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240" yWindow="105" windowWidth="14805" windowHeight="7530" tabRatio="766" activeTab="3"/>
  </bookViews>
  <sheets>
    <sheet name="KPI_TABLE" sheetId="3" r:id="rId1"/>
    <sheet name="DOC_FLOW" sheetId="22" r:id="rId2"/>
    <sheet name="SUB_TABLE" sheetId="15" r:id="rId3"/>
    <sheet name="W_TABLE" sheetId="21" r:id="rId4"/>
    <sheet name="로그 정의" sheetId="16" r:id="rId5"/>
    <sheet name="BASIS_ITEM" sheetId="20" r:id="rId6"/>
    <sheet name="자원" sheetId="4" r:id="rId7"/>
    <sheet name="CBT_USER (INSERT)" sheetId="6" r:id="rId8"/>
    <sheet name="CBTIS_USER (INSERT)" sheetId="13" r:id="rId9"/>
    <sheet name="CBT_USER_DEPT" sheetId="5" r:id="rId10"/>
    <sheet name="TO DO" sheetId="8" r:id="rId11"/>
    <sheet name="DDL 등" sheetId="9" r:id="rId12"/>
    <sheet name="메모 등" sheetId="1" r:id="rId13"/>
    <sheet name="이슈 처리" sheetId="23" r:id="rId14"/>
  </sheets>
  <calcPr calcId="152511"/>
</workbook>
</file>

<file path=xl/calcChain.xml><?xml version="1.0" encoding="utf-8"?>
<calcChain xmlns="http://schemas.openxmlformats.org/spreadsheetml/2006/main">
  <c r="O33" i="15" l="1"/>
  <c r="F33" i="1" l="1"/>
  <c r="G33" i="1" s="1"/>
  <c r="G32" i="1"/>
  <c r="G31" i="1"/>
  <c r="F31" i="1"/>
  <c r="O25" i="15" l="1"/>
  <c r="O63" i="15" l="1"/>
  <c r="O62" i="15"/>
  <c r="O56" i="21" l="1"/>
  <c r="O55" i="21"/>
  <c r="O51" i="21"/>
  <c r="O52" i="21"/>
  <c r="O49" i="21"/>
  <c r="O47" i="21"/>
  <c r="O43" i="21"/>
  <c r="O42" i="21"/>
  <c r="O38" i="21"/>
  <c r="O37" i="21"/>
  <c r="O35" i="21"/>
  <c r="O34" i="21"/>
  <c r="O33" i="21"/>
  <c r="O29" i="21"/>
  <c r="O28" i="21"/>
  <c r="O27" i="21"/>
  <c r="O24" i="21"/>
  <c r="O22" i="21"/>
  <c r="O21" i="21"/>
  <c r="O20" i="21"/>
  <c r="O7" i="21"/>
  <c r="O8" i="21"/>
  <c r="O13" i="21"/>
  <c r="O14" i="21"/>
  <c r="O15" i="21"/>
  <c r="O16" i="21"/>
  <c r="O473" i="3" l="1"/>
  <c r="O475" i="3"/>
  <c r="O476" i="3"/>
  <c r="O146" i="3" l="1"/>
  <c r="O147" i="3"/>
  <c r="O145" i="3"/>
  <c r="O137" i="3"/>
  <c r="O138" i="3"/>
  <c r="O139" i="3"/>
  <c r="O140" i="3"/>
  <c r="O136" i="3"/>
  <c r="O443" i="3" l="1"/>
  <c r="O444" i="3"/>
  <c r="O445" i="3"/>
  <c r="O446" i="3"/>
  <c r="O447" i="3"/>
  <c r="O448" i="3"/>
  <c r="O449" i="3"/>
  <c r="O442" i="3"/>
  <c r="O158" i="3" l="1"/>
  <c r="O168" i="3" l="1"/>
  <c r="O170" i="3"/>
  <c r="O169" i="3"/>
  <c r="O153" i="3"/>
  <c r="O154" i="3"/>
  <c r="O155" i="3"/>
  <c r="O156" i="3"/>
  <c r="O152" i="3"/>
  <c r="O131" i="3" l="1"/>
  <c r="O130" i="3"/>
  <c r="O128" i="3"/>
  <c r="A78" i="23" l="1"/>
  <c r="A334" i="23"/>
  <c r="D291" i="8" l="1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292" i="8"/>
  <c r="D310" i="8" l="1"/>
  <c r="C293" i="8"/>
  <c r="L293" i="8" s="1"/>
  <c r="C294" i="8"/>
  <c r="L294" i="8" s="1"/>
  <c r="C295" i="8"/>
  <c r="F295" i="8" s="1"/>
  <c r="C296" i="8"/>
  <c r="L296" i="8" s="1"/>
  <c r="C297" i="8"/>
  <c r="L297" i="8" s="1"/>
  <c r="C298" i="8"/>
  <c r="L298" i="8" s="1"/>
  <c r="C299" i="8"/>
  <c r="F299" i="8" s="1"/>
  <c r="C300" i="8"/>
  <c r="L300" i="8" s="1"/>
  <c r="C301" i="8"/>
  <c r="L301" i="8" s="1"/>
  <c r="C302" i="8"/>
  <c r="L302" i="8" s="1"/>
  <c r="C303" i="8"/>
  <c r="L303" i="8" s="1"/>
  <c r="C304" i="8"/>
  <c r="L304" i="8" s="1"/>
  <c r="C305" i="8"/>
  <c r="L305" i="8" s="1"/>
  <c r="C306" i="8"/>
  <c r="L306" i="8" s="1"/>
  <c r="C307" i="8"/>
  <c r="L307" i="8" s="1"/>
  <c r="C308" i="8"/>
  <c r="L308" i="8" s="1"/>
  <c r="C309" i="8"/>
  <c r="L309" i="8" s="1"/>
  <c r="C291" i="8"/>
  <c r="C292" i="8"/>
  <c r="F309" i="8" l="1"/>
  <c r="F293" i="8"/>
  <c r="F305" i="8"/>
  <c r="F296" i="8"/>
  <c r="F301" i="8"/>
  <c r="F297" i="8"/>
  <c r="L292" i="8"/>
  <c r="C310" i="8"/>
  <c r="L295" i="8"/>
  <c r="F308" i="8"/>
  <c r="F304" i="8"/>
  <c r="F300" i="8"/>
  <c r="L299" i="8"/>
  <c r="F307" i="8"/>
  <c r="F303" i="8"/>
  <c r="F292" i="8"/>
  <c r="F306" i="8"/>
  <c r="F302" i="8"/>
  <c r="F298" i="8"/>
  <c r="F294" i="8"/>
  <c r="O420" i="3"/>
  <c r="O421" i="3"/>
  <c r="O422" i="3"/>
  <c r="O423" i="3"/>
  <c r="O424" i="3"/>
  <c r="O425" i="3"/>
  <c r="O426" i="3"/>
  <c r="O427" i="3"/>
  <c r="O428" i="3"/>
  <c r="O430" i="3"/>
  <c r="O431" i="3"/>
  <c r="O432" i="3"/>
  <c r="O433" i="3"/>
  <c r="O435" i="3"/>
  <c r="O436" i="3"/>
  <c r="O437" i="3"/>
  <c r="O438" i="3"/>
  <c r="O419" i="3"/>
  <c r="O375" i="3" l="1"/>
  <c r="O376" i="3"/>
  <c r="O377" i="3"/>
  <c r="O378" i="3"/>
  <c r="O379" i="3"/>
  <c r="O380" i="3"/>
  <c r="O381" i="3"/>
  <c r="O382" i="3"/>
  <c r="O383" i="3"/>
  <c r="O384" i="3"/>
  <c r="O385" i="3"/>
  <c r="O386" i="3"/>
  <c r="O374" i="3"/>
  <c r="O337" i="3" l="1"/>
  <c r="O338" i="3"/>
  <c r="O339" i="3"/>
  <c r="O340" i="3"/>
  <c r="O341" i="3"/>
  <c r="O342" i="3"/>
  <c r="O343" i="3"/>
  <c r="O345" i="3"/>
  <c r="O199" i="3" l="1"/>
  <c r="O200" i="3" l="1"/>
  <c r="O201" i="3"/>
  <c r="O202" i="3"/>
  <c r="O185" i="3" l="1"/>
  <c r="O184" i="3"/>
  <c r="M276" i="8" l="1"/>
  <c r="M277" i="8"/>
  <c r="M278" i="8"/>
  <c r="M279" i="8"/>
  <c r="M280" i="8"/>
  <c r="M281" i="8"/>
  <c r="M282" i="8"/>
  <c r="M283" i="8"/>
  <c r="M284" i="8"/>
  <c r="M285" i="8"/>
  <c r="M275" i="8"/>
  <c r="J276" i="8"/>
  <c r="J277" i="8"/>
  <c r="J278" i="8"/>
  <c r="J279" i="8"/>
  <c r="J280" i="8"/>
  <c r="J281" i="8"/>
  <c r="J282" i="8"/>
  <c r="J283" i="8"/>
  <c r="J284" i="8"/>
  <c r="J285" i="8"/>
  <c r="J275" i="8"/>
  <c r="O190" i="3" l="1"/>
  <c r="O192" i="3"/>
  <c r="O193" i="3"/>
  <c r="O194" i="3"/>
  <c r="O195" i="3"/>
  <c r="O191" i="3"/>
  <c r="AC4" i="6" l="1"/>
  <c r="AC5" i="6"/>
  <c r="AC6" i="6"/>
  <c r="AC7" i="6"/>
  <c r="AC8" i="6"/>
  <c r="AC9" i="6"/>
  <c r="AC10" i="6"/>
  <c r="AC11" i="6"/>
  <c r="AC12" i="6"/>
  <c r="AC13" i="6"/>
  <c r="AC3" i="6"/>
  <c r="O97" i="3"/>
  <c r="O98" i="3"/>
  <c r="O96" i="3"/>
  <c r="O317" i="3" l="1"/>
  <c r="O318" i="3"/>
  <c r="O319" i="3"/>
  <c r="O320" i="3"/>
  <c r="O321" i="3"/>
  <c r="O322" i="3"/>
  <c r="O323" i="3"/>
  <c r="O324" i="3"/>
  <c r="O325" i="3"/>
  <c r="O316" i="3"/>
  <c r="O296" i="3" l="1"/>
  <c r="O297" i="3"/>
  <c r="O298" i="3"/>
  <c r="O299" i="3"/>
  <c r="O295" i="3"/>
  <c r="O289" i="3" l="1"/>
  <c r="O290" i="3"/>
  <c r="O291" i="3"/>
  <c r="O288" i="3"/>
  <c r="O269" i="3"/>
  <c r="O271" i="3" l="1"/>
  <c r="O272" i="3"/>
  <c r="O273" i="3"/>
  <c r="O274" i="3"/>
  <c r="O270" i="3"/>
  <c r="O260" i="3" l="1"/>
  <c r="O261" i="3"/>
  <c r="O262" i="3"/>
  <c r="O263" i="3"/>
  <c r="O265" i="3"/>
  <c r="O107" i="3" l="1"/>
  <c r="O104" i="3" l="1"/>
  <c r="O105" i="3"/>
  <c r="O106" i="3"/>
  <c r="D66" i="6" l="1"/>
  <c r="D67" i="6"/>
  <c r="D68" i="6"/>
  <c r="D69" i="6"/>
  <c r="D65" i="6"/>
  <c r="D70" i="6"/>
  <c r="D71" i="6"/>
  <c r="O304" i="3" l="1"/>
  <c r="O305" i="3"/>
  <c r="O306" i="3"/>
  <c r="O307" i="3"/>
  <c r="O308" i="3"/>
  <c r="O311" i="3"/>
  <c r="O312" i="3"/>
  <c r="O303" i="3"/>
  <c r="O220" i="3" l="1"/>
  <c r="O221" i="3"/>
  <c r="O222" i="3"/>
  <c r="O223" i="3"/>
  <c r="O224" i="3"/>
  <c r="O225" i="3"/>
  <c r="O226" i="3"/>
  <c r="O227" i="3"/>
  <c r="O228" i="3"/>
  <c r="O229" i="3"/>
  <c r="O230" i="3"/>
  <c r="O234" i="3"/>
  <c r="O235" i="3"/>
  <c r="O236" i="3"/>
  <c r="O237" i="3"/>
  <c r="O238" i="3"/>
  <c r="O239" i="3"/>
  <c r="O240" i="3"/>
  <c r="O219" i="3"/>
  <c r="O245" i="3"/>
  <c r="O246" i="3"/>
  <c r="O247" i="3"/>
  <c r="O248" i="3"/>
  <c r="O249" i="3"/>
  <c r="O250" i="3"/>
  <c r="O252" i="3"/>
  <c r="O253" i="3"/>
  <c r="O254" i="3"/>
  <c r="O255" i="3"/>
  <c r="O244" i="3"/>
  <c r="P4" i="6"/>
  <c r="H3" i="5" l="1"/>
  <c r="O39" i="15" l="1"/>
  <c r="O40" i="15"/>
  <c r="O41" i="15"/>
  <c r="O43" i="15"/>
  <c r="O44" i="15"/>
  <c r="O45" i="15"/>
  <c r="O46" i="15"/>
  <c r="O38" i="15"/>
  <c r="O8" i="15" l="1"/>
  <c r="O9" i="15"/>
  <c r="O10" i="15"/>
  <c r="O11" i="15"/>
  <c r="O12" i="15"/>
  <c r="O13" i="15"/>
  <c r="O14" i="15"/>
  <c r="O15" i="15"/>
  <c r="O18" i="15"/>
  <c r="O19" i="15"/>
  <c r="O20" i="15"/>
  <c r="O21" i="15"/>
  <c r="O22" i="15"/>
  <c r="O27" i="15"/>
  <c r="O28" i="15"/>
  <c r="O29" i="15"/>
  <c r="O30" i="15"/>
  <c r="O32" i="15"/>
  <c r="O34" i="15"/>
  <c r="O7" i="15"/>
  <c r="P6" i="13" l="1"/>
  <c r="P11" i="13" l="1"/>
  <c r="AA4" i="6" l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3" i="6"/>
  <c r="H81" i="5" l="1"/>
  <c r="H76" i="5"/>
  <c r="H77" i="5"/>
  <c r="H78" i="5"/>
  <c r="P6" i="6" l="1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5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D103" i="6"/>
  <c r="P103" i="6" s="1"/>
  <c r="D104" i="6"/>
  <c r="P104" i="6" s="1"/>
  <c r="D105" i="6"/>
  <c r="P105" i="6" s="1"/>
  <c r="D106" i="6"/>
  <c r="P106" i="6" s="1"/>
  <c r="D107" i="6"/>
  <c r="P107" i="6" s="1"/>
  <c r="D108" i="6"/>
  <c r="P108" i="6" s="1"/>
  <c r="D109" i="6"/>
  <c r="P109" i="6" s="1"/>
  <c r="D110" i="6"/>
  <c r="P110" i="6" s="1"/>
  <c r="D111" i="6"/>
  <c r="P111" i="6" s="1"/>
  <c r="D112" i="6"/>
  <c r="P112" i="6" s="1"/>
  <c r="D113" i="6"/>
  <c r="P113" i="6" s="1"/>
  <c r="D114" i="6"/>
  <c r="P114" i="6" s="1"/>
  <c r="D115" i="6"/>
  <c r="P115" i="6" s="1"/>
  <c r="D116" i="6"/>
  <c r="P116" i="6" s="1"/>
  <c r="D117" i="6"/>
  <c r="P117" i="6" s="1"/>
  <c r="D118" i="6"/>
  <c r="P118" i="6" s="1"/>
  <c r="D119" i="6"/>
  <c r="P119" i="6" s="1"/>
  <c r="D120" i="6"/>
  <c r="P120" i="6" s="1"/>
  <c r="D121" i="6"/>
  <c r="P121" i="6" s="1"/>
  <c r="D122" i="6"/>
  <c r="P122" i="6" s="1"/>
  <c r="P66" i="6"/>
  <c r="P67" i="6"/>
  <c r="P68" i="6"/>
  <c r="P69" i="6"/>
  <c r="P70" i="6"/>
  <c r="P71" i="6"/>
  <c r="D72" i="6"/>
  <c r="P72" i="6" s="1"/>
  <c r="D73" i="6"/>
  <c r="P73" i="6" s="1"/>
  <c r="D74" i="6"/>
  <c r="P74" i="6" s="1"/>
  <c r="D75" i="6"/>
  <c r="P75" i="6" s="1"/>
  <c r="D76" i="6"/>
  <c r="P76" i="6" s="1"/>
  <c r="D77" i="6"/>
  <c r="P77" i="6" s="1"/>
  <c r="D78" i="6"/>
  <c r="P78" i="6" s="1"/>
  <c r="D79" i="6"/>
  <c r="P79" i="6" s="1"/>
  <c r="D80" i="6"/>
  <c r="P80" i="6" s="1"/>
  <c r="D81" i="6"/>
  <c r="P81" i="6" s="1"/>
  <c r="D82" i="6"/>
  <c r="P82" i="6" s="1"/>
  <c r="D83" i="6"/>
  <c r="P83" i="6" s="1"/>
  <c r="D84" i="6"/>
  <c r="P84" i="6" s="1"/>
  <c r="D85" i="6"/>
  <c r="P85" i="6" s="1"/>
  <c r="D86" i="6"/>
  <c r="P86" i="6" s="1"/>
  <c r="D87" i="6"/>
  <c r="P87" i="6" s="1"/>
  <c r="D88" i="6"/>
  <c r="P88" i="6" s="1"/>
  <c r="D89" i="6"/>
  <c r="P89" i="6" s="1"/>
  <c r="D90" i="6"/>
  <c r="P90" i="6" s="1"/>
  <c r="D91" i="6"/>
  <c r="P91" i="6" s="1"/>
  <c r="D92" i="6"/>
  <c r="P92" i="6" s="1"/>
  <c r="D93" i="6"/>
  <c r="P93" i="6" s="1"/>
  <c r="D94" i="6"/>
  <c r="P94" i="6" s="1"/>
  <c r="D95" i="6"/>
  <c r="P95" i="6" s="1"/>
  <c r="D96" i="6"/>
  <c r="P96" i="6" s="1"/>
  <c r="D97" i="6"/>
  <c r="P97" i="6" s="1"/>
  <c r="D98" i="6"/>
  <c r="P98" i="6" s="1"/>
  <c r="D99" i="6"/>
  <c r="P99" i="6" s="1"/>
  <c r="D100" i="6"/>
  <c r="P100" i="6" s="1"/>
  <c r="D101" i="6"/>
  <c r="P101" i="6" s="1"/>
  <c r="D102" i="6"/>
  <c r="P102" i="6" s="1"/>
  <c r="P65" i="6"/>
  <c r="N4" i="6" l="1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P69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32" i="13"/>
  <c r="P33" i="13"/>
  <c r="P34" i="13"/>
  <c r="P35" i="13"/>
  <c r="N60" i="13"/>
  <c r="N61" i="13"/>
  <c r="N62" i="13"/>
  <c r="N63" i="13"/>
  <c r="N64" i="13"/>
  <c r="N65" i="13"/>
  <c r="N66" i="13"/>
  <c r="N67" i="13"/>
  <c r="N68" i="13"/>
  <c r="N69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36" i="13"/>
  <c r="N37" i="13"/>
  <c r="N38" i="13"/>
  <c r="N32" i="13"/>
  <c r="N33" i="13"/>
  <c r="N34" i="13"/>
  <c r="N35" i="13"/>
  <c r="P31" i="13"/>
  <c r="N31" i="13"/>
  <c r="P30" i="13"/>
  <c r="N30" i="13"/>
  <c r="P29" i="13"/>
  <c r="N29" i="13"/>
  <c r="P28" i="13"/>
  <c r="N28" i="13"/>
  <c r="P27" i="13"/>
  <c r="N27" i="13"/>
  <c r="P26" i="13"/>
  <c r="N26" i="13"/>
  <c r="P25" i="13"/>
  <c r="N25" i="13"/>
  <c r="P24" i="13"/>
  <c r="N24" i="13"/>
  <c r="P23" i="13"/>
  <c r="N23" i="13"/>
  <c r="P22" i="13"/>
  <c r="N22" i="13"/>
  <c r="P21" i="13"/>
  <c r="N21" i="13"/>
  <c r="P20" i="13"/>
  <c r="N20" i="13"/>
  <c r="P19" i="13"/>
  <c r="N19" i="13"/>
  <c r="P18" i="13"/>
  <c r="N18" i="13"/>
  <c r="P17" i="13"/>
  <c r="N17" i="13"/>
  <c r="P16" i="13"/>
  <c r="N16" i="13"/>
  <c r="P15" i="13"/>
  <c r="N15" i="13"/>
  <c r="P14" i="13"/>
  <c r="N14" i="13"/>
  <c r="P13" i="13"/>
  <c r="N13" i="13"/>
  <c r="P12" i="13"/>
  <c r="N12" i="13"/>
  <c r="N11" i="13"/>
  <c r="P10" i="13"/>
  <c r="N10" i="13"/>
  <c r="P9" i="13"/>
  <c r="N9" i="13"/>
  <c r="P8" i="13"/>
  <c r="N8" i="13"/>
  <c r="P7" i="13"/>
  <c r="N7" i="13"/>
  <c r="N6" i="13"/>
  <c r="P5" i="13"/>
  <c r="N5" i="13"/>
  <c r="P4" i="13"/>
  <c r="N4" i="13"/>
  <c r="P3" i="13"/>
  <c r="N3" i="13"/>
  <c r="P3" i="6" l="1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" i="5"/>
  <c r="N3" i="6" l="1"/>
</calcChain>
</file>

<file path=xl/comments1.xml><?xml version="1.0" encoding="utf-8"?>
<comments xmlns="http://schemas.openxmlformats.org/spreadsheetml/2006/main">
  <authors>
    <author>만든 이</author>
  </authors>
  <commentLis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반려는</t>
        </r>
        <r>
          <rPr>
            <b/>
            <sz val="9"/>
            <color indexed="81"/>
            <rFont val="Tahoma"/>
            <family val="2"/>
          </rPr>
          <t xml:space="preserve"> REJECT_YN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'AR'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77" authorId="0" shapeId="0">
      <text>
        <r>
          <rPr>
            <b/>
            <sz val="9"/>
            <color indexed="81"/>
            <rFont val="돋움"/>
            <family val="3"/>
            <charset val="129"/>
          </rPr>
          <t>전산담당자</t>
        </r>
        <r>
          <rPr>
            <b/>
            <sz val="9"/>
            <color indexed="81"/>
            <rFont val="Tahoma"/>
            <family val="2"/>
          </rPr>
          <t xml:space="preserve">(3):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문서조회는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</text>
    </comment>
    <comment ref="I234" authorId="0" shapeId="0">
      <text>
        <r>
          <rPr>
            <b/>
            <sz val="9"/>
            <color indexed="81"/>
            <rFont val="돋움"/>
            <family val="3"/>
            <charset val="129"/>
          </rPr>
          <t>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반려는</t>
        </r>
        <r>
          <rPr>
            <b/>
            <sz val="9"/>
            <color indexed="81"/>
            <rFont val="Tahoma"/>
            <family val="2"/>
          </rPr>
          <t xml:space="preserve"> REJECT_YN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'AR'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T(</t>
        </r>
        <r>
          <rPr>
            <b/>
            <sz val="9"/>
            <color indexed="81"/>
            <rFont val="돋움"/>
            <family val="3"/>
            <charset val="129"/>
          </rPr>
          <t>임시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</t>
        </r>
        <r>
          <rPr>
            <b/>
            <sz val="9"/>
            <color indexed="81"/>
            <rFont val="Tahoma"/>
            <family val="2"/>
          </rPr>
          <t xml:space="preserve"> X
R(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</t>
        </r>
      </text>
    </comment>
    <comment ref="E327" authorId="0" shapeId="0">
      <text>
        <r>
          <rPr>
            <b/>
            <sz val="9"/>
            <color indexed="81"/>
            <rFont val="돋움"/>
            <family val="3"/>
            <charset val="129"/>
          </rPr>
          <t>추가 메뉴(시스템)들이 일관된 형식이 아니고
독립된 시스템처럼 운영되어 그룹으로 관리하지 않음</t>
        </r>
      </text>
    </comment>
    <comment ref="I364" authorId="0" shapeId="0">
      <text>
        <r>
          <rPr>
            <b/>
            <sz val="9"/>
            <color indexed="81"/>
            <rFont val="돋움"/>
            <family val="3"/>
            <charset val="129"/>
          </rPr>
          <t>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반려는</t>
        </r>
        <r>
          <rPr>
            <b/>
            <sz val="9"/>
            <color indexed="81"/>
            <rFont val="Tahoma"/>
            <family val="2"/>
          </rPr>
          <t xml:space="preserve"> REJECT_YN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'AR'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T(</t>
        </r>
        <r>
          <rPr>
            <b/>
            <sz val="9"/>
            <color indexed="81"/>
            <rFont val="돋움"/>
            <family val="3"/>
            <charset val="129"/>
          </rPr>
          <t>임시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</t>
        </r>
        <r>
          <rPr>
            <b/>
            <sz val="9"/>
            <color indexed="81"/>
            <rFont val="Tahoma"/>
            <family val="2"/>
          </rPr>
          <t xml:space="preserve"> X
R(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</t>
        </r>
      </text>
    </comment>
  </commentList>
</comments>
</file>

<file path=xl/sharedStrings.xml><?xml version="1.0" encoding="utf-8"?>
<sst xmlns="http://schemas.openxmlformats.org/spreadsheetml/2006/main" count="7554" uniqueCount="2729">
  <si>
    <t>작성화면 전체에 입력칸 넣기</t>
    <phoneticPr fontId="2" type="noConversion"/>
  </si>
  <si>
    <t>전략/일반목표 추가 시 한 칸 더 생기는 오류 수정</t>
    <phoneticPr fontId="2" type="noConversion"/>
  </si>
  <si>
    <t>최대 생성 개수 제한 만들기</t>
    <phoneticPr fontId="2" type="noConversion"/>
  </si>
  <si>
    <t>완료</t>
    <phoneticPr fontId="2" type="noConversion"/>
  </si>
  <si>
    <t>완료</t>
    <phoneticPr fontId="2" type="noConversion"/>
  </si>
  <si>
    <t>테이블명</t>
    <phoneticPr fontId="2" type="noConversion"/>
  </si>
  <si>
    <t>NO</t>
  </si>
  <si>
    <t>필드명</t>
  </si>
  <si>
    <t>PK</t>
  </si>
  <si>
    <t>DEFAULT</t>
  </si>
  <si>
    <t>-</t>
  </si>
  <si>
    <t>필드 ID</t>
  </si>
  <si>
    <t>보류</t>
    <phoneticPr fontId="2" type="noConversion"/>
  </si>
  <si>
    <t>체크 선택 삭제</t>
    <phoneticPr fontId="2" type="noConversion"/>
  </si>
  <si>
    <t>타입</t>
    <phoneticPr fontId="2" type="noConversion"/>
  </si>
  <si>
    <t>STR (전략), GEN (일반)</t>
    <phoneticPr fontId="2" type="noConversion"/>
  </si>
  <si>
    <t>목표종류</t>
    <phoneticPr fontId="2" type="noConversion"/>
  </si>
  <si>
    <t>중점목표</t>
    <phoneticPr fontId="2" type="noConversion"/>
  </si>
  <si>
    <t>비고</t>
    <phoneticPr fontId="2" type="noConversion"/>
  </si>
  <si>
    <t>-</t>
    <phoneticPr fontId="2" type="noConversion"/>
  </si>
  <si>
    <t>-</t>
    <phoneticPr fontId="2" type="noConversion"/>
  </si>
  <si>
    <t>Y, N</t>
    <phoneticPr fontId="2" type="noConversion"/>
  </si>
  <si>
    <t>-</t>
    <phoneticPr fontId="2" type="noConversion"/>
  </si>
  <si>
    <t>PLAN_VER</t>
    <phoneticPr fontId="2" type="noConversion"/>
  </si>
  <si>
    <t>PLAN_TITLE</t>
    <phoneticPr fontId="2" type="noConversion"/>
  </si>
  <si>
    <t>예시</t>
    <phoneticPr fontId="2" type="noConversion"/>
  </si>
  <si>
    <t>STR</t>
    <phoneticPr fontId="2" type="noConversion"/>
  </si>
  <si>
    <t>N</t>
    <phoneticPr fontId="2" type="noConversion"/>
  </si>
  <si>
    <t>-</t>
    <phoneticPr fontId="2" type="noConversion"/>
  </si>
  <si>
    <t>N</t>
    <phoneticPr fontId="2" type="noConversion"/>
  </si>
  <si>
    <t>임시저장 목록에서 확인</t>
    <phoneticPr fontId="2" type="noConversion"/>
  </si>
  <si>
    <t>text</t>
    <phoneticPr fontId="2" type="noConversion"/>
  </si>
  <si>
    <t>비고</t>
    <phoneticPr fontId="2" type="noConversion"/>
  </si>
  <si>
    <t>-</t>
    <phoneticPr fontId="2" type="noConversion"/>
  </si>
  <si>
    <t>ST220102</t>
    <phoneticPr fontId="2" type="noConversion"/>
  </si>
  <si>
    <t>VARCHAR(200)</t>
    <phoneticPr fontId="2" type="noConversion"/>
  </si>
  <si>
    <t>VARCHAR(3)</t>
    <phoneticPr fontId="2" type="noConversion"/>
  </si>
  <si>
    <t>VARCHAR(5)</t>
    <phoneticPr fontId="2" type="noConversion"/>
  </si>
  <si>
    <t>VARCHAR(100)</t>
    <phoneticPr fontId="2" type="noConversion"/>
  </si>
  <si>
    <t>ROWS_SEQ</t>
    <phoneticPr fontId="2" type="noConversion"/>
  </si>
  <si>
    <t>사용자 입력</t>
    <phoneticPr fontId="2" type="noConversion"/>
  </si>
  <si>
    <t>Y</t>
    <phoneticPr fontId="2" type="noConversion"/>
  </si>
  <si>
    <t>INT(10)</t>
    <phoneticPr fontId="2" type="noConversion"/>
  </si>
  <si>
    <t>VARCHAR(15)</t>
    <phoneticPr fontId="2" type="noConversion"/>
  </si>
  <si>
    <t>NOT NULL</t>
    <phoneticPr fontId="2" type="noConversion"/>
  </si>
  <si>
    <t>NOT NULL</t>
    <phoneticPr fontId="2" type="noConversion"/>
  </si>
  <si>
    <t>REG_DT</t>
    <phoneticPr fontId="2" type="noConversion"/>
  </si>
  <si>
    <t>VARCHAR(30)</t>
    <phoneticPr fontId="2" type="noConversion"/>
  </si>
  <si>
    <t>제출여부</t>
    <phoneticPr fontId="2" type="noConversion"/>
  </si>
  <si>
    <t>VARCHAR(3)</t>
    <phoneticPr fontId="2" type="noConversion"/>
  </si>
  <si>
    <t>NOT NULL</t>
    <phoneticPr fontId="2" type="noConversion"/>
  </si>
  <si>
    <t>NOT NULL</t>
    <phoneticPr fontId="2" type="noConversion"/>
  </si>
  <si>
    <t>text</t>
    <phoneticPr fontId="2" type="noConversion"/>
  </si>
  <si>
    <t>평가지표</t>
    <phoneticPr fontId="2" type="noConversion"/>
  </si>
  <si>
    <t>비중</t>
    <phoneticPr fontId="2" type="noConversion"/>
  </si>
  <si>
    <t>text</t>
    <phoneticPr fontId="2" type="noConversion"/>
  </si>
  <si>
    <t>PLAN_STATE</t>
    <phoneticPr fontId="2" type="noConversion"/>
  </si>
  <si>
    <t>상태</t>
    <phoneticPr fontId="2" type="noConversion"/>
  </si>
  <si>
    <t>VARCHAR(5)</t>
    <phoneticPr fontId="2" type="noConversion"/>
  </si>
  <si>
    <t>버전</t>
    <phoneticPr fontId="2" type="noConversion"/>
  </si>
  <si>
    <t>VARCHAR(30)</t>
    <phoneticPr fontId="2" type="noConversion"/>
  </si>
  <si>
    <t>등록자사번</t>
    <phoneticPr fontId="2" type="noConversion"/>
  </si>
  <si>
    <t>문서제목</t>
    <phoneticPr fontId="2" type="noConversion"/>
  </si>
  <si>
    <t>외래키</t>
    <phoneticPr fontId="2" type="noConversion"/>
  </si>
  <si>
    <t>FK</t>
    <phoneticPr fontId="2" type="noConversion"/>
  </si>
  <si>
    <t>PK</t>
    <phoneticPr fontId="2" type="noConversion"/>
  </si>
  <si>
    <t>KPI_PLAN_ROWS</t>
    <phoneticPr fontId="2" type="noConversion"/>
  </si>
  <si>
    <t>PLAN_SEQ</t>
    <phoneticPr fontId="2" type="noConversion"/>
  </si>
  <si>
    <t>ROWS_SEQ</t>
    <phoneticPr fontId="2" type="noConversion"/>
  </si>
  <si>
    <t>PLAN_SEQ</t>
    <phoneticPr fontId="2" type="noConversion"/>
  </si>
  <si>
    <t>PLAN_SEQ</t>
    <phoneticPr fontId="2" type="noConversion"/>
  </si>
  <si>
    <t>REG_EMPNO VARCHAR(15) NOT NULL COMMENT '등록자사번',</t>
  </si>
  <si>
    <t>REG_YN VARCHAR(3) NOT NULL COMMENT '제출여부',</t>
  </si>
  <si>
    <t>PLAN_STATE VARCHAR(3) NOT NULL COMMENT '상태',</t>
  </si>
  <si>
    <t>PLAN_VER VARCHAR(5) NOT NULL COMMENT '버전',</t>
  </si>
  <si>
    <t>PLAN_TITLE VARCHAR(100) NOT NULL COMMENT '문서제목',</t>
  </si>
  <si>
    <t>생성문</t>
    <phoneticPr fontId="2" type="noConversion"/>
  </si>
  <si>
    <t>CREATE TABLE KPI_PLAN (</t>
    <phoneticPr fontId="2" type="noConversion"/>
  </si>
  <si>
    <t>VARCHAR(5)</t>
    <phoneticPr fontId="2" type="noConversion"/>
  </si>
  <si>
    <t>행번호</t>
    <phoneticPr fontId="2" type="noConversion"/>
  </si>
  <si>
    <t>text</t>
    <phoneticPr fontId="2" type="noConversion"/>
  </si>
  <si>
    <t>NOT NULL</t>
    <phoneticPr fontId="2" type="noConversion"/>
  </si>
  <si>
    <t>세부내역</t>
    <phoneticPr fontId="2" type="noConversion"/>
  </si>
  <si>
    <t>CONTS_ACTPLAN</t>
    <phoneticPr fontId="2" type="noConversion"/>
  </si>
  <si>
    <t>text</t>
    <phoneticPr fontId="2" type="noConversion"/>
  </si>
  <si>
    <t>ActionPlan</t>
    <phoneticPr fontId="2" type="noConversion"/>
  </si>
  <si>
    <t>평가지표산출식</t>
    <phoneticPr fontId="2" type="noConversion"/>
  </si>
  <si>
    <t>CREATE TABLE KPI_PLAN_ROWS (</t>
  </si>
  <si>
    <t>PLAN_SEQ INT(10) NOT NULL COMMENT 'PLAN_SEQ',</t>
  </si>
  <si>
    <t>ROWS_TYPE VARCHAR(5) NOT NULL COMMENT '목표종류',</t>
  </si>
  <si>
    <t>ROWS_NUM VARCHAR(3) NOT NULL COMMENT '행번호',</t>
  </si>
  <si>
    <t>CONTS_TARGET VARCHAR(200)  NOT NULL COMMENT '중점목표',</t>
  </si>
  <si>
    <t>CONTS_DETAIL text NOT NULL COMMENT '세부내역',</t>
  </si>
  <si>
    <t>CONTS_ACTPLAN text NOT NULL COMMENT 'ActionPlan',</t>
  </si>
  <si>
    <t>CONTS_INDICATOR text NOT NULL COMMENT '평가지표',</t>
  </si>
  <si>
    <t>CONTS_SCORE VARCHAR(5) NOT NULL COMMENT '비중',</t>
  </si>
  <si>
    <t>CONTS_FORMULA text NOT NULL COMMENT '평가지표산출식',</t>
  </si>
  <si>
    <t>-</t>
    <phoneticPr fontId="2" type="noConversion"/>
  </si>
  <si>
    <t>ROWS_SEQ INT(10) NOT NULL PRIMARY KEY COMMENT 'ROWS_SEQ',</t>
    <phoneticPr fontId="2" type="noConversion"/>
  </si>
  <si>
    <t>CONTS_REMARKS text COMMENT '비고',</t>
    <phoneticPr fontId="2" type="noConversion"/>
  </si>
  <si>
    <t>PLAN_SEQ INT(10) NOT NULL PRIMARY KEY COMMENT 'PLAN_SEQ',</t>
    <phoneticPr fontId="2" type="noConversion"/>
  </si>
  <si>
    <t>ROWS_TYPE</t>
    <phoneticPr fontId="2" type="noConversion"/>
  </si>
  <si>
    <t>ROWS_NUM</t>
    <phoneticPr fontId="2" type="noConversion"/>
  </si>
  <si>
    <t>CONTS_DETAIL</t>
    <phoneticPr fontId="2" type="noConversion"/>
  </si>
  <si>
    <t>CONTS_SCORE</t>
    <phoneticPr fontId="2" type="noConversion"/>
  </si>
  <si>
    <t>PLAN_SEQ</t>
    <phoneticPr fontId="2" type="noConversion"/>
  </si>
  <si>
    <t>PHP 버전</t>
    <phoneticPr fontId="2" type="noConversion"/>
  </si>
  <si>
    <t>Jul 11 2011 16:03:39</t>
  </si>
  <si>
    <t>버전 빌드</t>
    <phoneticPr fontId="2" type="noConversion"/>
  </si>
  <si>
    <t>디스크</t>
    <phoneticPr fontId="2" type="noConversion"/>
  </si>
  <si>
    <t>CPU</t>
    <phoneticPr fontId="2" type="noConversion"/>
  </si>
  <si>
    <t>메모리</t>
    <phoneticPr fontId="2" type="noConversion"/>
  </si>
  <si>
    <t>Intel(R) Xeon(R) CPU X3430 @ 2.40GHz</t>
    <phoneticPr fontId="2" type="noConversion"/>
  </si>
  <si>
    <t>2GB / swap 4GB</t>
    <phoneticPr fontId="2" type="noConversion"/>
  </si>
  <si>
    <t>PHP 5.6.40</t>
  </si>
  <si>
    <t>$_dbhost = "localhost";</t>
    <phoneticPr fontId="2" type="noConversion"/>
  </si>
  <si>
    <t>$_dbuser  = "root";</t>
    <phoneticPr fontId="2" type="noConversion"/>
  </si>
  <si>
    <t>$_dbname  = "infra";</t>
    <phoneticPr fontId="2" type="noConversion"/>
  </si>
  <si>
    <t>SAVE_DT</t>
    <phoneticPr fontId="2" type="noConversion"/>
  </si>
  <si>
    <t>추가행 데이터도 임시저장</t>
    <phoneticPr fontId="2" type="noConversion"/>
  </si>
  <si>
    <t>임시저장 삭제</t>
    <phoneticPr fontId="2" type="noConversion"/>
  </si>
  <si>
    <t>삭제여부</t>
    <phoneticPr fontId="2" type="noConversion"/>
  </si>
  <si>
    <t>DELETE_YN</t>
    <phoneticPr fontId="2" type="noConversion"/>
  </si>
  <si>
    <t>DELETE_DT</t>
    <phoneticPr fontId="2" type="noConversion"/>
  </si>
  <si>
    <t>N</t>
    <phoneticPr fontId="2" type="noConversion"/>
  </si>
  <si>
    <t>VARCHAR(3)</t>
    <phoneticPr fontId="2" type="noConversion"/>
  </si>
  <si>
    <t>VARCHAR(30)</t>
  </si>
  <si>
    <t>N</t>
    <phoneticPr fontId="2" type="noConversion"/>
  </si>
  <si>
    <t>Y(삭제), N</t>
    <phoneticPr fontId="2" type="noConversion"/>
  </si>
  <si>
    <t>DELETE_YN VARCHAR(3) DEFAULT 'N' COMMENT '삭제여부',</t>
    <phoneticPr fontId="2" type="noConversion"/>
  </si>
  <si>
    <t>CONTS_INDICATOR</t>
    <phoneticPr fontId="2" type="noConversion"/>
  </si>
  <si>
    <t>년도</t>
    <phoneticPr fontId="2" type="noConversion"/>
  </si>
  <si>
    <t>VARCHAR(5)</t>
    <phoneticPr fontId="2" type="noConversion"/>
  </si>
  <si>
    <t>PLAN_YEAR</t>
    <phoneticPr fontId="2" type="noConversion"/>
  </si>
  <si>
    <t>ID</t>
    <phoneticPr fontId="2" type="noConversion"/>
  </si>
  <si>
    <t>직급</t>
    <phoneticPr fontId="2" type="noConversion"/>
  </si>
  <si>
    <t>USER_SEQ</t>
    <phoneticPr fontId="2" type="noConversion"/>
  </si>
  <si>
    <t>-</t>
    <phoneticPr fontId="2" type="noConversion"/>
  </si>
  <si>
    <t>CBT_USER</t>
    <phoneticPr fontId="2" type="noConversion"/>
  </si>
  <si>
    <t>CBT_USER</t>
    <phoneticPr fontId="2" type="noConversion"/>
  </si>
  <si>
    <t>법인</t>
    <phoneticPr fontId="2" type="noConversion"/>
  </si>
  <si>
    <t>CBT</t>
    <phoneticPr fontId="2" type="noConversion"/>
  </si>
  <si>
    <t>USER_CORP</t>
    <phoneticPr fontId="2" type="noConversion"/>
  </si>
  <si>
    <t>USE_YN</t>
    <phoneticPr fontId="2" type="noConversion"/>
  </si>
  <si>
    <t>-</t>
    <phoneticPr fontId="2" type="noConversion"/>
  </si>
  <si>
    <t>비고2</t>
    <phoneticPr fontId="2" type="noConversion"/>
  </si>
  <si>
    <t>관리자메뉴 접근권한</t>
    <phoneticPr fontId="2" type="noConversion"/>
  </si>
  <si>
    <t>VARCHAR(15)</t>
    <phoneticPr fontId="2" type="noConversion"/>
  </si>
  <si>
    <t>CBT, CBTIS, CBTN</t>
    <phoneticPr fontId="2" type="noConversion"/>
  </si>
  <si>
    <t>부서코드</t>
    <phoneticPr fontId="2" type="noConversion"/>
  </si>
  <si>
    <t>INT(5)</t>
    <phoneticPr fontId="2" type="noConversion"/>
  </si>
  <si>
    <t>-</t>
    <phoneticPr fontId="2" type="noConversion"/>
  </si>
  <si>
    <t>D20101</t>
  </si>
  <si>
    <t>D20101</t>
    <phoneticPr fontId="2" type="noConversion"/>
  </si>
  <si>
    <t>VARCHAR(8)</t>
    <phoneticPr fontId="2" type="noConversion"/>
  </si>
  <si>
    <t>CBT_USER_DEPT.DEPT_CODE</t>
    <phoneticPr fontId="2" type="noConversion"/>
  </si>
  <si>
    <t>MySQL</t>
    <phoneticPr fontId="2" type="noConversion"/>
  </si>
  <si>
    <t>5.0.77</t>
    <phoneticPr fontId="2" type="noConversion"/>
  </si>
  <si>
    <t>Y</t>
    <phoneticPr fontId="2" type="noConversion"/>
  </si>
  <si>
    <t>-</t>
    <phoneticPr fontId="2" type="noConversion"/>
  </si>
  <si>
    <t>Hash된 PW 값</t>
    <phoneticPr fontId="2" type="noConversion"/>
  </si>
  <si>
    <t>대리</t>
    <phoneticPr fontId="2" type="noConversion"/>
  </si>
  <si>
    <t>-</t>
    <phoneticPr fontId="2" type="noConversion"/>
  </si>
  <si>
    <t>Y</t>
    <phoneticPr fontId="2" type="noConversion"/>
  </si>
  <si>
    <t>DEPT_NAME</t>
    <phoneticPr fontId="2" type="noConversion"/>
  </si>
  <si>
    <t>KPI 평가 권한</t>
    <phoneticPr fontId="2" type="noConversion"/>
  </si>
  <si>
    <t>DEPT_TYPE</t>
  </si>
  <si>
    <t>기획조정실</t>
    <phoneticPr fontId="2" type="noConversion"/>
  </si>
  <si>
    <t>D20000</t>
    <phoneticPr fontId="2" type="noConversion"/>
  </si>
  <si>
    <t>CBTIS</t>
    <phoneticPr fontId="2" type="noConversion"/>
  </si>
  <si>
    <t>CBT</t>
    <phoneticPr fontId="2" type="noConversion"/>
  </si>
  <si>
    <t>D20103</t>
  </si>
  <si>
    <t>D20104</t>
  </si>
  <si>
    <t>인사관리팀</t>
    <phoneticPr fontId="2" type="noConversion"/>
  </si>
  <si>
    <t>IT인프라파트</t>
    <phoneticPr fontId="2" type="noConversion"/>
  </si>
  <si>
    <t>EVAL_ID2</t>
  </si>
  <si>
    <t>SYSTEM</t>
    <phoneticPr fontId="2" type="noConversion"/>
  </si>
  <si>
    <t>등록자ID</t>
    <phoneticPr fontId="2" type="noConversion"/>
  </si>
  <si>
    <t>-</t>
    <phoneticPr fontId="2" type="noConversion"/>
  </si>
  <si>
    <t>D20100</t>
    <phoneticPr fontId="2" type="noConversion"/>
  </si>
  <si>
    <t>제품관리실</t>
    <phoneticPr fontId="2" type="noConversion"/>
  </si>
  <si>
    <t>전략기획팀</t>
    <phoneticPr fontId="2" type="noConversion"/>
  </si>
  <si>
    <t>경영전략본부</t>
    <phoneticPr fontId="2" type="noConversion"/>
  </si>
  <si>
    <t>D20200</t>
  </si>
  <si>
    <t>D20200</t>
    <phoneticPr fontId="2" type="noConversion"/>
  </si>
  <si>
    <t>재무기획팀</t>
    <phoneticPr fontId="2" type="noConversion"/>
  </si>
  <si>
    <t>영업관리팀</t>
    <phoneticPr fontId="2" type="noConversion"/>
  </si>
  <si>
    <t>듀오락메디컬사업본부</t>
    <phoneticPr fontId="2" type="noConversion"/>
  </si>
  <si>
    <t>프로마케팅팀</t>
    <phoneticPr fontId="2" type="noConversion"/>
  </si>
  <si>
    <t>수도권1파트</t>
    <phoneticPr fontId="2" type="noConversion"/>
  </si>
  <si>
    <t>수도권2파트</t>
  </si>
  <si>
    <t>대전충청파트</t>
    <phoneticPr fontId="2" type="noConversion"/>
  </si>
  <si>
    <t>광주전라파트</t>
    <phoneticPr fontId="2" type="noConversion"/>
  </si>
  <si>
    <t>대구경북파트</t>
    <phoneticPr fontId="2" type="noConversion"/>
  </si>
  <si>
    <t>부산경남파트</t>
    <phoneticPr fontId="2" type="noConversion"/>
  </si>
  <si>
    <t>QUERY문</t>
    <phoneticPr fontId="2" type="noConversion"/>
  </si>
  <si>
    <t>듀오락마케팅본부</t>
    <phoneticPr fontId="2" type="noConversion"/>
  </si>
  <si>
    <t>D20201</t>
  </si>
  <si>
    <t>D20202</t>
  </si>
  <si>
    <t>D20300</t>
  </si>
  <si>
    <t>D20300</t>
    <phoneticPr fontId="2" type="noConversion"/>
  </si>
  <si>
    <t>D20301</t>
  </si>
  <si>
    <t>D20302</t>
  </si>
  <si>
    <t>D20303</t>
  </si>
  <si>
    <t>D20304</t>
  </si>
  <si>
    <t>D20305</t>
  </si>
  <si>
    <t>D20306</t>
  </si>
  <si>
    <t>D20307</t>
  </si>
  <si>
    <t>D20400</t>
    <phoneticPr fontId="2" type="noConversion"/>
  </si>
  <si>
    <t>D20401</t>
  </si>
  <si>
    <t>D20402</t>
  </si>
  <si>
    <t>D20403</t>
  </si>
  <si>
    <t>D20404</t>
  </si>
  <si>
    <t>상품개발실</t>
    <phoneticPr fontId="2" type="noConversion"/>
  </si>
  <si>
    <t>듀오락브랜드전략팀</t>
    <phoneticPr fontId="2" type="noConversion"/>
  </si>
  <si>
    <t>듀오락디지털마케팅파트</t>
    <phoneticPr fontId="2" type="noConversion"/>
  </si>
  <si>
    <t>듀오락E-Commerce팀</t>
    <phoneticPr fontId="2" type="noConversion"/>
  </si>
  <si>
    <t>듀오락E-Business팀</t>
    <phoneticPr fontId="2" type="noConversion"/>
  </si>
  <si>
    <t>D20405</t>
  </si>
  <si>
    <t>D20500</t>
    <phoneticPr fontId="2" type="noConversion"/>
  </si>
  <si>
    <t>D20501</t>
  </si>
  <si>
    <t>D20502</t>
  </si>
  <si>
    <t>D20503</t>
  </si>
  <si>
    <t>듀오랩마케팅본부</t>
    <phoneticPr fontId="2" type="noConversion"/>
  </si>
  <si>
    <t>듀오랩브랜드전략팀</t>
    <phoneticPr fontId="2" type="noConversion"/>
  </si>
  <si>
    <t>듀오랩디지털마케팅파트</t>
    <phoneticPr fontId="2" type="noConversion"/>
  </si>
  <si>
    <t>듀오랩E-Commerce</t>
    <phoneticPr fontId="2" type="noConversion"/>
  </si>
  <si>
    <t>크리에이티브실</t>
    <phoneticPr fontId="2" type="noConversion"/>
  </si>
  <si>
    <t>D20600</t>
    <phoneticPr fontId="2" type="noConversion"/>
  </si>
  <si>
    <t>D20700</t>
    <phoneticPr fontId="2" type="noConversion"/>
  </si>
  <si>
    <t>유통사업본부</t>
    <phoneticPr fontId="2" type="noConversion"/>
  </si>
  <si>
    <t>D20701</t>
    <phoneticPr fontId="2" type="noConversion"/>
  </si>
  <si>
    <t>뉴채널팀</t>
    <phoneticPr fontId="2" type="noConversion"/>
  </si>
  <si>
    <t>해외사업1본부</t>
    <phoneticPr fontId="2" type="noConversion"/>
  </si>
  <si>
    <t>유럽팀</t>
    <phoneticPr fontId="2" type="noConversion"/>
  </si>
  <si>
    <t>해외사업2본부</t>
    <phoneticPr fontId="2" type="noConversion"/>
  </si>
  <si>
    <t>미주팀</t>
    <phoneticPr fontId="2" type="noConversion"/>
  </si>
  <si>
    <t>아시아팀</t>
    <phoneticPr fontId="2" type="noConversion"/>
  </si>
  <si>
    <t>중국팀</t>
    <phoneticPr fontId="2" type="noConversion"/>
  </si>
  <si>
    <t>D20800</t>
    <phoneticPr fontId="2" type="noConversion"/>
  </si>
  <si>
    <t>D20900</t>
    <phoneticPr fontId="2" type="noConversion"/>
  </si>
  <si>
    <t>D20901</t>
  </si>
  <si>
    <t>D20902</t>
  </si>
  <si>
    <t>D20903</t>
  </si>
  <si>
    <t>D20801</t>
  </si>
  <si>
    <t>KPI_PLAN</t>
    <phoneticPr fontId="2" type="noConversion"/>
  </si>
  <si>
    <t>USER_SEQ</t>
    <phoneticPr fontId="2" type="noConversion"/>
  </si>
  <si>
    <t>사번</t>
    <phoneticPr fontId="2" type="noConversion"/>
  </si>
  <si>
    <t>USE_YN</t>
    <phoneticPr fontId="2" type="noConversion"/>
  </si>
  <si>
    <t>USER_PW</t>
    <phoneticPr fontId="2" type="noConversion"/>
  </si>
  <si>
    <t>USER_RANK</t>
    <phoneticPr fontId="2" type="noConversion"/>
  </si>
  <si>
    <t>REGR</t>
    <phoneticPr fontId="2" type="noConversion"/>
  </si>
  <si>
    <t>VARCHAR(10)</t>
    <phoneticPr fontId="2" type="noConversion"/>
  </si>
  <si>
    <t>-</t>
    <phoneticPr fontId="2" type="noConversion"/>
  </si>
  <si>
    <t>부서코드</t>
    <phoneticPr fontId="2" type="noConversion"/>
  </si>
  <si>
    <t>VARCHAR(8)</t>
    <phoneticPr fontId="2" type="noConversion"/>
  </si>
  <si>
    <t>VARCHAR(3)</t>
    <phoneticPr fontId="2" type="noConversion"/>
  </si>
  <si>
    <t>VARCHAR(300)</t>
    <phoneticPr fontId="2" type="noConversion"/>
  </si>
  <si>
    <t>PW</t>
    <phoneticPr fontId="2" type="noConversion"/>
  </si>
  <si>
    <t>권한</t>
    <phoneticPr fontId="2" type="noConversion"/>
  </si>
  <si>
    <t>관리자권한</t>
    <phoneticPr fontId="2" type="noConversion"/>
  </si>
  <si>
    <t>VARCHAR(15)</t>
    <phoneticPr fontId="2" type="noConversion"/>
  </si>
  <si>
    <t>지정팀장ID</t>
    <phoneticPr fontId="2" type="noConversion"/>
  </si>
  <si>
    <t>지정본부장ID</t>
    <phoneticPr fontId="2" type="noConversion"/>
  </si>
  <si>
    <t>VARCHAR(30)</t>
    <phoneticPr fontId="2" type="noConversion"/>
  </si>
  <si>
    <t>D20000</t>
    <phoneticPr fontId="2" type="noConversion"/>
  </si>
  <si>
    <t>D20100</t>
    <phoneticPr fontId="2" type="noConversion"/>
  </si>
  <si>
    <t>D20400</t>
    <phoneticPr fontId="2" type="noConversion"/>
  </si>
  <si>
    <t>D20700</t>
    <phoneticPr fontId="2" type="noConversion"/>
  </si>
  <si>
    <t>D20800</t>
    <phoneticPr fontId="2" type="noConversion"/>
  </si>
  <si>
    <t>D20900</t>
    <phoneticPr fontId="2" type="noConversion"/>
  </si>
  <si>
    <t>D20601</t>
    <phoneticPr fontId="2" type="noConversion"/>
  </si>
  <si>
    <t>CREATE TABLE CBT_USER (</t>
  </si>
  <si>
    <t>USER_ID VARCHAR(15) NOT NULL COMMENT 'ID',</t>
  </si>
  <si>
    <t>USER_CORP VARCHAR(10) COMMENT '법인',</t>
  </si>
  <si>
    <t>USER_DEPT_CODE VARCHAR(8) COMMENT '부서코드',</t>
  </si>
  <si>
    <t>USE_YN VARCHAR(3) COMMENT '사용 상태' DEFAULT 'Y',</t>
  </si>
  <si>
    <t>USER_PW VARCHAR(300) COMMENT 'PW',</t>
  </si>
  <si>
    <t>USER_RANK VARCHAR(8) COMMENT '직급',</t>
  </si>
  <si>
    <t>USER_GRADE VARCHAR(3) COMMENT '권한',</t>
  </si>
  <si>
    <t>ADMIN_GRADE VARCHAR(3) COMMENT '관리자권한',</t>
  </si>
  <si>
    <t>EVAL_ID1 VARCHAR(15) COMMENT '지정팀장ID',</t>
  </si>
  <si>
    <t>REGR VARCHAR(15) COMMENT '등록자ID' DEFAULT 'SYSTEM'</t>
  </si>
  <si>
    <t>);</t>
  </si>
  <si>
    <t>VARCHAR(20)</t>
    <phoneticPr fontId="2" type="noConversion"/>
  </si>
  <si>
    <t>부서명</t>
    <phoneticPr fontId="2" type="noConversion"/>
  </si>
  <si>
    <t>사용여부</t>
    <phoneticPr fontId="2" type="noConversion"/>
  </si>
  <si>
    <t>DEPT_TYPE</t>
    <phoneticPr fontId="2" type="noConversion"/>
  </si>
  <si>
    <t>VARCHAR(3)</t>
    <phoneticPr fontId="2" type="noConversion"/>
  </si>
  <si>
    <t>상위본부코드</t>
    <phoneticPr fontId="2" type="noConversion"/>
  </si>
  <si>
    <t>DEPT_REMARKS</t>
    <phoneticPr fontId="2" type="noConversion"/>
  </si>
  <si>
    <t>비고</t>
    <phoneticPr fontId="2" type="noConversion"/>
  </si>
  <si>
    <t>USER_SEQ</t>
    <phoneticPr fontId="2" type="noConversion"/>
  </si>
  <si>
    <t>DEPT_CODE</t>
    <phoneticPr fontId="2" type="noConversion"/>
  </si>
  <si>
    <t>EVAL_ID2</t>
    <phoneticPr fontId="2" type="noConversion"/>
  </si>
  <si>
    <t>USER_ID</t>
    <phoneticPr fontId="2" type="noConversion"/>
  </si>
  <si>
    <t>USER_CORP</t>
    <phoneticPr fontId="2" type="noConversion"/>
  </si>
  <si>
    <t>USER_DEPT_CODE</t>
    <phoneticPr fontId="2" type="noConversion"/>
  </si>
  <si>
    <t>USER_RANK</t>
    <phoneticPr fontId="2" type="noConversion"/>
  </si>
  <si>
    <t>USER_GRADE</t>
    <phoneticPr fontId="2" type="noConversion"/>
  </si>
  <si>
    <t>ADMIN_GRADE</t>
    <phoneticPr fontId="2" type="noConversion"/>
  </si>
  <si>
    <t>EVAL_ID1</t>
    <phoneticPr fontId="2" type="noConversion"/>
  </si>
  <si>
    <t>*INSERT문 여러 개 날리는 건 안되고 아래처럼 한번에 날리는 건 됨</t>
    <phoneticPr fontId="2" type="noConversion"/>
  </si>
  <si>
    <t>D00000</t>
    <phoneticPr fontId="2" type="noConversion"/>
  </si>
  <si>
    <t>관리자</t>
    <phoneticPr fontId="2" type="noConversion"/>
  </si>
  <si>
    <t>kpiadmin</t>
    <phoneticPr fontId="2" type="noConversion"/>
  </si>
  <si>
    <t>SR220503</t>
    <phoneticPr fontId="2" type="noConversion"/>
  </si>
  <si>
    <t>KR140202</t>
    <phoneticPr fontId="2" type="noConversion"/>
  </si>
  <si>
    <t>USER_NAME</t>
    <phoneticPr fontId="2" type="noConversion"/>
  </si>
  <si>
    <t>이름</t>
    <phoneticPr fontId="2" type="noConversion"/>
  </si>
  <si>
    <t>VARCHAR(8)</t>
    <phoneticPr fontId="2" type="noConversion"/>
  </si>
  <si>
    <t>-</t>
    <phoneticPr fontId="2" type="noConversion"/>
  </si>
  <si>
    <t>박선우</t>
    <phoneticPr fontId="2" type="noConversion"/>
  </si>
  <si>
    <t>USER_NAME</t>
    <phoneticPr fontId="2" type="noConversion"/>
  </si>
  <si>
    <t>관리자</t>
    <phoneticPr fontId="2" type="noConversion"/>
  </si>
  <si>
    <t>허주</t>
    <phoneticPr fontId="2" type="noConversion"/>
  </si>
  <si>
    <t>고창영</t>
    <phoneticPr fontId="2" type="noConversion"/>
  </si>
  <si>
    <t>사원</t>
    <phoneticPr fontId="2" type="noConversion"/>
  </si>
  <si>
    <t>과장</t>
    <phoneticPr fontId="2" type="noConversion"/>
  </si>
  <si>
    <t>이사</t>
    <phoneticPr fontId="2" type="noConversion"/>
  </si>
  <si>
    <t>EVAL_ID2 VARCHAR(15) COMMENT '지정본부장ID',</t>
    <phoneticPr fontId="2" type="noConversion"/>
  </si>
  <si>
    <t>CBT_USER_DEPT</t>
    <phoneticPr fontId="2" type="noConversion"/>
  </si>
  <si>
    <t>이진욱</t>
    <phoneticPr fontId="2" type="noConversion"/>
  </si>
  <si>
    <t>주언규</t>
    <phoneticPr fontId="2" type="noConversion"/>
  </si>
  <si>
    <t>유경민</t>
    <phoneticPr fontId="2" type="noConversion"/>
  </si>
  <si>
    <t>성혁제</t>
    <phoneticPr fontId="2" type="noConversion"/>
  </si>
  <si>
    <t>SR170201</t>
    <phoneticPr fontId="2" type="noConversion"/>
  </si>
  <si>
    <t>SR200201</t>
    <phoneticPr fontId="2" type="noConversion"/>
  </si>
  <si>
    <t>ST160402</t>
    <phoneticPr fontId="2" type="noConversion"/>
  </si>
  <si>
    <t>SR230203</t>
    <phoneticPr fontId="2" type="noConversion"/>
  </si>
  <si>
    <t>D20102</t>
    <phoneticPr fontId="2" type="noConversion"/>
  </si>
  <si>
    <t>부장</t>
    <phoneticPr fontId="2" type="noConversion"/>
  </si>
  <si>
    <t>차장</t>
    <phoneticPr fontId="2" type="noConversion"/>
  </si>
  <si>
    <t>대리</t>
    <phoneticPr fontId="2" type="noConversion"/>
  </si>
  <si>
    <t>사원</t>
    <phoneticPr fontId="2" type="noConversion"/>
  </si>
  <si>
    <t>TEST01</t>
    <phoneticPr fontId="2" type="noConversion"/>
  </si>
  <si>
    <t>TEST02</t>
    <phoneticPr fontId="2" type="noConversion"/>
  </si>
  <si>
    <t>REG_ID</t>
    <phoneticPr fontId="2" type="noConversion"/>
  </si>
  <si>
    <t>REG_YN</t>
    <phoneticPr fontId="2" type="noConversion"/>
  </si>
  <si>
    <t>T10000</t>
    <phoneticPr fontId="2" type="noConversion"/>
  </si>
  <si>
    <t>테스트법인</t>
    <phoneticPr fontId="2" type="noConversion"/>
  </si>
  <si>
    <t>테스트본부</t>
    <phoneticPr fontId="2" type="noConversion"/>
  </si>
  <si>
    <t>테스트부서</t>
    <phoneticPr fontId="2" type="noConversion"/>
  </si>
  <si>
    <t>T10100</t>
    <phoneticPr fontId="2" type="noConversion"/>
  </si>
  <si>
    <t>T10101</t>
    <phoneticPr fontId="2" type="noConversion"/>
  </si>
  <si>
    <t>-</t>
    <phoneticPr fontId="2" type="noConversion"/>
  </si>
  <si>
    <t>VARCHAR(30)</t>
    <phoneticPr fontId="2" type="noConversion"/>
  </si>
  <si>
    <t>조재환</t>
    <phoneticPr fontId="2" type="noConversion"/>
  </si>
  <si>
    <t>이과수</t>
    <phoneticPr fontId="2" type="noConversion"/>
  </si>
  <si>
    <t>임승현</t>
    <phoneticPr fontId="2" type="noConversion"/>
  </si>
  <si>
    <t>김진영</t>
    <phoneticPr fontId="2" type="noConversion"/>
  </si>
  <si>
    <t>박민주</t>
    <phoneticPr fontId="2" type="noConversion"/>
  </si>
  <si>
    <t>최소영</t>
    <phoneticPr fontId="2" type="noConversion"/>
  </si>
  <si>
    <t>이서영</t>
    <phoneticPr fontId="2" type="noConversion"/>
  </si>
  <si>
    <t>허진혁</t>
    <phoneticPr fontId="2" type="noConversion"/>
  </si>
  <si>
    <t>이경진</t>
    <phoneticPr fontId="2" type="noConversion"/>
  </si>
  <si>
    <t>손민정</t>
    <phoneticPr fontId="2" type="noConversion"/>
  </si>
  <si>
    <t>이혜림</t>
    <phoneticPr fontId="2" type="noConversion"/>
  </si>
  <si>
    <t>양현규</t>
    <phoneticPr fontId="2" type="noConversion"/>
  </si>
  <si>
    <t>SR220802</t>
    <phoneticPr fontId="2" type="noConversion"/>
  </si>
  <si>
    <t>KR040102</t>
  </si>
  <si>
    <t>SR220901</t>
    <phoneticPr fontId="2" type="noConversion"/>
  </si>
  <si>
    <t>SR221103</t>
    <phoneticPr fontId="2" type="noConversion"/>
  </si>
  <si>
    <t>SR230202</t>
    <phoneticPr fontId="2" type="noConversion"/>
  </si>
  <si>
    <t>SR220301</t>
    <phoneticPr fontId="2" type="noConversion"/>
  </si>
  <si>
    <t>SR221101</t>
    <phoneticPr fontId="2" type="noConversion"/>
  </si>
  <si>
    <t>SR180402</t>
    <phoneticPr fontId="2" type="noConversion"/>
  </si>
  <si>
    <t>SR210501</t>
    <phoneticPr fontId="2" type="noConversion"/>
  </si>
  <si>
    <t>SR230801</t>
    <phoneticPr fontId="2" type="noConversion"/>
  </si>
  <si>
    <t>ST200802</t>
    <phoneticPr fontId="2" type="noConversion"/>
  </si>
  <si>
    <t>이사</t>
    <phoneticPr fontId="2" type="noConversion"/>
  </si>
  <si>
    <t>부장</t>
    <phoneticPr fontId="2" type="noConversion"/>
  </si>
  <si>
    <t>과장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</si>
  <si>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</si>
  <si>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</si>
  <si>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</si>
  <si>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SR230102</t>
    <phoneticPr fontId="2" type="noConversion"/>
  </si>
  <si>
    <t>PLAN_CNF_YN VARCHAR(3) NOT NULL COMMENT '승인여부',</t>
    <phoneticPr fontId="2" type="noConversion"/>
  </si>
  <si>
    <t>-</t>
    <phoneticPr fontId="2" type="noConversion"/>
  </si>
  <si>
    <t>-</t>
    <phoneticPr fontId="2" type="noConversion"/>
  </si>
  <si>
    <t>승인자(팀장)</t>
    <phoneticPr fontId="2" type="noConversion"/>
  </si>
  <si>
    <t>승인여부(팀장)</t>
    <phoneticPr fontId="2" type="noConversion"/>
  </si>
  <si>
    <t>PLAN_CNF2_YN</t>
    <phoneticPr fontId="2" type="noConversion"/>
  </si>
  <si>
    <t>VARCHAR(15)</t>
    <phoneticPr fontId="2" type="noConversion"/>
  </si>
  <si>
    <t>승인여부(본부장)</t>
    <phoneticPr fontId="2" type="noConversion"/>
  </si>
  <si>
    <t>PLAN_CNF_ID</t>
    <phoneticPr fontId="2" type="noConversion"/>
  </si>
  <si>
    <t>PLAN_CNF2_DT</t>
    <phoneticPr fontId="2" type="noConversion"/>
  </si>
  <si>
    <t>승인자(본부장)</t>
    <phoneticPr fontId="2" type="noConversion"/>
  </si>
  <si>
    <t>write.php</t>
    <phoneticPr fontId="2" type="noConversion"/>
  </si>
  <si>
    <t xml:space="preserve">view.php </t>
    <phoneticPr fontId="2" type="noConversion"/>
  </si>
  <si>
    <t>$_POST['veiw_type']  (본인조회(view_self, view_self_cnfed), 승인권자 조회(view_cnf1, view_cnf2)</t>
    <phoneticPr fontId="2" type="noConversion"/>
  </si>
  <si>
    <t>- 본부장 조회  [view_cnf2]</t>
    <phoneticPr fontId="2" type="noConversion"/>
  </si>
  <si>
    <t>- 팀장 조회  [view_cnf1]</t>
    <phoneticPr fontId="2" type="noConversion"/>
  </si>
  <si>
    <t>- 팀장 승인 전 조회 - 수정을 눌러 가능  [view_self]</t>
    <phoneticPr fontId="2" type="noConversion"/>
  </si>
  <si>
    <t>- 팀장 승인 후 조회 - 수정불가  [view_self_cnfed]</t>
    <phoneticPr fontId="2" type="noConversion"/>
  </si>
  <si>
    <t>반려기능</t>
    <phoneticPr fontId="2" type="noConversion"/>
  </si>
  <si>
    <t>일반적인 작성 / [post 전송 값 'plan_seq' 있을 경우]</t>
    <phoneticPr fontId="2" type="noConversion"/>
  </si>
  <si>
    <t>write/list.php 임시보관함에서 수정하기 / [post 전송 값 'plan_seq' 있을 경우]</t>
    <phoneticPr fontId="2" type="noConversion"/>
  </si>
  <si>
    <t>테이블 KPI_PLAN_REJECT 추가</t>
    <phoneticPr fontId="2" type="noConversion"/>
  </si>
  <si>
    <t xml:space="preserve">  - '목록이 없습니다.' 표시  [완료]</t>
  </si>
  <si>
    <t xml:space="preserve">  - 로그인 중인데 /kpi/login.php 접속 시 'ㅇㅇㅇ님은 이미 로그인 중 입니다.' [완료]</t>
  </si>
  <si>
    <t xml:space="preserve">  - 로그아웃 구현 [완료]</t>
  </si>
  <si>
    <t>◆ 로그인 및 로그아웃</t>
    <phoneticPr fontId="2" type="noConversion"/>
  </si>
  <si>
    <t>◆ 평가목표 승인 본부장 화면 만들기</t>
    <phoneticPr fontId="2" type="noConversion"/>
  </si>
  <si>
    <t>◆ 중간평가 리스트 구현</t>
    <phoneticPr fontId="2" type="noConversion"/>
  </si>
  <si>
    <t xml:space="preserve">  &lt;view.php&gt;</t>
    <phoneticPr fontId="2" type="noConversion"/>
  </si>
  <si>
    <t xml:space="preserve">  &lt;list.php&gt;</t>
    <phoneticPr fontId="2" type="noConversion"/>
  </si>
  <si>
    <t xml:space="preserve">  - 제출 기능 및 목록 표시 테스트  [완료]</t>
    <phoneticPr fontId="2" type="noConversion"/>
  </si>
  <si>
    <t>◆ 반려</t>
    <phoneticPr fontId="2" type="noConversion"/>
  </si>
  <si>
    <t xml:space="preserve">   1) 본인조회, 팀장 승인 전 - 제출취소 가능  [view_self]  [완료]</t>
    <phoneticPr fontId="2" type="noConversion"/>
  </si>
  <si>
    <t>◆ 평가목표 작성/승인</t>
    <phoneticPr fontId="2" type="noConversion"/>
  </si>
  <si>
    <t>엑셀 내보내기</t>
    <phoneticPr fontId="2" type="noConversion"/>
  </si>
  <si>
    <t>◆ 기타</t>
    <phoneticPr fontId="2" type="noConversion"/>
  </si>
  <si>
    <t xml:space="preserve"> - 제출된 계획 삼점 메뉴 클릭 시 세부정보 창(레이어팝업) </t>
    <phoneticPr fontId="2" type="noConversion"/>
  </si>
  <si>
    <t xml:space="preserve">     -&gt; 제출취소 시 임시저장함에 보관 REG_YN = 'N' [완료][230918]</t>
    <phoneticPr fontId="2" type="noConversion"/>
  </si>
  <si>
    <t xml:space="preserve"> - toolbar CSS 수정 / hover 시 background 표시 [완료][230915]</t>
    <phoneticPr fontId="2" type="noConversion"/>
  </si>
  <si>
    <t>TO DO LIST</t>
    <phoneticPr fontId="2" type="noConversion"/>
  </si>
  <si>
    <t>◆ 문서 관리 로직</t>
    <phoneticPr fontId="2" type="noConversion"/>
  </si>
  <si>
    <t>REJECT_DT</t>
    <phoneticPr fontId="2" type="noConversion"/>
  </si>
  <si>
    <t>반려여부</t>
    <phoneticPr fontId="2" type="noConversion"/>
  </si>
  <si>
    <t>반려일시</t>
    <phoneticPr fontId="2" type="noConversion"/>
  </si>
  <si>
    <t>반려자 ID</t>
    <phoneticPr fontId="2" type="noConversion"/>
  </si>
  <si>
    <t>삭제일시</t>
    <phoneticPr fontId="2" type="noConversion"/>
  </si>
  <si>
    <t>임시저장일시</t>
    <phoneticPr fontId="2" type="noConversion"/>
  </si>
  <si>
    <t>제출일시</t>
    <phoneticPr fontId="2" type="noConversion"/>
  </si>
  <si>
    <t>승인일시(본부장)</t>
    <phoneticPr fontId="2" type="noConversion"/>
  </si>
  <si>
    <t>승인일시(팀장)</t>
    <phoneticPr fontId="2" type="noConversion"/>
  </si>
  <si>
    <t xml:space="preserve"> - 임시저장 삭제 시 삭제일시 남기기</t>
    <phoneticPr fontId="2" type="noConversion"/>
  </si>
  <si>
    <t>SAVE_DT VARCHAR(30) COMMENT '임시저장일시',</t>
  </si>
  <si>
    <t>DELETE_DT VARCHAR(30) COMMENT '삭제일시');</t>
  </si>
  <si>
    <t>등록일시</t>
  </si>
  <si>
    <t>REG_DT VARCHAR(30) COMMENT '제출일시',</t>
  </si>
  <si>
    <t>Y</t>
    <phoneticPr fontId="2" type="noConversion"/>
  </si>
  <si>
    <t>ST220102</t>
  </si>
  <si>
    <t>ST220102</t>
    <phoneticPr fontId="2" type="noConversion"/>
  </si>
  <si>
    <t>사용여부</t>
    <phoneticPr fontId="2" type="noConversion"/>
  </si>
  <si>
    <t>VARCHAR(3)</t>
    <phoneticPr fontId="2" type="noConversion"/>
  </si>
  <si>
    <t>USE_YN</t>
    <phoneticPr fontId="2" type="noConversion"/>
  </si>
  <si>
    <t>VARCHAR(15)</t>
    <phoneticPr fontId="2" type="noConversion"/>
  </si>
  <si>
    <t>◆ 제출</t>
    <phoneticPr fontId="2" type="noConversion"/>
  </si>
  <si>
    <t xml:space="preserve"> - 임시보관 문서 제출 시 기존 PLAN_SEQ에 저장 (삭제 후 동일 SEQ에 insert)</t>
    <phoneticPr fontId="2" type="noConversion"/>
  </si>
  <si>
    <t xml:space="preserve">   (년도가 바뀌면 이전 년도의 (DELETE_YN='Y' || USE_YN='N')는 DB에서 삭제해 관리)</t>
    <phoneticPr fontId="2" type="noConversion"/>
  </si>
  <si>
    <t xml:space="preserve"> - 임시보관 없이 제출 시 </t>
    <phoneticPr fontId="2" type="noConversion"/>
  </si>
  <si>
    <t xml:space="preserve">     - &lt;임시저장 제목 입력&gt;</t>
  </si>
  <si>
    <t xml:space="preserve">       임시저장 제목을 입력해주세요.</t>
  </si>
  <si>
    <t xml:space="preserve"> 1) 푸터저장</t>
    <phoneticPr fontId="2" type="noConversion"/>
  </si>
  <si>
    <t>2) 새 항목 저장</t>
  </si>
  <si>
    <t xml:space="preserve">    임시저장 제목을 입력해주세요.</t>
  </si>
  <si>
    <t xml:space="preserve">  - &lt;임시저장 제목 입력&gt;</t>
    <phoneticPr fontId="2" type="noConversion"/>
  </si>
  <si>
    <t xml:space="preserve">  (1) 선택 X -&gt; 문서를 선택해주세요.</t>
    <phoneticPr fontId="2" type="noConversion"/>
  </si>
  <si>
    <t>◆ 임시저장 수정 [완료][230919]</t>
    <phoneticPr fontId="2" type="noConversion"/>
  </si>
  <si>
    <t xml:space="preserve">  (2) 해당 항목에 덮어쓰시겠습니까?</t>
    <phoneticPr fontId="2" type="noConversion"/>
  </si>
  <si>
    <t>3) 공통</t>
    <phoneticPr fontId="2" type="noConversion"/>
  </si>
  <si>
    <t xml:space="preserve">  - 제목 미입력 시: '제목 없음'[완료][230919]</t>
    <phoneticPr fontId="2" type="noConversion"/>
  </si>
  <si>
    <t>load_ajax.php의 echo "rs title: {$rsTitle[0]['PLAN_TITLE']}"; 입력하면 오류나는데 원인을 모르겠음</t>
    <phoneticPr fontId="2" type="noConversion"/>
  </si>
  <si>
    <t xml:space="preserve">    -&gt; 제출 취소하면 PLAN_STATE 1로 변경 / 저장일시에 기존 제출일시 입력 [완료][230920]</t>
    <phoneticPr fontId="2" type="noConversion"/>
  </si>
  <si>
    <t xml:space="preserve">    -&gt; 임시저장 덮어쓰기 시 기존 타이틀을 placeholder에 표시 및 공백 제출 시 기존 타이틀 제출[완료][230920]</t>
    <phoneticPr fontId="2" type="noConversion"/>
  </si>
  <si>
    <t xml:space="preserve">    -&gt; 제출 시 타이틀 유지(제출취소 대비) -&gt; 해결: load 단계에서 title_i에 입력) [완료][230920]</t>
    <phoneticPr fontId="2" type="noConversion"/>
  </si>
  <si>
    <t xml:space="preserve">    -&gt; view.php 조회 역순으로 표시 -&gt; 원인: 조회 커리에 'order by ROWS_NUM ASC' 추가[완료][230920]</t>
    <phoneticPr fontId="2" type="noConversion"/>
  </si>
  <si>
    <t xml:space="preserve">    -&gt; 빈문서 제출 후 조회 시 '잘못된 접근입니다.'  -&gt; seq = 0으로 표시됨 -&gt; 원인은 제출여부 조건문에 ==대신 =로 오타[완료][230920]</t>
    <phoneticPr fontId="2" type="noConversion"/>
  </si>
  <si>
    <t xml:space="preserve"> - 작성(write.php)에선 현재 년도 표시, 조회(view.php)에선 PLAN_YEAR 표시 [완료][230920]</t>
    <phoneticPr fontId="2" type="noConversion"/>
  </si>
  <si>
    <t xml:space="preserve"> - 임시저장 덮어쓰기 기능[완료][230919]</t>
    <phoneticPr fontId="2" type="noConversion"/>
  </si>
  <si>
    <t xml:space="preserve"> - 기존 KPI_PLAN 테이블 반려여부(1, 2), 반려일시, 반려자 ID 컬럼 추가</t>
    <phoneticPr fontId="2" type="noConversion"/>
  </si>
  <si>
    <t>DIV_CODE</t>
    <phoneticPr fontId="2" type="noConversion"/>
  </si>
  <si>
    <t>D20100</t>
    <phoneticPr fontId="2" type="noConversion"/>
  </si>
  <si>
    <t>D20404</t>
    <phoneticPr fontId="2" type="noConversion"/>
  </si>
  <si>
    <t xml:space="preserve">    -&gt; (수정) 제출할 때 저장되었습니다. -&gt; 제출되었습니다.[완료][230920]</t>
    <phoneticPr fontId="2" type="noConversion"/>
  </si>
  <si>
    <t xml:space="preserve">    -&gt; (버그) 제출하면 2개씩 insert되는 문제 -&gt; 원인: 임시저장 후 제출할 때 KPI_PLAN만 지우고 KPI_PLAN_ROWS 안지워서[완료][230920]</t>
    <phoneticPr fontId="2" type="noConversion"/>
  </si>
  <si>
    <t xml:space="preserve">   2) cnf/list.php에서 조회 (view_cnf1, view_cnf2)</t>
    <phoneticPr fontId="2" type="noConversion"/>
  </si>
  <si>
    <t>PLAN_STATE</t>
    <phoneticPr fontId="2" type="noConversion"/>
  </si>
  <si>
    <t>T</t>
    <phoneticPr fontId="2" type="noConversion"/>
  </si>
  <si>
    <t>R</t>
    <phoneticPr fontId="2" type="noConversion"/>
  </si>
  <si>
    <t>C1</t>
    <phoneticPr fontId="2" type="noConversion"/>
  </si>
  <si>
    <t>C2</t>
    <phoneticPr fontId="2" type="noConversion"/>
  </si>
  <si>
    <t>임시저장</t>
    <phoneticPr fontId="2" type="noConversion"/>
  </si>
  <si>
    <t>제출</t>
    <phoneticPr fontId="2" type="noConversion"/>
  </si>
  <si>
    <t>본부장 승인</t>
    <phoneticPr fontId="2" type="noConversion"/>
  </si>
  <si>
    <t>팀장 승인</t>
    <phoneticPr fontId="2" type="noConversion"/>
  </si>
  <si>
    <t>코드</t>
    <phoneticPr fontId="2" type="noConversion"/>
  </si>
  <si>
    <t>상태</t>
    <phoneticPr fontId="2" type="noConversion"/>
  </si>
  <si>
    <t>비고</t>
    <phoneticPr fontId="2" type="noConversion"/>
  </si>
  <si>
    <t>-</t>
    <phoneticPr fontId="2" type="noConversion"/>
  </si>
  <si>
    <t>PLAN_CNF_DT</t>
    <phoneticPr fontId="2" type="noConversion"/>
  </si>
  <si>
    <t xml:space="preserve"> - 반려된 문서의 USE_YN = 'N' 처리</t>
    <phoneticPr fontId="2" type="noConversion"/>
  </si>
  <si>
    <t xml:space="preserve">   plan/view.php에서 view_type 사용 X,  plan_state 사용 </t>
    <phoneticPr fontId="2" type="noConversion"/>
  </si>
  <si>
    <t>KPI_PLAN_COMMENT</t>
    <phoneticPr fontId="2" type="noConversion"/>
  </si>
  <si>
    <t>COMMENT_CNF2</t>
  </si>
  <si>
    <t>COMMENT_SUBMIT</t>
    <phoneticPr fontId="2" type="noConversion"/>
  </si>
  <si>
    <t>제출의견</t>
    <phoneticPr fontId="2" type="noConversion"/>
  </si>
  <si>
    <t>본부장의견</t>
    <phoneticPr fontId="2" type="noConversion"/>
  </si>
  <si>
    <t>팀장의견</t>
    <phoneticPr fontId="2" type="noConversion"/>
  </si>
  <si>
    <t>Y, N, R</t>
    <phoneticPr fontId="2" type="noConversion"/>
  </si>
  <si>
    <t xml:space="preserve">  - user menu 위치에만 hover해도 표시되는 문제 [231013][완료]</t>
    <phoneticPr fontId="2" type="noConversion"/>
  </si>
  <si>
    <t xml:space="preserve">     중복 제출 방지#1 - write.php 접속 시 제출여부 검증 [완료][231013]</t>
    <phoneticPr fontId="2" type="noConversion"/>
  </si>
  <si>
    <t>CONTS_MONTH</t>
    <phoneticPr fontId="2" type="noConversion"/>
  </si>
  <si>
    <t>월체크</t>
    <phoneticPr fontId="2" type="noConversion"/>
  </si>
  <si>
    <t>VARCHAR(13)</t>
    <phoneticPr fontId="2" type="noConversion"/>
  </si>
  <si>
    <t>CONTS_REMARKS</t>
    <phoneticPr fontId="2" type="noConversion"/>
  </si>
  <si>
    <t xml:space="preserve">  - write.php 월 계획(체크) 작성 기능 구현[완료][20231017]</t>
    <phoneticPr fontId="2" type="noConversion"/>
  </si>
  <si>
    <t xml:space="preserve">  - 승인 후 '조회하기' view.php </t>
    <phoneticPr fontId="2" type="noConversion"/>
  </si>
  <si>
    <t xml:space="preserve">  - cnf/list.php 본부장 리스트 구현</t>
    <phoneticPr fontId="2" type="noConversion"/>
  </si>
  <si>
    <t>REJECT_ID</t>
    <phoneticPr fontId="2" type="noConversion"/>
  </si>
  <si>
    <t xml:space="preserve"> - 엑셀 내보내기</t>
    <phoneticPr fontId="2" type="noConversion"/>
  </si>
  <si>
    <t xml:space="preserve">   3) plan_state= 'R' (팀장 승인 전 제출 상태) / 'C1' (팀장 승인 상태)로 toolbar 및 함수 구분(제출 취소 여부)</t>
    <phoneticPr fontId="2" type="noConversion"/>
  </si>
  <si>
    <t xml:space="preserve"> - 반려 시 KPI_PLAN의 반려값 Y, PLAN_STATE RJ1/RJ2, REG_YN='N' 로 변경</t>
    <phoneticPr fontId="2" type="noConversion"/>
  </si>
  <si>
    <t>REJECT_YN</t>
    <phoneticPr fontId="2" type="noConversion"/>
  </si>
  <si>
    <t>-</t>
    <phoneticPr fontId="2" type="noConversion"/>
  </si>
  <si>
    <t>Y</t>
    <phoneticPr fontId="2" type="noConversion"/>
  </si>
  <si>
    <t xml:space="preserve"> - DB 기초정보 Table 생성 -&gt; 기준년도 컬럼 [완료][231019]</t>
    <phoneticPr fontId="2" type="noConversion"/>
  </si>
  <si>
    <t xml:space="preserve">  - cnf/list.php 팀장 리스트에서 승인 문서 상태(본부장 승인여부 확인)</t>
    <phoneticPr fontId="2" type="noConversion"/>
  </si>
  <si>
    <t xml:space="preserve"> - 결재 정보[완료][231019]</t>
    <phoneticPr fontId="2" type="noConversion"/>
  </si>
  <si>
    <t xml:space="preserve"> - 반려문서이력 작성자 리스트에 표시[완료][231019]</t>
    <phoneticPr fontId="2" type="noConversion"/>
  </si>
  <si>
    <t>COMMENT_CNF1</t>
    <phoneticPr fontId="2" type="noConversion"/>
  </si>
  <si>
    <t xml:space="preserve">   ㄴ결재의견 DB 저장 및 결재 정보 출력[완료][231020]</t>
    <phoneticPr fontId="2" type="noConversion"/>
  </si>
  <si>
    <t xml:space="preserve">   ㄴ내용: 제출일시 / 팀장 승인일시 / 본부장 승인일시 및 승인자</t>
    <phoneticPr fontId="2" type="noConversion"/>
  </si>
  <si>
    <t xml:space="preserve"> - (버그수정) 임시저장 제목 칸 엔터 누르면 창꺼짐</t>
    <phoneticPr fontId="2" type="noConversion"/>
  </si>
  <si>
    <t xml:space="preserve">   ㄴ제출 시 결재의견 입력 (글자수 최대 500자)[완료][231020]</t>
    <phoneticPr fontId="2" type="noConversion"/>
  </si>
  <si>
    <t xml:space="preserve">   ㄴ반려 시 결재의견 필수 입력[완료][231020]</t>
    <phoneticPr fontId="2" type="noConversion"/>
  </si>
  <si>
    <t xml:space="preserve">     ㄴDB 입출력시 줄바꿈 처리 (결재의견, 문서)[완료][231023]</t>
    <phoneticPr fontId="2" type="noConversion"/>
  </si>
  <si>
    <t xml:space="preserve"> - 제출 시 비중 80 넘으면 경고[완료][231024]</t>
    <phoneticPr fontId="2" type="noConversion"/>
  </si>
  <si>
    <t>PLAN_CNF_YN</t>
    <phoneticPr fontId="2" type="noConversion"/>
  </si>
  <si>
    <t xml:space="preserve"> - 멤버리스트</t>
    <phoneticPr fontId="2" type="noConversion"/>
  </si>
  <si>
    <t xml:space="preserve"> - 이력조회</t>
    <phoneticPr fontId="2" type="noConversion"/>
  </si>
  <si>
    <t>ST220102</t>
    <phoneticPr fontId="2" type="noConversion"/>
  </si>
  <si>
    <t>INT(10)</t>
    <phoneticPr fontId="2" type="noConversion"/>
  </si>
  <si>
    <t>SEQ</t>
    <phoneticPr fontId="2" type="noConversion"/>
  </si>
  <si>
    <t>설명</t>
    <phoneticPr fontId="2" type="noConversion"/>
  </si>
  <si>
    <t>듀오락디지털마케팅파트(11)</t>
    <phoneticPr fontId="2" type="noConversion"/>
  </si>
  <si>
    <t>등록자ID</t>
    <phoneticPr fontId="2" type="noConversion"/>
  </si>
  <si>
    <t>PLAN_SEQ</t>
    <phoneticPr fontId="2" type="noConversion"/>
  </si>
  <si>
    <t>제출자ID 또는 승인/반려자 ID</t>
    <phoneticPr fontId="2" type="noConversion"/>
  </si>
  <si>
    <t>ST220102</t>
    <phoneticPr fontId="2" type="noConversion"/>
  </si>
  <si>
    <t>R</t>
    <phoneticPr fontId="2" type="noConversion"/>
  </si>
  <si>
    <t>[auto_increment]</t>
    <phoneticPr fontId="2" type="noConversion"/>
  </si>
  <si>
    <t>년도</t>
    <phoneticPr fontId="2" type="noConversion"/>
  </si>
  <si>
    <t>PLAN_SEQ</t>
    <phoneticPr fontId="2" type="noConversion"/>
  </si>
  <si>
    <t>INT(10)</t>
    <phoneticPr fontId="2" type="noConversion"/>
  </si>
  <si>
    <t>문서상태</t>
    <phoneticPr fontId="2" type="noConversion"/>
  </si>
  <si>
    <t>LAST_ACT_USER</t>
    <phoneticPr fontId="2" type="noConversion"/>
  </si>
  <si>
    <t>최종처리자ID</t>
    <phoneticPr fontId="2" type="noConversion"/>
  </si>
  <si>
    <t xml:space="preserve"> 사용자리스트에서 제출여부 확인 용도, 제출 시 INSERT, 결재 시 UPDATE, 제출취소,반려 시 DELETE</t>
    <phoneticPr fontId="2" type="noConversion"/>
  </si>
  <si>
    <t>KPI_PLAN_STATE</t>
    <phoneticPr fontId="2" type="noConversion"/>
  </si>
  <si>
    <t>PLAN_STATE</t>
    <phoneticPr fontId="2" type="noConversion"/>
  </si>
  <si>
    <t>ADMIN_GRADE</t>
    <phoneticPr fontId="2" type="noConversion"/>
  </si>
  <si>
    <t>USER_DEPT_CODE</t>
    <phoneticPr fontId="2" type="noConversion"/>
  </si>
  <si>
    <t>DEPT_CODE</t>
    <phoneticPr fontId="2" type="noConversion"/>
  </si>
  <si>
    <t>USER_ID</t>
    <phoneticPr fontId="2" type="noConversion"/>
  </si>
  <si>
    <t xml:space="preserve">   ㄴ조회 컬럼 중 THIS_YEAR 변수 DB 값으로 바꾸기 (당해 문서만 조회되도록) [완료][231025]</t>
    <phoneticPr fontId="2" type="noConversion"/>
  </si>
  <si>
    <t xml:space="preserve">   ㄴ평가자 리스트에도 표시[완료][231024]</t>
    <phoneticPr fontId="2" type="noConversion"/>
  </si>
  <si>
    <t xml:space="preserve"> - 평가자가 제출 상태가 아니면 반려문서 조회 시 '다시 작성하기' 버튼 표시 -&gt; 꼭 올해문서만 다시 작성될 필요는 없음 [완료][231023]</t>
    <phoneticPr fontId="2" type="noConversion"/>
  </si>
  <si>
    <t xml:space="preserve">  - 로그인 시 최종 로그인 날짜 DB에 기록</t>
    <phoneticPr fontId="2" type="noConversion"/>
  </si>
  <si>
    <t>ㄴ보고 피드백 사항 (우선 순위)</t>
    <phoneticPr fontId="2" type="noConversion"/>
  </si>
  <si>
    <t xml:space="preserve"> - (2) 월 계획 텍스트 입력 기능</t>
    <phoneticPr fontId="2" type="noConversion"/>
  </si>
  <si>
    <t xml:space="preserve"> - (1) 홑따옴표 쌍따옴표 변환</t>
    <phoneticPr fontId="2" type="noConversion"/>
  </si>
  <si>
    <t xml:space="preserve">    ㄴ 쌍따옴표는 당장 오류 확인되지 않아 보류</t>
    <phoneticPr fontId="2" type="noConversion"/>
  </si>
  <si>
    <t xml:space="preserve">  - 제출 취소 시 임시보관함 가득차면 경고 [완료][231030]</t>
    <phoneticPr fontId="2" type="noConversion"/>
  </si>
  <si>
    <t>KPI_PLAN_M_DESC</t>
    <phoneticPr fontId="2" type="noConversion"/>
  </si>
  <si>
    <t>DESCRIPTION</t>
    <phoneticPr fontId="2" type="noConversion"/>
  </si>
  <si>
    <t>설명</t>
    <phoneticPr fontId="2" type="noConversion"/>
  </si>
  <si>
    <t xml:space="preserve"> - 드래그로 월 체크[완료][231031]</t>
    <phoneticPr fontId="2" type="noConversion"/>
  </si>
  <si>
    <t>NOT NULL</t>
    <phoneticPr fontId="2" type="noConversion"/>
  </si>
  <si>
    <t>text</t>
    <phoneticPr fontId="2" type="noConversion"/>
  </si>
  <si>
    <t>VARCHAR(3)</t>
    <phoneticPr fontId="2" type="noConversion"/>
  </si>
  <si>
    <t xml:space="preserve">    ㄴ 홑따옴표 완료[완료][231030]   -&gt; save에서 변환 load에서 변환, cnf_layer, rewrite 변환</t>
    <phoneticPr fontId="2" type="noConversion"/>
  </si>
  <si>
    <t>MTD_NUM</t>
    <phoneticPr fontId="2" type="noConversion"/>
  </si>
  <si>
    <t>MTD번호</t>
    <phoneticPr fontId="2" type="noConversion"/>
  </si>
  <si>
    <t xml:space="preserve">    ㄴview, 불러오기에도 월체크 반영[완료][20231017]</t>
    <phoneticPr fontId="2" type="noConversion"/>
  </si>
  <si>
    <t xml:space="preserve">       ㄴ기존에는 임시저장 문서를 불러온 후 제출한 경우 기존 임시저장 문서 삭제하였으나 유지하는 것으로 변경</t>
    <phoneticPr fontId="2" type="noConversion"/>
  </si>
  <si>
    <t xml:space="preserve">    -&gt; [변경]임시문서 수정 후 제출해도 PLAN_SEQ 삭제하지 않고 새 번호로 저장 [완료][231103]</t>
    <phoneticPr fontId="2" type="noConversion"/>
  </si>
  <si>
    <t xml:space="preserve">     중복 제출 방지#2 - 제출 시 제출여부 서버에서 한번 더 검증하기 [완료]  -&gt; write.php 접속 시 검증함</t>
    <phoneticPr fontId="2" type="noConversion"/>
  </si>
  <si>
    <t xml:space="preserve">  - 제출 시 리스트에서 제출현황 - '조회하기' 표시 [완료]</t>
    <phoneticPr fontId="2" type="noConversion"/>
  </si>
  <si>
    <t xml:space="preserve"> - 결재 의견 및 의견작성 시 연속 띄어쓰기 반영 -&gt; (&amp;nbsp;로 변환 필요)</t>
    <phoneticPr fontId="2" type="noConversion"/>
  </si>
  <si>
    <t xml:space="preserve"> </t>
    <phoneticPr fontId="2" type="noConversion"/>
  </si>
  <si>
    <t>◆ 발견된 오류 및 수정, 개선사항</t>
    <phoneticPr fontId="2" type="noConversion"/>
  </si>
  <si>
    <t xml:space="preserve"> - 현재는 팀장, 본부장 (userGrade)로만 승인, 반려 버튼이 표시되지만 실제 승인권자인지 검증 (부서로 검증) / 관리자도 조회할 수 있으므로</t>
    <phoneticPr fontId="2" type="noConversion"/>
  </si>
  <si>
    <t xml:space="preserve"> - 관리자, 승인권자가 아닌 경우 조회 불가하게</t>
    <phoneticPr fontId="2" type="noConversion"/>
  </si>
  <si>
    <t xml:space="preserve">   ㄴ write.php DB 입력 확인, view.php 조회 확인, 임시저장 불러오기 확인, rewrite </t>
    <phoneticPr fontId="2" type="noConversion"/>
  </si>
  <si>
    <t>SR170201</t>
    <phoneticPr fontId="2" type="noConversion"/>
  </si>
  <si>
    <t xml:space="preserve">   ㄴ제출현황 소팅[완료][231106]</t>
    <phoneticPr fontId="2" type="noConversion"/>
  </si>
  <si>
    <t xml:space="preserve">   ㄴ부서, 본부 소팅[완료][231107]</t>
    <phoneticPr fontId="2" type="noConversion"/>
  </si>
  <si>
    <t xml:space="preserve">   ㄴ제출현황 클릭시 해당 문서 조회[완료][231103]</t>
    <phoneticPr fontId="2" type="noConversion"/>
  </si>
  <si>
    <t>Y(재직), N(퇴사)</t>
    <phoneticPr fontId="2" type="noConversion"/>
  </si>
  <si>
    <t>DELETE_YN</t>
    <phoneticPr fontId="2" type="noConversion"/>
  </si>
  <si>
    <t>삭제여부</t>
    <phoneticPr fontId="2" type="noConversion"/>
  </si>
  <si>
    <t>Y(삭제=목록 미표시)</t>
    <phoneticPr fontId="2" type="noConversion"/>
  </si>
  <si>
    <t xml:space="preserve">  - cnf/list.php 버튼 hover 시 색 변경 효과 [완료][231108]</t>
    <phoneticPr fontId="2" type="noConversion"/>
  </si>
  <si>
    <t xml:space="preserve">     중복 제출 방지#3 - write.php 창 두개 켜놓고 제출하는 경우 감안하여 save_ajax.php에서 검증하기</t>
    <phoneticPr fontId="2" type="noConversion"/>
  </si>
  <si>
    <t xml:space="preserve"> - nav, toolbar, comment 화면고정(position: fixed) -&gt; write.php, view.php 적용 [완료][231109]</t>
    <phoneticPr fontId="2" type="noConversion"/>
  </si>
  <si>
    <t xml:space="preserve"> - 관리자 강제반려</t>
    <phoneticPr fontId="2" type="noConversion"/>
  </si>
  <si>
    <t>강제반려의견</t>
    <phoneticPr fontId="2" type="noConversion"/>
  </si>
  <si>
    <t xml:space="preserve"> - &lt;팀장이 작성하는 경우&gt;</t>
    <phoneticPr fontId="2" type="noConversion"/>
  </si>
  <si>
    <t>T</t>
    <phoneticPr fontId="2" type="noConversion"/>
  </si>
  <si>
    <t>R</t>
    <phoneticPr fontId="2" type="noConversion"/>
  </si>
  <si>
    <t>C1</t>
    <phoneticPr fontId="2" type="noConversion"/>
  </si>
  <si>
    <t>C2</t>
    <phoneticPr fontId="2" type="noConversion"/>
  </si>
  <si>
    <t>RJ1</t>
    <phoneticPr fontId="2" type="noConversion"/>
  </si>
  <si>
    <t>RJ2</t>
    <phoneticPr fontId="2" type="noConversion"/>
  </si>
  <si>
    <t>RW</t>
    <phoneticPr fontId="2" type="noConversion"/>
  </si>
  <si>
    <t>임시보관문서</t>
    <phoneticPr fontId="2" type="noConversion"/>
  </si>
  <si>
    <t xml:space="preserve"> - 승인권자가 문서를 조회한 도중에 제출자가 제출 취소한 경우 승인권자가 액션(승인/반려)할 경우 처리</t>
    <phoneticPr fontId="2" type="noConversion"/>
  </si>
  <si>
    <t>Y(반려), AR(강제반려)</t>
    <phoneticPr fontId="2" type="noConversion"/>
  </si>
  <si>
    <t>COMMENT_AR</t>
    <phoneticPr fontId="2" type="noConversion"/>
  </si>
  <si>
    <t>PLAN_CNF2_ID</t>
    <phoneticPr fontId="2" type="noConversion"/>
  </si>
  <si>
    <t>성중용</t>
    <phoneticPr fontId="2" type="noConversion"/>
  </si>
  <si>
    <t>정혜지</t>
    <phoneticPr fontId="2" type="noConversion"/>
  </si>
  <si>
    <t>이아름</t>
    <phoneticPr fontId="2" type="noConversion"/>
  </si>
  <si>
    <t>송채림</t>
    <phoneticPr fontId="2" type="noConversion"/>
  </si>
  <si>
    <t>이성광</t>
    <phoneticPr fontId="2" type="noConversion"/>
  </si>
  <si>
    <t>최설아</t>
    <phoneticPr fontId="2" type="noConversion"/>
  </si>
  <si>
    <t>이혜선</t>
    <phoneticPr fontId="2" type="noConversion"/>
  </si>
  <si>
    <t>SR220501</t>
  </si>
  <si>
    <t>SR170202</t>
  </si>
  <si>
    <t>SR230802</t>
  </si>
  <si>
    <t>ST221002</t>
  </si>
  <si>
    <t>SR221102</t>
  </si>
  <si>
    <t>SR210801</t>
  </si>
  <si>
    <t>SR221201</t>
  </si>
  <si>
    <t>D20502</t>
    <phoneticPr fontId="2" type="noConversion"/>
  </si>
  <si>
    <t>D20503</t>
    <phoneticPr fontId="2" type="noConversion"/>
  </si>
  <si>
    <t xml:space="preserve">   ㄴ관리자가 view.php로 문서 조회 시 해당년도 문서이고 미반려 문서이면 강제반려 가능[완료][231109]</t>
    <phoneticPr fontId="2" type="noConversion"/>
  </si>
  <si>
    <t xml:space="preserve">   ㄴ강제반려도 의견으로 보여주기[완료][231109]</t>
    <phoneticPr fontId="2" type="noConversion"/>
  </si>
  <si>
    <t xml:space="preserve"> - 제출 시 의견 필수 입력 [완료][231110]</t>
    <phoneticPr fontId="2" type="noConversion"/>
  </si>
  <si>
    <t xml:space="preserve"> - 전략/일반목표 각 5개 이상 금지 [완료][231110]</t>
    <phoneticPr fontId="2" type="noConversion"/>
  </si>
  <si>
    <t xml:space="preserve">   ㄴ 팀장은 제출시 제출상태를 R이 아닌 CNF1로 처리 [완료][231109]</t>
    <phoneticPr fontId="2" type="noConversion"/>
  </si>
  <si>
    <t xml:space="preserve"> - 반려의견 승인권자가 직접 문서 수정</t>
    <phoneticPr fontId="2" type="noConversion"/>
  </si>
  <si>
    <t xml:space="preserve"> - 타이틀 등</t>
    <phoneticPr fontId="2" type="noConversion"/>
  </si>
  <si>
    <t xml:space="preserve">    ㄴ행 높이가 증가하면 월체크박스 클릭 영역도 증가하도록 수정[완료][231102]  -&gt; 체크영역 height: 100%, top: 0px</t>
    <phoneticPr fontId="2" type="noConversion"/>
  </si>
  <si>
    <t xml:space="preserve">  - 비고 제외 미입력 시 제출 불가, 비중 5점 미만일 경우 제출 불가 [완료][231113]</t>
    <phoneticPr fontId="2" type="noConversion"/>
  </si>
  <si>
    <t xml:space="preserve"> - 제출 시 항목 당 5점 이상인지 검사 [완료][231113]</t>
    <phoneticPr fontId="2" type="noConversion"/>
  </si>
  <si>
    <t xml:space="preserve"> - 제출 시 비고 빼고 다 입력했는지 검사 [완료][231113]</t>
    <phoneticPr fontId="2" type="noConversion"/>
  </si>
  <si>
    <t xml:space="preserve">   ㄴ view.php에서도 팀장 제출처럼 '팀장 결재정보 스킵' [완료][231113]</t>
    <phoneticPr fontId="2" type="noConversion"/>
  </si>
  <si>
    <t xml:space="preserve">   ㄴ 계정 중지 처리 시 '승인되지 않은 문서는 자동 팀장 승인처리'됨을 명시</t>
    <phoneticPr fontId="2" type="noConversion"/>
  </si>
  <si>
    <t xml:space="preserve">   ㄴ 원하지 않는다면? 중지 전 팀장 변경 조치 (팀장이 있는 부서의 팀원을 팀장으로 수정 시 기존 팀장은 팀장 자동해제)</t>
    <phoneticPr fontId="2" type="noConversion"/>
  </si>
  <si>
    <t xml:space="preserve"> - 사용자 추가</t>
    <phoneticPr fontId="2" type="noConversion"/>
  </si>
  <si>
    <t xml:space="preserve">   ㄴ팀장이 없는 부서의 팀원은 제출 시 C1 처리(save.ajax) (팀장 제출과 동일하게 처리) [완료][231113]</t>
    <phoneticPr fontId="2" type="noConversion"/>
  </si>
  <si>
    <t xml:space="preserve"> - 크리에이티브실의 부서 처리 문제</t>
    <phoneticPr fontId="2" type="noConversion"/>
  </si>
  <si>
    <t xml:space="preserve">   ㄴ아이디 소문자 입력해도 대문자 자동변환 [완료][231120]</t>
    <phoneticPr fontId="2" type="noConversion"/>
  </si>
  <si>
    <t xml:space="preserve">   ㄴ필수입력값 확인, ID중복체크, PW규칙 및 일치여부 확인 [완료][231120]</t>
    <phoneticPr fontId="2" type="noConversion"/>
  </si>
  <si>
    <t>SR220501</t>
    <phoneticPr fontId="2" type="noConversion"/>
  </si>
  <si>
    <t>SR180402</t>
    <phoneticPr fontId="2" type="noConversion"/>
  </si>
  <si>
    <t xml:space="preserve">  - 로그아웃 상태에서 url이 /kpi/login.php가 아닐 경우 로그인 페이지로 이동 [완료]</t>
    <phoneticPr fontId="2" type="noConversion"/>
  </si>
  <si>
    <t xml:space="preserve"> </t>
    <phoneticPr fontId="2" type="noConversion"/>
  </si>
  <si>
    <t xml:space="preserve">  - 삭제, 중지된 사용자 로그인 제한[완료][231121]</t>
    <phoneticPr fontId="2" type="noConversion"/>
  </si>
  <si>
    <t xml:space="preserve">   ㄴ아이디 중복여부 서버에서 검사 </t>
    <phoneticPr fontId="2" type="noConversion"/>
  </si>
  <si>
    <t>D20402</t>
    <phoneticPr fontId="2" type="noConversion"/>
  </si>
  <si>
    <t>D10000</t>
    <phoneticPr fontId="2" type="noConversion"/>
  </si>
  <si>
    <t xml:space="preserve"> - 팀장 승인 전에 제출취소 tooltip에 '팀장' 글자 미표시</t>
    <phoneticPr fontId="2" type="noConversion"/>
  </si>
  <si>
    <t xml:space="preserve">  - 방향키로 상하좌우칸 이동 기능 [완료][231123]</t>
    <phoneticPr fontId="2" type="noConversion"/>
  </si>
  <si>
    <t xml:space="preserve">  - 중점목표 외에 가운데정렬 -&gt; 좌측정렬로 바꾸기 [완료][231123]</t>
    <phoneticPr fontId="2" type="noConversion"/>
  </si>
  <si>
    <t>CONTS_FORMULA</t>
    <phoneticPr fontId="2" type="noConversion"/>
  </si>
  <si>
    <t xml:space="preserve"> - 문서 불러오기 시 기존 월체크와 월설명 삭제(load_ajax.php) [완료][231103]</t>
    <phoneticPr fontId="2" type="noConversion"/>
  </si>
  <si>
    <t>96GB / 221GB (46%)</t>
    <phoneticPr fontId="2" type="noConversion"/>
  </si>
  <si>
    <t>4 Core (2009 3Q 출시)</t>
    <phoneticPr fontId="2" type="noConversion"/>
  </si>
  <si>
    <t xml:space="preserve">   -&gt; 목표 작성 시엔 이상없음 확인</t>
    <phoneticPr fontId="2" type="noConversion"/>
  </si>
  <si>
    <t xml:space="preserve">   ㄴ 우선 본부장-팀원으로 설정 (크리에이티브실' 본부의 '크리에이티브실' 팀)</t>
    <phoneticPr fontId="2" type="noConversion"/>
  </si>
  <si>
    <t>PHP Version 5.3.6</t>
    <phoneticPr fontId="2" type="noConversion"/>
  </si>
  <si>
    <t>개발</t>
    <phoneticPr fontId="2" type="noConversion"/>
  </si>
  <si>
    <t>운영</t>
    <phoneticPr fontId="2" type="noConversion"/>
  </si>
  <si>
    <t>아파치</t>
    <phoneticPr fontId="2" type="noConversion"/>
  </si>
  <si>
    <t>IP</t>
    <phoneticPr fontId="2" type="noConversion"/>
  </si>
  <si>
    <t>222.234.221.251</t>
    <phoneticPr fontId="2" type="noConversion"/>
  </si>
  <si>
    <t xml:space="preserve">   ㄴ입력 칸에서 벗어났을때 5점 미만, 5점 단위인지 검사 후 alert [완료][231124]</t>
    <phoneticPr fontId="2" type="noConversion"/>
  </si>
  <si>
    <t>$_dbpass  = '1tpf))&amp;$';</t>
    <phoneticPr fontId="2" type="noConversion"/>
  </si>
  <si>
    <t>ADMIN</t>
    <phoneticPr fontId="2" type="noConversion"/>
  </si>
  <si>
    <t>최조로그인</t>
    <phoneticPr fontId="2" type="noConversion"/>
  </si>
  <si>
    <t>ST190601</t>
  </si>
  <si>
    <t>박문호</t>
    <phoneticPr fontId="2" type="noConversion"/>
  </si>
  <si>
    <t>D20103</t>
    <phoneticPr fontId="2" type="noConversion"/>
  </si>
  <si>
    <t>KR230204</t>
  </si>
  <si>
    <t>최형석</t>
    <phoneticPr fontId="2" type="noConversion"/>
  </si>
  <si>
    <t>KR201101</t>
  </si>
  <si>
    <t>유범</t>
    <phoneticPr fontId="2" type="noConversion"/>
  </si>
  <si>
    <t>SR231101</t>
  </si>
  <si>
    <t>이상훈</t>
    <phoneticPr fontId="2" type="noConversion"/>
  </si>
  <si>
    <t>KR100401</t>
  </si>
  <si>
    <t>강태희</t>
    <phoneticPr fontId="2" type="noConversion"/>
  </si>
  <si>
    <t>SR140304</t>
  </si>
  <si>
    <t>백영민</t>
    <phoneticPr fontId="2" type="noConversion"/>
  </si>
  <si>
    <t>박상필</t>
    <phoneticPr fontId="2" type="noConversion"/>
  </si>
  <si>
    <t>ST220103</t>
  </si>
  <si>
    <t>SR170604</t>
  </si>
  <si>
    <t>정미옥</t>
    <phoneticPr fontId="2" type="noConversion"/>
  </si>
  <si>
    <t>ST190703</t>
  </si>
  <si>
    <t>ST220101</t>
  </si>
  <si>
    <t>유미옥</t>
    <phoneticPr fontId="2" type="noConversion"/>
  </si>
  <si>
    <t>홍경의</t>
    <phoneticPr fontId="2" type="noConversion"/>
  </si>
  <si>
    <t>SR190201</t>
  </si>
  <si>
    <t>배재익</t>
    <phoneticPr fontId="2" type="noConversion"/>
  </si>
  <si>
    <t>D20300</t>
    <phoneticPr fontId="2" type="noConversion"/>
  </si>
  <si>
    <t>SR230301</t>
  </si>
  <si>
    <t>홍서연</t>
    <phoneticPr fontId="2" type="noConversion"/>
  </si>
  <si>
    <t>윤주환</t>
    <phoneticPr fontId="2" type="noConversion"/>
  </si>
  <si>
    <t>SR060401</t>
  </si>
  <si>
    <t>조수호</t>
    <phoneticPr fontId="2" type="noConversion"/>
  </si>
  <si>
    <t>이동석</t>
    <phoneticPr fontId="2" type="noConversion"/>
  </si>
  <si>
    <t>이은수</t>
    <phoneticPr fontId="2" type="noConversion"/>
  </si>
  <si>
    <t>박선</t>
    <phoneticPr fontId="2" type="noConversion"/>
  </si>
  <si>
    <t>윤명근</t>
    <phoneticPr fontId="2" type="noConversion"/>
  </si>
  <si>
    <t>문현석</t>
    <phoneticPr fontId="2" type="noConversion"/>
  </si>
  <si>
    <t>임동진</t>
    <phoneticPr fontId="2" type="noConversion"/>
  </si>
  <si>
    <t>오지희</t>
    <phoneticPr fontId="2" type="noConversion"/>
  </si>
  <si>
    <t>진상훈</t>
    <phoneticPr fontId="2" type="noConversion"/>
  </si>
  <si>
    <t>임학용</t>
    <phoneticPr fontId="2" type="noConversion"/>
  </si>
  <si>
    <t>구성회</t>
    <phoneticPr fontId="2" type="noConversion"/>
  </si>
  <si>
    <t>박상욱</t>
    <phoneticPr fontId="2" type="noConversion"/>
  </si>
  <si>
    <t>서수용</t>
    <phoneticPr fontId="2" type="noConversion"/>
  </si>
  <si>
    <t>하주태</t>
    <phoneticPr fontId="2" type="noConversion"/>
  </si>
  <si>
    <t>한기정</t>
    <phoneticPr fontId="2" type="noConversion"/>
  </si>
  <si>
    <t>과장</t>
    <phoneticPr fontId="2" type="noConversion"/>
  </si>
  <si>
    <t>사원</t>
    <phoneticPr fontId="2" type="noConversion"/>
  </si>
  <si>
    <t>과장</t>
    <phoneticPr fontId="2" type="noConversion"/>
  </si>
  <si>
    <t>사원</t>
    <phoneticPr fontId="2" type="noConversion"/>
  </si>
  <si>
    <t>SR131201</t>
  </si>
  <si>
    <t>SR131203</t>
  </si>
  <si>
    <t>SR170504</t>
  </si>
  <si>
    <t>ST161002</t>
  </si>
  <si>
    <t>SR170803</t>
  </si>
  <si>
    <t>SR150802</t>
  </si>
  <si>
    <t>SR180301</t>
  </si>
  <si>
    <t>ST170105</t>
  </si>
  <si>
    <t>SR170403</t>
  </si>
  <si>
    <t>SR211001</t>
  </si>
  <si>
    <t>SR170404</t>
  </si>
  <si>
    <t>SR151201</t>
  </si>
  <si>
    <t>SR130701</t>
  </si>
  <si>
    <t>SR230803</t>
  </si>
  <si>
    <t>SR220601</t>
  </si>
  <si>
    <t>심하정</t>
    <phoneticPr fontId="2" type="noConversion"/>
  </si>
  <si>
    <t>SR231001</t>
  </si>
  <si>
    <t>D20405</t>
    <phoneticPr fontId="2" type="noConversion"/>
  </si>
  <si>
    <t>전효은</t>
  </si>
  <si>
    <t>SR200301</t>
    <phoneticPr fontId="18" type="noConversion"/>
  </si>
  <si>
    <t>SR220502</t>
  </si>
  <si>
    <t>오지수</t>
    <phoneticPr fontId="2" type="noConversion"/>
  </si>
  <si>
    <t>D20600</t>
    <phoneticPr fontId="2" type="noConversion"/>
  </si>
  <si>
    <t>D20601</t>
  </si>
  <si>
    <t>이우진</t>
    <phoneticPr fontId="2" type="noConversion"/>
  </si>
  <si>
    <t>안중현</t>
    <phoneticPr fontId="2" type="noConversion"/>
  </si>
  <si>
    <t>강하늘</t>
    <phoneticPr fontId="2" type="noConversion"/>
  </si>
  <si>
    <t>D20801</t>
    <phoneticPr fontId="2" type="noConversion"/>
  </si>
  <si>
    <t>차장</t>
    <phoneticPr fontId="2" type="noConversion"/>
  </si>
  <si>
    <t>대리</t>
    <phoneticPr fontId="2" type="noConversion"/>
  </si>
  <si>
    <t>이진용</t>
    <phoneticPr fontId="2" type="noConversion"/>
  </si>
  <si>
    <t>정병기</t>
    <phoneticPr fontId="2" type="noConversion"/>
  </si>
  <si>
    <t>홍찬기</t>
    <phoneticPr fontId="2" type="noConversion"/>
  </si>
  <si>
    <t>김윤주</t>
    <phoneticPr fontId="2" type="noConversion"/>
  </si>
  <si>
    <t>SR120402</t>
  </si>
  <si>
    <t>SR221003</t>
  </si>
  <si>
    <t>SR230402</t>
  </si>
  <si>
    <t>SR210401</t>
  </si>
  <si>
    <t>SR200401</t>
  </si>
  <si>
    <t>SR230601</t>
  </si>
  <si>
    <t>SR230804</t>
  </si>
  <si>
    <t>대리</t>
    <phoneticPr fontId="2" type="noConversion"/>
  </si>
  <si>
    <t>경영관리본부</t>
    <phoneticPr fontId="2" type="noConversion"/>
  </si>
  <si>
    <t>D10100</t>
    <phoneticPr fontId="2" type="noConversion"/>
  </si>
  <si>
    <t>기획관리팀</t>
    <phoneticPr fontId="2" type="noConversion"/>
  </si>
  <si>
    <t>재경팀</t>
    <phoneticPr fontId="2" type="noConversion"/>
  </si>
  <si>
    <t>인사기획팀</t>
    <phoneticPr fontId="2" type="noConversion"/>
  </si>
  <si>
    <t>구매물류총괄</t>
    <phoneticPr fontId="2" type="noConversion"/>
  </si>
  <si>
    <t>구매팀</t>
    <phoneticPr fontId="2" type="noConversion"/>
  </si>
  <si>
    <t>물류팀</t>
    <phoneticPr fontId="2" type="noConversion"/>
  </si>
  <si>
    <t>D10101</t>
  </si>
  <si>
    <t>D10102</t>
  </si>
  <si>
    <t>D10103</t>
  </si>
  <si>
    <t>D10104</t>
  </si>
  <si>
    <t>D10105</t>
  </si>
  <si>
    <t>D10106</t>
  </si>
  <si>
    <t>발효생산본부</t>
    <phoneticPr fontId="2" type="noConversion"/>
  </si>
  <si>
    <t>발효팀</t>
    <phoneticPr fontId="2" type="noConversion"/>
  </si>
  <si>
    <t>완제생산본부</t>
    <phoneticPr fontId="2" type="noConversion"/>
  </si>
  <si>
    <t>완제팀</t>
    <phoneticPr fontId="2" type="noConversion"/>
  </si>
  <si>
    <t>공무팀</t>
    <phoneticPr fontId="2" type="noConversion"/>
  </si>
  <si>
    <t>품질경영본부</t>
    <phoneticPr fontId="2" type="noConversion"/>
  </si>
  <si>
    <t>품질보증팀</t>
    <phoneticPr fontId="2" type="noConversion"/>
  </si>
  <si>
    <t>Audit파트</t>
    <phoneticPr fontId="2" type="noConversion"/>
  </si>
  <si>
    <t>분석파트</t>
    <phoneticPr fontId="2" type="noConversion"/>
  </si>
  <si>
    <t>Microbiome파트</t>
    <phoneticPr fontId="2" type="noConversion"/>
  </si>
  <si>
    <t>효능1파트</t>
    <phoneticPr fontId="2" type="noConversion"/>
  </si>
  <si>
    <t>효능2파트</t>
    <phoneticPr fontId="2" type="noConversion"/>
  </si>
  <si>
    <t>미생물공학파트</t>
    <phoneticPr fontId="2" type="noConversion"/>
  </si>
  <si>
    <t>분자기전파트</t>
    <phoneticPr fontId="2" type="noConversion"/>
  </si>
  <si>
    <t>비임상실험파트</t>
    <phoneticPr fontId="2" type="noConversion"/>
  </si>
  <si>
    <t>미생물/생물공학부문</t>
    <phoneticPr fontId="2" type="noConversion"/>
  </si>
  <si>
    <t>공정분석팀</t>
    <phoneticPr fontId="2" type="noConversion"/>
  </si>
  <si>
    <t>시스템미생물생물공학연구팀</t>
    <phoneticPr fontId="2" type="noConversion"/>
  </si>
  <si>
    <t>미생물실용화사업단</t>
    <phoneticPr fontId="2" type="noConversion"/>
  </si>
  <si>
    <t>분리/정제파트</t>
    <phoneticPr fontId="2" type="noConversion"/>
  </si>
  <si>
    <t>파마바이오틱스부문1</t>
    <phoneticPr fontId="2" type="noConversion"/>
  </si>
  <si>
    <t>파마바이오틱스부문2</t>
    <phoneticPr fontId="2" type="noConversion"/>
  </si>
  <si>
    <t>D10200</t>
    <phoneticPr fontId="2" type="noConversion"/>
  </si>
  <si>
    <t>D10300</t>
    <phoneticPr fontId="2" type="noConversion"/>
  </si>
  <si>
    <t>D10400</t>
    <phoneticPr fontId="2" type="noConversion"/>
  </si>
  <si>
    <t>D10500</t>
    <phoneticPr fontId="2" type="noConversion"/>
  </si>
  <si>
    <t>D10600</t>
    <phoneticPr fontId="2" type="noConversion"/>
  </si>
  <si>
    <t>D10700</t>
    <phoneticPr fontId="2" type="noConversion"/>
  </si>
  <si>
    <t>D10800</t>
    <phoneticPr fontId="2" type="noConversion"/>
  </si>
  <si>
    <t>D10201</t>
  </si>
  <si>
    <t>D10301</t>
  </si>
  <si>
    <t>D10302</t>
  </si>
  <si>
    <t>D10401</t>
  </si>
  <si>
    <t>D10402</t>
  </si>
  <si>
    <t>D10501</t>
  </si>
  <si>
    <t>D10502</t>
  </si>
  <si>
    <t>D10503</t>
  </si>
  <si>
    <t>D10504</t>
  </si>
  <si>
    <t>D10601</t>
  </si>
  <si>
    <t>D10602</t>
  </si>
  <si>
    <t>D10603</t>
  </si>
  <si>
    <t>D10604</t>
  </si>
  <si>
    <t>D10701</t>
  </si>
  <si>
    <t>D10702</t>
  </si>
  <si>
    <t>D10801</t>
  </si>
  <si>
    <t>은유민</t>
    <phoneticPr fontId="2" type="noConversion"/>
  </si>
  <si>
    <t>김민철</t>
    <phoneticPr fontId="2" type="noConversion"/>
  </si>
  <si>
    <t>고민지</t>
    <phoneticPr fontId="2" type="noConversion"/>
  </si>
  <si>
    <t>권상수</t>
    <phoneticPr fontId="2" type="noConversion"/>
  </si>
  <si>
    <t>김순희</t>
    <phoneticPr fontId="2" type="noConversion"/>
  </si>
  <si>
    <t>황인곤</t>
    <phoneticPr fontId="2" type="noConversion"/>
  </si>
  <si>
    <t>D10100</t>
    <phoneticPr fontId="2" type="noConversion"/>
  </si>
  <si>
    <t>강신혁</t>
    <phoneticPr fontId="2" type="noConversion"/>
  </si>
  <si>
    <t>임두연</t>
    <phoneticPr fontId="2" type="noConversion"/>
  </si>
  <si>
    <t>유창모</t>
    <phoneticPr fontId="2" type="noConversion"/>
  </si>
  <si>
    <t>김정태</t>
    <phoneticPr fontId="2" type="noConversion"/>
  </si>
  <si>
    <t>노승훈</t>
    <phoneticPr fontId="2" type="noConversion"/>
  </si>
  <si>
    <t>임승일</t>
    <phoneticPr fontId="2" type="noConversion"/>
  </si>
  <si>
    <t>권영준</t>
    <phoneticPr fontId="2" type="noConversion"/>
  </si>
  <si>
    <t>이주안</t>
    <phoneticPr fontId="2" type="noConversion"/>
  </si>
  <si>
    <t>민윤기</t>
    <phoneticPr fontId="2" type="noConversion"/>
  </si>
  <si>
    <t>강현구</t>
    <phoneticPr fontId="2" type="noConversion"/>
  </si>
  <si>
    <t>최형철</t>
    <phoneticPr fontId="2" type="noConversion"/>
  </si>
  <si>
    <t>조용완</t>
    <phoneticPr fontId="2" type="noConversion"/>
  </si>
  <si>
    <t>이현우</t>
    <phoneticPr fontId="2" type="noConversion"/>
  </si>
  <si>
    <t>유준환</t>
    <phoneticPr fontId="2" type="noConversion"/>
  </si>
  <si>
    <t>이준용</t>
    <phoneticPr fontId="2" type="noConversion"/>
  </si>
  <si>
    <t>임승빈</t>
    <phoneticPr fontId="2" type="noConversion"/>
  </si>
  <si>
    <t>정대영</t>
    <phoneticPr fontId="2" type="noConversion"/>
  </si>
  <si>
    <t>이사</t>
    <phoneticPr fontId="2" type="noConversion"/>
  </si>
  <si>
    <t>부장</t>
    <phoneticPr fontId="2" type="noConversion"/>
  </si>
  <si>
    <t>KR230701</t>
  </si>
  <si>
    <t>KR011001</t>
  </si>
  <si>
    <t>KR150803</t>
  </si>
  <si>
    <t>KR221104</t>
  </si>
  <si>
    <t>KR980101</t>
  </si>
  <si>
    <t>KT170801</t>
  </si>
  <si>
    <t>KR140801</t>
  </si>
  <si>
    <t>KR230101</t>
  </si>
  <si>
    <t>KR230502</t>
  </si>
  <si>
    <t>KT210201</t>
  </si>
  <si>
    <t>KR120402</t>
  </si>
  <si>
    <t>KR110101</t>
  </si>
  <si>
    <t>KR190103</t>
  </si>
  <si>
    <t>KR150403</t>
  </si>
  <si>
    <t>KR080104</t>
  </si>
  <si>
    <t>KR130602</t>
  </si>
  <si>
    <t>KR180301</t>
  </si>
  <si>
    <t>KT151001</t>
  </si>
  <si>
    <t>KR221201</t>
  </si>
  <si>
    <t>KR170202</t>
  </si>
  <si>
    <t>KR231101</t>
  </si>
  <si>
    <t>KR140401</t>
    <phoneticPr fontId="18" type="noConversion"/>
  </si>
  <si>
    <t>KR081203</t>
  </si>
  <si>
    <t>이현용</t>
    <phoneticPr fontId="2" type="noConversion"/>
  </si>
  <si>
    <t>조정환</t>
    <phoneticPr fontId="2" type="noConversion"/>
  </si>
  <si>
    <t>이웅</t>
    <phoneticPr fontId="2" type="noConversion"/>
  </si>
  <si>
    <t>박영광</t>
    <phoneticPr fontId="2" type="noConversion"/>
  </si>
  <si>
    <t>KR971001</t>
  </si>
  <si>
    <t>KR050801</t>
  </si>
  <si>
    <t>KR220401</t>
  </si>
  <si>
    <t>KR220501</t>
  </si>
  <si>
    <t>최선구</t>
    <phoneticPr fontId="2" type="noConversion"/>
  </si>
  <si>
    <t>정성혁</t>
    <phoneticPr fontId="2" type="noConversion"/>
  </si>
  <si>
    <t>김진수</t>
    <phoneticPr fontId="2" type="noConversion"/>
  </si>
  <si>
    <t>차현진</t>
    <phoneticPr fontId="2" type="noConversion"/>
  </si>
  <si>
    <t>장연식</t>
    <phoneticPr fontId="2" type="noConversion"/>
  </si>
  <si>
    <t>이희성</t>
    <phoneticPr fontId="2" type="noConversion"/>
  </si>
  <si>
    <t>황선영</t>
    <phoneticPr fontId="2" type="noConversion"/>
  </si>
  <si>
    <t>이승현</t>
    <phoneticPr fontId="2" type="noConversion"/>
  </si>
  <si>
    <t>정현범</t>
    <phoneticPr fontId="2" type="noConversion"/>
  </si>
  <si>
    <t>원유성</t>
    <phoneticPr fontId="2" type="noConversion"/>
  </si>
  <si>
    <t>송상민</t>
    <phoneticPr fontId="2" type="noConversion"/>
  </si>
  <si>
    <t>김용흔</t>
    <phoneticPr fontId="2" type="noConversion"/>
  </si>
  <si>
    <t>이기석</t>
    <phoneticPr fontId="2" type="noConversion"/>
  </si>
  <si>
    <t>이건영</t>
    <phoneticPr fontId="2" type="noConversion"/>
  </si>
  <si>
    <t>봉준경</t>
    <phoneticPr fontId="2" type="noConversion"/>
  </si>
  <si>
    <t>안길재</t>
    <phoneticPr fontId="2" type="noConversion"/>
  </si>
  <si>
    <t>문정필</t>
    <phoneticPr fontId="2" type="noConversion"/>
  </si>
  <si>
    <t>박진호</t>
    <phoneticPr fontId="2" type="noConversion"/>
  </si>
  <si>
    <t>최용범</t>
    <phoneticPr fontId="2" type="noConversion"/>
  </si>
  <si>
    <t>장혜원</t>
    <phoneticPr fontId="2" type="noConversion"/>
  </si>
  <si>
    <t>D10200</t>
    <phoneticPr fontId="2" type="noConversion"/>
  </si>
  <si>
    <t>KR190701</t>
  </si>
  <si>
    <t>KR091205</t>
  </si>
  <si>
    <t>KR110703</t>
  </si>
  <si>
    <t>KR110704</t>
  </si>
  <si>
    <t>KR141102</t>
  </si>
  <si>
    <t>KR150303</t>
  </si>
  <si>
    <t>KR130801</t>
  </si>
  <si>
    <t>KR230104</t>
  </si>
  <si>
    <t>KR191108</t>
  </si>
  <si>
    <t>KR230801</t>
  </si>
  <si>
    <t>KR180503</t>
  </si>
  <si>
    <t>KR220402</t>
  </si>
  <si>
    <t>KR230802</t>
  </si>
  <si>
    <t>KR230901</t>
  </si>
  <si>
    <t>KR230902</t>
  </si>
  <si>
    <t>KR140706</t>
  </si>
  <si>
    <t>KR200302</t>
  </si>
  <si>
    <t>KR170901</t>
  </si>
  <si>
    <t>KT210301</t>
  </si>
  <si>
    <t>KT200801</t>
  </si>
  <si>
    <t>대리</t>
    <phoneticPr fontId="2" type="noConversion"/>
  </si>
  <si>
    <t>직장</t>
    <phoneticPr fontId="2" type="noConversion"/>
  </si>
  <si>
    <t>계장</t>
    <phoneticPr fontId="2" type="noConversion"/>
  </si>
  <si>
    <t>차장</t>
    <phoneticPr fontId="2" type="noConversion"/>
  </si>
  <si>
    <t>과장</t>
    <phoneticPr fontId="2" type="noConversion"/>
  </si>
  <si>
    <t>부장</t>
    <phoneticPr fontId="2" type="noConversion"/>
  </si>
  <si>
    <t>사원</t>
    <phoneticPr fontId="2" type="noConversion"/>
  </si>
  <si>
    <t>직장</t>
    <phoneticPr fontId="2" type="noConversion"/>
  </si>
  <si>
    <t>이사</t>
    <phoneticPr fontId="2" type="noConversion"/>
  </si>
  <si>
    <t>주임</t>
    <phoneticPr fontId="2" type="noConversion"/>
  </si>
  <si>
    <t>김현욱</t>
    <phoneticPr fontId="2" type="noConversion"/>
  </si>
  <si>
    <t>서보윤</t>
    <phoneticPr fontId="2" type="noConversion"/>
  </si>
  <si>
    <t>임승민</t>
    <phoneticPr fontId="2" type="noConversion"/>
  </si>
  <si>
    <t>김은영</t>
    <phoneticPr fontId="2" type="noConversion"/>
  </si>
  <si>
    <t>권대학</t>
    <phoneticPr fontId="2" type="noConversion"/>
  </si>
  <si>
    <t>나의철</t>
    <phoneticPr fontId="2" type="noConversion"/>
  </si>
  <si>
    <t>이강우</t>
    <phoneticPr fontId="2" type="noConversion"/>
  </si>
  <si>
    <t>최병기</t>
    <phoneticPr fontId="2" type="noConversion"/>
  </si>
  <si>
    <t>남진희</t>
    <phoneticPr fontId="2" type="noConversion"/>
  </si>
  <si>
    <t>정상민</t>
    <phoneticPr fontId="2" type="noConversion"/>
  </si>
  <si>
    <t>최호식</t>
    <phoneticPr fontId="2" type="noConversion"/>
  </si>
  <si>
    <t>황남재</t>
    <phoneticPr fontId="2" type="noConversion"/>
  </si>
  <si>
    <t>D10301</t>
    <phoneticPr fontId="2" type="noConversion"/>
  </si>
  <si>
    <t>과장</t>
    <phoneticPr fontId="2" type="noConversion"/>
  </si>
  <si>
    <t>계장</t>
    <phoneticPr fontId="2" type="noConversion"/>
  </si>
  <si>
    <t>계장</t>
    <phoneticPr fontId="2" type="noConversion"/>
  </si>
  <si>
    <t>기능장</t>
    <phoneticPr fontId="2" type="noConversion"/>
  </si>
  <si>
    <t>직장</t>
    <phoneticPr fontId="2" type="noConversion"/>
  </si>
  <si>
    <t>KR170401</t>
  </si>
  <si>
    <t>KR080701</t>
  </si>
  <si>
    <t>SR190301</t>
  </si>
  <si>
    <t>KR170603</t>
  </si>
  <si>
    <t>KR130201</t>
  </si>
  <si>
    <t>KR150103</t>
  </si>
  <si>
    <t>KR160301</t>
  </si>
  <si>
    <t>KR051102</t>
  </si>
  <si>
    <t>KR061001</t>
  </si>
  <si>
    <t>KR120403</t>
  </si>
  <si>
    <t>KR150301</t>
  </si>
  <si>
    <t>KR180709</t>
  </si>
  <si>
    <t>김광용</t>
    <phoneticPr fontId="2" type="noConversion"/>
  </si>
  <si>
    <t>권순일</t>
    <phoneticPr fontId="2" type="noConversion"/>
  </si>
  <si>
    <t>이병준</t>
    <phoneticPr fontId="2" type="noConversion"/>
  </si>
  <si>
    <t>손지원</t>
    <phoneticPr fontId="2" type="noConversion"/>
  </si>
  <si>
    <t>이응한</t>
    <phoneticPr fontId="2" type="noConversion"/>
  </si>
  <si>
    <t>석동희</t>
    <phoneticPr fontId="2" type="noConversion"/>
  </si>
  <si>
    <t>김가현</t>
    <phoneticPr fontId="2" type="noConversion"/>
  </si>
  <si>
    <t>최선례</t>
    <phoneticPr fontId="2" type="noConversion"/>
  </si>
  <si>
    <t>진유리</t>
    <phoneticPr fontId="2" type="noConversion"/>
  </si>
  <si>
    <t>이사</t>
    <phoneticPr fontId="2" type="noConversion"/>
  </si>
  <si>
    <t>차장</t>
    <phoneticPr fontId="2" type="noConversion"/>
  </si>
  <si>
    <t>사원</t>
    <phoneticPr fontId="2" type="noConversion"/>
  </si>
  <si>
    <t>주임</t>
    <phoneticPr fontId="2" type="noConversion"/>
  </si>
  <si>
    <t>D10400</t>
    <phoneticPr fontId="2" type="noConversion"/>
  </si>
  <si>
    <t>KR090102</t>
  </si>
  <si>
    <t>임상현</t>
    <phoneticPr fontId="2" type="noConversion"/>
  </si>
  <si>
    <t>김종원</t>
    <phoneticPr fontId="2" type="noConversion"/>
  </si>
  <si>
    <t>권창</t>
    <phoneticPr fontId="2" type="noConversion"/>
  </si>
  <si>
    <t>전진수</t>
    <phoneticPr fontId="2" type="noConversion"/>
  </si>
  <si>
    <t>정유숙</t>
    <phoneticPr fontId="2" type="noConversion"/>
  </si>
  <si>
    <t>손두헌</t>
    <phoneticPr fontId="2" type="noConversion"/>
  </si>
  <si>
    <t>성수현</t>
    <phoneticPr fontId="2" type="noConversion"/>
  </si>
  <si>
    <t>김송인</t>
    <phoneticPr fontId="2" type="noConversion"/>
  </si>
  <si>
    <t>조교희</t>
    <phoneticPr fontId="2" type="noConversion"/>
  </si>
  <si>
    <t>임석희</t>
    <phoneticPr fontId="2" type="noConversion"/>
  </si>
  <si>
    <t>조은비</t>
    <phoneticPr fontId="2" type="noConversion"/>
  </si>
  <si>
    <t>공계영</t>
    <phoneticPr fontId="2" type="noConversion"/>
  </si>
  <si>
    <t>여영주</t>
    <phoneticPr fontId="2" type="noConversion"/>
  </si>
  <si>
    <t>신민지</t>
    <phoneticPr fontId="2" type="noConversion"/>
  </si>
  <si>
    <t>D10500</t>
    <phoneticPr fontId="2" type="noConversion"/>
  </si>
  <si>
    <t>부소장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</si>
  <si>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</si>
  <si>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</si>
  <si>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</si>
  <si>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류용구</t>
    <phoneticPr fontId="2" type="noConversion"/>
  </si>
  <si>
    <t>최옥식</t>
    <phoneticPr fontId="2" type="noConversion"/>
  </si>
  <si>
    <t>서민지</t>
    <phoneticPr fontId="2" type="noConversion"/>
  </si>
  <si>
    <t>허진영</t>
    <phoneticPr fontId="2" type="noConversion"/>
  </si>
  <si>
    <t>안병철</t>
    <phoneticPr fontId="2" type="noConversion"/>
  </si>
  <si>
    <t>안준영</t>
    <phoneticPr fontId="2" type="noConversion"/>
  </si>
  <si>
    <t>곽상희</t>
    <phoneticPr fontId="2" type="noConversion"/>
  </si>
  <si>
    <t>배현경</t>
    <phoneticPr fontId="2" type="noConversion"/>
  </si>
  <si>
    <t>윤여상</t>
    <phoneticPr fontId="2" type="noConversion"/>
  </si>
  <si>
    <t>김동진</t>
    <phoneticPr fontId="2" type="noConversion"/>
  </si>
  <si>
    <t>원혜연</t>
    <phoneticPr fontId="2" type="noConversion"/>
  </si>
  <si>
    <t>조다희</t>
    <phoneticPr fontId="2" type="noConversion"/>
  </si>
  <si>
    <t>변종선</t>
    <phoneticPr fontId="2" type="noConversion"/>
  </si>
  <si>
    <t>박상균</t>
    <phoneticPr fontId="2" type="noConversion"/>
  </si>
  <si>
    <t>김승우</t>
    <phoneticPr fontId="2" type="noConversion"/>
  </si>
  <si>
    <t>이주성</t>
    <phoneticPr fontId="2" type="noConversion"/>
  </si>
  <si>
    <t>D10600</t>
    <phoneticPr fontId="2" type="noConversion"/>
  </si>
  <si>
    <t>대리</t>
    <phoneticPr fontId="2" type="noConversion"/>
  </si>
  <si>
    <t>윤종현</t>
    <phoneticPr fontId="2" type="noConversion"/>
  </si>
  <si>
    <t>김현준</t>
    <phoneticPr fontId="2" type="noConversion"/>
  </si>
  <si>
    <t>정미지</t>
    <phoneticPr fontId="2" type="noConversion"/>
  </si>
  <si>
    <t>김민규</t>
    <phoneticPr fontId="2" type="noConversion"/>
  </si>
  <si>
    <t>최인호</t>
    <phoneticPr fontId="2" type="noConversion"/>
  </si>
  <si>
    <t>윤지영</t>
    <phoneticPr fontId="2" type="noConversion"/>
  </si>
  <si>
    <t>신미진</t>
    <phoneticPr fontId="2" type="noConversion"/>
  </si>
  <si>
    <t>노승준</t>
    <phoneticPr fontId="2" type="noConversion"/>
  </si>
  <si>
    <t>정은지</t>
    <phoneticPr fontId="2" type="noConversion"/>
  </si>
  <si>
    <t>곽호승</t>
    <phoneticPr fontId="2" type="noConversion"/>
  </si>
  <si>
    <t>김현경</t>
    <phoneticPr fontId="2" type="noConversion"/>
  </si>
  <si>
    <t>조형우</t>
    <phoneticPr fontId="2" type="noConversion"/>
  </si>
  <si>
    <t>정지수</t>
    <phoneticPr fontId="2" type="noConversion"/>
  </si>
  <si>
    <t>김진우</t>
    <phoneticPr fontId="2" type="noConversion"/>
  </si>
  <si>
    <t>이여준</t>
    <phoneticPr fontId="2" type="noConversion"/>
  </si>
  <si>
    <t>강승범</t>
    <phoneticPr fontId="2" type="noConversion"/>
  </si>
  <si>
    <t>최지원</t>
    <phoneticPr fontId="2" type="noConversion"/>
  </si>
  <si>
    <t>김경언</t>
    <phoneticPr fontId="2" type="noConversion"/>
  </si>
  <si>
    <t>허강훈</t>
    <phoneticPr fontId="2" type="noConversion"/>
  </si>
  <si>
    <t>정은경</t>
    <phoneticPr fontId="2" type="noConversion"/>
  </si>
  <si>
    <t>D10700</t>
    <phoneticPr fontId="2" type="noConversion"/>
  </si>
  <si>
    <t>부장</t>
    <phoneticPr fontId="2" type="noConversion"/>
  </si>
  <si>
    <t>사원</t>
    <phoneticPr fontId="2" type="noConversion"/>
  </si>
  <si>
    <t>주임</t>
    <phoneticPr fontId="2" type="noConversion"/>
  </si>
  <si>
    <t xml:space="preserve">INSERT INTO infra.CBT_USER (USER_ID, USER_NAME, USER_CORP, USER_DEPT_CODE, USER_PW, USER_RANK, USER_GRADE, ADMIN_GRADE, EVAL_ID1, EVAL_ID2, REG_DT) VALUES </t>
    <phoneticPr fontId="2" type="noConversion"/>
  </si>
  <si>
    <t xml:space="preserve"> - insertUser 직위에 공장장, 부소장 추가 [완료][231129]</t>
    <phoneticPr fontId="2" type="noConversion"/>
  </si>
  <si>
    <t xml:space="preserve"> - 권한이 없는 메뉴 클릭 시 해당 페이지에서 권한 검증 후 뒤로가기 처리도 하지만, gnb에서 클릭 할때도 검증 (불필요한 페이지 이동 방지) [완료][231127]</t>
    <phoneticPr fontId="2" type="noConversion"/>
  </si>
  <si>
    <t xml:space="preserve">TEST001 - 사원, TEST002 </t>
    <phoneticPr fontId="2" type="noConversion"/>
  </si>
  <si>
    <t xml:space="preserve"> - 삭제 사용자(DELETE_YN ='Y')는 조회 안함  -&gt; AND (DELETE_YN != 'Y' OR DELETE_YN IS NULL)</t>
    <phoneticPr fontId="2" type="noConversion"/>
  </si>
  <si>
    <t xml:space="preserve"> - 비밀번호 변경 [완료][231127]</t>
    <phoneticPr fontId="2" type="noConversion"/>
  </si>
  <si>
    <t>T10000</t>
    <phoneticPr fontId="2" type="noConversion"/>
  </si>
  <si>
    <t>T10100</t>
    <phoneticPr fontId="2" type="noConversion"/>
  </si>
  <si>
    <t>테스트법인</t>
    <phoneticPr fontId="2" type="noConversion"/>
  </si>
  <si>
    <t>테스트부서</t>
    <phoneticPr fontId="2" type="noConversion"/>
  </si>
  <si>
    <t>테스트본부</t>
    <phoneticPr fontId="2" type="noConversion"/>
  </si>
  <si>
    <t>T10101</t>
    <phoneticPr fontId="2" type="noConversion"/>
  </si>
  <si>
    <t>T10100</t>
    <phoneticPr fontId="2" type="noConversion"/>
  </si>
  <si>
    <t>TEST_YN</t>
    <phoneticPr fontId="2" type="noConversion"/>
  </si>
  <si>
    <t>-</t>
    <phoneticPr fontId="2" type="noConversion"/>
  </si>
  <si>
    <t>-</t>
    <phoneticPr fontId="2" type="noConversion"/>
  </si>
  <si>
    <t xml:space="preserve"> - 다양한 경우의 수 테스트</t>
    <phoneticPr fontId="2" type="noConversion"/>
  </si>
  <si>
    <t>TEST001</t>
    <phoneticPr fontId="2" type="noConversion"/>
  </si>
  <si>
    <t>TEST002</t>
    <phoneticPr fontId="2" type="noConversion"/>
  </si>
  <si>
    <t>TEST003</t>
    <phoneticPr fontId="2" type="noConversion"/>
  </si>
  <si>
    <t>권한</t>
    <phoneticPr fontId="2" type="noConversion"/>
  </si>
  <si>
    <t>본부장</t>
    <phoneticPr fontId="2" type="noConversion"/>
  </si>
  <si>
    <t>테스트계정</t>
    <phoneticPr fontId="2" type="noConversion"/>
  </si>
  <si>
    <t>REMARKS</t>
    <phoneticPr fontId="2" type="noConversion"/>
  </si>
  <si>
    <t>TEST004</t>
  </si>
  <si>
    <t>TEST005</t>
  </si>
  <si>
    <t>팀2팀원</t>
    <phoneticPr fontId="2" type="noConversion"/>
  </si>
  <si>
    <t>팀2팀원</t>
    <phoneticPr fontId="2" type="noConversion"/>
  </si>
  <si>
    <t>팀1팀장</t>
    <phoneticPr fontId="2" type="noConversion"/>
  </si>
  <si>
    <t>팀1팀원</t>
    <phoneticPr fontId="2" type="noConversion"/>
  </si>
  <si>
    <t>◆ 최최우선 (오픈 전)</t>
    <phoneticPr fontId="2" type="noConversion"/>
  </si>
  <si>
    <t>◆ 최우선 (보고 전)</t>
    <phoneticPr fontId="2" type="noConversion"/>
  </si>
  <si>
    <t xml:space="preserve"> - 관리자 활동이력</t>
    <phoneticPr fontId="2" type="noConversion"/>
  </si>
  <si>
    <t>상품개발실 분리</t>
    <phoneticPr fontId="2" type="noConversion"/>
  </si>
  <si>
    <t>상품개발실</t>
    <phoneticPr fontId="2" type="noConversion"/>
  </si>
  <si>
    <t>D21000</t>
    <phoneticPr fontId="2" type="noConversion"/>
  </si>
  <si>
    <t>D20000</t>
    <phoneticPr fontId="2" type="noConversion"/>
  </si>
  <si>
    <t xml:space="preserve">/****   CBTIS   ****/ </t>
  </si>
  <si>
    <t>1. 크리에이티브실 본부로 볼건지 -&gt; 본부임 O [조치완료]</t>
  </si>
  <si>
    <t>2. 강하늘 사원은 유럽팀으로 하였음 / 유럽팀의 본부장 평가는 이진용 이사님 [조치완료]</t>
  </si>
  <si>
    <t>3. 홍찬기 대리, 김윤주 사원의 지정팀장은 정병기 부장 [조치완료]</t>
  </si>
  <si>
    <t>4. 상품개발실 본부로 분리 [조치완료]</t>
  </si>
  <si>
    <t>/****    CBT    ****/</t>
  </si>
  <si>
    <t>1. 구매물류총괄의 평가자</t>
  </si>
  <si>
    <t xml:space="preserve"> ㄴ 구매팀, 물류팀 각각 만들고 지정 평가자를 구매물류총괄부장으로 지정</t>
  </si>
  <si>
    <t>(팀장 지정 X) [조치완료]</t>
  </si>
  <si>
    <t xml:space="preserve">2. 발효팀의 팀장문제 -&gt; 1차 평가 최선구(발효팀장), 2차 평가 공장장님 </t>
  </si>
  <si>
    <t>3. 완제생산본부 본부장 공석 문제 -&gt; 공장장님(2차 평가자)</t>
  </si>
  <si>
    <t>4. 공무팀의 팀장은 이강우 대리? -&gt; 맞음 [조치완료]</t>
  </si>
  <si>
    <t>IS_FIRST_LOGIN</t>
    <phoneticPr fontId="2" type="noConversion"/>
  </si>
  <si>
    <t>LAST_LOGIN_DT</t>
    <phoneticPr fontId="2" type="noConversion"/>
  </si>
  <si>
    <t>최종로그인일시</t>
    <phoneticPr fontId="2" type="noConversion"/>
  </si>
  <si>
    <t>VARCHAR(10)</t>
    <phoneticPr fontId="2" type="noConversion"/>
  </si>
  <si>
    <t>약칭</t>
    <phoneticPr fontId="2" type="noConversion"/>
  </si>
  <si>
    <t>REG_DT</t>
    <phoneticPr fontId="2" type="noConversion"/>
  </si>
  <si>
    <t>TEST_YN</t>
    <phoneticPr fontId="2" type="noConversion"/>
  </si>
  <si>
    <t>REGR</t>
    <phoneticPr fontId="2" type="noConversion"/>
  </si>
  <si>
    <t xml:space="preserve"> - 월계획 설명 오류 확인 [완료][231201]</t>
    <phoneticPr fontId="2" type="noConversion"/>
  </si>
  <si>
    <t>TEST006</t>
  </si>
  <si>
    <t>경영진</t>
    <phoneticPr fontId="2" type="noConversion"/>
  </si>
  <si>
    <t>CNF_PASS</t>
    <phoneticPr fontId="2" type="noConversion"/>
  </si>
  <si>
    <t>평가예외처리</t>
    <phoneticPr fontId="2" type="noConversion"/>
  </si>
  <si>
    <t>1, 2</t>
    <phoneticPr fontId="2" type="noConversion"/>
  </si>
  <si>
    <t>1(1차 미평가), 2(2차 미평가)</t>
    <phoneticPr fontId="2" type="noConversion"/>
  </si>
  <si>
    <t xml:space="preserve"> - CBT_USER에 평가 제외 (CNF_PASS) 추가 (admin/account/ 유저정보 수정완료) [완료][231213]</t>
    <phoneticPr fontId="2" type="noConversion"/>
  </si>
  <si>
    <t xml:space="preserve">   2) 2이면 1차 승인 때 2차도 승인처리(actionPlan) [완료][231213]  -&gt; cnf2도 cnf1과 동일한 정보로 업데이트 처리</t>
    <phoneticPr fontId="2" type="noConversion"/>
  </si>
  <si>
    <r>
      <t xml:space="preserve">   </t>
    </r>
    <r>
      <rPr>
        <sz val="9"/>
        <color theme="1"/>
        <rFont val="맑은 고딕"/>
        <family val="3"/>
        <charset val="129"/>
        <scheme val="minor"/>
      </rPr>
      <t>4) cnf list에서 1이면 팀장에게 미표시 처리</t>
    </r>
    <r>
      <rPr>
        <sz val="9"/>
        <color rgb="FFC00000"/>
        <rFont val="맑은 고딕"/>
        <family val="3"/>
        <charset val="129"/>
        <scheme val="minor"/>
      </rPr>
      <t>, 2이면 본부장은 승인목록에서 조회 가능</t>
    </r>
    <phoneticPr fontId="2" type="noConversion"/>
  </si>
  <si>
    <t xml:space="preserve">   1) CNF_PASS='1'이면 제출 시 1차는 자동 승인처리(save_ajax) [완료]</t>
    <phoneticPr fontId="2" type="noConversion"/>
  </si>
  <si>
    <t>USER_ID</t>
    <phoneticPr fontId="2" type="noConversion"/>
  </si>
  <si>
    <t>사용자 추가</t>
    <phoneticPr fontId="2" type="noConversion"/>
  </si>
  <si>
    <t>사용자 수정</t>
    <phoneticPr fontId="2" type="noConversion"/>
  </si>
  <si>
    <t>사용자 삭제</t>
    <phoneticPr fontId="2" type="noConversion"/>
  </si>
  <si>
    <t>부서 추가</t>
    <phoneticPr fontId="2" type="noConversion"/>
  </si>
  <si>
    <t>부서 수정</t>
    <phoneticPr fontId="2" type="noConversion"/>
  </si>
  <si>
    <t>부서 삭제</t>
    <phoneticPr fontId="2" type="noConversion"/>
  </si>
  <si>
    <t>대리</t>
    <phoneticPr fontId="2" type="noConversion"/>
  </si>
  <si>
    <t>SORT_INDEX</t>
    <phoneticPr fontId="2" type="noConversion"/>
  </si>
  <si>
    <t>VARCHAR(3)</t>
    <phoneticPr fontId="2" type="noConversion"/>
  </si>
  <si>
    <t xml:space="preserve"> - view.php 내에서 볼 수 있는 반려이력 표시**[완료][231212]</t>
    <phoneticPr fontId="2" type="noConversion"/>
  </si>
  <si>
    <t>( - 중점목표 합치기)</t>
    <phoneticPr fontId="2" type="noConversion"/>
  </si>
  <si>
    <t xml:space="preserve"> - 직위 변경할 수 있게 추가</t>
    <phoneticPr fontId="2" type="noConversion"/>
  </si>
  <si>
    <t>직위명</t>
    <phoneticPr fontId="2" type="noConversion"/>
  </si>
  <si>
    <t>정렬순서</t>
    <phoneticPr fontId="2" type="noConversion"/>
  </si>
  <si>
    <t>CBT_USER_RANK</t>
    <phoneticPr fontId="2" type="noConversion"/>
  </si>
  <si>
    <t>SEQ</t>
    <phoneticPr fontId="2" type="noConversion"/>
  </si>
  <si>
    <t>RANK_NAME</t>
    <phoneticPr fontId="2" type="noConversion"/>
  </si>
  <si>
    <t>사장</t>
    <phoneticPr fontId="2" type="noConversion"/>
  </si>
  <si>
    <t>총괄이사</t>
    <phoneticPr fontId="2" type="noConversion"/>
  </si>
  <si>
    <t>감사</t>
    <phoneticPr fontId="2" type="noConversion"/>
  </si>
  <si>
    <t>공장장</t>
    <phoneticPr fontId="2" type="noConversion"/>
  </si>
  <si>
    <t>부소장</t>
    <phoneticPr fontId="2" type="noConversion"/>
  </si>
  <si>
    <t>이사</t>
    <phoneticPr fontId="2" type="noConversion"/>
  </si>
  <si>
    <t>고문</t>
    <phoneticPr fontId="2" type="noConversion"/>
  </si>
  <si>
    <t>부장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</si>
  <si>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</si>
  <si>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</si>
  <si>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</si>
  <si>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</si>
  <si>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기능장</t>
    <phoneticPr fontId="2" type="noConversion"/>
  </si>
  <si>
    <t>직장</t>
    <phoneticPr fontId="2" type="noConversion"/>
  </si>
  <si>
    <t>계장</t>
    <phoneticPr fontId="2" type="noConversion"/>
  </si>
  <si>
    <t>주임</t>
    <phoneticPr fontId="2" type="noConversion"/>
  </si>
  <si>
    <t>ORDER_INDEX</t>
    <phoneticPr fontId="2" type="noConversion"/>
  </si>
  <si>
    <t xml:space="preserve"> - 사용자관리 이름 검색</t>
    <phoneticPr fontId="2" type="noConversion"/>
  </si>
  <si>
    <t>1(팀원), 2(팀장), 3(본부장), 4(경영진)</t>
    <phoneticPr fontId="2" type="noConversion"/>
  </si>
  <si>
    <t>ORDER_INDEX</t>
  </si>
  <si>
    <t>DEPT_SEQ</t>
    <phoneticPr fontId="2" type="noConversion"/>
  </si>
  <si>
    <t>DEPT_SEQ</t>
    <phoneticPr fontId="2" type="noConversion"/>
  </si>
  <si>
    <t>INT(5)</t>
    <phoneticPr fontId="2" type="noConversion"/>
  </si>
  <si>
    <t xml:space="preserve"> 사용자 정보 직위 리스트, 관리자가 설정 가능</t>
    <phoneticPr fontId="2" type="noConversion"/>
  </si>
  <si>
    <t>RANK_NAME</t>
    <phoneticPr fontId="2" type="noConversion"/>
  </si>
  <si>
    <t xml:space="preserve">INSERT INTO infra.CBT_USER (USER_ID, USER_NAME, USER_CORP, USER_DEPT_CODE, USER_PW, USER_RANK, USER_GRADE, ADMIN_GRADE, EVAL_ID1, EVAL_ID2, REG_DT) VALUES </t>
    <phoneticPr fontId="2" type="noConversion"/>
  </si>
  <si>
    <t>KPI_MID</t>
    <phoneticPr fontId="2" type="noConversion"/>
  </si>
  <si>
    <t xml:space="preserve"> 중간평가</t>
    <phoneticPr fontId="2" type="noConversion"/>
  </si>
  <si>
    <t>KPI_MID_ROWS</t>
    <phoneticPr fontId="2" type="noConversion"/>
  </si>
  <si>
    <t xml:space="preserve"> 중간평가 ROWS</t>
    <phoneticPr fontId="2" type="noConversion"/>
  </si>
  <si>
    <t>MID_SEQ</t>
    <phoneticPr fontId="2" type="noConversion"/>
  </si>
  <si>
    <t>MID_STATE</t>
    <phoneticPr fontId="2" type="noConversion"/>
  </si>
  <si>
    <t>MID_SEQ</t>
    <phoneticPr fontId="2" type="noConversion"/>
  </si>
  <si>
    <t>CREATE TABLE KPI_MID (</t>
    <phoneticPr fontId="2" type="noConversion"/>
  </si>
  <si>
    <t xml:space="preserve">REG_DT VARCHAR(30) COMMENT '등록일시' DEFAULT DATETIME, </t>
    <phoneticPr fontId="2" type="noConversion"/>
  </si>
  <si>
    <t>입고일</t>
    <phoneticPr fontId="2" type="noConversion"/>
  </si>
  <si>
    <t>SEQ</t>
    <phoneticPr fontId="2" type="noConversion"/>
  </si>
  <si>
    <t>등록일</t>
    <phoneticPr fontId="2" type="noConversion"/>
  </si>
  <si>
    <t>승인일시</t>
    <phoneticPr fontId="2" type="noConversion"/>
  </si>
  <si>
    <t>승인처리자</t>
    <phoneticPr fontId="2" type="noConversion"/>
  </si>
  <si>
    <t>PACKAGING_UNIT</t>
    <phoneticPr fontId="2" type="noConversion"/>
  </si>
  <si>
    <t>이름</t>
    <phoneticPr fontId="2" type="noConversion"/>
  </si>
  <si>
    <t>제조원</t>
    <phoneticPr fontId="2" type="noConversion"/>
  </si>
  <si>
    <t>제조번호</t>
    <phoneticPr fontId="2" type="noConversion"/>
  </si>
  <si>
    <t>사용기한</t>
    <phoneticPr fontId="2" type="noConversion"/>
  </si>
  <si>
    <t>보관조건</t>
    <phoneticPr fontId="2" type="noConversion"/>
  </si>
  <si>
    <t>저장위치</t>
    <phoneticPr fontId="2" type="noConversion"/>
  </si>
  <si>
    <t>사용부서</t>
    <phoneticPr fontId="2" type="noConversion"/>
  </si>
  <si>
    <t>VARCHAR(50)</t>
    <phoneticPr fontId="2" type="noConversion"/>
  </si>
  <si>
    <t>VARCHAR(100)</t>
    <phoneticPr fontId="2" type="noConversion"/>
  </si>
  <si>
    <t>TEXT</t>
    <phoneticPr fontId="2" type="noConversion"/>
  </si>
  <si>
    <t>2-Mercaptoethanol</t>
  </si>
  <si>
    <t>BIO-RAD</t>
    <phoneticPr fontId="2" type="noConversion"/>
  </si>
  <si>
    <t>79-06-1,110-26-9</t>
    <phoneticPr fontId="2" type="noConversion"/>
  </si>
  <si>
    <t>mL</t>
    <phoneticPr fontId="2" type="noConversion"/>
  </si>
  <si>
    <t>FGHIZ</t>
  </si>
  <si>
    <t>냉장, 밀폐</t>
  </si>
  <si>
    <t>시미생연구팀</t>
    <phoneticPr fontId="2" type="noConversion"/>
  </si>
  <si>
    <t>-</t>
    <phoneticPr fontId="2" type="noConversion"/>
  </si>
  <si>
    <t>-</t>
    <phoneticPr fontId="2" type="noConversion"/>
  </si>
  <si>
    <t>USER_SEQ INT(5) NOT NULL PRIMARY KEY COMMENT 'USER_SEQ',</t>
    <phoneticPr fontId="2" type="noConversion"/>
  </si>
  <si>
    <t>REG_ID</t>
    <phoneticPr fontId="2" type="noConversion"/>
  </si>
  <si>
    <t>VARCHAR(15)</t>
    <phoneticPr fontId="2" type="noConversion"/>
  </si>
  <si>
    <t>등록자사번</t>
    <phoneticPr fontId="2" type="noConversion"/>
  </si>
  <si>
    <t>시약정보</t>
    <phoneticPr fontId="2" type="noConversion"/>
  </si>
  <si>
    <t>시약입고내역</t>
    <phoneticPr fontId="2" type="noConversion"/>
  </si>
  <si>
    <t>시약출고내역</t>
    <phoneticPr fontId="2" type="noConversion"/>
  </si>
  <si>
    <t>입고일자</t>
    <phoneticPr fontId="2" type="noConversion"/>
  </si>
  <si>
    <t>입고수량</t>
    <phoneticPr fontId="2" type="noConversion"/>
  </si>
  <si>
    <t>ORDER_DT</t>
    <phoneticPr fontId="2" type="noConversion"/>
  </si>
  <si>
    <t>INT(12)</t>
    <phoneticPr fontId="2" type="noConversion"/>
  </si>
  <si>
    <t>INT(12)</t>
    <phoneticPr fontId="2" type="noConversion"/>
  </si>
  <si>
    <t>출고일자</t>
    <phoneticPr fontId="2" type="noConversion"/>
  </si>
  <si>
    <t>출고수량</t>
    <phoneticPr fontId="2" type="noConversion"/>
  </si>
  <si>
    <t>20240124-001</t>
    <phoneticPr fontId="2" type="noConversion"/>
  </si>
  <si>
    <t>EXPIRY_DT</t>
    <phoneticPr fontId="2" type="noConversion"/>
  </si>
  <si>
    <t>REMARK</t>
    <phoneticPr fontId="2" type="noConversion"/>
  </si>
  <si>
    <t>승인상태</t>
    <phoneticPr fontId="2" type="noConversion"/>
  </si>
  <si>
    <t xml:space="preserve">승인여부/반려여부, 승인자/반려자, 승인일시/반려일시를 구분했으나 </t>
    <phoneticPr fontId="2" type="noConversion"/>
  </si>
  <si>
    <t>시약은 결정이 단 한번 발생하므로 승인상태, 승인처리자, 처리일시로 통일함</t>
    <phoneticPr fontId="2" type="noConversion"/>
  </si>
  <si>
    <t>*KPI는 승인 후에도 반려될 수 있고, 반려 후에도 승인 정보를 표시해야 하므로</t>
    <phoneticPr fontId="2" type="noConversion"/>
  </si>
  <si>
    <t xml:space="preserve"> - 조직(부서)관리 정렬 순서</t>
    <phoneticPr fontId="2" type="noConversion"/>
  </si>
  <si>
    <t>RGNT_INFO</t>
    <phoneticPr fontId="2" type="noConversion"/>
  </si>
  <si>
    <t>RGNT_OUT</t>
    <phoneticPr fontId="2" type="noConversion"/>
  </si>
  <si>
    <t>APRV_ST</t>
    <phoneticPr fontId="2" type="noConversion"/>
  </si>
  <si>
    <t>APRV_DT</t>
    <phoneticPr fontId="2" type="noConversion"/>
  </si>
  <si>
    <t>DEL_YN</t>
    <phoneticPr fontId="2" type="noConversion"/>
  </si>
  <si>
    <t>DEL_DT</t>
    <phoneticPr fontId="2" type="noConversion"/>
  </si>
  <si>
    <t>INCOMING_DT</t>
    <phoneticPr fontId="2" type="noConversion"/>
  </si>
  <si>
    <t>MANUFACTURER</t>
    <phoneticPr fontId="2" type="noConversion"/>
  </si>
  <si>
    <t>RGNT_NM</t>
    <phoneticPr fontId="2" type="noConversion"/>
  </si>
  <si>
    <t>BATCH_NO</t>
    <phoneticPr fontId="2" type="noConversion"/>
  </si>
  <si>
    <t>WRHS_CD</t>
    <phoneticPr fontId="2" type="noConversion"/>
  </si>
  <si>
    <t>RGNT_CD</t>
    <phoneticPr fontId="2" type="noConversion"/>
  </si>
  <si>
    <t>시약번호</t>
    <phoneticPr fontId="2" type="noConversion"/>
  </si>
  <si>
    <t>CREATE TABLE RGNT_INFO (</t>
    <phoneticPr fontId="2" type="noConversion"/>
  </si>
  <si>
    <t>AMT</t>
    <phoneticPr fontId="2" type="noConversion"/>
  </si>
  <si>
    <t>ORDER_CD</t>
    <phoneticPr fontId="2" type="noConversion"/>
  </si>
  <si>
    <t>ready</t>
    <phoneticPr fontId="2" type="noConversion"/>
  </si>
  <si>
    <t>USE_DEPT_CD</t>
    <phoneticPr fontId="2" type="noConversion"/>
  </si>
  <si>
    <t>CONDITION</t>
    <phoneticPr fontId="2" type="noConversion"/>
  </si>
  <si>
    <t>*CD는 고유의 코드값 / ID는 사용자 계정을 지칭</t>
    <phoneticPr fontId="2" type="noConversion"/>
  </si>
  <si>
    <t>입고번호</t>
    <phoneticPr fontId="2" type="noConversion"/>
  </si>
  <si>
    <t>출고번호</t>
    <phoneticPr fontId="2" type="noConversion"/>
  </si>
  <si>
    <t xml:space="preserve"> - 부서 미사용 변경 시 하위부서도 미사용 처리</t>
    <phoneticPr fontId="2" type="noConversion"/>
  </si>
  <si>
    <t>시약관리권한</t>
    <phoneticPr fontId="2" type="noConversion"/>
  </si>
  <si>
    <t>사용자</t>
    <phoneticPr fontId="2" type="noConversion"/>
  </si>
  <si>
    <t>필드 ID</t>
    <phoneticPr fontId="2" type="noConversion"/>
  </si>
  <si>
    <t>시스템 추가됨에 따라 추가</t>
    <phoneticPr fontId="2" type="noConversion"/>
  </si>
  <si>
    <t>SEQ</t>
    <phoneticPr fontId="2" type="noConversion"/>
  </si>
  <si>
    <t>USER_ID</t>
    <phoneticPr fontId="2" type="noConversion"/>
  </si>
  <si>
    <t>FOREIGN KEY (PLAN_SEQ) REFERENCES KPI_PLAN(PLAN_SEQ) ON DELETE CASCADE );</t>
    <phoneticPr fontId="2" type="noConversion"/>
  </si>
  <si>
    <t>USER_ID</t>
    <phoneticPr fontId="2" type="noConversion"/>
  </si>
  <si>
    <t>APRV_ID</t>
    <phoneticPr fontId="2" type="noConversion"/>
  </si>
  <si>
    <t xml:space="preserve"> 2) '숫자만 입력' tooltip 기능</t>
    <phoneticPr fontId="2" type="noConversion"/>
  </si>
  <si>
    <t xml:space="preserve"> 3) 기타 view.php의 tooltip</t>
    <phoneticPr fontId="2" type="noConversion"/>
  </si>
  <si>
    <t xml:space="preserve"> 4) td 클릭해도 내부의 input 클릭</t>
    <phoneticPr fontId="2" type="noConversion"/>
  </si>
  <si>
    <t>◆ 240215 TO DO</t>
    <phoneticPr fontId="2" type="noConversion"/>
  </si>
  <si>
    <t>- 시약관리 개발 하면서 습득한 노하우 KPI에 반영</t>
    <phoneticPr fontId="2" type="noConversion"/>
  </si>
  <si>
    <t>RGNT_CD</t>
    <phoneticPr fontId="2" type="noConversion"/>
  </si>
  <si>
    <t>REMARK</t>
    <phoneticPr fontId="2" type="noConversion"/>
  </si>
  <si>
    <t>비고</t>
    <phoneticPr fontId="2" type="noConversion"/>
  </si>
  <si>
    <t>O0001</t>
    <phoneticPr fontId="2" type="noConversion"/>
  </si>
  <si>
    <t>O0002</t>
    <phoneticPr fontId="2" type="noConversion"/>
  </si>
  <si>
    <t>PLAN_CNF3_YN</t>
    <phoneticPr fontId="2" type="noConversion"/>
  </si>
  <si>
    <t>PLAN_CNF3_DT</t>
    <phoneticPr fontId="2" type="noConversion"/>
  </si>
  <si>
    <t>PLAN_CNF3_ID</t>
    <phoneticPr fontId="2" type="noConversion"/>
  </si>
  <si>
    <t>승인여부(경영진)</t>
    <phoneticPr fontId="2" type="noConversion"/>
  </si>
  <si>
    <t>승인일시(경영진)</t>
    <phoneticPr fontId="2" type="noConversion"/>
  </si>
  <si>
    <t>승인자(경영진)</t>
    <phoneticPr fontId="2" type="noConversion"/>
  </si>
  <si>
    <t>3차평가: 2차평가자(본부장) 대상으로만 실시</t>
    <phoneticPr fontId="2" type="noConversion"/>
  </si>
  <si>
    <t xml:space="preserve">T(임시), R(제출), C1(승인), C2, RJ1, RJ2(반려), RW(다시 작성하기용 임시 문서), </t>
    <phoneticPr fontId="2" type="noConversion"/>
  </si>
  <si>
    <t>C3R</t>
    <phoneticPr fontId="2" type="noConversion"/>
  </si>
  <si>
    <t>C3</t>
    <phoneticPr fontId="2" type="noConversion"/>
  </si>
  <si>
    <t>RJ1</t>
    <phoneticPr fontId="2" type="noConversion"/>
  </si>
  <si>
    <t>RJ2</t>
    <phoneticPr fontId="2" type="noConversion"/>
  </si>
  <si>
    <t>RW</t>
    <phoneticPr fontId="2" type="noConversion"/>
  </si>
  <si>
    <t>경영진 승인대기</t>
    <phoneticPr fontId="2" type="noConversion"/>
  </si>
  <si>
    <t>팀장 반려</t>
    <phoneticPr fontId="2" type="noConversion"/>
  </si>
  <si>
    <t>본부장 반려</t>
    <phoneticPr fontId="2" type="noConversion"/>
  </si>
  <si>
    <t>본부장 전용</t>
    <phoneticPr fontId="2" type="noConversion"/>
  </si>
  <si>
    <t>본부장 전용, 제출시 상태</t>
    <phoneticPr fontId="2" type="noConversion"/>
  </si>
  <si>
    <t>경영진 승인완료</t>
    <phoneticPr fontId="2" type="noConversion"/>
  </si>
  <si>
    <t>반려 문서 다시 작성용 임시 문서</t>
    <phoneticPr fontId="2" type="noConversion"/>
  </si>
  <si>
    <t>VARCHAR(12)</t>
    <phoneticPr fontId="2" type="noConversion"/>
  </si>
  <si>
    <t>AMT</t>
    <phoneticPr fontId="2" type="noConversion"/>
  </si>
  <si>
    <t>ORDER_TYPE</t>
    <phoneticPr fontId="2" type="noConversion"/>
  </si>
  <si>
    <t>입고유형</t>
    <phoneticPr fontId="2" type="noConversion"/>
  </si>
  <si>
    <t>VARCHAR(10)</t>
    <phoneticPr fontId="2" type="noConversion"/>
  </si>
  <si>
    <t>return</t>
    <phoneticPr fontId="2" type="noConversion"/>
  </si>
  <si>
    <t>-</t>
    <phoneticPr fontId="2" type="noConversion"/>
  </si>
  <si>
    <t>ORDER_TYPE</t>
    <phoneticPr fontId="2" type="noConversion"/>
  </si>
  <si>
    <t>출고유형</t>
    <phoneticPr fontId="2" type="noConversion"/>
  </si>
  <si>
    <t>RGNT_AUTH</t>
    <phoneticPr fontId="2" type="noConversion"/>
  </si>
  <si>
    <t>CBT_USER_AUTH</t>
    <phoneticPr fontId="2" type="noConversion"/>
  </si>
  <si>
    <t>2차 미평가의 경우 1차 승인 시 C2 처리, 1차 미평가의 경우 제출 시 C1 처리</t>
    <phoneticPr fontId="2" type="noConversion"/>
  </si>
  <si>
    <t>제출</t>
    <phoneticPr fontId="2" type="noConversion"/>
  </si>
  <si>
    <t>1차승인</t>
    <phoneticPr fontId="2" type="noConversion"/>
  </si>
  <si>
    <t>2차승인</t>
    <phoneticPr fontId="2" type="noConversion"/>
  </si>
  <si>
    <t>1차반려</t>
    <phoneticPr fontId="2" type="noConversion"/>
  </si>
  <si>
    <t>2차반려</t>
    <phoneticPr fontId="2" type="noConversion"/>
  </si>
  <si>
    <t>2차평가자의
제출</t>
    <phoneticPr fontId="2" type="noConversion"/>
  </si>
  <si>
    <t>2차평가자 문서의
경영진 승인</t>
    <phoneticPr fontId="2" type="noConversion"/>
  </si>
  <si>
    <t>반려된 문서
재작성용 임시 문서</t>
    <phoneticPr fontId="2" type="noConversion"/>
  </si>
  <si>
    <t xml:space="preserve">   ㄴ지정결재자 기능 - 결과 없으면 '검색결과가 없습니다.'</t>
    <phoneticPr fontId="2" type="noConversion"/>
  </si>
  <si>
    <t xml:space="preserve"> 5) input focuson이면 outline 표시</t>
    <phoneticPr fontId="2" type="noConversion"/>
  </si>
  <si>
    <t xml:space="preserve">  - 제출 후 모든 '작성하기' 잠금 -&gt; write/list.php 작성하기 클릭 시 마다 검증[완료][230920]</t>
    <phoneticPr fontId="2" type="noConversion"/>
  </si>
  <si>
    <t>approve reject ready pre</t>
    <phoneticPr fontId="2" type="noConversion"/>
  </si>
  <si>
    <t>등록 시 ready, 예비 등록 시 pre</t>
    <phoneticPr fontId="2" type="noConversion"/>
  </si>
  <si>
    <t>ST220102</t>
    <phoneticPr fontId="2" type="noConversion"/>
  </si>
  <si>
    <t>VARCHAR(5)</t>
    <phoneticPr fontId="2" type="noConversion"/>
  </si>
  <si>
    <t>VARCHAR(10)</t>
    <phoneticPr fontId="2" type="noConversion"/>
  </si>
  <si>
    <t>REMARKS</t>
    <phoneticPr fontId="2" type="noConversion"/>
  </si>
  <si>
    <t>RGNT</t>
    <phoneticPr fontId="2" type="noConversion"/>
  </si>
  <si>
    <t>text</t>
    <phoneticPr fontId="2" type="noConversion"/>
  </si>
  <si>
    <t>VARCHAR(50)</t>
    <phoneticPr fontId="2" type="noConversion"/>
  </si>
  <si>
    <t>관리자 감사 로그</t>
    <phoneticPr fontId="2" type="noConversion"/>
  </si>
  <si>
    <t>수행대상</t>
    <phoneticPr fontId="2" type="noConversion"/>
  </si>
  <si>
    <t>코드</t>
    <phoneticPr fontId="2" type="noConversion"/>
  </si>
  <si>
    <t>일시</t>
    <phoneticPr fontId="2" type="noConversion"/>
  </si>
  <si>
    <t>LOG_SEQ</t>
    <phoneticPr fontId="2" type="noConversion"/>
  </si>
  <si>
    <t>AUDIT_LOG</t>
    <phoneticPr fontId="2" type="noConversion"/>
  </si>
  <si>
    <t>LOG_DT</t>
    <phoneticPr fontId="2" type="noConversion"/>
  </si>
  <si>
    <t>수행자ID</t>
    <phoneticPr fontId="2" type="noConversion"/>
  </si>
  <si>
    <t>(사유 등을 입력하는)사용자 입력 메시지</t>
    <phoneticPr fontId="2" type="noConversion"/>
  </si>
  <si>
    <t>예외적으로 1차평가자 지정</t>
    <phoneticPr fontId="2" type="noConversion"/>
  </si>
  <si>
    <t>예외적으로 2차평가자 지정</t>
    <phoneticPr fontId="2" type="noConversion"/>
  </si>
  <si>
    <t xml:space="preserve"> USER_AUTHORIZATION / 하위 시스템들의 권한을 관리</t>
    <phoneticPr fontId="2" type="noConversion"/>
  </si>
  <si>
    <t>system(전체시스템), kpi(성과관리), rgnt(시약관리)</t>
    <phoneticPr fontId="2" type="noConversion"/>
  </si>
  <si>
    <t>KPI</t>
    <phoneticPr fontId="2" type="noConversion"/>
  </si>
  <si>
    <t>코드</t>
    <phoneticPr fontId="2" type="noConversion"/>
  </si>
  <si>
    <t>설명</t>
    <phoneticPr fontId="2" type="noConversion"/>
  </si>
  <si>
    <t>메시지</t>
    <phoneticPr fontId="2" type="noConversion"/>
  </si>
  <si>
    <t>시스템</t>
    <phoneticPr fontId="2" type="noConversion"/>
  </si>
  <si>
    <t>SYSTEM</t>
    <phoneticPr fontId="2" type="noConversion"/>
  </si>
  <si>
    <t>구분</t>
    <phoneticPr fontId="2" type="noConversion"/>
  </si>
  <si>
    <t>부서관리</t>
    <phoneticPr fontId="2" type="noConversion"/>
  </si>
  <si>
    <t>직위관리</t>
    <phoneticPr fontId="2" type="noConversion"/>
  </si>
  <si>
    <t>SU01</t>
    <phoneticPr fontId="2" type="noConversion"/>
  </si>
  <si>
    <t>SU02</t>
    <phoneticPr fontId="2" type="noConversion"/>
  </si>
  <si>
    <t>SU03</t>
    <phoneticPr fontId="2" type="noConversion"/>
  </si>
  <si>
    <t>SD01</t>
    <phoneticPr fontId="2" type="noConversion"/>
  </si>
  <si>
    <t>SD02</t>
    <phoneticPr fontId="2" type="noConversion"/>
  </si>
  <si>
    <t>SD03</t>
    <phoneticPr fontId="2" type="noConversion"/>
  </si>
  <si>
    <t>SR01</t>
    <phoneticPr fontId="2" type="noConversion"/>
  </si>
  <si>
    <t>직위 추가</t>
    <phoneticPr fontId="2" type="noConversion"/>
  </si>
  <si>
    <t>직위 삭제</t>
    <phoneticPr fontId="2" type="noConversion"/>
  </si>
  <si>
    <t>종합평가 강제반려</t>
    <phoneticPr fontId="2" type="noConversion"/>
  </si>
  <si>
    <t>ooo님이 사용자 ooo을 수정했습니다.</t>
    <phoneticPr fontId="2" type="noConversion"/>
  </si>
  <si>
    <t>ooo님이 사용자 ooo을 삭제했습니다.</t>
    <phoneticPr fontId="2" type="noConversion"/>
  </si>
  <si>
    <t>ooo님이 부서 ooo을 추가했습니다.</t>
    <phoneticPr fontId="2" type="noConversion"/>
  </si>
  <si>
    <t>ooo님이 부서 ooo을 수정했습니다.</t>
    <phoneticPr fontId="2" type="noConversion"/>
  </si>
  <si>
    <t>ooo님이 직위 ooo을 삭제했습니다.</t>
    <phoneticPr fontId="2" type="noConversion"/>
  </si>
  <si>
    <t>ooo님이 직위 ooo을 추가했습니다.</t>
    <phoneticPr fontId="2" type="noConversion"/>
  </si>
  <si>
    <t>ooo님이 문서 ooo의 중간평가를 강제반려했습니다. (문서번호: ooo)</t>
    <phoneticPr fontId="2" type="noConversion"/>
  </si>
  <si>
    <t>ooo님이 문서 ooo의 종합평가를 강제반려했습니다. (문서번호: ooo)</t>
    <phoneticPr fontId="2" type="noConversion"/>
  </si>
  <si>
    <t>권한 추가</t>
    <phoneticPr fontId="2" type="noConversion"/>
  </si>
  <si>
    <t>권한 삭제</t>
    <phoneticPr fontId="2" type="noConversion"/>
  </si>
  <si>
    <t>RA01</t>
    <phoneticPr fontId="2" type="noConversion"/>
  </si>
  <si>
    <t>RA02</t>
    <phoneticPr fontId="2" type="noConversion"/>
  </si>
  <si>
    <t>RA03</t>
    <phoneticPr fontId="2" type="noConversion"/>
  </si>
  <si>
    <t>문서관리</t>
    <phoneticPr fontId="2" type="noConversion"/>
  </si>
  <si>
    <t>권한관리</t>
    <phoneticPr fontId="2" type="noConversion"/>
  </si>
  <si>
    <t>주문관리</t>
    <phoneticPr fontId="2" type="noConversion"/>
  </si>
  <si>
    <t>ooo님이 ooo의 권한을 삭제했습니다.</t>
    <phoneticPr fontId="2" type="noConversion"/>
  </si>
  <si>
    <t>사용자관리</t>
    <phoneticPr fontId="2" type="noConversion"/>
  </si>
  <si>
    <t>SU04</t>
    <phoneticPr fontId="2" type="noConversion"/>
  </si>
  <si>
    <t>비밀번호 초기화</t>
    <phoneticPr fontId="2" type="noConversion"/>
  </si>
  <si>
    <t>승인여부(1차)</t>
    <phoneticPr fontId="2" type="noConversion"/>
  </si>
  <si>
    <t>승인일시(1차)</t>
    <phoneticPr fontId="2" type="noConversion"/>
  </si>
  <si>
    <t>승인자(1차)</t>
    <phoneticPr fontId="2" type="noConversion"/>
  </si>
  <si>
    <t>승인여부(2차)</t>
    <phoneticPr fontId="2" type="noConversion"/>
  </si>
  <si>
    <t>승인일시(2차)</t>
    <phoneticPr fontId="2" type="noConversion"/>
  </si>
  <si>
    <t>승인자(2차)</t>
    <phoneticPr fontId="2" type="noConversion"/>
  </si>
  <si>
    <t>수행실적</t>
    <phoneticPr fontId="2" type="noConversion"/>
  </si>
  <si>
    <t>수행계획</t>
    <phoneticPr fontId="2" type="noConversion"/>
  </si>
  <si>
    <t>진척도</t>
    <phoneticPr fontId="2" type="noConversion"/>
  </si>
  <si>
    <t>1차등급</t>
    <phoneticPr fontId="2" type="noConversion"/>
  </si>
  <si>
    <t>1차의견</t>
    <phoneticPr fontId="2" type="noConversion"/>
  </si>
  <si>
    <t>2차등급</t>
    <phoneticPr fontId="2" type="noConversion"/>
  </si>
  <si>
    <t>2차의견</t>
    <phoneticPr fontId="2" type="noConversion"/>
  </si>
  <si>
    <t>VARCHAR(4)</t>
    <phoneticPr fontId="2" type="noConversion"/>
  </si>
  <si>
    <t>VARCHAR(2)</t>
    <phoneticPr fontId="2" type="noConversion"/>
  </si>
  <si>
    <t>ROWS_SEQ</t>
    <phoneticPr fontId="2" type="noConversion"/>
  </si>
  <si>
    <t>INT(10)</t>
    <phoneticPr fontId="2" type="noConversion"/>
  </si>
  <si>
    <t>PLAN_SEQ</t>
    <phoneticPr fontId="2" type="noConversion"/>
  </si>
  <si>
    <t>목표</t>
    <phoneticPr fontId="2" type="noConversion"/>
  </si>
  <si>
    <t>등록자</t>
    <phoneticPr fontId="2" type="noConversion"/>
  </si>
  <si>
    <t>INT(10)</t>
    <phoneticPr fontId="2" type="noConversion"/>
  </si>
  <si>
    <t>INT(10)</t>
    <phoneticPr fontId="2" type="noConversion"/>
  </si>
  <si>
    <t>반려자ID</t>
    <phoneticPr fontId="2" type="noConversion"/>
  </si>
  <si>
    <t>MID_CNF_YN</t>
    <phoneticPr fontId="2" type="noConversion"/>
  </si>
  <si>
    <t>MID_CNF_DT</t>
    <phoneticPr fontId="2" type="noConversion"/>
  </si>
  <si>
    <t>MID_CNF_ID</t>
    <phoneticPr fontId="2" type="noConversion"/>
  </si>
  <si>
    <t>MID_CNF2_YN</t>
    <phoneticPr fontId="2" type="noConversion"/>
  </si>
  <si>
    <t>MID_CNF2_DT</t>
    <phoneticPr fontId="2" type="noConversion"/>
  </si>
  <si>
    <t>MID_CNF2_ID</t>
    <phoneticPr fontId="2" type="noConversion"/>
  </si>
  <si>
    <t>MID_YEAR</t>
    <phoneticPr fontId="2" type="noConversion"/>
  </si>
  <si>
    <t>CONTS_TARGET</t>
    <phoneticPr fontId="2" type="noConversion"/>
  </si>
  <si>
    <t>CONTS_PERFORM</t>
    <phoneticPr fontId="2" type="noConversion"/>
  </si>
  <si>
    <t>CONTS_PLAN</t>
    <phoneticPr fontId="2" type="noConversion"/>
  </si>
  <si>
    <t>CONTS_PROG</t>
    <phoneticPr fontId="2" type="noConversion"/>
  </si>
  <si>
    <t>CONTS_CNF2_GRADE</t>
    <phoneticPr fontId="2" type="noConversion"/>
  </si>
  <si>
    <t>CONTS_CNF2_OP</t>
    <phoneticPr fontId="2" type="noConversion"/>
  </si>
  <si>
    <t>◆ 대여과기:</t>
    <phoneticPr fontId="2" type="noConversion"/>
  </si>
  <si>
    <t xml:space="preserve">   ㄴ비밀번호 초기화 후 첫 로그인이면 기록 안됨 수정필요 [완료][2404XX]</t>
    <phoneticPr fontId="2" type="noConversion"/>
  </si>
  <si>
    <t>◆ 중간평가</t>
    <phoneticPr fontId="2" type="noConversion"/>
  </si>
  <si>
    <t xml:space="preserve">  - script 태그 금지</t>
    <phoneticPr fontId="2" type="noConversion"/>
  </si>
  <si>
    <t>1(사용자), 2(관리자), 3(승인자), 4(전사관리자)</t>
    <phoneticPr fontId="2" type="noConversion"/>
  </si>
  <si>
    <t>system user</t>
    <phoneticPr fontId="2" type="noConversion"/>
  </si>
  <si>
    <t>system dept</t>
    <phoneticPr fontId="2" type="noConversion"/>
  </si>
  <si>
    <t>system rank</t>
    <phoneticPr fontId="2" type="noConversion"/>
  </si>
  <si>
    <t>reagent authority</t>
    <phoneticPr fontId="2" type="noConversion"/>
  </si>
  <si>
    <t>ooo님이 {영문 이름}주문을 삭제 했습니다. (등록자: ooo)</t>
    <phoneticPr fontId="2" type="noConversion"/>
  </si>
  <si>
    <t>ooo님이 사용자 ooo의 비밀번호를 초기화 했습니다.</t>
    <phoneticPr fontId="2" type="noConversion"/>
  </si>
  <si>
    <t>RP01</t>
    <phoneticPr fontId="2" type="noConversion"/>
  </si>
  <si>
    <t>예비등록 삭제</t>
    <phoneticPr fontId="2" type="noConversion"/>
  </si>
  <si>
    <t>reagent pre-order</t>
    <phoneticPr fontId="2" type="noConversion"/>
  </si>
  <si>
    <t>KM01</t>
    <phoneticPr fontId="2" type="noConversion"/>
  </si>
  <si>
    <t>KR01</t>
    <phoneticPr fontId="2" type="noConversion"/>
  </si>
  <si>
    <t>kpi middle evaluation</t>
    <phoneticPr fontId="2" type="noConversion"/>
  </si>
  <si>
    <t>업적평가 강제반려</t>
    <phoneticPr fontId="2" type="noConversion"/>
  </si>
  <si>
    <t>역량평가 강제반려</t>
    <phoneticPr fontId="2" type="noConversion"/>
  </si>
  <si>
    <t>KC01</t>
    <phoneticPr fontId="2" type="noConversion"/>
  </si>
  <si>
    <t>ooo님이 문서 ooo의 업적평가를 강제반려했습니다. (문서번호: ooo)</t>
    <phoneticPr fontId="2" type="noConversion"/>
  </si>
  <si>
    <t>ooo님이 문서 ooo의 역량평가를 강제반려했습니다. (문서번호: ooo)</t>
    <phoneticPr fontId="2" type="noConversion"/>
  </si>
  <si>
    <t>KG01</t>
    <phoneticPr fontId="2" type="noConversion"/>
  </si>
  <si>
    <t>kpi goal</t>
    <phoneticPr fontId="2" type="noConversion"/>
  </si>
  <si>
    <t>kpi performance evaluation</t>
    <phoneticPr fontId="2" type="noConversion"/>
  </si>
  <si>
    <t>kpi competency evaluation</t>
    <phoneticPr fontId="2" type="noConversion"/>
  </si>
  <si>
    <t>kpi final evaluation</t>
    <phoneticPr fontId="2" type="noConversion"/>
  </si>
  <si>
    <t>KF04</t>
    <phoneticPr fontId="2" type="noConversion"/>
  </si>
  <si>
    <t>CREATE TABLE AUDIT_LOG (</t>
    <phoneticPr fontId="2" type="noConversion"/>
  </si>
  <si>
    <t>의견</t>
    <phoneticPr fontId="2" type="noConversion"/>
  </si>
  <si>
    <t>LOG_CMNT</t>
    <phoneticPr fontId="2" type="noConversion"/>
  </si>
  <si>
    <t>LOG_TRGT</t>
    <phoneticPr fontId="2" type="noConversion"/>
  </si>
  <si>
    <t>LOG_CD</t>
    <phoneticPr fontId="2" type="noConversion"/>
  </si>
  <si>
    <t>변경값</t>
    <phoneticPr fontId="2" type="noConversion"/>
  </si>
  <si>
    <t>VARCHAR(30)</t>
    <phoneticPr fontId="2" type="noConversion"/>
  </si>
  <si>
    <t>코드 설명</t>
    <phoneticPr fontId="2" type="noConversion"/>
  </si>
  <si>
    <t>변경 후 값</t>
    <phoneticPr fontId="2" type="noConversion"/>
  </si>
  <si>
    <t>ORGN_VAL</t>
    <phoneticPr fontId="2" type="noConversion"/>
  </si>
  <si>
    <t>CHG_VAL</t>
    <phoneticPr fontId="2" type="noConversion"/>
  </si>
  <si>
    <t>기존값</t>
    <phoneticPr fontId="2" type="noConversion"/>
  </si>
  <si>
    <t>변경 전 값 (수정의 경우)</t>
    <phoneticPr fontId="2" type="noConversion"/>
  </si>
  <si>
    <t>LOG_SYS</t>
    <phoneticPr fontId="2" type="noConversion"/>
  </si>
  <si>
    <t>SR03</t>
    <phoneticPr fontId="2" type="noConversion"/>
  </si>
  <si>
    <t>직위 수정</t>
    <phoneticPr fontId="2" type="noConversion"/>
  </si>
  <si>
    <t>ooo님이 직위 ooo을 수정했습니다.</t>
    <phoneticPr fontId="2" type="noConversion"/>
  </si>
  <si>
    <t>평가목표 강제반려</t>
    <phoneticPr fontId="2" type="noConversion"/>
  </si>
  <si>
    <t>중간평가 강제반려</t>
    <phoneticPr fontId="2" type="noConversion"/>
  </si>
  <si>
    <t>SR04</t>
  </si>
  <si>
    <t>직위 순서변경</t>
    <phoneticPr fontId="2" type="noConversion"/>
  </si>
  <si>
    <t>관리자 권한: oooo -&gt; ooooo</t>
    <phoneticPr fontId="2" type="noConversion"/>
  </si>
  <si>
    <t>관리자 권한: ooooo -&gt; ooooo</t>
    <phoneticPr fontId="2" type="noConversion"/>
  </si>
  <si>
    <t>관리자 권한: ooooo</t>
    <phoneticPr fontId="2" type="noConversion"/>
  </si>
  <si>
    <t>ooo님이 사용자 ooo을 추가했습니다.</t>
    <phoneticPr fontId="2" type="noConversion"/>
  </si>
  <si>
    <t>ooo님이 ooo의 권한을 ooo(으)로 추가했습니다.</t>
    <phoneticPr fontId="2" type="noConversion"/>
  </si>
  <si>
    <t>권한 변경</t>
    <phoneticPr fontId="2" type="noConversion"/>
  </si>
  <si>
    <t>ooo님이 ooo의 권한을 ooo(으)로 변경했습니다.</t>
    <phoneticPr fontId="2" type="noConversion"/>
  </si>
  <si>
    <t>ooo님이 직위 순서를 변경했습니다.</t>
    <phoneticPr fontId="2" type="noConversion"/>
  </si>
  <si>
    <t>DB 
접속정보</t>
    <phoneticPr fontId="2" type="noConversion"/>
  </si>
  <si>
    <t>*&lt;공공데이터 공통표준용어&gt;에 있는 경우 그것을 따른다. (직관적이지 않거나 실무적이지 않은 경우 제외)</t>
    <phoneticPr fontId="2" type="noConversion"/>
  </si>
  <si>
    <t>테이블명 infra.AUDIT_LOG</t>
    <phoneticPr fontId="2" type="noConversion"/>
  </si>
  <si>
    <t>/* 문서 삭제 query */
DELETE FROM infra.KPI_PLAN WHERE PLAN_SEQ = '1050'
DELETE FROM infra.KPI_PLAN_ROWS WHERE PLAN_SEQ = '1050'
DELETE FROM infra.KPI_PLAN_STATE WHERE PLAN_SEQ = '1050'
DELETE FROM infra.KPI_PLAN_COMMENT WHERE PLAN_SEQ = '1050'
DELETE FROM infra.KPI_PLAN_M_DESC WHERE PLAN_SEQ = '1050'</t>
    <phoneticPr fontId="2" type="noConversion"/>
  </si>
  <si>
    <t>PLAN_STATE</t>
    <phoneticPr fontId="2" type="noConversion"/>
  </si>
  <si>
    <t>문서 상태
(PLAN_STATE)</t>
    <phoneticPr fontId="2" type="noConversion"/>
  </si>
  <si>
    <t>(2023-09-13부터 정리)</t>
    <phoneticPr fontId="2" type="noConversion"/>
  </si>
  <si>
    <t>*강제반려는 REJECT_YN 컬럼에 AR로 입력하여 기존 결재 정보를 유지합니다.</t>
    <phoneticPr fontId="2" type="noConversion"/>
  </si>
  <si>
    <t>테스트 계정 현황</t>
    <phoneticPr fontId="2" type="noConversion"/>
  </si>
  <si>
    <t xml:space="preserve"> - 문서 복구의 용이를 위해 임시저장 시 새 PLAN_SEQ에 INSERT (단, 이전 PLAN_SEQ는 USE_YN='N' 처리 및 제목을 일치 -&gt; 사용자 입장에선 덮어쓰기)</t>
    <phoneticPr fontId="2" type="noConversion"/>
  </si>
  <si>
    <t xml:space="preserve"> - 듀오락이커머스팀처럼 팀장이 없는 경우?</t>
    <phoneticPr fontId="2" type="noConversion"/>
  </si>
  <si>
    <t xml:space="preserve">   ㄴ &lt;, &gt; 태그 replace 필요</t>
    <phoneticPr fontId="2" type="noConversion"/>
  </si>
  <si>
    <t xml:space="preserve"> - 제출 상태 R인데 팀장 계정이 승인 전 계정 중지될 경우 -&gt; 중지 시 C1 처리</t>
    <phoneticPr fontId="2" type="noConversion"/>
  </si>
  <si>
    <t>ooo님이 부서 ooo을 삭제했습니다.</t>
    <phoneticPr fontId="2" type="noConversion"/>
  </si>
  <si>
    <t>ooo님이 문서 사용자 ooo의 평가목표를 강제반려했습니다. (문서번호: ooo)</t>
    <phoneticPr fontId="2" type="noConversion"/>
  </si>
  <si>
    <t>USER_MAIL</t>
    <phoneticPr fontId="2" type="noConversion"/>
  </si>
  <si>
    <t>이메일ID</t>
    <phoneticPr fontId="2" type="noConversion"/>
  </si>
  <si>
    <t>supark</t>
    <phoneticPr fontId="2" type="noConversion"/>
  </si>
  <si>
    <t>@cellbiotech은 생략한 ID</t>
    <phoneticPr fontId="2" type="noConversion"/>
  </si>
  <si>
    <t xml:space="preserve"> - 사용자 등록/수정 시 이름, 메일 공백 제거 [완료][20240531]</t>
    <phoneticPr fontId="2" type="noConversion"/>
  </si>
  <si>
    <t>CBT_USER_VRFC</t>
    <phoneticPr fontId="2" type="noConversion"/>
  </si>
  <si>
    <t>VRFC_CD</t>
    <phoneticPr fontId="2" type="noConversion"/>
  </si>
  <si>
    <t>VRFC_DT</t>
    <phoneticPr fontId="2" type="noConversion"/>
  </si>
  <si>
    <t>사용자ID</t>
    <phoneticPr fontId="2" type="noConversion"/>
  </si>
  <si>
    <t>인증코드</t>
    <phoneticPr fontId="2" type="noConversion"/>
  </si>
  <si>
    <t>생성일시</t>
    <phoneticPr fontId="2" type="noConversion"/>
  </si>
  <si>
    <t>비밀번호 찾기 메일 인증코드</t>
    <phoneticPr fontId="2" type="noConversion"/>
  </si>
  <si>
    <t>CREATE TABLE CBT_USER_VRFC (</t>
    <phoneticPr fontId="2" type="noConversion"/>
  </si>
  <si>
    <t>숫자 6자리</t>
    <phoneticPr fontId="2" type="noConversion"/>
  </si>
  <si>
    <t>INT(6)</t>
    <phoneticPr fontId="2" type="noConversion"/>
  </si>
  <si>
    <t>10분간 유효</t>
    <phoneticPr fontId="2" type="noConversion"/>
  </si>
  <si>
    <t>3번 틀리면 재인증 필요</t>
    <phoneticPr fontId="2" type="noConversion"/>
  </si>
  <si>
    <t>실패횟수</t>
    <phoneticPr fontId="2" type="noConversion"/>
  </si>
  <si>
    <t>FAIL_CNT</t>
    <phoneticPr fontId="2" type="noConversion"/>
  </si>
  <si>
    <t>INT(1)</t>
    <phoneticPr fontId="2" type="noConversion"/>
  </si>
  <si>
    <t>◆ 신규 로그인 화면</t>
    <phoneticPr fontId="2" type="noConversion"/>
  </si>
  <si>
    <t>파일 첨부O</t>
    <phoneticPr fontId="2" type="noConversion"/>
  </si>
  <si>
    <t xml:space="preserve"> - 로그인 오류 5회 제한</t>
    <phoneticPr fontId="2" type="noConversion"/>
  </si>
  <si>
    <t>LOGIN_FAIL_CNT</t>
    <phoneticPr fontId="2" type="noConversion"/>
  </si>
  <si>
    <t>잠금상태</t>
    <phoneticPr fontId="2" type="noConversion"/>
  </si>
  <si>
    <t>VARCHAR(1)</t>
    <phoneticPr fontId="2" type="noConversion"/>
  </si>
  <si>
    <t>최대값: 5 / 5회 이상이면 잠금처리</t>
    <phoneticPr fontId="2" type="noConversion"/>
  </si>
  <si>
    <t>로그인 실패 횟수 5회 이상이면 잠금처리</t>
    <phoneticPr fontId="2" type="noConversion"/>
  </si>
  <si>
    <t xml:space="preserve"> - 비밀번호 찾기 이력</t>
    <phoneticPr fontId="2" type="noConversion"/>
  </si>
  <si>
    <t xml:space="preserve"> - 로그인 시도 이력</t>
    <phoneticPr fontId="2" type="noConversion"/>
  </si>
  <si>
    <t xml:space="preserve">   시간, ID, 성공여부, IP</t>
    <phoneticPr fontId="2" type="noConversion"/>
  </si>
  <si>
    <t xml:space="preserve">   시간, ID, 성공여부, IP / 인증 실패, 성공 로그</t>
    <phoneticPr fontId="2" type="noConversion"/>
  </si>
  <si>
    <t>LOCKED_YN</t>
    <phoneticPr fontId="2" type="noConversion"/>
  </si>
  <si>
    <t xml:space="preserve"> 사용자리스트에서 평가 진행여부 확인 용도, 제출 시 INSERT, 결재 시 UPDATE, 제출취소,반려 시 DELETE</t>
    <phoneticPr fontId="2" type="noConversion"/>
  </si>
  <si>
    <t>MID_STATE</t>
    <phoneticPr fontId="2" type="noConversion"/>
  </si>
  <si>
    <t>MID_SEQ</t>
    <phoneticPr fontId="2" type="noConversion"/>
  </si>
  <si>
    <t>R(제출), C1(팀장승인), C2(본부장승인),C3R(본부장문서제출),C3(본부장문서승인)</t>
    <phoneticPr fontId="2" type="noConversion"/>
  </si>
  <si>
    <t>MID_SEQ</t>
    <phoneticPr fontId="2" type="noConversion"/>
  </si>
  <si>
    <t>◆ 작성 부분</t>
    <phoneticPr fontId="2" type="noConversion"/>
  </si>
  <si>
    <t xml:space="preserve">  일반 사용자</t>
    <phoneticPr fontId="2" type="noConversion"/>
  </si>
  <si>
    <t xml:space="preserve"> case 2</t>
    <phoneticPr fontId="2" type="noConversion"/>
  </si>
  <si>
    <t>◆ case별 정리</t>
    <phoneticPr fontId="2" type="noConversion"/>
  </si>
  <si>
    <t xml:space="preserve"> case 1</t>
    <phoneticPr fontId="2" type="noConversion"/>
  </si>
  <si>
    <t xml:space="preserve"> case 3</t>
    <phoneticPr fontId="2" type="noConversion"/>
  </si>
  <si>
    <t xml:space="preserve">  -&gt; 중간평가는 진행 / 목표 다시 작성</t>
    <phoneticPr fontId="2" type="noConversion"/>
  </si>
  <si>
    <t xml:space="preserve">  부서변경 [목표 변경]</t>
    <phoneticPr fontId="2" type="noConversion"/>
  </si>
  <si>
    <t>◆ [사용자관리]와 [평가 현황] 분리</t>
    <phoneticPr fontId="2" type="noConversion"/>
  </si>
  <si>
    <t xml:space="preserve">  목표 다시 작성</t>
    <phoneticPr fontId="2" type="noConversion"/>
  </si>
  <si>
    <t>KPI_EDITOR</t>
    <phoneticPr fontId="2" type="noConversion"/>
  </si>
  <si>
    <t xml:space="preserve">  중간평가 의견 (문서 내부에 표시)</t>
    <phoneticPr fontId="2" type="noConversion"/>
  </si>
  <si>
    <t xml:space="preserve">  CKEditor의 데이터 저장</t>
    <phoneticPr fontId="2" type="noConversion"/>
  </si>
  <si>
    <t>로그인실패횟수</t>
    <phoneticPr fontId="2" type="noConversion"/>
  </si>
  <si>
    <t>SEQ</t>
    <phoneticPr fontId="2" type="noConversion"/>
  </si>
  <si>
    <t>DOC_SEQ</t>
    <phoneticPr fontId="2" type="noConversion"/>
  </si>
  <si>
    <t>문서SEQ</t>
    <phoneticPr fontId="2" type="noConversion"/>
  </si>
  <si>
    <t>해당하는 문서의 SEQ</t>
    <phoneticPr fontId="2" type="noConversion"/>
  </si>
  <si>
    <t>문서종류</t>
    <phoneticPr fontId="2" type="noConversion"/>
  </si>
  <si>
    <t>DOC_TYPE</t>
    <phoneticPr fontId="2" type="noConversion"/>
  </si>
  <si>
    <t>EDTR_CONTENT</t>
    <phoneticPr fontId="2" type="noConversion"/>
  </si>
  <si>
    <t>VARCHAR(10)</t>
    <phoneticPr fontId="2" type="noConversion"/>
  </si>
  <si>
    <t>에디터내용</t>
    <phoneticPr fontId="2" type="noConversion"/>
  </si>
  <si>
    <t>에디터 내 HTML</t>
    <phoneticPr fontId="2" type="noConversion"/>
  </si>
  <si>
    <t>중간평가</t>
    <phoneticPr fontId="2" type="noConversion"/>
  </si>
  <si>
    <t>최종평가((구)업적평가)</t>
    <phoneticPr fontId="2" type="noConversion"/>
  </si>
  <si>
    <t>CREATE TABLE KPI_MID_STATE (</t>
    <phoneticPr fontId="2" type="noConversion"/>
  </si>
  <si>
    <t>KPI_MID_COMMENT</t>
    <phoneticPr fontId="2" type="noConversion"/>
  </si>
  <si>
    <t>CREATE TABLE KPI_MID_COMMENT (</t>
    <phoneticPr fontId="2" type="noConversion"/>
  </si>
  <si>
    <t>1차의견</t>
    <phoneticPr fontId="2" type="noConversion"/>
  </si>
  <si>
    <t xml:space="preserve">  신규 입사자는 중간평가 건너뛰기</t>
    <phoneticPr fontId="2" type="noConversion"/>
  </si>
  <si>
    <t xml:space="preserve">   -&gt; 미평가자는 사유 체크하도록</t>
    <phoneticPr fontId="2" type="noConversion"/>
  </si>
  <si>
    <t>KPI_MID_STATE</t>
    <phoneticPr fontId="2" type="noConversion"/>
  </si>
  <si>
    <t>MID_CNF3_DT</t>
    <phoneticPr fontId="2" type="noConversion"/>
  </si>
  <si>
    <t>MID_CNF3_ID</t>
    <phoneticPr fontId="2" type="noConversion"/>
  </si>
  <si>
    <t>MID_CNF3_YN</t>
    <phoneticPr fontId="2" type="noConversion"/>
  </si>
  <si>
    <t>**write와 view로 구분했던 계획 작성 단계와 달리 view.php 하나로 통일</t>
    <phoneticPr fontId="2" type="noConversion"/>
  </si>
  <si>
    <t>ㄴ 권한(target, cnf1, cnf2 별로 저장/불러오기 부분이 다름)</t>
    <phoneticPr fontId="2" type="noConversion"/>
  </si>
  <si>
    <t>본인등급</t>
    <phoneticPr fontId="2" type="noConversion"/>
  </si>
  <si>
    <t>CONTS_SELF_GRADE</t>
    <phoneticPr fontId="2" type="noConversion"/>
  </si>
  <si>
    <t>CONTS_CNF_GRADE</t>
    <phoneticPr fontId="2" type="noConversion"/>
  </si>
  <si>
    <t>CONTS_CNF_OP</t>
    <phoneticPr fontId="2" type="noConversion"/>
  </si>
  <si>
    <t>KPI_MID_ABILITY</t>
    <phoneticPr fontId="2" type="noConversion"/>
  </si>
  <si>
    <t xml:space="preserve">  중간평가 역량평가 (문서 내부에 표시)</t>
    <phoneticPr fontId="2" type="noConversion"/>
  </si>
  <si>
    <t>CNF_TYPE</t>
    <phoneticPr fontId="2" type="noConversion"/>
  </si>
  <si>
    <t>평가자 구분</t>
    <phoneticPr fontId="2" type="noConversion"/>
  </si>
  <si>
    <t>SELF, CNF1, CNF2</t>
    <phoneticPr fontId="2" type="noConversion"/>
  </si>
  <si>
    <t>CNF2</t>
  </si>
  <si>
    <t>-</t>
    <phoneticPr fontId="2" type="noConversion"/>
  </si>
  <si>
    <t>ABLT_ROW1</t>
    <phoneticPr fontId="2" type="noConversion"/>
  </si>
  <si>
    <t>ABLT_ROW2</t>
  </si>
  <si>
    <t>ABLT_ROW3</t>
  </si>
  <si>
    <t>ABLT_ROW4</t>
  </si>
  <si>
    <t>역량1</t>
    <phoneticPr fontId="2" type="noConversion"/>
  </si>
  <si>
    <t>역량2</t>
    <phoneticPr fontId="2" type="noConversion"/>
  </si>
  <si>
    <t>역량3</t>
    <phoneticPr fontId="2" type="noConversion"/>
  </si>
  <si>
    <t>역량4</t>
    <phoneticPr fontId="2" type="noConversion"/>
  </si>
  <si>
    <t>ㄴ (평가자도 곧 작성자가 되므로 파일 통일)</t>
    <phoneticPr fontId="2" type="noConversion"/>
  </si>
  <si>
    <t xml:space="preserve">  평가문서 첨부파일</t>
    <phoneticPr fontId="2" type="noConversion"/>
  </si>
  <si>
    <t>ATTACH_FILE</t>
    <phoneticPr fontId="2" type="noConversion"/>
  </si>
  <si>
    <t>파일 경로</t>
    <phoneticPr fontId="2" type="noConversion"/>
  </si>
  <si>
    <t>파일명 길이 제한은 50자임</t>
    <phoneticPr fontId="2" type="noConversion"/>
  </si>
  <si>
    <t>VARCHAR(85)</t>
    <phoneticPr fontId="2" type="noConversion"/>
  </si>
  <si>
    <t>MID, FIN</t>
    <phoneticPr fontId="2" type="noConversion"/>
  </si>
  <si>
    <t>MID</t>
    <phoneticPr fontId="2" type="noConversion"/>
  </si>
  <si>
    <t>test003_20240709105845_문서제목.pdf</t>
    <phoneticPr fontId="2" type="noConversion"/>
  </si>
  <si>
    <t>년도</t>
    <phoneticPr fontId="2" type="noConversion"/>
  </si>
  <si>
    <t>VARCHAR(5)</t>
    <phoneticPr fontId="2" type="noConversion"/>
  </si>
  <si>
    <t>DOC_YEAR</t>
    <phoneticPr fontId="2" type="noConversion"/>
  </si>
  <si>
    <t>KPI_ATTACH</t>
    <phoneticPr fontId="2" type="noConversion"/>
  </si>
  <si>
    <t>CREATE TABLE KPI_ATTACH (</t>
    <phoneticPr fontId="2" type="noConversion"/>
  </si>
  <si>
    <t xml:space="preserve">  - 임시저장 3개까지로 [완료]</t>
    <phoneticPr fontId="2" type="noConversion"/>
  </si>
  <si>
    <t>CBT_LOG</t>
    <phoneticPr fontId="2" type="noConversion"/>
  </si>
  <si>
    <t>일반 로그</t>
    <phoneticPr fontId="2" type="noConversion"/>
  </si>
  <si>
    <t>테이블명 infra.CBT_LOG / 일반 로그</t>
    <phoneticPr fontId="2" type="noConversion"/>
  </si>
  <si>
    <t>ooo님이 비밀번호 찾기를 요청했습니다.</t>
    <phoneticPr fontId="2" type="noConversion"/>
  </si>
  <si>
    <t>ooo님이 비밀번호 찾기를 성공했습니다.</t>
    <phoneticPr fontId="2" type="noConversion"/>
  </si>
  <si>
    <t>CREATE TABLE CBT_LOG (</t>
    <phoneticPr fontId="2" type="noConversion"/>
  </si>
  <si>
    <t xml:space="preserve"> SEQ INT(10) NOT NULL AUTO_INCREMENT PRIMARY KEY COMMENT 'SEQ',  </t>
    <phoneticPr fontId="2" type="noConversion"/>
  </si>
  <si>
    <t>ooo님이 비밀번호 찾기 인증에 실패했습니다.</t>
    <phoneticPr fontId="2" type="noConversion"/>
  </si>
  <si>
    <t>비밀번호 찾기 인증 요청</t>
    <phoneticPr fontId="2" type="noConversion"/>
  </si>
  <si>
    <t>비밀번호 찾기 인증 성공</t>
    <phoneticPr fontId="2" type="noConversion"/>
  </si>
  <si>
    <t>비밀번호 찾기 인증 실패</t>
    <phoneticPr fontId="2" type="noConversion"/>
  </si>
  <si>
    <t>system password</t>
    <phoneticPr fontId="2" type="noConversion"/>
  </si>
  <si>
    <t>SP01</t>
    <phoneticPr fontId="2" type="noConversion"/>
  </si>
  <si>
    <t>SP02</t>
    <phoneticPr fontId="2" type="noConversion"/>
  </si>
  <si>
    <t>SP03</t>
    <phoneticPr fontId="2" type="noConversion"/>
  </si>
  <si>
    <t>목표계획 바로가기 버튼 추가[완료][20240711]</t>
    <phoneticPr fontId="2" type="noConversion"/>
  </si>
  <si>
    <t>VARCHAR(2)</t>
    <phoneticPr fontId="2" type="noConversion"/>
  </si>
  <si>
    <t>Y</t>
    <phoneticPr fontId="2" type="noConversion"/>
  </si>
  <si>
    <t>MID_PASS</t>
    <phoneticPr fontId="2" type="noConversion"/>
  </si>
  <si>
    <t>상반기평가예외</t>
    <phoneticPr fontId="2" type="noConversion"/>
  </si>
  <si>
    <t xml:space="preserve">  - [목표제출], [이름] 항목 background 처리[완료][240716]</t>
    <phoneticPr fontId="2" type="noConversion"/>
  </si>
  <si>
    <t xml:space="preserve">  - 반려문서 다시 작성하기 [완료][240717]</t>
    <phoneticPr fontId="2" type="noConversion"/>
  </si>
  <si>
    <t xml:space="preserve">  - 강제반려 의견 삽입</t>
    <phoneticPr fontId="2" type="noConversion"/>
  </si>
  <si>
    <t>- 평가자 임시저장 기능</t>
    <phoneticPr fontId="2" type="noConversion"/>
  </si>
  <si>
    <t>STATE</t>
    <phoneticPr fontId="2" type="noConversion"/>
  </si>
  <si>
    <t>trgt</t>
    <phoneticPr fontId="2" type="noConversion"/>
  </si>
  <si>
    <t>cnf1</t>
    <phoneticPr fontId="2" type="noConversion"/>
  </si>
  <si>
    <t>cnf2</t>
    <phoneticPr fontId="2" type="noConversion"/>
  </si>
  <si>
    <t>C2</t>
    <phoneticPr fontId="2" type="noConversion"/>
  </si>
  <si>
    <t>C1</t>
    <phoneticPr fontId="2" type="noConversion"/>
  </si>
  <si>
    <t>R</t>
    <phoneticPr fontId="2" type="noConversion"/>
  </si>
  <si>
    <t>C3R</t>
    <phoneticPr fontId="2" type="noConversion"/>
  </si>
  <si>
    <t>C3</t>
    <phoneticPr fontId="2" type="noConversion"/>
  </si>
  <si>
    <t>cnf2(전체)</t>
    <phoneticPr fontId="2" type="noConversion"/>
  </si>
  <si>
    <t>trgt</t>
    <phoneticPr fontId="2" type="noConversion"/>
  </si>
  <si>
    <t>viewType</t>
    <phoneticPr fontId="2" type="noConversion"/>
  </si>
  <si>
    <t>cnf1</t>
    <phoneticPr fontId="2" type="noConversion"/>
  </si>
  <si>
    <t>T(임시),R(제출) C1(승인),C2,RJ1,RJ2(반려),C3R,C3</t>
    <phoneticPr fontId="2" type="noConversion"/>
  </si>
  <si>
    <t>cnf</t>
    <phoneticPr fontId="2" type="noConversion"/>
  </si>
  <si>
    <t>view</t>
    <phoneticPr fontId="2" type="noConversion"/>
  </si>
  <si>
    <t>RJ1</t>
    <phoneticPr fontId="2" type="noConversion"/>
  </si>
  <si>
    <t>RJ2</t>
    <phoneticPr fontId="2" type="noConversion"/>
  </si>
  <si>
    <t>RJ3</t>
    <phoneticPr fontId="2" type="noConversion"/>
  </si>
  <si>
    <t>AR(강제 반려)의 경우도 검토완료함</t>
    <phoneticPr fontId="2" type="noConversion"/>
  </si>
  <si>
    <t>temp</t>
    <phoneticPr fontId="2" type="noConversion"/>
  </si>
  <si>
    <t>cnf1</t>
    <phoneticPr fontId="2" type="noConversion"/>
  </si>
  <si>
    <t>cnf2(없는case)</t>
    <phoneticPr fontId="2" type="noConversion"/>
  </si>
  <si>
    <t>경영진 평가 전</t>
    <phoneticPr fontId="2" type="noConversion"/>
  </si>
  <si>
    <t>평가 완료</t>
    <phoneticPr fontId="2" type="noConversion"/>
  </si>
  <si>
    <t>1차 반려</t>
    <phoneticPr fontId="2" type="noConversion"/>
  </si>
  <si>
    <t>2차 반려</t>
    <phoneticPr fontId="2" type="noConversion"/>
  </si>
  <si>
    <t>경영진 반려</t>
    <phoneticPr fontId="2" type="noConversion"/>
  </si>
  <si>
    <t>**경영진 평가의 처리 방법</t>
    <phoneticPr fontId="2" type="noConversion"/>
  </si>
  <si>
    <t xml:space="preserve">  - 승인자 세션 만료 예외처리[완료][240718]</t>
    <phoneticPr fontId="2" type="noConversion"/>
  </si>
  <si>
    <t>KPI_MID만 CNF3 처리 /  KPI_MID_ROWS, KPI_ABLT, KPI_COMMENT 모두 CNF2와 동일하게 처리</t>
    <phoneticPr fontId="2" type="noConversion"/>
  </si>
  <si>
    <t>EXT_SEQ</t>
    <phoneticPr fontId="2" type="noConversion"/>
  </si>
  <si>
    <t>PLAN_CHG</t>
    <phoneticPr fontId="2" type="noConversion"/>
  </si>
  <si>
    <t>VARCHAR(2)</t>
    <phoneticPr fontId="2" type="noConversion"/>
  </si>
  <si>
    <t>CREATE TABLE CBT_USER_EXT (</t>
    <phoneticPr fontId="2" type="noConversion"/>
  </si>
  <si>
    <t>EXT_SEQ INT(5) NOT NULL PRIMARY KEY COMMENT 'SEQ',</t>
    <phoneticPr fontId="2" type="noConversion"/>
  </si>
  <si>
    <t>Y or N</t>
    <phoneticPr fontId="2" type="noConversion"/>
  </si>
  <si>
    <t>USER_RMRK</t>
    <phoneticPr fontId="2" type="noConversion"/>
  </si>
  <si>
    <t>KPI_USER_EXT</t>
  </si>
  <si>
    <t>KPI 관련 USER 추가 옵션</t>
    <phoneticPr fontId="2" type="noConversion"/>
  </si>
  <si>
    <t>◆ 일반 로그</t>
    <phoneticPr fontId="2" type="noConversion"/>
  </si>
  <si>
    <t xml:space="preserve">INSERT INTO infra.CBT_USER (USER_ID, USER_NAME, USER_CORP, USER_DEPT_CODE, USER_PW, USER_RANK, USER_GRADE, ADMIN_GRADE, EVAL_ID1, EVAL_ID2, REG_DT) VALUES </t>
    <phoneticPr fontId="2" type="noConversion"/>
  </si>
  <si>
    <t>INSERT INTO infra.KPI_USER_EXT (USER_ID) VALUES</t>
    <phoneticPr fontId="2" type="noConversion"/>
  </si>
  <si>
    <t>[INSERT] CBT_USER INSERT 시 / [DELETE] CBT_USER DELETE_YN = 'Y'이고 중복 ID 추가 시 CBT_USER와 같이 삭제</t>
    <phoneticPr fontId="2" type="noConversion"/>
  </si>
  <si>
    <t>CHG_YN</t>
    <phoneticPr fontId="2" type="noConversion"/>
  </si>
  <si>
    <t>변경목표여부</t>
    <phoneticPr fontId="2" type="noConversion"/>
  </si>
  <si>
    <t>상반기 목표변경(PLAN_CHG='Y') 사용자의 변경목표 여부</t>
    <phoneticPr fontId="2" type="noConversion"/>
  </si>
  <si>
    <t>VARCHAR(1)</t>
    <phoneticPr fontId="2" type="noConversion"/>
  </si>
  <si>
    <t>BASIS_ITEM</t>
    <phoneticPr fontId="2" type="noConversion"/>
  </si>
  <si>
    <t>INT(3)</t>
    <phoneticPr fontId="2" type="noConversion"/>
  </si>
  <si>
    <t>ITEM_CODE</t>
    <phoneticPr fontId="2" type="noConversion"/>
  </si>
  <si>
    <t>ITEM_NAME</t>
    <phoneticPr fontId="2" type="noConversion"/>
  </si>
  <si>
    <t>ITEM_VAL</t>
    <phoneticPr fontId="2" type="noConversion"/>
  </si>
  <si>
    <t>항목명</t>
    <phoneticPr fontId="2" type="noConversion"/>
  </si>
  <si>
    <t>항목코드</t>
    <phoneticPr fontId="2" type="noConversion"/>
  </si>
  <si>
    <t>값</t>
    <phoneticPr fontId="2" type="noConversion"/>
  </si>
  <si>
    <t>VARCHAR(10)</t>
    <phoneticPr fontId="2" type="noConversion"/>
  </si>
  <si>
    <t>CRTR_YR</t>
  </si>
  <si>
    <t>기준년도</t>
  </si>
  <si>
    <t>EVAL3_ID</t>
  </si>
  <si>
    <t>3차결재자</t>
  </si>
  <si>
    <t>SR980501</t>
  </si>
  <si>
    <t>ITEM_NAME</t>
    <phoneticPr fontId="2" type="noConversion"/>
  </si>
  <si>
    <t>ITEM_VAL</t>
    <phoneticPr fontId="2" type="noConversion"/>
  </si>
  <si>
    <t xml:space="preserve">  - 문서정보(승인 시간 확인 버튼)[완료][240722]</t>
    <phoneticPr fontId="2" type="noConversion"/>
  </si>
  <si>
    <t xml:space="preserve">  - 반려문서 상단 표시[완료][240715]</t>
    <phoneticPr fontId="2" type="noConversion"/>
  </si>
  <si>
    <t xml:space="preserve">  - 사용자관리 메모 추가[완료]</t>
    <phoneticPr fontId="2" type="noConversion"/>
  </si>
  <si>
    <t xml:space="preserve">  - 프린트 레이아웃[완료][240725]</t>
    <phoneticPr fontId="2" type="noConversion"/>
  </si>
  <si>
    <t>◆ 사용자관리 [목표 수정/변경] 옵션 추가 [완료]</t>
    <phoneticPr fontId="2" type="noConversion"/>
  </si>
  <si>
    <t>관리자 [사용자관리] 화면 수정 [완료]240725</t>
    <phoneticPr fontId="2" type="noConversion"/>
  </si>
  <si>
    <t>메인화면 목표 표시 부분 수정 [완료]240723</t>
    <phoneticPr fontId="2" type="noConversion"/>
  </si>
  <si>
    <t>작성화면에서 작성 버튼 추가 [완료]240723</t>
    <phoneticPr fontId="2" type="noConversion"/>
  </si>
  <si>
    <t>직급 순 정렬, use_yn = n이면 목록에서 미표시[부분 완료]</t>
    <phoneticPr fontId="2" type="noConversion"/>
  </si>
  <si>
    <t>**조회 조건별 표시할 데이터</t>
    <phoneticPr fontId="2" type="noConversion"/>
  </si>
  <si>
    <t>1. 부서변경자 목표 조회 시 당시 부서 기준으로 조회?</t>
    <phoneticPr fontId="2" type="noConversion"/>
  </si>
  <si>
    <t>2. 평가 추가설정 TABLE 분리 / 년도별 설정 기입</t>
    <phoneticPr fontId="2" type="noConversion"/>
  </si>
  <si>
    <t>유저</t>
    <phoneticPr fontId="2" type="noConversion"/>
  </si>
  <si>
    <t>연도</t>
    <phoneticPr fontId="2" type="noConversion"/>
  </si>
  <si>
    <t>ST220102</t>
    <phoneticPr fontId="2" type="noConversion"/>
  </si>
  <si>
    <t>MID_PASS</t>
    <phoneticPr fontId="2" type="noConversion"/>
  </si>
  <si>
    <t>1년에 300개</t>
    <phoneticPr fontId="2" type="noConversion"/>
  </si>
  <si>
    <t>10년에</t>
    <phoneticPr fontId="2" type="noConversion"/>
  </si>
  <si>
    <t>3000개</t>
    <phoneticPr fontId="2" type="noConversion"/>
  </si>
  <si>
    <t>SMTP_ID</t>
    <phoneticPr fontId="2" type="noConversion"/>
  </si>
  <si>
    <t>monitoring@cellbiotech.com</t>
    <phoneticPr fontId="2" type="noConversion"/>
  </si>
  <si>
    <t>MAIL_BLOCKED</t>
    <phoneticPr fontId="2" type="noConversion"/>
  </si>
  <si>
    <t>메일 미수신 유저 목록</t>
    <phoneticPr fontId="2" type="noConversion"/>
  </si>
  <si>
    <t>SYS_TYPE</t>
    <phoneticPr fontId="2" type="noConversion"/>
  </si>
  <si>
    <t>시스템구분</t>
    <phoneticPr fontId="2" type="noConversion"/>
  </si>
  <si>
    <t>KPI</t>
    <phoneticPr fontId="2" type="noConversion"/>
  </si>
  <si>
    <t>VARCHAR(5)</t>
    <phoneticPr fontId="2" type="noConversion"/>
  </si>
  <si>
    <t>-</t>
    <phoneticPr fontId="2" type="noConversion"/>
  </si>
  <si>
    <t>SMTP_NAME</t>
    <phoneticPr fontId="2" type="noConversion"/>
  </si>
  <si>
    <t>SMTP 설정정보</t>
    <phoneticPr fontId="2" type="noConversion"/>
  </si>
  <si>
    <t>SMTP_HOST</t>
    <phoneticPr fontId="2" type="noConversion"/>
  </si>
  <si>
    <t>SMTP_PW</t>
    <phoneticPr fontId="2" type="noConversion"/>
  </si>
  <si>
    <t>메일별명</t>
    <phoneticPr fontId="2" type="noConversion"/>
  </si>
  <si>
    <t>메일ID</t>
    <phoneticPr fontId="2" type="noConversion"/>
  </si>
  <si>
    <t>메일PW</t>
    <phoneticPr fontId="2" type="noConversion"/>
  </si>
  <si>
    <t>SMTP_PORT</t>
    <phoneticPr fontId="2" type="noConversion"/>
  </si>
  <si>
    <t>SMTP포트</t>
    <phoneticPr fontId="2" type="noConversion"/>
  </si>
  <si>
    <t>메일서버</t>
    <phoneticPr fontId="2" type="noConversion"/>
  </si>
  <si>
    <t>VARCHAR(20)</t>
    <phoneticPr fontId="2" type="noConversion"/>
  </si>
  <si>
    <t>INT(1)</t>
    <phoneticPr fontId="2" type="noConversion"/>
  </si>
  <si>
    <t>SEQ INT(5) NOT NULL PRIMARY KEY COMMENT 'SEQ',</t>
    <phoneticPr fontId="2" type="noConversion"/>
  </si>
  <si>
    <t>SMTP_CONFIG</t>
    <phoneticPr fontId="2" type="noConversion"/>
  </si>
  <si>
    <t>KPI</t>
    <phoneticPr fontId="2" type="noConversion"/>
  </si>
  <si>
    <t>cbt.cellbiotech.com</t>
    <phoneticPr fontId="2" type="noConversion"/>
  </si>
  <si>
    <t>cEllbiomon1!</t>
    <phoneticPr fontId="2" type="noConversion"/>
  </si>
  <si>
    <t>개인성과관리시스템</t>
    <phoneticPr fontId="2" type="noConversion"/>
  </si>
  <si>
    <t>◆ 주요 수정 작업</t>
    <phoneticPr fontId="2" type="noConversion"/>
  </si>
  <si>
    <t>◆ 메일 알림 개발</t>
    <phoneticPr fontId="2" type="noConversion"/>
  </si>
  <si>
    <t>[PLAN]</t>
    <phoneticPr fontId="2" type="noConversion"/>
  </si>
  <si>
    <t>메일 내 '바로가기'를 통한 접속 방법 (GET/POST)]</t>
    <phoneticPr fontId="2" type="noConversion"/>
  </si>
  <si>
    <t>KPI</t>
    <phoneticPr fontId="2" type="noConversion"/>
  </si>
  <si>
    <t>결재알림</t>
    <phoneticPr fontId="2" type="noConversion"/>
  </si>
  <si>
    <t xml:space="preserve">kpi notification </t>
    <phoneticPr fontId="2" type="noConversion"/>
  </si>
  <si>
    <t>LOG_TRGT
수행대상</t>
    <phoneticPr fontId="2" type="noConversion"/>
  </si>
  <si>
    <t>비고
(화면 표시)</t>
    <phoneticPr fontId="2" type="noConversion"/>
  </si>
  <si>
    <t>메시지
(화면 표시)</t>
    <phoneticPr fontId="2" type="noConversion"/>
  </si>
  <si>
    <t>ORGN_VAL
(기존값)</t>
    <phoneticPr fontId="2" type="noConversion"/>
  </si>
  <si>
    <t>CHG_VAL
(변경값)</t>
    <phoneticPr fontId="2" type="noConversion"/>
  </si>
  <si>
    <t>목표계획 도착</t>
    <phoneticPr fontId="2" type="noConversion"/>
  </si>
  <si>
    <t>KN12</t>
    <phoneticPr fontId="2" type="noConversion"/>
  </si>
  <si>
    <t>목표계획 완료</t>
    <phoneticPr fontId="2" type="noConversion"/>
  </si>
  <si>
    <t>목표계획 반려</t>
    <phoneticPr fontId="2" type="noConversion"/>
  </si>
  <si>
    <t>목표계획 강제반려</t>
    <phoneticPr fontId="2" type="noConversion"/>
  </si>
  <si>
    <t>KN13</t>
  </si>
  <si>
    <t>KN14</t>
  </si>
  <si>
    <t>KN15</t>
  </si>
  <si>
    <t>목표계획 제출취소</t>
    <phoneticPr fontId="2" type="noConversion"/>
  </si>
  <si>
    <t>*CERT 계산식</t>
    <phoneticPr fontId="2" type="noConversion"/>
  </si>
  <si>
    <t>SEQ</t>
    <phoneticPr fontId="2" type="noConversion"/>
  </si>
  <si>
    <t>CERT</t>
    <phoneticPr fontId="2" type="noConversion"/>
  </si>
  <si>
    <t xml:space="preserve"> - 기존엔 원칙적으로 URL을 통한 문서 접근(GET)은 차단 (타인 문서 조회 방지) </t>
    <phoneticPr fontId="2" type="noConversion"/>
  </si>
  <si>
    <t xml:space="preserve">   그러나 결재알림 메일 내 '바로가기' 링크로 접속 필요 </t>
    <phoneticPr fontId="2" type="noConversion"/>
  </si>
  <si>
    <t xml:space="preserve"> 1) '부서관리' 부서 검색창 (창 외부 클릭하면 닫히기)</t>
    <phoneticPr fontId="2" type="noConversion"/>
  </si>
  <si>
    <t>증빙부분 스마트 에디터(이미지 첨부) 또는 엑셀 업로드 후 엑셀 미리보기O -&gt; CKEditor 5 적용</t>
    <phoneticPr fontId="2" type="noConversion"/>
  </si>
  <si>
    <t xml:space="preserve">   3) view에서 결재정보 숨기기 버튼 [완료][231214]</t>
    <phoneticPr fontId="2" type="noConversion"/>
  </si>
  <si>
    <t xml:space="preserve">    =&gt; GET 요청 시 SEQ과 함께 전송되는 CERT 값이 유효한지 검증 후 일치하면 문서 표시</t>
    <phoneticPr fontId="2" type="noConversion"/>
  </si>
  <si>
    <t>[PLAN] CERT = dechex(seq + 4017) + "6F" + dechex(seq + 2791)</t>
    <phoneticPr fontId="2" type="noConversion"/>
  </si>
  <si>
    <t>[FINAL] CERT = dechex(seq + 2258) + "8A" + dechex(seq + 5633)</t>
    <phoneticPr fontId="2" type="noConversion"/>
  </si>
  <si>
    <t>[MID]   CERT = dechex(seq + 6105) + "E2" + dechex(seq + 1201)</t>
    <phoneticPr fontId="2" type="noConversion"/>
  </si>
  <si>
    <t>MID</t>
    <phoneticPr fontId="2" type="noConversion"/>
  </si>
  <si>
    <t>PLAN</t>
    <phoneticPr fontId="2" type="noConversion"/>
  </si>
  <si>
    <t>mailId</t>
    <phoneticPr fontId="2" type="noConversion"/>
  </si>
  <si>
    <t>mailId2</t>
    <phoneticPr fontId="2" type="noConversion"/>
  </si>
  <si>
    <t>mailId3</t>
    <phoneticPr fontId="2" type="noConversion"/>
  </si>
  <si>
    <t>KN11</t>
    <phoneticPr fontId="2" type="noConversion"/>
  </si>
  <si>
    <t>KN21</t>
    <phoneticPr fontId="2" type="noConversion"/>
  </si>
  <si>
    <t>KN22</t>
    <phoneticPr fontId="2" type="noConversion"/>
  </si>
  <si>
    <t>KN23</t>
    <phoneticPr fontId="2" type="noConversion"/>
  </si>
  <si>
    <t>KN24</t>
    <phoneticPr fontId="2" type="noConversion"/>
  </si>
  <si>
    <t>KN25</t>
    <phoneticPr fontId="2" type="noConversion"/>
  </si>
  <si>
    <t>mailId(수신자1)</t>
    <phoneticPr fontId="2" type="noConversion"/>
  </si>
  <si>
    <t>mailId2(수신자2)</t>
    <phoneticPr fontId="2" type="noConversion"/>
  </si>
  <si>
    <t>mailId3(수신자3)</t>
    <phoneticPr fontId="2" type="noConversion"/>
  </si>
  <si>
    <t>상반기평가 도착</t>
    <phoneticPr fontId="2" type="noConversion"/>
  </si>
  <si>
    <t>상반기평가 완료</t>
    <phoneticPr fontId="2" type="noConversion"/>
  </si>
  <si>
    <t>상반기평가 반려</t>
    <phoneticPr fontId="2" type="noConversion"/>
  </si>
  <si>
    <t>상반기평가 강제반려</t>
    <phoneticPr fontId="2" type="noConversion"/>
  </si>
  <si>
    <t>상반기평가 제출취소</t>
    <phoneticPr fontId="2" type="noConversion"/>
  </si>
  <si>
    <t>CREATE TABLE MAIL_BLOCKED (</t>
    <phoneticPr fontId="2" type="noConversion"/>
  </si>
  <si>
    <t>INT(4)</t>
    <phoneticPr fontId="2" type="noConversion"/>
  </si>
  <si>
    <t>SEQ INT(4) auto_increment NOT NULL PRIMARY KEY COMMENT 'SEQ',</t>
    <phoneticPr fontId="2" type="noConversion"/>
  </si>
  <si>
    <t>메일 알림 설정</t>
    <phoneticPr fontId="2" type="noConversion"/>
  </si>
  <si>
    <t>ON, OFF</t>
    <phoneticPr fontId="2" type="noConversion"/>
  </si>
  <si>
    <t>항목명</t>
    <phoneticPr fontId="2" type="noConversion"/>
  </si>
  <si>
    <t>온오프</t>
    <phoneticPr fontId="2" type="noConversion"/>
  </si>
  <si>
    <t>complete, adminreject</t>
    <phoneticPr fontId="2" type="noConversion"/>
  </si>
  <si>
    <t>VARCHAR(15)</t>
    <phoneticPr fontId="2" type="noConversion"/>
  </si>
  <si>
    <t>VARCHAR(3)</t>
    <phoneticPr fontId="2" type="noConversion"/>
  </si>
  <si>
    <t>CREATE TABLE MAIL_NOTIFICATION (</t>
    <phoneticPr fontId="2" type="noConversion"/>
  </si>
  <si>
    <t>MAIL_NOTIFICATION</t>
    <phoneticPr fontId="2" type="noConversion"/>
  </si>
  <si>
    <t>INT(2)</t>
    <phoneticPr fontId="2" type="noConversion"/>
  </si>
  <si>
    <t>ENABLED_YN</t>
    <phoneticPr fontId="2" type="noConversion"/>
  </si>
  <si>
    <t>메일관리</t>
    <phoneticPr fontId="2" type="noConversion"/>
  </si>
  <si>
    <t>KN01</t>
    <phoneticPr fontId="2" type="noConversion"/>
  </si>
  <si>
    <t>kpi notification</t>
    <phoneticPr fontId="2" type="noConversion"/>
  </si>
  <si>
    <t>메일 알림 끔</t>
    <phoneticPr fontId="2" type="noConversion"/>
  </si>
  <si>
    <t>메일 알림 켬</t>
    <phoneticPr fontId="2" type="noConversion"/>
  </si>
  <si>
    <t>KN02</t>
    <phoneticPr fontId="2" type="noConversion"/>
  </si>
  <si>
    <t>KN04</t>
  </si>
  <si>
    <t>메일 차단리스트 추가</t>
    <phoneticPr fontId="2" type="noConversion"/>
  </si>
  <si>
    <t>메일 차단리스트 제거</t>
    <phoneticPr fontId="2" type="noConversion"/>
  </si>
  <si>
    <t>ooo님이 oooo 알림을 OFF 했습니다.</t>
    <phoneticPr fontId="2" type="noConversion"/>
  </si>
  <si>
    <t>ooo님이 oooo 알림을 ON 했습니다.</t>
    <phoneticPr fontId="2" type="noConversion"/>
  </si>
  <si>
    <t>KN03</t>
    <phoneticPr fontId="2" type="noConversion"/>
  </si>
  <si>
    <t>동록자</t>
    <phoneticPr fontId="2" type="noConversion"/>
  </si>
  <si>
    <t>REG_DT</t>
    <phoneticPr fontId="2" type="noConversion"/>
  </si>
  <si>
    <t>REG_ID</t>
    <phoneticPr fontId="2" type="noConversion"/>
  </si>
  <si>
    <t>등록일시</t>
    <phoneticPr fontId="2" type="noConversion"/>
  </si>
  <si>
    <t>KPI 게시판</t>
    <phoneticPr fontId="2" type="noConversion"/>
  </si>
  <si>
    <t>VARCHAR(9)</t>
  </si>
  <si>
    <t>BD_TP</t>
    <phoneticPr fontId="2" type="noConversion"/>
  </si>
  <si>
    <t>게시판구분</t>
    <phoneticPr fontId="2" type="noConversion"/>
  </si>
  <si>
    <t>게시글제목</t>
    <phoneticPr fontId="2" type="noConversion"/>
  </si>
  <si>
    <t>게시글내용</t>
    <phoneticPr fontId="2" type="noConversion"/>
  </si>
  <si>
    <t>POST_TITLE</t>
    <phoneticPr fontId="2" type="noConversion"/>
  </si>
  <si>
    <t>VARCHAR(100)</t>
    <phoneticPr fontId="2" type="noConversion"/>
  </si>
  <si>
    <t>POST_CONTS</t>
    <phoneticPr fontId="2" type="noConversion"/>
  </si>
  <si>
    <t>UPD_DT</t>
    <phoneticPr fontId="2" type="noConversion"/>
  </si>
  <si>
    <t>수정일시</t>
    <phoneticPr fontId="2" type="noConversion"/>
  </si>
  <si>
    <t>DP_YN</t>
    <phoneticPr fontId="2" type="noConversion"/>
  </si>
  <si>
    <t>전시여부</t>
    <phoneticPr fontId="2" type="noConversion"/>
  </si>
  <si>
    <t>공지여부</t>
    <phoneticPr fontId="2" type="noConversion"/>
  </si>
  <si>
    <t>NTC_YN</t>
    <phoneticPr fontId="2" type="noConversion"/>
  </si>
  <si>
    <t>INT(6)</t>
    <phoneticPr fontId="2" type="noConversion"/>
  </si>
  <si>
    <t>notice</t>
    <phoneticPr fontId="2" type="noConversion"/>
  </si>
  <si>
    <t>KPI_BD</t>
    <phoneticPr fontId="2" type="noConversion"/>
  </si>
  <si>
    <t>CREATE TABLE KPI_BD (</t>
    <phoneticPr fontId="2" type="noConversion"/>
  </si>
  <si>
    <t>최종수정자</t>
    <phoneticPr fontId="2" type="noConversion"/>
  </si>
  <si>
    <t>UPD_ID</t>
    <phoneticPr fontId="2" type="noConversion"/>
  </si>
  <si>
    <t>MID, FIN</t>
    <phoneticPr fontId="2" type="noConversion"/>
  </si>
  <si>
    <t>폴더명</t>
    <phoneticPr fontId="2" type="noConversion"/>
  </si>
  <si>
    <t>최종수정자ID</t>
    <phoneticPr fontId="2" type="noConversion"/>
  </si>
  <si>
    <t>[user_input]</t>
  </si>
  <si>
    <t>[user_input]</t>
    <phoneticPr fontId="2" type="noConversion"/>
  </si>
  <si>
    <t xml:space="preserve"> 종합평가</t>
    <phoneticPr fontId="2" type="noConversion"/>
  </si>
  <si>
    <t>KPI_FIN</t>
    <phoneticPr fontId="2" type="noConversion"/>
  </si>
  <si>
    <t>FIN_SEQ</t>
  </si>
  <si>
    <t>FIN_YEAR</t>
  </si>
  <si>
    <t>FIN_CNF_YN</t>
  </si>
  <si>
    <t>FIN_CNF_DT</t>
  </si>
  <si>
    <t>FIN_CNF_ID</t>
  </si>
  <si>
    <t>FIN_CNF2_YN</t>
  </si>
  <si>
    <t>FIN_CNF2_DT</t>
  </si>
  <si>
    <t>FIN_CNF2_ID</t>
  </si>
  <si>
    <t>FIN_STATE</t>
  </si>
  <si>
    <t>KPI_FIN_ROWS</t>
  </si>
  <si>
    <t>KPI_FIN_STATE</t>
  </si>
  <si>
    <t>KPI_FIN_COMMENT</t>
  </si>
  <si>
    <t>KPI_FIN_ABILITY</t>
  </si>
  <si>
    <t xml:space="preserve"> 종합평가 ROWS</t>
    <phoneticPr fontId="2" type="noConversion"/>
  </si>
  <si>
    <t>SEQ</t>
    <phoneticPr fontId="2" type="noConversion"/>
  </si>
  <si>
    <t>Y</t>
  </si>
  <si>
    <t>CONTS_SELF_SCORE</t>
    <phoneticPr fontId="2" type="noConversion"/>
  </si>
  <si>
    <t>본인점수</t>
    <phoneticPr fontId="2" type="noConversion"/>
  </si>
  <si>
    <t>CONTS_CNF_SCORE</t>
    <phoneticPr fontId="2" type="noConversion"/>
  </si>
  <si>
    <t>1차점수</t>
    <phoneticPr fontId="2" type="noConversion"/>
  </si>
  <si>
    <t>2차점수</t>
    <phoneticPr fontId="2" type="noConversion"/>
  </si>
  <si>
    <t>CONTS_CNF2_SCORE</t>
    <phoneticPr fontId="2" type="noConversion"/>
  </si>
  <si>
    <t xml:space="preserve">  평가 결과</t>
    <phoneticPr fontId="2" type="noConversion"/>
  </si>
  <si>
    <t>FIN_SEQ</t>
    <phoneticPr fontId="2" type="noConversion"/>
  </si>
  <si>
    <t>VARCHAR(8)</t>
  </si>
  <si>
    <t>개인성과등급</t>
    <phoneticPr fontId="2" type="noConversion"/>
  </si>
  <si>
    <t>본부성과등급</t>
    <phoneticPr fontId="2" type="noConversion"/>
  </si>
  <si>
    <t>본부장조정등급</t>
    <phoneticPr fontId="2" type="noConversion"/>
  </si>
  <si>
    <t>경영진조정등급</t>
    <phoneticPr fontId="2" type="noConversion"/>
  </si>
  <si>
    <t>최종등급</t>
    <phoneticPr fontId="2" type="noConversion"/>
  </si>
  <si>
    <t>업적평가의견</t>
    <phoneticPr fontId="2" type="noConversion"/>
  </si>
  <si>
    <t>역량평가의견</t>
    <phoneticPr fontId="2" type="noConversion"/>
  </si>
  <si>
    <t>본부조정의견</t>
    <phoneticPr fontId="2" type="noConversion"/>
  </si>
  <si>
    <t>업적평가비고</t>
    <phoneticPr fontId="2" type="noConversion"/>
  </si>
  <si>
    <t>역량평가비고</t>
    <phoneticPr fontId="2" type="noConversion"/>
  </si>
  <si>
    <t>본부조정비고</t>
    <phoneticPr fontId="2" type="noConversion"/>
  </si>
  <si>
    <t>경영진조정비고</t>
    <phoneticPr fontId="2" type="noConversion"/>
  </si>
  <si>
    <t>KPI_FIN_RESULT</t>
    <phoneticPr fontId="2" type="noConversion"/>
  </si>
  <si>
    <t>DIV_GRADE</t>
    <phoneticPr fontId="2" type="noConversion"/>
  </si>
  <si>
    <t>ADJUSTED_GRADE1</t>
    <phoneticPr fontId="2" type="noConversion"/>
  </si>
  <si>
    <t>CONTS_PERFORM</t>
    <phoneticPr fontId="2" type="noConversion"/>
  </si>
  <si>
    <t>ABTL_CMNT</t>
    <phoneticPr fontId="2" type="noConversion"/>
  </si>
  <si>
    <t>PRFM_RMRK</t>
    <phoneticPr fontId="2" type="noConversion"/>
  </si>
  <si>
    <t>ADJUST_RMRK2</t>
    <phoneticPr fontId="2" type="noConversion"/>
  </si>
  <si>
    <t>본부명</t>
    <phoneticPr fontId="2" type="noConversion"/>
  </si>
  <si>
    <t>목표변경여부</t>
    <phoneticPr fontId="2" type="noConversion"/>
  </si>
  <si>
    <t>VARCHAR(2)</t>
    <phoneticPr fontId="2" type="noConversion"/>
  </si>
  <si>
    <t>VARCHAR(25)</t>
    <phoneticPr fontId="2" type="noConversion"/>
  </si>
  <si>
    <t>RANK_TXT</t>
    <phoneticPr fontId="2" type="noConversion"/>
  </si>
  <si>
    <t>직위명</t>
    <phoneticPr fontId="2" type="noConversion"/>
  </si>
  <si>
    <t>DEPT_TXT</t>
    <phoneticPr fontId="2" type="noConversion"/>
  </si>
  <si>
    <t>DIV_TXT</t>
    <phoneticPr fontId="2" type="noConversion"/>
  </si>
  <si>
    <t>S</t>
    <phoneticPr fontId="2" type="noConversion"/>
  </si>
  <si>
    <t>D ~ S</t>
    <phoneticPr fontId="2" type="noConversion"/>
  </si>
  <si>
    <t>직위명 텍스트</t>
    <phoneticPr fontId="2" type="noConversion"/>
  </si>
  <si>
    <t>부서명 텍스트</t>
    <phoneticPr fontId="2" type="noConversion"/>
  </si>
  <si>
    <t>본부명 텍스트</t>
    <phoneticPr fontId="2" type="noConversion"/>
  </si>
  <si>
    <t>VARCHAR(14)</t>
  </si>
  <si>
    <t>YEAR</t>
    <phoneticPr fontId="2" type="noConversion"/>
  </si>
  <si>
    <t>연도</t>
    <phoneticPr fontId="2" type="noConversion"/>
  </si>
  <si>
    <t>VARCHAR(5)</t>
    <phoneticPr fontId="2" type="noConversion"/>
  </si>
  <si>
    <t>연도</t>
    <phoneticPr fontId="2" type="noConversion"/>
  </si>
  <si>
    <t>USER_ID</t>
    <phoneticPr fontId="2" type="noConversion"/>
  </si>
  <si>
    <t xml:space="preserve">  종합평가 의견 (문서 내부에 표시)</t>
    <phoneticPr fontId="2" type="noConversion"/>
  </si>
  <si>
    <t xml:space="preserve">  종합평가 역량평가 (문서 내부에 표시)</t>
    <phoneticPr fontId="2" type="noConversion"/>
  </si>
  <si>
    <t>KPI_CLOSE</t>
    <phoneticPr fontId="2" type="noConversion"/>
  </si>
  <si>
    <t>R(제출), C1(팀장승인), C2(본부장승인),C3R(본부장문서제출),C3(본부장문서승인)</t>
    <phoneticPr fontId="2" type="noConversion"/>
  </si>
  <si>
    <t>T(임시),R(제출) C1(승인),C2,RJ1,RJ2(반려),C3R,C3,RJ3</t>
    <phoneticPr fontId="2" type="noConversion"/>
  </si>
  <si>
    <t>SELF, CNF1, CNF2</t>
    <phoneticPr fontId="2" type="noConversion"/>
  </si>
  <si>
    <t>VARCHAR(10)</t>
    <phoneticPr fontId="2" type="noConversion"/>
  </si>
  <si>
    <t>1차평가자</t>
    <phoneticPr fontId="2" type="noConversion"/>
  </si>
  <si>
    <t>2차평가자</t>
    <phoneticPr fontId="2" type="noConversion"/>
  </si>
  <si>
    <t>피평가자</t>
    <phoneticPr fontId="2" type="noConversion"/>
  </si>
  <si>
    <t>REJECT_YN='AR'</t>
    <phoneticPr fontId="2" type="noConversion"/>
  </si>
  <si>
    <t>FIN_AC_YN='Y'</t>
    <phoneticPr fontId="2" type="noConversion"/>
  </si>
  <si>
    <t>FIN_AC_YN</t>
    <phoneticPr fontId="2" type="noConversion"/>
  </si>
  <si>
    <t>FIN_AC_DT</t>
    <phoneticPr fontId="2" type="noConversion"/>
  </si>
  <si>
    <t>FIN_AC_ID</t>
    <phoneticPr fontId="2" type="noConversion"/>
  </si>
  <si>
    <t>승인여부(admin)</t>
    <phoneticPr fontId="2" type="noConversion"/>
  </si>
  <si>
    <t>승인일시(admin)</t>
    <phoneticPr fontId="2" type="noConversion"/>
  </si>
  <si>
    <t>승인자(admin)</t>
    <phoneticPr fontId="2" type="noConversion"/>
  </si>
  <si>
    <t>R(제출), C1(팀장승인), C2(본부장승인),C3R(본부장문서제출),C3(본부장문서승인),AC(관리자승인)</t>
    <phoneticPr fontId="2" type="noConversion"/>
  </si>
  <si>
    <t>NAME_TXT</t>
    <phoneticPr fontId="2" type="noConversion"/>
  </si>
  <si>
    <t>CREATE TABLE KPI_FIN_RESULT (</t>
    <phoneticPr fontId="2" type="noConversion"/>
  </si>
  <si>
    <t>INDIV_GRADE</t>
    <phoneticPr fontId="2" type="noConversion"/>
  </si>
  <si>
    <t>ADJUSTED_GRADE2</t>
    <phoneticPr fontId="2" type="noConversion"/>
  </si>
  <si>
    <t>FINAL_GRADE</t>
    <phoneticPr fontId="2" type="noConversion"/>
  </si>
  <si>
    <t>PRFM_CMNT</t>
    <phoneticPr fontId="2" type="noConversion"/>
  </si>
  <si>
    <t>ABTL_RMRK</t>
    <phoneticPr fontId="2" type="noConversion"/>
  </si>
  <si>
    <t>ADJUST_RMRK1</t>
    <phoneticPr fontId="2" type="noConversion"/>
  </si>
  <si>
    <t>(이력 조회 시 입력 당시 명칭으로 표시 목적)</t>
    <phoneticPr fontId="2" type="noConversion"/>
  </si>
  <si>
    <t>- AC, AR은 FIN.FIN_STATE를 수정하지않음 (결재 정보 유지 목적)</t>
    <phoneticPr fontId="2" type="noConversion"/>
  </si>
  <si>
    <t>- AC: 관리자의 경영진 의견 입력. 생략 가능하며 전체 평가 마감 시 해당년도 문서 전체 Y 처리</t>
    <phoneticPr fontId="2" type="noConversion"/>
  </si>
  <si>
    <t>임시저장 공란 여부로 평가 불러오기 검사. 승인 시 공란 처리</t>
    <phoneticPr fontId="2" type="noConversion"/>
  </si>
  <si>
    <t>◆ 종합평가</t>
    <phoneticPr fontId="2" type="noConversion"/>
  </si>
  <si>
    <t>◆ 업적평가 80 =&gt; 50 으로 변경 처리</t>
    <phoneticPr fontId="2" type="noConversion"/>
  </si>
  <si>
    <t>UPDATE infra.KPI_PLAN</t>
    <phoneticPr fontId="2" type="noConversion"/>
  </si>
  <si>
    <t>VARCHAR(6)</t>
    <phoneticPr fontId="2" type="noConversion"/>
  </si>
  <si>
    <t>VARCHAR(6)</t>
    <phoneticPr fontId="2" type="noConversion"/>
  </si>
  <si>
    <t>제출 취소 로직 수정</t>
    <phoneticPr fontId="2" type="noConversion"/>
  </si>
  <si>
    <t>불러오기 후 ablt 합계 계산</t>
    <phoneticPr fontId="2" type="noConversion"/>
  </si>
  <si>
    <t>- 2차평가자 문서의 C3는 AC 처리 동시 진행</t>
    <phoneticPr fontId="2" type="noConversion"/>
  </si>
  <si>
    <t>1차반려</t>
    <phoneticPr fontId="2" type="noConversion"/>
  </si>
  <si>
    <t>2차반려</t>
    <phoneticPr fontId="2" type="noConversion"/>
  </si>
  <si>
    <t>관리자승인</t>
    <phoneticPr fontId="2" type="noConversion"/>
  </si>
  <si>
    <t>관리자반려</t>
    <phoneticPr fontId="2" type="noConversion"/>
  </si>
  <si>
    <t>R</t>
    <phoneticPr fontId="2" type="noConversion"/>
  </si>
  <si>
    <t>C1</t>
    <phoneticPr fontId="2" type="noConversion"/>
  </si>
  <si>
    <t>C3R</t>
    <phoneticPr fontId="2" type="noConversion"/>
  </si>
  <si>
    <t>AR</t>
    <phoneticPr fontId="2" type="noConversion"/>
  </si>
  <si>
    <t>AR</t>
    <phoneticPr fontId="2" type="noConversion"/>
  </si>
  <si>
    <t>AR</t>
    <phoneticPr fontId="2" type="noConversion"/>
  </si>
  <si>
    <t>RJ1</t>
    <phoneticPr fontId="2" type="noConversion"/>
  </si>
  <si>
    <t>RJ2</t>
    <phoneticPr fontId="2" type="noConversion"/>
  </si>
  <si>
    <t>1차승인</t>
    <phoneticPr fontId="2" type="noConversion"/>
  </si>
  <si>
    <t>2차승인</t>
    <phoneticPr fontId="2" type="noConversion"/>
  </si>
  <si>
    <t>C2</t>
    <phoneticPr fontId="2" type="noConversion"/>
  </si>
  <si>
    <t>C2</t>
    <phoneticPr fontId="2" type="noConversion"/>
  </si>
  <si>
    <t>ADJUST_CMNT1</t>
    <phoneticPr fontId="2" type="noConversion"/>
  </si>
  <si>
    <t>ADJUST_CMNT2</t>
  </si>
  <si>
    <t>메모리 2GB 스왑 4GB</t>
  </si>
  <si>
    <t>221GB 중 115GB 사용가능</t>
  </si>
  <si>
    <t>tr, td에는 min-height가 불가(display 속성 문제)</t>
  </si>
  <si>
    <t xml:space="preserve"> -&gt; div를 안에 넣고 거기에 min-height 넣음</t>
  </si>
  <si>
    <t>th: 216 228 188</t>
  </si>
  <si>
    <t>td: 235 241 222</t>
  </si>
  <si>
    <t>table에 마진 적용이 안됐는데 table container에 position: absolute; 적용하니 테이블 마진 적용됨</t>
  </si>
  <si>
    <t>#textarea 수직 가운데 정렬</t>
  </si>
  <si>
    <t>https://footprint-of-nawin.tistory.com/87</t>
  </si>
  <si>
    <t>#동적 추가된 row td textarea의 자동 크기조절 안됨</t>
  </si>
  <si>
    <t>row 추가 마다 ta(); 호출하여 해결</t>
  </si>
  <si>
    <t>#삭제 구현</t>
  </si>
  <si>
    <t>https://multifrontgarden.tistory.com/21</t>
  </si>
  <si>
    <t xml:space="preserve"> *1개 행은 남아있어야함</t>
  </si>
  <si>
    <t xml:space="preserve"> *다중체크 구현</t>
  </si>
  <si>
    <t>체크했을때 row값 가져오기</t>
  </si>
  <si>
    <t xml:space="preserve">이후의 row는 </t>
  </si>
  <si>
    <t>##MySql DB 타입 관련 글</t>
  </si>
  <si>
    <t>https://medium.com/daangn/varchar-vs-text-230a718a22a1</t>
  </si>
  <si>
    <t>##코멘트 추가</t>
  </si>
  <si>
    <t>https://choija.tistory.com/97</t>
  </si>
  <si>
    <t>##외래키</t>
  </si>
  <si>
    <t>https://kimsyoung.tistory.com/entry/SQL-%EC%99%B8%EB%9E%98-%ED%82%A4%EC%97%90-%EB%8C%80%ED%95%9C-%EC%9D%B4%ED%95%B4</t>
  </si>
  <si>
    <t>FOREIGN KEY (country_id) REFERENCES country(country_id) );</t>
  </si>
  <si>
    <t>##테이블 내 버튼(전략목표 추가) 등 조작 시 reload 됨</t>
  </si>
  <si>
    <t>form 태그 내 button은 기본적으로 type="submit" 설정되어 발생.</t>
  </si>
  <si>
    <t>type="button"으로 변경하여 해결</t>
  </si>
  <si>
    <t>## mysql 연결</t>
  </si>
  <si>
    <t>https://rinlab.tistory.com/130</t>
  </si>
  <si>
    <t>주요 함수</t>
  </si>
  <si>
    <t>https://doocong.tistory.com/4</t>
  </si>
  <si>
    <t>#mysql_fetch_row(), mysql_fetch_assoc(), mysql_fetch_array()</t>
  </si>
  <si>
    <t>https://xorms0707.tistory.com/100</t>
  </si>
  <si>
    <t>#mssql 이스케이프 (참고용)</t>
  </si>
  <si>
    <t>https://devonaws.com/database/mssql/php-%EA%B0%9C%EB%B0%9C%EC%8B%9C-mssql-%EB%AC%B8%EC%9E%90%EC%97%B4-%EC%9D%B4%EC%8A%A4%EC%BC%80%EC%9D%B4%ED%94%84-%EC%8B%9C%ED%82%A4%EA%B8%B0/</t>
  </si>
  <si>
    <t>#mysqli 모듈 설치</t>
  </si>
  <si>
    <t>https://www.onlab.kr/2014/10/15/php-extension-mysqli-%EC%84%A4%EC%B9%98/</t>
  </si>
  <si>
    <t>MYSQL_DB</t>
  </si>
  <si>
    <t>mysqli_field_name -&gt; 존재하지 않는 컬럼이여서 오류 (mysql_field_name은 존재)</t>
  </si>
  <si>
    <t>가변테이블: table-layout: auto</t>
  </si>
  <si>
    <t>#### input의 프론트에서 보여지는 value가 js로 변경 안될 때</t>
  </si>
  <si>
    <t xml:space="preserve"> - document.getElementById('plan_title').setAttribute("value", "");</t>
  </si>
  <si>
    <t>위로 했을때 안될 경우</t>
  </si>
  <si>
    <t>- document.getElementById("plan_title").value = "";</t>
  </si>
  <si>
    <t>이렇게 해서 해결</t>
  </si>
  <si>
    <t>### ajax</t>
  </si>
  <si>
    <t>https://blex.me/@baealex/php%EC%97%90%EC%84%9C-ajax-%EC%82%AC%EC%9A%A9%ED%95%98%EB%8A%94-%EB%B0%A9%EB%B2%95</t>
  </si>
  <si>
    <t>### layer_storage.php</t>
  </si>
  <si>
    <t>function delete_AjaxCall(seq) 에서</t>
  </si>
  <si>
    <t>seq.dataset으로 접근할 때 if문 안에서 하면 안됨.. if문 밖에서 하니 됨.</t>
  </si>
  <si>
    <t>###특정 부분 리로드 -&gt; 사용 X</t>
  </si>
  <si>
    <t>https://hdhdeveloper.tistory.com/56</t>
  </si>
  <si>
    <t>### 임시저장함 삭제 후 실시간 반영 관련</t>
  </si>
  <si>
    <t>기존에 php에서 data를 가져와 php 반복문으로 html 태그를 출력했기 때문에</t>
  </si>
  <si>
    <t>ajax 방식으로 select 받아올 경우 js로 데이터를 반환받기 때문에 저장함 목록 표시가 곤란했는데, ajax.php에서 애초에 html태그를 php문으로 생성해 한번에 echo하여 (echo 여러번하면 안됨) 반환하고 호출부에서 반환받은 html을 그대로 삽입함.</t>
  </si>
  <si>
    <t>name</t>
  </si>
  <si>
    <t>#t1</t>
  </si>
  <si>
    <t>[2,2] (1,1) / [2,3] (1, 2) / [2,4] ... [2,8]</t>
  </si>
  <si>
    <t>[3,1] / [3,2] / [3,3] ... [3,7]</t>
  </si>
  <si>
    <t>[4,1] / [4,2] / [4,3] ... [4,7]</t>
  </si>
  <si>
    <t>#t2</t>
  </si>
  <si>
    <t>### enterTitle()</t>
  </si>
  <si>
    <t>ajax로 받은 data를 count에 넣었더니 안됨</t>
  </si>
  <si>
    <t>이유는 ajax는 처리에 시간이 걸리고 그 아래 구문이 먼저 진행되면서 count = data; 실행 전에 진행됨</t>
  </si>
  <si>
    <t>ajax 처리 후 check하기 위해 익명함수 안에 함수로 호출</t>
  </si>
  <si>
    <t>### CSS: GNB 하위 메뉴 부드럽게 나타나기</t>
  </si>
  <si>
    <t>결론: display:none -&gt; block은 transition 적용이 안되고 opacity:0 -&gt; 1은 서브메뉴 위치에 커서대면 나타남</t>
  </si>
  <si>
    <t>opacity: 0; visibility: hidden; -&gt; opacity: 1; visibility: visible;처럼 사용</t>
  </si>
  <si>
    <t>### input에 숫자만 입력하게 할땐</t>
  </si>
  <si>
    <t>onkeyup 사용하면 문자가 잠깐이라도 보이지만</t>
  </si>
  <si>
    <t>oninput 사용하면 문자는 아예 표시도 안됨</t>
  </si>
  <si>
    <t>참고: https://hianna.tistory.com/413</t>
  </si>
  <si>
    <t>## Session 설정방법 추적</t>
  </si>
  <si>
    <t>main.php</t>
  </si>
  <si>
    <t xml:space="preserve">   /config/inc.php</t>
  </si>
  <si>
    <t xml:space="preserve">   /config/dbconn.php</t>
  </si>
  <si>
    <t xml:space="preserve">      - session_start();</t>
  </si>
  <si>
    <t xml:space="preserve">   /login.php</t>
  </si>
  <si>
    <t xml:space="preserve">   /login_p.php   </t>
  </si>
  <si>
    <t>/config/header.php</t>
  </si>
  <si>
    <t>/config/footer.php</t>
  </si>
  <si>
    <t>#평가리스트 불러오기 (본부장)</t>
  </si>
  <si>
    <t>1) USER_GRADE(권한)이 3이면 메뉴 진입</t>
  </si>
  <si>
    <t>2) 자신의 USER_DEPT_CODE(부서코드)가 DEPT_DIV_CODE인 DEPT_CODE 추출</t>
  </si>
  <si>
    <t>3) 그 DEPT_CODE가 USER_DEPT_CODE이면서, USE_YN(사용상태)가 Y이고 USER_GRADE(권한)이 '1' OR '2'인 사용자</t>
  </si>
  <si>
    <t xml:space="preserve">   + EVAL_ID2이 자신의 ID인 사용자</t>
  </si>
  <si>
    <t>1) USER_GRADE(권한)이 2이면 메뉴 진입</t>
  </si>
  <si>
    <t>2) 자신의 USER_DEPT_CODE(부서코드)가 USER_DEPT_CODE이면서,</t>
  </si>
  <si>
    <t xml:space="preserve">   USE_YN(사용상태)가 Y이고 USER_GRADE(권한)이 '1'인 사용자</t>
  </si>
  <si>
    <t xml:space="preserve">   + EVAL_ID1이 자신의 ID인 사용자</t>
  </si>
  <si>
    <t>&lt;?php include_once $_SERVER['DOCUMENT_ROOT'].'/kpi/include/gnb.php'; ?&gt; 됨</t>
  </si>
  <si>
    <t xml:space="preserve">&lt;?php include_once("/kpi/include/gnb.php"); ?&gt; 안됨. 루트를 인식 못함 </t>
  </si>
  <si>
    <t xml:space="preserve">&lt;?php include_once("../../include/gnb.php"); ?&gt;  됨. </t>
  </si>
  <si>
    <t>##</t>
  </si>
  <si>
    <t>my-info hover 시 (hidden -&gt; visible, opacity 0 -&gt; opacity 1) 되는 user-menu가</t>
  </si>
  <si>
    <t>gnb와는 다르게 user-menu 영역에만 마우스를 대도 표시되는 문제</t>
  </si>
  <si>
    <t>1. user-menu를 position: absolute</t>
  </si>
  <si>
    <t>2. 이렇게 하니 my-info 아래가 아닌 화면 최좌측에 표시됨</t>
  </si>
  <si>
    <t>3. user-menu를 position: relative 적용 -&gt; 해결됨</t>
  </si>
  <si>
    <t>## 임시저장함 불러오기 후 activeTa(자동 높이 조절) 안먹히는 문제</t>
  </si>
  <si>
    <t>페이지 로딩 후 모든 .ta에 keyup 발생 시킴</t>
  </si>
  <si>
    <t xml:space="preserve">  window.onload = function(){</t>
  </si>
  <si>
    <t xml:space="preserve">            GetImpSum();</t>
  </si>
  <si>
    <t xml:space="preserve">            triggerKeyup();</t>
  </si>
  <si>
    <t xml:space="preserve">        }</t>
  </si>
  <si>
    <t xml:space="preserve">  function triggerKeyup() {</t>
  </si>
  <si>
    <t xml:space="preserve">            $(".ta").trigger("keyup");</t>
  </si>
  <si>
    <t>## 아래 if 조건식이 동작하지 않는 문제</t>
  </si>
  <si>
    <t xml:space="preserve"> $rs_plan[0]['REG_ID'] == $_SESSION['userID'] &amp;&amp; $view_type=='view_self'</t>
  </si>
  <si>
    <t xml:space="preserve"> -&gt; $rs_plan에 저장되는 쿼리문 결과에 REG_ID, userID가 포함되지 않음</t>
  </si>
  <si>
    <t xml:space="preserve">    SELECT 부분에 REG_ID, userID 추가함</t>
  </si>
  <si>
    <t>## tooltip animation 적용 건</t>
  </si>
  <si>
    <t>'fade-in' keyframe을 만들고 animation: fade-in 적용했는데 동작안함.</t>
  </si>
  <si>
    <t>tooltip 나타나는 것을 visibility: hidden -&gt; visible로 하지 않고 display: none -&gt; block으로 변경 (animation은 요소가 나타날 때 실행 됨.)</t>
  </si>
  <si>
    <t>## tooltip을 대상 아래에 위치 시키는법</t>
  </si>
  <si>
    <t>tooltip에 position: absolute 설정 시 부모요소 중 가장 가까운 position: relative 기준으로 맞춰짐</t>
  </si>
  <si>
    <t>## 임시저장 목록 가져올때</t>
  </si>
  <si>
    <t>SELECT ~~  WHERE USE_YN != 'N'이 제대로 조회 안됨</t>
  </si>
  <si>
    <t>위 조건으로는 null 값이 조회 안됨</t>
  </si>
  <si>
    <t>(USE_YN != 'N' || USE_YN IS NULL)로 변경해 해결</t>
  </si>
  <si>
    <t>## write/list.php 제출 검증 오류</t>
  </si>
  <si>
    <t>if문 안에 아래 값 할당이 안됨</t>
  </si>
  <si>
    <t>$btn_class='btn_write_temp_submitted';</t>
  </si>
  <si>
    <t>전역 변수 문제였고 if 문 안에서 global $btn_class; 추가하여 해결</t>
  </si>
  <si>
    <t>#gnb my-info에서 submenu-wrapper 영역에 마우스를 대면 my-info에 hover한 것처럼 되어 문제</t>
  </si>
  <si>
    <t xml:space="preserve">-&gt; user-menu의 position을 absolute로 변경, submenu-wrapper는 position='relative' </t>
  </si>
  <si>
    <t># textarea의 값을 DB에 넣으면 개행(줄바꿈)이 무시됨</t>
  </si>
  <si>
    <t>wrap="hard" 속성을 주면 개행을 포함함. 단, cols 속성이 반드시 있어야됨</t>
  </si>
  <si>
    <t>-&gt; 라고 하는데 mysql에 개행 문자 포함되어 저장 잘됨..</t>
  </si>
  <si>
    <t># write.php에 줄바꿈 포함 데이터를 입력하면,</t>
  </si>
  <si>
    <t>view.php에서는 &lt;textarea&gt;&lt;/textarea&gt; 태그 사이에 php로 db 값을 저장하지만</t>
  </si>
  <si>
    <t>임시저장 문서 조회는 ajax를 사용하므로 &lt;textarea&gt;요소.value ='{$DB값}'을 넣게되어서</t>
  </si>
  <si>
    <t>이때 DB 값이 포함되면</t>
  </si>
  <si>
    <t>&lt;textarea&gt;요소.value ='줄바꿈</t>
  </si>
  <si>
    <t>포함'</t>
  </si>
  <si>
    <t>으로 js코드가 입력되어 개행시 자동 세미콜론 찍혀 syntax 오류 발생</t>
  </si>
  <si>
    <t>해결방법:</t>
  </si>
  <si>
    <t>아래와 같이 해결 (preg_replace은 되고 replace_all은 안되었음)</t>
  </si>
  <si>
    <t>$t1 = preg_replace('/\r\n|\r|\n/', '\r\n', $rs[$i]['CONTS_TARGET']);</t>
  </si>
  <si>
    <t>## textarea에 홑따옴표 입력 시 오류</t>
  </si>
  <si>
    <t>php는 addslashes(), stripslashes()를 제공하지만 향후 언어변경을 고려해서 문자열 치환 방법이용</t>
  </si>
  <si>
    <t>1) ' -&gt; ''로 변환했을 경우 1번은 오류가 없었는데 여러번 '를 사용하면 오류 발생</t>
  </si>
  <si>
    <t>2) &amp;#039;로 변환하여 저장</t>
  </si>
  <si>
    <t xml:space="preserve">  (1)&lt;textarea&gt;&lt;?php echo $변수 ?&gt;&lt;/textarea&gt;의 경우 '로 잘 변환되지만</t>
  </si>
  <si>
    <t xml:space="preserve">  (2)요소.value = "{$변수}" 처럼 넣을 경우 (임시작성 불러오기 등 ajax 사용하는 경우) &amp;#039;로 표시됨</t>
  </si>
  <si>
    <t xml:space="preserve">     -&gt; 이때는 다시 &amp;#039;을 홑따옴표로 변환 필요</t>
  </si>
  <si>
    <t xml:space="preserve">    불러올때는 js에서 아래처럼 변환</t>
  </si>
  <si>
    <t xml:space="preserve">    document.getElementsByName('tb1_{$i1}_1')[0].value='{$t1}'.replace('&amp;#039;','\'');</t>
  </si>
  <si>
    <t>#nth-of-type(n+4)는 nth-of-type(4+n) 이렇게 순서 바뀌면 안됨</t>
  </si>
  <si>
    <t># 드래그해서 체크박스 체크</t>
  </si>
  <si>
    <t>참고 사이트: https://gist.github.com/sftblw/d5f2854cdfe9478bf78b</t>
  </si>
  <si>
    <t xml:space="preserve">  여기 참고했다고함: </t>
  </si>
  <si>
    <t>http://cross-browser.com/x/examples/clickndrag_checkboxes.php</t>
  </si>
  <si>
    <t>## textarea scrollHeight가 늘어나면 height도 늘어나는 함수 오류</t>
  </si>
  <si>
    <t>( scrollHeight가 늘기 몇글자 전에 이미 height가 늘었는데, 원인은 옆에 스크롤바가 있는 것처럼</t>
  </si>
  <si>
    <t xml:space="preserve">  처리되고 있었고, overflow: hidden;을 적용하니 정상적으로 적용되었다.</t>
  </si>
  <si>
    <t>## 문서 불러올때 기존 월체크 해제, 월설명 삭제 후 불러오기</t>
  </si>
  <si>
    <t>load_ajax.php 에서 불러오는 js 코드 전에 기존 monthCheck 체크해제 및 month_description 삭제</t>
  </si>
  <si>
    <t>[1차 코드]</t>
  </si>
  <si>
    <t>for ( let i=0; i &lt; document.querySelectorAll('.month_description').length; i++ ) {</t>
  </si>
  <si>
    <t xml:space="preserve">    document.querySelectorAll('.month_description')[i].remove();</t>
  </si>
  <si>
    <t>}</t>
  </si>
  <si>
    <t>이 코드의 문제점은 month_description가 삭제되면 for 문 조건에서의 length도 줄어든다.</t>
  </si>
  <si>
    <t>[2차 코드]</t>
  </si>
  <si>
    <t>var descCnt = document.querySelectorAll('.month_description').length;</t>
  </si>
  <si>
    <t>for ( let i=0; i &lt; descCnt; i++ ) {</t>
  </si>
  <si>
    <t>그래서 초기 length 값을 별도 변수에 저장했는데, document.querySelectorAll('.month_description')[0]을 지우면</t>
  </si>
  <si>
    <t>[1] 요소가 [0]가 되므로.. remove를 찾을 수 없다는 오류 발생.</t>
  </si>
  <si>
    <t>[최종 코드]</t>
  </si>
  <si>
    <t xml:space="preserve">    document.querySelectorAll('.month_description')[0].remove();</t>
  </si>
  <si>
    <t>## 커스텀 scroll 적용</t>
  </si>
  <si>
    <t>1) 아래 3가지로 커스텀</t>
  </si>
  <si>
    <t>::-webkit-scrollbar       // 필수 설정</t>
  </si>
  <si>
    <t>::-webkit-scrollbar-thumb // 움직이는 스크롤</t>
  </si>
  <si>
    <t>::-webkit-scrollbar-track // 스크롤이 움직이는 트랙</t>
  </si>
  <si>
    <t>2) 스크롤에 margin 넣기</t>
  </si>
  <si>
    <t xml:space="preserve"> - 기본적으로 margin, padding 적용 안됨</t>
  </si>
  <si>
    <t>::-webkit-scrollbar-thumb에 background-clip: padding-box; 속성 후 border로 조절</t>
  </si>
  <si>
    <t>## submit 이후에도 check 유지하기 (사용자 리스트)</t>
  </si>
  <si>
    <t>checkbox는 submit 되면 (ajax 포함) 체크해제 되는데,</t>
  </si>
  <si>
    <t>이를 해결하기 위해 checked 된 checkbox 요소(element)를 list에 저장했다가 submit 이후 list의 요소들을 checked = true해도 check 되지 않음</t>
  </si>
  <si>
    <t>다른 요소로 보는 것 같은..</t>
  </si>
  <si>
    <t>해결을 위해서는 요소로 저장하지 않고 id 값 등을 저장했다가 해당 id를 가진 요소에 checked = true하는 등의 방법으로 해야된다.</t>
  </si>
  <si>
    <t>## form 태그 전체 초기화</t>
  </si>
  <si>
    <t>document.getElementById('formID').reset();</t>
  </si>
  <si>
    <t>## SELECT 문은 &gt;fetcharrs()로 처리!!</t>
  </si>
  <si>
    <t>save_ajax.php 에서</t>
  </si>
  <si>
    <t xml:space="preserve"> $DB-&gt;query($query); SELECT외에 반환값 없는 query만 (INSERT, DELETE, UPDATE 등)</t>
  </si>
  <si>
    <t xml:space="preserve"> $DB-&gt;fetcharrs($query); SELECT 후 조회 값 저장하려면 이걸로 해야하는데</t>
  </si>
  <si>
    <t>query()로 해서 계속 오류가 발생 (반환 받은 $rs에 값이 없어서..)</t>
  </si>
  <si>
    <t>## 사용자 생성 시 특정값 전송 안됨 (insertUser_ajax)</t>
  </si>
  <si>
    <t>eval_id1, eval_id2를 사용자가 직접 수정하지 못하도록 disabled 설정 했는데</t>
  </si>
  <si>
    <t>이 경우 제출해도 값 전송이 안됨 readonly로 해야함</t>
  </si>
  <si>
    <t>## form.name.options 는 Array가 아니므로 forEach가 안됨</t>
  </si>
  <si>
    <t>for문으로 처리함</t>
  </si>
  <si>
    <t>## onblur와 focus() 동시 사용 문제</t>
  </si>
  <si>
    <t>onblur로 비중이 5단위가 아닐 경우 경고 및 다시 focus() 처리 시</t>
  </si>
  <si>
    <t>focus() 하면 onblur한 것으로 인식해서 무한 경고 발생-&gt;지연실행)</t>
  </si>
  <si>
    <t>## 임시보관함 저장 후 보관함 재연동하여 저장된 값을 새로 불러와야하는데 저장이 ajax라 안됨</t>
  </si>
  <si>
    <t>ajax 부분에 'async: false,' 추가</t>
  </si>
  <si>
    <t>## form 태그 안에 input이 한개만 있으면 엔터누를경우 submit 됨</t>
  </si>
  <si>
    <t>1. form에 의미없는 input 추가</t>
  </si>
  <si>
    <t>2. form에 onsubmit="return false" 추가</t>
  </si>
  <si>
    <t>## CSS :not과 :nth-of-type(n) 중복 사용 가능</t>
  </si>
  <si>
    <t>첫번째 td 우측 굵은 선 (2, 3, last tr은 제외)</t>
  </si>
  <si>
    <t>table tr:nth-of-type(n):not(:nth-of-type(2)):not(:nth-of-type(3)):not(:last-child) td:nth-of-type(1) {</t>
  </si>
  <si>
    <t xml:space="preserve">    border-right: 2px solid black !important;</t>
  </si>
  <si>
    <t># getElementsByClassName으론 forEach 안됨</t>
  </si>
  <si>
    <t xml:space="preserve"> -&gt; document.querySelectorAll은 가능!</t>
  </si>
  <si>
    <t>let tabInputs = document.querySelectorAll("tabInput");</t>
  </si>
  <si>
    <t xml:space="preserve">    tabInputs.forEach((tabInput) =&gt; {</t>
  </si>
  <si>
    <t xml:space="preserve">        tabInput.addEventListener('keydown', moveNextInput(e))</t>
  </si>
  <si>
    <t xml:space="preserve">    })</t>
  </si>
  <si>
    <t>var blues = document.getElementsByClassName("blue");</t>
  </si>
  <si>
    <t xml:space="preserve">    </t>
  </si>
  <si>
    <t xml:space="preserve">    Array.from(blues).forEach((i) =&gt; {</t>
  </si>
  <si>
    <t xml:space="preserve">        i.style.color = "blue";</t>
  </si>
  <si>
    <t xml:space="preserve">    });</t>
  </si>
  <si>
    <t>#그러나 querySelectorAll()도 유사배열로 some(), every() 불가</t>
  </si>
  <si>
    <t>*for of는 됨.</t>
  </si>
  <si>
    <t xml:space="preserve"> -&gt; reagent/register/register.php에서 제출 시 forEach로 검증하려고 했지만 break이 안되어서 for of로 처리함) </t>
  </si>
  <si>
    <t>## 버튼을 누르면 실행될 함수를 addEventListener로 부여할 때, 아래처럼</t>
  </si>
  <si>
    <t>function theFunc( msg, func ) {</t>
  </si>
  <si>
    <t xml:space="preserve">    document.getElementById('b1').innerText = msg;</t>
  </si>
  <si>
    <t xml:space="preserve">    document.getElementById('b1').addEventListener('click', func);</t>
  </si>
  <si>
    <t>주의사항은 addEventListener('click', func()); 로하면 func()가 실행되어 버린다.</t>
  </si>
  <si>
    <t># position: sticky 적용 시 주의 사항</t>
  </si>
  <si>
    <t>부모 요소에 width가 적용되어야 할 것. (세로 스크롤인 경우 height)</t>
  </si>
  <si>
    <t>보무/조상 요소에 overflow 속성이 있으면 안된다.</t>
  </si>
  <si>
    <t>**border-collapse: collapse;인 table에 지정할 경우 border가 사라지는 문제가 있어 사용하지 않음</t>
  </si>
  <si>
    <t xml:space="preserve">  border-collapse: seperate; 적용 및 border-spacing: 0px; 적용하라는 해결책만 나오는데, 그래도 border가 두꺼워짐</t>
  </si>
  <si>
    <t>이전 까지 잘 됐는데 nodeList가 빈 걸로 나옴</t>
  </si>
  <si>
    <t>document.querySelectorAll('.rgt-list-tbl input') 변경하니 잘됨. 원인은 모르겠음.</t>
  </si>
  <si>
    <t>#php-pecl-ssh2 패키지 설치</t>
  </si>
  <si>
    <t>홈페이지 서버로 FTP 전송하기 위한 패키지 설치</t>
  </si>
  <si>
    <t>yum으로 설치함</t>
  </si>
  <si>
    <t>ssh2_connect($sftp_server, $sftp_port); 단계에서 계속 에러 발생</t>
  </si>
  <si>
    <t>에러:</t>
  </si>
  <si>
    <t>&lt;b&gt;Warning&lt;/b&gt;:  ssh2_connect(): Unable to connect to 222.234.221.250 on port 38371 in &lt;b&gt;/var/www/html/kpi/test/upload/ftpTransfer.php&lt;/b&gt; on line &lt;b&gt;75&lt;/b&gt;&lt;br /&gt;</t>
  </si>
  <si>
    <t>&lt;br /&gt;</t>
  </si>
  <si>
    <t>&lt;b&gt;Warning&lt;/b&gt;:  ssh2_connect(): Unable to connect to 222.234.221.250 in &lt;b&gt;/var/www/html/kpi/test/upload/ftpTransfer.php&lt;/b&gt; on line &lt;b&gt;75&lt;/b&gt;&lt;br /&gt;</t>
  </si>
  <si>
    <t>서버 firewalld와 IDC 방화벽도 확인했는데 아니었음.</t>
  </si>
  <si>
    <t>SSH로 서버 접속 후 아래와 같이 bool 값 변경해주어 해결</t>
  </si>
  <si>
    <t>HTTPD 스크립트 및 모듈이 TCP 포트를 사용하여 네트워크에 연결되도록 허용합니다.</t>
  </si>
  <si>
    <t xml:space="preserve"> setsebool -P httpd_can_network_connect 1</t>
  </si>
  <si>
    <t>##파일 업로드 용량 증가를 위한 php.ini 수정</t>
  </si>
  <si>
    <t xml:space="preserve"> - 20MB로 제한할 예정</t>
  </si>
  <si>
    <t>1) upload_max_filesize = 2M -&gt; 21M (file 당 허용 크기)</t>
  </si>
  <si>
    <t>2) post_max_size = 8M -&gt; 150M (업로드된 모든 파일 및 모든 데이터)</t>
  </si>
  <si>
    <t>3) max_input_time = 60 -&gt; 300</t>
  </si>
  <si>
    <t xml:space="preserve">   (업로드 등 입력 데이터 받는 시간)</t>
  </si>
  <si>
    <t>4) memory_limit = 256M</t>
  </si>
  <si>
    <t>5) max_file_uploads는 기본값 20으로 유지</t>
  </si>
  <si>
    <t>## ajax로 multiple 전송 밑 json 형식으로 전송하니 다른 예제들처럼 안되고</t>
  </si>
  <si>
    <t>파일이 하나만 전송되는 현상..</t>
  </si>
  <si>
    <t>-&gt; 수동으로 각각 다른 name으로 파일 첨부</t>
  </si>
  <si>
    <t>## 원격지 파일 중복체크</t>
  </si>
  <si>
    <t>https://php.365ok.co.kr/function.ssh2-sftp-stat.php</t>
  </si>
  <si>
    <t>ssh2_sftp_stat로 해결</t>
  </si>
  <si>
    <t>## contenteditable div는 selectionEnd 및 selectionStart를 사용할 수 없음</t>
  </si>
  <si>
    <t xml:space="preserve"> -&gt; document.getSelection().baseOffset과 extentOffset을 사용하면 된다.</t>
  </si>
  <si>
    <t>## pagination</t>
  </si>
  <si>
    <t>https://dpdnjs402.tistory.com/65</t>
  </si>
  <si>
    <t>## 중간평가</t>
  </si>
  <si>
    <t>textarea를 focus하면 outline 표시 및 tooltip이 활성화</t>
  </si>
  <si>
    <t>blur 되면 outline 제거 및 tooltip 미표시</t>
  </si>
  <si>
    <t>단, range가 아니면 '적용 범위를 드래그 해주세요'라고 표시해야 한다.</t>
  </si>
  <si>
    <t xml:space="preserve">문제점: </t>
  </si>
  <si>
    <t>blur 되었을때 만약 button을 클릭해서 blur된 것이라면 outline 제거 및 tooltip 미표시 시키지 않고 this.focus() 처리 후 종료(return) 시켜야 한다.</t>
  </si>
  <si>
    <t>blur eventListener에서 최종 클릭 요소가 무엇인지 검사해야하는데 어떻게 해야 할까</t>
  </si>
  <si>
    <t>0) setTimeout 사용</t>
  </si>
  <si>
    <t>button 클릭 시 button의 data-on 값을 on으로 바꿔주고 blur 될때 querySelector("button[data-on='on']") 요소가 있는지 검사하려고 했으나 결과적으로 잘되지 않았고 focus eventListener 등과 충돌되어서 코드 수정이 수정을 부르며 더 복잡해졌다.</t>
  </si>
  <si>
    <t>1) document.activeElement</t>
  </si>
  <si>
    <t>activeElement는 blur 이후에 focusin이 발생해서 사용불가</t>
  </si>
  <si>
    <t>2) blur.relatedTarget</t>
  </si>
  <si>
    <t>이게 정답</t>
  </si>
  <si>
    <t>## ckeditor 5</t>
  </si>
  <si>
    <t># online builder</t>
  </si>
  <si>
    <t>[제거] ckbox, cloud</t>
  </si>
  <si>
    <t>[추가] fontBackgroundColor, FontSize, FontColor, FontFamily, Highlight, Underline, SimpleUploadAdapter, ImageResize, Alignment, tableCellProperties, tableColumnResize, TableProperties</t>
  </si>
  <si>
    <t>https://ckeditor.com/docs/ckeditor5/latest/support/error-codes.html#error-filerepository-no-upload-adapter</t>
  </si>
  <si>
    <t># 중간평가 파일 첨부 커스텀 참고</t>
  </si>
  <si>
    <t>https://purecho.tistory.com/68</t>
  </si>
  <si>
    <t># 중간평가 필수입력 검증 시</t>
  </si>
  <si>
    <t>forEach를 사용했는데, forEach는 return, break도 다 continue로 작동됨</t>
  </si>
  <si>
    <t>=&gt; for문으로 바꿈</t>
  </si>
  <si>
    <t># 사용자 관리 목표 변경자 처리</t>
  </si>
  <si>
    <t>1. 최근에 제출한 목표만 표시되어야 한다.</t>
  </si>
  <si>
    <t xml:space="preserve"> - ORDER BY PLAN_SEQ DESC로 정렬 후 GROUP BY USER_ID로 묶어야하는데 문법 오류임</t>
  </si>
  <si>
    <t xml:space="preserve">  =&gt; ORDER BY 서브쿼리 처리 후 GROUP BY 적용</t>
  </si>
  <si>
    <t>2. 사용자별 목표 수 count도 조회되어야 목표변경 대상자의 제출 여부 파악 가능</t>
  </si>
  <si>
    <t xml:space="preserve"> - count(PLAN_SEQ)를 하면 행 1개만 조회됨</t>
  </si>
  <si>
    <t xml:space="preserve">  =&gt; SELECT count(USER_ID) AS CNT FROM ... WHERE ... GROUP BY (USER_ID)</t>
  </si>
  <si>
    <t xml:space="preserve">     이렇게 COUNT와 GROUP BY를 동일한 컬럼으로 하면 전체행에 대해 출력 가능  </t>
  </si>
  <si>
    <t># document.querySelectorAll('#registerForm input') 오류..</t>
    <phoneticPr fontId="2" type="noConversion"/>
  </si>
  <si>
    <t>FIN_PASS</t>
    <phoneticPr fontId="2" type="noConversion"/>
  </si>
  <si>
    <t>종합평가예외</t>
    <phoneticPr fontId="2" type="noConversion"/>
  </si>
  <si>
    <t>승인 완료</t>
    <phoneticPr fontId="2" type="noConversion"/>
  </si>
  <si>
    <t>2차평가 전</t>
    <phoneticPr fontId="2" type="noConversion"/>
  </si>
  <si>
    <t>미제출</t>
    <phoneticPr fontId="2" type="noConversion"/>
  </si>
  <si>
    <t>1차평가 전</t>
    <phoneticPr fontId="2" type="noConversion"/>
  </si>
  <si>
    <t>관리자승인 전</t>
    <phoneticPr fontId="2" type="noConversion"/>
  </si>
  <si>
    <t>FIN</t>
    <phoneticPr fontId="2" type="noConversion"/>
  </si>
  <si>
    <t>FIN_STATE</t>
    <phoneticPr fontId="2" type="noConversion"/>
  </si>
  <si>
    <t>사용자관리 표시</t>
    <phoneticPr fontId="2" type="noConversion"/>
  </si>
  <si>
    <t>제출 전</t>
    <phoneticPr fontId="2" type="noConversion"/>
  </si>
  <si>
    <t>-</t>
    <phoneticPr fontId="2" type="noConversion"/>
  </si>
  <si>
    <t>-</t>
    <phoneticPr fontId="2" type="noConversion"/>
  </si>
  <si>
    <t>R</t>
    <phoneticPr fontId="2" type="noConversion"/>
  </si>
  <si>
    <t>C1</t>
    <phoneticPr fontId="2" type="noConversion"/>
  </si>
  <si>
    <t xml:space="preserve"> AC</t>
    <phoneticPr fontId="2" type="noConversion"/>
  </si>
  <si>
    <t>viewType</t>
    <phoneticPr fontId="2" type="noConversion"/>
  </si>
  <si>
    <t>W</t>
    <phoneticPr fontId="2" type="noConversion"/>
  </si>
  <si>
    <t>cnf</t>
    <phoneticPr fontId="2" type="noConversion"/>
  </si>
  <si>
    <t>cnfAdmin</t>
    <phoneticPr fontId="2" type="noConversion"/>
  </si>
  <si>
    <t>view / cnfAdmin</t>
    <phoneticPr fontId="2" type="noConversion"/>
  </si>
  <si>
    <t>&lt;종합평가표&gt; 조회 기준</t>
    <phoneticPr fontId="2" type="noConversion"/>
  </si>
  <si>
    <t>본인 - 마감 전까지 X</t>
    <phoneticPr fontId="2" type="noConversion"/>
  </si>
  <si>
    <t>평가자 - O</t>
    <phoneticPr fontId="2" type="noConversion"/>
  </si>
  <si>
    <t>업적평가 배점합 지정</t>
    <phoneticPr fontId="2" type="noConversion"/>
  </si>
  <si>
    <t>◆ 2024.11.12 기준 종합평가 주요 개발 사항</t>
    <phoneticPr fontId="2" type="noConversion"/>
  </si>
  <si>
    <t>◆ 종합평가 개발하며 발견한 상반기 평가 수정!!</t>
    <phoneticPr fontId="2" type="noConversion"/>
  </si>
  <si>
    <t>반려문서 다시작성 시 [반려] 표시 제거 (업적, 종합의견)</t>
    <phoneticPr fontId="2" type="noConversion"/>
  </si>
  <si>
    <t>역량평가 관리 - 사전 점수 입력</t>
    <phoneticPr fontId="2" type="noConversion"/>
  </si>
  <si>
    <t>*본부장 조정 단계 삭제</t>
    <phoneticPr fontId="2" type="noConversion"/>
  </si>
  <si>
    <t>엑셀 내보내기 기능 (가능 여부 확인)</t>
    <phoneticPr fontId="2" type="noConversion"/>
  </si>
  <si>
    <t>메인에 평가 현황 표시</t>
    <phoneticPr fontId="2" type="noConversion"/>
  </si>
  <si>
    <t>사용자 관리 종합평가 조회 [완료]</t>
    <phoneticPr fontId="2" type="noConversion"/>
  </si>
  <si>
    <t>관리자 입력 [완료]</t>
    <phoneticPr fontId="2" type="noConversion"/>
  </si>
  <si>
    <t>종합집계표</t>
    <phoneticPr fontId="2" type="noConversion"/>
  </si>
  <si>
    <t>INITIAL_NAME</t>
    <phoneticPr fontId="2" type="noConversion"/>
  </si>
  <si>
    <t>본부평가 목록 - 전사관리자는 전체 법인 표시 [완료]</t>
    <phoneticPr fontId="2" type="noConversion"/>
  </si>
  <si>
    <t xml:space="preserve">평가일정관리 - 평가메뉴별 접근 가능 여부 </t>
    <phoneticPr fontId="2" type="noConversion"/>
  </si>
  <si>
    <t>SEQ</t>
    <phoneticPr fontId="2" type="noConversion"/>
  </si>
  <si>
    <t>MENU_ID</t>
    <phoneticPr fontId="2" type="noConversion"/>
  </si>
  <si>
    <t>USER_GRADE</t>
    <phoneticPr fontId="2" type="noConversion"/>
  </si>
  <si>
    <t>메뉴ID</t>
    <phoneticPr fontId="2" type="noConversion"/>
  </si>
  <si>
    <t>콤마로 구분 (ex: 1,2,3)</t>
    <phoneticPr fontId="2" type="noConversion"/>
  </si>
  <si>
    <t>1,2,3</t>
    <phoneticPr fontId="2" type="noConversion"/>
  </si>
  <si>
    <t>VARCHAR(25)</t>
    <phoneticPr fontId="2" type="noConversion"/>
  </si>
  <si>
    <t>VARCHAR(20)</t>
    <phoneticPr fontId="2" type="noConversion"/>
  </si>
  <si>
    <t>허용권한</t>
    <phoneticPr fontId="2" type="noConversion"/>
  </si>
  <si>
    <t>관리자메뉴 [평가 일정 관리]에서 설정하는 메뉴 접근 제어 설정</t>
    <phoneticPr fontId="2" type="noConversion"/>
  </si>
  <si>
    <t>INT(5)</t>
    <phoneticPr fontId="2" type="noConversion"/>
  </si>
  <si>
    <t>SEQ INT(5) NOT NULL PRIMARY KEY COMMENT 'USER_SEQ',</t>
    <phoneticPr fontId="2" type="noConversion"/>
  </si>
  <si>
    <t>MENU_PERMISSIONS</t>
    <phoneticPr fontId="2" type="noConversion"/>
  </si>
  <si>
    <t xml:space="preserve">SEQ INT(5) NOT NULL PRIMARY KEY COMMENT 'DEPT_SEQ', </t>
  </si>
  <si>
    <t>MENU_NAME</t>
    <phoneticPr fontId="2" type="noConversion"/>
  </si>
  <si>
    <t>메뉴명</t>
    <phoneticPr fontId="2" type="noConversion"/>
  </si>
  <si>
    <t>PLAN_W</t>
    <phoneticPr fontId="2" type="noConversion"/>
  </si>
  <si>
    <t>목표작성</t>
    <phoneticPr fontId="2" type="noConversion"/>
  </si>
  <si>
    <t>Y / N</t>
    <phoneticPr fontId="2" type="noConversion"/>
  </si>
  <si>
    <t>비관리자허용여부</t>
    <phoneticPr fontId="2" type="noConversion"/>
  </si>
  <si>
    <t>NON_ADMIN</t>
    <phoneticPr fontId="2" type="noConversion"/>
  </si>
  <si>
    <t>VARCHAR(60)</t>
    <phoneticPr fontId="2" type="noConversion"/>
  </si>
  <si>
    <t>BLOCK_MSG</t>
    <phoneticPr fontId="2" type="noConversion"/>
  </si>
  <si>
    <t>차단 메시지</t>
    <phoneticPr fontId="2" type="noConversion"/>
  </si>
  <si>
    <t>차단메시지</t>
    <phoneticPr fontId="2" type="noConversion"/>
  </si>
  <si>
    <t>평가 기간이 아닙니다.</t>
    <phoneticPr fontId="2" type="noConversion"/>
  </si>
  <si>
    <t>ㄴ평가연도 각 메뉴 적용</t>
    <phoneticPr fontId="2" type="noConversion"/>
  </si>
  <si>
    <t>관리자메뉴 [역량평가 설정]</t>
    <phoneticPr fontId="2" type="noConversion"/>
  </si>
  <si>
    <t>PLAN_YEAR</t>
    <phoneticPr fontId="2" type="noConversion"/>
  </si>
  <si>
    <t>평가연도</t>
    <phoneticPr fontId="2" type="noConversion"/>
  </si>
  <si>
    <t>평가구분</t>
    <phoneticPr fontId="2" type="noConversion"/>
  </si>
  <si>
    <t>동록일시</t>
    <phoneticPr fontId="2" type="noConversion"/>
  </si>
  <si>
    <t>기준연도 하나로 통일?</t>
    <phoneticPr fontId="2" type="noConversion"/>
  </si>
  <si>
    <t>목표 작성 시 기존 문서 불러오기</t>
    <phoneticPr fontId="2" type="noConversion"/>
  </si>
  <si>
    <t>ㄴ 또는 연도 선택 기능</t>
    <phoneticPr fontId="2" type="noConversion"/>
  </si>
  <si>
    <t>VARCHAR(5)</t>
    <phoneticPr fontId="2" type="noConversion"/>
  </si>
  <si>
    <t>법인코드</t>
    <phoneticPr fontId="2" type="noConversion"/>
  </si>
  <si>
    <t>VARCHAR(15)</t>
    <phoneticPr fontId="2" type="noConversion"/>
  </si>
  <si>
    <t>VARCHAR(8)</t>
    <phoneticPr fontId="2" type="noConversion"/>
  </si>
  <si>
    <t>VARCHAR(5)</t>
    <phoneticPr fontId="2" type="noConversion"/>
  </si>
  <si>
    <t>fin</t>
    <phoneticPr fontId="2" type="noConversion"/>
  </si>
  <si>
    <t>ST220102</t>
    <phoneticPr fontId="2" type="noConversion"/>
  </si>
  <si>
    <t>D20000</t>
  </si>
  <si>
    <t>D20000</t>
    <phoneticPr fontId="2" type="noConversion"/>
  </si>
  <si>
    <t>ABLT_YR</t>
    <phoneticPr fontId="2" type="noConversion"/>
  </si>
  <si>
    <t>ABLT_TP</t>
    <phoneticPr fontId="2" type="noConversion"/>
  </si>
  <si>
    <t>KPI_ABLT_CONFIG</t>
    <phoneticPr fontId="2" type="noConversion"/>
  </si>
  <si>
    <t>SEQ</t>
    <phoneticPr fontId="2" type="noConversion"/>
  </si>
  <si>
    <t>CORP_CD</t>
    <phoneticPr fontId="2" type="noConversion"/>
  </si>
  <si>
    <t>REG_DT</t>
    <phoneticPr fontId="2" type="noConversion"/>
  </si>
  <si>
    <t xml:space="preserve">SEQ INT(4) NOT NULL PRIMARY KEY COMMENT 'SEQ', </t>
    <phoneticPr fontId="2" type="noConversion"/>
  </si>
  <si>
    <t>CREATE TABLE KPI_ABLT_CONFIG (</t>
    <phoneticPr fontId="2" type="noConversion"/>
  </si>
  <si>
    <t>관리자메뉴 [역량평가 설정] 사전점수 저장</t>
    <phoneticPr fontId="2" type="noConversion"/>
  </si>
  <si>
    <t>TRGT_ID</t>
    <phoneticPr fontId="2" type="noConversion"/>
  </si>
  <si>
    <t>ABLT_SCORE</t>
    <phoneticPr fontId="2" type="noConversion"/>
  </si>
  <si>
    <t>VARCHAR(30)</t>
    <phoneticPr fontId="2" type="noConversion"/>
  </si>
  <si>
    <t>피평가자ID</t>
    <phoneticPr fontId="2" type="noConversion"/>
  </si>
  <si>
    <t xml:space="preserve">SEQ INT(6) NOT NULL PRIMARY KEY COMMENT 'SEQ', </t>
    <phoneticPr fontId="2" type="noConversion"/>
  </si>
  <si>
    <t>KPI_ABLT_SCORE</t>
    <phoneticPr fontId="2" type="noConversion"/>
  </si>
  <si>
    <t>CREATE TABLE KPI_ABLT_SCORE (</t>
    <phoneticPr fontId="2" type="noConversion"/>
  </si>
  <si>
    <t>)ENGINE=MyISAM DEFAULT CHARSET=utf8mb4</t>
    <phoneticPr fontId="2" type="noConversion"/>
  </si>
  <si>
    <r>
      <t>ALTER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TABLE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8E00C6"/>
        <rFont val="D2Coding"/>
        <family val="3"/>
        <charset val="129"/>
      </rPr>
      <t>KPI_FIN_ROWS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</si>
  <si>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`ROWS_TYPE`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'목표종류'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</si>
  <si>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`ROWS_NUM`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3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'행번호'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</si>
  <si>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`CONTS_PERFORM`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TEXT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COMMENT </t>
    </r>
    <r>
      <rPr>
        <sz val="10"/>
        <color rgb="FF008000"/>
        <rFont val="D2Coding"/>
        <family val="3"/>
        <charset val="129"/>
      </rPr>
      <t>'수행실적'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</si>
  <si>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`CONTS_SELF_GRADE`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2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'본인등급'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</si>
  <si>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`CONTS_SELF_SCORE`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'본인점수'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</si>
  <si>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`CONTS_CNF_GRADE`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2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'1차등급'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</si>
  <si>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`CONTS_CNF_SCORE`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'1차점수'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</si>
  <si>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`CONTS_CNF_OP`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TEXT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COMMENT </t>
    </r>
    <r>
      <rPr>
        <sz val="10"/>
        <color rgb="FF008000"/>
        <rFont val="D2Coding"/>
        <family val="3"/>
        <charset val="129"/>
      </rPr>
      <t>'1차의견'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</si>
  <si>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`CONTS_CNF2_GRADE`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2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'2차등급'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</si>
  <si>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`CONTS_CNF2_SCORE`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'2차점수'</t>
    </r>
    <r>
      <rPr>
        <sz val="10"/>
        <color rgb="FF000000"/>
        <rFont val="D2Coding"/>
        <family val="3"/>
        <charset val="129"/>
      </rPr>
      <t>,</t>
    </r>
  </si>
  <si>
    <r>
      <t>MODIFY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COLUMN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`CONTS_CNF2_OP`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TEXT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COMMENT </t>
    </r>
    <r>
      <rPr>
        <sz val="10"/>
        <color rgb="FF008000"/>
        <rFont val="D2Coding"/>
        <family val="3"/>
        <charset val="129"/>
      </rPr>
      <t>'2차의견'</t>
    </r>
    <r>
      <rPr>
        <sz val="10"/>
        <color rgb="FFFF0000"/>
        <rFont val="D2Coding"/>
        <family val="3"/>
        <charset val="129"/>
      </rPr>
      <t>;</t>
    </r>
  </si>
  <si>
    <t>기존 테이블 컬럼 설정 변경 명령어 (예시: KPI_FIN_ROWS)</t>
    <phoneticPr fontId="2" type="noConversion"/>
  </si>
  <si>
    <t>*테이블의 설정이 먼저 변경되어야 함</t>
    <phoneticPr fontId="2" type="noConversion"/>
  </si>
  <si>
    <t>CONFIG_SEQ</t>
    <phoneticPr fontId="2" type="noConversion"/>
  </si>
  <si>
    <t>INT(4)</t>
    <phoneticPr fontId="2" type="noConversion"/>
  </si>
  <si>
    <t>역량평가SEQ</t>
    <phoneticPr fontId="2" type="noConversion"/>
  </si>
  <si>
    <t>MID, FIN</t>
    <phoneticPr fontId="2" type="noConversion"/>
  </si>
  <si>
    <t>ㄴ평가일정 각 메뉴 List, write, GNB 적용</t>
    <phoneticPr fontId="2" type="noConversion"/>
  </si>
  <si>
    <t>ㄴ사전점수 적용</t>
    <phoneticPr fontId="2" type="noConversion"/>
  </si>
  <si>
    <t>auto increment</t>
    <phoneticPr fontId="2" type="noConversion"/>
  </si>
  <si>
    <t>추가점수</t>
    <phoneticPr fontId="2" type="noConversion"/>
  </si>
  <si>
    <t>반려 문서 재작성 시에는 종합평가표 미표시</t>
    <phoneticPr fontId="2" type="noConversion"/>
  </si>
  <si>
    <t>본부장 문서 반려 시 강제반려로 동작</t>
    <phoneticPr fontId="2" type="noConversion"/>
  </si>
  <si>
    <t>강제반려시 종합의견에 이름 미표시 수정</t>
    <phoneticPr fontId="2" type="noConversion"/>
  </si>
  <si>
    <t>Y</t>
    <phoneticPr fontId="2" type="noConversion"/>
  </si>
  <si>
    <t>EXTRA_SCORE_YN</t>
    <phoneticPr fontId="2" type="noConversion"/>
  </si>
  <si>
    <t>추가점수여부</t>
    <phoneticPr fontId="2" type="noConversion"/>
  </si>
  <si>
    <t>KPI_ABLT_FORM</t>
    <phoneticPr fontId="2" type="noConversion"/>
  </si>
  <si>
    <t>4</t>
    <phoneticPr fontId="2" type="noConversion"/>
  </si>
  <si>
    <t>관리자메뉴 [역량평가 양식]</t>
    <phoneticPr fontId="2" type="noConversion"/>
  </si>
  <si>
    <t>ABLT_FORM_SEQ</t>
    <phoneticPr fontId="2" type="noConversion"/>
  </si>
  <si>
    <t>역량평가양식SEQ</t>
    <phoneticPr fontId="2" type="noConversion"/>
  </si>
  <si>
    <t>이혜림</t>
  </si>
  <si>
    <t>SR230801</t>
  </si>
  <si>
    <t>N</t>
  </si>
  <si>
    <t>C2</t>
  </si>
  <si>
    <t>제목 없음</t>
  </si>
  <si>
    <t>강하늘</t>
  </si>
  <si>
    <t>박선</t>
  </si>
  <si>
    <t>고민지</t>
  </si>
  <si>
    <t>SR170201</t>
  </si>
  <si>
    <t>안중현</t>
  </si>
  <si>
    <t>정미옥</t>
  </si>
  <si>
    <t>지정평가자</t>
    <phoneticPr fontId="2" type="noConversion"/>
  </si>
  <si>
    <t>목표변경여부 =&gt; 별도 테이블</t>
    <phoneticPr fontId="2" type="noConversion"/>
  </si>
  <si>
    <t>[1] =&gt; 제출 시 &lt;cnf_pass = '1'&gt; or &lt;userGrade = '2'&gt; or &lt;유효 1차 승인자 없으면&gt; !pass로 표시</t>
    <phoneticPr fontId="2" type="noConversion"/>
  </si>
  <si>
    <t xml:space="preserve">    write/temp 시 &lt;cnf_pass = '1'&gt;이면 사선 표시</t>
    <phoneticPr fontId="2" type="noConversion"/>
  </si>
  <si>
    <t xml:space="preserve">    view/cnf 시 !pass면 사선 표시</t>
    <phoneticPr fontId="2" type="noConversion"/>
  </si>
  <si>
    <t>◆ 오픈 전 오류 수정</t>
    <phoneticPr fontId="2" type="noConversion"/>
  </si>
  <si>
    <t>◆ CNF_PASS</t>
    <phoneticPr fontId="2" type="noConversion"/>
  </si>
  <si>
    <t>CNF_PASS</t>
    <phoneticPr fontId="2" type="noConversion"/>
  </si>
  <si>
    <t>◆ 수정 필요한 CBT_USER 항목</t>
    <phoneticPr fontId="2" type="noConversion"/>
  </si>
  <si>
    <t>[2] =&gt; 1차 승인 시 &lt;cnf_pass = '2'&gt; or &lt;유효 2차 승인자 없으면&gt; !pass로 표시</t>
    <phoneticPr fontId="2" type="noConversion"/>
  </si>
  <si>
    <t>&lt;data load&gt;</t>
    <phoneticPr fontId="2" type="noConversion"/>
  </si>
  <si>
    <t>0(권한X), 1(관리자),  2(전사관리자), 3(전산담당자)</t>
    <phoneticPr fontId="2" type="noConversion"/>
  </si>
  <si>
    <t>TRGT_ID</t>
    <phoneticPr fontId="2" type="noConversion"/>
  </si>
  <si>
    <t>대상자ID</t>
    <phoneticPr fontId="2" type="noConversion"/>
  </si>
  <si>
    <t>CREATE TABLE KPI_RESULT_HARD (</t>
    <phoneticPr fontId="2" type="noConversion"/>
  </si>
  <si>
    <t>KPI_RESULT_HARD</t>
    <phoneticPr fontId="2" type="noConversion"/>
  </si>
  <si>
    <t>RSLT_TP</t>
    <phoneticPr fontId="2" type="noConversion"/>
  </si>
  <si>
    <t>RSLT_YR</t>
    <phoneticPr fontId="2" type="noConversion"/>
  </si>
  <si>
    <t>경영진조정등급</t>
    <phoneticPr fontId="2" type="noConversion"/>
  </si>
  <si>
    <t>FIN</t>
    <phoneticPr fontId="2" type="noConversion"/>
  </si>
  <si>
    <t>-</t>
    <phoneticPr fontId="2" type="noConversion"/>
  </si>
  <si>
    <t>INT(6)</t>
    <phoneticPr fontId="2" type="noConversion"/>
  </si>
  <si>
    <t>미제출 사용자의 RESULT 값 저장, RESULT가 없으면 표시</t>
    <phoneticPr fontId="2" type="noConversion"/>
  </si>
  <si>
    <t xml:space="preserve"> SEQ INT(6) NOT NULL AUTO_INCREMENT PRIMARY KEY COMMENT 'SEQ',  </t>
    <phoneticPr fontId="2" type="noConversion"/>
  </si>
  <si>
    <r>
      <t>SEQ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INT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6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NOT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AUTO_INCREMENT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PRIMARY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KEY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'SEQ'</t>
    </r>
    <r>
      <rPr>
        <sz val="10"/>
        <color rgb="FF000000"/>
        <rFont val="D2Coding"/>
        <family val="3"/>
        <charset val="129"/>
      </rPr>
      <t>,</t>
    </r>
  </si>
  <si>
    <t>RSLT_YR VARCHAR(15) CHARACTER SET utf8 COLLATE utf8_unicode_ci NULL COMMENT '평가연도',</t>
  </si>
  <si>
    <t>RSLT_TP VARCHAR(15) CHARACTER SET utf8 COLLATE utf8_unicode_ci NULL COMMENT '평가구분',</t>
  </si>
  <si>
    <t>ADJUSTED_GRADE2 VARCHAR(2) CHARACTER SET utf8 COLLATE utf8_unicode_ci NULL COMMENT '경영진조정등급'</t>
  </si>
  <si>
    <r>
      <t>CREATE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800000"/>
        <rFont val="D2Coding"/>
        <family val="3"/>
        <charset val="129"/>
      </rPr>
      <t>TABLE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8E00C6"/>
        <rFont val="D2Coding"/>
        <family val="3"/>
        <charset val="129"/>
      </rPr>
      <t>infra</t>
    </r>
    <r>
      <rPr>
        <sz val="10"/>
        <color rgb="FF000000"/>
        <rFont val="D2Coding"/>
        <family val="3"/>
        <charset val="129"/>
      </rPr>
      <t>.</t>
    </r>
    <r>
      <rPr>
        <sz val="10"/>
        <color rgb="FF8E00C6"/>
        <rFont val="D2Coding"/>
        <family val="3"/>
        <charset val="129"/>
      </rPr>
      <t>KPI_RESULT_HARD</t>
    </r>
    <r>
      <rPr>
        <sz val="10"/>
        <color rgb="FF000000"/>
        <rFont val="D2Coding"/>
        <family val="3"/>
        <charset val="129"/>
      </rPr>
      <t xml:space="preserve"> (</t>
    </r>
  </si>
  <si>
    <r>
      <t>RSLT_YR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'평가연도'</t>
    </r>
    <r>
      <rPr>
        <sz val="10"/>
        <color rgb="FF000000"/>
        <rFont val="D2Coding"/>
        <family val="3"/>
        <charset val="129"/>
      </rPr>
      <t>,</t>
    </r>
  </si>
  <si>
    <r>
      <t>RSLT_TP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'평가구분'</t>
    </r>
    <r>
      <rPr>
        <sz val="10"/>
        <color rgb="FF000000"/>
        <rFont val="D2Coding"/>
        <family val="3"/>
        <charset val="129"/>
      </rPr>
      <t>,</t>
    </r>
  </si>
  <si>
    <r>
      <t>TRGT_ID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'대상자ID'</t>
    </r>
    <r>
      <rPr>
        <sz val="10"/>
        <color rgb="FF000000"/>
        <rFont val="D2Coding"/>
        <family val="3"/>
        <charset val="129"/>
      </rPr>
      <t>,</t>
    </r>
  </si>
  <si>
    <t>테이블 생성시 인코딩 설정 (UTF8mb4)</t>
    <phoneticPr fontId="2" type="noConversion"/>
  </si>
  <si>
    <t>테이블 생성시 인코딩 설정 (UTF8)</t>
    <phoneticPr fontId="2" type="noConversion"/>
  </si>
  <si>
    <r>
      <t>ADJUSTED_GRADE2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2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'경영진조정등급'</t>
    </r>
    <phoneticPr fontId="2" type="noConversion"/>
  </si>
  <si>
    <r>
      <t>TRGT_ID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'대상자ID'</t>
    </r>
    <r>
      <rPr>
        <sz val="10"/>
        <color rgb="FF000000"/>
        <rFont val="D2Coding"/>
        <family val="3"/>
        <charset val="129"/>
      </rPr>
      <t>,</t>
    </r>
    <phoneticPr fontId="2" type="noConversion"/>
  </si>
  <si>
    <r>
      <t>RSLT_TP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'평가구분'</t>
    </r>
    <r>
      <rPr>
        <sz val="10"/>
        <color rgb="FF000000"/>
        <rFont val="D2Coding"/>
        <family val="3"/>
        <charset val="129"/>
      </rPr>
      <t>,</t>
    </r>
    <phoneticPr fontId="2" type="noConversion"/>
  </si>
  <si>
    <r>
      <t xml:space="preserve">) </t>
    </r>
    <r>
      <rPr>
        <b/>
        <sz val="10"/>
        <color rgb="FF800000"/>
        <rFont val="D2Coding"/>
        <family val="3"/>
        <charset val="129"/>
      </rPr>
      <t>ENGINE</t>
    </r>
    <r>
      <rPr>
        <sz val="10"/>
        <color rgb="FF000000"/>
        <rFont val="D2Coding"/>
        <family val="3"/>
        <charset val="129"/>
      </rPr>
      <t xml:space="preserve">=MyISAM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CHARSET=utf8mb4 COLLATE=utf8mb4_unicode_ci</t>
    </r>
    <phoneticPr fontId="2" type="noConversion"/>
  </si>
  <si>
    <t>최종등급</t>
    <phoneticPr fontId="2" type="noConversion"/>
  </si>
  <si>
    <t>FINAL_GRADE</t>
    <phoneticPr fontId="2" type="noConversion"/>
  </si>
  <si>
    <t>집계표비고</t>
  </si>
  <si>
    <t>VARCHAR(27)</t>
    <phoneticPr fontId="2" type="noConversion"/>
  </si>
  <si>
    <t>종합집계표 표시</t>
    <phoneticPr fontId="2" type="noConversion"/>
  </si>
  <si>
    <t>RSLT_RMRK</t>
    <phoneticPr fontId="2" type="noConversion"/>
  </si>
  <si>
    <t>집계표비고</t>
    <phoneticPr fontId="2" type="noConversion"/>
  </si>
  <si>
    <t>승진</t>
    <phoneticPr fontId="2" type="noConversion"/>
  </si>
  <si>
    <t>인센티브</t>
    <phoneticPr fontId="2" type="noConversion"/>
  </si>
  <si>
    <t>우수사원</t>
    <phoneticPr fontId="2" type="noConversion"/>
  </si>
  <si>
    <t>연봉조정</t>
    <phoneticPr fontId="2" type="noConversion"/>
  </si>
  <si>
    <t>VARCHAR(2)</t>
    <phoneticPr fontId="2" type="noConversion"/>
  </si>
  <si>
    <t>TP_01_YN</t>
    <phoneticPr fontId="2" type="noConversion"/>
  </si>
  <si>
    <t>TP_02_YN</t>
  </si>
  <si>
    <t>TP_03_YN</t>
  </si>
  <si>
    <t>TP_04_YN</t>
  </si>
  <si>
    <t>YN</t>
    <phoneticPr fontId="2" type="noConversion"/>
  </si>
  <si>
    <t>KPI_RESULT_REWARD</t>
    <phoneticPr fontId="2" type="noConversion"/>
  </si>
  <si>
    <t xml:space="preserve">  평가보상</t>
    <phoneticPr fontId="2" type="noConversion"/>
  </si>
  <si>
    <t>RSLT_TP</t>
    <phoneticPr fontId="2" type="noConversion"/>
  </si>
  <si>
    <t>INT(6)</t>
    <phoneticPr fontId="2" type="noConversion"/>
  </si>
  <si>
    <t>TRGT_ID VARCHAR(15) CHARACTER SET utf8 COLLATE utf8_unicode_ci NULL COMMENT '대상자ID',</t>
    <phoneticPr fontId="2" type="noConversion"/>
  </si>
  <si>
    <t>CREATE TABLE KPI_RESULT_REWARD (</t>
    <phoneticPr fontId="2" type="noConversion"/>
  </si>
  <si>
    <r>
      <t xml:space="preserve">) </t>
    </r>
    <r>
      <rPr>
        <b/>
        <sz val="10"/>
        <color rgb="FF800000"/>
        <rFont val="D2Coding"/>
        <family val="3"/>
        <charset val="129"/>
      </rPr>
      <t>ENGINE</t>
    </r>
    <r>
      <rPr>
        <sz val="10"/>
        <color rgb="FF000000"/>
        <rFont val="D2Coding"/>
        <family val="3"/>
        <charset val="129"/>
      </rPr>
      <t xml:space="preserve">=MyISAM </t>
    </r>
    <r>
      <rPr>
        <b/>
        <sz val="10"/>
        <color rgb="FF800000"/>
        <rFont val="D2Coding"/>
        <family val="3"/>
        <charset val="129"/>
      </rPr>
      <t>DEFAULT</t>
    </r>
    <r>
      <rPr>
        <sz val="10"/>
        <color rgb="FF000000"/>
        <rFont val="D2Coding"/>
        <family val="3"/>
        <charset val="129"/>
      </rPr>
      <t xml:space="preserve"> CHARSET=utf8 COLLATE=utf8_unicode_ci</t>
    </r>
    <phoneticPr fontId="2" type="noConversion"/>
  </si>
  <si>
    <t>SEQ INT(6) NOT NULL AUTO_INCREMENT PRIMARY KEY COMMENT 'SEQ',</t>
    <phoneticPr fontId="2" type="noConversion"/>
  </si>
  <si>
    <t>KPI_PRFM_CONFIG</t>
    <phoneticPr fontId="2" type="noConversion"/>
  </si>
  <si>
    <t>관리자메뉴 [업적평가 설정]</t>
    <phoneticPr fontId="2" type="noConversion"/>
  </si>
  <si>
    <t>GRADE_USER</t>
  </si>
  <si>
    <t>USER_S_SCORE</t>
  </si>
  <si>
    <t>개인S등급점수(이상)</t>
  </si>
  <si>
    <t>USER_A_SCORE</t>
  </si>
  <si>
    <t>개인A등급점수(이상)</t>
  </si>
  <si>
    <t>USER_B_SCORE</t>
  </si>
  <si>
    <t>개인B등급점수(이상)</t>
  </si>
  <si>
    <t>USER_C_SCORE</t>
  </si>
  <si>
    <t>개인C등급점수(이상)</t>
  </si>
  <si>
    <t>GRADE_DIV</t>
  </si>
  <si>
    <t>DIV_S_PERCENT</t>
  </si>
  <si>
    <t>본부S등급비율</t>
  </si>
  <si>
    <t>DIV_RESTRICTION_YN</t>
  </si>
  <si>
    <t>본부등급 상한 적용 여부</t>
  </si>
  <si>
    <t>y</t>
  </si>
  <si>
    <t>DIV_A_PERCENT</t>
  </si>
  <si>
    <t>본부A등급비율</t>
  </si>
  <si>
    <t>DIV_B_PERCENT</t>
  </si>
  <si>
    <t>본부B등급비율</t>
  </si>
  <si>
    <t>DIV_C_PERCENT</t>
  </si>
  <si>
    <t>본부C등급비율</t>
  </si>
  <si>
    <t>GRADE_PLAN</t>
  </si>
  <si>
    <t>PLAN_S_PERCENT</t>
  </si>
  <si>
    <t>목표S등급 점수환산비율</t>
  </si>
  <si>
    <t>PLAN_A_PERCENT</t>
  </si>
  <si>
    <t>목표A등급 점수환산비율</t>
  </si>
  <si>
    <t>PLAN_B_PERCENT</t>
  </si>
  <si>
    <t>목표B등급 점수환산비율</t>
  </si>
  <si>
    <t>PLAN_C_PERCENT</t>
  </si>
  <si>
    <t>목표C등급 점수환산비율</t>
  </si>
  <si>
    <t>PLAN_D_PERCENT</t>
  </si>
  <si>
    <t>목표D등급 점수환산비율</t>
  </si>
  <si>
    <t>KPI_YR</t>
  </si>
  <si>
    <t>PLAN_YR</t>
  </si>
  <si>
    <t>목표연도</t>
  </si>
  <si>
    <t>MID_YR</t>
  </si>
  <si>
    <t>상반기평가연도</t>
  </si>
  <si>
    <t>FIN_YR</t>
  </si>
  <si>
    <t>종합평가연도</t>
  </si>
  <si>
    <t>ITEM_TYPE</t>
    <phoneticPr fontId="2" type="noConversion"/>
  </si>
  <si>
    <t>SCHEDULE</t>
    <phoneticPr fontId="2" type="noConversion"/>
  </si>
  <si>
    <t>종합평가표공개여부</t>
    <phoneticPr fontId="2" type="noConversion"/>
  </si>
  <si>
    <t>Y</t>
    <phoneticPr fontId="2" type="noConversion"/>
  </si>
  <si>
    <t>RESULT_OPEN_YN</t>
    <phoneticPr fontId="2" type="noConversion"/>
  </si>
  <si>
    <t xml:space="preserve"> ==&gt;&gt; 메인화면 제출현황 수정 (평가목표, 상반기평가)</t>
    <phoneticPr fontId="2" type="noConversion"/>
  </si>
  <si>
    <t>PRFM_YR</t>
    <phoneticPr fontId="2" type="noConversion"/>
  </si>
  <si>
    <t>배점</t>
    <phoneticPr fontId="2" type="noConversion"/>
  </si>
  <si>
    <t>INT(3)</t>
    <phoneticPr fontId="2" type="noConversion"/>
  </si>
  <si>
    <t>50</t>
    <phoneticPr fontId="2" type="noConversion"/>
  </si>
  <si>
    <t>TOTAL_SCORE</t>
    <phoneticPr fontId="2" type="noConversion"/>
  </si>
  <si>
    <t>목표변경 사용자</t>
    <phoneticPr fontId="2" type="noConversion"/>
  </si>
  <si>
    <t>업적평가SEQ</t>
    <phoneticPr fontId="2" type="noConversion"/>
  </si>
  <si>
    <t>INT(6)</t>
    <phoneticPr fontId="2" type="noConversion"/>
  </si>
  <si>
    <t>CREATE TABLE KPI_ABLT_CONFIG (</t>
    <phoneticPr fontId="2" type="noConversion"/>
  </si>
  <si>
    <t>KPI_PRFM_CHG</t>
    <phoneticPr fontId="2" type="noConversion"/>
  </si>
  <si>
    <t>목표변경ID</t>
  </si>
  <si>
    <t>CHG_ID</t>
  </si>
  <si>
    <r>
      <t>RSLT_YR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15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'평가연도'</t>
    </r>
    <r>
      <rPr>
        <sz val="10"/>
        <color rgb="FF000000"/>
        <rFont val="D2Coding"/>
        <family val="3"/>
        <charset val="129"/>
      </rPr>
      <t>,</t>
    </r>
    <phoneticPr fontId="2" type="noConversion"/>
  </si>
  <si>
    <r>
      <t>ADJUSTED_GRADE2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VARCHAR</t>
    </r>
    <r>
      <rPr>
        <sz val="10"/>
        <color rgb="FF000000"/>
        <rFont val="D2Coding"/>
        <family val="3"/>
        <charset val="129"/>
      </rPr>
      <t>(</t>
    </r>
    <r>
      <rPr>
        <sz val="10"/>
        <color rgb="FF0000FF"/>
        <rFont val="D2Coding"/>
        <family val="3"/>
        <charset val="129"/>
      </rPr>
      <t>2</t>
    </r>
    <r>
      <rPr>
        <sz val="10"/>
        <color rgb="FF000000"/>
        <rFont val="D2Coding"/>
        <family val="3"/>
        <charset val="129"/>
      </rPr>
      <t xml:space="preserve">) </t>
    </r>
    <r>
      <rPr>
        <b/>
        <sz val="10"/>
        <color rgb="FF800000"/>
        <rFont val="D2Coding"/>
        <family val="3"/>
        <charset val="129"/>
      </rPr>
      <t>CHARACTER</t>
    </r>
    <r>
      <rPr>
        <sz val="10"/>
        <color rgb="FF000000"/>
        <rFont val="D2Coding"/>
        <family val="3"/>
        <charset val="129"/>
      </rPr>
      <t xml:space="preserve"> </t>
    </r>
    <r>
      <rPr>
        <b/>
        <sz val="10"/>
        <color rgb="FF000080"/>
        <rFont val="D2Coding"/>
        <family val="3"/>
        <charset val="129"/>
      </rPr>
      <t>SET</t>
    </r>
    <r>
      <rPr>
        <sz val="10"/>
        <color rgb="FF000000"/>
        <rFont val="D2Coding"/>
        <family val="3"/>
        <charset val="129"/>
      </rPr>
      <t xml:space="preserve"> utf8mb4 </t>
    </r>
    <r>
      <rPr>
        <b/>
        <sz val="10"/>
        <color rgb="FF800000"/>
        <rFont val="D2Coding"/>
        <family val="3"/>
        <charset val="129"/>
      </rPr>
      <t>COLLATE</t>
    </r>
    <r>
      <rPr>
        <sz val="10"/>
        <color rgb="FF000000"/>
        <rFont val="D2Coding"/>
        <family val="3"/>
        <charset val="129"/>
      </rPr>
      <t xml:space="preserve"> utf8mb4_unicode_ci </t>
    </r>
    <r>
      <rPr>
        <b/>
        <sz val="10"/>
        <color rgb="FF800000"/>
        <rFont val="D2Coding"/>
        <family val="3"/>
        <charset val="129"/>
      </rPr>
      <t>NULL</t>
    </r>
    <r>
      <rPr>
        <sz val="10"/>
        <color rgb="FF000000"/>
        <rFont val="D2Coding"/>
        <family val="3"/>
        <charset val="129"/>
      </rPr>
      <t xml:space="preserve"> COMMENT </t>
    </r>
    <r>
      <rPr>
        <sz val="10"/>
        <color rgb="FF008000"/>
        <rFont val="D2Coding"/>
        <family val="3"/>
        <charset val="129"/>
      </rPr>
      <t>'경영진조정등급'</t>
    </r>
    <phoneticPr fontId="2" type="noConversion"/>
  </si>
  <si>
    <t>CL_YR</t>
    <phoneticPr fontId="2" type="noConversion"/>
  </si>
  <si>
    <t>마감법인</t>
    <phoneticPr fontId="2" type="noConversion"/>
  </si>
  <si>
    <t>마감연도</t>
    <phoneticPr fontId="2" type="noConversion"/>
  </si>
  <si>
    <t>D10000 / D20000</t>
    <phoneticPr fontId="2" type="noConversion"/>
  </si>
  <si>
    <t>VARCHAR(15)</t>
    <phoneticPr fontId="2" type="noConversion"/>
  </si>
  <si>
    <t>평가 마감 =&gt; 직위명, 부서명</t>
    <phoneticPr fontId="2" type="noConversion"/>
  </si>
  <si>
    <t>이름</t>
    <phoneticPr fontId="2" type="noConversion"/>
  </si>
  <si>
    <t>RANK_TXT</t>
    <phoneticPr fontId="2" type="noConversion"/>
  </si>
  <si>
    <t>직위명</t>
    <phoneticPr fontId="2" type="noConversion"/>
  </si>
  <si>
    <t>DEPT_TXT</t>
    <phoneticPr fontId="2" type="noConversion"/>
  </si>
  <si>
    <t>DIV_TXT</t>
    <phoneticPr fontId="2" type="noConversion"/>
  </si>
  <si>
    <t>본부명</t>
    <phoneticPr fontId="2" type="noConversion"/>
  </si>
  <si>
    <t>CREATE TABLE infra.KPI_CLOSE (</t>
    <phoneticPr fontId="2" type="noConversion"/>
  </si>
  <si>
    <t>-</t>
    <phoneticPr fontId="2" type="noConversion"/>
  </si>
  <si>
    <t xml:space="preserve">  연도와 법인을 기준으로 과거 종합집계표를 조회하며 대상자 ID에 있는 USER만 조회됨, (제출하지 않은 수기입력 사용자 조회 목적)</t>
    <phoneticPr fontId="2" type="noConversion"/>
  </si>
  <si>
    <t>FIN</t>
    <phoneticPr fontId="2" type="noConversion"/>
  </si>
  <si>
    <t>평가구분</t>
    <phoneticPr fontId="2" type="noConversion"/>
  </si>
  <si>
    <t>VARCHAR(5)</t>
    <phoneticPr fontId="2" type="noConversion"/>
  </si>
  <si>
    <t>CL_CORP</t>
    <phoneticPr fontId="2" type="noConversion"/>
  </si>
  <si>
    <t>CL_TP</t>
    <phoneticPr fontId="2" type="noConversion"/>
  </si>
  <si>
    <t>CL_ID</t>
    <phoneticPr fontId="2" type="noConversion"/>
  </si>
  <si>
    <t>자기평가</t>
    <phoneticPr fontId="2" type="noConversion"/>
  </si>
  <si>
    <t>1차평가자</t>
    <phoneticPr fontId="2" type="noConversion"/>
  </si>
  <si>
    <t>1차점수</t>
    <phoneticPr fontId="2" type="noConversion"/>
  </si>
  <si>
    <t>2차평가자</t>
    <phoneticPr fontId="2" type="noConversion"/>
  </si>
  <si>
    <t>2차점수</t>
    <phoneticPr fontId="2" type="noConversion"/>
  </si>
  <si>
    <t>역량점수</t>
    <phoneticPr fontId="2" type="noConversion"/>
  </si>
  <si>
    <t>TRGT_SCORE</t>
    <phoneticPr fontId="2" type="noConversion"/>
  </si>
  <si>
    <t>CNF_ID</t>
    <phoneticPr fontId="2" type="noConversion"/>
  </si>
  <si>
    <t>CNF_SCORE</t>
    <phoneticPr fontId="2" type="noConversion"/>
  </si>
  <si>
    <t>CNF2_ID</t>
    <phoneticPr fontId="2" type="noConversion"/>
  </si>
  <si>
    <t>CNF2_SCORE</t>
    <phoneticPr fontId="2" type="noConversion"/>
  </si>
  <si>
    <t>ABLT_SCORE</t>
    <phoneticPr fontId="2" type="noConversion"/>
  </si>
  <si>
    <t>멀티키</t>
    <phoneticPr fontId="2" type="noConversion"/>
  </si>
  <si>
    <t>GRADE_USER</t>
    <phoneticPr fontId="2" type="noConversion"/>
  </si>
  <si>
    <t>GRADE_USER</t>
    <phoneticPr fontId="2" type="noConversion"/>
  </si>
  <si>
    <t>USER_A_PERCENT</t>
    <phoneticPr fontId="2" type="noConversion"/>
  </si>
  <si>
    <t>USER_B_PERCENT</t>
    <phoneticPr fontId="2" type="noConversion"/>
  </si>
  <si>
    <t>USER_C_PERCENT</t>
    <phoneticPr fontId="2" type="noConversion"/>
  </si>
  <si>
    <t>D: 100빼기 나머지 비율</t>
    <phoneticPr fontId="2" type="noConversion"/>
  </si>
  <si>
    <t>USER_S_PERCENT</t>
    <phoneticPr fontId="2" type="noConversion"/>
  </si>
  <si>
    <t>S등급 인원비율</t>
    <phoneticPr fontId="2" type="noConversion"/>
  </si>
  <si>
    <t>C등급 인원비율</t>
    <phoneticPr fontId="2" type="noConversion"/>
  </si>
  <si>
    <t>B등급 인원비율</t>
    <phoneticPr fontId="2" type="noConversion"/>
  </si>
  <si>
    <t>A등급 인원비율</t>
    <phoneticPr fontId="2" type="noConversion"/>
  </si>
  <si>
    <t>CORP_INITIAL</t>
    <phoneticPr fontId="2" type="noConversion"/>
  </si>
  <si>
    <t>REJECT_YN</t>
    <phoneticPr fontId="2" type="noConversion"/>
  </si>
  <si>
    <t>[종합평가] - DOC_FLOW</t>
    <phoneticPr fontId="2" type="noConversion"/>
  </si>
  <si>
    <t>[목표계획] - DOC_FLOW</t>
    <phoneticPr fontId="2" type="noConversion"/>
  </si>
  <si>
    <t>◆ 2025년 목표수립 수정사항</t>
    <phoneticPr fontId="2" type="noConversion"/>
  </si>
  <si>
    <t>3차평가자</t>
    <phoneticPr fontId="2" type="noConversion"/>
  </si>
  <si>
    <t>타입</t>
    <phoneticPr fontId="2" type="noConversion"/>
  </si>
  <si>
    <t>c1</t>
    <phoneticPr fontId="2" type="noConversion"/>
  </si>
  <si>
    <t>corp, c1, c2, c3, none</t>
    <phoneticPr fontId="2" type="noConversion"/>
  </si>
  <si>
    <t>corp(법인),  c1(1차승인:팀), c2(2차:본부), none(기타부서)</t>
    <phoneticPr fontId="2" type="noConversion"/>
  </si>
  <si>
    <t>DIV_PATH</t>
    <phoneticPr fontId="2" type="noConversion"/>
  </si>
  <si>
    <t>상위경로</t>
    <phoneticPr fontId="2" type="noConversion"/>
  </si>
  <si>
    <t>VARCHAR(100)</t>
    <phoneticPr fontId="2" type="noConversion"/>
  </si>
  <si>
    <t>EVAL_ID3</t>
  </si>
  <si>
    <t>예외적으로 3차평가자 지정</t>
  </si>
  <si>
    <t>VARCHAR(15)</t>
    <phoneticPr fontId="2" type="noConversion"/>
  </si>
  <si>
    <t>지정3차ID</t>
    <phoneticPr fontId="2" type="noConversion"/>
  </si>
  <si>
    <t>rj1 rj2 rje3(3차 반려)</t>
    <phoneticPr fontId="2" type="noConversion"/>
  </si>
  <si>
    <t>일반 반려</t>
    <phoneticPr fontId="2" type="noConversion"/>
  </si>
  <si>
    <t>c3r c3 rj3</t>
    <phoneticPr fontId="2" type="noConversion"/>
  </si>
  <si>
    <t>직원 승인</t>
    <phoneticPr fontId="2" type="noConversion"/>
  </si>
  <si>
    <t>직원 승인(3차)</t>
    <phoneticPr fontId="2" type="noConversion"/>
  </si>
  <si>
    <t>r c1 e2 e3</t>
    <phoneticPr fontId="2" type="noConversion"/>
  </si>
  <si>
    <t>본부장 승인/반려</t>
    <phoneticPr fontId="2" type="noConversion"/>
  </si>
  <si>
    <t>r c1 c2</t>
    <phoneticPr fontId="2" type="noConversion"/>
  </si>
  <si>
    <t>프로젝트</t>
    <phoneticPr fontId="2" type="noConversion"/>
  </si>
  <si>
    <t>폴더</t>
    <phoneticPr fontId="2" type="noConversion"/>
  </si>
  <si>
    <t>최종수정자ID</t>
    <phoneticPr fontId="2" type="noConversion"/>
  </si>
  <si>
    <t>UPDT_DT</t>
    <phoneticPr fontId="2" type="noConversion"/>
  </si>
  <si>
    <t>UPDT_ID</t>
    <phoneticPr fontId="2" type="noConversion"/>
  </si>
  <si>
    <t>PROJECT &gt; FOLDER &gt; LIST</t>
    <phoneticPr fontId="2" type="noConversion"/>
  </si>
  <si>
    <t>ID</t>
    <phoneticPr fontId="2" type="noConversion"/>
  </si>
  <si>
    <t>프로젝트ID</t>
    <phoneticPr fontId="2" type="noConversion"/>
  </si>
  <si>
    <t>*ID는 고유의 코드값</t>
    <phoneticPr fontId="2" type="noConversion"/>
  </si>
  <si>
    <t>폴더ID</t>
    <phoneticPr fontId="2" type="noConversion"/>
  </si>
  <si>
    <t>리스트명</t>
    <phoneticPr fontId="2" type="noConversion"/>
  </si>
  <si>
    <t>필드</t>
    <phoneticPr fontId="2" type="noConversion"/>
  </si>
  <si>
    <t>아이템</t>
    <phoneticPr fontId="2" type="noConversion"/>
  </si>
  <si>
    <t>W_FOLDERS</t>
    <phoneticPr fontId="2" type="noConversion"/>
  </si>
  <si>
    <t>W_PROJECTS</t>
    <phoneticPr fontId="2" type="noConversion"/>
  </si>
  <si>
    <t>CREATE TABLE W_PROJECTS (</t>
    <phoneticPr fontId="2" type="noConversion"/>
  </si>
  <si>
    <t>아이템ID</t>
    <phoneticPr fontId="2" type="noConversion"/>
  </si>
  <si>
    <t>필드명</t>
    <phoneticPr fontId="2" type="noConversion"/>
  </si>
  <si>
    <t>W_FIELDS</t>
    <phoneticPr fontId="2" type="noConversion"/>
  </si>
  <si>
    <t>필드ID</t>
    <phoneticPr fontId="2" type="noConversion"/>
  </si>
  <si>
    <t>필드값</t>
    <phoneticPr fontId="2" type="noConversion"/>
  </si>
  <si>
    <t>필드ROWS</t>
    <phoneticPr fontId="2" type="noConversion"/>
  </si>
  <si>
    <t>필드종류</t>
    <phoneticPr fontId="2" type="noConversion"/>
  </si>
  <si>
    <t>NAME</t>
    <phoneticPr fontId="2" type="noConversion"/>
  </si>
  <si>
    <t>REG_ID</t>
    <phoneticPr fontId="2" type="noConversion"/>
  </si>
  <si>
    <t>ITEM_ID</t>
    <phoneticPr fontId="2" type="noConversion"/>
  </si>
  <si>
    <t>[number]</t>
    <phoneticPr fontId="2" type="noConversion"/>
  </si>
  <si>
    <t>프로젝트명</t>
    <phoneticPr fontId="2" type="noConversion"/>
  </si>
  <si>
    <t>W_ITEMS</t>
    <phoneticPr fontId="2" type="noConversion"/>
  </si>
  <si>
    <t>최종수정일시</t>
    <phoneticPr fontId="2" type="noConversion"/>
  </si>
  <si>
    <t>최종수정일시</t>
    <phoneticPr fontId="2" type="noConversion"/>
  </si>
  <si>
    <t>등록일시</t>
    <phoneticPr fontId="2" type="noConversion"/>
  </si>
  <si>
    <t>datetime</t>
    <phoneticPr fontId="2" type="noConversion"/>
  </si>
  <si>
    <t>ORDER</t>
    <phoneticPr fontId="2" type="noConversion"/>
  </si>
  <si>
    <t>순서</t>
    <phoneticPr fontId="2" type="noConversion"/>
  </si>
  <si>
    <t>INT(3)</t>
    <phoneticPr fontId="2" type="noConversion"/>
  </si>
  <si>
    <t>PARENT_ID</t>
    <phoneticPr fontId="2" type="noConversion"/>
  </si>
  <si>
    <t>ICON_COLOR</t>
    <phoneticPr fontId="2" type="noConversion"/>
  </si>
  <si>
    <t>아이콘색</t>
    <phoneticPr fontId="2" type="noConversion"/>
  </si>
  <si>
    <t>-</t>
    <phoneticPr fontId="2" type="noConversion"/>
  </si>
  <si>
    <t>ffffff</t>
    <phoneticPr fontId="2" type="noConversion"/>
  </si>
  <si>
    <t>VARCHAR(6)</t>
    <phoneticPr fontId="2" type="noConversion"/>
  </si>
  <si>
    <t>IS_DELETED</t>
    <phoneticPr fontId="2" type="noConversion"/>
  </si>
  <si>
    <t>삭제여부</t>
    <phoneticPr fontId="2" type="noConversion"/>
  </si>
  <si>
    <t>N</t>
    <phoneticPr fontId="2" type="noConversion"/>
  </si>
  <si>
    <t>-</t>
    <phoneticPr fontId="2" type="noConversion"/>
  </si>
  <si>
    <t>W_USER_ACTIVITY_LOGS</t>
    <phoneticPr fontId="2" type="noConversion"/>
  </si>
  <si>
    <t>LOG</t>
    <phoneticPr fontId="2" type="noConversion"/>
  </si>
  <si>
    <t>USER_ID</t>
    <phoneticPr fontId="2" type="noConversion"/>
  </si>
  <si>
    <t>ITEM_TYPE</t>
    <phoneticPr fontId="2" type="noConversion"/>
  </si>
  <si>
    <t>ITEM_ID</t>
    <phoneticPr fontId="2" type="noConversion"/>
  </si>
  <si>
    <t>ACTION</t>
    <phoneticPr fontId="2" type="noConversion"/>
  </si>
  <si>
    <t>W_ROWS</t>
    <phoneticPr fontId="2" type="noConversion"/>
  </si>
  <si>
    <t>ORDER</t>
    <phoneticPr fontId="2" type="noConversion"/>
  </si>
  <si>
    <t>INT(8)</t>
    <phoneticPr fontId="2" type="noConversion"/>
  </si>
  <si>
    <t>ITEM_ID</t>
    <phoneticPr fontId="2" type="noConversion"/>
  </si>
  <si>
    <t>ROW_ID</t>
    <phoneticPr fontId="2" type="noConversion"/>
  </si>
  <si>
    <t>FIELD_ID</t>
    <phoneticPr fontId="2" type="noConversion"/>
  </si>
  <si>
    <t>ROW_ID</t>
    <phoneticPr fontId="2" type="noConversion"/>
  </si>
  <si>
    <t>W_VALUES</t>
    <phoneticPr fontId="2" type="noConversion"/>
  </si>
  <si>
    <t>값</t>
    <phoneticPr fontId="2" type="noConversion"/>
  </si>
  <si>
    <t>INT(8)</t>
    <phoneticPr fontId="2" type="noConversion"/>
  </si>
  <si>
    <t>INT(8)</t>
    <phoneticPr fontId="2" type="noConversion"/>
  </si>
  <si>
    <t>INT(8)</t>
    <phoneticPr fontId="2" type="noConversion"/>
  </si>
  <si>
    <t>INT(10)</t>
    <phoneticPr fontId="2" type="noConversion"/>
  </si>
  <si>
    <t>VALUE</t>
    <phoneticPr fontId="2" type="noConversion"/>
  </si>
  <si>
    <t>CATEGORY_CD</t>
    <phoneticPr fontId="2" type="noConversion"/>
  </si>
  <si>
    <t>RGNT_CATEGORY</t>
    <phoneticPr fontId="2" type="noConversion"/>
  </si>
  <si>
    <t xml:space="preserve"> 카테고리</t>
    <phoneticPr fontId="2" type="noConversion"/>
  </si>
  <si>
    <t>CATEGORY_CD</t>
    <phoneticPr fontId="2" type="noConversion"/>
  </si>
  <si>
    <t>auto_increase</t>
    <phoneticPr fontId="2" type="noConversion"/>
  </si>
  <si>
    <t>CATEGORY_NM</t>
    <phoneticPr fontId="2" type="noConversion"/>
  </si>
  <si>
    <t>카테고리명</t>
    <phoneticPr fontId="2" type="noConversion"/>
  </si>
  <si>
    <t>VARCHAR(30)</t>
    <phoneticPr fontId="2" type="noConversion"/>
  </si>
  <si>
    <t>시약(reagent)</t>
  </si>
  <si>
    <t>카테고리코드</t>
    <phoneticPr fontId="2" type="noConversion"/>
  </si>
  <si>
    <t xml:space="preserve">연구소 2층 분리정제실 </t>
  </si>
  <si>
    <t>냉장고 4</t>
  </si>
  <si>
    <t>WIDTH</t>
    <phoneticPr fontId="2" type="noConversion"/>
  </si>
  <si>
    <t>너비</t>
    <phoneticPr fontId="2" type="noConversion"/>
  </si>
  <si>
    <t>-</t>
    <phoneticPr fontId="2" type="noConversion"/>
  </si>
  <si>
    <t>VARCHAR(50)</t>
    <phoneticPr fontId="2" type="noConversion"/>
  </si>
  <si>
    <t>W_FIELD_TYPES</t>
    <phoneticPr fontId="2" type="noConversion"/>
  </si>
  <si>
    <t>FIELD_TYPE_ID</t>
    <phoneticPr fontId="2" type="noConversion"/>
  </si>
  <si>
    <t>number</t>
    <phoneticPr fontId="2" type="noConversion"/>
  </si>
  <si>
    <t>필드타입 / 여러 item의 field에서 활용 가능</t>
    <phoneticPr fontId="2" type="noConversion"/>
  </si>
  <si>
    <t>name, text, number, dropdown</t>
    <phoneticPr fontId="2" type="noConversion"/>
  </si>
  <si>
    <t>VARCHAR(50)</t>
    <phoneticPr fontId="2" type="noConversion"/>
  </si>
  <si>
    <t>DATA_TYPE</t>
    <phoneticPr fontId="2" type="noConversion"/>
  </si>
  <si>
    <t>자료형</t>
    <phoneticPr fontId="2" type="noConversion"/>
  </si>
  <si>
    <t>System</t>
  </si>
  <si>
    <t>Linux ubuntukpi 5.15.0-119-generic #129-Ubuntu SMP Fri Aug 2 19:25:20 UTC 2024 x86_64</t>
  </si>
  <si>
    <t>Build Date</t>
  </si>
  <si>
    <t>Dec 24 2024 06:57:50</t>
  </si>
  <si>
    <t>Server API</t>
  </si>
  <si>
    <t>Apache 2.0 Handler</t>
  </si>
  <si>
    <t>Virtual Directory Support</t>
  </si>
  <si>
    <t>disabled</t>
  </si>
  <si>
    <t>Configuration File (php.ini) Path</t>
  </si>
  <si>
    <t>/etc/php/7.2/apache2</t>
  </si>
  <si>
    <t>Loaded Configuration File</t>
  </si>
  <si>
    <t>/etc/php/7.2/apache2/php.ini</t>
  </si>
  <si>
    <t>Scan this dir for additional .ini files</t>
  </si>
  <si>
    <t>/etc/php/7.2/apache2/conf.d</t>
  </si>
  <si>
    <t>Additional .ini files parsed</t>
  </si>
  <si>
    <t>/etc/php/7.2/apache2/conf.d/10-mysqlnd.ini, /etc/php/7.2/apache2/conf.d/10-opcache.ini, /etc/php/7.2/apache2/conf.d/10-pdo.ini, /etc/php/7.2/apache2/conf.d/15-xml.ini, /etc/php/7.2/apache2/conf.d/20-calendar.ini, /etc/php/7.2/apache2/conf.d/20-ctype.ini, /etc/php/7.2/apache2/conf.d/20-curl.ini, /etc/php/7.2/apache2/conf.d/20-dom.ini, /etc/php/7.2/apache2/conf.d/20-exif.ini, /etc/php/7.2/apache2/conf.d/20-fileinfo.ini, /etc/php/7.2/apache2/conf.d/20-ftp.ini, /etc/php/7.2/apache2/conf.d/20-gettext.ini, /etc/php/7.2/apache2/conf.d/20-iconv.ini, /etc/php/7.2/apache2/conf.d/20-json.ini, /etc/php/7.2/apache2/conf.d/20-mbstring.ini, /etc/php/7.2/apache2/conf.d/20-mysqli.ini, /etc/php/7.2/apache2/conf.d/20-pdo_mysql.ini, /etc/php/7.2/apache2/conf.d/20-phar.ini, /etc/php/7.2/apache2/conf.d/20-posix.ini, /etc/php/7.2/apache2/conf.d/20-readline.ini, /etc/php/7.2/apache2/conf.d/20-shmop.ini, /etc/php/7.2/apache2/conf.d/20-simplexml.ini, /etc/php/7.2/apache2/conf.d/20-sockets.ini, /etc/php/7.2/apache2/conf.d/20-sysvmsg.ini, /etc/php/7.2/apache2/conf.d/20-sysvsem.ini, /etc/php/7.2/apache2/conf.d/20-sysvshm.ini, /etc/php/7.2/apache2/conf.d/20-tokenizer.ini, /etc/php/7.2/apache2/conf.d/20-wddx.ini, /etc/php/7.2/apache2/conf.d/20-xmlreader.ini, /etc/php/7.2/apache2/conf.d/20-xmlwriter.ini, /etc/php/7.2/apache2/conf.d/20-xsl.ini</t>
  </si>
  <si>
    <t>PHP API</t>
  </si>
  <si>
    <t>PHP Extension</t>
  </si>
  <si>
    <t>Zend Extension</t>
  </si>
  <si>
    <t>Zend Extension Build</t>
  </si>
  <si>
    <t>API320170718,NTS</t>
  </si>
  <si>
    <t>PHP Extension Build</t>
  </si>
  <si>
    <t>API20170718,NTS</t>
  </si>
  <si>
    <t>Debug Build</t>
  </si>
  <si>
    <t>no</t>
  </si>
  <si>
    <t>Thread Safety</t>
  </si>
  <si>
    <t>Zend Signal Handling</t>
  </si>
  <si>
    <t>enabled</t>
  </si>
  <si>
    <t>Zend Memory Manager</t>
  </si>
  <si>
    <t>Zend Multibyte Support</t>
  </si>
  <si>
    <t>provided by mbstring</t>
  </si>
  <si>
    <t>IPv6 Support</t>
  </si>
  <si>
    <t>DTrace Support</t>
  </si>
  <si>
    <t>available, disabled</t>
  </si>
  <si>
    <t>Registered PHP Streams</t>
  </si>
  <si>
    <t>https, ftps, compress.zlib, php, file, glob, data, http, ftp, phar</t>
  </si>
  <si>
    <t>Registered Stream Socket Transports</t>
  </si>
  <si>
    <t>tcp, udp, unix, udg, ssl, tls, tlsv1.0, tlsv1.1, tlsv1.2</t>
  </si>
  <si>
    <t>Registered Stream Filters</t>
  </si>
  <si>
    <t>zlib.*, string.rot13, string.toupper, string.tolower, string.strip_tags, convert.*, consumed, dechunk, convert.iconv.*</t>
  </si>
  <si>
    <t>저장위치상세</t>
    <phoneticPr fontId="2" type="noConversion"/>
  </si>
  <si>
    <t>카탈로그 넘버</t>
    <phoneticPr fontId="2" type="noConversion"/>
  </si>
  <si>
    <t>WRHS_DETAIL</t>
    <phoneticPr fontId="2" type="noConversion"/>
  </si>
  <si>
    <t>MANAGER_ID</t>
    <phoneticPr fontId="2" type="noConversion"/>
  </si>
  <si>
    <t>관리자</t>
    <phoneticPr fontId="2" type="noConversion"/>
  </si>
  <si>
    <t>안전재고량</t>
    <phoneticPr fontId="2" type="noConversion"/>
  </si>
  <si>
    <t>SAFETY_STOCK</t>
    <phoneticPr fontId="2" type="noConversion"/>
  </si>
  <si>
    <t>CATALOG_NO</t>
    <phoneticPr fontId="2" type="noConversion"/>
  </si>
  <si>
    <t>W_DROPOWN_OPTIONS</t>
    <phoneticPr fontId="2" type="noConversion"/>
  </si>
  <si>
    <t>dropdown options</t>
    <phoneticPr fontId="2" type="noConversion"/>
  </si>
  <si>
    <t>ORDER</t>
    <phoneticPr fontId="2" type="noConversion"/>
  </si>
  <si>
    <t>COLOR</t>
    <phoneticPr fontId="2" type="noConversion"/>
  </si>
  <si>
    <t>NAME</t>
    <phoneticPr fontId="2" type="noConversion"/>
  </si>
  <si>
    <t>옵션명</t>
    <phoneticPr fontId="2" type="noConversion"/>
  </si>
  <si>
    <t>색상</t>
    <phoneticPr fontId="2" type="noConversion"/>
  </si>
  <si>
    <t>VARCHAR(6)</t>
    <phoneticPr fontId="2" type="noConversion"/>
  </si>
  <si>
    <t>VARCHAR(36)</t>
    <phoneticPr fontId="2" type="noConversion"/>
  </si>
  <si>
    <t>INT(3)</t>
    <phoneticPr fontId="2" type="noConversion"/>
  </si>
  <si>
    <t>Date.now();</t>
  </si>
  <si>
    <t>INT(13)</t>
    <phoneticPr fontId="2" type="noConversion"/>
  </si>
  <si>
    <t>ROW_VERSION</t>
    <phoneticPr fontId="2" type="noConversion"/>
  </si>
  <si>
    <t>FOLDERS_VERSION</t>
    <phoneticPr fontId="2" type="noConversion"/>
  </si>
  <si>
    <t>ITEMS_VERSION</t>
    <phoneticPr fontId="2" type="noConversion"/>
  </si>
  <si>
    <t>FIELDS_VERSION</t>
    <phoneticPr fontId="2" type="noConversion"/>
  </si>
  <si>
    <t>ROWS_VERSION</t>
    <phoneticPr fontId="2" type="noConversion"/>
  </si>
  <si>
    <t>OPTIONS_VERSION</t>
    <phoneticPr fontId="2" type="noConversion"/>
  </si>
  <si>
    <t>최종불출자</t>
    <phoneticPr fontId="2" type="noConversion"/>
  </si>
  <si>
    <t>포장단위</t>
    <phoneticPr fontId="2" type="noConversion"/>
  </si>
  <si>
    <t>LAST_USER</t>
    <phoneticPr fontId="2" type="noConversion"/>
  </si>
  <si>
    <t>RGNT_IN_OUT</t>
    <phoneticPr fontId="2" type="noConversion"/>
  </si>
  <si>
    <t>in(입고), return(반납)</t>
    <phoneticPr fontId="2" type="noConversion"/>
  </si>
  <si>
    <t>out(출고), return(반납)</t>
    <phoneticPr fontId="2" type="noConversion"/>
  </si>
  <si>
    <t>out</t>
    <phoneticPr fontId="2" type="noConversion"/>
  </si>
  <si>
    <t>TEMP_AMT</t>
    <phoneticPr fontId="2" type="noConversion"/>
  </si>
  <si>
    <t>최초입고수량</t>
    <phoneticPr fontId="2" type="noConversion"/>
  </si>
  <si>
    <t>URL</t>
    <phoneticPr fontId="2" type="noConversion"/>
  </si>
  <si>
    <t>VARCHAT(200)</t>
    <phoneticPr fontId="2" type="noConversion"/>
  </si>
  <si>
    <t>구매 링크, 제품 정보 등의 URL</t>
    <phoneticPr fontId="2" type="noConversion"/>
  </si>
  <si>
    <t>URL_ADDR</t>
    <phoneticPr fontId="2" type="noConversion"/>
  </si>
  <si>
    <t>IS_AMT_ZERO</t>
    <phoneticPr fontId="2" type="noConversion"/>
  </si>
  <si>
    <t>소진여부</t>
    <phoneticPr fontId="2" type="noConversion"/>
  </si>
  <si>
    <t>VARCHAT(2)</t>
    <phoneticPr fontId="2" type="noConversion"/>
  </si>
  <si>
    <t>Y, N</t>
    <phoneticPr fontId="2" type="noConversion"/>
  </si>
  <si>
    <t>default: 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</si>
</sst>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\ h:mm:ss"/>
    <numFmt numFmtId="177" formatCode="0_);[Red]\(0\)"/>
    <numFmt numFmtId="178" formatCode="0.0%"/>
  </numFmts>
  <fonts count="4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4" tint="-0.499984740745262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10"/>
      <color theme="3" tint="-0.249977111117893"/>
      <name val="맑은 고딕"/>
      <family val="3"/>
      <charset val="129"/>
      <scheme val="minor"/>
    </font>
    <font>
      <sz val="9"/>
      <color rgb="FFC00000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9"/>
      <color theme="3" tint="-0.249977111117893"/>
      <name val="맑은 고딕"/>
      <family val="3"/>
      <charset val="129"/>
      <scheme val="minor"/>
    </font>
    <font>
      <sz val="9"/>
      <color theme="3" tint="-0.249977111117893"/>
      <name val="맑은 고딕"/>
      <family val="3"/>
      <charset val="129"/>
      <scheme val="minor"/>
    </font>
    <font>
      <sz val="9"/>
      <color theme="3" tint="-0.249977111117893"/>
      <name val="맑은 고딕"/>
      <family val="2"/>
      <scheme val="minor"/>
    </font>
    <font>
      <sz val="8.8000000000000007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00"/>
      <name val="D2Coding"/>
      <family val="3"/>
      <charset val="129"/>
    </font>
    <font>
      <b/>
      <sz val="10"/>
      <color rgb="FF800000"/>
      <name val="D2Coding"/>
      <family val="3"/>
      <charset val="129"/>
    </font>
    <font>
      <sz val="10"/>
      <color rgb="FF8E00C6"/>
      <name val="D2Coding"/>
      <family val="3"/>
      <charset val="129"/>
    </font>
    <font>
      <b/>
      <sz val="10"/>
      <color rgb="FF000080"/>
      <name val="D2Coding"/>
      <family val="3"/>
      <charset val="129"/>
    </font>
    <font>
      <sz val="10"/>
      <color rgb="FF0000FF"/>
      <name val="D2Coding"/>
      <family val="3"/>
      <charset val="129"/>
    </font>
    <font>
      <sz val="10"/>
      <color rgb="FF008000"/>
      <name val="D2Coding"/>
      <family val="3"/>
      <charset val="129"/>
    </font>
    <font>
      <sz val="10"/>
      <color rgb="FFFF0000"/>
      <name val="D2Coding"/>
      <family val="3"/>
      <charset val="129"/>
    </font>
    <font>
      <sz val="10"/>
      <color rgb="FF006464"/>
      <name val="D2Coding"/>
      <family val="3"/>
      <charset val="129"/>
    </font>
    <font>
      <sz val="10"/>
      <color theme="1"/>
      <name val="맑은 고딕"/>
      <family val="3"/>
      <charset val="129"/>
      <scheme val="major"/>
    </font>
    <font>
      <sz val="9"/>
      <color rgb="FF0000FF"/>
      <name val="맑은 고딕"/>
      <family val="2"/>
      <scheme val="minor"/>
    </font>
    <font>
      <sz val="9"/>
      <color rgb="FF0000FF"/>
      <name val="맑은 고딕"/>
      <family val="3"/>
      <charset val="129"/>
      <scheme val="minor"/>
    </font>
    <font>
      <b/>
      <sz val="9"/>
      <color rgb="FF222222"/>
      <name val="Arial"/>
      <family val="2"/>
    </font>
    <font>
      <sz val="9"/>
      <color rgb="FF22222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FFF5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816"/>
        <bgColor indexed="64"/>
      </patternFill>
    </fill>
    <fill>
      <patternFill patternType="solid">
        <fgColor rgb="FF1F82F5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D0D7E6"/>
      </left>
      <right style="thin">
        <color rgb="FFD0D7E6"/>
      </right>
      <top style="thin">
        <color rgb="FFD0D7E6"/>
      </top>
      <bottom style="thin">
        <color rgb="FFD0D7E6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3" fillId="12" borderId="10" applyNumberFormat="0" applyAlignment="0" applyProtection="0">
      <alignment vertical="center"/>
    </xf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Border="1" applyAlignment="1">
      <alignment horizontal="center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0" fillId="0" borderId="0" xfId="0" applyBorder="1"/>
    <xf numFmtId="0" fontId="0" fillId="7" borderId="0" xfId="0" applyFill="1"/>
    <xf numFmtId="0" fontId="7" fillId="0" borderId="0" xfId="0" applyNumberFormat="1" applyFont="1"/>
    <xf numFmtId="0" fontId="4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8" borderId="0" xfId="0" applyFont="1" applyFill="1"/>
    <xf numFmtId="0" fontId="0" fillId="8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quotePrefix="1" applyFont="1"/>
    <xf numFmtId="0" fontId="7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0" borderId="0" xfId="0" applyNumberFormat="1" applyFont="1" applyFill="1"/>
    <xf numFmtId="0" fontId="12" fillId="11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20" fillId="0" borderId="0" xfId="0" applyFont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4" fillId="0" borderId="10" xfId="2" applyFont="1" applyFill="1" applyAlignment="1">
      <alignment horizontal="center" vertical="center"/>
    </xf>
    <xf numFmtId="0" fontId="4" fillId="0" borderId="0" xfId="0" applyFont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25" fillId="0" borderId="0" xfId="0" applyFont="1"/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/>
    </xf>
    <xf numFmtId="0" fontId="26" fillId="0" borderId="0" xfId="0" quotePrefix="1" applyFont="1"/>
    <xf numFmtId="0" fontId="4" fillId="0" borderId="0" xfId="0" applyFont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3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5" fillId="0" borderId="0" xfId="0" applyFont="1" applyBorder="1"/>
    <xf numFmtId="0" fontId="2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8" fillId="0" borderId="0" xfId="0" applyFont="1"/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6" fillId="0" borderId="0" xfId="0" applyFont="1"/>
    <xf numFmtId="0" fontId="3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0" xfId="0" quotePrefix="1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9" fillId="0" borderId="0" xfId="0" applyFont="1"/>
    <xf numFmtId="0" fontId="1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0" fillId="0" borderId="0" xfId="0" applyFont="1"/>
    <xf numFmtId="0" fontId="31" fillId="0" borderId="0" xfId="0" applyFont="1"/>
    <xf numFmtId="0" fontId="7" fillId="0" borderId="0" xfId="0" applyFont="1" applyAlignment="1"/>
    <xf numFmtId="0" fontId="11" fillId="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13" borderId="1" xfId="0" quotePrefix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4" fillId="13" borderId="1" xfId="0" quotePrefix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3" fillId="4" borderId="15" xfId="0" quotePrefix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3" fillId="15" borderId="1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13" fillId="0" borderId="0" xfId="0" quotePrefix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4" fillId="13" borderId="1" xfId="0" applyNumberFormat="1" applyFont="1" applyFill="1" applyBorder="1" applyAlignment="1">
      <alignment horizontal="center" vertical="center"/>
    </xf>
    <xf numFmtId="0" fontId="35" fillId="0" borderId="0" xfId="0" applyFont="1" applyFill="1"/>
    <xf numFmtId="0" fontId="37" fillId="0" borderId="0" xfId="0" applyFont="1" applyAlignment="1">
      <alignment vertical="center"/>
    </xf>
    <xf numFmtId="49" fontId="4" fillId="13" borderId="1" xfId="0" quotePrefix="1" applyNumberFormat="1" applyFont="1" applyFill="1" applyBorder="1" applyAlignment="1">
      <alignment horizontal="center" vertical="center"/>
    </xf>
    <xf numFmtId="2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3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76" fontId="4" fillId="0" borderId="1" xfId="0" quotePrefix="1" applyNumberFormat="1" applyFont="1" applyFill="1" applyBorder="1" applyAlignment="1">
      <alignment horizontal="center" vertical="center"/>
    </xf>
    <xf numFmtId="0" fontId="45" fillId="0" borderId="0" xfId="0" applyFont="1"/>
    <xf numFmtId="0" fontId="46" fillId="0" borderId="0" xfId="0" applyFont="1"/>
    <xf numFmtId="0" fontId="0" fillId="13" borderId="0" xfId="0" applyFill="1"/>
    <xf numFmtId="0" fontId="4" fillId="13" borderId="0" xfId="0" applyFont="1" applyFill="1"/>
    <xf numFmtId="0" fontId="13" fillId="15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13" borderId="1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/>
    </xf>
    <xf numFmtId="177" fontId="4" fillId="9" borderId="1" xfId="0" quotePrefix="1" applyNumberFormat="1" applyFont="1" applyFill="1" applyBorder="1" applyAlignment="1">
      <alignment horizontal="center"/>
    </xf>
    <xf numFmtId="0" fontId="0" fillId="9" borderId="0" xfId="0" applyFill="1"/>
    <xf numFmtId="0" fontId="4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15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3" fillId="15" borderId="3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33" fillId="17" borderId="1" xfId="0" applyFont="1" applyFill="1" applyBorder="1" applyAlignment="1">
      <alignment horizontal="center"/>
    </xf>
    <xf numFmtId="0" fontId="13" fillId="15" borderId="11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/>
    </xf>
    <xf numFmtId="0" fontId="33" fillId="16" borderId="2" xfId="0" applyFont="1" applyFill="1" applyBorder="1" applyAlignment="1">
      <alignment horizontal="center"/>
    </xf>
    <xf numFmtId="0" fontId="33" fillId="16" borderId="3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7" fillId="19" borderId="1" xfId="0" applyFont="1" applyFill="1" applyBorder="1" applyAlignment="1">
      <alignment horizontal="center" vertical="center" wrapText="1"/>
    </xf>
    <xf numFmtId="0" fontId="48" fillId="20" borderId="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3">
    <cellStyle name="계산" xfId="2" builtinId="22"/>
    <cellStyle name="표준" xfId="0" builtinId="0"/>
    <cellStyle name="표준 2" xfId="1"/>
  </cellStyles>
  <dxfs count="0"/>
  <tableStyles count="0" defaultTableStyle="TableStyleMedium2" defaultPivotStyle="PivotStyleMedium9"/>
  <colors>
    <mruColors>
      <color rgb="FF0000FF"/>
      <color rgb="FFFF6000"/>
      <color rgb="FF1F82F5"/>
      <color rgb="FFFF8816"/>
      <color rgb="FFFF9B9B"/>
      <color rgb="FFFF7171"/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autoPageBreaks="0"/>
  </sheetPr>
  <dimension ref="A2:V476"/>
  <sheetViews>
    <sheetView topLeftCell="A7" zoomScale="85" zoomScaleNormal="85" workbookViewId="0">
      <selection activeCell="C33" sqref="C33"/>
    </sheetView>
  </sheetViews>
  <sheetFormatPr defaultRowHeight="16.5" x14ac:dyDescent="0.3"/>
  <cols>
    <col min="1" max="1" width="3.625" customWidth="1"/>
    <col min="2" max="2" width="7.625" customWidth="1"/>
    <col min="3" max="3" width="20" style="3" bestFit="1" customWidth="1"/>
    <col min="4" max="4" width="18.125" customWidth="1"/>
    <col min="5" max="5" width="15.5" style="3" customWidth="1"/>
    <col min="6" max="6" width="6.25" customWidth="1"/>
    <col min="7" max="7" width="12.5" customWidth="1"/>
    <col min="8" max="8" width="9.375" style="3" customWidth="1"/>
    <col min="9" max="9" width="45.125" style="3" customWidth="1"/>
    <col min="10" max="10" width="23" style="3" customWidth="1"/>
    <col min="11" max="11" width="33.25" style="1" customWidth="1"/>
    <col min="12" max="12" width="11.5" style="28" customWidth="1"/>
    <col min="13" max="14" width="3" customWidth="1"/>
    <col min="15" max="16" width="23.25" customWidth="1"/>
    <col min="17" max="17" width="9" customWidth="1"/>
    <col min="19" max="19" width="14.5" customWidth="1"/>
    <col min="20" max="20" width="24.625" customWidth="1"/>
  </cols>
  <sheetData>
    <row r="2" spans="2:18" x14ac:dyDescent="0.3">
      <c r="B2" s="256" t="s">
        <v>1434</v>
      </c>
      <c r="C2" s="11" t="s">
        <v>115</v>
      </c>
    </row>
    <row r="3" spans="2:18" x14ac:dyDescent="0.3">
      <c r="B3" s="257"/>
      <c r="C3" s="11" t="s">
        <v>116</v>
      </c>
    </row>
    <row r="4" spans="2:18" x14ac:dyDescent="0.3">
      <c r="B4" s="257"/>
      <c r="C4" s="12" t="s">
        <v>662</v>
      </c>
    </row>
    <row r="5" spans="2:18" x14ac:dyDescent="0.3">
      <c r="B5" s="258"/>
      <c r="C5" s="12" t="s">
        <v>117</v>
      </c>
    </row>
    <row r="6" spans="2:18" x14ac:dyDescent="0.3">
      <c r="C6" s="19"/>
    </row>
    <row r="7" spans="2:18" x14ac:dyDescent="0.3">
      <c r="B7" s="9" t="s">
        <v>5</v>
      </c>
      <c r="C7" s="20" t="s">
        <v>245</v>
      </c>
      <c r="O7" s="251" t="s">
        <v>76</v>
      </c>
      <c r="P7" s="251"/>
      <c r="Q7" s="251"/>
      <c r="R7" s="251"/>
    </row>
    <row r="8" spans="2:18" s="3" customFormat="1" x14ac:dyDescent="0.3">
      <c r="B8" s="9" t="s">
        <v>6</v>
      </c>
      <c r="C8" s="9" t="s">
        <v>11</v>
      </c>
      <c r="D8" s="9" t="s">
        <v>7</v>
      </c>
      <c r="E8" s="9" t="s">
        <v>14</v>
      </c>
      <c r="F8" s="9" t="s">
        <v>8</v>
      </c>
      <c r="G8" s="9" t="s">
        <v>45</v>
      </c>
      <c r="H8" s="9" t="s">
        <v>9</v>
      </c>
      <c r="I8" s="9" t="s">
        <v>32</v>
      </c>
      <c r="J8" s="9" t="s">
        <v>145</v>
      </c>
      <c r="K8" s="9" t="s">
        <v>25</v>
      </c>
      <c r="L8" s="41" t="s">
        <v>40</v>
      </c>
      <c r="O8" s="242" t="s">
        <v>77</v>
      </c>
      <c r="P8" s="242"/>
      <c r="Q8" s="242"/>
      <c r="R8" s="242"/>
    </row>
    <row r="9" spans="2:18" x14ac:dyDescent="0.3">
      <c r="B9" s="21">
        <v>1</v>
      </c>
      <c r="C9" s="21" t="s">
        <v>67</v>
      </c>
      <c r="D9" s="21" t="s">
        <v>69</v>
      </c>
      <c r="E9" s="21" t="s">
        <v>42</v>
      </c>
      <c r="F9" s="21" t="s">
        <v>8</v>
      </c>
      <c r="G9" s="21" t="s">
        <v>44</v>
      </c>
      <c r="H9" s="21" t="s">
        <v>10</v>
      </c>
      <c r="I9" s="22"/>
      <c r="J9" s="22" t="s">
        <v>10</v>
      </c>
      <c r="K9" s="23">
        <v>1234</v>
      </c>
      <c r="L9" s="21"/>
      <c r="O9" s="25" t="s">
        <v>100</v>
      </c>
    </row>
    <row r="10" spans="2:18" x14ac:dyDescent="0.3">
      <c r="B10" s="4">
        <v>2</v>
      </c>
      <c r="C10" s="4" t="s">
        <v>337</v>
      </c>
      <c r="D10" s="4" t="s">
        <v>61</v>
      </c>
      <c r="E10" s="4" t="s">
        <v>43</v>
      </c>
      <c r="F10" s="5" t="s">
        <v>22</v>
      </c>
      <c r="G10" s="4" t="s">
        <v>44</v>
      </c>
      <c r="H10" s="4" t="s">
        <v>10</v>
      </c>
      <c r="I10" s="4" t="s">
        <v>139</v>
      </c>
      <c r="J10" s="4" t="s">
        <v>10</v>
      </c>
      <c r="K10" s="6" t="s">
        <v>34</v>
      </c>
      <c r="L10" s="4"/>
      <c r="O10" s="25" t="s">
        <v>71</v>
      </c>
    </row>
    <row r="11" spans="2:18" s="37" customFormat="1" x14ac:dyDescent="0.3">
      <c r="B11" s="8">
        <v>3</v>
      </c>
      <c r="C11" s="8" t="s">
        <v>133</v>
      </c>
      <c r="D11" s="8" t="s">
        <v>131</v>
      </c>
      <c r="E11" s="8" t="s">
        <v>132</v>
      </c>
      <c r="F11" s="15" t="s">
        <v>19</v>
      </c>
      <c r="G11" s="8" t="s">
        <v>44</v>
      </c>
      <c r="H11" s="8" t="s">
        <v>10</v>
      </c>
      <c r="I11" s="15" t="s">
        <v>151</v>
      </c>
      <c r="J11" s="8" t="s">
        <v>10</v>
      </c>
      <c r="K11" s="17">
        <v>2003</v>
      </c>
      <c r="L11" s="8"/>
      <c r="O11" s="39"/>
    </row>
    <row r="12" spans="2:18" x14ac:dyDescent="0.3">
      <c r="B12" s="4">
        <v>4</v>
      </c>
      <c r="C12" s="4" t="s">
        <v>46</v>
      </c>
      <c r="D12" s="4" t="s">
        <v>424</v>
      </c>
      <c r="E12" s="4" t="s">
        <v>47</v>
      </c>
      <c r="F12" s="5" t="s">
        <v>22</v>
      </c>
      <c r="G12" s="5" t="s">
        <v>19</v>
      </c>
      <c r="H12" s="5" t="s">
        <v>19</v>
      </c>
      <c r="I12" s="4" t="s">
        <v>10</v>
      </c>
      <c r="J12" s="4" t="s">
        <v>10</v>
      </c>
      <c r="K12" s="7">
        <v>45126.715624999997</v>
      </c>
      <c r="L12" s="4"/>
      <c r="O12" s="25" t="s">
        <v>431</v>
      </c>
    </row>
    <row r="13" spans="2:18" x14ac:dyDescent="0.3">
      <c r="B13" s="8">
        <v>5</v>
      </c>
      <c r="C13" s="4" t="s">
        <v>338</v>
      </c>
      <c r="D13" s="4" t="s">
        <v>48</v>
      </c>
      <c r="E13" s="8" t="s">
        <v>49</v>
      </c>
      <c r="F13" s="15" t="s">
        <v>22</v>
      </c>
      <c r="G13" s="4" t="s">
        <v>50</v>
      </c>
      <c r="H13" s="15" t="s">
        <v>29</v>
      </c>
      <c r="I13" s="8" t="s">
        <v>21</v>
      </c>
      <c r="J13" s="8" t="s">
        <v>10</v>
      </c>
      <c r="K13" s="17" t="s">
        <v>27</v>
      </c>
      <c r="L13" s="4"/>
      <c r="O13" s="25" t="s">
        <v>72</v>
      </c>
    </row>
    <row r="14" spans="2:18" x14ac:dyDescent="0.3">
      <c r="B14" s="4">
        <v>6</v>
      </c>
      <c r="C14" s="8" t="s">
        <v>520</v>
      </c>
      <c r="D14" s="8" t="s">
        <v>381</v>
      </c>
      <c r="E14" s="8" t="s">
        <v>49</v>
      </c>
      <c r="F14" s="15" t="s">
        <v>22</v>
      </c>
      <c r="G14" s="4" t="s">
        <v>44</v>
      </c>
      <c r="H14" s="15" t="s">
        <v>29</v>
      </c>
      <c r="I14" s="8" t="s">
        <v>491</v>
      </c>
      <c r="J14" s="8" t="s">
        <v>10</v>
      </c>
      <c r="K14" s="17" t="s">
        <v>27</v>
      </c>
      <c r="L14" s="8"/>
      <c r="O14" s="25" t="s">
        <v>377</v>
      </c>
    </row>
    <row r="15" spans="2:18" x14ac:dyDescent="0.3">
      <c r="B15" s="8">
        <v>7</v>
      </c>
      <c r="C15" s="8" t="s">
        <v>482</v>
      </c>
      <c r="D15" s="8" t="s">
        <v>426</v>
      </c>
      <c r="E15" s="8" t="s">
        <v>346</v>
      </c>
      <c r="F15" s="15" t="s">
        <v>19</v>
      </c>
      <c r="G15" s="5" t="s">
        <v>345</v>
      </c>
      <c r="H15" s="5" t="s">
        <v>345</v>
      </c>
      <c r="I15" s="5" t="s">
        <v>345</v>
      </c>
      <c r="J15" s="5" t="s">
        <v>345</v>
      </c>
      <c r="K15" s="7">
        <v>45126.715624999997</v>
      </c>
      <c r="L15" s="5" t="s">
        <v>345</v>
      </c>
      <c r="O15" s="30"/>
    </row>
    <row r="16" spans="2:18" s="37" customFormat="1" x14ac:dyDescent="0.3">
      <c r="B16" s="8">
        <v>8</v>
      </c>
      <c r="C16" s="8" t="s">
        <v>385</v>
      </c>
      <c r="D16" s="8" t="s">
        <v>380</v>
      </c>
      <c r="E16" s="8" t="s">
        <v>383</v>
      </c>
      <c r="F16" s="15" t="s">
        <v>378</v>
      </c>
      <c r="G16" s="15" t="s">
        <v>345</v>
      </c>
      <c r="H16" s="15" t="s">
        <v>379</v>
      </c>
      <c r="I16" s="15" t="s">
        <v>345</v>
      </c>
      <c r="J16" s="15" t="s">
        <v>345</v>
      </c>
      <c r="K16" s="17" t="s">
        <v>434</v>
      </c>
      <c r="L16" s="15"/>
      <c r="O16" s="39"/>
    </row>
    <row r="17" spans="2:22" s="37" customFormat="1" x14ac:dyDescent="0.3">
      <c r="B17" s="8">
        <v>9</v>
      </c>
      <c r="C17" s="8" t="s">
        <v>382</v>
      </c>
      <c r="D17" s="8" t="s">
        <v>384</v>
      </c>
      <c r="E17" s="8" t="s">
        <v>36</v>
      </c>
      <c r="F17" s="15" t="s">
        <v>19</v>
      </c>
      <c r="G17" s="8" t="s">
        <v>44</v>
      </c>
      <c r="H17" s="15" t="s">
        <v>27</v>
      </c>
      <c r="I17" s="8" t="s">
        <v>491</v>
      </c>
      <c r="J17" s="8" t="s">
        <v>10</v>
      </c>
      <c r="K17" s="17" t="s">
        <v>27</v>
      </c>
      <c r="L17" s="8"/>
      <c r="O17" s="39"/>
    </row>
    <row r="18" spans="2:22" s="37" customFormat="1" x14ac:dyDescent="0.3">
      <c r="B18" s="8">
        <v>10</v>
      </c>
      <c r="C18" s="8" t="s">
        <v>386</v>
      </c>
      <c r="D18" s="8" t="s">
        <v>425</v>
      </c>
      <c r="E18" s="8" t="s">
        <v>346</v>
      </c>
      <c r="F18" s="15" t="s">
        <v>19</v>
      </c>
      <c r="G18" s="15" t="s">
        <v>345</v>
      </c>
      <c r="H18" s="15" t="s">
        <v>345</v>
      </c>
      <c r="I18" s="15" t="s">
        <v>345</v>
      </c>
      <c r="J18" s="15" t="s">
        <v>345</v>
      </c>
      <c r="K18" s="18">
        <v>45126.715624999997</v>
      </c>
      <c r="L18" s="15" t="s">
        <v>345</v>
      </c>
      <c r="O18" s="39"/>
      <c r="U18" s="51"/>
      <c r="V18" s="51"/>
    </row>
    <row r="19" spans="2:22" s="37" customFormat="1" x14ac:dyDescent="0.3">
      <c r="B19" s="8">
        <v>11</v>
      </c>
      <c r="C19" s="8" t="s">
        <v>602</v>
      </c>
      <c r="D19" s="8" t="s">
        <v>387</v>
      </c>
      <c r="E19" s="8" t="s">
        <v>43</v>
      </c>
      <c r="F19" s="15" t="s">
        <v>378</v>
      </c>
      <c r="G19" s="15" t="s">
        <v>345</v>
      </c>
      <c r="H19" s="15" t="s">
        <v>379</v>
      </c>
      <c r="I19" s="15" t="s">
        <v>345</v>
      </c>
      <c r="J19" s="15" t="s">
        <v>345</v>
      </c>
      <c r="K19" s="17" t="s">
        <v>34</v>
      </c>
      <c r="L19" s="15"/>
      <c r="O19" s="39"/>
      <c r="U19" s="51"/>
      <c r="V19" s="51"/>
    </row>
    <row r="20" spans="2:22" s="37" customFormat="1" x14ac:dyDescent="0.3">
      <c r="B20" s="8">
        <v>12</v>
      </c>
      <c r="C20" s="8" t="s">
        <v>1237</v>
      </c>
      <c r="D20" s="8" t="s">
        <v>1240</v>
      </c>
      <c r="E20" s="8" t="s">
        <v>36</v>
      </c>
      <c r="F20" s="15" t="s">
        <v>19</v>
      </c>
      <c r="G20" s="8" t="s">
        <v>44</v>
      </c>
      <c r="H20" s="15" t="s">
        <v>27</v>
      </c>
      <c r="I20" s="8" t="s">
        <v>491</v>
      </c>
      <c r="J20" s="117" t="s">
        <v>1243</v>
      </c>
      <c r="K20" s="17" t="s">
        <v>27</v>
      </c>
      <c r="L20" s="8"/>
      <c r="O20" s="39"/>
      <c r="U20" s="51"/>
      <c r="V20" s="51"/>
    </row>
    <row r="21" spans="2:22" s="37" customFormat="1" x14ac:dyDescent="0.3">
      <c r="B21" s="8">
        <v>13</v>
      </c>
      <c r="C21" s="8" t="s">
        <v>1238</v>
      </c>
      <c r="D21" s="8" t="s">
        <v>1241</v>
      </c>
      <c r="E21" s="8" t="s">
        <v>47</v>
      </c>
      <c r="F21" s="15" t="s">
        <v>19</v>
      </c>
      <c r="G21" s="15" t="s">
        <v>19</v>
      </c>
      <c r="H21" s="15" t="s">
        <v>19</v>
      </c>
      <c r="I21" s="15" t="s">
        <v>19</v>
      </c>
      <c r="J21" s="15" t="s">
        <v>19</v>
      </c>
      <c r="K21" s="18">
        <v>45126.715624999997</v>
      </c>
      <c r="L21" s="15" t="s">
        <v>19</v>
      </c>
      <c r="O21" s="39"/>
      <c r="U21" s="51"/>
      <c r="V21" s="51"/>
    </row>
    <row r="22" spans="2:22" s="37" customFormat="1" x14ac:dyDescent="0.3">
      <c r="B22" s="8">
        <v>14</v>
      </c>
      <c r="C22" s="8" t="s">
        <v>1239</v>
      </c>
      <c r="D22" s="8" t="s">
        <v>1242</v>
      </c>
      <c r="E22" s="8" t="s">
        <v>43</v>
      </c>
      <c r="F22" s="15" t="s">
        <v>19</v>
      </c>
      <c r="G22" s="15" t="s">
        <v>19</v>
      </c>
      <c r="H22" s="15" t="s">
        <v>19</v>
      </c>
      <c r="I22" s="15" t="s">
        <v>19</v>
      </c>
      <c r="J22" s="15" t="s">
        <v>19</v>
      </c>
      <c r="K22" s="17" t="s">
        <v>34</v>
      </c>
      <c r="L22" s="15"/>
      <c r="O22" s="39"/>
      <c r="U22" s="51"/>
      <c r="V22" s="51"/>
    </row>
    <row r="23" spans="2:22" x14ac:dyDescent="0.3">
      <c r="B23" s="8">
        <v>15</v>
      </c>
      <c r="C23" s="8" t="s">
        <v>1438</v>
      </c>
      <c r="D23" s="8" t="s">
        <v>57</v>
      </c>
      <c r="E23" s="8" t="s">
        <v>36</v>
      </c>
      <c r="F23" s="15" t="s">
        <v>22</v>
      </c>
      <c r="G23" s="4" t="s">
        <v>44</v>
      </c>
      <c r="H23" s="15" t="s">
        <v>481</v>
      </c>
      <c r="I23" s="247" t="s">
        <v>1244</v>
      </c>
      <c r="J23" s="248"/>
      <c r="K23" s="17">
        <v>2</v>
      </c>
      <c r="L23" s="8"/>
      <c r="O23" s="25" t="s">
        <v>73</v>
      </c>
      <c r="R23" s="252" t="s">
        <v>469</v>
      </c>
      <c r="S23" s="252"/>
      <c r="T23" s="252"/>
      <c r="U23" s="52"/>
      <c r="V23" s="42"/>
    </row>
    <row r="24" spans="2:22" x14ac:dyDescent="0.3">
      <c r="B24" s="8">
        <v>16</v>
      </c>
      <c r="C24" s="8" t="s">
        <v>23</v>
      </c>
      <c r="D24" s="8" t="s">
        <v>59</v>
      </c>
      <c r="E24" s="8" t="s">
        <v>58</v>
      </c>
      <c r="F24" s="15" t="s">
        <v>22</v>
      </c>
      <c r="G24" s="4" t="s">
        <v>51</v>
      </c>
      <c r="H24" s="15">
        <v>1</v>
      </c>
      <c r="I24" s="15" t="s">
        <v>20</v>
      </c>
      <c r="J24" s="15" t="s">
        <v>10</v>
      </c>
      <c r="K24" s="17">
        <v>2</v>
      </c>
      <c r="L24" s="8"/>
      <c r="O24" s="25" t="s">
        <v>74</v>
      </c>
      <c r="R24" s="90" t="s">
        <v>478</v>
      </c>
      <c r="S24" s="90" t="s">
        <v>479</v>
      </c>
      <c r="T24" s="90" t="s">
        <v>480</v>
      </c>
      <c r="U24" s="53"/>
      <c r="V24" s="42"/>
    </row>
    <row r="25" spans="2:22" x14ac:dyDescent="0.3">
      <c r="B25" s="8">
        <v>17</v>
      </c>
      <c r="C25" s="8" t="s">
        <v>24</v>
      </c>
      <c r="D25" s="8" t="s">
        <v>62</v>
      </c>
      <c r="E25" s="8" t="s">
        <v>38</v>
      </c>
      <c r="F25" s="15" t="s">
        <v>22</v>
      </c>
      <c r="G25" s="4" t="s">
        <v>51</v>
      </c>
      <c r="H25" s="15" t="s">
        <v>28</v>
      </c>
      <c r="I25" s="8" t="s">
        <v>30</v>
      </c>
      <c r="J25" s="8" t="s">
        <v>10</v>
      </c>
      <c r="K25" s="16" t="s">
        <v>1799</v>
      </c>
      <c r="L25" s="8" t="s">
        <v>41</v>
      </c>
      <c r="O25" s="25" t="s">
        <v>75</v>
      </c>
      <c r="R25" s="90" t="s">
        <v>470</v>
      </c>
      <c r="S25" s="119" t="s">
        <v>474</v>
      </c>
      <c r="T25" s="90"/>
      <c r="U25" s="53"/>
      <c r="V25" s="42"/>
    </row>
    <row r="26" spans="2:22" x14ac:dyDescent="0.3">
      <c r="B26" s="8">
        <v>18</v>
      </c>
      <c r="C26" s="8" t="s">
        <v>118</v>
      </c>
      <c r="D26" s="8" t="s">
        <v>423</v>
      </c>
      <c r="E26" s="8" t="s">
        <v>60</v>
      </c>
      <c r="F26" s="15" t="s">
        <v>22</v>
      </c>
      <c r="G26" s="15" t="s">
        <v>22</v>
      </c>
      <c r="H26" s="15" t="s">
        <v>28</v>
      </c>
      <c r="I26" s="15" t="s">
        <v>33</v>
      </c>
      <c r="J26" s="15" t="s">
        <v>10</v>
      </c>
      <c r="K26" s="18">
        <v>45126.673958333333</v>
      </c>
      <c r="L26" s="8"/>
      <c r="O26" s="25" t="s">
        <v>428</v>
      </c>
      <c r="R26" s="90" t="s">
        <v>471</v>
      </c>
      <c r="S26" s="119" t="s">
        <v>475</v>
      </c>
      <c r="T26" s="90"/>
      <c r="U26" s="54"/>
      <c r="V26" s="42"/>
    </row>
    <row r="27" spans="2:22" x14ac:dyDescent="0.3">
      <c r="B27" s="8">
        <v>19</v>
      </c>
      <c r="C27" s="8" t="s">
        <v>122</v>
      </c>
      <c r="D27" s="8" t="s">
        <v>121</v>
      </c>
      <c r="E27" s="8" t="s">
        <v>125</v>
      </c>
      <c r="F27" s="15" t="s">
        <v>19</v>
      </c>
      <c r="G27" s="15" t="s">
        <v>19</v>
      </c>
      <c r="H27" s="15" t="s">
        <v>124</v>
      </c>
      <c r="I27" s="8" t="s">
        <v>128</v>
      </c>
      <c r="J27" s="8" t="s">
        <v>10</v>
      </c>
      <c r="K27" s="18" t="s">
        <v>127</v>
      </c>
      <c r="L27" s="8"/>
      <c r="O27" s="27" t="s">
        <v>129</v>
      </c>
      <c r="R27" s="90" t="s">
        <v>472</v>
      </c>
      <c r="S27" s="119" t="s">
        <v>477</v>
      </c>
      <c r="T27" s="90"/>
      <c r="U27" s="54"/>
      <c r="V27" s="42"/>
    </row>
    <row r="28" spans="2:22" x14ac:dyDescent="0.3">
      <c r="B28" s="8">
        <v>20</v>
      </c>
      <c r="C28" s="8" t="s">
        <v>123</v>
      </c>
      <c r="D28" s="8" t="s">
        <v>422</v>
      </c>
      <c r="E28" s="8" t="s">
        <v>126</v>
      </c>
      <c r="F28" s="15" t="s">
        <v>19</v>
      </c>
      <c r="G28" s="15" t="s">
        <v>19</v>
      </c>
      <c r="H28" s="15" t="s">
        <v>19</v>
      </c>
      <c r="I28" s="15" t="s">
        <v>19</v>
      </c>
      <c r="J28" s="15" t="s">
        <v>10</v>
      </c>
      <c r="K28" s="18">
        <v>45126.757291666669</v>
      </c>
      <c r="L28" s="8"/>
      <c r="O28" s="27" t="s">
        <v>429</v>
      </c>
      <c r="R28" s="90" t="s">
        <v>473</v>
      </c>
      <c r="S28" s="119" t="s">
        <v>476</v>
      </c>
      <c r="T28" s="90"/>
      <c r="U28" s="42"/>
      <c r="V28" s="42"/>
    </row>
    <row r="29" spans="2:22" s="37" customFormat="1" x14ac:dyDescent="0.3">
      <c r="B29" s="8">
        <v>21</v>
      </c>
      <c r="C29" s="8" t="s">
        <v>2531</v>
      </c>
      <c r="D29" s="8" t="s">
        <v>419</v>
      </c>
      <c r="E29" s="8" t="s">
        <v>36</v>
      </c>
      <c r="F29" s="15" t="s">
        <v>19</v>
      </c>
      <c r="G29" s="15" t="s">
        <v>19</v>
      </c>
      <c r="H29" s="15" t="s">
        <v>19</v>
      </c>
      <c r="I29" s="15" t="s">
        <v>600</v>
      </c>
      <c r="J29" s="15" t="s">
        <v>10</v>
      </c>
      <c r="K29" s="18" t="s">
        <v>432</v>
      </c>
      <c r="L29" s="8"/>
      <c r="O29" s="39"/>
      <c r="R29" s="87" t="s">
        <v>1245</v>
      </c>
      <c r="S29" s="116" t="s">
        <v>1250</v>
      </c>
      <c r="T29" s="118" t="s">
        <v>1254</v>
      </c>
      <c r="U29" s="51"/>
      <c r="V29" s="51"/>
    </row>
    <row r="30" spans="2:22" s="37" customFormat="1" x14ac:dyDescent="0.3">
      <c r="B30" s="8">
        <v>22</v>
      </c>
      <c r="C30" s="8" t="s">
        <v>418</v>
      </c>
      <c r="D30" s="8" t="s">
        <v>420</v>
      </c>
      <c r="E30" s="8" t="s">
        <v>126</v>
      </c>
      <c r="F30" s="15" t="s">
        <v>19</v>
      </c>
      <c r="G30" s="15" t="s">
        <v>19</v>
      </c>
      <c r="H30" s="15" t="s">
        <v>19</v>
      </c>
      <c r="I30" s="15" t="s">
        <v>19</v>
      </c>
      <c r="J30" s="15" t="s">
        <v>10</v>
      </c>
      <c r="K30" s="18">
        <v>45187.472511574073</v>
      </c>
      <c r="L30" s="8"/>
      <c r="O30" s="39"/>
      <c r="R30" s="87" t="s">
        <v>1246</v>
      </c>
      <c r="S30" s="116" t="s">
        <v>1255</v>
      </c>
      <c r="T30" s="118" t="s">
        <v>1253</v>
      </c>
      <c r="U30" s="51"/>
      <c r="V30" s="51"/>
    </row>
    <row r="31" spans="2:22" s="37" customFormat="1" x14ac:dyDescent="0.3">
      <c r="B31" s="8">
        <v>23</v>
      </c>
      <c r="C31" s="8" t="s">
        <v>501</v>
      </c>
      <c r="D31" s="8" t="s">
        <v>421</v>
      </c>
      <c r="E31" s="8" t="s">
        <v>438</v>
      </c>
      <c r="F31" s="15" t="s">
        <v>19</v>
      </c>
      <c r="G31" s="15" t="s">
        <v>19</v>
      </c>
      <c r="H31" s="15" t="s">
        <v>19</v>
      </c>
      <c r="I31" s="15" t="s">
        <v>19</v>
      </c>
      <c r="J31" s="15" t="s">
        <v>10</v>
      </c>
      <c r="K31" s="18" t="s">
        <v>433</v>
      </c>
      <c r="L31" s="8"/>
      <c r="O31" s="39"/>
      <c r="R31" s="87" t="s">
        <v>1247</v>
      </c>
      <c r="S31" s="116" t="s">
        <v>1251</v>
      </c>
      <c r="T31" s="118"/>
    </row>
    <row r="32" spans="2:22" s="37" customFormat="1" x14ac:dyDescent="0.3">
      <c r="B32" s="8">
        <v>24</v>
      </c>
      <c r="C32" s="8" t="s">
        <v>437</v>
      </c>
      <c r="D32" s="8" t="s">
        <v>435</v>
      </c>
      <c r="E32" s="8" t="s">
        <v>436</v>
      </c>
      <c r="F32" s="15" t="s">
        <v>19</v>
      </c>
      <c r="G32" s="15" t="s">
        <v>19</v>
      </c>
      <c r="H32" s="15" t="s">
        <v>19</v>
      </c>
      <c r="I32" s="15" t="s">
        <v>19</v>
      </c>
      <c r="J32" s="15" t="s">
        <v>10</v>
      </c>
      <c r="K32" s="18" t="s">
        <v>41</v>
      </c>
      <c r="L32" s="8"/>
      <c r="O32" s="39"/>
      <c r="R32" s="87" t="s">
        <v>1248</v>
      </c>
      <c r="S32" s="116" t="s">
        <v>1252</v>
      </c>
      <c r="T32" s="118"/>
    </row>
    <row r="33" spans="2:20" s="37" customFormat="1" x14ac:dyDescent="0.3">
      <c r="B33" s="8">
        <v>25</v>
      </c>
      <c r="C33" s="8" t="s">
        <v>1627</v>
      </c>
      <c r="D33" s="8" t="s">
        <v>1628</v>
      </c>
      <c r="E33" s="8" t="s">
        <v>1630</v>
      </c>
      <c r="F33" s="15" t="s">
        <v>19</v>
      </c>
      <c r="G33" s="15" t="s">
        <v>19</v>
      </c>
      <c r="H33" s="15" t="s">
        <v>19</v>
      </c>
      <c r="I33" s="15" t="s">
        <v>1629</v>
      </c>
      <c r="J33" s="15" t="s">
        <v>10</v>
      </c>
      <c r="K33" s="18" t="s">
        <v>41</v>
      </c>
      <c r="L33" s="8"/>
      <c r="O33" s="39"/>
      <c r="R33" s="87"/>
      <c r="S33" s="116"/>
      <c r="T33" s="118"/>
    </row>
    <row r="34" spans="2:20" s="37" customFormat="1" x14ac:dyDescent="0.3">
      <c r="B34" s="55"/>
      <c r="C34" s="55"/>
      <c r="D34" s="55"/>
      <c r="E34" s="55"/>
      <c r="F34" s="56"/>
      <c r="G34" s="56"/>
      <c r="H34" s="56"/>
      <c r="I34" s="56"/>
      <c r="J34" s="56"/>
      <c r="K34" s="57"/>
      <c r="L34" s="55"/>
      <c r="O34" s="39"/>
      <c r="R34" s="87" t="s">
        <v>1249</v>
      </c>
      <c r="S34" s="116" t="s">
        <v>1256</v>
      </c>
      <c r="T34" s="118"/>
    </row>
    <row r="35" spans="2:20" x14ac:dyDescent="0.3">
      <c r="B35" s="9" t="s">
        <v>5</v>
      </c>
      <c r="C35" s="20" t="s">
        <v>66</v>
      </c>
    </row>
    <row r="36" spans="2:20" x14ac:dyDescent="0.3">
      <c r="B36" s="9" t="s">
        <v>6</v>
      </c>
      <c r="C36" s="9" t="s">
        <v>11</v>
      </c>
      <c r="D36" s="9" t="s">
        <v>7</v>
      </c>
      <c r="E36" s="9" t="s">
        <v>14</v>
      </c>
      <c r="F36" s="9" t="s">
        <v>8</v>
      </c>
      <c r="G36" s="9" t="s">
        <v>45</v>
      </c>
      <c r="H36" s="9" t="s">
        <v>9</v>
      </c>
      <c r="I36" s="9" t="s">
        <v>32</v>
      </c>
      <c r="J36" s="9" t="s">
        <v>145</v>
      </c>
      <c r="K36" s="9" t="s">
        <v>25</v>
      </c>
      <c r="L36" s="41" t="s">
        <v>40</v>
      </c>
      <c r="O36" s="13" t="s">
        <v>87</v>
      </c>
    </row>
    <row r="37" spans="2:20" x14ac:dyDescent="0.3">
      <c r="B37" s="21">
        <v>1</v>
      </c>
      <c r="C37" s="21" t="s">
        <v>39</v>
      </c>
      <c r="D37" s="21" t="s">
        <v>68</v>
      </c>
      <c r="E37" s="21" t="s">
        <v>42</v>
      </c>
      <c r="F37" s="22" t="s">
        <v>65</v>
      </c>
      <c r="G37" s="21" t="s">
        <v>44</v>
      </c>
      <c r="H37" s="21" t="s">
        <v>10</v>
      </c>
      <c r="I37" s="22" t="s">
        <v>97</v>
      </c>
      <c r="J37" s="22" t="s">
        <v>97</v>
      </c>
      <c r="K37" s="23">
        <v>2345</v>
      </c>
      <c r="L37" s="21"/>
      <c r="O37" s="24" t="s">
        <v>98</v>
      </c>
    </row>
    <row r="38" spans="2:20" x14ac:dyDescent="0.3">
      <c r="B38" s="21">
        <v>2</v>
      </c>
      <c r="C38" s="21" t="s">
        <v>105</v>
      </c>
      <c r="D38" s="21" t="s">
        <v>70</v>
      </c>
      <c r="E38" s="21" t="s">
        <v>42</v>
      </c>
      <c r="F38" s="22" t="s">
        <v>64</v>
      </c>
      <c r="G38" s="21" t="s">
        <v>44</v>
      </c>
      <c r="H38" s="21" t="s">
        <v>10</v>
      </c>
      <c r="I38" s="22" t="s">
        <v>63</v>
      </c>
      <c r="J38" s="22" t="s">
        <v>97</v>
      </c>
      <c r="K38" s="23">
        <v>120</v>
      </c>
      <c r="L38" s="21"/>
      <c r="O38" s="24" t="s">
        <v>88</v>
      </c>
    </row>
    <row r="39" spans="2:20" x14ac:dyDescent="0.3">
      <c r="B39" s="8">
        <v>3</v>
      </c>
      <c r="C39" s="4" t="s">
        <v>101</v>
      </c>
      <c r="D39" s="4" t="s">
        <v>16</v>
      </c>
      <c r="E39" s="4" t="s">
        <v>78</v>
      </c>
      <c r="F39" s="5" t="s">
        <v>22</v>
      </c>
      <c r="G39" s="4" t="s">
        <v>560</v>
      </c>
      <c r="H39" s="5" t="s">
        <v>19</v>
      </c>
      <c r="I39" s="4" t="s">
        <v>15</v>
      </c>
      <c r="J39" s="4" t="s">
        <v>97</v>
      </c>
      <c r="K39" s="6" t="s">
        <v>26</v>
      </c>
      <c r="L39" s="4"/>
      <c r="O39" s="24" t="s">
        <v>89</v>
      </c>
    </row>
    <row r="40" spans="2:20" x14ac:dyDescent="0.3">
      <c r="B40" s="8">
        <v>4</v>
      </c>
      <c r="C40" s="4" t="s">
        <v>102</v>
      </c>
      <c r="D40" s="4" t="s">
        <v>79</v>
      </c>
      <c r="E40" s="4" t="s">
        <v>36</v>
      </c>
      <c r="F40" s="5" t="s">
        <v>22</v>
      </c>
      <c r="G40" s="4" t="s">
        <v>44</v>
      </c>
      <c r="H40" s="5" t="s">
        <v>19</v>
      </c>
      <c r="I40" s="5" t="s">
        <v>19</v>
      </c>
      <c r="J40" s="5" t="s">
        <v>97</v>
      </c>
      <c r="K40" s="6">
        <v>1</v>
      </c>
      <c r="L40" s="4"/>
      <c r="O40" s="24" t="s">
        <v>90</v>
      </c>
    </row>
    <row r="41" spans="2:20" x14ac:dyDescent="0.3">
      <c r="B41" s="8">
        <v>5</v>
      </c>
      <c r="C41" s="8" t="s">
        <v>1371</v>
      </c>
      <c r="D41" s="8" t="s">
        <v>17</v>
      </c>
      <c r="E41" s="8" t="s">
        <v>35</v>
      </c>
      <c r="F41" s="15" t="s">
        <v>22</v>
      </c>
      <c r="G41" s="4" t="s">
        <v>51</v>
      </c>
      <c r="H41" s="15" t="s">
        <v>19</v>
      </c>
      <c r="I41" s="5" t="s">
        <v>19</v>
      </c>
      <c r="J41" s="5" t="s">
        <v>97</v>
      </c>
      <c r="K41" s="16" t="s">
        <v>1799</v>
      </c>
      <c r="L41" s="8" t="s">
        <v>41</v>
      </c>
      <c r="O41" s="24" t="s">
        <v>91</v>
      </c>
    </row>
    <row r="42" spans="2:20" x14ac:dyDescent="0.3">
      <c r="B42" s="8">
        <v>6</v>
      </c>
      <c r="C42" s="8" t="s">
        <v>103</v>
      </c>
      <c r="D42" s="8" t="s">
        <v>82</v>
      </c>
      <c r="E42" s="8" t="s">
        <v>80</v>
      </c>
      <c r="F42" s="15" t="s">
        <v>22</v>
      </c>
      <c r="G42" s="4" t="s">
        <v>81</v>
      </c>
      <c r="H42" s="15" t="s">
        <v>19</v>
      </c>
      <c r="I42" s="5" t="s">
        <v>19</v>
      </c>
      <c r="J42" s="5" t="s">
        <v>97</v>
      </c>
      <c r="K42" s="16" t="s">
        <v>1799</v>
      </c>
      <c r="L42" s="8" t="s">
        <v>41</v>
      </c>
      <c r="O42" s="24" t="s">
        <v>92</v>
      </c>
    </row>
    <row r="43" spans="2:20" x14ac:dyDescent="0.3">
      <c r="B43" s="8">
        <v>7</v>
      </c>
      <c r="C43" s="8" t="s">
        <v>83</v>
      </c>
      <c r="D43" s="8" t="s">
        <v>85</v>
      </c>
      <c r="E43" s="8" t="s">
        <v>84</v>
      </c>
      <c r="F43" s="15" t="s">
        <v>22</v>
      </c>
      <c r="G43" s="4" t="s">
        <v>44</v>
      </c>
      <c r="H43" s="15" t="s">
        <v>19</v>
      </c>
      <c r="I43" s="5" t="s">
        <v>19</v>
      </c>
      <c r="J43" s="5" t="s">
        <v>97</v>
      </c>
      <c r="K43" s="16" t="s">
        <v>1799</v>
      </c>
      <c r="L43" s="8" t="s">
        <v>41</v>
      </c>
      <c r="O43" s="24" t="s">
        <v>93</v>
      </c>
    </row>
    <row r="44" spans="2:20" x14ac:dyDescent="0.3">
      <c r="B44" s="8">
        <v>8</v>
      </c>
      <c r="C44" s="8" t="s">
        <v>130</v>
      </c>
      <c r="D44" s="8" t="s">
        <v>53</v>
      </c>
      <c r="E44" s="8" t="s">
        <v>52</v>
      </c>
      <c r="F44" s="15" t="s">
        <v>22</v>
      </c>
      <c r="G44" s="4" t="s">
        <v>44</v>
      </c>
      <c r="H44" s="15" t="s">
        <v>19</v>
      </c>
      <c r="I44" s="5" t="s">
        <v>19</v>
      </c>
      <c r="J44" s="5" t="s">
        <v>97</v>
      </c>
      <c r="K44" s="16" t="s">
        <v>1799</v>
      </c>
      <c r="L44" s="8" t="s">
        <v>41</v>
      </c>
      <c r="O44" s="24" t="s">
        <v>94</v>
      </c>
    </row>
    <row r="45" spans="2:20" x14ac:dyDescent="0.3">
      <c r="B45" s="8">
        <v>9</v>
      </c>
      <c r="C45" s="8" t="s">
        <v>649</v>
      </c>
      <c r="D45" s="8" t="s">
        <v>86</v>
      </c>
      <c r="E45" s="8" t="s">
        <v>31</v>
      </c>
      <c r="F45" s="15" t="s">
        <v>22</v>
      </c>
      <c r="G45" s="4" t="s">
        <v>44</v>
      </c>
      <c r="H45" s="15" t="s">
        <v>19</v>
      </c>
      <c r="I45" s="5" t="s">
        <v>19</v>
      </c>
      <c r="J45" s="5" t="s">
        <v>97</v>
      </c>
      <c r="K45" s="16" t="s">
        <v>1799</v>
      </c>
      <c r="L45" s="8" t="s">
        <v>41</v>
      </c>
      <c r="O45" s="24" t="s">
        <v>96</v>
      </c>
    </row>
    <row r="46" spans="2:20" x14ac:dyDescent="0.3">
      <c r="B46" s="8">
        <v>10</v>
      </c>
      <c r="C46" s="8" t="s">
        <v>104</v>
      </c>
      <c r="D46" s="8" t="s">
        <v>54</v>
      </c>
      <c r="E46" s="8" t="s">
        <v>78</v>
      </c>
      <c r="F46" s="15" t="s">
        <v>22</v>
      </c>
      <c r="G46" s="4" t="s">
        <v>44</v>
      </c>
      <c r="H46" s="15" t="s">
        <v>19</v>
      </c>
      <c r="I46" s="5" t="s">
        <v>19</v>
      </c>
      <c r="J46" s="5" t="s">
        <v>97</v>
      </c>
      <c r="K46" s="16" t="s">
        <v>1799</v>
      </c>
      <c r="L46" s="8" t="s">
        <v>41</v>
      </c>
      <c r="O46" s="24" t="s">
        <v>95</v>
      </c>
    </row>
    <row r="47" spans="2:20" x14ac:dyDescent="0.3">
      <c r="B47" s="8">
        <v>11</v>
      </c>
      <c r="C47" s="8" t="s">
        <v>497</v>
      </c>
      <c r="D47" s="8" t="s">
        <v>18</v>
      </c>
      <c r="E47" s="8" t="s">
        <v>55</v>
      </c>
      <c r="F47" s="15" t="s">
        <v>22</v>
      </c>
      <c r="G47" s="15" t="s">
        <v>22</v>
      </c>
      <c r="H47" s="15" t="s">
        <v>19</v>
      </c>
      <c r="I47" s="5" t="s">
        <v>19</v>
      </c>
      <c r="J47" s="5" t="s">
        <v>97</v>
      </c>
      <c r="K47" s="16" t="s">
        <v>1799</v>
      </c>
      <c r="L47" s="8" t="s">
        <v>41</v>
      </c>
      <c r="O47" s="24" t="s">
        <v>99</v>
      </c>
    </row>
    <row r="48" spans="2:20" x14ac:dyDescent="0.3">
      <c r="B48" s="8">
        <v>12</v>
      </c>
      <c r="C48" s="8" t="s">
        <v>494</v>
      </c>
      <c r="D48" s="58" t="s">
        <v>495</v>
      </c>
      <c r="E48" s="4" t="s">
        <v>496</v>
      </c>
      <c r="F48" s="15" t="s">
        <v>19</v>
      </c>
      <c r="G48" s="15" t="s">
        <v>19</v>
      </c>
      <c r="H48" s="15" t="s">
        <v>19</v>
      </c>
      <c r="I48" s="5" t="s">
        <v>19</v>
      </c>
      <c r="J48" s="5" t="s">
        <v>97</v>
      </c>
      <c r="K48" s="16">
        <v>111111000</v>
      </c>
      <c r="L48" s="8" t="s">
        <v>41</v>
      </c>
      <c r="O48" s="24"/>
    </row>
    <row r="49" spans="2:15" x14ac:dyDescent="0.3">
      <c r="O49" s="24" t="s">
        <v>1224</v>
      </c>
    </row>
    <row r="50" spans="2:15" s="37" customFormat="1" x14ac:dyDescent="0.3">
      <c r="B50" s="9" t="s">
        <v>5</v>
      </c>
      <c r="C50" s="20" t="s">
        <v>485</v>
      </c>
      <c r="D50"/>
      <c r="E50" s="3"/>
      <c r="F50"/>
      <c r="G50"/>
      <c r="H50" s="3"/>
      <c r="I50" s="3"/>
      <c r="J50" s="3"/>
      <c r="K50" s="1"/>
      <c r="L50" s="50"/>
      <c r="O50" s="39"/>
    </row>
    <row r="51" spans="2:15" s="37" customFormat="1" x14ac:dyDescent="0.3">
      <c r="B51" s="9" t="s">
        <v>6</v>
      </c>
      <c r="C51" s="9" t="s">
        <v>11</v>
      </c>
      <c r="D51" s="9" t="s">
        <v>7</v>
      </c>
      <c r="E51" s="9" t="s">
        <v>14</v>
      </c>
      <c r="F51" s="9" t="s">
        <v>8</v>
      </c>
      <c r="G51" s="9" t="s">
        <v>44</v>
      </c>
      <c r="H51" s="9" t="s">
        <v>9</v>
      </c>
      <c r="I51" s="9" t="s">
        <v>18</v>
      </c>
      <c r="J51" s="9" t="s">
        <v>145</v>
      </c>
      <c r="K51" s="9" t="s">
        <v>25</v>
      </c>
      <c r="L51" s="41" t="s">
        <v>40</v>
      </c>
      <c r="O51" s="39"/>
    </row>
    <row r="52" spans="2:15" s="37" customFormat="1" x14ac:dyDescent="0.3">
      <c r="B52" s="8">
        <v>1</v>
      </c>
      <c r="C52" s="8" t="s">
        <v>67</v>
      </c>
      <c r="D52" s="8" t="s">
        <v>67</v>
      </c>
      <c r="E52" s="8" t="s">
        <v>42</v>
      </c>
      <c r="F52" s="15" t="s">
        <v>481</v>
      </c>
      <c r="G52" s="8" t="s">
        <v>44</v>
      </c>
      <c r="H52" s="8" t="s">
        <v>10</v>
      </c>
      <c r="I52" s="15" t="s">
        <v>10</v>
      </c>
      <c r="J52" s="15" t="s">
        <v>10</v>
      </c>
      <c r="K52" s="17">
        <v>1234</v>
      </c>
      <c r="L52" s="8"/>
      <c r="O52" s="39"/>
    </row>
    <row r="53" spans="2:15" s="37" customFormat="1" x14ac:dyDescent="0.3">
      <c r="B53" s="8">
        <v>2</v>
      </c>
      <c r="C53" s="8" t="s">
        <v>487</v>
      </c>
      <c r="D53" s="8" t="s">
        <v>488</v>
      </c>
      <c r="E53" s="8" t="s">
        <v>31</v>
      </c>
      <c r="F53" s="15" t="s">
        <v>481</v>
      </c>
      <c r="G53" s="15" t="s">
        <v>19</v>
      </c>
      <c r="H53" s="8" t="s">
        <v>10</v>
      </c>
      <c r="I53" s="15" t="s">
        <v>10</v>
      </c>
      <c r="J53" s="15" t="s">
        <v>10</v>
      </c>
      <c r="K53" s="16" t="s">
        <v>1799</v>
      </c>
      <c r="L53" s="8"/>
      <c r="O53" s="39"/>
    </row>
    <row r="54" spans="2:15" s="37" customFormat="1" x14ac:dyDescent="0.3">
      <c r="B54" s="8">
        <v>3</v>
      </c>
      <c r="C54" s="8" t="s">
        <v>512</v>
      </c>
      <c r="D54" s="8" t="s">
        <v>490</v>
      </c>
      <c r="E54" s="8" t="s">
        <v>31</v>
      </c>
      <c r="F54" s="15" t="s">
        <v>481</v>
      </c>
      <c r="G54" s="15" t="s">
        <v>19</v>
      </c>
      <c r="H54" s="8" t="s">
        <v>10</v>
      </c>
      <c r="I54" s="15" t="s">
        <v>10</v>
      </c>
      <c r="J54" s="15" t="s">
        <v>10</v>
      </c>
      <c r="K54" s="16" t="s">
        <v>1799</v>
      </c>
      <c r="L54" s="8"/>
      <c r="O54" s="39"/>
    </row>
    <row r="55" spans="2:15" s="37" customFormat="1" x14ac:dyDescent="0.3">
      <c r="B55" s="8">
        <v>4</v>
      </c>
      <c r="C55" s="8" t="s">
        <v>486</v>
      </c>
      <c r="D55" s="8" t="s">
        <v>489</v>
      </c>
      <c r="E55" s="8" t="s">
        <v>31</v>
      </c>
      <c r="F55" s="15" t="s">
        <v>481</v>
      </c>
      <c r="G55" s="15" t="s">
        <v>19</v>
      </c>
      <c r="H55" s="8" t="s">
        <v>10</v>
      </c>
      <c r="I55" s="15" t="s">
        <v>10</v>
      </c>
      <c r="J55" s="15" t="s">
        <v>10</v>
      </c>
      <c r="K55" s="16" t="s">
        <v>1799</v>
      </c>
      <c r="L55" s="8"/>
      <c r="O55" s="39"/>
    </row>
    <row r="56" spans="2:15" s="37" customFormat="1" x14ac:dyDescent="0.3">
      <c r="B56" s="8">
        <v>5</v>
      </c>
      <c r="C56" s="8" t="s">
        <v>601</v>
      </c>
      <c r="D56" s="8" t="s">
        <v>589</v>
      </c>
      <c r="E56" s="8" t="s">
        <v>31</v>
      </c>
      <c r="F56" s="15" t="s">
        <v>22</v>
      </c>
      <c r="G56" s="15" t="s">
        <v>19</v>
      </c>
      <c r="H56" s="8" t="s">
        <v>10</v>
      </c>
      <c r="I56" s="15" t="s">
        <v>10</v>
      </c>
      <c r="J56" s="15" t="s">
        <v>10</v>
      </c>
      <c r="K56" s="16" t="s">
        <v>1799</v>
      </c>
      <c r="L56" s="8"/>
      <c r="O56" s="39"/>
    </row>
    <row r="57" spans="2:15" s="37" customFormat="1" x14ac:dyDescent="0.3">
      <c r="B57" s="55"/>
      <c r="C57" s="55"/>
      <c r="D57" s="55"/>
      <c r="E57" s="55"/>
      <c r="F57" s="56"/>
      <c r="G57" s="56"/>
      <c r="H57" s="55"/>
      <c r="I57" s="56"/>
      <c r="J57" s="56"/>
      <c r="K57" s="65"/>
      <c r="L57" s="55"/>
      <c r="O57" s="39"/>
    </row>
    <row r="58" spans="2:15" s="37" customFormat="1" x14ac:dyDescent="0.3">
      <c r="B58" s="9" t="s">
        <v>5</v>
      </c>
      <c r="C58" s="20" t="s">
        <v>556</v>
      </c>
      <c r="D58"/>
      <c r="E58" s="3"/>
      <c r="F58"/>
      <c r="G58"/>
      <c r="H58" s="3"/>
      <c r="I58" s="3"/>
      <c r="J58" s="3"/>
      <c r="K58" s="1"/>
      <c r="L58" s="64"/>
      <c r="O58" s="39"/>
    </row>
    <row r="59" spans="2:15" s="37" customFormat="1" x14ac:dyDescent="0.3">
      <c r="B59" s="9" t="s">
        <v>6</v>
      </c>
      <c r="C59" s="9" t="s">
        <v>11</v>
      </c>
      <c r="D59" s="9" t="s">
        <v>7</v>
      </c>
      <c r="E59" s="9" t="s">
        <v>14</v>
      </c>
      <c r="F59" s="9" t="s">
        <v>8</v>
      </c>
      <c r="G59" s="9" t="s">
        <v>44</v>
      </c>
      <c r="H59" s="9" t="s">
        <v>9</v>
      </c>
      <c r="I59" s="9" t="s">
        <v>18</v>
      </c>
      <c r="J59" s="9" t="s">
        <v>145</v>
      </c>
      <c r="K59" s="9" t="s">
        <v>25</v>
      </c>
      <c r="L59" s="41" t="s">
        <v>40</v>
      </c>
      <c r="O59" s="39"/>
    </row>
    <row r="60" spans="2:15" s="37" customFormat="1" x14ac:dyDescent="0.3">
      <c r="B60" s="8">
        <v>1</v>
      </c>
      <c r="C60" s="8" t="s">
        <v>67</v>
      </c>
      <c r="D60" s="8" t="s">
        <v>67</v>
      </c>
      <c r="E60" s="8" t="s">
        <v>42</v>
      </c>
      <c r="F60" s="15" t="s">
        <v>19</v>
      </c>
      <c r="G60" s="8" t="s">
        <v>44</v>
      </c>
      <c r="H60" s="8" t="s">
        <v>10</v>
      </c>
      <c r="I60" s="15" t="s">
        <v>10</v>
      </c>
      <c r="J60" s="15" t="s">
        <v>10</v>
      </c>
      <c r="K60" s="17">
        <v>1234</v>
      </c>
      <c r="L60" s="8"/>
      <c r="O60" s="39"/>
    </row>
    <row r="61" spans="2:15" s="37" customFormat="1" x14ac:dyDescent="0.3">
      <c r="B61" s="8">
        <v>2</v>
      </c>
      <c r="C61" s="4" t="s">
        <v>564</v>
      </c>
      <c r="D61" s="4" t="s">
        <v>565</v>
      </c>
      <c r="E61" s="4" t="s">
        <v>562</v>
      </c>
      <c r="F61" s="5" t="s">
        <v>19</v>
      </c>
      <c r="G61" s="8" t="s">
        <v>44</v>
      </c>
      <c r="H61" s="5" t="s">
        <v>19</v>
      </c>
      <c r="I61" s="5" t="s">
        <v>19</v>
      </c>
      <c r="J61" s="5" t="s">
        <v>19</v>
      </c>
      <c r="K61" s="6">
        <v>1</v>
      </c>
      <c r="L61" s="4"/>
      <c r="O61" s="39"/>
    </row>
    <row r="62" spans="2:15" s="37" customFormat="1" x14ac:dyDescent="0.3">
      <c r="B62" s="8">
        <v>3</v>
      </c>
      <c r="C62" s="4" t="s">
        <v>557</v>
      </c>
      <c r="D62" s="4" t="s">
        <v>558</v>
      </c>
      <c r="E62" s="8" t="s">
        <v>561</v>
      </c>
      <c r="F62" s="5" t="s">
        <v>19</v>
      </c>
      <c r="G62" s="15" t="s">
        <v>19</v>
      </c>
      <c r="H62" s="5" t="s">
        <v>19</v>
      </c>
      <c r="I62" s="5" t="s">
        <v>19</v>
      </c>
      <c r="J62" s="5" t="s">
        <v>19</v>
      </c>
      <c r="K62" s="16" t="s">
        <v>1799</v>
      </c>
      <c r="L62" s="4"/>
      <c r="O62" s="39"/>
    </row>
    <row r="63" spans="2:15" s="37" customFormat="1" x14ac:dyDescent="0.3">
      <c r="B63" s="55"/>
      <c r="C63" s="55"/>
      <c r="D63" s="55"/>
      <c r="E63" s="55"/>
      <c r="F63" s="56"/>
      <c r="G63" s="55"/>
      <c r="H63" s="55"/>
      <c r="I63" s="56"/>
      <c r="J63" s="56"/>
      <c r="K63" s="35"/>
      <c r="L63" s="55"/>
      <c r="O63" s="39"/>
    </row>
    <row r="64" spans="2:15" x14ac:dyDescent="0.3">
      <c r="B64" s="9" t="s">
        <v>5</v>
      </c>
      <c r="C64" s="20" t="s">
        <v>138</v>
      </c>
      <c r="O64" s="24"/>
    </row>
    <row r="65" spans="2:15" x14ac:dyDescent="0.3">
      <c r="B65" s="9" t="s">
        <v>6</v>
      </c>
      <c r="C65" s="9" t="s">
        <v>11</v>
      </c>
      <c r="D65" s="9" t="s">
        <v>7</v>
      </c>
      <c r="E65" s="9" t="s">
        <v>14</v>
      </c>
      <c r="F65" s="9" t="s">
        <v>8</v>
      </c>
      <c r="G65" s="9" t="s">
        <v>45</v>
      </c>
      <c r="H65" s="9" t="s">
        <v>9</v>
      </c>
      <c r="I65" s="9" t="s">
        <v>32</v>
      </c>
      <c r="J65" s="9" t="s">
        <v>145</v>
      </c>
      <c r="K65" s="9" t="s">
        <v>25</v>
      </c>
      <c r="L65" s="41" t="s">
        <v>40</v>
      </c>
      <c r="O65" s="13" t="s">
        <v>272</v>
      </c>
    </row>
    <row r="66" spans="2:15" x14ac:dyDescent="0.3">
      <c r="B66" s="21">
        <v>1</v>
      </c>
      <c r="C66" s="21" t="s">
        <v>246</v>
      </c>
      <c r="D66" s="21" t="s">
        <v>136</v>
      </c>
      <c r="E66" s="21" t="s">
        <v>150</v>
      </c>
      <c r="F66" s="21" t="s">
        <v>8</v>
      </c>
      <c r="G66" s="21" t="s">
        <v>44</v>
      </c>
      <c r="H66" s="21" t="s">
        <v>10</v>
      </c>
      <c r="I66" s="22" t="s">
        <v>137</v>
      </c>
      <c r="J66" s="22" t="s">
        <v>10</v>
      </c>
      <c r="K66" s="23">
        <v>35</v>
      </c>
      <c r="L66" s="21"/>
      <c r="O66" s="24" t="s">
        <v>1173</v>
      </c>
    </row>
    <row r="67" spans="2:15" x14ac:dyDescent="0.3">
      <c r="B67" s="4">
        <v>2</v>
      </c>
      <c r="C67" s="8" t="s">
        <v>1225</v>
      </c>
      <c r="D67" s="4" t="s">
        <v>134</v>
      </c>
      <c r="E67" s="4" t="s">
        <v>147</v>
      </c>
      <c r="F67" s="5" t="s">
        <v>19</v>
      </c>
      <c r="G67" s="4" t="s">
        <v>44</v>
      </c>
      <c r="H67" s="4" t="s">
        <v>10</v>
      </c>
      <c r="I67" s="4" t="s">
        <v>247</v>
      </c>
      <c r="J67" s="4" t="s">
        <v>10</v>
      </c>
      <c r="K67" s="6" t="s">
        <v>523</v>
      </c>
      <c r="L67" s="4"/>
      <c r="O67" s="24" t="s">
        <v>273</v>
      </c>
    </row>
    <row r="68" spans="2:15" x14ac:dyDescent="0.3">
      <c r="B68" s="8">
        <v>3</v>
      </c>
      <c r="C68" s="8" t="s">
        <v>308</v>
      </c>
      <c r="D68" s="4" t="s">
        <v>309</v>
      </c>
      <c r="E68" s="4" t="s">
        <v>310</v>
      </c>
      <c r="F68" s="5" t="s">
        <v>19</v>
      </c>
      <c r="G68" s="5" t="s">
        <v>311</v>
      </c>
      <c r="H68" s="4" t="s">
        <v>10</v>
      </c>
      <c r="I68" s="4" t="s">
        <v>10</v>
      </c>
      <c r="J68" s="4" t="s">
        <v>10</v>
      </c>
      <c r="K68" s="4" t="s">
        <v>312</v>
      </c>
      <c r="L68" s="4" t="s">
        <v>10</v>
      </c>
      <c r="O68" s="24"/>
    </row>
    <row r="69" spans="2:15" x14ac:dyDescent="0.3">
      <c r="B69" s="4">
        <v>4</v>
      </c>
      <c r="C69" s="8" t="s">
        <v>142</v>
      </c>
      <c r="D69" s="4" t="s">
        <v>140</v>
      </c>
      <c r="E69" s="4" t="s">
        <v>252</v>
      </c>
      <c r="F69" s="5" t="s">
        <v>19</v>
      </c>
      <c r="G69" s="5" t="s">
        <v>253</v>
      </c>
      <c r="H69" s="4" t="s">
        <v>10</v>
      </c>
      <c r="I69" s="6" t="s">
        <v>148</v>
      </c>
      <c r="J69" s="4" t="s">
        <v>10</v>
      </c>
      <c r="K69" s="6" t="s">
        <v>141</v>
      </c>
      <c r="L69" s="4"/>
      <c r="O69" s="24" t="s">
        <v>274</v>
      </c>
    </row>
    <row r="70" spans="2:15" x14ac:dyDescent="0.3">
      <c r="B70" s="8">
        <v>5</v>
      </c>
      <c r="C70" s="8" t="s">
        <v>544</v>
      </c>
      <c r="D70" s="4" t="s">
        <v>254</v>
      </c>
      <c r="E70" s="4" t="s">
        <v>255</v>
      </c>
      <c r="F70" s="5" t="s">
        <v>19</v>
      </c>
      <c r="G70" s="5" t="s">
        <v>19</v>
      </c>
      <c r="H70" s="4" t="s">
        <v>10</v>
      </c>
      <c r="I70" s="6" t="s">
        <v>155</v>
      </c>
      <c r="J70" s="4" t="s">
        <v>10</v>
      </c>
      <c r="K70" s="6" t="s">
        <v>153</v>
      </c>
      <c r="L70" s="4"/>
      <c r="O70" s="24" t="s">
        <v>275</v>
      </c>
    </row>
    <row r="71" spans="2:15" x14ac:dyDescent="0.3">
      <c r="B71" s="4">
        <v>6</v>
      </c>
      <c r="C71" s="4" t="s">
        <v>248</v>
      </c>
      <c r="D71" s="8" t="s">
        <v>286</v>
      </c>
      <c r="E71" s="8" t="s">
        <v>256</v>
      </c>
      <c r="F71" s="5" t="s">
        <v>19</v>
      </c>
      <c r="G71" s="5" t="s">
        <v>19</v>
      </c>
      <c r="H71" s="4" t="s">
        <v>163</v>
      </c>
      <c r="I71" s="4" t="s">
        <v>581</v>
      </c>
      <c r="J71" s="4" t="s">
        <v>10</v>
      </c>
      <c r="K71" s="6" t="s">
        <v>163</v>
      </c>
      <c r="L71" s="4"/>
      <c r="O71" s="24" t="s">
        <v>276</v>
      </c>
    </row>
    <row r="72" spans="2:15" s="37" customFormat="1" x14ac:dyDescent="0.3">
      <c r="B72" s="8">
        <v>7</v>
      </c>
      <c r="C72" s="8" t="s">
        <v>582</v>
      </c>
      <c r="D72" s="8" t="s">
        <v>583</v>
      </c>
      <c r="E72" s="8" t="s">
        <v>36</v>
      </c>
      <c r="F72" s="15" t="s">
        <v>19</v>
      </c>
      <c r="G72" s="15" t="s">
        <v>19</v>
      </c>
      <c r="H72" s="15" t="s">
        <v>22</v>
      </c>
      <c r="I72" s="8" t="s">
        <v>584</v>
      </c>
      <c r="J72" s="8"/>
      <c r="K72" s="17"/>
      <c r="L72" s="8"/>
      <c r="O72" s="66"/>
    </row>
    <row r="73" spans="2:15" x14ac:dyDescent="0.3">
      <c r="B73" s="4">
        <v>8</v>
      </c>
      <c r="C73" s="8" t="s">
        <v>249</v>
      </c>
      <c r="D73" s="8" t="s">
        <v>258</v>
      </c>
      <c r="E73" s="4" t="s">
        <v>257</v>
      </c>
      <c r="F73" s="5" t="s">
        <v>19</v>
      </c>
      <c r="G73" s="5" t="s">
        <v>162</v>
      </c>
      <c r="H73" s="4" t="s">
        <v>10</v>
      </c>
      <c r="I73" s="5" t="s">
        <v>137</v>
      </c>
      <c r="J73" s="4" t="s">
        <v>10</v>
      </c>
      <c r="K73" s="6" t="s">
        <v>160</v>
      </c>
      <c r="L73" s="4"/>
      <c r="O73" s="24" t="s">
        <v>277</v>
      </c>
    </row>
    <row r="74" spans="2:15" s="37" customFormat="1" x14ac:dyDescent="0.3">
      <c r="B74" s="8">
        <v>9</v>
      </c>
      <c r="C74" s="8" t="s">
        <v>1449</v>
      </c>
      <c r="D74" s="17" t="s">
        <v>1450</v>
      </c>
      <c r="E74" s="8" t="s">
        <v>47</v>
      </c>
      <c r="F74" s="15" t="s">
        <v>19</v>
      </c>
      <c r="G74" s="15" t="s">
        <v>19</v>
      </c>
      <c r="H74" s="15" t="s">
        <v>19</v>
      </c>
      <c r="I74" s="15" t="s">
        <v>1452</v>
      </c>
      <c r="J74" s="15" t="s">
        <v>19</v>
      </c>
      <c r="K74" s="15" t="s">
        <v>1451</v>
      </c>
      <c r="L74" s="15" t="s">
        <v>19</v>
      </c>
      <c r="O74" s="66"/>
    </row>
    <row r="75" spans="2:15" x14ac:dyDescent="0.3">
      <c r="B75" s="4">
        <v>10</v>
      </c>
      <c r="C75" s="4" t="s">
        <v>250</v>
      </c>
      <c r="D75" s="6" t="s">
        <v>135</v>
      </c>
      <c r="E75" s="4" t="s">
        <v>255</v>
      </c>
      <c r="F75" s="5" t="s">
        <v>19</v>
      </c>
      <c r="G75" s="5" t="s">
        <v>162</v>
      </c>
      <c r="H75" s="4" t="s">
        <v>10</v>
      </c>
      <c r="I75" s="38" t="s">
        <v>137</v>
      </c>
      <c r="J75" s="2" t="s">
        <v>10</v>
      </c>
      <c r="K75" s="6" t="s">
        <v>161</v>
      </c>
      <c r="L75" s="4"/>
      <c r="O75" s="24" t="s">
        <v>278</v>
      </c>
    </row>
    <row r="76" spans="2:15" x14ac:dyDescent="0.3">
      <c r="B76" s="8">
        <v>11</v>
      </c>
      <c r="C76" s="4" t="s">
        <v>299</v>
      </c>
      <c r="D76" s="6" t="s">
        <v>259</v>
      </c>
      <c r="E76" s="8" t="s">
        <v>36</v>
      </c>
      <c r="F76" s="5" t="s">
        <v>19</v>
      </c>
      <c r="G76" s="5" t="s">
        <v>137</v>
      </c>
      <c r="H76" s="4" t="s">
        <v>10</v>
      </c>
      <c r="I76" s="63" t="s">
        <v>1131</v>
      </c>
      <c r="J76" s="4" t="s">
        <v>165</v>
      </c>
      <c r="K76" s="34" t="s">
        <v>178</v>
      </c>
      <c r="L76" s="4"/>
      <c r="O76" s="24" t="s">
        <v>279</v>
      </c>
    </row>
    <row r="77" spans="2:15" x14ac:dyDescent="0.3">
      <c r="B77" s="4">
        <v>12</v>
      </c>
      <c r="C77" s="4" t="s">
        <v>543</v>
      </c>
      <c r="D77" s="6" t="s">
        <v>260</v>
      </c>
      <c r="E77" s="8" t="s">
        <v>256</v>
      </c>
      <c r="F77" s="5" t="s">
        <v>19</v>
      </c>
      <c r="G77" s="5" t="s">
        <v>137</v>
      </c>
      <c r="H77" s="4" t="s">
        <v>10</v>
      </c>
      <c r="I77" s="178" t="s">
        <v>2372</v>
      </c>
      <c r="J77" s="4" t="s">
        <v>146</v>
      </c>
      <c r="K77" s="34" t="s">
        <v>178</v>
      </c>
      <c r="L77" s="4"/>
      <c r="O77" s="24" t="s">
        <v>280</v>
      </c>
    </row>
    <row r="78" spans="2:15" x14ac:dyDescent="0.3">
      <c r="B78" s="8">
        <v>13</v>
      </c>
      <c r="C78" s="4" t="s">
        <v>301</v>
      </c>
      <c r="D78" s="6" t="s">
        <v>262</v>
      </c>
      <c r="E78" s="4" t="s">
        <v>261</v>
      </c>
      <c r="F78" s="5" t="s">
        <v>19</v>
      </c>
      <c r="G78" s="5" t="s">
        <v>137</v>
      </c>
      <c r="H78" s="4" t="s">
        <v>10</v>
      </c>
      <c r="I78" s="34" t="s">
        <v>1298</v>
      </c>
      <c r="J78" s="34" t="s">
        <v>178</v>
      </c>
      <c r="K78" s="34" t="s">
        <v>178</v>
      </c>
      <c r="L78" s="4"/>
      <c r="O78" s="24" t="s">
        <v>281</v>
      </c>
    </row>
    <row r="79" spans="2:15" x14ac:dyDescent="0.3">
      <c r="B79" s="4">
        <v>14</v>
      </c>
      <c r="C79" s="4" t="s">
        <v>294</v>
      </c>
      <c r="D79" s="6" t="s">
        <v>263</v>
      </c>
      <c r="E79" s="4" t="s">
        <v>261</v>
      </c>
      <c r="F79" s="5" t="s">
        <v>19</v>
      </c>
      <c r="G79" s="5" t="s">
        <v>137</v>
      </c>
      <c r="H79" s="4" t="s">
        <v>10</v>
      </c>
      <c r="I79" s="34" t="s">
        <v>1299</v>
      </c>
      <c r="J79" s="34" t="s">
        <v>178</v>
      </c>
      <c r="K79" s="34" t="s">
        <v>178</v>
      </c>
      <c r="L79" s="4"/>
      <c r="O79" s="24" t="s">
        <v>320</v>
      </c>
    </row>
    <row r="80" spans="2:15" x14ac:dyDescent="0.3">
      <c r="B80" s="4">
        <v>15</v>
      </c>
      <c r="C80" s="4" t="s">
        <v>2543</v>
      </c>
      <c r="D80" s="149" t="s">
        <v>2546</v>
      </c>
      <c r="E80" s="4" t="s">
        <v>2545</v>
      </c>
      <c r="F80" s="5" t="s">
        <v>19</v>
      </c>
      <c r="G80" s="5" t="s">
        <v>19</v>
      </c>
      <c r="H80" s="4" t="s">
        <v>10</v>
      </c>
      <c r="I80" s="34" t="s">
        <v>2544</v>
      </c>
      <c r="J80" s="34" t="s">
        <v>19</v>
      </c>
      <c r="K80" s="34" t="s">
        <v>19</v>
      </c>
      <c r="L80" s="4"/>
      <c r="O80" s="24"/>
    </row>
    <row r="81" spans="2:15" s="37" customFormat="1" x14ac:dyDescent="0.3">
      <c r="B81" s="8">
        <v>15</v>
      </c>
      <c r="C81" s="8" t="s">
        <v>1087</v>
      </c>
      <c r="D81" s="17" t="s">
        <v>1088</v>
      </c>
      <c r="E81" s="8" t="s">
        <v>36</v>
      </c>
      <c r="F81" s="15" t="s">
        <v>19</v>
      </c>
      <c r="G81" s="15" t="s">
        <v>19</v>
      </c>
      <c r="H81" s="8" t="s">
        <v>10</v>
      </c>
      <c r="I81" s="16" t="s">
        <v>1090</v>
      </c>
      <c r="J81" s="121" t="s">
        <v>1268</v>
      </c>
      <c r="K81" s="16" t="s">
        <v>1089</v>
      </c>
      <c r="L81" s="8"/>
      <c r="O81" s="66"/>
    </row>
    <row r="82" spans="2:15" s="37" customFormat="1" x14ac:dyDescent="0.3">
      <c r="B82" s="4">
        <v>16</v>
      </c>
      <c r="C82" s="8" t="s">
        <v>1577</v>
      </c>
      <c r="D82" s="17" t="s">
        <v>1578</v>
      </c>
      <c r="E82" s="8" t="s">
        <v>1575</v>
      </c>
      <c r="F82" s="15" t="s">
        <v>19</v>
      </c>
      <c r="G82" s="15" t="s">
        <v>19</v>
      </c>
      <c r="H82" s="15" t="s">
        <v>19</v>
      </c>
      <c r="I82" s="16" t="s">
        <v>1576</v>
      </c>
      <c r="J82" s="34" t="s">
        <v>19</v>
      </c>
      <c r="K82" s="34" t="s">
        <v>19</v>
      </c>
      <c r="L82" s="8"/>
      <c r="O82" s="66"/>
    </row>
    <row r="83" spans="2:15" s="37" customFormat="1" x14ac:dyDescent="0.3">
      <c r="B83" s="8">
        <v>17</v>
      </c>
      <c r="C83" s="8" t="s">
        <v>2218</v>
      </c>
      <c r="D83" s="17" t="s">
        <v>2219</v>
      </c>
      <c r="E83" s="8" t="s">
        <v>1355</v>
      </c>
      <c r="F83" s="15" t="s">
        <v>19</v>
      </c>
      <c r="G83" s="15" t="s">
        <v>19</v>
      </c>
      <c r="H83" s="15" t="s">
        <v>19</v>
      </c>
      <c r="I83" s="16" t="s">
        <v>41</v>
      </c>
      <c r="J83" s="16" t="s">
        <v>19</v>
      </c>
      <c r="K83" s="16" t="s">
        <v>19</v>
      </c>
      <c r="L83" s="8"/>
      <c r="O83" s="66"/>
    </row>
    <row r="84" spans="2:15" x14ac:dyDescent="0.3">
      <c r="B84" s="4">
        <v>18</v>
      </c>
      <c r="C84" s="4" t="s">
        <v>46</v>
      </c>
      <c r="D84" s="6" t="s">
        <v>430</v>
      </c>
      <c r="E84" s="4" t="s">
        <v>264</v>
      </c>
      <c r="F84" s="5" t="s">
        <v>19</v>
      </c>
      <c r="G84" s="5" t="s">
        <v>19</v>
      </c>
      <c r="H84" s="5" t="s">
        <v>19</v>
      </c>
      <c r="I84" s="34" t="s">
        <v>178</v>
      </c>
      <c r="J84" s="34" t="s">
        <v>178</v>
      </c>
      <c r="K84" s="34" t="s">
        <v>178</v>
      </c>
      <c r="L84" s="4"/>
      <c r="O84" s="24" t="s">
        <v>1147</v>
      </c>
    </row>
    <row r="85" spans="2:15" x14ac:dyDescent="0.3">
      <c r="B85" s="8">
        <v>19</v>
      </c>
      <c r="C85" s="4" t="s">
        <v>251</v>
      </c>
      <c r="D85" s="6" t="s">
        <v>177</v>
      </c>
      <c r="E85" s="4" t="s">
        <v>261</v>
      </c>
      <c r="F85" s="5" t="s">
        <v>19</v>
      </c>
      <c r="G85" s="5" t="s">
        <v>19</v>
      </c>
      <c r="H85" s="5" t="s">
        <v>176</v>
      </c>
      <c r="I85" s="34" t="s">
        <v>178</v>
      </c>
      <c r="J85" s="34" t="s">
        <v>178</v>
      </c>
      <c r="K85" s="34" t="s">
        <v>178</v>
      </c>
      <c r="L85" s="4"/>
      <c r="O85" s="24" t="s">
        <v>282</v>
      </c>
    </row>
    <row r="86" spans="2:15" x14ac:dyDescent="0.3">
      <c r="B86" s="4">
        <v>20</v>
      </c>
      <c r="C86" s="4" t="s">
        <v>1076</v>
      </c>
      <c r="D86" s="6" t="s">
        <v>664</v>
      </c>
      <c r="E86" s="8" t="s">
        <v>36</v>
      </c>
      <c r="F86" s="5" t="s">
        <v>19</v>
      </c>
      <c r="G86" s="5" t="s">
        <v>19</v>
      </c>
      <c r="H86" s="5" t="s">
        <v>19</v>
      </c>
      <c r="I86" s="5" t="s">
        <v>19</v>
      </c>
      <c r="J86" s="5" t="s">
        <v>19</v>
      </c>
      <c r="K86" s="5" t="s">
        <v>19</v>
      </c>
      <c r="L86" s="4"/>
      <c r="O86" s="24"/>
    </row>
    <row r="87" spans="2:15" x14ac:dyDescent="0.3">
      <c r="B87" s="8">
        <v>21</v>
      </c>
      <c r="C87" s="4" t="s">
        <v>1077</v>
      </c>
      <c r="D87" s="6" t="s">
        <v>1078</v>
      </c>
      <c r="E87" s="4" t="s">
        <v>47</v>
      </c>
      <c r="F87" s="5" t="s">
        <v>19</v>
      </c>
      <c r="G87" s="5" t="s">
        <v>19</v>
      </c>
      <c r="H87" s="5" t="s">
        <v>19</v>
      </c>
      <c r="I87" s="5" t="s">
        <v>19</v>
      </c>
      <c r="J87" s="5" t="s">
        <v>19</v>
      </c>
      <c r="K87" s="18">
        <v>45188.472511516207</v>
      </c>
      <c r="L87" s="4"/>
      <c r="O87" s="24"/>
    </row>
    <row r="88" spans="2:15" x14ac:dyDescent="0.3">
      <c r="B88" s="4">
        <v>22</v>
      </c>
      <c r="C88" s="8" t="s">
        <v>1472</v>
      </c>
      <c r="D88" s="17" t="s">
        <v>1500</v>
      </c>
      <c r="E88" s="8" t="s">
        <v>1468</v>
      </c>
      <c r="F88" s="15" t="s">
        <v>19</v>
      </c>
      <c r="G88" s="15" t="s">
        <v>19</v>
      </c>
      <c r="H88" s="15" t="s">
        <v>19</v>
      </c>
      <c r="I88" s="16" t="s">
        <v>1475</v>
      </c>
      <c r="J88" s="16" t="s">
        <v>19</v>
      </c>
      <c r="K88" s="16" t="s">
        <v>19</v>
      </c>
      <c r="L88" s="8"/>
      <c r="O88" s="24"/>
    </row>
    <row r="89" spans="2:15" x14ac:dyDescent="0.3">
      <c r="B89" s="8">
        <v>23</v>
      </c>
      <c r="C89" s="8" t="s">
        <v>1481</v>
      </c>
      <c r="D89" s="17" t="s">
        <v>1473</v>
      </c>
      <c r="E89" s="8" t="s">
        <v>1474</v>
      </c>
      <c r="F89" s="15" t="s">
        <v>19</v>
      </c>
      <c r="G89" s="15" t="s">
        <v>19</v>
      </c>
      <c r="H89" s="15" t="s">
        <v>19</v>
      </c>
      <c r="I89" s="16" t="s">
        <v>1476</v>
      </c>
      <c r="J89" s="16" t="s">
        <v>19</v>
      </c>
      <c r="K89" s="16" t="s">
        <v>19</v>
      </c>
      <c r="L89" s="16" t="s">
        <v>19</v>
      </c>
      <c r="O89" s="24"/>
    </row>
    <row r="90" spans="2:15" s="37" customFormat="1" x14ac:dyDescent="0.3">
      <c r="B90" s="4">
        <v>24</v>
      </c>
      <c r="C90" s="8" t="s">
        <v>1040</v>
      </c>
      <c r="D90" s="17" t="s">
        <v>1049</v>
      </c>
      <c r="E90" s="8" t="s">
        <v>36</v>
      </c>
      <c r="F90" s="15" t="s">
        <v>1041</v>
      </c>
      <c r="G90" s="15" t="s">
        <v>1042</v>
      </c>
      <c r="H90" s="15" t="s">
        <v>1041</v>
      </c>
      <c r="I90" s="16" t="s">
        <v>1042</v>
      </c>
      <c r="J90" s="16" t="s">
        <v>1042</v>
      </c>
      <c r="K90" s="16" t="s">
        <v>1042</v>
      </c>
      <c r="L90" s="8"/>
      <c r="O90" s="66"/>
    </row>
    <row r="91" spans="2:15" s="37" customFormat="1" x14ac:dyDescent="0.3">
      <c r="B91" s="153"/>
      <c r="C91" s="55"/>
      <c r="D91" s="35"/>
      <c r="E91" s="55"/>
      <c r="F91" s="56"/>
      <c r="G91" s="56"/>
      <c r="H91" s="56"/>
      <c r="I91" s="65"/>
      <c r="J91" s="65"/>
      <c r="K91" s="65"/>
      <c r="L91" s="55"/>
      <c r="O91" s="66"/>
    </row>
    <row r="92" spans="2:15" s="37" customFormat="1" x14ac:dyDescent="0.3">
      <c r="B92" s="9" t="s">
        <v>5</v>
      </c>
      <c r="C92" s="20" t="s">
        <v>1621</v>
      </c>
      <c r="D92" s="10" t="s">
        <v>526</v>
      </c>
      <c r="E92" s="259" t="s">
        <v>1622</v>
      </c>
      <c r="F92" s="259"/>
      <c r="G92" s="259"/>
      <c r="H92" s="3"/>
      <c r="I92" s="3"/>
      <c r="J92" s="3"/>
      <c r="K92" s="1"/>
      <c r="L92" s="145"/>
      <c r="O92" s="66"/>
    </row>
    <row r="93" spans="2:15" s="37" customFormat="1" x14ac:dyDescent="0.3">
      <c r="B93" s="9" t="s">
        <v>6</v>
      </c>
      <c r="C93" s="9" t="s">
        <v>11</v>
      </c>
      <c r="D93" s="9" t="s">
        <v>7</v>
      </c>
      <c r="E93" s="9" t="s">
        <v>14</v>
      </c>
      <c r="F93" s="9" t="s">
        <v>8</v>
      </c>
      <c r="G93" s="9" t="s">
        <v>45</v>
      </c>
      <c r="H93" s="9" t="s">
        <v>9</v>
      </c>
      <c r="I93" s="9" t="s">
        <v>32</v>
      </c>
      <c r="J93" s="9" t="s">
        <v>145</v>
      </c>
      <c r="K93" s="9" t="s">
        <v>25</v>
      </c>
      <c r="L93" s="41" t="s">
        <v>40</v>
      </c>
      <c r="O93" s="13" t="s">
        <v>1617</v>
      </c>
    </row>
    <row r="94" spans="2:15" s="37" customFormat="1" x14ac:dyDescent="0.3">
      <c r="B94" s="21">
        <v>1</v>
      </c>
      <c r="C94" s="21" t="s">
        <v>1614</v>
      </c>
      <c r="D94" s="21" t="s">
        <v>1614</v>
      </c>
      <c r="E94" s="21" t="s">
        <v>150</v>
      </c>
      <c r="F94" s="21" t="s">
        <v>8</v>
      </c>
      <c r="G94" s="21" t="s">
        <v>44</v>
      </c>
      <c r="H94" s="21" t="s">
        <v>10</v>
      </c>
      <c r="I94" s="22" t="s">
        <v>97</v>
      </c>
      <c r="J94" s="22" t="s">
        <v>10</v>
      </c>
      <c r="K94" s="23">
        <v>35</v>
      </c>
      <c r="L94" s="21"/>
      <c r="O94" s="24" t="s">
        <v>1618</v>
      </c>
    </row>
    <row r="95" spans="2:15" s="37" customFormat="1" x14ac:dyDescent="0.3">
      <c r="B95" s="4">
        <v>2</v>
      </c>
      <c r="C95" s="8" t="s">
        <v>1865</v>
      </c>
      <c r="D95" s="4" t="s">
        <v>134</v>
      </c>
      <c r="E95" s="4" t="s">
        <v>1860</v>
      </c>
      <c r="F95" s="5" t="s">
        <v>19</v>
      </c>
      <c r="G95" s="4" t="s">
        <v>44</v>
      </c>
      <c r="H95" s="4" t="s">
        <v>10</v>
      </c>
      <c r="I95" s="4" t="s">
        <v>247</v>
      </c>
      <c r="J95" s="4" t="s">
        <v>10</v>
      </c>
      <c r="K95" s="149" t="s">
        <v>683</v>
      </c>
      <c r="L95" s="4"/>
      <c r="O95" s="24"/>
    </row>
    <row r="96" spans="2:15" s="37" customFormat="1" x14ac:dyDescent="0.3">
      <c r="B96" s="174">
        <v>3</v>
      </c>
      <c r="C96" s="174" t="s">
        <v>1861</v>
      </c>
      <c r="D96" s="174" t="s">
        <v>1862</v>
      </c>
      <c r="E96" s="174" t="s">
        <v>1863</v>
      </c>
      <c r="F96" s="175" t="s">
        <v>19</v>
      </c>
      <c r="G96" s="175" t="s">
        <v>19</v>
      </c>
      <c r="H96" s="174" t="s">
        <v>10</v>
      </c>
      <c r="I96" s="174" t="s">
        <v>1864</v>
      </c>
      <c r="J96" s="174" t="s">
        <v>10</v>
      </c>
      <c r="K96" s="176">
        <v>2024</v>
      </c>
      <c r="L96" s="174"/>
      <c r="O96" s="24" t="str">
        <f>" "&amp;C96&amp;" "&amp;E96&amp;" COMMENT '"&amp;D96&amp;"', "</f>
        <v xml:space="preserve"> YEAR VARCHAR(5) COMMENT '연도', </v>
      </c>
    </row>
    <row r="97" spans="2:15" s="37" customFormat="1" x14ac:dyDescent="0.3">
      <c r="B97" s="4">
        <v>4</v>
      </c>
      <c r="C97" s="8" t="s">
        <v>1620</v>
      </c>
      <c r="D97" s="146" t="s">
        <v>18</v>
      </c>
      <c r="E97" s="4" t="s">
        <v>257</v>
      </c>
      <c r="F97" s="5" t="s">
        <v>19</v>
      </c>
      <c r="G97" s="5" t="s">
        <v>19</v>
      </c>
      <c r="H97" s="5" t="s">
        <v>19</v>
      </c>
      <c r="I97" s="5" t="s">
        <v>19</v>
      </c>
      <c r="J97" s="5" t="s">
        <v>19</v>
      </c>
      <c r="K97" s="5" t="s">
        <v>19</v>
      </c>
      <c r="L97" s="5" t="s">
        <v>19</v>
      </c>
      <c r="O97" s="24" t="str">
        <f>" "&amp;C97&amp;" "&amp;E97&amp;" COMMENT '"&amp;D97&amp;"', "</f>
        <v xml:space="preserve"> USER_RMRK VARCHAR(300) COMMENT '비고', </v>
      </c>
    </row>
    <row r="98" spans="2:15" s="37" customFormat="1" x14ac:dyDescent="0.3">
      <c r="B98" s="4">
        <v>5</v>
      </c>
      <c r="C98" s="8" t="s">
        <v>1615</v>
      </c>
      <c r="D98" s="4" t="s">
        <v>1848</v>
      </c>
      <c r="E98" s="8" t="s">
        <v>1616</v>
      </c>
      <c r="F98" s="5" t="s">
        <v>19</v>
      </c>
      <c r="G98" s="5" t="s">
        <v>19</v>
      </c>
      <c r="H98" s="5" t="s">
        <v>19</v>
      </c>
      <c r="I98" s="5" t="s">
        <v>1619</v>
      </c>
      <c r="J98" s="5" t="s">
        <v>19</v>
      </c>
      <c r="K98" s="5" t="s">
        <v>19</v>
      </c>
      <c r="L98" s="5" t="s">
        <v>19</v>
      </c>
      <c r="O98" s="24" t="str">
        <f>" "&amp;C98&amp;" "&amp;E98&amp;" COMMENT '"&amp;D98&amp;"', "</f>
        <v xml:space="preserve"> PLAN_CHG VARCHAR(2) COMMENT '목표변경여부', </v>
      </c>
    </row>
    <row r="99" spans="2:15" s="37" customFormat="1" x14ac:dyDescent="0.3">
      <c r="B99" s="155" t="s">
        <v>1626</v>
      </c>
      <c r="D99" s="153"/>
      <c r="E99" s="55"/>
      <c r="F99" s="154"/>
      <c r="G99" s="154"/>
      <c r="H99" s="154"/>
      <c r="I99" s="154"/>
      <c r="J99" s="154"/>
      <c r="K99" s="154"/>
      <c r="L99" s="154"/>
      <c r="O99" s="24"/>
    </row>
    <row r="100" spans="2:15" s="37" customFormat="1" x14ac:dyDescent="0.3">
      <c r="B100" s="55"/>
      <c r="C100" s="55"/>
      <c r="D100" s="35"/>
      <c r="E100" s="55"/>
      <c r="F100" s="56"/>
      <c r="G100" s="56"/>
      <c r="H100" s="56"/>
      <c r="I100" s="65"/>
      <c r="J100" s="65"/>
      <c r="K100" s="65"/>
      <c r="L100" s="55"/>
      <c r="O100" s="66"/>
    </row>
    <row r="101" spans="2:15" s="37" customFormat="1" x14ac:dyDescent="0.3">
      <c r="B101" s="9" t="s">
        <v>5</v>
      </c>
      <c r="C101" s="20" t="s">
        <v>1454</v>
      </c>
      <c r="D101" s="10" t="s">
        <v>526</v>
      </c>
      <c r="E101" s="246" t="s">
        <v>1460</v>
      </c>
      <c r="F101" s="246"/>
      <c r="G101" s="246"/>
      <c r="H101" s="246"/>
      <c r="I101" s="246"/>
      <c r="J101" s="3"/>
      <c r="K101" s="1"/>
      <c r="L101" s="132"/>
      <c r="O101" s="66"/>
    </row>
    <row r="102" spans="2:15" s="37" customFormat="1" x14ac:dyDescent="0.3">
      <c r="B102" s="9" t="s">
        <v>6</v>
      </c>
      <c r="C102" s="9" t="s">
        <v>11</v>
      </c>
      <c r="D102" s="9" t="s">
        <v>7</v>
      </c>
      <c r="E102" s="9" t="s">
        <v>14</v>
      </c>
      <c r="F102" s="9" t="s">
        <v>8</v>
      </c>
      <c r="G102" s="9" t="s">
        <v>44</v>
      </c>
      <c r="H102" s="9" t="s">
        <v>9</v>
      </c>
      <c r="I102" s="9" t="s">
        <v>18</v>
      </c>
      <c r="J102" s="9" t="s">
        <v>145</v>
      </c>
      <c r="K102" s="9" t="s">
        <v>25</v>
      </c>
      <c r="L102" s="41" t="s">
        <v>40</v>
      </c>
      <c r="O102" s="13" t="s">
        <v>1461</v>
      </c>
    </row>
    <row r="103" spans="2:15" s="37" customFormat="1" x14ac:dyDescent="0.3">
      <c r="B103" s="21">
        <v>1</v>
      </c>
      <c r="C103" s="21" t="s">
        <v>525</v>
      </c>
      <c r="D103" s="21" t="s">
        <v>525</v>
      </c>
      <c r="E103" s="21" t="s">
        <v>150</v>
      </c>
      <c r="F103" s="21" t="s">
        <v>8</v>
      </c>
      <c r="G103" s="21" t="s">
        <v>44</v>
      </c>
      <c r="H103" s="21" t="s">
        <v>10</v>
      </c>
      <c r="I103" s="22" t="s">
        <v>19</v>
      </c>
      <c r="J103" s="22" t="s">
        <v>10</v>
      </c>
      <c r="K103" s="23">
        <v>35</v>
      </c>
      <c r="L103" s="21"/>
      <c r="O103" s="24" t="s">
        <v>2267</v>
      </c>
    </row>
    <row r="104" spans="2:15" s="37" customFormat="1" x14ac:dyDescent="0.3">
      <c r="B104" s="4">
        <v>2</v>
      </c>
      <c r="C104" s="8" t="s">
        <v>295</v>
      </c>
      <c r="D104" s="4" t="s">
        <v>1457</v>
      </c>
      <c r="E104" s="4" t="s">
        <v>43</v>
      </c>
      <c r="F104" s="5" t="s">
        <v>19</v>
      </c>
      <c r="G104" s="4" t="s">
        <v>44</v>
      </c>
      <c r="H104" s="4" t="s">
        <v>10</v>
      </c>
      <c r="I104" s="4" t="s">
        <v>247</v>
      </c>
      <c r="J104" s="4" t="s">
        <v>10</v>
      </c>
      <c r="K104" s="133" t="s">
        <v>34</v>
      </c>
      <c r="L104" s="4"/>
      <c r="O104" s="24" t="str">
        <f>" "&amp;C104&amp;" "&amp;E104&amp;" COMMENT '"&amp;D104&amp;"', "</f>
        <v xml:space="preserve"> USER_ID VARCHAR(15) COMMENT '사용자ID', </v>
      </c>
    </row>
    <row r="105" spans="2:15" s="37" customFormat="1" x14ac:dyDescent="0.3">
      <c r="B105" s="4">
        <v>3</v>
      </c>
      <c r="C105" s="8" t="s">
        <v>1455</v>
      </c>
      <c r="D105" s="4" t="s">
        <v>1458</v>
      </c>
      <c r="E105" s="4" t="s">
        <v>1463</v>
      </c>
      <c r="F105" s="5" t="s">
        <v>19</v>
      </c>
      <c r="G105" s="5" t="s">
        <v>19</v>
      </c>
      <c r="H105" s="5" t="s">
        <v>19</v>
      </c>
      <c r="I105" s="5" t="s">
        <v>1462</v>
      </c>
      <c r="J105" s="5" t="s">
        <v>19</v>
      </c>
      <c r="K105" s="5" t="s">
        <v>19</v>
      </c>
      <c r="L105" s="5" t="s">
        <v>19</v>
      </c>
      <c r="O105" s="24" t="str">
        <f>" "&amp;C105&amp;" "&amp;E105&amp;" COMMENT '"&amp;D105&amp;"', "</f>
        <v xml:space="preserve"> VRFC_CD INT(6) COMMENT '인증코드', </v>
      </c>
    </row>
    <row r="106" spans="2:15" s="37" customFormat="1" x14ac:dyDescent="0.3">
      <c r="B106" s="4">
        <v>4</v>
      </c>
      <c r="C106" s="8" t="s">
        <v>1456</v>
      </c>
      <c r="D106" s="4" t="s">
        <v>1459</v>
      </c>
      <c r="E106" s="4" t="s">
        <v>47</v>
      </c>
      <c r="F106" s="5" t="s">
        <v>19</v>
      </c>
      <c r="G106" s="4" t="s">
        <v>44</v>
      </c>
      <c r="H106" s="5" t="s">
        <v>19</v>
      </c>
      <c r="I106" s="5" t="s">
        <v>1464</v>
      </c>
      <c r="J106" s="5" t="s">
        <v>19</v>
      </c>
      <c r="K106" s="18">
        <v>45126.757291666669</v>
      </c>
      <c r="L106" s="5" t="s">
        <v>19</v>
      </c>
      <c r="O106" s="24" t="str">
        <f>" "&amp;C106&amp;" "&amp;E106&amp;" COMMENT '"&amp;D106&amp;"', "</f>
        <v xml:space="preserve"> VRFC_DT VARCHAR(30) COMMENT '생성일시', </v>
      </c>
    </row>
    <row r="107" spans="2:15" s="37" customFormat="1" x14ac:dyDescent="0.3">
      <c r="B107" s="4">
        <v>5</v>
      </c>
      <c r="C107" s="8" t="s">
        <v>1467</v>
      </c>
      <c r="D107" s="4" t="s">
        <v>1466</v>
      </c>
      <c r="E107" s="8" t="s">
        <v>1468</v>
      </c>
      <c r="F107" s="5" t="s">
        <v>19</v>
      </c>
      <c r="G107" s="4" t="s">
        <v>44</v>
      </c>
      <c r="H107" s="5" t="s">
        <v>19</v>
      </c>
      <c r="I107" s="5" t="s">
        <v>1465</v>
      </c>
      <c r="J107" s="5" t="s">
        <v>19</v>
      </c>
      <c r="K107" s="18">
        <v>45127.757291666669</v>
      </c>
      <c r="L107" s="5" t="s">
        <v>19</v>
      </c>
      <c r="O107" s="24" t="str">
        <f>" "&amp;C107&amp;" "&amp;E107&amp;" COMMENT '"&amp;D107&amp;"', "</f>
        <v xml:space="preserve"> FAIL_CNT INT(1) COMMENT '실패횟수', </v>
      </c>
    </row>
    <row r="108" spans="2:15" x14ac:dyDescent="0.3">
      <c r="O108" s="24" t="s">
        <v>283</v>
      </c>
    </row>
    <row r="109" spans="2:15" x14ac:dyDescent="0.3">
      <c r="B109" s="9" t="s">
        <v>5</v>
      </c>
      <c r="C109" s="20" t="s">
        <v>321</v>
      </c>
      <c r="D109" s="32"/>
      <c r="E109" s="31"/>
      <c r="F109" s="24"/>
      <c r="G109" s="24"/>
      <c r="H109" s="31"/>
      <c r="I109" s="31"/>
      <c r="J109" s="31"/>
      <c r="K109" s="32"/>
      <c r="L109" s="31"/>
    </row>
    <row r="110" spans="2:15" x14ac:dyDescent="0.3">
      <c r="B110" s="9" t="s">
        <v>6</v>
      </c>
      <c r="C110" s="9" t="s">
        <v>11</v>
      </c>
      <c r="D110" s="9" t="s">
        <v>7</v>
      </c>
      <c r="E110" s="9" t="s">
        <v>14</v>
      </c>
      <c r="F110" s="9" t="s">
        <v>8</v>
      </c>
      <c r="G110" s="9" t="s">
        <v>45</v>
      </c>
      <c r="H110" s="9" t="s">
        <v>9</v>
      </c>
      <c r="I110" s="9" t="s">
        <v>18</v>
      </c>
      <c r="J110" s="9" t="s">
        <v>145</v>
      </c>
      <c r="K110" s="9" t="s">
        <v>25</v>
      </c>
      <c r="L110" s="41" t="s">
        <v>40</v>
      </c>
    </row>
    <row r="111" spans="2:15" x14ac:dyDescent="0.3">
      <c r="B111" s="23">
        <v>1</v>
      </c>
      <c r="C111" s="23" t="s">
        <v>1133</v>
      </c>
      <c r="D111" s="23" t="s">
        <v>1134</v>
      </c>
      <c r="E111" s="23" t="s">
        <v>150</v>
      </c>
      <c r="F111" s="23" t="s">
        <v>8</v>
      </c>
      <c r="G111" s="21" t="s">
        <v>44</v>
      </c>
      <c r="H111" s="23" t="s">
        <v>10</v>
      </c>
      <c r="I111" s="33" t="s">
        <v>10</v>
      </c>
      <c r="J111" s="33" t="s">
        <v>10</v>
      </c>
      <c r="K111" s="23">
        <v>1</v>
      </c>
      <c r="L111" s="23"/>
    </row>
    <row r="112" spans="2:15" x14ac:dyDescent="0.3">
      <c r="B112" s="17">
        <v>2</v>
      </c>
      <c r="C112" s="17" t="s">
        <v>545</v>
      </c>
      <c r="D112" s="17" t="s">
        <v>149</v>
      </c>
      <c r="E112" s="17" t="s">
        <v>154</v>
      </c>
      <c r="F112" s="34" t="s">
        <v>19</v>
      </c>
      <c r="G112" s="8" t="s">
        <v>44</v>
      </c>
      <c r="H112" s="17" t="s">
        <v>10</v>
      </c>
      <c r="I112" s="16" t="s">
        <v>10</v>
      </c>
      <c r="J112" s="16" t="s">
        <v>10</v>
      </c>
      <c r="K112" s="17" t="s">
        <v>153</v>
      </c>
      <c r="L112" s="17"/>
    </row>
    <row r="113" spans="2:18" x14ac:dyDescent="0.3">
      <c r="B113" s="6">
        <v>3</v>
      </c>
      <c r="C113" s="17" t="s">
        <v>164</v>
      </c>
      <c r="D113" s="6" t="s">
        <v>285</v>
      </c>
      <c r="E113" s="6" t="s">
        <v>284</v>
      </c>
      <c r="F113" s="34" t="s">
        <v>19</v>
      </c>
      <c r="G113" s="34" t="s">
        <v>19</v>
      </c>
      <c r="H113" s="6" t="s">
        <v>10</v>
      </c>
      <c r="I113" s="6" t="s">
        <v>10</v>
      </c>
      <c r="J113" s="6" t="s">
        <v>10</v>
      </c>
      <c r="K113" s="6" t="s">
        <v>527</v>
      </c>
      <c r="L113" s="6"/>
    </row>
    <row r="114" spans="2:18" x14ac:dyDescent="0.3">
      <c r="B114" s="17">
        <v>4</v>
      </c>
      <c r="C114" s="8" t="s">
        <v>2253</v>
      </c>
      <c r="D114" s="17" t="s">
        <v>1080</v>
      </c>
      <c r="E114" s="8" t="s">
        <v>1079</v>
      </c>
      <c r="F114" s="15" t="s">
        <v>1041</v>
      </c>
      <c r="G114" s="15" t="s">
        <v>1042</v>
      </c>
      <c r="H114" s="15" t="s">
        <v>1041</v>
      </c>
      <c r="I114" s="16" t="s">
        <v>1042</v>
      </c>
      <c r="J114" s="16" t="s">
        <v>1042</v>
      </c>
      <c r="K114" s="16" t="s">
        <v>1042</v>
      </c>
      <c r="L114" s="8"/>
    </row>
    <row r="115" spans="2:18" x14ac:dyDescent="0.3">
      <c r="B115" s="149">
        <v>5</v>
      </c>
      <c r="C115" s="17" t="s">
        <v>143</v>
      </c>
      <c r="D115" s="6" t="s">
        <v>286</v>
      </c>
      <c r="E115" s="8" t="s">
        <v>256</v>
      </c>
      <c r="F115" s="34" t="s">
        <v>19</v>
      </c>
      <c r="G115" s="34" t="s">
        <v>19</v>
      </c>
      <c r="H115" s="6" t="s">
        <v>163</v>
      </c>
      <c r="I115" s="6" t="s">
        <v>10</v>
      </c>
      <c r="J115" s="6" t="s">
        <v>10</v>
      </c>
      <c r="K115" s="6" t="s">
        <v>158</v>
      </c>
      <c r="L115" s="6"/>
    </row>
    <row r="116" spans="2:18" x14ac:dyDescent="0.3">
      <c r="B116" s="17">
        <v>6</v>
      </c>
      <c r="C116" s="17" t="s">
        <v>287</v>
      </c>
      <c r="D116" s="6" t="s">
        <v>2536</v>
      </c>
      <c r="E116" s="8" t="s">
        <v>288</v>
      </c>
      <c r="F116" s="34" t="s">
        <v>19</v>
      </c>
      <c r="G116" s="34" t="s">
        <v>19</v>
      </c>
      <c r="H116" s="6" t="s">
        <v>10</v>
      </c>
      <c r="I116" s="6" t="s">
        <v>2539</v>
      </c>
      <c r="J116" s="6" t="s">
        <v>2538</v>
      </c>
      <c r="K116" s="6" t="s">
        <v>2537</v>
      </c>
      <c r="L116" s="6"/>
    </row>
    <row r="117" spans="2:18" x14ac:dyDescent="0.3">
      <c r="B117" s="149">
        <v>7</v>
      </c>
      <c r="C117" s="17" t="s">
        <v>463</v>
      </c>
      <c r="D117" s="6" t="s">
        <v>289</v>
      </c>
      <c r="E117" s="4" t="s">
        <v>154</v>
      </c>
      <c r="F117" s="34" t="s">
        <v>19</v>
      </c>
      <c r="G117" s="34" t="s">
        <v>19</v>
      </c>
      <c r="H117" s="6" t="s">
        <v>10</v>
      </c>
      <c r="I117" s="6" t="s">
        <v>10</v>
      </c>
      <c r="J117" s="6" t="s">
        <v>10</v>
      </c>
      <c r="K117" s="6" t="s">
        <v>179</v>
      </c>
      <c r="L117" s="6"/>
    </row>
    <row r="118" spans="2:18" x14ac:dyDescent="0.3">
      <c r="B118" s="17">
        <v>8</v>
      </c>
      <c r="C118" s="17" t="s">
        <v>2540</v>
      </c>
      <c r="D118" s="149" t="s">
        <v>2541</v>
      </c>
      <c r="E118" s="4" t="s">
        <v>2542</v>
      </c>
      <c r="F118" s="34" t="s">
        <v>19</v>
      </c>
      <c r="G118" s="34" t="s">
        <v>19</v>
      </c>
      <c r="H118" s="34" t="s">
        <v>19</v>
      </c>
      <c r="I118" s="34" t="s">
        <v>19</v>
      </c>
      <c r="J118" s="34" t="s">
        <v>19</v>
      </c>
      <c r="K118" s="34" t="s">
        <v>19</v>
      </c>
      <c r="L118" s="149"/>
    </row>
    <row r="119" spans="2:18" x14ac:dyDescent="0.3">
      <c r="B119" s="149">
        <v>9</v>
      </c>
      <c r="C119" s="6" t="s">
        <v>290</v>
      </c>
      <c r="D119" s="6" t="s">
        <v>291</v>
      </c>
      <c r="E119" s="8" t="s">
        <v>31</v>
      </c>
      <c r="F119" s="34" t="s">
        <v>19</v>
      </c>
      <c r="G119" s="34" t="s">
        <v>144</v>
      </c>
      <c r="H119" s="6" t="s">
        <v>10</v>
      </c>
      <c r="I119" s="6" t="s">
        <v>10</v>
      </c>
      <c r="J119" s="6" t="s">
        <v>10</v>
      </c>
      <c r="K119" s="34" t="s">
        <v>159</v>
      </c>
      <c r="L119" s="8" t="s">
        <v>41</v>
      </c>
    </row>
    <row r="120" spans="2:18" x14ac:dyDescent="0.3">
      <c r="B120" s="17">
        <v>10</v>
      </c>
      <c r="C120" s="8" t="s">
        <v>1082</v>
      </c>
      <c r="D120" s="17" t="s">
        <v>1036</v>
      </c>
      <c r="E120" s="8" t="s">
        <v>36</v>
      </c>
      <c r="F120" s="15" t="s">
        <v>1041</v>
      </c>
      <c r="G120" s="15" t="s">
        <v>1042</v>
      </c>
      <c r="H120" s="15" t="s">
        <v>1041</v>
      </c>
      <c r="I120" s="16" t="s">
        <v>1042</v>
      </c>
      <c r="J120" s="16" t="s">
        <v>1042</v>
      </c>
      <c r="K120" s="16" t="s">
        <v>1042</v>
      </c>
      <c r="L120" s="8"/>
    </row>
    <row r="121" spans="2:18" x14ac:dyDescent="0.3">
      <c r="B121" s="149">
        <v>11</v>
      </c>
      <c r="C121" s="4" t="s">
        <v>1081</v>
      </c>
      <c r="D121" s="6" t="s">
        <v>430</v>
      </c>
      <c r="E121" s="4" t="s">
        <v>47</v>
      </c>
      <c r="F121" s="15" t="s">
        <v>1041</v>
      </c>
      <c r="G121" s="15" t="s">
        <v>1042</v>
      </c>
      <c r="H121" s="15" t="s">
        <v>1041</v>
      </c>
      <c r="I121" s="16" t="s">
        <v>1042</v>
      </c>
      <c r="J121" s="16" t="s">
        <v>1042</v>
      </c>
      <c r="K121" s="16" t="s">
        <v>1042</v>
      </c>
      <c r="L121" s="8"/>
    </row>
    <row r="122" spans="2:18" x14ac:dyDescent="0.3">
      <c r="B122" s="17">
        <v>12</v>
      </c>
      <c r="C122" s="4" t="s">
        <v>1083</v>
      </c>
      <c r="D122" s="6" t="s">
        <v>177</v>
      </c>
      <c r="E122" s="4" t="s">
        <v>261</v>
      </c>
      <c r="F122" s="15" t="s">
        <v>1041</v>
      </c>
      <c r="G122" s="15" t="s">
        <v>1042</v>
      </c>
      <c r="H122" s="15" t="s">
        <v>1041</v>
      </c>
      <c r="I122" s="16" t="s">
        <v>1042</v>
      </c>
      <c r="J122" s="16" t="s">
        <v>1042</v>
      </c>
      <c r="K122" s="16" t="s">
        <v>1042</v>
      </c>
      <c r="L122" s="8"/>
    </row>
    <row r="123" spans="2:18" x14ac:dyDescent="0.3">
      <c r="B123" s="149">
        <v>13</v>
      </c>
      <c r="C123" s="4" t="s">
        <v>1129</v>
      </c>
      <c r="D123" s="6" t="s">
        <v>1109</v>
      </c>
      <c r="E123" s="17" t="s">
        <v>1104</v>
      </c>
      <c r="F123" s="15" t="s">
        <v>19</v>
      </c>
      <c r="G123" s="15" t="s">
        <v>19</v>
      </c>
      <c r="H123" s="15" t="s">
        <v>19</v>
      </c>
      <c r="I123" s="16" t="s">
        <v>19</v>
      </c>
      <c r="J123" s="16" t="s">
        <v>19</v>
      </c>
      <c r="K123" s="16" t="s">
        <v>19</v>
      </c>
      <c r="L123" s="8"/>
    </row>
    <row r="124" spans="2:18" x14ac:dyDescent="0.3">
      <c r="B124" s="59"/>
      <c r="C124" s="153"/>
      <c r="D124" s="59"/>
      <c r="E124" s="35"/>
      <c r="F124" s="56"/>
      <c r="G124" s="56"/>
      <c r="H124" s="56"/>
      <c r="I124" s="65"/>
      <c r="J124" s="65"/>
      <c r="K124" s="65"/>
      <c r="L124" s="55"/>
    </row>
    <row r="125" spans="2:18" x14ac:dyDescent="0.3">
      <c r="B125" s="9" t="s">
        <v>5</v>
      </c>
      <c r="C125" s="20" t="s">
        <v>2268</v>
      </c>
      <c r="D125" s="10" t="s">
        <v>526</v>
      </c>
      <c r="E125" s="246" t="s">
        <v>2265</v>
      </c>
      <c r="F125" s="246"/>
      <c r="G125" s="246"/>
      <c r="H125" s="246"/>
      <c r="I125" s="246"/>
      <c r="J125" s="31"/>
      <c r="K125" s="32"/>
      <c r="L125" s="31"/>
    </row>
    <row r="126" spans="2:18" x14ac:dyDescent="0.3">
      <c r="B126" s="9" t="s">
        <v>6</v>
      </c>
      <c r="C126" s="9" t="s">
        <v>11</v>
      </c>
      <c r="D126" s="9" t="s">
        <v>7</v>
      </c>
      <c r="E126" s="9" t="s">
        <v>14</v>
      </c>
      <c r="F126" s="9" t="s">
        <v>8</v>
      </c>
      <c r="G126" s="9" t="s">
        <v>44</v>
      </c>
      <c r="H126" s="9" t="s">
        <v>9</v>
      </c>
      <c r="I126" s="9" t="s">
        <v>18</v>
      </c>
      <c r="J126" s="9" t="s">
        <v>145</v>
      </c>
      <c r="K126" s="9" t="s">
        <v>25</v>
      </c>
      <c r="L126" s="41" t="s">
        <v>40</v>
      </c>
      <c r="O126" s="242" t="s">
        <v>1515</v>
      </c>
      <c r="P126" s="242"/>
      <c r="Q126" s="242"/>
      <c r="R126" s="242"/>
    </row>
    <row r="127" spans="2:18" x14ac:dyDescent="0.3">
      <c r="B127" s="23">
        <v>1</v>
      </c>
      <c r="C127" s="23" t="s">
        <v>2256</v>
      </c>
      <c r="D127" s="23" t="s">
        <v>2303</v>
      </c>
      <c r="E127" s="23" t="s">
        <v>2266</v>
      </c>
      <c r="F127" s="23" t="s">
        <v>8</v>
      </c>
      <c r="G127" s="21" t="s">
        <v>44</v>
      </c>
      <c r="H127" s="23" t="s">
        <v>10</v>
      </c>
      <c r="I127" s="33" t="s">
        <v>10</v>
      </c>
      <c r="J127" s="33" t="s">
        <v>10</v>
      </c>
      <c r="K127" s="23">
        <v>1</v>
      </c>
      <c r="L127" s="23"/>
      <c r="O127" s="66" t="s">
        <v>2269</v>
      </c>
      <c r="P127" s="199"/>
      <c r="Q127" s="199"/>
      <c r="R127" s="199"/>
    </row>
    <row r="128" spans="2:18" x14ac:dyDescent="0.3">
      <c r="B128" s="17">
        <v>2</v>
      </c>
      <c r="C128" s="17" t="s">
        <v>2257</v>
      </c>
      <c r="D128" s="17" t="s">
        <v>2259</v>
      </c>
      <c r="E128" s="17" t="s">
        <v>2262</v>
      </c>
      <c r="F128" s="34" t="s">
        <v>19</v>
      </c>
      <c r="G128" s="34" t="s">
        <v>19</v>
      </c>
      <c r="H128" s="17" t="s">
        <v>10</v>
      </c>
      <c r="I128" s="16" t="s">
        <v>10</v>
      </c>
      <c r="J128" s="16" t="s">
        <v>10</v>
      </c>
      <c r="K128" s="17" t="s">
        <v>2272</v>
      </c>
      <c r="L128" s="17"/>
      <c r="O128" s="66" t="str">
        <f>" "&amp;C128&amp;" "&amp;E128&amp;" COMMENT '"&amp;D128&amp;"', "</f>
        <v xml:space="preserve"> MENU_ID VARCHAR(25) COMMENT '메뉴ID', </v>
      </c>
      <c r="P128" s="37"/>
      <c r="Q128" s="37"/>
      <c r="R128" s="37"/>
    </row>
    <row r="129" spans="2:18" x14ac:dyDescent="0.3">
      <c r="B129" s="17">
        <v>3</v>
      </c>
      <c r="C129" s="17" t="s">
        <v>2270</v>
      </c>
      <c r="D129" s="17" t="s">
        <v>2271</v>
      </c>
      <c r="E129" s="17" t="s">
        <v>2262</v>
      </c>
      <c r="F129" s="34" t="s">
        <v>19</v>
      </c>
      <c r="G129" s="34" t="s">
        <v>19</v>
      </c>
      <c r="H129" s="17" t="s">
        <v>10</v>
      </c>
      <c r="I129" s="16" t="s">
        <v>10</v>
      </c>
      <c r="J129" s="16" t="s">
        <v>10</v>
      </c>
      <c r="K129" s="17" t="s">
        <v>2273</v>
      </c>
      <c r="L129" s="17"/>
      <c r="O129" s="66"/>
      <c r="P129" s="37"/>
      <c r="Q129" s="37"/>
      <c r="R129" s="37"/>
    </row>
    <row r="130" spans="2:18" x14ac:dyDescent="0.3">
      <c r="B130" s="17">
        <v>4</v>
      </c>
      <c r="C130" s="17" t="s">
        <v>2258</v>
      </c>
      <c r="D130" s="17" t="s">
        <v>2264</v>
      </c>
      <c r="E130" s="17" t="s">
        <v>2263</v>
      </c>
      <c r="F130" s="34" t="s">
        <v>19</v>
      </c>
      <c r="G130" s="34" t="s">
        <v>19</v>
      </c>
      <c r="H130" s="17" t="s">
        <v>10</v>
      </c>
      <c r="I130" s="16" t="s">
        <v>2260</v>
      </c>
      <c r="J130" s="16" t="s">
        <v>10</v>
      </c>
      <c r="K130" s="17" t="s">
        <v>2261</v>
      </c>
      <c r="L130" s="17"/>
      <c r="O130" s="66" t="str">
        <f>" "&amp;C130&amp;" "&amp;E130&amp;" COMMENT '"&amp;D130&amp;"', "</f>
        <v xml:space="preserve"> USER_GRADE VARCHAR(20) COMMENT '허용권한', </v>
      </c>
      <c r="P130" s="37"/>
      <c r="Q130" s="37"/>
      <c r="R130" s="37"/>
    </row>
    <row r="131" spans="2:18" x14ac:dyDescent="0.3">
      <c r="B131" s="17">
        <v>5</v>
      </c>
      <c r="C131" s="17" t="s">
        <v>2276</v>
      </c>
      <c r="D131" s="17" t="s">
        <v>2275</v>
      </c>
      <c r="E131" s="17" t="s">
        <v>1355</v>
      </c>
      <c r="F131" s="34" t="s">
        <v>19</v>
      </c>
      <c r="G131" s="34" t="s">
        <v>19</v>
      </c>
      <c r="H131" s="17" t="s">
        <v>10</v>
      </c>
      <c r="I131" s="16" t="s">
        <v>2274</v>
      </c>
      <c r="J131" s="17" t="s">
        <v>10</v>
      </c>
      <c r="K131" s="17" t="s">
        <v>41</v>
      </c>
      <c r="L131" s="17"/>
      <c r="O131" s="66" t="str">
        <f>" "&amp;C131&amp;" "&amp;E131&amp;" COMMENT '"&amp;D131&amp;"', "</f>
        <v xml:space="preserve"> NON_ADMIN VARCHAR(2) COMMENT '비관리자허용여부', </v>
      </c>
      <c r="P131" s="37"/>
      <c r="Q131" s="37"/>
      <c r="R131" s="37"/>
    </row>
    <row r="132" spans="2:18" x14ac:dyDescent="0.3">
      <c r="B132" s="17">
        <v>6</v>
      </c>
      <c r="C132" s="17" t="s">
        <v>2278</v>
      </c>
      <c r="D132" s="17" t="s">
        <v>2280</v>
      </c>
      <c r="E132" s="17" t="s">
        <v>2277</v>
      </c>
      <c r="F132" s="34" t="s">
        <v>19</v>
      </c>
      <c r="G132" s="34" t="s">
        <v>19</v>
      </c>
      <c r="H132" s="17" t="s">
        <v>10</v>
      </c>
      <c r="I132" s="16" t="s">
        <v>2279</v>
      </c>
      <c r="J132" s="17" t="s">
        <v>10</v>
      </c>
      <c r="K132" s="17" t="s">
        <v>2281</v>
      </c>
      <c r="L132" s="17"/>
      <c r="O132" s="66"/>
      <c r="P132" s="37"/>
      <c r="Q132" s="37"/>
      <c r="R132" s="37"/>
    </row>
    <row r="133" spans="2:18" x14ac:dyDescent="0.3">
      <c r="B133" s="35"/>
      <c r="C133" s="35"/>
      <c r="D133" s="35"/>
      <c r="E133" s="35"/>
      <c r="F133" s="60"/>
      <c r="G133" s="60"/>
      <c r="H133" s="35"/>
      <c r="I133" s="65"/>
      <c r="J133" s="35"/>
      <c r="K133" s="35"/>
      <c r="L133" s="35"/>
      <c r="O133" s="66"/>
      <c r="P133" s="37"/>
      <c r="Q133" s="37"/>
      <c r="R133" s="37"/>
    </row>
    <row r="134" spans="2:18" x14ac:dyDescent="0.3">
      <c r="B134" s="9" t="s">
        <v>5</v>
      </c>
      <c r="C134" s="105" t="s">
        <v>2424</v>
      </c>
      <c r="D134" s="10" t="s">
        <v>526</v>
      </c>
      <c r="E134" s="246" t="s">
        <v>2425</v>
      </c>
      <c r="F134" s="246"/>
      <c r="G134" s="246"/>
      <c r="H134" s="246"/>
      <c r="I134" s="246"/>
      <c r="J134" s="31"/>
      <c r="K134" s="32"/>
      <c r="L134" s="31"/>
      <c r="O134" s="66"/>
      <c r="P134" s="37"/>
      <c r="Q134" s="37"/>
      <c r="R134" s="37"/>
    </row>
    <row r="135" spans="2:18" x14ac:dyDescent="0.3">
      <c r="B135" s="9" t="s">
        <v>6</v>
      </c>
      <c r="C135" s="9" t="s">
        <v>11</v>
      </c>
      <c r="D135" s="9" t="s">
        <v>7</v>
      </c>
      <c r="E135" s="9" t="s">
        <v>14</v>
      </c>
      <c r="F135" s="9" t="s">
        <v>8</v>
      </c>
      <c r="G135" s="9" t="s">
        <v>44</v>
      </c>
      <c r="H135" s="9" t="s">
        <v>9</v>
      </c>
      <c r="I135" s="9" t="s">
        <v>18</v>
      </c>
      <c r="J135" s="9" t="s">
        <v>145</v>
      </c>
      <c r="K135" s="9" t="s">
        <v>25</v>
      </c>
      <c r="L135" s="41" t="s">
        <v>40</v>
      </c>
      <c r="O135" s="66"/>
      <c r="P135" s="37"/>
      <c r="Q135" s="37"/>
      <c r="R135" s="37"/>
    </row>
    <row r="136" spans="2:18" x14ac:dyDescent="0.3">
      <c r="B136" s="23">
        <v>1</v>
      </c>
      <c r="C136" s="23" t="s">
        <v>525</v>
      </c>
      <c r="D136" s="23" t="s">
        <v>525</v>
      </c>
      <c r="E136" s="23" t="s">
        <v>1746</v>
      </c>
      <c r="F136" s="23" t="s">
        <v>8</v>
      </c>
      <c r="G136" s="21" t="s">
        <v>44</v>
      </c>
      <c r="H136" s="23" t="s">
        <v>10</v>
      </c>
      <c r="I136" s="33" t="s">
        <v>2337</v>
      </c>
      <c r="J136" s="33" t="s">
        <v>10</v>
      </c>
      <c r="K136" s="23">
        <v>1</v>
      </c>
      <c r="L136" s="23"/>
      <c r="O136" s="66" t="str">
        <f>" "&amp;C136&amp;" "&amp;E136&amp;" COMMENT '"&amp;D136&amp;"', "</f>
        <v xml:space="preserve"> SEQ INT(4) COMMENT 'SEQ', </v>
      </c>
      <c r="P136" s="37"/>
      <c r="Q136" s="37"/>
      <c r="R136" s="37"/>
    </row>
    <row r="137" spans="2:18" x14ac:dyDescent="0.3">
      <c r="B137" s="17">
        <v>2</v>
      </c>
      <c r="C137" s="17" t="s">
        <v>2471</v>
      </c>
      <c r="D137" s="17" t="s">
        <v>2285</v>
      </c>
      <c r="E137" s="17" t="s">
        <v>37</v>
      </c>
      <c r="F137" s="16" t="s">
        <v>19</v>
      </c>
      <c r="G137" s="16" t="s">
        <v>19</v>
      </c>
      <c r="H137" s="17" t="s">
        <v>10</v>
      </c>
      <c r="I137" s="16" t="s">
        <v>10</v>
      </c>
      <c r="J137" s="16" t="s">
        <v>10</v>
      </c>
      <c r="K137" s="17">
        <v>2024</v>
      </c>
      <c r="L137" s="17"/>
      <c r="O137" s="66" t="str">
        <f>" "&amp;C137&amp;" "&amp;E137&amp;" COMMENT '"&amp;D137&amp;"', "</f>
        <v xml:space="preserve"> PRFM_YR VARCHAR(5) COMMENT '평가연도', </v>
      </c>
      <c r="P137" s="37"/>
      <c r="Q137" s="37"/>
      <c r="R137" s="37"/>
    </row>
    <row r="138" spans="2:18" s="218" customFormat="1" x14ac:dyDescent="0.3">
      <c r="B138" s="176">
        <v>3</v>
      </c>
      <c r="C138" s="176" t="s">
        <v>2530</v>
      </c>
      <c r="D138" s="176" t="s">
        <v>2292</v>
      </c>
      <c r="E138" s="176" t="s">
        <v>154</v>
      </c>
      <c r="F138" s="188" t="s">
        <v>19</v>
      </c>
      <c r="G138" s="188" t="s">
        <v>19</v>
      </c>
      <c r="H138" s="176" t="s">
        <v>10</v>
      </c>
      <c r="I138" s="188" t="s">
        <v>10</v>
      </c>
      <c r="J138" s="188" t="s">
        <v>10</v>
      </c>
      <c r="K138" s="176" t="s">
        <v>2298</v>
      </c>
      <c r="L138" s="176"/>
      <c r="O138" s="219" t="str">
        <f>" "&amp;C138&amp;" "&amp;E138&amp;" COMMENT '"&amp;D138&amp;"', "</f>
        <v xml:space="preserve"> CORP_INITIAL VARCHAR(8) COMMENT '법인코드', </v>
      </c>
    </row>
    <row r="139" spans="2:18" x14ac:dyDescent="0.3">
      <c r="B139" s="17">
        <v>4</v>
      </c>
      <c r="C139" s="8" t="s">
        <v>337</v>
      </c>
      <c r="D139" s="17" t="s">
        <v>177</v>
      </c>
      <c r="E139" s="17" t="s">
        <v>43</v>
      </c>
      <c r="F139" s="16" t="s">
        <v>19</v>
      </c>
      <c r="G139" s="16" t="s">
        <v>19</v>
      </c>
      <c r="H139" s="17" t="s">
        <v>10</v>
      </c>
      <c r="I139" s="16" t="s">
        <v>10</v>
      </c>
      <c r="J139" s="16" t="s">
        <v>10</v>
      </c>
      <c r="K139" s="17" t="s">
        <v>34</v>
      </c>
      <c r="L139" s="17"/>
      <c r="O139" s="66" t="str">
        <f>" "&amp;C139&amp;" "&amp;E139&amp;" COMMENT '"&amp;D139&amp;"', "</f>
        <v xml:space="preserve"> REG_ID VARCHAR(15) COMMENT '등록자ID', </v>
      </c>
      <c r="P139" s="37"/>
      <c r="Q139" s="37"/>
      <c r="R139" s="37"/>
    </row>
    <row r="140" spans="2:18" x14ac:dyDescent="0.3">
      <c r="B140" s="17">
        <v>5</v>
      </c>
      <c r="C140" s="8" t="s">
        <v>46</v>
      </c>
      <c r="D140" s="17" t="s">
        <v>2287</v>
      </c>
      <c r="E140" s="17" t="s">
        <v>60</v>
      </c>
      <c r="F140" s="16" t="s">
        <v>19</v>
      </c>
      <c r="G140" s="16" t="s">
        <v>19</v>
      </c>
      <c r="H140" s="17" t="s">
        <v>10</v>
      </c>
      <c r="I140" s="16" t="s">
        <v>10</v>
      </c>
      <c r="J140" s="16" t="s">
        <v>10</v>
      </c>
      <c r="K140" s="18">
        <v>45126.757291666669</v>
      </c>
      <c r="L140" s="17"/>
      <c r="O140" s="66" t="str">
        <f>" "&amp;C140&amp;" "&amp;E140&amp;" COMMENT '"&amp;D140&amp;"', "</f>
        <v xml:space="preserve"> REG_DT VARCHAR(30) COMMENT '동록일시', </v>
      </c>
      <c r="P140" s="37"/>
      <c r="Q140" s="37"/>
      <c r="R140" s="37"/>
    </row>
    <row r="141" spans="2:18" x14ac:dyDescent="0.3">
      <c r="B141" s="17">
        <v>6</v>
      </c>
      <c r="C141" s="8" t="s">
        <v>2475</v>
      </c>
      <c r="D141" s="17" t="s">
        <v>2472</v>
      </c>
      <c r="E141" s="17" t="s">
        <v>2473</v>
      </c>
      <c r="F141" s="16" t="s">
        <v>19</v>
      </c>
      <c r="G141" s="16" t="s">
        <v>19</v>
      </c>
      <c r="H141" s="17" t="s">
        <v>10</v>
      </c>
      <c r="I141" s="16" t="s">
        <v>10</v>
      </c>
      <c r="J141" s="16" t="s">
        <v>10</v>
      </c>
      <c r="K141" s="215" t="s">
        <v>2474</v>
      </c>
      <c r="L141" s="17"/>
      <c r="O141" s="66"/>
      <c r="P141" s="37"/>
      <c r="Q141" s="37"/>
      <c r="R141" s="37"/>
    </row>
    <row r="142" spans="2:18" x14ac:dyDescent="0.3">
      <c r="B142" s="35"/>
      <c r="C142" s="35"/>
      <c r="D142" s="35"/>
      <c r="E142" s="35"/>
      <c r="F142" s="60"/>
      <c r="G142" s="60"/>
      <c r="H142" s="35"/>
      <c r="I142" s="65"/>
      <c r="J142" s="35"/>
      <c r="K142" s="35"/>
      <c r="L142" s="35"/>
      <c r="O142" s="66"/>
      <c r="P142" s="37"/>
      <c r="Q142" s="37"/>
      <c r="R142" s="37"/>
    </row>
    <row r="143" spans="2:18" x14ac:dyDescent="0.3">
      <c r="B143" s="9" t="s">
        <v>5</v>
      </c>
      <c r="C143" s="177" t="s">
        <v>2480</v>
      </c>
      <c r="D143" s="10" t="s">
        <v>526</v>
      </c>
      <c r="E143" s="260" t="s">
        <v>2476</v>
      </c>
      <c r="F143" s="260"/>
      <c r="G143" s="260"/>
      <c r="H143" s="260"/>
      <c r="I143" s="260"/>
      <c r="J143" s="31"/>
      <c r="K143" s="32"/>
      <c r="L143" s="31"/>
      <c r="O143" s="66"/>
      <c r="P143" s="37"/>
      <c r="Q143" s="37"/>
      <c r="R143" s="37"/>
    </row>
    <row r="144" spans="2:18" x14ac:dyDescent="0.3">
      <c r="B144" s="9" t="s">
        <v>6</v>
      </c>
      <c r="C144" s="9" t="s">
        <v>11</v>
      </c>
      <c r="D144" s="9" t="s">
        <v>7</v>
      </c>
      <c r="E144" s="9" t="s">
        <v>14</v>
      </c>
      <c r="F144" s="9" t="s">
        <v>8</v>
      </c>
      <c r="G144" s="9" t="s">
        <v>44</v>
      </c>
      <c r="H144" s="9" t="s">
        <v>9</v>
      </c>
      <c r="I144" s="9" t="s">
        <v>18</v>
      </c>
      <c r="J144" s="9" t="s">
        <v>145</v>
      </c>
      <c r="K144" s="9" t="s">
        <v>25</v>
      </c>
      <c r="L144" s="41" t="s">
        <v>40</v>
      </c>
      <c r="O144" s="242" t="s">
        <v>2479</v>
      </c>
      <c r="P144" s="242"/>
      <c r="Q144" s="242"/>
      <c r="R144" s="242"/>
    </row>
    <row r="145" spans="2:18" x14ac:dyDescent="0.3">
      <c r="B145" s="23">
        <v>1</v>
      </c>
      <c r="C145" s="23" t="s">
        <v>525</v>
      </c>
      <c r="D145" s="23" t="s">
        <v>525</v>
      </c>
      <c r="E145" s="23" t="s">
        <v>2478</v>
      </c>
      <c r="F145" s="23" t="s">
        <v>8</v>
      </c>
      <c r="G145" s="21" t="s">
        <v>44</v>
      </c>
      <c r="H145" s="23" t="s">
        <v>10</v>
      </c>
      <c r="I145" s="33" t="s">
        <v>2337</v>
      </c>
      <c r="J145" s="33" t="s">
        <v>10</v>
      </c>
      <c r="K145" s="23">
        <v>1</v>
      </c>
      <c r="L145" s="23"/>
      <c r="O145" s="66" t="str">
        <f>" "&amp;C145&amp;" "&amp;E145&amp;" COMMENT '"&amp;D145&amp;"', "</f>
        <v xml:space="preserve"> SEQ INT(6) COMMENT 'SEQ', </v>
      </c>
      <c r="P145" s="37"/>
      <c r="Q145" s="37"/>
      <c r="R145" s="37"/>
    </row>
    <row r="146" spans="2:18" x14ac:dyDescent="0.3">
      <c r="B146" s="176">
        <v>2</v>
      </c>
      <c r="C146" s="176" t="s">
        <v>2331</v>
      </c>
      <c r="D146" s="176" t="s">
        <v>2477</v>
      </c>
      <c r="E146" s="176" t="s">
        <v>2332</v>
      </c>
      <c r="F146" s="188" t="s">
        <v>19</v>
      </c>
      <c r="G146" s="188" t="s">
        <v>19</v>
      </c>
      <c r="H146" s="176" t="s">
        <v>10</v>
      </c>
      <c r="I146" s="188" t="s">
        <v>10</v>
      </c>
      <c r="J146" s="188" t="s">
        <v>10</v>
      </c>
      <c r="K146" s="176">
        <v>1</v>
      </c>
      <c r="L146" s="176"/>
      <c r="O146" s="66" t="str">
        <f>" "&amp;C146&amp;" "&amp;E146&amp;" COMMENT '"&amp;D146&amp;"', "</f>
        <v xml:space="preserve"> CONFIG_SEQ INT(4) COMMENT '업적평가SEQ', </v>
      </c>
      <c r="P146" s="37"/>
      <c r="Q146" s="37"/>
      <c r="R146" s="37"/>
    </row>
    <row r="147" spans="2:18" x14ac:dyDescent="0.3">
      <c r="B147" s="176">
        <v>3</v>
      </c>
      <c r="C147" s="176" t="s">
        <v>2482</v>
      </c>
      <c r="D147" s="176" t="s">
        <v>2481</v>
      </c>
      <c r="E147" s="176" t="s">
        <v>43</v>
      </c>
      <c r="F147" s="188" t="s">
        <v>19</v>
      </c>
      <c r="G147" s="188" t="s">
        <v>19</v>
      </c>
      <c r="H147" s="176" t="s">
        <v>10</v>
      </c>
      <c r="I147" s="188" t="s">
        <v>10</v>
      </c>
      <c r="J147" s="188" t="s">
        <v>10</v>
      </c>
      <c r="K147" s="176" t="s">
        <v>34</v>
      </c>
      <c r="L147" s="176"/>
      <c r="O147" s="66" t="str">
        <f>" "&amp;C147&amp;" "&amp;E147&amp;" COMMENT '"&amp;D147&amp;"', "</f>
        <v xml:space="preserve"> CHG_ID VARCHAR(15) COMMENT '목표변경ID', </v>
      </c>
      <c r="P147" s="37"/>
      <c r="Q147" s="37"/>
      <c r="R147" s="37"/>
    </row>
    <row r="148" spans="2:18" x14ac:dyDescent="0.3">
      <c r="B148" s="35"/>
      <c r="C148" s="35"/>
      <c r="D148" s="35"/>
      <c r="E148" s="35"/>
      <c r="F148" s="60"/>
      <c r="G148" s="60"/>
      <c r="H148" s="35"/>
      <c r="I148" s="65"/>
      <c r="J148" s="35"/>
      <c r="K148" s="35"/>
      <c r="L148" s="35"/>
      <c r="O148" s="66"/>
      <c r="P148" s="37"/>
      <c r="Q148" s="37"/>
      <c r="R148" s="37"/>
    </row>
    <row r="149" spans="2:18" x14ac:dyDescent="0.3">
      <c r="B149" s="9" t="s">
        <v>5</v>
      </c>
      <c r="C149" s="105" t="s">
        <v>2302</v>
      </c>
      <c r="D149" s="10" t="s">
        <v>526</v>
      </c>
      <c r="E149" s="246" t="s">
        <v>2283</v>
      </c>
      <c r="F149" s="246"/>
      <c r="G149" s="246"/>
      <c r="H149" s="246"/>
      <c r="I149" s="246"/>
      <c r="J149" s="31"/>
      <c r="K149" s="32"/>
      <c r="L149" s="31"/>
      <c r="O149" s="66"/>
      <c r="P149" s="37"/>
      <c r="Q149" s="37"/>
      <c r="R149" s="37"/>
    </row>
    <row r="150" spans="2:18" x14ac:dyDescent="0.3">
      <c r="B150" s="9" t="s">
        <v>6</v>
      </c>
      <c r="C150" s="9" t="s">
        <v>11</v>
      </c>
      <c r="D150" s="9" t="s">
        <v>7</v>
      </c>
      <c r="E150" s="9" t="s">
        <v>14</v>
      </c>
      <c r="F150" s="9" t="s">
        <v>8</v>
      </c>
      <c r="G150" s="9" t="s">
        <v>44</v>
      </c>
      <c r="H150" s="9" t="s">
        <v>9</v>
      </c>
      <c r="I150" s="9" t="s">
        <v>18</v>
      </c>
      <c r="J150" s="9" t="s">
        <v>145</v>
      </c>
      <c r="K150" s="9" t="s">
        <v>25</v>
      </c>
      <c r="L150" s="41" t="s">
        <v>40</v>
      </c>
      <c r="O150" s="242" t="s">
        <v>2307</v>
      </c>
      <c r="P150" s="242"/>
      <c r="Q150" s="242"/>
      <c r="R150" s="242"/>
    </row>
    <row r="151" spans="2:18" x14ac:dyDescent="0.3">
      <c r="B151" s="23">
        <v>1</v>
      </c>
      <c r="C151" s="23" t="s">
        <v>525</v>
      </c>
      <c r="D151" s="23" t="s">
        <v>525</v>
      </c>
      <c r="E151" s="23" t="s">
        <v>1746</v>
      </c>
      <c r="F151" s="23" t="s">
        <v>8</v>
      </c>
      <c r="G151" s="21" t="s">
        <v>44</v>
      </c>
      <c r="H151" s="23" t="s">
        <v>10</v>
      </c>
      <c r="I151" s="33" t="s">
        <v>2337</v>
      </c>
      <c r="J151" s="33" t="s">
        <v>10</v>
      </c>
      <c r="K151" s="23">
        <v>1</v>
      </c>
      <c r="L151" s="23"/>
      <c r="O151" s="66" t="s">
        <v>2306</v>
      </c>
      <c r="P151" s="200"/>
      <c r="Q151" s="200"/>
      <c r="R151" s="200"/>
    </row>
    <row r="152" spans="2:18" x14ac:dyDescent="0.3">
      <c r="B152" s="17">
        <v>2</v>
      </c>
      <c r="C152" s="17" t="s">
        <v>2300</v>
      </c>
      <c r="D152" s="17" t="s">
        <v>2285</v>
      </c>
      <c r="E152" s="17" t="s">
        <v>2291</v>
      </c>
      <c r="F152" s="16" t="s">
        <v>19</v>
      </c>
      <c r="G152" s="16" t="s">
        <v>19</v>
      </c>
      <c r="H152" s="17" t="s">
        <v>10</v>
      </c>
      <c r="I152" s="16" t="s">
        <v>10</v>
      </c>
      <c r="J152" s="16" t="s">
        <v>10</v>
      </c>
      <c r="K152" s="17">
        <v>2024</v>
      </c>
      <c r="L152" s="17"/>
      <c r="O152" s="66" t="str">
        <f t="shared" ref="O152:O158" si="0">" "&amp;C152&amp;" "&amp;E152&amp;" COMMENT '"&amp;D152&amp;"', "</f>
        <v xml:space="preserve"> ABLT_YR VARCHAR(5) COMMENT '평가연도', </v>
      </c>
      <c r="P152" s="37"/>
      <c r="Q152" s="37"/>
      <c r="R152" s="37"/>
    </row>
    <row r="153" spans="2:18" x14ac:dyDescent="0.3">
      <c r="B153" s="17">
        <v>3</v>
      </c>
      <c r="C153" s="17" t="s">
        <v>2304</v>
      </c>
      <c r="D153" s="17" t="s">
        <v>2292</v>
      </c>
      <c r="E153" s="17" t="s">
        <v>2294</v>
      </c>
      <c r="F153" s="16" t="s">
        <v>19</v>
      </c>
      <c r="G153" s="16" t="s">
        <v>19</v>
      </c>
      <c r="H153" s="17" t="s">
        <v>10</v>
      </c>
      <c r="I153" s="16" t="s">
        <v>10</v>
      </c>
      <c r="J153" s="16" t="s">
        <v>10</v>
      </c>
      <c r="K153" s="17" t="s">
        <v>2298</v>
      </c>
      <c r="L153" s="17"/>
      <c r="O153" s="66" t="str">
        <f t="shared" si="0"/>
        <v xml:space="preserve"> CORP_CD VARCHAR(8) COMMENT '법인코드', </v>
      </c>
      <c r="P153" s="37"/>
      <c r="Q153" s="37"/>
      <c r="R153" s="37"/>
    </row>
    <row r="154" spans="2:18" x14ac:dyDescent="0.3">
      <c r="B154" s="17">
        <v>4</v>
      </c>
      <c r="C154" s="17" t="s">
        <v>2301</v>
      </c>
      <c r="D154" s="17" t="s">
        <v>2286</v>
      </c>
      <c r="E154" s="17" t="s">
        <v>2295</v>
      </c>
      <c r="F154" s="16" t="s">
        <v>19</v>
      </c>
      <c r="G154" s="16" t="s">
        <v>19</v>
      </c>
      <c r="H154" s="17" t="s">
        <v>10</v>
      </c>
      <c r="I154" s="16" t="s">
        <v>2334</v>
      </c>
      <c r="J154" s="16" t="s">
        <v>10</v>
      </c>
      <c r="K154" s="17" t="s">
        <v>2296</v>
      </c>
      <c r="L154" s="17"/>
      <c r="O154" s="66" t="str">
        <f t="shared" si="0"/>
        <v xml:space="preserve"> ABLT_TP VARCHAR(5) COMMENT '평가구분', </v>
      </c>
      <c r="P154" s="37"/>
      <c r="Q154" s="37"/>
      <c r="R154" s="37"/>
    </row>
    <row r="155" spans="2:18" x14ac:dyDescent="0.3">
      <c r="B155" s="17">
        <v>5</v>
      </c>
      <c r="C155" s="8" t="s">
        <v>337</v>
      </c>
      <c r="D155" s="17" t="s">
        <v>177</v>
      </c>
      <c r="E155" s="17" t="s">
        <v>2293</v>
      </c>
      <c r="F155" s="16" t="s">
        <v>19</v>
      </c>
      <c r="G155" s="16" t="s">
        <v>19</v>
      </c>
      <c r="H155" s="17" t="s">
        <v>10</v>
      </c>
      <c r="I155" s="16" t="s">
        <v>10</v>
      </c>
      <c r="J155" s="16" t="s">
        <v>10</v>
      </c>
      <c r="K155" s="17" t="s">
        <v>2297</v>
      </c>
      <c r="L155" s="17"/>
      <c r="O155" s="66" t="str">
        <f t="shared" si="0"/>
        <v xml:space="preserve"> REG_ID VARCHAR(15) COMMENT '등록자ID', </v>
      </c>
      <c r="P155" s="37"/>
      <c r="Q155" s="37"/>
      <c r="R155" s="37"/>
    </row>
    <row r="156" spans="2:18" x14ac:dyDescent="0.3">
      <c r="B156" s="17">
        <v>6</v>
      </c>
      <c r="C156" s="8" t="s">
        <v>2305</v>
      </c>
      <c r="D156" s="17" t="s">
        <v>2287</v>
      </c>
      <c r="E156" s="17" t="s">
        <v>2311</v>
      </c>
      <c r="F156" s="16" t="s">
        <v>19</v>
      </c>
      <c r="G156" s="16" t="s">
        <v>19</v>
      </c>
      <c r="H156" s="17" t="s">
        <v>10</v>
      </c>
      <c r="I156" s="16" t="s">
        <v>10</v>
      </c>
      <c r="J156" s="16" t="s">
        <v>10</v>
      </c>
      <c r="K156" s="18">
        <v>45126.757291666669</v>
      </c>
      <c r="L156" s="17"/>
      <c r="O156" s="66" t="str">
        <f t="shared" si="0"/>
        <v xml:space="preserve"> REG_DT VARCHAR(30) COMMENT '동록일시', </v>
      </c>
      <c r="P156" s="37"/>
      <c r="Q156" s="37"/>
      <c r="R156" s="37"/>
    </row>
    <row r="157" spans="2:18" x14ac:dyDescent="0.3">
      <c r="B157" s="176">
        <v>7</v>
      </c>
      <c r="C157" s="174" t="s">
        <v>2348</v>
      </c>
      <c r="D157" s="176" t="s">
        <v>2349</v>
      </c>
      <c r="E157" s="176" t="s">
        <v>1746</v>
      </c>
      <c r="F157" s="188" t="s">
        <v>19</v>
      </c>
      <c r="G157" s="188" t="s">
        <v>19</v>
      </c>
      <c r="H157" s="176" t="s">
        <v>10</v>
      </c>
      <c r="I157" s="188" t="s">
        <v>10</v>
      </c>
      <c r="J157" s="188" t="s">
        <v>10</v>
      </c>
      <c r="K157" s="204" t="s">
        <v>2346</v>
      </c>
      <c r="L157" s="176"/>
      <c r="O157" s="66"/>
      <c r="P157" s="37"/>
      <c r="Q157" s="37"/>
      <c r="R157" s="37"/>
    </row>
    <row r="158" spans="2:18" x14ac:dyDescent="0.3">
      <c r="B158" s="176">
        <v>8</v>
      </c>
      <c r="C158" s="174" t="s">
        <v>2343</v>
      </c>
      <c r="D158" s="176" t="s">
        <v>2344</v>
      </c>
      <c r="E158" s="176" t="s">
        <v>1355</v>
      </c>
      <c r="F158" s="188" t="s">
        <v>19</v>
      </c>
      <c r="G158" s="188" t="s">
        <v>19</v>
      </c>
      <c r="H158" s="176" t="s">
        <v>10</v>
      </c>
      <c r="I158" s="188" t="s">
        <v>10</v>
      </c>
      <c r="J158" s="188" t="s">
        <v>10</v>
      </c>
      <c r="K158" s="201" t="s">
        <v>2342</v>
      </c>
      <c r="L158" s="176"/>
      <c r="O158" s="66" t="str">
        <f t="shared" si="0"/>
        <v xml:space="preserve"> EXTRA_SCORE_YN VARCHAR(2) COMMENT '추가점수여부', </v>
      </c>
      <c r="P158" s="37"/>
      <c r="Q158" s="37"/>
      <c r="R158" s="37"/>
    </row>
    <row r="159" spans="2:18" x14ac:dyDescent="0.3">
      <c r="B159" s="35"/>
      <c r="C159" s="55"/>
      <c r="D159" s="35"/>
      <c r="E159" s="35"/>
      <c r="F159" s="65"/>
      <c r="G159" s="65"/>
      <c r="H159" s="35"/>
      <c r="I159" s="65"/>
      <c r="J159" s="65"/>
      <c r="K159" s="57"/>
      <c r="L159" s="35"/>
      <c r="O159" s="66"/>
      <c r="P159" s="37"/>
      <c r="Q159" s="37"/>
      <c r="R159" s="37"/>
    </row>
    <row r="160" spans="2:18" x14ac:dyDescent="0.3">
      <c r="B160" s="9" t="s">
        <v>5</v>
      </c>
      <c r="C160" s="177" t="s">
        <v>2345</v>
      </c>
      <c r="D160" s="10" t="s">
        <v>526</v>
      </c>
      <c r="E160" s="246" t="s">
        <v>2347</v>
      </c>
      <c r="F160" s="246"/>
      <c r="G160" s="246"/>
      <c r="H160" s="246"/>
      <c r="I160" s="246"/>
      <c r="J160" s="31"/>
      <c r="K160" s="32"/>
      <c r="L160" s="31"/>
      <c r="O160" s="66"/>
      <c r="P160" s="37"/>
      <c r="Q160" s="37"/>
      <c r="R160" s="37"/>
    </row>
    <row r="161" spans="2:18" x14ac:dyDescent="0.3">
      <c r="B161" s="9" t="s">
        <v>6</v>
      </c>
      <c r="C161" s="9" t="s">
        <v>11</v>
      </c>
      <c r="D161" s="9" t="s">
        <v>7</v>
      </c>
      <c r="E161" s="9" t="s">
        <v>14</v>
      </c>
      <c r="F161" s="9" t="s">
        <v>8</v>
      </c>
      <c r="G161" s="9" t="s">
        <v>44</v>
      </c>
      <c r="H161" s="9" t="s">
        <v>9</v>
      </c>
      <c r="I161" s="9" t="s">
        <v>18</v>
      </c>
      <c r="J161" s="9" t="s">
        <v>145</v>
      </c>
      <c r="K161" s="9" t="s">
        <v>25</v>
      </c>
      <c r="L161" s="41" t="s">
        <v>40</v>
      </c>
      <c r="O161" s="66"/>
      <c r="P161" s="37"/>
      <c r="Q161" s="37"/>
      <c r="R161" s="37"/>
    </row>
    <row r="162" spans="2:18" x14ac:dyDescent="0.3">
      <c r="B162" s="23">
        <v>1</v>
      </c>
      <c r="C162" s="23" t="s">
        <v>525</v>
      </c>
      <c r="D162" s="23" t="s">
        <v>525</v>
      </c>
      <c r="E162" s="23" t="s">
        <v>1746</v>
      </c>
      <c r="F162" s="23" t="s">
        <v>8</v>
      </c>
      <c r="G162" s="21" t="s">
        <v>44</v>
      </c>
      <c r="H162" s="23" t="s">
        <v>10</v>
      </c>
      <c r="I162" s="33" t="s">
        <v>2337</v>
      </c>
      <c r="J162" s="33" t="s">
        <v>10</v>
      </c>
      <c r="K162" s="23">
        <v>1</v>
      </c>
      <c r="L162" s="23"/>
      <c r="O162" s="66"/>
      <c r="P162" s="37"/>
      <c r="Q162" s="37"/>
      <c r="R162" s="37"/>
    </row>
    <row r="163" spans="2:18" x14ac:dyDescent="0.3">
      <c r="B163" s="176">
        <v>2</v>
      </c>
      <c r="C163" s="176" t="s">
        <v>2300</v>
      </c>
      <c r="D163" s="176" t="s">
        <v>2285</v>
      </c>
      <c r="E163" s="176" t="s">
        <v>78</v>
      </c>
      <c r="F163" s="188" t="s">
        <v>19</v>
      </c>
      <c r="G163" s="188" t="s">
        <v>19</v>
      </c>
      <c r="H163" s="176" t="s">
        <v>10</v>
      </c>
      <c r="I163" s="188" t="s">
        <v>10</v>
      </c>
      <c r="J163" s="188" t="s">
        <v>10</v>
      </c>
      <c r="K163" s="176">
        <v>2024</v>
      </c>
      <c r="L163" s="176"/>
      <c r="O163" s="66"/>
      <c r="P163" s="37"/>
      <c r="Q163" s="37"/>
      <c r="R163" s="37"/>
    </row>
    <row r="164" spans="2:18" x14ac:dyDescent="0.3">
      <c r="B164" s="35"/>
      <c r="C164" s="55"/>
      <c r="D164" s="35"/>
      <c r="E164" s="35"/>
      <c r="F164" s="65"/>
      <c r="G164" s="65"/>
      <c r="H164" s="35"/>
      <c r="I164" s="65"/>
      <c r="J164" s="65"/>
      <c r="K164" s="57"/>
      <c r="L164" s="35"/>
      <c r="O164" s="66"/>
      <c r="P164" s="37"/>
      <c r="Q164" s="37"/>
      <c r="R164" s="37"/>
    </row>
    <row r="165" spans="2:18" x14ac:dyDescent="0.3">
      <c r="B165" s="9" t="s">
        <v>5</v>
      </c>
      <c r="C165" s="105" t="s">
        <v>2314</v>
      </c>
      <c r="D165" s="10" t="s">
        <v>526</v>
      </c>
      <c r="E165" s="246" t="s">
        <v>2308</v>
      </c>
      <c r="F165" s="246"/>
      <c r="G165" s="246"/>
      <c r="H165" s="246"/>
      <c r="I165" s="246"/>
      <c r="J165" s="31"/>
      <c r="K165" s="32"/>
      <c r="L165" s="31"/>
      <c r="O165" s="66"/>
      <c r="P165" s="37"/>
      <c r="Q165" s="37"/>
      <c r="R165" s="37"/>
    </row>
    <row r="166" spans="2:18" x14ac:dyDescent="0.3">
      <c r="B166" s="9" t="s">
        <v>6</v>
      </c>
      <c r="C166" s="9" t="s">
        <v>11</v>
      </c>
      <c r="D166" s="9" t="s">
        <v>7</v>
      </c>
      <c r="E166" s="9" t="s">
        <v>14</v>
      </c>
      <c r="F166" s="9" t="s">
        <v>8</v>
      </c>
      <c r="G166" s="9" t="s">
        <v>44</v>
      </c>
      <c r="H166" s="9" t="s">
        <v>9</v>
      </c>
      <c r="I166" s="9" t="s">
        <v>18</v>
      </c>
      <c r="J166" s="9" t="s">
        <v>145</v>
      </c>
      <c r="K166" s="9" t="s">
        <v>25</v>
      </c>
      <c r="L166" s="41" t="s">
        <v>40</v>
      </c>
      <c r="O166" s="242" t="s">
        <v>2315</v>
      </c>
      <c r="P166" s="242"/>
      <c r="Q166" s="242"/>
      <c r="R166" s="242"/>
    </row>
    <row r="167" spans="2:18" x14ac:dyDescent="0.3">
      <c r="B167" s="23">
        <v>1</v>
      </c>
      <c r="C167" s="23" t="s">
        <v>525</v>
      </c>
      <c r="D167" s="23" t="s">
        <v>525</v>
      </c>
      <c r="E167" s="23" t="s">
        <v>1463</v>
      </c>
      <c r="F167" s="23" t="s">
        <v>8</v>
      </c>
      <c r="G167" s="21" t="s">
        <v>44</v>
      </c>
      <c r="H167" s="23" t="s">
        <v>10</v>
      </c>
      <c r="I167" s="33" t="s">
        <v>2337</v>
      </c>
      <c r="J167" s="33" t="s">
        <v>10</v>
      </c>
      <c r="K167" s="23">
        <v>1</v>
      </c>
      <c r="L167" s="23"/>
      <c r="O167" s="66" t="s">
        <v>2313</v>
      </c>
      <c r="P167" s="200"/>
      <c r="Q167" s="200"/>
      <c r="R167" s="200"/>
    </row>
    <row r="168" spans="2:18" x14ac:dyDescent="0.3">
      <c r="B168" s="17">
        <v>2</v>
      </c>
      <c r="C168" s="17" t="s">
        <v>2331</v>
      </c>
      <c r="D168" s="17" t="s">
        <v>2333</v>
      </c>
      <c r="E168" s="17" t="s">
        <v>2332</v>
      </c>
      <c r="F168" s="16" t="s">
        <v>19</v>
      </c>
      <c r="G168" s="16" t="s">
        <v>19</v>
      </c>
      <c r="H168" s="17" t="s">
        <v>10</v>
      </c>
      <c r="I168" s="16" t="s">
        <v>10</v>
      </c>
      <c r="J168" s="16" t="s">
        <v>10</v>
      </c>
      <c r="K168" s="17">
        <v>1</v>
      </c>
      <c r="L168" s="17"/>
      <c r="O168" s="66" t="str">
        <f>" "&amp;C168&amp;" "&amp;E168&amp;" COMMENT '"&amp;D168&amp;"', "</f>
        <v xml:space="preserve"> CONFIG_SEQ INT(4) COMMENT '역량평가SEQ', </v>
      </c>
      <c r="P168" s="200"/>
      <c r="Q168" s="200"/>
      <c r="R168" s="200"/>
    </row>
    <row r="169" spans="2:18" x14ac:dyDescent="0.3">
      <c r="B169" s="17">
        <v>3</v>
      </c>
      <c r="C169" s="17" t="s">
        <v>2309</v>
      </c>
      <c r="D169" s="17" t="s">
        <v>2312</v>
      </c>
      <c r="E169" s="17" t="s">
        <v>2293</v>
      </c>
      <c r="F169" s="16" t="s">
        <v>19</v>
      </c>
      <c r="G169" s="16" t="s">
        <v>19</v>
      </c>
      <c r="H169" s="17" t="s">
        <v>10</v>
      </c>
      <c r="I169" s="16" t="s">
        <v>10</v>
      </c>
      <c r="J169" s="16" t="s">
        <v>10</v>
      </c>
      <c r="K169" s="17" t="s">
        <v>2297</v>
      </c>
      <c r="L169" s="17"/>
      <c r="O169" s="66" t="str">
        <f>" "&amp;C169&amp;" "&amp;E169&amp;" COMMENT '"&amp;D169&amp;"', "</f>
        <v xml:space="preserve"> TRGT_ID VARCHAR(15) COMMENT '피평가자ID', </v>
      </c>
      <c r="P169" s="37"/>
      <c r="Q169" s="37"/>
      <c r="R169" s="37"/>
    </row>
    <row r="170" spans="2:18" x14ac:dyDescent="0.3">
      <c r="B170" s="17">
        <v>4</v>
      </c>
      <c r="C170" s="17" t="s">
        <v>2310</v>
      </c>
      <c r="D170" s="17" t="s">
        <v>2338</v>
      </c>
      <c r="E170" s="17" t="s">
        <v>37</v>
      </c>
      <c r="F170" s="16" t="s">
        <v>19</v>
      </c>
      <c r="G170" s="16" t="s">
        <v>19</v>
      </c>
      <c r="H170" s="17" t="s">
        <v>10</v>
      </c>
      <c r="I170" s="16" t="s">
        <v>10</v>
      </c>
      <c r="J170" s="16" t="s">
        <v>10</v>
      </c>
      <c r="K170" s="17">
        <v>25</v>
      </c>
      <c r="L170" s="17"/>
      <c r="O170" s="66" t="str">
        <f>" "&amp;C170&amp;" "&amp;E170&amp;" COMMENT '"&amp;D170&amp;"', "</f>
        <v xml:space="preserve"> ABLT_SCORE VARCHAR(5) COMMENT '추가점수', </v>
      </c>
      <c r="P170" s="37"/>
      <c r="Q170" s="37"/>
      <c r="R170" s="37"/>
    </row>
    <row r="171" spans="2:18" x14ac:dyDescent="0.3">
      <c r="B171" s="59"/>
      <c r="C171" s="59"/>
      <c r="D171" s="59"/>
      <c r="E171" s="55"/>
      <c r="F171" s="60"/>
      <c r="G171" s="60"/>
      <c r="H171" s="59"/>
      <c r="I171" s="59"/>
      <c r="J171" s="59"/>
      <c r="K171" s="60"/>
      <c r="L171" s="55"/>
      <c r="O171" s="202" t="s">
        <v>2316</v>
      </c>
      <c r="P171" s="37"/>
      <c r="Q171" s="37"/>
      <c r="R171" s="37"/>
    </row>
    <row r="172" spans="2:18" x14ac:dyDescent="0.3">
      <c r="B172" s="9" t="s">
        <v>5</v>
      </c>
      <c r="C172" s="61" t="s">
        <v>541</v>
      </c>
      <c r="D172" s="10" t="s">
        <v>526</v>
      </c>
      <c r="E172" s="246" t="s">
        <v>540</v>
      </c>
      <c r="F172" s="246"/>
      <c r="G172" s="246"/>
      <c r="H172" s="246"/>
      <c r="I172" s="246"/>
      <c r="J172" s="31"/>
      <c r="K172" s="32"/>
      <c r="L172" s="31"/>
      <c r="O172" s="66"/>
      <c r="P172" s="37"/>
      <c r="Q172" s="37"/>
      <c r="R172" s="37"/>
    </row>
    <row r="173" spans="2:18" x14ac:dyDescent="0.3">
      <c r="B173" s="9" t="s">
        <v>6</v>
      </c>
      <c r="C173" s="9" t="s">
        <v>11</v>
      </c>
      <c r="D173" s="9" t="s">
        <v>7</v>
      </c>
      <c r="E173" s="9" t="s">
        <v>14</v>
      </c>
      <c r="F173" s="9" t="s">
        <v>8</v>
      </c>
      <c r="G173" s="9" t="s">
        <v>44</v>
      </c>
      <c r="H173" s="9" t="s">
        <v>9</v>
      </c>
      <c r="I173" s="9" t="s">
        <v>18</v>
      </c>
      <c r="J173" s="9" t="s">
        <v>145</v>
      </c>
      <c r="K173" s="9" t="s">
        <v>25</v>
      </c>
      <c r="L173" s="41" t="s">
        <v>40</v>
      </c>
    </row>
    <row r="174" spans="2:18" x14ac:dyDescent="0.3">
      <c r="B174" s="23">
        <v>1</v>
      </c>
      <c r="C174" s="23" t="s">
        <v>525</v>
      </c>
      <c r="D174" s="23" t="s">
        <v>525</v>
      </c>
      <c r="E174" s="21" t="s">
        <v>524</v>
      </c>
      <c r="F174" s="23" t="s">
        <v>8</v>
      </c>
      <c r="G174" s="21" t="s">
        <v>44</v>
      </c>
      <c r="H174" s="21" t="s">
        <v>10</v>
      </c>
      <c r="I174" s="22" t="s">
        <v>533</v>
      </c>
      <c r="J174" s="22" t="s">
        <v>10</v>
      </c>
      <c r="K174" s="23">
        <v>35</v>
      </c>
      <c r="L174" s="21"/>
    </row>
    <row r="175" spans="2:18" x14ac:dyDescent="0.3">
      <c r="B175" s="17">
        <v>2</v>
      </c>
      <c r="C175" s="17" t="s">
        <v>546</v>
      </c>
      <c r="D175" s="17" t="s">
        <v>528</v>
      </c>
      <c r="E175" s="8" t="s">
        <v>261</v>
      </c>
      <c r="F175" s="8" t="s">
        <v>10</v>
      </c>
      <c r="G175" s="8" t="s">
        <v>10</v>
      </c>
      <c r="H175" s="8" t="s">
        <v>10</v>
      </c>
      <c r="I175" s="6" t="s">
        <v>10</v>
      </c>
      <c r="J175" s="6" t="s">
        <v>10</v>
      </c>
      <c r="K175" s="17" t="s">
        <v>531</v>
      </c>
      <c r="L175" s="17"/>
    </row>
    <row r="176" spans="2:18" x14ac:dyDescent="0.3">
      <c r="B176" s="17">
        <v>3</v>
      </c>
      <c r="C176" s="17" t="s">
        <v>2284</v>
      </c>
      <c r="D176" s="17" t="s">
        <v>534</v>
      </c>
      <c r="E176" s="8" t="s">
        <v>132</v>
      </c>
      <c r="F176" s="8" t="s">
        <v>10</v>
      </c>
      <c r="G176" s="8" t="s">
        <v>10</v>
      </c>
      <c r="H176" s="8" t="s">
        <v>10</v>
      </c>
      <c r="I176" s="6" t="s">
        <v>10</v>
      </c>
      <c r="J176" s="6" t="s">
        <v>10</v>
      </c>
      <c r="K176" s="17">
        <v>2023</v>
      </c>
      <c r="L176" s="17"/>
    </row>
    <row r="177" spans="2:15" x14ac:dyDescent="0.3">
      <c r="B177" s="17">
        <v>4</v>
      </c>
      <c r="C177" s="17" t="s">
        <v>535</v>
      </c>
      <c r="D177" s="17" t="s">
        <v>529</v>
      </c>
      <c r="E177" s="8" t="s">
        <v>536</v>
      </c>
      <c r="F177" s="8" t="s">
        <v>10</v>
      </c>
      <c r="G177" s="8" t="s">
        <v>10</v>
      </c>
      <c r="H177" s="8" t="s">
        <v>10</v>
      </c>
      <c r="I177" s="6" t="s">
        <v>10</v>
      </c>
      <c r="J177" s="6" t="s">
        <v>10</v>
      </c>
      <c r="K177" s="17">
        <v>1234</v>
      </c>
      <c r="L177" s="17"/>
    </row>
    <row r="178" spans="2:15" x14ac:dyDescent="0.3">
      <c r="B178" s="17">
        <v>5</v>
      </c>
      <c r="C178" s="17" t="s">
        <v>542</v>
      </c>
      <c r="D178" s="17" t="s">
        <v>537</v>
      </c>
      <c r="E178" s="8" t="s">
        <v>36</v>
      </c>
      <c r="F178" s="8" t="s">
        <v>10</v>
      </c>
      <c r="G178" s="8" t="s">
        <v>10</v>
      </c>
      <c r="H178" s="8" t="s">
        <v>10</v>
      </c>
      <c r="I178" s="120" t="s">
        <v>1485</v>
      </c>
      <c r="J178" s="6" t="s">
        <v>10</v>
      </c>
      <c r="K178" s="17" t="s">
        <v>532</v>
      </c>
      <c r="L178" s="17"/>
    </row>
    <row r="179" spans="2:15" x14ac:dyDescent="0.3">
      <c r="B179" s="17">
        <v>6</v>
      </c>
      <c r="C179" s="17" t="s">
        <v>538</v>
      </c>
      <c r="D179" s="17" t="s">
        <v>539</v>
      </c>
      <c r="E179" s="8" t="s">
        <v>261</v>
      </c>
      <c r="F179" s="8" t="s">
        <v>10</v>
      </c>
      <c r="G179" s="8" t="s">
        <v>10</v>
      </c>
      <c r="H179" s="8" t="s">
        <v>10</v>
      </c>
      <c r="I179" s="16" t="s">
        <v>530</v>
      </c>
      <c r="J179" s="6" t="s">
        <v>10</v>
      </c>
      <c r="K179" s="17" t="s">
        <v>531</v>
      </c>
      <c r="L179" s="17"/>
    </row>
    <row r="180" spans="2:15" x14ac:dyDescent="0.3">
      <c r="B180" s="35"/>
      <c r="C180" s="35"/>
      <c r="D180" s="35"/>
      <c r="E180" s="55"/>
      <c r="F180" s="55"/>
      <c r="G180" s="55"/>
      <c r="H180" s="55"/>
      <c r="I180" s="65"/>
      <c r="J180" s="59"/>
      <c r="K180" s="35"/>
      <c r="L180" s="35"/>
    </row>
    <row r="181" spans="2:15" x14ac:dyDescent="0.3">
      <c r="B181" s="9" t="s">
        <v>5</v>
      </c>
      <c r="C181" s="61" t="s">
        <v>1668</v>
      </c>
      <c r="D181" s="10" t="s">
        <v>526</v>
      </c>
      <c r="E181" s="246" t="s">
        <v>1669</v>
      </c>
      <c r="F181" s="246"/>
      <c r="G181" s="246"/>
      <c r="H181" s="246"/>
      <c r="I181" s="246"/>
      <c r="J181" s="31"/>
      <c r="K181" s="32"/>
      <c r="L181" s="31"/>
    </row>
    <row r="182" spans="2:15" x14ac:dyDescent="0.3">
      <c r="B182" s="9" t="s">
        <v>6</v>
      </c>
      <c r="C182" s="9" t="s">
        <v>11</v>
      </c>
      <c r="D182" s="9" t="s">
        <v>7</v>
      </c>
      <c r="E182" s="9" t="s">
        <v>14</v>
      </c>
      <c r="F182" s="9" t="s">
        <v>8</v>
      </c>
      <c r="G182" s="9" t="s">
        <v>44</v>
      </c>
      <c r="H182" s="9" t="s">
        <v>9</v>
      </c>
      <c r="I182" s="9" t="s">
        <v>18</v>
      </c>
      <c r="J182" s="9" t="s">
        <v>145</v>
      </c>
      <c r="K182" s="9" t="s">
        <v>25</v>
      </c>
      <c r="L182" s="41" t="s">
        <v>40</v>
      </c>
      <c r="O182" s="13" t="s">
        <v>1745</v>
      </c>
    </row>
    <row r="183" spans="2:15" x14ac:dyDescent="0.3">
      <c r="B183" s="23">
        <v>1</v>
      </c>
      <c r="C183" s="23" t="s">
        <v>525</v>
      </c>
      <c r="D183" s="23" t="s">
        <v>525</v>
      </c>
      <c r="E183" s="21" t="s">
        <v>1746</v>
      </c>
      <c r="F183" s="23" t="s">
        <v>8</v>
      </c>
      <c r="G183" s="21" t="s">
        <v>44</v>
      </c>
      <c r="H183" s="21" t="s">
        <v>10</v>
      </c>
      <c r="I183" s="22" t="s">
        <v>533</v>
      </c>
      <c r="J183" s="22" t="s">
        <v>10</v>
      </c>
      <c r="K183" s="23">
        <v>35</v>
      </c>
      <c r="L183" s="21"/>
      <c r="O183" s="24" t="s">
        <v>1747</v>
      </c>
    </row>
    <row r="184" spans="2:15" x14ac:dyDescent="0.3">
      <c r="B184" s="17">
        <v>2</v>
      </c>
      <c r="C184" s="17" t="s">
        <v>1670</v>
      </c>
      <c r="D184" s="17" t="s">
        <v>1671</v>
      </c>
      <c r="E184" s="8" t="s">
        <v>1673</v>
      </c>
      <c r="F184" s="8" t="s">
        <v>10</v>
      </c>
      <c r="G184" s="8" t="s">
        <v>10</v>
      </c>
      <c r="H184" s="8" t="s">
        <v>10</v>
      </c>
      <c r="I184" s="149" t="s">
        <v>1674</v>
      </c>
      <c r="J184" s="149" t="s">
        <v>10</v>
      </c>
      <c r="K184" s="149" t="s">
        <v>1672</v>
      </c>
      <c r="L184" s="17"/>
      <c r="O184" s="24" t="str">
        <f>" "&amp;C184&amp;" "&amp;E184&amp;" COMMENT '"&amp;D184&amp;"', "</f>
        <v xml:space="preserve"> SYS_TYPE VARCHAR(5) COMMENT '시스템구분', </v>
      </c>
    </row>
    <row r="185" spans="2:15" x14ac:dyDescent="0.3">
      <c r="B185" s="17">
        <v>3</v>
      </c>
      <c r="C185" s="17" t="s">
        <v>295</v>
      </c>
      <c r="D185" s="17" t="s">
        <v>1219</v>
      </c>
      <c r="E185" s="8" t="s">
        <v>147</v>
      </c>
      <c r="F185" s="8" t="s">
        <v>10</v>
      </c>
      <c r="G185" s="8" t="s">
        <v>10</v>
      </c>
      <c r="H185" s="8" t="s">
        <v>10</v>
      </c>
      <c r="I185" s="149" t="s">
        <v>10</v>
      </c>
      <c r="J185" s="149" t="s">
        <v>10</v>
      </c>
      <c r="K185" s="17" t="s">
        <v>34</v>
      </c>
      <c r="L185" s="17"/>
      <c r="O185" s="24" t="str">
        <f>" "&amp;C185&amp;" "&amp;E185&amp;" COMMENT '"&amp;D185&amp;"', "</f>
        <v xml:space="preserve"> USER_ID VARCHAR(15) COMMENT '사용자', </v>
      </c>
    </row>
    <row r="186" spans="2:15" x14ac:dyDescent="0.3">
      <c r="B186" s="35"/>
      <c r="C186" s="35"/>
      <c r="D186" s="35"/>
      <c r="E186" s="55"/>
      <c r="F186" s="55"/>
      <c r="G186" s="55"/>
      <c r="H186" s="55"/>
      <c r="I186" s="59"/>
      <c r="J186" s="59"/>
      <c r="K186" s="35"/>
      <c r="L186" s="35"/>
    </row>
    <row r="187" spans="2:15" x14ac:dyDescent="0.3">
      <c r="B187" s="9" t="s">
        <v>5</v>
      </c>
      <c r="C187" s="61" t="s">
        <v>1688</v>
      </c>
      <c r="D187" s="10" t="s">
        <v>526</v>
      </c>
      <c r="E187" s="246" t="s">
        <v>1676</v>
      </c>
      <c r="F187" s="246"/>
      <c r="G187" s="246"/>
      <c r="H187" s="246"/>
      <c r="I187" s="246"/>
      <c r="J187" s="31"/>
      <c r="K187" s="32"/>
      <c r="L187" s="31"/>
    </row>
    <row r="188" spans="2:15" x14ac:dyDescent="0.3">
      <c r="B188" s="9" t="s">
        <v>6</v>
      </c>
      <c r="C188" s="9" t="s">
        <v>11</v>
      </c>
      <c r="D188" s="9" t="s">
        <v>7</v>
      </c>
      <c r="E188" s="9" t="s">
        <v>14</v>
      </c>
      <c r="F188" s="9" t="s">
        <v>8</v>
      </c>
      <c r="G188" s="9" t="s">
        <v>44</v>
      </c>
      <c r="H188" s="9" t="s">
        <v>9</v>
      </c>
      <c r="I188" s="9" t="s">
        <v>18</v>
      </c>
      <c r="J188" s="9" t="s">
        <v>145</v>
      </c>
      <c r="K188" s="9" t="s">
        <v>25</v>
      </c>
      <c r="L188" s="41" t="s">
        <v>40</v>
      </c>
    </row>
    <row r="189" spans="2:15" x14ac:dyDescent="0.3">
      <c r="B189" s="23">
        <v>1</v>
      </c>
      <c r="C189" s="23" t="s">
        <v>525</v>
      </c>
      <c r="D189" s="23" t="s">
        <v>525</v>
      </c>
      <c r="E189" s="21" t="s">
        <v>1686</v>
      </c>
      <c r="F189" s="23" t="s">
        <v>8</v>
      </c>
      <c r="G189" s="21" t="s">
        <v>44</v>
      </c>
      <c r="H189" s="21" t="s">
        <v>10</v>
      </c>
      <c r="I189" s="22" t="s">
        <v>533</v>
      </c>
      <c r="J189" s="22" t="s">
        <v>10</v>
      </c>
      <c r="K189" s="23">
        <v>35</v>
      </c>
      <c r="L189" s="21"/>
      <c r="O189" s="24" t="s">
        <v>1687</v>
      </c>
    </row>
    <row r="190" spans="2:15" x14ac:dyDescent="0.3">
      <c r="B190" s="17">
        <v>2</v>
      </c>
      <c r="C190" s="17" t="s">
        <v>1670</v>
      </c>
      <c r="D190" s="17" t="s">
        <v>1671</v>
      </c>
      <c r="E190" s="8" t="s">
        <v>1673</v>
      </c>
      <c r="F190" s="8" t="s">
        <v>10</v>
      </c>
      <c r="G190" s="8" t="s">
        <v>10</v>
      </c>
      <c r="H190" s="8" t="s">
        <v>10</v>
      </c>
      <c r="I190" s="8" t="s">
        <v>10</v>
      </c>
      <c r="J190" s="8" t="s">
        <v>10</v>
      </c>
      <c r="K190" s="149" t="s">
        <v>1689</v>
      </c>
      <c r="L190" s="8" t="s">
        <v>10</v>
      </c>
      <c r="O190" s="24" t="str">
        <f t="shared" ref="O190:O195" si="1">" "&amp;C190&amp;" "&amp;E190&amp;" COMMENT '"&amp;D190&amp;"', "</f>
        <v xml:space="preserve"> SYS_TYPE VARCHAR(5) COMMENT '시스템구분', </v>
      </c>
    </row>
    <row r="191" spans="2:15" x14ac:dyDescent="0.3">
      <c r="B191" s="17">
        <v>2</v>
      </c>
      <c r="C191" s="17" t="s">
        <v>1677</v>
      </c>
      <c r="D191" s="17" t="s">
        <v>1684</v>
      </c>
      <c r="E191" s="8" t="s">
        <v>1161</v>
      </c>
      <c r="F191" s="8" t="s">
        <v>10</v>
      </c>
      <c r="G191" s="8" t="s">
        <v>10</v>
      </c>
      <c r="H191" s="8" t="s">
        <v>10</v>
      </c>
      <c r="I191" s="8" t="s">
        <v>10</v>
      </c>
      <c r="J191" s="8" t="s">
        <v>10</v>
      </c>
      <c r="K191" s="8" t="s">
        <v>1690</v>
      </c>
      <c r="L191" s="8" t="s">
        <v>10</v>
      </c>
      <c r="O191" s="24" t="str">
        <f t="shared" si="1"/>
        <v xml:space="preserve"> SMTP_HOST VARCHAR(50) COMMENT '메일서버', </v>
      </c>
    </row>
    <row r="192" spans="2:15" x14ac:dyDescent="0.3">
      <c r="B192" s="17">
        <v>3</v>
      </c>
      <c r="C192" s="17" t="s">
        <v>1682</v>
      </c>
      <c r="D192" s="17" t="s">
        <v>1683</v>
      </c>
      <c r="E192" s="8" t="s">
        <v>150</v>
      </c>
      <c r="F192" s="8" t="s">
        <v>10</v>
      </c>
      <c r="G192" s="8" t="s">
        <v>10</v>
      </c>
      <c r="H192" s="8" t="s">
        <v>10</v>
      </c>
      <c r="I192" s="8" t="s">
        <v>10</v>
      </c>
      <c r="J192" s="8" t="s">
        <v>10</v>
      </c>
      <c r="K192" s="8">
        <v>25</v>
      </c>
      <c r="L192" s="8" t="s">
        <v>10</v>
      </c>
      <c r="O192" s="24" t="str">
        <f t="shared" si="1"/>
        <v xml:space="preserve"> SMTP_PORT INT(5) COMMENT 'SMTP포트', </v>
      </c>
    </row>
    <row r="193" spans="2:15" x14ac:dyDescent="0.3">
      <c r="B193" s="17">
        <v>4</v>
      </c>
      <c r="C193" s="17" t="s">
        <v>1666</v>
      </c>
      <c r="D193" s="17" t="s">
        <v>1680</v>
      </c>
      <c r="E193" s="8" t="s">
        <v>147</v>
      </c>
      <c r="F193" s="8" t="s">
        <v>10</v>
      </c>
      <c r="G193" s="8" t="s">
        <v>10</v>
      </c>
      <c r="H193" s="8" t="s">
        <v>10</v>
      </c>
      <c r="I193" s="8" t="s">
        <v>10</v>
      </c>
      <c r="J193" s="8" t="s">
        <v>10</v>
      </c>
      <c r="K193" s="16" t="s">
        <v>1667</v>
      </c>
      <c r="L193" s="8" t="s">
        <v>10</v>
      </c>
      <c r="O193" s="24" t="str">
        <f t="shared" si="1"/>
        <v xml:space="preserve"> SMTP_ID VARCHAR(15) COMMENT '메일ID', </v>
      </c>
    </row>
    <row r="194" spans="2:15" x14ac:dyDescent="0.3">
      <c r="B194" s="17">
        <v>5</v>
      </c>
      <c r="C194" s="17" t="s">
        <v>1678</v>
      </c>
      <c r="D194" s="17" t="s">
        <v>1681</v>
      </c>
      <c r="E194" s="8" t="s">
        <v>1685</v>
      </c>
      <c r="F194" s="8" t="s">
        <v>10</v>
      </c>
      <c r="G194" s="8" t="s">
        <v>10</v>
      </c>
      <c r="H194" s="8" t="s">
        <v>10</v>
      </c>
      <c r="I194" s="8" t="s">
        <v>10</v>
      </c>
      <c r="J194" s="8" t="s">
        <v>10</v>
      </c>
      <c r="K194" s="8" t="s">
        <v>1691</v>
      </c>
      <c r="L194" s="8" t="s">
        <v>10</v>
      </c>
      <c r="O194" s="24" t="str">
        <f t="shared" si="1"/>
        <v xml:space="preserve"> SMTP_PW VARCHAR(20) COMMENT '메일PW', </v>
      </c>
    </row>
    <row r="195" spans="2:15" x14ac:dyDescent="0.3">
      <c r="B195" s="17">
        <v>6</v>
      </c>
      <c r="C195" s="17" t="s">
        <v>1675</v>
      </c>
      <c r="D195" s="17" t="s">
        <v>1679</v>
      </c>
      <c r="E195" s="8" t="s">
        <v>147</v>
      </c>
      <c r="F195" s="8" t="s">
        <v>10</v>
      </c>
      <c r="G195" s="8" t="s">
        <v>10</v>
      </c>
      <c r="H195" s="8" t="s">
        <v>10</v>
      </c>
      <c r="I195" s="149" t="s">
        <v>10</v>
      </c>
      <c r="J195" s="149" t="s">
        <v>10</v>
      </c>
      <c r="K195" s="17" t="s">
        <v>1692</v>
      </c>
      <c r="L195" s="17"/>
      <c r="O195" s="24" t="str">
        <f t="shared" si="1"/>
        <v xml:space="preserve"> SMTP_NAME VARCHAR(15) COMMENT '메일별명', </v>
      </c>
    </row>
    <row r="196" spans="2:15" x14ac:dyDescent="0.3">
      <c r="B196" s="35"/>
      <c r="C196" s="35"/>
      <c r="D196" s="35"/>
      <c r="E196" s="55"/>
      <c r="F196" s="55"/>
      <c r="G196" s="55"/>
      <c r="H196" s="55"/>
      <c r="I196" s="59"/>
      <c r="J196" s="59"/>
      <c r="K196" s="35"/>
      <c r="L196" s="35"/>
      <c r="O196" s="24"/>
    </row>
    <row r="197" spans="2:15" x14ac:dyDescent="0.3">
      <c r="B197" s="9" t="s">
        <v>5</v>
      </c>
      <c r="C197" s="61" t="s">
        <v>1756</v>
      </c>
      <c r="D197" s="10" t="s">
        <v>526</v>
      </c>
      <c r="E197" s="246" t="s">
        <v>1748</v>
      </c>
      <c r="F197" s="246"/>
      <c r="G197" s="246"/>
      <c r="H197" s="246"/>
      <c r="I197" s="246"/>
      <c r="J197" s="31"/>
      <c r="K197" s="32"/>
      <c r="L197" s="31"/>
    </row>
    <row r="198" spans="2:15" x14ac:dyDescent="0.3">
      <c r="B198" s="9" t="s">
        <v>6</v>
      </c>
      <c r="C198" s="9" t="s">
        <v>11</v>
      </c>
      <c r="D198" s="9" t="s">
        <v>7</v>
      </c>
      <c r="E198" s="9" t="s">
        <v>14</v>
      </c>
      <c r="F198" s="9" t="s">
        <v>8</v>
      </c>
      <c r="G198" s="9" t="s">
        <v>44</v>
      </c>
      <c r="H198" s="9" t="s">
        <v>9</v>
      </c>
      <c r="I198" s="9" t="s">
        <v>18</v>
      </c>
      <c r="J198" s="9" t="s">
        <v>145</v>
      </c>
      <c r="K198" s="9" t="s">
        <v>25</v>
      </c>
      <c r="L198" s="41" t="s">
        <v>40</v>
      </c>
      <c r="O198" s="13" t="s">
        <v>1755</v>
      </c>
    </row>
    <row r="199" spans="2:15" x14ac:dyDescent="0.3">
      <c r="B199" s="23">
        <v>1</v>
      </c>
      <c r="C199" s="23" t="s">
        <v>525</v>
      </c>
      <c r="D199" s="23" t="s">
        <v>525</v>
      </c>
      <c r="E199" s="21" t="s">
        <v>1757</v>
      </c>
      <c r="F199" s="23" t="s">
        <v>8</v>
      </c>
      <c r="G199" s="21" t="s">
        <v>44</v>
      </c>
      <c r="H199" s="21" t="s">
        <v>10</v>
      </c>
      <c r="I199" s="22" t="s">
        <v>533</v>
      </c>
      <c r="J199" s="22" t="s">
        <v>10</v>
      </c>
      <c r="K199" s="23">
        <v>35</v>
      </c>
      <c r="L199" s="21"/>
      <c r="O199" s="24" t="str">
        <f>" "&amp;C199&amp;" "&amp;E199&amp;" auto_increment NOT NULL PRIMARY KEY COMMENT '"&amp;D199&amp;"', "</f>
        <v xml:space="preserve"> SEQ INT(2) auto_increment NOT NULL PRIMARY KEY COMMENT 'SEQ', </v>
      </c>
    </row>
    <row r="200" spans="2:15" x14ac:dyDescent="0.3">
      <c r="B200" s="17">
        <v>2</v>
      </c>
      <c r="C200" s="17" t="s">
        <v>1670</v>
      </c>
      <c r="D200" s="17" t="s">
        <v>1671</v>
      </c>
      <c r="E200" s="8" t="s">
        <v>37</v>
      </c>
      <c r="F200" s="8" t="s">
        <v>10</v>
      </c>
      <c r="G200" s="8" t="s">
        <v>10</v>
      </c>
      <c r="H200" s="8" t="s">
        <v>10</v>
      </c>
      <c r="I200" s="8" t="s">
        <v>10</v>
      </c>
      <c r="J200" s="8" t="s">
        <v>10</v>
      </c>
      <c r="K200" s="149" t="s">
        <v>1302</v>
      </c>
      <c r="L200" s="8" t="s">
        <v>10</v>
      </c>
      <c r="O200" s="24" t="str">
        <f>" "&amp;C200&amp;" "&amp;E200&amp;" COMMENT '"&amp;D200&amp;"', "</f>
        <v xml:space="preserve"> SYS_TYPE VARCHAR(5) COMMENT '시스템구분', </v>
      </c>
    </row>
    <row r="201" spans="2:15" x14ac:dyDescent="0.3">
      <c r="B201" s="17">
        <v>3</v>
      </c>
      <c r="C201" s="17" t="s">
        <v>1645</v>
      </c>
      <c r="D201" s="17" t="s">
        <v>1750</v>
      </c>
      <c r="E201" s="8" t="s">
        <v>1753</v>
      </c>
      <c r="F201" s="8" t="s">
        <v>10</v>
      </c>
      <c r="G201" s="8" t="s">
        <v>10</v>
      </c>
      <c r="H201" s="8" t="s">
        <v>10</v>
      </c>
      <c r="I201" s="8" t="s">
        <v>10</v>
      </c>
      <c r="J201" s="8" t="s">
        <v>10</v>
      </c>
      <c r="K201" s="149" t="s">
        <v>1752</v>
      </c>
      <c r="L201" s="8" t="s">
        <v>10</v>
      </c>
      <c r="O201" s="24" t="str">
        <f>" "&amp;C201&amp;" "&amp;E201&amp;" COMMENT '"&amp;D201&amp;"', "</f>
        <v xml:space="preserve"> ITEM_NAME VARCHAR(15) COMMENT '항목명', </v>
      </c>
    </row>
    <row r="202" spans="2:15" x14ac:dyDescent="0.3">
      <c r="B202" s="17">
        <v>4</v>
      </c>
      <c r="C202" s="17" t="s">
        <v>1758</v>
      </c>
      <c r="D202" s="17" t="s">
        <v>1751</v>
      </c>
      <c r="E202" s="8" t="s">
        <v>1754</v>
      </c>
      <c r="F202" s="8" t="s">
        <v>10</v>
      </c>
      <c r="G202" s="8" t="s">
        <v>10</v>
      </c>
      <c r="H202" s="8" t="s">
        <v>10</v>
      </c>
      <c r="I202" s="8" t="s">
        <v>10</v>
      </c>
      <c r="J202" s="8" t="s">
        <v>10</v>
      </c>
      <c r="K202" s="149" t="s">
        <v>1749</v>
      </c>
      <c r="L202" s="8" t="s">
        <v>10</v>
      </c>
      <c r="O202" s="24" t="str">
        <f>" "&amp;C202&amp;" "&amp;E202&amp;" COMMENT '"&amp;D202&amp;"', "</f>
        <v xml:space="preserve"> ENABLED_YN VARCHAR(3) COMMENT '온오프', </v>
      </c>
    </row>
    <row r="203" spans="2:15" x14ac:dyDescent="0.3">
      <c r="L203" s="148"/>
    </row>
    <row r="204" spans="2:15" x14ac:dyDescent="0.3">
      <c r="B204" s="9" t="s">
        <v>5</v>
      </c>
      <c r="C204" s="20" t="s">
        <v>1631</v>
      </c>
      <c r="D204" s="32"/>
      <c r="E204" s="31"/>
      <c r="F204" s="24"/>
      <c r="G204" s="24"/>
      <c r="H204" s="31"/>
      <c r="I204" s="31"/>
      <c r="J204" s="31"/>
      <c r="K204" s="32"/>
      <c r="L204" s="31"/>
    </row>
    <row r="205" spans="2:15" x14ac:dyDescent="0.3">
      <c r="B205" s="9" t="s">
        <v>6</v>
      </c>
      <c r="C205" s="9" t="s">
        <v>11</v>
      </c>
      <c r="D205" s="9" t="s">
        <v>7</v>
      </c>
      <c r="E205" s="9" t="s">
        <v>14</v>
      </c>
      <c r="F205" s="9" t="s">
        <v>8</v>
      </c>
      <c r="G205" s="9" t="s">
        <v>44</v>
      </c>
      <c r="H205" s="9" t="s">
        <v>9</v>
      </c>
      <c r="I205" s="9" t="s">
        <v>18</v>
      </c>
      <c r="J205" s="9" t="s">
        <v>145</v>
      </c>
      <c r="K205" s="9" t="s">
        <v>25</v>
      </c>
      <c r="L205" s="41" t="s">
        <v>40</v>
      </c>
    </row>
    <row r="206" spans="2:15" x14ac:dyDescent="0.3">
      <c r="B206" s="23">
        <v>1</v>
      </c>
      <c r="C206" s="23" t="s">
        <v>525</v>
      </c>
      <c r="D206" s="23" t="s">
        <v>525</v>
      </c>
      <c r="E206" s="21" t="s">
        <v>1632</v>
      </c>
      <c r="F206" s="23" t="s">
        <v>8</v>
      </c>
      <c r="G206" s="21" t="s">
        <v>44</v>
      </c>
      <c r="H206" s="21" t="s">
        <v>10</v>
      </c>
      <c r="I206" s="22" t="s">
        <v>533</v>
      </c>
      <c r="J206" s="22" t="s">
        <v>10</v>
      </c>
      <c r="K206" s="23">
        <v>35</v>
      </c>
      <c r="L206" s="21"/>
    </row>
    <row r="207" spans="2:15" x14ac:dyDescent="0.3">
      <c r="B207" s="17">
        <v>2</v>
      </c>
      <c r="C207" s="17" t="s">
        <v>1633</v>
      </c>
      <c r="D207" s="17" t="s">
        <v>1637</v>
      </c>
      <c r="E207" s="17" t="s">
        <v>1639</v>
      </c>
      <c r="F207" s="16" t="s">
        <v>506</v>
      </c>
      <c r="G207" s="16" t="s">
        <v>19</v>
      </c>
      <c r="H207" s="16" t="s">
        <v>19</v>
      </c>
      <c r="I207" s="16" t="s">
        <v>19</v>
      </c>
      <c r="J207" s="16" t="s">
        <v>19</v>
      </c>
      <c r="K207" s="16" t="s">
        <v>19</v>
      </c>
      <c r="L207" s="16" t="s">
        <v>19</v>
      </c>
    </row>
    <row r="208" spans="2:15" x14ac:dyDescent="0.3">
      <c r="B208" s="17">
        <v>3</v>
      </c>
      <c r="C208" s="17" t="s">
        <v>1634</v>
      </c>
      <c r="D208" s="17" t="s">
        <v>1636</v>
      </c>
      <c r="E208" s="17" t="s">
        <v>1639</v>
      </c>
      <c r="F208" s="16" t="s">
        <v>19</v>
      </c>
      <c r="G208" s="16" t="s">
        <v>19</v>
      </c>
      <c r="H208" s="16" t="s">
        <v>19</v>
      </c>
      <c r="I208" s="16" t="s">
        <v>19</v>
      </c>
      <c r="J208" s="16" t="s">
        <v>19</v>
      </c>
      <c r="K208" s="16" t="s">
        <v>19</v>
      </c>
      <c r="L208" s="16" t="s">
        <v>19</v>
      </c>
    </row>
    <row r="209" spans="2:18" x14ac:dyDescent="0.3">
      <c r="B209" s="17">
        <v>4</v>
      </c>
      <c r="C209" s="17" t="s">
        <v>1635</v>
      </c>
      <c r="D209" s="17" t="s">
        <v>1638</v>
      </c>
      <c r="E209" s="17" t="s">
        <v>1162</v>
      </c>
      <c r="F209" s="16" t="s">
        <v>19</v>
      </c>
      <c r="G209" s="16" t="s">
        <v>19</v>
      </c>
      <c r="H209" s="16" t="s">
        <v>19</v>
      </c>
      <c r="I209" s="16" t="s">
        <v>19</v>
      </c>
      <c r="J209" s="16" t="s">
        <v>19</v>
      </c>
      <c r="K209" s="16" t="s">
        <v>19</v>
      </c>
      <c r="L209" s="16" t="s">
        <v>19</v>
      </c>
    </row>
    <row r="211" spans="2:18" x14ac:dyDescent="0.3">
      <c r="B211" s="9" t="s">
        <v>5</v>
      </c>
      <c r="C211" s="105" t="s">
        <v>1110</v>
      </c>
      <c r="D211" s="10" t="s">
        <v>526</v>
      </c>
      <c r="E211" s="246" t="s">
        <v>1136</v>
      </c>
      <c r="F211" s="246"/>
      <c r="G211" s="246"/>
      <c r="H211" s="246"/>
      <c r="I211" s="31"/>
      <c r="J211" s="31"/>
      <c r="K211" s="32"/>
      <c r="L211" s="31"/>
    </row>
    <row r="212" spans="2:18" x14ac:dyDescent="0.3">
      <c r="B212" s="9" t="s">
        <v>6</v>
      </c>
      <c r="C212" s="9" t="s">
        <v>11</v>
      </c>
      <c r="D212" s="9" t="s">
        <v>7</v>
      </c>
      <c r="E212" s="9" t="s">
        <v>14</v>
      </c>
      <c r="F212" s="9" t="s">
        <v>8</v>
      </c>
      <c r="G212" s="9" t="s">
        <v>44</v>
      </c>
      <c r="H212" s="9" t="s">
        <v>9</v>
      </c>
      <c r="I212" s="9" t="s">
        <v>18</v>
      </c>
      <c r="J212" s="9" t="s">
        <v>145</v>
      </c>
      <c r="K212" s="9" t="s">
        <v>25</v>
      </c>
      <c r="L212" s="41" t="s">
        <v>40</v>
      </c>
    </row>
    <row r="213" spans="2:18" x14ac:dyDescent="0.3">
      <c r="B213" s="23">
        <v>1</v>
      </c>
      <c r="C213" s="23" t="s">
        <v>1111</v>
      </c>
      <c r="D213" s="23" t="s">
        <v>1111</v>
      </c>
      <c r="E213" s="21" t="s">
        <v>1135</v>
      </c>
      <c r="F213" s="23" t="s">
        <v>8</v>
      </c>
      <c r="G213" s="33" t="s">
        <v>19</v>
      </c>
      <c r="H213" s="23" t="s">
        <v>10</v>
      </c>
      <c r="I213" s="22" t="s">
        <v>533</v>
      </c>
      <c r="J213" s="33" t="s">
        <v>10</v>
      </c>
      <c r="K213" s="23">
        <v>1</v>
      </c>
      <c r="L213" s="23"/>
    </row>
    <row r="214" spans="2:18" x14ac:dyDescent="0.3">
      <c r="B214" s="17">
        <v>2</v>
      </c>
      <c r="C214" s="17" t="s">
        <v>1137</v>
      </c>
      <c r="D214" s="17" t="s">
        <v>1108</v>
      </c>
      <c r="E214" s="17" t="s">
        <v>43</v>
      </c>
      <c r="F214" s="16" t="s">
        <v>506</v>
      </c>
      <c r="G214" s="16" t="s">
        <v>19</v>
      </c>
      <c r="H214" s="17" t="s">
        <v>10</v>
      </c>
      <c r="I214" s="16"/>
      <c r="J214" s="16" t="s">
        <v>10</v>
      </c>
      <c r="K214" s="17" t="s">
        <v>1102</v>
      </c>
      <c r="L214" s="17" t="s">
        <v>507</v>
      </c>
    </row>
    <row r="215" spans="2:18" x14ac:dyDescent="0.3">
      <c r="B215" s="17">
        <v>3</v>
      </c>
      <c r="C215" s="17" t="s">
        <v>1132</v>
      </c>
      <c r="D215" s="17" t="s">
        <v>1109</v>
      </c>
      <c r="E215" s="17" t="s">
        <v>1104</v>
      </c>
      <c r="F215" s="16" t="s">
        <v>19</v>
      </c>
      <c r="G215" s="16" t="s">
        <v>19</v>
      </c>
      <c r="H215" s="17" t="s">
        <v>10</v>
      </c>
      <c r="I215" s="16"/>
      <c r="J215" s="16" t="s">
        <v>10</v>
      </c>
      <c r="K215" s="17">
        <v>11</v>
      </c>
      <c r="L215" s="17"/>
    </row>
    <row r="217" spans="2:18" x14ac:dyDescent="0.3">
      <c r="B217" s="9" t="s">
        <v>5</v>
      </c>
      <c r="C217" s="105" t="s">
        <v>1139</v>
      </c>
      <c r="D217" s="10" t="s">
        <v>526</v>
      </c>
      <c r="E217" s="246" t="s">
        <v>1140</v>
      </c>
      <c r="F217" s="246"/>
      <c r="G217" s="246"/>
      <c r="H217" s="246"/>
      <c r="I217" s="31"/>
      <c r="J217" s="31"/>
      <c r="K217" s="32"/>
      <c r="L217" s="31"/>
      <c r="O217" s="242" t="s">
        <v>1146</v>
      </c>
      <c r="P217" s="242"/>
      <c r="Q217" s="242"/>
      <c r="R217" s="242"/>
    </row>
    <row r="218" spans="2:18" x14ac:dyDescent="0.3">
      <c r="B218" s="9" t="s">
        <v>6</v>
      </c>
      <c r="C218" s="9" t="s">
        <v>11</v>
      </c>
      <c r="D218" s="9" t="s">
        <v>7</v>
      </c>
      <c r="E218" s="9" t="s">
        <v>14</v>
      </c>
      <c r="F218" s="9" t="s">
        <v>8</v>
      </c>
      <c r="G218" s="9" t="s">
        <v>44</v>
      </c>
      <c r="H218" s="9" t="s">
        <v>9</v>
      </c>
      <c r="I218" s="9" t="s">
        <v>18</v>
      </c>
      <c r="J218" s="9" t="s">
        <v>145</v>
      </c>
      <c r="K218" s="9" t="s">
        <v>25</v>
      </c>
      <c r="L218" s="41" t="s">
        <v>40</v>
      </c>
    </row>
    <row r="219" spans="2:18" x14ac:dyDescent="0.3">
      <c r="B219" s="23">
        <v>1</v>
      </c>
      <c r="C219" s="23" t="s">
        <v>1143</v>
      </c>
      <c r="D219" s="23" t="s">
        <v>525</v>
      </c>
      <c r="E219" s="21" t="s">
        <v>1361</v>
      </c>
      <c r="F219" s="23" t="s">
        <v>8</v>
      </c>
      <c r="G219" s="33" t="s">
        <v>19</v>
      </c>
      <c r="H219" s="23" t="s">
        <v>10</v>
      </c>
      <c r="I219" s="22" t="s">
        <v>533</v>
      </c>
      <c r="J219" s="33" t="s">
        <v>10</v>
      </c>
      <c r="K219" s="23">
        <v>1</v>
      </c>
      <c r="L219" s="23"/>
      <c r="O219" s="24" t="str">
        <f>" "&amp;C219&amp;" "&amp;E219&amp;" COMMENT '"&amp;D219&amp;"', "</f>
        <v xml:space="preserve"> MID_SEQ INT(10) COMMENT 'SEQ', </v>
      </c>
    </row>
    <row r="220" spans="2:18" x14ac:dyDescent="0.3">
      <c r="B220" s="17">
        <v>2</v>
      </c>
      <c r="C220" s="17" t="s">
        <v>1358</v>
      </c>
      <c r="D220" s="17" t="s">
        <v>1359</v>
      </c>
      <c r="E220" s="8" t="s">
        <v>1362</v>
      </c>
      <c r="F220" s="16" t="s">
        <v>19</v>
      </c>
      <c r="G220" s="16" t="s">
        <v>19</v>
      </c>
      <c r="H220" s="16" t="s">
        <v>19</v>
      </c>
      <c r="I220" s="16" t="s">
        <v>19</v>
      </c>
      <c r="J220" s="16" t="s">
        <v>19</v>
      </c>
      <c r="K220" s="17">
        <v>1234</v>
      </c>
      <c r="L220" s="17"/>
      <c r="O220" s="24" t="str">
        <f t="shared" ref="O220:O240" si="2">" "&amp;C220&amp;" "&amp;E220&amp;" COMMENT '"&amp;D220&amp;"', "</f>
        <v xml:space="preserve"> PLAN_SEQ INT(10) COMMENT '목표', </v>
      </c>
    </row>
    <row r="221" spans="2:18" x14ac:dyDescent="0.3">
      <c r="B221" s="17">
        <v>3</v>
      </c>
      <c r="C221" s="17" t="s">
        <v>337</v>
      </c>
      <c r="D221" s="17" t="s">
        <v>1360</v>
      </c>
      <c r="E221" s="17" t="s">
        <v>43</v>
      </c>
      <c r="F221" s="16" t="s">
        <v>19</v>
      </c>
      <c r="G221" s="16" t="s">
        <v>19</v>
      </c>
      <c r="H221" s="17" t="s">
        <v>10</v>
      </c>
      <c r="I221" s="16"/>
      <c r="J221" s="16" t="s">
        <v>10</v>
      </c>
      <c r="K221" s="17" t="s">
        <v>161</v>
      </c>
      <c r="L221" s="17" t="s">
        <v>41</v>
      </c>
      <c r="O221" s="24" t="str">
        <f t="shared" si="2"/>
        <v xml:space="preserve"> REG_ID VARCHAR(15) COMMENT '등록자', </v>
      </c>
    </row>
    <row r="222" spans="2:18" s="37" customFormat="1" x14ac:dyDescent="0.3">
      <c r="B222" s="17">
        <v>4</v>
      </c>
      <c r="C222" s="8" t="s">
        <v>1370</v>
      </c>
      <c r="D222" s="8" t="s">
        <v>131</v>
      </c>
      <c r="E222" s="8" t="s">
        <v>37</v>
      </c>
      <c r="F222" s="15" t="s">
        <v>19</v>
      </c>
      <c r="G222" s="8" t="s">
        <v>44</v>
      </c>
      <c r="H222" s="8" t="s">
        <v>10</v>
      </c>
      <c r="I222" s="15" t="s">
        <v>19</v>
      </c>
      <c r="J222" s="8" t="s">
        <v>10</v>
      </c>
      <c r="K222" s="17">
        <v>2003</v>
      </c>
      <c r="L222" s="8"/>
      <c r="O222" s="24" t="str">
        <f t="shared" si="2"/>
        <v xml:space="preserve"> MID_YEAR VARCHAR(5) COMMENT '년도', </v>
      </c>
    </row>
    <row r="223" spans="2:18" x14ac:dyDescent="0.3">
      <c r="B223" s="17">
        <v>5</v>
      </c>
      <c r="C223" s="4" t="s">
        <v>46</v>
      </c>
      <c r="D223" s="4" t="s">
        <v>424</v>
      </c>
      <c r="E223" s="4" t="s">
        <v>47</v>
      </c>
      <c r="F223" s="5" t="s">
        <v>19</v>
      </c>
      <c r="G223" s="5" t="s">
        <v>19</v>
      </c>
      <c r="H223" s="5" t="s">
        <v>19</v>
      </c>
      <c r="I223" s="4" t="s">
        <v>10</v>
      </c>
      <c r="J223" s="4" t="s">
        <v>10</v>
      </c>
      <c r="K223" s="7">
        <v>45126.715624999997</v>
      </c>
      <c r="L223" s="4"/>
      <c r="O223" s="24" t="str">
        <f t="shared" si="2"/>
        <v xml:space="preserve"> REG_DT VARCHAR(30) COMMENT '제출일시', </v>
      </c>
    </row>
    <row r="224" spans="2:18" x14ac:dyDescent="0.3">
      <c r="B224" s="17">
        <v>6</v>
      </c>
      <c r="C224" s="4" t="s">
        <v>338</v>
      </c>
      <c r="D224" s="4" t="s">
        <v>48</v>
      </c>
      <c r="E224" s="8" t="s">
        <v>36</v>
      </c>
      <c r="F224" s="15" t="s">
        <v>19</v>
      </c>
      <c r="G224" s="4" t="s">
        <v>44</v>
      </c>
      <c r="H224" s="15" t="s">
        <v>27</v>
      </c>
      <c r="I224" s="8" t="s">
        <v>21</v>
      </c>
      <c r="J224" s="8" t="s">
        <v>10</v>
      </c>
      <c r="K224" s="17" t="s">
        <v>27</v>
      </c>
      <c r="L224" s="4"/>
      <c r="O224" s="24" t="str">
        <f t="shared" si="2"/>
        <v xml:space="preserve"> REG_YN VARCHAR(3) COMMENT '제출여부', </v>
      </c>
    </row>
    <row r="225" spans="2:22" x14ac:dyDescent="0.3">
      <c r="B225" s="17">
        <v>7</v>
      </c>
      <c r="C225" s="8" t="s">
        <v>1364</v>
      </c>
      <c r="D225" s="8" t="s">
        <v>1341</v>
      </c>
      <c r="E225" s="8" t="s">
        <v>36</v>
      </c>
      <c r="F225" s="15" t="s">
        <v>19</v>
      </c>
      <c r="G225" s="8" t="s">
        <v>44</v>
      </c>
      <c r="H225" s="15" t="s">
        <v>27</v>
      </c>
      <c r="I225" s="8" t="s">
        <v>491</v>
      </c>
      <c r="J225" s="8" t="s">
        <v>10</v>
      </c>
      <c r="K225" s="17" t="s">
        <v>27</v>
      </c>
      <c r="L225" s="8"/>
      <c r="O225" s="24" t="str">
        <f t="shared" si="2"/>
        <v xml:space="preserve"> MID_CNF_YN VARCHAR(3) COMMENT '승인여부(1차)', </v>
      </c>
    </row>
    <row r="226" spans="2:22" x14ac:dyDescent="0.3">
      <c r="B226" s="17">
        <v>8</v>
      </c>
      <c r="C226" s="8" t="s">
        <v>1365</v>
      </c>
      <c r="D226" s="8" t="s">
        <v>1342</v>
      </c>
      <c r="E226" s="8" t="s">
        <v>47</v>
      </c>
      <c r="F226" s="15" t="s">
        <v>19</v>
      </c>
      <c r="G226" s="15" t="s">
        <v>19</v>
      </c>
      <c r="H226" s="15" t="s">
        <v>19</v>
      </c>
      <c r="I226" s="15" t="s">
        <v>19</v>
      </c>
      <c r="J226" s="15" t="s">
        <v>19</v>
      </c>
      <c r="K226" s="18">
        <v>45126.715624999997</v>
      </c>
      <c r="L226" s="15" t="s">
        <v>19</v>
      </c>
      <c r="O226" s="24" t="str">
        <f t="shared" si="2"/>
        <v xml:space="preserve"> MID_CNF_DT VARCHAR(30) COMMENT '승인일시(1차)', </v>
      </c>
    </row>
    <row r="227" spans="2:22" s="37" customFormat="1" x14ac:dyDescent="0.3">
      <c r="B227" s="17">
        <v>9</v>
      </c>
      <c r="C227" s="8" t="s">
        <v>1366</v>
      </c>
      <c r="D227" s="8" t="s">
        <v>1343</v>
      </c>
      <c r="E227" s="8" t="s">
        <v>43</v>
      </c>
      <c r="F227" s="15" t="s">
        <v>19</v>
      </c>
      <c r="G227" s="15" t="s">
        <v>19</v>
      </c>
      <c r="H227" s="15" t="s">
        <v>19</v>
      </c>
      <c r="I227" s="15" t="s">
        <v>19</v>
      </c>
      <c r="J227" s="15" t="s">
        <v>19</v>
      </c>
      <c r="K227" s="17" t="s">
        <v>34</v>
      </c>
      <c r="L227" s="15"/>
      <c r="O227" s="24" t="str">
        <f t="shared" si="2"/>
        <v xml:space="preserve"> MID_CNF_ID VARCHAR(15) COMMENT '승인자(1차)', </v>
      </c>
    </row>
    <row r="228" spans="2:22" s="37" customFormat="1" x14ac:dyDescent="0.3">
      <c r="B228" s="17">
        <v>10</v>
      </c>
      <c r="C228" s="8" t="s">
        <v>1367</v>
      </c>
      <c r="D228" s="8" t="s">
        <v>1344</v>
      </c>
      <c r="E228" s="8" t="s">
        <v>36</v>
      </c>
      <c r="F228" s="15" t="s">
        <v>19</v>
      </c>
      <c r="G228" s="8" t="s">
        <v>44</v>
      </c>
      <c r="H228" s="15" t="s">
        <v>27</v>
      </c>
      <c r="I228" s="8" t="s">
        <v>491</v>
      </c>
      <c r="J228" s="8" t="s">
        <v>10</v>
      </c>
      <c r="K228" s="17" t="s">
        <v>27</v>
      </c>
      <c r="L228" s="8"/>
      <c r="O228" s="24" t="str">
        <f t="shared" si="2"/>
        <v xml:space="preserve"> MID_CNF2_YN VARCHAR(3) COMMENT '승인여부(2차)', </v>
      </c>
    </row>
    <row r="229" spans="2:22" s="37" customFormat="1" x14ac:dyDescent="0.3">
      <c r="B229" s="17">
        <v>11</v>
      </c>
      <c r="C229" s="8" t="s">
        <v>1368</v>
      </c>
      <c r="D229" s="8" t="s">
        <v>1345</v>
      </c>
      <c r="E229" s="8" t="s">
        <v>47</v>
      </c>
      <c r="F229" s="15" t="s">
        <v>19</v>
      </c>
      <c r="G229" s="15" t="s">
        <v>19</v>
      </c>
      <c r="H229" s="15" t="s">
        <v>19</v>
      </c>
      <c r="I229" s="15" t="s">
        <v>19</v>
      </c>
      <c r="J229" s="15" t="s">
        <v>19</v>
      </c>
      <c r="K229" s="18">
        <v>45126.715624999997</v>
      </c>
      <c r="L229" s="15" t="s">
        <v>19</v>
      </c>
      <c r="O229" s="24" t="str">
        <f t="shared" si="2"/>
        <v xml:space="preserve"> MID_CNF2_DT VARCHAR(30) COMMENT '승인일시(2차)', </v>
      </c>
      <c r="U229" s="51"/>
      <c r="V229" s="51"/>
    </row>
    <row r="230" spans="2:22" s="37" customFormat="1" x14ac:dyDescent="0.3">
      <c r="B230" s="17">
        <v>12</v>
      </c>
      <c r="C230" s="8" t="s">
        <v>1369</v>
      </c>
      <c r="D230" s="8" t="s">
        <v>1346</v>
      </c>
      <c r="E230" s="8" t="s">
        <v>43</v>
      </c>
      <c r="F230" s="15" t="s">
        <v>19</v>
      </c>
      <c r="G230" s="15" t="s">
        <v>19</v>
      </c>
      <c r="H230" s="15" t="s">
        <v>19</v>
      </c>
      <c r="I230" s="15" t="s">
        <v>19</v>
      </c>
      <c r="J230" s="15" t="s">
        <v>19</v>
      </c>
      <c r="K230" s="17" t="s">
        <v>34</v>
      </c>
      <c r="L230" s="15"/>
      <c r="O230" s="24" t="str">
        <f t="shared" si="2"/>
        <v xml:space="preserve"> MID_CNF2_ID VARCHAR(15) COMMENT '승인자(2차)', </v>
      </c>
      <c r="U230" s="51"/>
      <c r="V230" s="51"/>
    </row>
    <row r="231" spans="2:22" s="37" customFormat="1" x14ac:dyDescent="0.3">
      <c r="B231" s="17">
        <v>13</v>
      </c>
      <c r="C231" s="8" t="s">
        <v>1522</v>
      </c>
      <c r="D231" s="8" t="s">
        <v>1344</v>
      </c>
      <c r="E231" s="8" t="s">
        <v>36</v>
      </c>
      <c r="F231" s="15" t="s">
        <v>19</v>
      </c>
      <c r="G231" s="8" t="s">
        <v>44</v>
      </c>
      <c r="H231" s="15" t="s">
        <v>27</v>
      </c>
      <c r="I231" s="8" t="s">
        <v>491</v>
      </c>
      <c r="J231" s="8" t="s">
        <v>10</v>
      </c>
      <c r="K231" s="17" t="s">
        <v>27</v>
      </c>
      <c r="L231" s="8"/>
      <c r="O231" s="24"/>
      <c r="U231" s="51"/>
      <c r="V231" s="51"/>
    </row>
    <row r="232" spans="2:22" s="37" customFormat="1" x14ac:dyDescent="0.3">
      <c r="B232" s="17">
        <v>14</v>
      </c>
      <c r="C232" s="8" t="s">
        <v>1520</v>
      </c>
      <c r="D232" s="8" t="s">
        <v>1345</v>
      </c>
      <c r="E232" s="8" t="s">
        <v>47</v>
      </c>
      <c r="F232" s="15" t="s">
        <v>19</v>
      </c>
      <c r="G232" s="15" t="s">
        <v>19</v>
      </c>
      <c r="H232" s="15" t="s">
        <v>19</v>
      </c>
      <c r="I232" s="15" t="s">
        <v>19</v>
      </c>
      <c r="J232" s="15" t="s">
        <v>19</v>
      </c>
      <c r="K232" s="18">
        <v>45126.715624999997</v>
      </c>
      <c r="L232" s="15" t="s">
        <v>19</v>
      </c>
      <c r="O232" s="24"/>
      <c r="U232" s="51"/>
      <c r="V232" s="51"/>
    </row>
    <row r="233" spans="2:22" s="37" customFormat="1" x14ac:dyDescent="0.3">
      <c r="B233" s="17">
        <v>15</v>
      </c>
      <c r="C233" s="8" t="s">
        <v>1521</v>
      </c>
      <c r="D233" s="8" t="s">
        <v>1346</v>
      </c>
      <c r="E233" s="8" t="s">
        <v>43</v>
      </c>
      <c r="F233" s="15" t="s">
        <v>19</v>
      </c>
      <c r="G233" s="15" t="s">
        <v>19</v>
      </c>
      <c r="H233" s="15" t="s">
        <v>19</v>
      </c>
      <c r="I233" s="15" t="s">
        <v>19</v>
      </c>
      <c r="J233" s="15" t="s">
        <v>19</v>
      </c>
      <c r="K233" s="17" t="s">
        <v>34</v>
      </c>
      <c r="L233" s="15"/>
      <c r="O233" s="24"/>
      <c r="U233" s="51"/>
      <c r="V233" s="51"/>
    </row>
    <row r="234" spans="2:22" x14ac:dyDescent="0.3">
      <c r="B234" s="17">
        <v>16</v>
      </c>
      <c r="C234" s="8" t="s">
        <v>1144</v>
      </c>
      <c r="D234" s="8" t="s">
        <v>57</v>
      </c>
      <c r="E234" s="8" t="s">
        <v>36</v>
      </c>
      <c r="F234" s="15" t="s">
        <v>19</v>
      </c>
      <c r="G234" s="4" t="s">
        <v>44</v>
      </c>
      <c r="H234" s="15" t="s">
        <v>19</v>
      </c>
      <c r="I234" s="247" t="s">
        <v>1870</v>
      </c>
      <c r="J234" s="248"/>
      <c r="K234" s="17">
        <v>2</v>
      </c>
      <c r="L234" s="8"/>
      <c r="O234" s="24" t="str">
        <f t="shared" si="2"/>
        <v xml:space="preserve"> MID_STATE VARCHAR(3) COMMENT '상태', </v>
      </c>
      <c r="R234" s="253" t="s">
        <v>56</v>
      </c>
      <c r="S234" s="253"/>
      <c r="T234" s="253"/>
      <c r="U234" s="52"/>
      <c r="V234" s="42"/>
    </row>
    <row r="235" spans="2:22" x14ac:dyDescent="0.3">
      <c r="B235" s="17">
        <v>17</v>
      </c>
      <c r="C235" s="8" t="s">
        <v>118</v>
      </c>
      <c r="D235" s="8" t="s">
        <v>423</v>
      </c>
      <c r="E235" s="8" t="s">
        <v>47</v>
      </c>
      <c r="F235" s="15" t="s">
        <v>19</v>
      </c>
      <c r="G235" s="15" t="s">
        <v>19</v>
      </c>
      <c r="H235" s="15" t="s">
        <v>19</v>
      </c>
      <c r="I235" s="181" t="s">
        <v>1896</v>
      </c>
      <c r="J235" s="15" t="s">
        <v>10</v>
      </c>
      <c r="K235" s="18">
        <v>45126.673958333333</v>
      </c>
      <c r="L235" s="8"/>
      <c r="O235" s="24" t="str">
        <f t="shared" si="2"/>
        <v xml:space="preserve"> SAVE_DT VARCHAR(30) COMMENT '임시저장일시', </v>
      </c>
      <c r="R235" s="6" t="s">
        <v>471</v>
      </c>
      <c r="S235" s="6" t="s">
        <v>475</v>
      </c>
      <c r="T235" s="6"/>
      <c r="U235" s="54"/>
      <c r="V235" s="42"/>
    </row>
    <row r="236" spans="2:22" x14ac:dyDescent="0.3">
      <c r="B236" s="17">
        <v>18</v>
      </c>
      <c r="C236" s="8" t="s">
        <v>122</v>
      </c>
      <c r="D236" s="8" t="s">
        <v>121</v>
      </c>
      <c r="E236" s="8" t="s">
        <v>36</v>
      </c>
      <c r="F236" s="15" t="s">
        <v>19</v>
      </c>
      <c r="G236" s="15" t="s">
        <v>19</v>
      </c>
      <c r="H236" s="15" t="s">
        <v>27</v>
      </c>
      <c r="I236" s="8" t="s">
        <v>128</v>
      </c>
      <c r="J236" s="8" t="s">
        <v>10</v>
      </c>
      <c r="K236" s="18" t="s">
        <v>27</v>
      </c>
      <c r="L236" s="8"/>
      <c r="O236" s="24" t="str">
        <f t="shared" si="2"/>
        <v xml:space="preserve"> DELETE_YN VARCHAR(3) COMMENT '삭제여부', </v>
      </c>
      <c r="R236" s="6" t="s">
        <v>472</v>
      </c>
      <c r="S236" s="6" t="s">
        <v>477</v>
      </c>
      <c r="T236" s="6"/>
      <c r="U236" s="54"/>
      <c r="V236" s="42"/>
    </row>
    <row r="237" spans="2:22" x14ac:dyDescent="0.3">
      <c r="B237" s="17">
        <v>19</v>
      </c>
      <c r="C237" s="8" t="s">
        <v>123</v>
      </c>
      <c r="D237" s="8" t="s">
        <v>422</v>
      </c>
      <c r="E237" s="8" t="s">
        <v>126</v>
      </c>
      <c r="F237" s="15" t="s">
        <v>19</v>
      </c>
      <c r="G237" s="15" t="s">
        <v>19</v>
      </c>
      <c r="H237" s="15" t="s">
        <v>19</v>
      </c>
      <c r="I237" s="15" t="s">
        <v>19</v>
      </c>
      <c r="J237" s="15" t="s">
        <v>10</v>
      </c>
      <c r="K237" s="18">
        <v>45126.757291666669</v>
      </c>
      <c r="L237" s="8"/>
      <c r="O237" s="24" t="str">
        <f t="shared" si="2"/>
        <v xml:space="preserve"> DELETE_DT VARCHAR(30) COMMENT '삭제일시', </v>
      </c>
      <c r="R237" s="6" t="s">
        <v>473</v>
      </c>
      <c r="S237" s="6" t="s">
        <v>476</v>
      </c>
      <c r="T237" s="6"/>
      <c r="U237" s="42"/>
      <c r="V237" s="42"/>
    </row>
    <row r="238" spans="2:22" s="37" customFormat="1" x14ac:dyDescent="0.3">
      <c r="B238" s="17">
        <v>20</v>
      </c>
      <c r="C238" s="8" t="s">
        <v>505</v>
      </c>
      <c r="D238" s="8" t="s">
        <v>419</v>
      </c>
      <c r="E238" s="8" t="s">
        <v>36</v>
      </c>
      <c r="F238" s="15" t="s">
        <v>19</v>
      </c>
      <c r="G238" s="15" t="s">
        <v>19</v>
      </c>
      <c r="H238" s="15" t="s">
        <v>19</v>
      </c>
      <c r="I238" s="15" t="s">
        <v>600</v>
      </c>
      <c r="J238" s="15" t="s">
        <v>10</v>
      </c>
      <c r="K238" s="18" t="s">
        <v>41</v>
      </c>
      <c r="L238" s="8"/>
      <c r="O238" s="24" t="str">
        <f t="shared" si="2"/>
        <v xml:space="preserve"> REJECT_YN VARCHAR(3) COMMENT '반려여부', </v>
      </c>
      <c r="U238" s="51"/>
      <c r="V238" s="51"/>
    </row>
    <row r="239" spans="2:22" s="37" customFormat="1" x14ac:dyDescent="0.3">
      <c r="B239" s="17">
        <v>21</v>
      </c>
      <c r="C239" s="8" t="s">
        <v>418</v>
      </c>
      <c r="D239" s="8" t="s">
        <v>420</v>
      </c>
      <c r="E239" s="8" t="s">
        <v>126</v>
      </c>
      <c r="F239" s="15" t="s">
        <v>19</v>
      </c>
      <c r="G239" s="15" t="s">
        <v>19</v>
      </c>
      <c r="H239" s="15" t="s">
        <v>19</v>
      </c>
      <c r="I239" s="15" t="s">
        <v>19</v>
      </c>
      <c r="J239" s="15" t="s">
        <v>10</v>
      </c>
      <c r="K239" s="18">
        <v>45187.472511574073</v>
      </c>
      <c r="L239" s="8"/>
      <c r="O239" s="24" t="str">
        <f t="shared" si="2"/>
        <v xml:space="preserve"> REJECT_DT VARCHAR(30) COMMENT '반려일시', </v>
      </c>
      <c r="U239" s="51"/>
      <c r="V239" s="51"/>
    </row>
    <row r="240" spans="2:22" s="37" customFormat="1" x14ac:dyDescent="0.3">
      <c r="B240" s="17">
        <v>22</v>
      </c>
      <c r="C240" s="8" t="s">
        <v>501</v>
      </c>
      <c r="D240" s="8" t="s">
        <v>1363</v>
      </c>
      <c r="E240" s="8" t="s">
        <v>43</v>
      </c>
      <c r="F240" s="15" t="s">
        <v>19</v>
      </c>
      <c r="G240" s="15" t="s">
        <v>19</v>
      </c>
      <c r="H240" s="15" t="s">
        <v>19</v>
      </c>
      <c r="I240" s="15" t="s">
        <v>19</v>
      </c>
      <c r="J240" s="15" t="s">
        <v>10</v>
      </c>
      <c r="K240" s="18" t="s">
        <v>433</v>
      </c>
      <c r="L240" s="8"/>
      <c r="O240" s="24" t="str">
        <f t="shared" si="2"/>
        <v xml:space="preserve"> REJECT_ID VARCHAR(15) COMMENT '반려자ID', </v>
      </c>
    </row>
    <row r="241" spans="1:15" x14ac:dyDescent="0.3">
      <c r="B241" s="35"/>
      <c r="C241" s="35"/>
      <c r="D241" s="35"/>
      <c r="E241" s="35"/>
      <c r="F241" s="65"/>
      <c r="G241" s="65"/>
      <c r="H241" s="35"/>
      <c r="I241" s="65"/>
      <c r="J241" s="65"/>
      <c r="K241" s="35"/>
      <c r="L241" s="35"/>
    </row>
    <row r="242" spans="1:15" x14ac:dyDescent="0.3">
      <c r="B242" s="9" t="s">
        <v>5</v>
      </c>
      <c r="C242" s="105" t="s">
        <v>1141</v>
      </c>
      <c r="D242" s="10" t="s">
        <v>526</v>
      </c>
      <c r="E242" s="246" t="s">
        <v>1142</v>
      </c>
      <c r="F242" s="246"/>
      <c r="G242" s="246"/>
      <c r="H242" s="246"/>
      <c r="I242" s="31"/>
      <c r="J242" s="31"/>
      <c r="K242" s="32"/>
      <c r="L242" s="31"/>
    </row>
    <row r="243" spans="1:15" x14ac:dyDescent="0.3">
      <c r="B243" s="9" t="s">
        <v>6</v>
      </c>
      <c r="C243" s="9" t="s">
        <v>11</v>
      </c>
      <c r="D243" s="9" t="s">
        <v>7</v>
      </c>
      <c r="E243" s="9" t="s">
        <v>14</v>
      </c>
      <c r="F243" s="9" t="s">
        <v>8</v>
      </c>
      <c r="G243" s="9" t="s">
        <v>44</v>
      </c>
      <c r="H243" s="9" t="s">
        <v>9</v>
      </c>
      <c r="I243" s="9" t="s">
        <v>18</v>
      </c>
      <c r="J243" s="9" t="s">
        <v>145</v>
      </c>
      <c r="K243" s="9" t="s">
        <v>25</v>
      </c>
      <c r="L243" s="41" t="s">
        <v>40</v>
      </c>
    </row>
    <row r="244" spans="1:15" x14ac:dyDescent="0.3">
      <c r="B244" s="21">
        <v>1</v>
      </c>
      <c r="C244" s="21" t="s">
        <v>1356</v>
      </c>
      <c r="D244" s="21" t="s">
        <v>525</v>
      </c>
      <c r="E244" s="21" t="s">
        <v>1357</v>
      </c>
      <c r="F244" s="22" t="s">
        <v>65</v>
      </c>
      <c r="G244" s="21" t="s">
        <v>44</v>
      </c>
      <c r="H244" s="21" t="s">
        <v>10</v>
      </c>
      <c r="I244" s="22" t="s">
        <v>19</v>
      </c>
      <c r="J244" s="22" t="s">
        <v>19</v>
      </c>
      <c r="K244" s="23">
        <v>2345</v>
      </c>
      <c r="L244" s="21"/>
      <c r="O244" s="24" t="str">
        <f>" "&amp;C244&amp;" "&amp;E244&amp;" COMMENT '"&amp;D244&amp;"', "</f>
        <v xml:space="preserve"> ROWS_SEQ INT(10) COMMENT 'SEQ', </v>
      </c>
    </row>
    <row r="245" spans="1:15" x14ac:dyDescent="0.3">
      <c r="B245" s="21">
        <v>2</v>
      </c>
      <c r="C245" s="21" t="s">
        <v>1145</v>
      </c>
      <c r="D245" s="21" t="s">
        <v>1145</v>
      </c>
      <c r="E245" s="21" t="s">
        <v>42</v>
      </c>
      <c r="F245" s="22" t="s">
        <v>64</v>
      </c>
      <c r="G245" s="21" t="s">
        <v>44</v>
      </c>
      <c r="H245" s="21" t="s">
        <v>10</v>
      </c>
      <c r="I245" s="22" t="s">
        <v>63</v>
      </c>
      <c r="J245" s="22" t="s">
        <v>19</v>
      </c>
      <c r="K245" s="23">
        <v>120</v>
      </c>
      <c r="L245" s="21"/>
      <c r="O245" s="24" t="str">
        <f t="shared" ref="O245:O255" si="3">" "&amp;C245&amp;" "&amp;E245&amp;" COMMENT '"&amp;D245&amp;"', "</f>
        <v xml:space="preserve"> MID_SEQ INT(10) COMMENT 'MID_SEQ', </v>
      </c>
    </row>
    <row r="246" spans="1:15" x14ac:dyDescent="0.3">
      <c r="B246" s="8">
        <v>3</v>
      </c>
      <c r="C246" s="4" t="s">
        <v>101</v>
      </c>
      <c r="D246" s="4" t="s">
        <v>16</v>
      </c>
      <c r="E246" s="4" t="s">
        <v>37</v>
      </c>
      <c r="F246" s="5" t="s">
        <v>19</v>
      </c>
      <c r="G246" s="15" t="s">
        <v>19</v>
      </c>
      <c r="H246" s="5" t="s">
        <v>19</v>
      </c>
      <c r="I246" s="4" t="s">
        <v>15</v>
      </c>
      <c r="J246" s="4" t="s">
        <v>19</v>
      </c>
      <c r="K246" s="6" t="s">
        <v>26</v>
      </c>
      <c r="L246" s="4"/>
      <c r="O246" s="24" t="str">
        <f t="shared" si="3"/>
        <v xml:space="preserve"> ROWS_TYPE VARCHAR(5) COMMENT '목표종류', </v>
      </c>
    </row>
    <row r="247" spans="1:15" x14ac:dyDescent="0.3">
      <c r="B247" s="8">
        <v>4</v>
      </c>
      <c r="C247" s="4" t="s">
        <v>102</v>
      </c>
      <c r="D247" s="4" t="s">
        <v>79</v>
      </c>
      <c r="E247" s="4" t="s">
        <v>36</v>
      </c>
      <c r="F247" s="5" t="s">
        <v>19</v>
      </c>
      <c r="G247" s="15" t="s">
        <v>19</v>
      </c>
      <c r="H247" s="5" t="s">
        <v>19</v>
      </c>
      <c r="I247" s="5" t="s">
        <v>19</v>
      </c>
      <c r="J247" s="5" t="s">
        <v>19</v>
      </c>
      <c r="K247" s="6">
        <v>1</v>
      </c>
      <c r="L247" s="4"/>
      <c r="O247" s="24" t="str">
        <f t="shared" si="3"/>
        <v xml:space="preserve"> ROWS_NUM VARCHAR(3) COMMENT '행번호', </v>
      </c>
    </row>
    <row r="248" spans="1:15" x14ac:dyDescent="0.3">
      <c r="B248" s="8">
        <v>5</v>
      </c>
      <c r="C248" s="8" t="s">
        <v>1372</v>
      </c>
      <c r="D248" s="8" t="s">
        <v>1347</v>
      </c>
      <c r="E248" s="8" t="s">
        <v>31</v>
      </c>
      <c r="F248" s="15" t="s">
        <v>19</v>
      </c>
      <c r="G248" s="15" t="s">
        <v>19</v>
      </c>
      <c r="H248" s="15" t="s">
        <v>19</v>
      </c>
      <c r="I248" s="5" t="s">
        <v>19</v>
      </c>
      <c r="J248" s="5" t="s">
        <v>19</v>
      </c>
      <c r="K248" s="16" t="s">
        <v>1799</v>
      </c>
      <c r="L248" s="8" t="s">
        <v>41</v>
      </c>
      <c r="O248" s="24" t="str">
        <f t="shared" si="3"/>
        <v xml:space="preserve"> CONTS_PERFORM text COMMENT '수행실적', </v>
      </c>
    </row>
    <row r="249" spans="1:15" x14ac:dyDescent="0.3">
      <c r="B249" s="8">
        <v>6</v>
      </c>
      <c r="C249" s="8" t="s">
        <v>1373</v>
      </c>
      <c r="D249" s="8" t="s">
        <v>1348</v>
      </c>
      <c r="E249" s="8" t="s">
        <v>31</v>
      </c>
      <c r="F249" s="15" t="s">
        <v>19</v>
      </c>
      <c r="G249" s="15" t="s">
        <v>19</v>
      </c>
      <c r="H249" s="15" t="s">
        <v>19</v>
      </c>
      <c r="I249" s="5" t="s">
        <v>19</v>
      </c>
      <c r="J249" s="5" t="s">
        <v>19</v>
      </c>
      <c r="K249" s="16" t="s">
        <v>1799</v>
      </c>
      <c r="L249" s="8" t="s">
        <v>41</v>
      </c>
      <c r="O249" s="24" t="str">
        <f t="shared" si="3"/>
        <v xml:space="preserve"> CONTS_PLAN text COMMENT '수행계획', </v>
      </c>
    </row>
    <row r="250" spans="1:15" x14ac:dyDescent="0.3">
      <c r="B250" s="8">
        <v>7</v>
      </c>
      <c r="C250" s="8" t="s">
        <v>1374</v>
      </c>
      <c r="D250" s="8" t="s">
        <v>1349</v>
      </c>
      <c r="E250" s="8" t="s">
        <v>1354</v>
      </c>
      <c r="F250" s="15" t="s">
        <v>19</v>
      </c>
      <c r="G250" s="15" t="s">
        <v>19</v>
      </c>
      <c r="H250" s="15" t="s">
        <v>19</v>
      </c>
      <c r="I250" s="5" t="s">
        <v>19</v>
      </c>
      <c r="J250" s="5" t="s">
        <v>19</v>
      </c>
      <c r="K250" s="16" t="s">
        <v>1799</v>
      </c>
      <c r="L250" s="8" t="s">
        <v>41</v>
      </c>
      <c r="O250" s="24" t="str">
        <f t="shared" si="3"/>
        <v xml:space="preserve"> CONTS_PROG VARCHAR(4) COMMENT '진척도', </v>
      </c>
    </row>
    <row r="251" spans="1:15" s="37" customFormat="1" x14ac:dyDescent="0.3">
      <c r="B251" s="8">
        <v>8</v>
      </c>
      <c r="C251" s="8" t="s">
        <v>1526</v>
      </c>
      <c r="D251" s="8" t="s">
        <v>1525</v>
      </c>
      <c r="E251" s="8" t="s">
        <v>1355</v>
      </c>
      <c r="F251" s="15"/>
      <c r="G251" s="15"/>
      <c r="H251" s="15"/>
      <c r="I251" s="15"/>
      <c r="J251" s="15"/>
      <c r="K251" s="16"/>
      <c r="L251" s="8"/>
      <c r="O251" s="66"/>
    </row>
    <row r="252" spans="1:15" x14ac:dyDescent="0.3">
      <c r="B252" s="8">
        <v>9</v>
      </c>
      <c r="C252" s="8" t="s">
        <v>1527</v>
      </c>
      <c r="D252" s="8" t="s">
        <v>1350</v>
      </c>
      <c r="E252" s="8" t="s">
        <v>1355</v>
      </c>
      <c r="F252" s="15" t="s">
        <v>19</v>
      </c>
      <c r="G252" s="15" t="s">
        <v>19</v>
      </c>
      <c r="H252" s="15" t="s">
        <v>19</v>
      </c>
      <c r="I252" s="5" t="s">
        <v>19</v>
      </c>
      <c r="J252" s="5" t="s">
        <v>19</v>
      </c>
      <c r="K252" s="16" t="s">
        <v>1799</v>
      </c>
      <c r="L252" s="8" t="s">
        <v>41</v>
      </c>
      <c r="O252" s="24" t="str">
        <f t="shared" si="3"/>
        <v xml:space="preserve"> CONTS_CNF_GRADE VARCHAR(2) COMMENT '1차등급', </v>
      </c>
    </row>
    <row r="253" spans="1:15" x14ac:dyDescent="0.3">
      <c r="B253" s="8">
        <v>10</v>
      </c>
      <c r="C253" s="8" t="s">
        <v>1528</v>
      </c>
      <c r="D253" s="8" t="s">
        <v>1351</v>
      </c>
      <c r="E253" s="8" t="s">
        <v>31</v>
      </c>
      <c r="F253" s="15" t="s">
        <v>19</v>
      </c>
      <c r="G253" s="15" t="s">
        <v>19</v>
      </c>
      <c r="H253" s="15" t="s">
        <v>19</v>
      </c>
      <c r="I253" s="15" t="s">
        <v>19</v>
      </c>
      <c r="J253" s="15" t="s">
        <v>19</v>
      </c>
      <c r="K253" s="16" t="s">
        <v>1799</v>
      </c>
      <c r="L253" s="8" t="s">
        <v>41</v>
      </c>
      <c r="O253" s="24" t="str">
        <f t="shared" si="3"/>
        <v xml:space="preserve"> CONTS_CNF_OP text COMMENT '1차의견', </v>
      </c>
    </row>
    <row r="254" spans="1:15" x14ac:dyDescent="0.3">
      <c r="B254" s="8">
        <v>11</v>
      </c>
      <c r="C254" s="8" t="s">
        <v>1375</v>
      </c>
      <c r="D254" s="8" t="s">
        <v>1352</v>
      </c>
      <c r="E254" s="8" t="s">
        <v>1355</v>
      </c>
      <c r="F254" s="15" t="s">
        <v>19</v>
      </c>
      <c r="G254" s="15" t="s">
        <v>19</v>
      </c>
      <c r="H254" s="15" t="s">
        <v>19</v>
      </c>
      <c r="I254" s="15" t="s">
        <v>19</v>
      </c>
      <c r="J254" s="15" t="s">
        <v>19</v>
      </c>
      <c r="K254" s="16"/>
      <c r="L254" s="8"/>
      <c r="O254" s="24" t="str">
        <f t="shared" si="3"/>
        <v xml:space="preserve"> CONTS_CNF2_GRADE VARCHAR(2) COMMENT '2차등급', </v>
      </c>
    </row>
    <row r="255" spans="1:15" x14ac:dyDescent="0.3">
      <c r="B255" s="8">
        <v>12</v>
      </c>
      <c r="C255" s="8" t="s">
        <v>1376</v>
      </c>
      <c r="D255" s="8" t="s">
        <v>1353</v>
      </c>
      <c r="E255" s="8" t="s">
        <v>31</v>
      </c>
      <c r="F255" s="15" t="s">
        <v>19</v>
      </c>
      <c r="G255" s="15" t="s">
        <v>19</v>
      </c>
      <c r="H255" s="15" t="s">
        <v>19</v>
      </c>
      <c r="I255" s="15" t="s">
        <v>19</v>
      </c>
      <c r="J255" s="15" t="s">
        <v>19</v>
      </c>
      <c r="K255" s="16"/>
      <c r="L255" s="8"/>
      <c r="O255" s="24" t="str">
        <f t="shared" si="3"/>
        <v xml:space="preserve"> CONTS_CNF2_OP text COMMENT '2차의견', </v>
      </c>
    </row>
    <row r="256" spans="1:15" x14ac:dyDescent="0.3">
      <c r="A256" s="42"/>
      <c r="B256" s="55"/>
      <c r="C256" s="55"/>
      <c r="D256" s="55"/>
      <c r="E256" s="55"/>
      <c r="F256" s="56"/>
      <c r="G256" s="56"/>
      <c r="H256" s="56"/>
      <c r="I256" s="56"/>
      <c r="J256" s="56"/>
      <c r="K256" s="65"/>
      <c r="L256" s="55"/>
      <c r="O256" s="24"/>
    </row>
    <row r="257" spans="2:18" x14ac:dyDescent="0.3">
      <c r="B257" s="9" t="s">
        <v>5</v>
      </c>
      <c r="C257" s="20" t="s">
        <v>1519</v>
      </c>
      <c r="D257" s="10" t="s">
        <v>526</v>
      </c>
      <c r="E257" s="246" t="s">
        <v>1482</v>
      </c>
      <c r="F257" s="246"/>
      <c r="G257" s="246"/>
      <c r="H257" s="246"/>
      <c r="I257" s="246"/>
      <c r="J257" s="31"/>
      <c r="K257" s="32"/>
      <c r="L257" s="31"/>
    </row>
    <row r="258" spans="2:18" x14ac:dyDescent="0.3">
      <c r="B258" s="9" t="s">
        <v>6</v>
      </c>
      <c r="C258" s="9" t="s">
        <v>11</v>
      </c>
      <c r="D258" s="9" t="s">
        <v>7</v>
      </c>
      <c r="E258" s="9" t="s">
        <v>14</v>
      </c>
      <c r="F258" s="9" t="s">
        <v>8</v>
      </c>
      <c r="G258" s="9" t="s">
        <v>44</v>
      </c>
      <c r="H258" s="9" t="s">
        <v>9</v>
      </c>
      <c r="I258" s="9" t="s">
        <v>18</v>
      </c>
      <c r="J258" s="9" t="s">
        <v>145</v>
      </c>
      <c r="K258" s="9" t="s">
        <v>25</v>
      </c>
      <c r="L258" s="41" t="s">
        <v>40</v>
      </c>
      <c r="O258" s="242" t="s">
        <v>1513</v>
      </c>
      <c r="P258" s="242"/>
      <c r="Q258" s="242"/>
      <c r="R258" s="242"/>
    </row>
    <row r="259" spans="2:18" x14ac:dyDescent="0.3">
      <c r="B259" s="23">
        <v>1</v>
      </c>
      <c r="C259" s="23" t="s">
        <v>525</v>
      </c>
      <c r="D259" s="23" t="s">
        <v>525</v>
      </c>
      <c r="E259" s="21" t="s">
        <v>42</v>
      </c>
      <c r="F259" s="23" t="s">
        <v>8</v>
      </c>
      <c r="G259" s="21" t="s">
        <v>44</v>
      </c>
      <c r="H259" s="21" t="s">
        <v>10</v>
      </c>
      <c r="I259" s="22" t="s">
        <v>533</v>
      </c>
      <c r="J259" s="22" t="s">
        <v>10</v>
      </c>
      <c r="K259" s="23">
        <v>35</v>
      </c>
      <c r="L259" s="21"/>
      <c r="O259" s="24" t="s">
        <v>1565</v>
      </c>
    </row>
    <row r="260" spans="2:18" x14ac:dyDescent="0.3">
      <c r="B260" s="17">
        <v>2</v>
      </c>
      <c r="C260" s="17" t="s">
        <v>295</v>
      </c>
      <c r="D260" s="17" t="s">
        <v>177</v>
      </c>
      <c r="E260" s="8" t="s">
        <v>43</v>
      </c>
      <c r="F260" s="8" t="s">
        <v>10</v>
      </c>
      <c r="G260" s="8" t="s">
        <v>10</v>
      </c>
      <c r="H260" s="8" t="s">
        <v>10</v>
      </c>
      <c r="I260" s="133" t="s">
        <v>10</v>
      </c>
      <c r="J260" s="133" t="s">
        <v>10</v>
      </c>
      <c r="K260" s="17" t="s">
        <v>34</v>
      </c>
      <c r="L260" s="17"/>
      <c r="O260" s="24" t="str">
        <f t="shared" ref="O260:O265" si="4">" "&amp;C260&amp;" "&amp;E260&amp;" COMMENT '"&amp;D260&amp;"', "</f>
        <v xml:space="preserve"> USER_ID VARCHAR(15) COMMENT '등록자ID', </v>
      </c>
    </row>
    <row r="261" spans="2:18" x14ac:dyDescent="0.3">
      <c r="B261" s="17">
        <v>3</v>
      </c>
      <c r="C261" s="17" t="s">
        <v>1370</v>
      </c>
      <c r="D261" s="17" t="s">
        <v>131</v>
      </c>
      <c r="E261" s="8" t="s">
        <v>37</v>
      </c>
      <c r="F261" s="8" t="s">
        <v>10</v>
      </c>
      <c r="G261" s="8" t="s">
        <v>10</v>
      </c>
      <c r="H261" s="8" t="s">
        <v>10</v>
      </c>
      <c r="I261" s="133" t="s">
        <v>10</v>
      </c>
      <c r="J261" s="133" t="s">
        <v>10</v>
      </c>
      <c r="K261" s="17">
        <v>2023</v>
      </c>
      <c r="L261" s="17"/>
      <c r="O261" s="24" t="str">
        <f t="shared" si="4"/>
        <v xml:space="preserve"> MID_YEAR VARCHAR(5) COMMENT '년도', </v>
      </c>
    </row>
    <row r="262" spans="2:18" x14ac:dyDescent="0.3">
      <c r="B262" s="17">
        <v>4</v>
      </c>
      <c r="C262" s="17" t="s">
        <v>1143</v>
      </c>
      <c r="D262" s="17" t="s">
        <v>1484</v>
      </c>
      <c r="E262" s="8" t="s">
        <v>42</v>
      </c>
      <c r="F262" s="8" t="s">
        <v>10</v>
      </c>
      <c r="G262" s="8" t="s">
        <v>10</v>
      </c>
      <c r="H262" s="8" t="s">
        <v>10</v>
      </c>
      <c r="I262" s="133" t="s">
        <v>10</v>
      </c>
      <c r="J262" s="133" t="s">
        <v>10</v>
      </c>
      <c r="K262" s="17">
        <v>1234</v>
      </c>
      <c r="L262" s="17"/>
      <c r="O262" s="24" t="str">
        <f t="shared" si="4"/>
        <v xml:space="preserve"> MID_SEQ INT(10) COMMENT 'MID_SEQ', </v>
      </c>
    </row>
    <row r="263" spans="2:18" x14ac:dyDescent="0.3">
      <c r="B263" s="17">
        <v>5</v>
      </c>
      <c r="C263" s="17" t="s">
        <v>1483</v>
      </c>
      <c r="D263" s="17" t="s">
        <v>537</v>
      </c>
      <c r="E263" s="8" t="s">
        <v>36</v>
      </c>
      <c r="F263" s="8" t="s">
        <v>10</v>
      </c>
      <c r="G263" s="8" t="s">
        <v>10</v>
      </c>
      <c r="H263" s="8" t="s">
        <v>10</v>
      </c>
      <c r="I263" s="120" t="s">
        <v>1869</v>
      </c>
      <c r="J263" s="133" t="s">
        <v>10</v>
      </c>
      <c r="K263" s="17" t="s">
        <v>471</v>
      </c>
      <c r="L263" s="17"/>
      <c r="O263" s="24" t="str">
        <f t="shared" si="4"/>
        <v xml:space="preserve"> MID_STATE VARCHAR(3) COMMENT '문서상태', </v>
      </c>
    </row>
    <row r="264" spans="2:18" x14ac:dyDescent="0.3">
      <c r="B264" s="17">
        <v>6</v>
      </c>
      <c r="C264" s="17" t="s">
        <v>67</v>
      </c>
      <c r="D264" s="17" t="s">
        <v>67</v>
      </c>
      <c r="E264" s="8" t="s">
        <v>524</v>
      </c>
      <c r="F264" s="8" t="s">
        <v>10</v>
      </c>
      <c r="G264" s="8" t="s">
        <v>10</v>
      </c>
      <c r="H264" s="8" t="s">
        <v>10</v>
      </c>
      <c r="I264" s="149" t="s">
        <v>10</v>
      </c>
      <c r="J264" s="149" t="s">
        <v>10</v>
      </c>
      <c r="K264" s="17">
        <v>1234</v>
      </c>
      <c r="L264" s="17"/>
      <c r="O264" s="24"/>
    </row>
    <row r="265" spans="2:18" x14ac:dyDescent="0.3">
      <c r="B265" s="17">
        <v>7</v>
      </c>
      <c r="C265" s="17" t="s">
        <v>538</v>
      </c>
      <c r="D265" s="17" t="s">
        <v>539</v>
      </c>
      <c r="E265" s="8" t="s">
        <v>43</v>
      </c>
      <c r="F265" s="8" t="s">
        <v>10</v>
      </c>
      <c r="G265" s="8" t="s">
        <v>10</v>
      </c>
      <c r="H265" s="8" t="s">
        <v>10</v>
      </c>
      <c r="I265" s="16" t="s">
        <v>530</v>
      </c>
      <c r="J265" s="133" t="s">
        <v>10</v>
      </c>
      <c r="K265" s="17" t="s">
        <v>34</v>
      </c>
      <c r="L265" s="17"/>
      <c r="O265" s="24" t="str">
        <f t="shared" si="4"/>
        <v xml:space="preserve"> LAST_ACT_USER VARCHAR(15) COMMENT '최종처리자ID', </v>
      </c>
    </row>
    <row r="266" spans="2:18" x14ac:dyDescent="0.3">
      <c r="B266" s="17"/>
      <c r="C266" s="17"/>
      <c r="D266" s="35"/>
      <c r="E266" s="55"/>
      <c r="F266" s="55"/>
      <c r="G266" s="55"/>
      <c r="H266" s="55"/>
      <c r="I266" s="65"/>
      <c r="J266" s="59"/>
      <c r="K266" s="35"/>
      <c r="L266" s="35"/>
      <c r="O266" s="24"/>
    </row>
    <row r="267" spans="2:18" s="37" customFormat="1" x14ac:dyDescent="0.3">
      <c r="B267" s="9" t="s">
        <v>5</v>
      </c>
      <c r="C267" s="20" t="s">
        <v>1514</v>
      </c>
      <c r="D267" s="10" t="s">
        <v>526</v>
      </c>
      <c r="E267" s="12" t="s">
        <v>1498</v>
      </c>
      <c r="F267" s="139"/>
      <c r="G267" s="139"/>
      <c r="H267" s="3"/>
      <c r="I267" s="3"/>
      <c r="J267" s="3"/>
      <c r="K267" s="1"/>
      <c r="L267" s="132"/>
      <c r="O267" s="39"/>
    </row>
    <row r="268" spans="2:18" s="37" customFormat="1" x14ac:dyDescent="0.3">
      <c r="B268" s="9" t="s">
        <v>6</v>
      </c>
      <c r="C268" s="9" t="s">
        <v>11</v>
      </c>
      <c r="D268" s="9" t="s">
        <v>7</v>
      </c>
      <c r="E268" s="9" t="s">
        <v>14</v>
      </c>
      <c r="F268" s="9" t="s">
        <v>8</v>
      </c>
      <c r="G268" s="9" t="s">
        <v>44</v>
      </c>
      <c r="H268" s="9" t="s">
        <v>9</v>
      </c>
      <c r="I268" s="9" t="s">
        <v>18</v>
      </c>
      <c r="J268" s="9" t="s">
        <v>145</v>
      </c>
      <c r="K268" s="9" t="s">
        <v>25</v>
      </c>
      <c r="L268" s="41" t="s">
        <v>40</v>
      </c>
      <c r="O268" s="242" t="s">
        <v>1515</v>
      </c>
      <c r="P268" s="242"/>
      <c r="Q268" s="242"/>
      <c r="R268" s="242"/>
    </row>
    <row r="269" spans="2:18" s="37" customFormat="1" x14ac:dyDescent="0.3">
      <c r="B269" s="21">
        <v>1</v>
      </c>
      <c r="C269" s="21" t="s">
        <v>525</v>
      </c>
      <c r="D269" s="21" t="s">
        <v>525</v>
      </c>
      <c r="E269" s="21" t="s">
        <v>42</v>
      </c>
      <c r="F269" s="22" t="s">
        <v>19</v>
      </c>
      <c r="G269" s="21" t="s">
        <v>44</v>
      </c>
      <c r="H269" s="21" t="s">
        <v>10</v>
      </c>
      <c r="I269" s="22" t="s">
        <v>10</v>
      </c>
      <c r="J269" s="22" t="s">
        <v>10</v>
      </c>
      <c r="K269" s="23">
        <v>1234</v>
      </c>
      <c r="L269" s="21"/>
      <c r="O269" s="66" t="str">
        <f t="shared" ref="O269:O274" si="5">" "&amp;C269&amp;" "&amp;E269&amp;" COMMENT '"&amp;D269&amp;"', "</f>
        <v xml:space="preserve"> SEQ INT(10) COMMENT 'SEQ', </v>
      </c>
      <c r="P269" s="131"/>
      <c r="Q269" s="131"/>
      <c r="R269" s="131"/>
    </row>
    <row r="270" spans="2:18" s="37" customFormat="1" x14ac:dyDescent="0.3">
      <c r="B270" s="8">
        <v>2</v>
      </c>
      <c r="C270" s="8" t="s">
        <v>1486</v>
      </c>
      <c r="D270" s="8" t="s">
        <v>1486</v>
      </c>
      <c r="E270" s="8" t="s">
        <v>42</v>
      </c>
      <c r="F270" s="15" t="s">
        <v>19</v>
      </c>
      <c r="G270" s="8" t="s">
        <v>10</v>
      </c>
      <c r="H270" s="8" t="s">
        <v>10</v>
      </c>
      <c r="I270" s="15" t="s">
        <v>10</v>
      </c>
      <c r="J270" s="15" t="s">
        <v>10</v>
      </c>
      <c r="K270" s="17">
        <v>1234</v>
      </c>
      <c r="L270" s="8"/>
      <c r="O270" s="66" t="str">
        <f t="shared" si="5"/>
        <v xml:space="preserve"> MID_SEQ INT(10) COMMENT 'MID_SEQ', </v>
      </c>
    </row>
    <row r="271" spans="2:18" s="37" customFormat="1" x14ac:dyDescent="0.3">
      <c r="B271" s="8">
        <v>3</v>
      </c>
      <c r="C271" s="8" t="s">
        <v>487</v>
      </c>
      <c r="D271" s="8" t="s">
        <v>488</v>
      </c>
      <c r="E271" s="8" t="s">
        <v>31</v>
      </c>
      <c r="F271" s="15" t="s">
        <v>19</v>
      </c>
      <c r="G271" s="15" t="s">
        <v>19</v>
      </c>
      <c r="H271" s="8" t="s">
        <v>10</v>
      </c>
      <c r="I271" s="15" t="s">
        <v>10</v>
      </c>
      <c r="J271" s="15" t="s">
        <v>10</v>
      </c>
      <c r="K271" s="16" t="s">
        <v>1799</v>
      </c>
      <c r="L271" s="8"/>
      <c r="O271" s="66" t="str">
        <f t="shared" si="5"/>
        <v xml:space="preserve"> COMMENT_SUBMIT text COMMENT '제출의견', </v>
      </c>
    </row>
    <row r="272" spans="2:18" s="37" customFormat="1" x14ac:dyDescent="0.3">
      <c r="B272" s="8">
        <v>4</v>
      </c>
      <c r="C272" s="8" t="s">
        <v>512</v>
      </c>
      <c r="D272" s="8" t="s">
        <v>1516</v>
      </c>
      <c r="E272" s="8" t="s">
        <v>31</v>
      </c>
      <c r="F272" s="15" t="s">
        <v>19</v>
      </c>
      <c r="G272" s="15" t="s">
        <v>19</v>
      </c>
      <c r="H272" s="8" t="s">
        <v>10</v>
      </c>
      <c r="I272" s="15" t="s">
        <v>10</v>
      </c>
      <c r="J272" s="15" t="s">
        <v>10</v>
      </c>
      <c r="K272" s="16" t="s">
        <v>1799</v>
      </c>
      <c r="L272" s="8"/>
      <c r="O272" s="66" t="str">
        <f t="shared" si="5"/>
        <v xml:space="preserve"> COMMENT_CNF1 text COMMENT '1차의견', </v>
      </c>
    </row>
    <row r="273" spans="2:16" s="37" customFormat="1" x14ac:dyDescent="0.3">
      <c r="B273" s="8">
        <v>5</v>
      </c>
      <c r="C273" s="8" t="s">
        <v>486</v>
      </c>
      <c r="D273" s="8" t="s">
        <v>1353</v>
      </c>
      <c r="E273" s="8" t="s">
        <v>31</v>
      </c>
      <c r="F273" s="15" t="s">
        <v>19</v>
      </c>
      <c r="G273" s="15" t="s">
        <v>19</v>
      </c>
      <c r="H273" s="8" t="s">
        <v>10</v>
      </c>
      <c r="I273" s="15" t="s">
        <v>10</v>
      </c>
      <c r="J273" s="15" t="s">
        <v>10</v>
      </c>
      <c r="K273" s="16" t="s">
        <v>1799</v>
      </c>
      <c r="L273" s="8"/>
      <c r="O273" s="66" t="str">
        <f t="shared" si="5"/>
        <v xml:space="preserve"> COMMENT_CNF2 text COMMENT '2차의견', </v>
      </c>
    </row>
    <row r="274" spans="2:16" s="37" customFormat="1" x14ac:dyDescent="0.3">
      <c r="B274" s="8">
        <v>6</v>
      </c>
      <c r="C274" s="8" t="s">
        <v>601</v>
      </c>
      <c r="D274" s="8" t="s">
        <v>589</v>
      </c>
      <c r="E274" s="8" t="s">
        <v>31</v>
      </c>
      <c r="F274" s="15" t="s">
        <v>19</v>
      </c>
      <c r="G274" s="15" t="s">
        <v>19</v>
      </c>
      <c r="H274" s="8" t="s">
        <v>10</v>
      </c>
      <c r="I274" s="15" t="s">
        <v>10</v>
      </c>
      <c r="J274" s="15" t="s">
        <v>10</v>
      </c>
      <c r="K274" s="16" t="s">
        <v>1799</v>
      </c>
      <c r="L274" s="8"/>
      <c r="O274" s="66" t="str">
        <f t="shared" si="5"/>
        <v xml:space="preserve"> COMMENT_AR text COMMENT '강제반려의견', </v>
      </c>
    </row>
    <row r="275" spans="2:16" s="37" customFormat="1" x14ac:dyDescent="0.3">
      <c r="B275" s="55"/>
      <c r="C275" s="55"/>
      <c r="D275" s="55"/>
      <c r="E275" s="55"/>
      <c r="F275" s="56"/>
      <c r="G275" s="56"/>
      <c r="H275" s="55"/>
      <c r="I275" s="56"/>
      <c r="J275" s="56"/>
      <c r="K275" s="65"/>
      <c r="L275" s="55"/>
      <c r="O275" s="66"/>
    </row>
    <row r="276" spans="2:16" s="37" customFormat="1" x14ac:dyDescent="0.3">
      <c r="B276" s="9" t="s">
        <v>5</v>
      </c>
      <c r="C276" s="20" t="s">
        <v>1529</v>
      </c>
      <c r="D276" s="10" t="s">
        <v>526</v>
      </c>
      <c r="E276" s="12" t="s">
        <v>1530</v>
      </c>
      <c r="F276" s="139"/>
      <c r="G276" s="139"/>
      <c r="H276" s="3"/>
      <c r="I276" s="3"/>
      <c r="J276" s="3"/>
      <c r="K276" s="1"/>
      <c r="L276" s="142"/>
      <c r="O276" s="66"/>
    </row>
    <row r="277" spans="2:16" s="37" customFormat="1" x14ac:dyDescent="0.3">
      <c r="B277" s="9" t="s">
        <v>6</v>
      </c>
      <c r="C277" s="9" t="s">
        <v>11</v>
      </c>
      <c r="D277" s="9" t="s">
        <v>7</v>
      </c>
      <c r="E277" s="9" t="s">
        <v>14</v>
      </c>
      <c r="F277" s="9" t="s">
        <v>8</v>
      </c>
      <c r="G277" s="9" t="s">
        <v>44</v>
      </c>
      <c r="H277" s="9" t="s">
        <v>9</v>
      </c>
      <c r="I277" s="9" t="s">
        <v>18</v>
      </c>
      <c r="J277" s="9" t="s">
        <v>145</v>
      </c>
      <c r="K277" s="9" t="s">
        <v>25</v>
      </c>
      <c r="L277" s="41" t="s">
        <v>40</v>
      </c>
      <c r="O277" s="66"/>
    </row>
    <row r="278" spans="2:16" s="37" customFormat="1" x14ac:dyDescent="0.3">
      <c r="B278" s="21">
        <v>1</v>
      </c>
      <c r="C278" s="21" t="s">
        <v>525</v>
      </c>
      <c r="D278" s="21" t="s">
        <v>525</v>
      </c>
      <c r="E278" s="21" t="s">
        <v>42</v>
      </c>
      <c r="F278" s="22" t="s">
        <v>19</v>
      </c>
      <c r="G278" s="21" t="s">
        <v>44</v>
      </c>
      <c r="H278" s="21" t="s">
        <v>10</v>
      </c>
      <c r="I278" s="22" t="s">
        <v>10</v>
      </c>
      <c r="J278" s="22" t="s">
        <v>10</v>
      </c>
      <c r="K278" s="23">
        <v>1234</v>
      </c>
      <c r="L278" s="21"/>
      <c r="O278" s="66"/>
    </row>
    <row r="279" spans="2:16" s="37" customFormat="1" x14ac:dyDescent="0.3">
      <c r="B279" s="8">
        <v>2</v>
      </c>
      <c r="C279" s="8" t="s">
        <v>1143</v>
      </c>
      <c r="D279" s="8" t="s">
        <v>1143</v>
      </c>
      <c r="E279" s="8" t="s">
        <v>42</v>
      </c>
      <c r="F279" s="15" t="s">
        <v>19</v>
      </c>
      <c r="G279" s="8" t="s">
        <v>10</v>
      </c>
      <c r="H279" s="8" t="s">
        <v>10</v>
      </c>
      <c r="I279" s="15" t="s">
        <v>10</v>
      </c>
      <c r="J279" s="15" t="s">
        <v>10</v>
      </c>
      <c r="K279" s="17">
        <v>1234</v>
      </c>
      <c r="L279" s="8"/>
      <c r="O279" s="66"/>
    </row>
    <row r="280" spans="2:16" s="37" customFormat="1" x14ac:dyDescent="0.3">
      <c r="B280" s="8">
        <v>3</v>
      </c>
      <c r="C280" s="8" t="s">
        <v>1531</v>
      </c>
      <c r="D280" s="8" t="s">
        <v>1532</v>
      </c>
      <c r="E280" s="8" t="s">
        <v>1079</v>
      </c>
      <c r="F280" s="15" t="s">
        <v>19</v>
      </c>
      <c r="G280" s="8" t="s">
        <v>10</v>
      </c>
      <c r="H280" s="8" t="s">
        <v>10</v>
      </c>
      <c r="I280" s="15" t="s">
        <v>1871</v>
      </c>
      <c r="J280" s="15" t="s">
        <v>1535</v>
      </c>
      <c r="K280" s="17" t="s">
        <v>1534</v>
      </c>
      <c r="L280" s="8"/>
      <c r="O280" s="66"/>
    </row>
    <row r="281" spans="2:16" s="37" customFormat="1" x14ac:dyDescent="0.3">
      <c r="B281" s="8">
        <v>4</v>
      </c>
      <c r="C281" s="8" t="s">
        <v>1536</v>
      </c>
      <c r="D281" s="8" t="s">
        <v>1540</v>
      </c>
      <c r="E281" s="8" t="s">
        <v>1900</v>
      </c>
      <c r="F281" s="15" t="s">
        <v>19</v>
      </c>
      <c r="G281" s="8" t="s">
        <v>10</v>
      </c>
      <c r="H281" s="8" t="s">
        <v>10</v>
      </c>
      <c r="I281" s="8" t="s">
        <v>10</v>
      </c>
      <c r="J281" s="8" t="s">
        <v>10</v>
      </c>
      <c r="K281" s="16" t="s">
        <v>1799</v>
      </c>
      <c r="L281" s="8" t="s">
        <v>10</v>
      </c>
      <c r="O281" s="66"/>
    </row>
    <row r="282" spans="2:16" s="37" customFormat="1" x14ac:dyDescent="0.3">
      <c r="B282" s="8">
        <v>5</v>
      </c>
      <c r="C282" s="8" t="s">
        <v>1537</v>
      </c>
      <c r="D282" s="8" t="s">
        <v>1541</v>
      </c>
      <c r="E282" s="8" t="s">
        <v>1900</v>
      </c>
      <c r="F282" s="15" t="s">
        <v>19</v>
      </c>
      <c r="G282" s="8" t="s">
        <v>10</v>
      </c>
      <c r="H282" s="8" t="s">
        <v>10</v>
      </c>
      <c r="I282" s="8" t="s">
        <v>10</v>
      </c>
      <c r="J282" s="8" t="s">
        <v>10</v>
      </c>
      <c r="K282" s="16" t="s">
        <v>1799</v>
      </c>
      <c r="L282" s="8" t="s">
        <v>10</v>
      </c>
      <c r="O282" s="66"/>
    </row>
    <row r="283" spans="2:16" s="37" customFormat="1" x14ac:dyDescent="0.3">
      <c r="B283" s="8">
        <v>6</v>
      </c>
      <c r="C283" s="8" t="s">
        <v>1538</v>
      </c>
      <c r="D283" s="8" t="s">
        <v>1542</v>
      </c>
      <c r="E283" s="8" t="s">
        <v>1900</v>
      </c>
      <c r="F283" s="15" t="s">
        <v>19</v>
      </c>
      <c r="G283" s="8" t="s">
        <v>10</v>
      </c>
      <c r="H283" s="8" t="s">
        <v>10</v>
      </c>
      <c r="I283" s="8" t="s">
        <v>10</v>
      </c>
      <c r="J283" s="8" t="s">
        <v>10</v>
      </c>
      <c r="K283" s="16" t="s">
        <v>1799</v>
      </c>
      <c r="L283" s="8" t="s">
        <v>10</v>
      </c>
      <c r="O283" s="66"/>
    </row>
    <row r="284" spans="2:16" s="37" customFormat="1" x14ac:dyDescent="0.3">
      <c r="B284" s="8">
        <v>7</v>
      </c>
      <c r="C284" s="8" t="s">
        <v>1539</v>
      </c>
      <c r="D284" s="8" t="s">
        <v>1543</v>
      </c>
      <c r="E284" s="8" t="s">
        <v>1900</v>
      </c>
      <c r="F284" s="15" t="s">
        <v>19</v>
      </c>
      <c r="G284" s="8" t="s">
        <v>10</v>
      </c>
      <c r="H284" s="8" t="s">
        <v>10</v>
      </c>
      <c r="I284" s="8" t="s">
        <v>10</v>
      </c>
      <c r="J284" s="8" t="s">
        <v>10</v>
      </c>
      <c r="K284" s="16" t="s">
        <v>1799</v>
      </c>
      <c r="L284" s="8" t="s">
        <v>10</v>
      </c>
      <c r="O284" s="66"/>
    </row>
    <row r="285" spans="2:16" s="37" customFormat="1" x14ac:dyDescent="0.3">
      <c r="B285" s="55"/>
      <c r="C285" s="55"/>
      <c r="D285" s="55"/>
      <c r="E285" s="55"/>
      <c r="F285" s="56"/>
      <c r="G285" s="56"/>
      <c r="H285" s="55"/>
      <c r="I285" s="56"/>
      <c r="J285" s="56"/>
      <c r="K285" s="65"/>
      <c r="L285" s="55"/>
      <c r="O285" s="66"/>
    </row>
    <row r="286" spans="2:16" s="37" customFormat="1" x14ac:dyDescent="0.3">
      <c r="B286" s="9" t="s">
        <v>5</v>
      </c>
      <c r="C286" s="105" t="s">
        <v>1497</v>
      </c>
      <c r="D286" s="10" t="s">
        <v>526</v>
      </c>
      <c r="E286" s="135" t="s">
        <v>1499</v>
      </c>
      <c r="F286" s="127"/>
      <c r="H286" s="136"/>
      <c r="I286" s="136"/>
      <c r="J286" s="136"/>
      <c r="K286" s="137"/>
      <c r="L286" s="138"/>
      <c r="O286" s="66"/>
    </row>
    <row r="287" spans="2:16" s="37" customFormat="1" x14ac:dyDescent="0.3">
      <c r="B287" s="9" t="s">
        <v>6</v>
      </c>
      <c r="C287" s="9" t="s">
        <v>11</v>
      </c>
      <c r="D287" s="9" t="s">
        <v>7</v>
      </c>
      <c r="E287" s="9" t="s">
        <v>14</v>
      </c>
      <c r="F287" s="9" t="s">
        <v>8</v>
      </c>
      <c r="G287" s="9" t="s">
        <v>44</v>
      </c>
      <c r="H287" s="9" t="s">
        <v>9</v>
      </c>
      <c r="I287" s="9" t="s">
        <v>18</v>
      </c>
      <c r="J287" s="9" t="s">
        <v>145</v>
      </c>
      <c r="K287" s="9" t="s">
        <v>25</v>
      </c>
      <c r="L287" s="41" t="s">
        <v>40</v>
      </c>
      <c r="O287" s="9" t="s">
        <v>1506</v>
      </c>
      <c r="P287" s="140"/>
    </row>
    <row r="288" spans="2:16" s="37" customFormat="1" x14ac:dyDescent="0.3">
      <c r="B288" s="21">
        <v>1</v>
      </c>
      <c r="C288" s="21" t="s">
        <v>525</v>
      </c>
      <c r="D288" s="21" t="s">
        <v>1501</v>
      </c>
      <c r="E288" s="21" t="s">
        <v>42</v>
      </c>
      <c r="F288" s="23" t="s">
        <v>8</v>
      </c>
      <c r="G288" s="21" t="s">
        <v>44</v>
      </c>
      <c r="H288" s="21" t="s">
        <v>10</v>
      </c>
      <c r="I288" s="22" t="s">
        <v>10</v>
      </c>
      <c r="J288" s="22" t="s">
        <v>10</v>
      </c>
      <c r="K288" s="23">
        <v>1234</v>
      </c>
      <c r="L288" s="21"/>
      <c r="O288" s="66" t="str">
        <f>" "&amp;C288&amp;" "&amp;E288&amp;" COMMENT '"&amp;D288&amp;"', "</f>
        <v xml:space="preserve"> SEQ INT(10) COMMENT 'SEQ', </v>
      </c>
      <c r="P288" s="8" t="s">
        <v>1511</v>
      </c>
    </row>
    <row r="289" spans="2:18" s="37" customFormat="1" x14ac:dyDescent="0.3">
      <c r="B289" s="8">
        <v>2</v>
      </c>
      <c r="C289" s="8" t="s">
        <v>1506</v>
      </c>
      <c r="D289" s="8" t="s">
        <v>1505</v>
      </c>
      <c r="E289" s="8" t="s">
        <v>1508</v>
      </c>
      <c r="F289" s="15" t="s">
        <v>19</v>
      </c>
      <c r="G289" s="8" t="s">
        <v>10</v>
      </c>
      <c r="H289" s="8" t="s">
        <v>10</v>
      </c>
      <c r="I289" s="15" t="s">
        <v>1796</v>
      </c>
      <c r="J289" s="15" t="s">
        <v>10</v>
      </c>
      <c r="K289" s="17" t="s">
        <v>1551</v>
      </c>
      <c r="L289" s="8"/>
      <c r="O289" s="66" t="str">
        <f>" "&amp;C289&amp;" "&amp;E289&amp;" COMMENT '"&amp;D289&amp;"', "</f>
        <v xml:space="preserve"> DOC_TYPE VARCHAR(10) COMMENT '문서종류', </v>
      </c>
      <c r="P289" s="8" t="s">
        <v>1512</v>
      </c>
    </row>
    <row r="290" spans="2:18" s="37" customFormat="1" x14ac:dyDescent="0.3">
      <c r="B290" s="8">
        <v>3</v>
      </c>
      <c r="C290" s="8" t="s">
        <v>1502</v>
      </c>
      <c r="D290" s="8" t="s">
        <v>1503</v>
      </c>
      <c r="E290" s="8" t="s">
        <v>42</v>
      </c>
      <c r="F290" s="15" t="s">
        <v>19</v>
      </c>
      <c r="G290" s="8" t="s">
        <v>10</v>
      </c>
      <c r="H290" s="8" t="s">
        <v>10</v>
      </c>
      <c r="I290" s="15" t="s">
        <v>1504</v>
      </c>
      <c r="J290" s="15" t="s">
        <v>10</v>
      </c>
      <c r="K290" s="17">
        <v>1236</v>
      </c>
      <c r="L290" s="8"/>
      <c r="O290" s="66" t="str">
        <f>" "&amp;C290&amp;" "&amp;E290&amp;" COMMENT '"&amp;D290&amp;"', "</f>
        <v xml:space="preserve"> DOC_SEQ INT(10) COMMENT '문서SEQ', </v>
      </c>
      <c r="P290"/>
    </row>
    <row r="291" spans="2:18" s="37" customFormat="1" x14ac:dyDescent="0.3">
      <c r="B291" s="8">
        <v>4</v>
      </c>
      <c r="C291" s="8" t="s">
        <v>1507</v>
      </c>
      <c r="D291" s="8" t="s">
        <v>1509</v>
      </c>
      <c r="E291" s="8" t="s">
        <v>31</v>
      </c>
      <c r="F291" s="15" t="s">
        <v>19</v>
      </c>
      <c r="G291" s="8" t="s">
        <v>10</v>
      </c>
      <c r="H291" s="8" t="s">
        <v>10</v>
      </c>
      <c r="I291" s="15" t="s">
        <v>1510</v>
      </c>
      <c r="J291" s="15" t="s">
        <v>10</v>
      </c>
      <c r="K291" s="17">
        <v>1237</v>
      </c>
      <c r="L291" s="8"/>
      <c r="O291" s="66" t="str">
        <f>" "&amp;C291&amp;" "&amp;E291&amp;" COMMENT '"&amp;D291&amp;"', "</f>
        <v xml:space="preserve"> EDTR_CONTENT text COMMENT '에디터내용', </v>
      </c>
      <c r="P291"/>
    </row>
    <row r="292" spans="2:18" s="37" customFormat="1" x14ac:dyDescent="0.3">
      <c r="B292" s="55"/>
      <c r="C292" s="55"/>
      <c r="D292" s="55"/>
      <c r="E292" s="55"/>
      <c r="F292" s="56"/>
      <c r="G292" s="55"/>
      <c r="H292" s="55"/>
      <c r="I292" s="56"/>
      <c r="J292" s="56"/>
      <c r="K292" s="35"/>
      <c r="L292" s="55"/>
      <c r="O292" s="66"/>
      <c r="P292"/>
    </row>
    <row r="293" spans="2:18" s="37" customFormat="1" x14ac:dyDescent="0.3">
      <c r="B293" s="9" t="s">
        <v>5</v>
      </c>
      <c r="C293" s="105" t="s">
        <v>1556</v>
      </c>
      <c r="D293" s="10" t="s">
        <v>526</v>
      </c>
      <c r="E293" s="135" t="s">
        <v>1545</v>
      </c>
      <c r="F293" s="127"/>
      <c r="H293" s="136"/>
      <c r="I293" s="136"/>
      <c r="J293" s="136"/>
      <c r="K293" s="137"/>
      <c r="L293" s="138"/>
      <c r="O293" s="242" t="s">
        <v>1557</v>
      </c>
      <c r="P293" s="242"/>
      <c r="Q293" s="242"/>
      <c r="R293" s="242"/>
    </row>
    <row r="294" spans="2:18" s="37" customFormat="1" x14ac:dyDescent="0.3">
      <c r="B294" s="9" t="s">
        <v>6</v>
      </c>
      <c r="C294" s="9" t="s">
        <v>11</v>
      </c>
      <c r="D294" s="9" t="s">
        <v>7</v>
      </c>
      <c r="E294" s="9" t="s">
        <v>14</v>
      </c>
      <c r="F294" s="9" t="s">
        <v>8</v>
      </c>
      <c r="G294" s="9" t="s">
        <v>44</v>
      </c>
      <c r="H294" s="9" t="s">
        <v>9</v>
      </c>
      <c r="I294" s="9" t="s">
        <v>18</v>
      </c>
      <c r="J294" s="9" t="s">
        <v>145</v>
      </c>
      <c r="K294" s="9" t="s">
        <v>25</v>
      </c>
      <c r="L294" s="41" t="s">
        <v>40</v>
      </c>
      <c r="O294" s="66"/>
      <c r="P294"/>
    </row>
    <row r="295" spans="2:18" s="37" customFormat="1" x14ac:dyDescent="0.3">
      <c r="B295" s="21">
        <v>1</v>
      </c>
      <c r="C295" s="21" t="s">
        <v>525</v>
      </c>
      <c r="D295" s="21" t="s">
        <v>525</v>
      </c>
      <c r="E295" s="21" t="s">
        <v>42</v>
      </c>
      <c r="F295" s="23" t="s">
        <v>8</v>
      </c>
      <c r="G295" s="21" t="s">
        <v>44</v>
      </c>
      <c r="H295" s="21" t="s">
        <v>10</v>
      </c>
      <c r="I295" s="22" t="s">
        <v>10</v>
      </c>
      <c r="J295" s="22" t="s">
        <v>10</v>
      </c>
      <c r="K295" s="23">
        <v>1234</v>
      </c>
      <c r="L295" s="21"/>
      <c r="O295" s="24" t="str">
        <f>" "&amp;C295&amp;" "&amp;E295&amp;" COMMENT '"&amp;D295&amp;"', "</f>
        <v xml:space="preserve"> SEQ INT(10) COMMENT 'SEQ', </v>
      </c>
      <c r="P295"/>
    </row>
    <row r="296" spans="2:18" s="37" customFormat="1" x14ac:dyDescent="0.3">
      <c r="B296" s="8">
        <v>2</v>
      </c>
      <c r="C296" s="8" t="s">
        <v>1506</v>
      </c>
      <c r="D296" s="8" t="s">
        <v>1505</v>
      </c>
      <c r="E296" s="8" t="s">
        <v>252</v>
      </c>
      <c r="F296" s="15" t="s">
        <v>19</v>
      </c>
      <c r="G296" s="15" t="s">
        <v>19</v>
      </c>
      <c r="H296" s="8" t="s">
        <v>10</v>
      </c>
      <c r="I296" s="15" t="s">
        <v>1550</v>
      </c>
      <c r="J296" s="15" t="s">
        <v>10</v>
      </c>
      <c r="K296" s="17" t="s">
        <v>1551</v>
      </c>
      <c r="L296" s="8"/>
      <c r="O296" s="24" t="str">
        <f>" "&amp;C296&amp;" "&amp;E296&amp;" COMMENT '"&amp;D296&amp;"', "</f>
        <v xml:space="preserve"> DOC_TYPE VARCHAR(10) COMMENT '문서종류', </v>
      </c>
      <c r="P296"/>
    </row>
    <row r="297" spans="2:18" s="37" customFormat="1" x14ac:dyDescent="0.3">
      <c r="B297" s="8">
        <v>3</v>
      </c>
      <c r="C297" s="8" t="s">
        <v>1555</v>
      </c>
      <c r="D297" s="8" t="s">
        <v>1553</v>
      </c>
      <c r="E297" s="8" t="s">
        <v>1554</v>
      </c>
      <c r="F297" s="15" t="s">
        <v>19</v>
      </c>
      <c r="G297" s="15" t="s">
        <v>19</v>
      </c>
      <c r="H297" s="15" t="s">
        <v>19</v>
      </c>
      <c r="I297" s="15"/>
      <c r="J297" s="15"/>
      <c r="K297" s="17"/>
      <c r="L297" s="8"/>
      <c r="O297" s="24" t="str">
        <f>" "&amp;C297&amp;" "&amp;E297&amp;" COMMENT '"&amp;D297&amp;"', "</f>
        <v xml:space="preserve"> DOC_YEAR VARCHAR(5) COMMENT '년도', </v>
      </c>
      <c r="P297"/>
    </row>
    <row r="298" spans="2:18" s="37" customFormat="1" x14ac:dyDescent="0.3">
      <c r="B298" s="8">
        <v>3</v>
      </c>
      <c r="C298" s="8" t="s">
        <v>1502</v>
      </c>
      <c r="D298" s="8" t="s">
        <v>1503</v>
      </c>
      <c r="E298" s="8" t="s">
        <v>42</v>
      </c>
      <c r="F298" s="15" t="s">
        <v>19</v>
      </c>
      <c r="G298" s="15" t="s">
        <v>19</v>
      </c>
      <c r="H298" s="8" t="s">
        <v>10</v>
      </c>
      <c r="I298" s="15" t="s">
        <v>1504</v>
      </c>
      <c r="J298" s="15" t="s">
        <v>10</v>
      </c>
      <c r="K298" s="17">
        <v>1236</v>
      </c>
      <c r="L298" s="8"/>
      <c r="O298" s="24" t="str">
        <f>" "&amp;C298&amp;" "&amp;E298&amp;" COMMENT '"&amp;D298&amp;"', "</f>
        <v xml:space="preserve"> DOC_SEQ INT(10) COMMENT '문서SEQ', </v>
      </c>
      <c r="P298"/>
    </row>
    <row r="299" spans="2:18" s="37" customFormat="1" x14ac:dyDescent="0.3">
      <c r="B299" s="8">
        <v>4</v>
      </c>
      <c r="C299" s="8" t="s">
        <v>1546</v>
      </c>
      <c r="D299" s="8" t="s">
        <v>1547</v>
      </c>
      <c r="E299" s="8" t="s">
        <v>1549</v>
      </c>
      <c r="F299" s="15" t="s">
        <v>19</v>
      </c>
      <c r="G299" s="15" t="s">
        <v>19</v>
      </c>
      <c r="H299" s="8" t="s">
        <v>10</v>
      </c>
      <c r="I299" s="15" t="s">
        <v>1548</v>
      </c>
      <c r="J299" s="15" t="s">
        <v>10</v>
      </c>
      <c r="K299" s="17" t="s">
        <v>1552</v>
      </c>
      <c r="L299" s="8"/>
      <c r="O299" s="24" t="str">
        <f>" "&amp;C299&amp;" "&amp;E299&amp;" COMMENT '"&amp;D299&amp;"', "</f>
        <v xml:space="preserve"> ATTACH_FILE VARCHAR(85) COMMENT '파일 경로', </v>
      </c>
      <c r="P299"/>
    </row>
    <row r="300" spans="2:18" x14ac:dyDescent="0.3">
      <c r="B300" s="55"/>
      <c r="C300" s="55"/>
      <c r="D300" s="55"/>
      <c r="E300" s="55"/>
      <c r="F300" s="56"/>
      <c r="G300" s="56"/>
      <c r="H300" s="56"/>
      <c r="I300" s="56"/>
      <c r="J300" s="56"/>
      <c r="K300" s="65"/>
      <c r="L300" s="55"/>
      <c r="O300" s="24"/>
    </row>
    <row r="301" spans="2:18" x14ac:dyDescent="0.3">
      <c r="B301" s="9" t="s">
        <v>5</v>
      </c>
      <c r="C301" s="107" t="s">
        <v>1294</v>
      </c>
      <c r="D301" s="10" t="s">
        <v>526</v>
      </c>
      <c r="E301" s="6" t="s">
        <v>1289</v>
      </c>
      <c r="F301" s="24"/>
      <c r="G301" s="24"/>
      <c r="H301" s="31"/>
      <c r="I301" s="31"/>
      <c r="J301" s="31"/>
      <c r="K301" s="32"/>
      <c r="L301" s="31"/>
      <c r="O301" s="242" t="s">
        <v>1405</v>
      </c>
      <c r="P301" s="242"/>
      <c r="Q301" s="242"/>
      <c r="R301" s="242"/>
    </row>
    <row r="302" spans="2:18" x14ac:dyDescent="0.3">
      <c r="B302" s="9" t="s">
        <v>6</v>
      </c>
      <c r="C302" s="9" t="s">
        <v>11</v>
      </c>
      <c r="D302" s="9" t="s">
        <v>7</v>
      </c>
      <c r="E302" s="9" t="s">
        <v>14</v>
      </c>
      <c r="F302" s="9" t="s">
        <v>8</v>
      </c>
      <c r="G302" s="9" t="s">
        <v>44</v>
      </c>
      <c r="H302" s="9" t="s">
        <v>9</v>
      </c>
      <c r="I302" s="9" t="s">
        <v>18</v>
      </c>
      <c r="J302" s="9" t="s">
        <v>145</v>
      </c>
      <c r="K302" s="9" t="s">
        <v>25</v>
      </c>
      <c r="L302" s="41" t="s">
        <v>40</v>
      </c>
    </row>
    <row r="303" spans="2:18" x14ac:dyDescent="0.3">
      <c r="B303" s="21">
        <v>1</v>
      </c>
      <c r="C303" s="21" t="s">
        <v>1293</v>
      </c>
      <c r="D303" s="21" t="s">
        <v>1293</v>
      </c>
      <c r="E303" s="21" t="s">
        <v>42</v>
      </c>
      <c r="F303" s="22" t="s">
        <v>65</v>
      </c>
      <c r="G303" s="21" t="s">
        <v>44</v>
      </c>
      <c r="H303" s="21" t="s">
        <v>10</v>
      </c>
      <c r="I303" s="22" t="s">
        <v>19</v>
      </c>
      <c r="J303" s="22" t="s">
        <v>19</v>
      </c>
      <c r="K303" s="23">
        <v>2345</v>
      </c>
      <c r="L303" s="21"/>
      <c r="O303" s="24" t="str">
        <f>" "&amp;C303&amp;" "&amp;E303&amp;" COMMENT '"&amp;D303&amp;"', "</f>
        <v xml:space="preserve"> LOG_SEQ INT(10) COMMENT 'LOG_SEQ', </v>
      </c>
    </row>
    <row r="304" spans="2:18" s="37" customFormat="1" x14ac:dyDescent="0.3">
      <c r="B304" s="17">
        <v>2</v>
      </c>
      <c r="C304" s="17" t="s">
        <v>1409</v>
      </c>
      <c r="D304" s="17" t="s">
        <v>1291</v>
      </c>
      <c r="E304" s="17" t="s">
        <v>1283</v>
      </c>
      <c r="F304" s="16" t="s">
        <v>19</v>
      </c>
      <c r="G304" s="16" t="s">
        <v>19</v>
      </c>
      <c r="H304" s="17" t="s">
        <v>10</v>
      </c>
      <c r="I304" s="16"/>
      <c r="J304" s="16" t="s">
        <v>10</v>
      </c>
      <c r="K304" s="17"/>
      <c r="L304" s="17"/>
      <c r="O304" s="66" t="str">
        <f t="shared" ref="O304:O312" si="6">" "&amp;C304&amp;" "&amp;E304&amp;" COMMENT '"&amp;D304&amp;"', "</f>
        <v xml:space="preserve"> LOG_CD VARCHAR(5) COMMENT '코드', </v>
      </c>
    </row>
    <row r="305" spans="2:18" s="37" customFormat="1" x14ac:dyDescent="0.3">
      <c r="B305" s="17">
        <v>3</v>
      </c>
      <c r="C305" s="17" t="s">
        <v>1095</v>
      </c>
      <c r="D305" s="17" t="s">
        <v>1296</v>
      </c>
      <c r="E305" s="8" t="s">
        <v>261</v>
      </c>
      <c r="F305" s="16" t="s">
        <v>97</v>
      </c>
      <c r="G305" s="16" t="s">
        <v>19</v>
      </c>
      <c r="H305" s="17" t="s">
        <v>10</v>
      </c>
      <c r="I305" s="16"/>
      <c r="J305" s="16" t="s">
        <v>10</v>
      </c>
      <c r="K305" s="17"/>
      <c r="L305" s="17"/>
      <c r="O305" s="66" t="str">
        <f t="shared" si="6"/>
        <v xml:space="preserve"> USER_ID VARCHAR(15) COMMENT '수행자ID', </v>
      </c>
    </row>
    <row r="306" spans="2:18" s="37" customFormat="1" x14ac:dyDescent="0.3">
      <c r="B306" s="17">
        <v>4</v>
      </c>
      <c r="C306" s="17" t="s">
        <v>1418</v>
      </c>
      <c r="D306" s="17" t="s">
        <v>1306</v>
      </c>
      <c r="E306" s="8" t="s">
        <v>1284</v>
      </c>
      <c r="F306" s="16" t="s">
        <v>19</v>
      </c>
      <c r="G306" s="16" t="s">
        <v>19</v>
      </c>
      <c r="H306" s="17" t="s">
        <v>10</v>
      </c>
      <c r="I306" s="16" t="s">
        <v>1301</v>
      </c>
      <c r="J306" s="16"/>
      <c r="K306" s="17"/>
      <c r="L306" s="17"/>
      <c r="O306" s="66" t="str">
        <f t="shared" si="6"/>
        <v xml:space="preserve"> LOG_SYS VARCHAR(10) COMMENT '시스템', </v>
      </c>
    </row>
    <row r="307" spans="2:18" s="37" customFormat="1" x14ac:dyDescent="0.3">
      <c r="B307" s="17">
        <v>5</v>
      </c>
      <c r="C307" s="17" t="s">
        <v>1295</v>
      </c>
      <c r="D307" s="17" t="s">
        <v>1292</v>
      </c>
      <c r="E307" s="17" t="s">
        <v>47</v>
      </c>
      <c r="F307" s="16" t="s">
        <v>19</v>
      </c>
      <c r="G307" s="16" t="s">
        <v>19</v>
      </c>
      <c r="H307" s="17" t="s">
        <v>10</v>
      </c>
      <c r="I307" s="17"/>
      <c r="J307" s="17" t="s">
        <v>19</v>
      </c>
      <c r="K307" s="17"/>
      <c r="L307" s="17"/>
      <c r="O307" s="66" t="str">
        <f t="shared" si="6"/>
        <v xml:space="preserve"> LOG_DT VARCHAR(30) COMMENT '일시', </v>
      </c>
    </row>
    <row r="308" spans="2:18" s="37" customFormat="1" x14ac:dyDescent="0.3">
      <c r="B308" s="17">
        <v>6</v>
      </c>
      <c r="C308" s="17" t="s">
        <v>1408</v>
      </c>
      <c r="D308" s="17" t="s">
        <v>1290</v>
      </c>
      <c r="E308" s="17" t="s">
        <v>47</v>
      </c>
      <c r="F308" s="16" t="s">
        <v>19</v>
      </c>
      <c r="G308" s="16" t="s">
        <v>19</v>
      </c>
      <c r="H308" s="17" t="s">
        <v>10</v>
      </c>
      <c r="I308" s="17"/>
      <c r="J308" s="17"/>
      <c r="K308" s="17"/>
      <c r="L308" s="17"/>
      <c r="O308" s="66" t="str">
        <f t="shared" si="6"/>
        <v xml:space="preserve"> LOG_TRGT VARCHAR(30) COMMENT '수행대상', </v>
      </c>
    </row>
    <row r="309" spans="2:18" s="37" customFormat="1" x14ac:dyDescent="0.3">
      <c r="B309" s="17">
        <v>7</v>
      </c>
      <c r="C309" s="17" t="s">
        <v>1415</v>
      </c>
      <c r="D309" s="17" t="s">
        <v>1410</v>
      </c>
      <c r="E309" s="17" t="s">
        <v>1411</v>
      </c>
      <c r="F309" s="16" t="s">
        <v>19</v>
      </c>
      <c r="G309" s="16" t="s">
        <v>19</v>
      </c>
      <c r="H309" s="17" t="s">
        <v>10</v>
      </c>
      <c r="I309" s="17" t="s">
        <v>1413</v>
      </c>
      <c r="J309" s="17"/>
      <c r="K309" s="17"/>
      <c r="L309" s="17"/>
      <c r="O309" s="66"/>
    </row>
    <row r="310" spans="2:18" s="37" customFormat="1" x14ac:dyDescent="0.3">
      <c r="B310" s="17">
        <v>8</v>
      </c>
      <c r="C310" s="17" t="s">
        <v>1414</v>
      </c>
      <c r="D310" s="17" t="s">
        <v>1416</v>
      </c>
      <c r="E310" s="17" t="s">
        <v>1411</v>
      </c>
      <c r="F310" s="16" t="s">
        <v>19</v>
      </c>
      <c r="G310" s="16" t="s">
        <v>19</v>
      </c>
      <c r="H310" s="17" t="s">
        <v>10</v>
      </c>
      <c r="I310" s="17" t="s">
        <v>1417</v>
      </c>
      <c r="J310" s="17"/>
      <c r="K310" s="17"/>
      <c r="L310" s="17"/>
      <c r="O310" s="66"/>
    </row>
    <row r="311" spans="2:18" s="37" customFormat="1" x14ac:dyDescent="0.3">
      <c r="B311" s="17">
        <v>9</v>
      </c>
      <c r="C311" s="17" t="s">
        <v>1407</v>
      </c>
      <c r="D311" s="17" t="s">
        <v>1406</v>
      </c>
      <c r="E311" s="8" t="s">
        <v>1287</v>
      </c>
      <c r="F311" s="16" t="s">
        <v>19</v>
      </c>
      <c r="G311" s="16" t="s">
        <v>19</v>
      </c>
      <c r="H311" s="17" t="s">
        <v>10</v>
      </c>
      <c r="I311" s="16" t="s">
        <v>1297</v>
      </c>
      <c r="J311" s="16"/>
      <c r="K311" s="16" t="s">
        <v>1799</v>
      </c>
      <c r="L311" s="8" t="s">
        <v>41</v>
      </c>
      <c r="O311" s="66" t="str">
        <f t="shared" si="6"/>
        <v xml:space="preserve"> LOG_CMNT text COMMENT '의견', </v>
      </c>
    </row>
    <row r="312" spans="2:18" s="37" customFormat="1" x14ac:dyDescent="0.3">
      <c r="B312" s="17">
        <v>10</v>
      </c>
      <c r="C312" s="8" t="s">
        <v>1285</v>
      </c>
      <c r="D312" s="8" t="s">
        <v>18</v>
      </c>
      <c r="E312" s="8" t="s">
        <v>1288</v>
      </c>
      <c r="F312" s="15" t="s">
        <v>19</v>
      </c>
      <c r="G312" s="15" t="s">
        <v>19</v>
      </c>
      <c r="H312" s="15" t="s">
        <v>19</v>
      </c>
      <c r="I312" s="15" t="s">
        <v>19</v>
      </c>
      <c r="J312" s="15" t="s">
        <v>19</v>
      </c>
      <c r="K312" s="127"/>
      <c r="L312" s="127"/>
      <c r="O312" s="66" t="str">
        <f t="shared" si="6"/>
        <v xml:space="preserve"> REMARKS VARCHAR(50) COMMENT '비고', </v>
      </c>
    </row>
    <row r="314" spans="2:18" x14ac:dyDescent="0.3">
      <c r="B314" s="9" t="s">
        <v>5</v>
      </c>
      <c r="C314" s="107" t="s">
        <v>1559</v>
      </c>
      <c r="D314" s="10" t="s">
        <v>526</v>
      </c>
      <c r="E314" s="146" t="s">
        <v>1560</v>
      </c>
      <c r="F314" s="24"/>
      <c r="G314" s="24"/>
      <c r="H314" s="31"/>
      <c r="I314" s="31"/>
      <c r="J314" s="31"/>
      <c r="K314" s="32"/>
      <c r="L314" s="31"/>
    </row>
    <row r="315" spans="2:18" x14ac:dyDescent="0.3">
      <c r="B315" s="9" t="s">
        <v>6</v>
      </c>
      <c r="C315" s="9" t="s">
        <v>11</v>
      </c>
      <c r="D315" s="9" t="s">
        <v>7</v>
      </c>
      <c r="E315" s="9" t="s">
        <v>14</v>
      </c>
      <c r="F315" s="9" t="s">
        <v>8</v>
      </c>
      <c r="G315" s="9" t="s">
        <v>44</v>
      </c>
      <c r="H315" s="9" t="s">
        <v>9</v>
      </c>
      <c r="I315" s="9" t="s">
        <v>18</v>
      </c>
      <c r="J315" s="9" t="s">
        <v>145</v>
      </c>
      <c r="K315" s="9" t="s">
        <v>25</v>
      </c>
      <c r="L315" s="41" t="s">
        <v>40</v>
      </c>
      <c r="O315" s="242" t="s">
        <v>1564</v>
      </c>
      <c r="P315" s="242"/>
      <c r="Q315" s="242"/>
      <c r="R315" s="242"/>
    </row>
    <row r="316" spans="2:18" x14ac:dyDescent="0.3">
      <c r="B316" s="21">
        <v>1</v>
      </c>
      <c r="C316" s="21" t="s">
        <v>1293</v>
      </c>
      <c r="D316" s="21" t="s">
        <v>1293</v>
      </c>
      <c r="E316" s="21" t="s">
        <v>42</v>
      </c>
      <c r="F316" s="22" t="s">
        <v>65</v>
      </c>
      <c r="G316" s="21" t="s">
        <v>44</v>
      </c>
      <c r="H316" s="21" t="s">
        <v>10</v>
      </c>
      <c r="I316" s="22" t="s">
        <v>19</v>
      </c>
      <c r="J316" s="22" t="s">
        <v>19</v>
      </c>
      <c r="K316" s="23">
        <v>2345</v>
      </c>
      <c r="L316" s="21"/>
      <c r="O316" s="24" t="str">
        <f>" "&amp;C316&amp;" "&amp;E316&amp;" COMMENT '"&amp;D316&amp;"', "</f>
        <v xml:space="preserve"> LOG_SEQ INT(10) COMMENT 'LOG_SEQ', </v>
      </c>
    </row>
    <row r="317" spans="2:18" x14ac:dyDescent="0.3">
      <c r="B317" s="17">
        <v>2</v>
      </c>
      <c r="C317" s="17" t="s">
        <v>1409</v>
      </c>
      <c r="D317" s="17" t="s">
        <v>478</v>
      </c>
      <c r="E317" s="17" t="s">
        <v>132</v>
      </c>
      <c r="F317" s="16" t="s">
        <v>19</v>
      </c>
      <c r="G317" s="16" t="s">
        <v>19</v>
      </c>
      <c r="H317" s="17" t="s">
        <v>10</v>
      </c>
      <c r="I317" s="16"/>
      <c r="J317" s="16" t="s">
        <v>10</v>
      </c>
      <c r="K317" s="17"/>
      <c r="L317" s="17"/>
      <c r="O317" s="24" t="str">
        <f t="shared" ref="O317:O325" si="7">" "&amp;C317&amp;" "&amp;E317&amp;" COMMENT '"&amp;D317&amp;"', "</f>
        <v xml:space="preserve"> LOG_CD VARCHAR(5) COMMENT '코드', </v>
      </c>
    </row>
    <row r="318" spans="2:18" x14ac:dyDescent="0.3">
      <c r="B318" s="17">
        <v>3</v>
      </c>
      <c r="C318" s="17" t="s">
        <v>546</v>
      </c>
      <c r="D318" s="17" t="s">
        <v>1296</v>
      </c>
      <c r="E318" s="8" t="s">
        <v>261</v>
      </c>
      <c r="F318" s="16" t="s">
        <v>97</v>
      </c>
      <c r="G318" s="16" t="s">
        <v>19</v>
      </c>
      <c r="H318" s="17" t="s">
        <v>10</v>
      </c>
      <c r="I318" s="16"/>
      <c r="J318" s="16" t="s">
        <v>10</v>
      </c>
      <c r="K318" s="17"/>
      <c r="L318" s="17"/>
      <c r="O318" s="24" t="str">
        <f t="shared" si="7"/>
        <v xml:space="preserve"> USER_ID VARCHAR(15) COMMENT '수행자ID', </v>
      </c>
    </row>
    <row r="319" spans="2:18" x14ac:dyDescent="0.3">
      <c r="B319" s="17">
        <v>4</v>
      </c>
      <c r="C319" s="17" t="s">
        <v>1418</v>
      </c>
      <c r="D319" s="17" t="s">
        <v>1306</v>
      </c>
      <c r="E319" s="8" t="s">
        <v>252</v>
      </c>
      <c r="F319" s="16" t="s">
        <v>19</v>
      </c>
      <c r="G319" s="16" t="s">
        <v>19</v>
      </c>
      <c r="H319" s="17" t="s">
        <v>10</v>
      </c>
      <c r="I319" s="16" t="s">
        <v>1301</v>
      </c>
      <c r="J319" s="16"/>
      <c r="K319" s="17"/>
      <c r="L319" s="17"/>
      <c r="O319" s="24" t="str">
        <f t="shared" si="7"/>
        <v xml:space="preserve"> LOG_SYS VARCHAR(10) COMMENT '시스템', </v>
      </c>
    </row>
    <row r="320" spans="2:18" x14ac:dyDescent="0.3">
      <c r="B320" s="17">
        <v>5</v>
      </c>
      <c r="C320" s="17" t="s">
        <v>1295</v>
      </c>
      <c r="D320" s="17" t="s">
        <v>1292</v>
      </c>
      <c r="E320" s="17" t="s">
        <v>47</v>
      </c>
      <c r="F320" s="16" t="s">
        <v>19</v>
      </c>
      <c r="G320" s="16" t="s">
        <v>19</v>
      </c>
      <c r="H320" s="17" t="s">
        <v>10</v>
      </c>
      <c r="I320" s="17"/>
      <c r="J320" s="17" t="s">
        <v>19</v>
      </c>
      <c r="K320" s="17"/>
      <c r="L320" s="17"/>
      <c r="O320" s="24" t="str">
        <f t="shared" si="7"/>
        <v xml:space="preserve"> LOG_DT VARCHAR(30) COMMENT '일시', </v>
      </c>
    </row>
    <row r="321" spans="2:18" x14ac:dyDescent="0.3">
      <c r="B321" s="17">
        <v>6</v>
      </c>
      <c r="C321" s="17" t="s">
        <v>1408</v>
      </c>
      <c r="D321" s="17" t="s">
        <v>1290</v>
      </c>
      <c r="E321" s="17" t="s">
        <v>47</v>
      </c>
      <c r="F321" s="16" t="s">
        <v>19</v>
      </c>
      <c r="G321" s="16" t="s">
        <v>19</v>
      </c>
      <c r="H321" s="17" t="s">
        <v>10</v>
      </c>
      <c r="I321" s="17"/>
      <c r="J321" s="17"/>
      <c r="K321" s="17"/>
      <c r="L321" s="17"/>
      <c r="O321" s="24" t="str">
        <f t="shared" si="7"/>
        <v xml:space="preserve"> LOG_TRGT VARCHAR(30) COMMENT '수행대상', </v>
      </c>
    </row>
    <row r="322" spans="2:18" x14ac:dyDescent="0.3">
      <c r="B322" s="17">
        <v>7</v>
      </c>
      <c r="C322" s="17" t="s">
        <v>1415</v>
      </c>
      <c r="D322" s="17" t="s">
        <v>1410</v>
      </c>
      <c r="E322" s="17" t="s">
        <v>346</v>
      </c>
      <c r="F322" s="16" t="s">
        <v>19</v>
      </c>
      <c r="G322" s="16" t="s">
        <v>19</v>
      </c>
      <c r="H322" s="17" t="s">
        <v>10</v>
      </c>
      <c r="I322" s="17" t="s">
        <v>1413</v>
      </c>
      <c r="J322" s="17"/>
      <c r="K322" s="17"/>
      <c r="L322" s="17"/>
      <c r="O322" s="24" t="str">
        <f t="shared" si="7"/>
        <v xml:space="preserve"> CHG_VAL VARCHAR(30) COMMENT '변경값', </v>
      </c>
    </row>
    <row r="323" spans="2:18" x14ac:dyDescent="0.3">
      <c r="B323" s="17">
        <v>8</v>
      </c>
      <c r="C323" s="17" t="s">
        <v>1414</v>
      </c>
      <c r="D323" s="17" t="s">
        <v>1416</v>
      </c>
      <c r="E323" s="17" t="s">
        <v>346</v>
      </c>
      <c r="F323" s="16" t="s">
        <v>19</v>
      </c>
      <c r="G323" s="16" t="s">
        <v>19</v>
      </c>
      <c r="H323" s="17" t="s">
        <v>10</v>
      </c>
      <c r="I323" s="17" t="s">
        <v>1417</v>
      </c>
      <c r="J323" s="17"/>
      <c r="K323" s="17"/>
      <c r="L323" s="17"/>
      <c r="O323" s="24" t="str">
        <f t="shared" si="7"/>
        <v xml:space="preserve"> ORGN_VAL VARCHAR(30) COMMENT '기존값', </v>
      </c>
    </row>
    <row r="324" spans="2:18" x14ac:dyDescent="0.3">
      <c r="B324" s="17">
        <v>9</v>
      </c>
      <c r="C324" s="17" t="s">
        <v>1407</v>
      </c>
      <c r="D324" s="17" t="s">
        <v>1406</v>
      </c>
      <c r="E324" s="8" t="s">
        <v>561</v>
      </c>
      <c r="F324" s="16" t="s">
        <v>19</v>
      </c>
      <c r="G324" s="16" t="s">
        <v>19</v>
      </c>
      <c r="H324" s="17" t="s">
        <v>10</v>
      </c>
      <c r="I324" s="16" t="s">
        <v>1297</v>
      </c>
      <c r="J324" s="16"/>
      <c r="K324" s="16" t="s">
        <v>1799</v>
      </c>
      <c r="L324" s="8" t="s">
        <v>41</v>
      </c>
      <c r="O324" s="24" t="str">
        <f t="shared" si="7"/>
        <v xml:space="preserve"> LOG_CMNT text COMMENT '의견', </v>
      </c>
    </row>
    <row r="325" spans="2:18" x14ac:dyDescent="0.3">
      <c r="B325" s="17">
        <v>10</v>
      </c>
      <c r="C325" s="8" t="s">
        <v>1050</v>
      </c>
      <c r="D325" s="8" t="s">
        <v>18</v>
      </c>
      <c r="E325" s="8" t="s">
        <v>1161</v>
      </c>
      <c r="F325" s="15" t="s">
        <v>19</v>
      </c>
      <c r="G325" s="15" t="s">
        <v>19</v>
      </c>
      <c r="H325" s="15" t="s">
        <v>19</v>
      </c>
      <c r="I325" s="15" t="s">
        <v>19</v>
      </c>
      <c r="J325" s="15" t="s">
        <v>19</v>
      </c>
      <c r="K325" s="127"/>
      <c r="L325" s="127"/>
      <c r="O325" s="24" t="str">
        <f t="shared" si="7"/>
        <v xml:space="preserve"> REMARKS VARCHAR(50) COMMENT '비고', </v>
      </c>
    </row>
    <row r="327" spans="2:18" x14ac:dyDescent="0.3">
      <c r="B327" s="9" t="s">
        <v>5</v>
      </c>
      <c r="C327" s="20" t="s">
        <v>1267</v>
      </c>
      <c r="D327" s="10" t="s">
        <v>526</v>
      </c>
      <c r="E327" s="249" t="s">
        <v>1300</v>
      </c>
      <c r="F327" s="249"/>
      <c r="G327" s="249"/>
      <c r="H327" s="249"/>
    </row>
    <row r="328" spans="2:18" x14ac:dyDescent="0.3">
      <c r="B328" s="9" t="s">
        <v>6</v>
      </c>
      <c r="C328" s="9" t="s">
        <v>1220</v>
      </c>
      <c r="D328" s="9" t="s">
        <v>7</v>
      </c>
      <c r="E328" s="9" t="s">
        <v>14</v>
      </c>
      <c r="F328" s="9" t="s">
        <v>8</v>
      </c>
      <c r="G328" s="9" t="s">
        <v>44</v>
      </c>
      <c r="H328" s="9" t="s">
        <v>9</v>
      </c>
      <c r="I328" s="9" t="s">
        <v>18</v>
      </c>
      <c r="J328" s="9" t="s">
        <v>145</v>
      </c>
      <c r="K328" s="9" t="s">
        <v>25</v>
      </c>
      <c r="L328" s="41" t="s">
        <v>40</v>
      </c>
    </row>
    <row r="329" spans="2:18" x14ac:dyDescent="0.3">
      <c r="B329" s="21">
        <v>1</v>
      </c>
      <c r="C329" s="21" t="s">
        <v>1149</v>
      </c>
      <c r="D329" s="21" t="s">
        <v>1222</v>
      </c>
      <c r="E329" s="21" t="s">
        <v>42</v>
      </c>
      <c r="F329" s="22" t="s">
        <v>65</v>
      </c>
      <c r="G329" s="21" t="s">
        <v>44</v>
      </c>
      <c r="H329" s="21" t="s">
        <v>10</v>
      </c>
      <c r="I329" s="22" t="s">
        <v>19</v>
      </c>
      <c r="J329" s="22" t="s">
        <v>19</v>
      </c>
      <c r="K329" s="23">
        <v>120</v>
      </c>
      <c r="L329" s="21"/>
    </row>
    <row r="330" spans="2:18" x14ac:dyDescent="0.3">
      <c r="B330" s="21">
        <v>2</v>
      </c>
      <c r="C330" s="21" t="s">
        <v>1223</v>
      </c>
      <c r="D330" s="21" t="s">
        <v>1219</v>
      </c>
      <c r="E330" s="21" t="s">
        <v>43</v>
      </c>
      <c r="F330" s="22" t="s">
        <v>64</v>
      </c>
      <c r="G330" s="21" t="s">
        <v>44</v>
      </c>
      <c r="H330" s="21" t="s">
        <v>10</v>
      </c>
      <c r="I330" s="22" t="s">
        <v>63</v>
      </c>
      <c r="J330" s="22" t="s">
        <v>19</v>
      </c>
      <c r="K330" s="23" t="s">
        <v>1282</v>
      </c>
      <c r="L330" s="21"/>
    </row>
    <row r="331" spans="2:18" x14ac:dyDescent="0.3">
      <c r="B331" s="8">
        <v>3</v>
      </c>
      <c r="C331" s="4" t="s">
        <v>1266</v>
      </c>
      <c r="D331" s="4" t="s">
        <v>1218</v>
      </c>
      <c r="E331" s="4" t="s">
        <v>37</v>
      </c>
      <c r="F331" s="5" t="s">
        <v>19</v>
      </c>
      <c r="G331" s="5" t="s">
        <v>19</v>
      </c>
      <c r="H331" s="5" t="s">
        <v>19</v>
      </c>
      <c r="I331" s="4" t="s">
        <v>1381</v>
      </c>
      <c r="J331" s="4" t="s">
        <v>19</v>
      </c>
      <c r="K331" s="6">
        <v>1</v>
      </c>
      <c r="L331" s="4"/>
    </row>
    <row r="332" spans="2:18" x14ac:dyDescent="0.3">
      <c r="B332" s="250" t="s">
        <v>1221</v>
      </c>
      <c r="C332" s="250"/>
      <c r="D332" s="250"/>
      <c r="E332" s="250"/>
      <c r="F332" s="250"/>
      <c r="G332" s="250"/>
      <c r="H332" s="250"/>
      <c r="I332" s="250"/>
      <c r="J332" s="250"/>
      <c r="K332" s="250"/>
      <c r="L332" s="250"/>
    </row>
    <row r="334" spans="2:18" x14ac:dyDescent="0.3">
      <c r="B334" s="9" t="s">
        <v>5</v>
      </c>
      <c r="C334" s="105" t="s">
        <v>1792</v>
      </c>
      <c r="D334" s="10" t="s">
        <v>526</v>
      </c>
      <c r="E334" s="254" t="s">
        <v>1775</v>
      </c>
      <c r="F334" s="255"/>
      <c r="G334" s="37"/>
      <c r="H334" s="136"/>
      <c r="I334" s="136"/>
      <c r="J334" s="136"/>
      <c r="K334" s="137"/>
      <c r="L334" s="138"/>
    </row>
    <row r="335" spans="2:18" x14ac:dyDescent="0.3">
      <c r="B335" s="9" t="s">
        <v>6</v>
      </c>
      <c r="C335" s="9" t="s">
        <v>11</v>
      </c>
      <c r="D335" s="9" t="s">
        <v>7</v>
      </c>
      <c r="E335" s="9" t="s">
        <v>14</v>
      </c>
      <c r="F335" s="9" t="s">
        <v>8</v>
      </c>
      <c r="G335" s="9" t="s">
        <v>44</v>
      </c>
      <c r="H335" s="9" t="s">
        <v>9</v>
      </c>
      <c r="I335" s="9" t="s">
        <v>18</v>
      </c>
      <c r="J335" s="9" t="s">
        <v>145</v>
      </c>
      <c r="K335" s="9" t="s">
        <v>25</v>
      </c>
      <c r="L335" s="41" t="s">
        <v>40</v>
      </c>
      <c r="O335" s="242" t="s">
        <v>1793</v>
      </c>
      <c r="P335" s="242"/>
      <c r="Q335" s="242"/>
      <c r="R335" s="242"/>
    </row>
    <row r="336" spans="2:18" x14ac:dyDescent="0.3">
      <c r="B336" s="21">
        <v>1</v>
      </c>
      <c r="C336" s="21" t="s">
        <v>525</v>
      </c>
      <c r="D336" s="21" t="s">
        <v>525</v>
      </c>
      <c r="E336" s="21" t="s">
        <v>1790</v>
      </c>
      <c r="F336" s="23" t="s">
        <v>8</v>
      </c>
      <c r="G336" s="21" t="s">
        <v>44</v>
      </c>
      <c r="H336" s="21" t="s">
        <v>10</v>
      </c>
      <c r="I336" s="22" t="s">
        <v>10</v>
      </c>
      <c r="J336" s="22" t="s">
        <v>10</v>
      </c>
      <c r="K336" s="23">
        <v>1234</v>
      </c>
      <c r="L336" s="21"/>
      <c r="O336" s="24" t="s">
        <v>2384</v>
      </c>
    </row>
    <row r="337" spans="2:15" x14ac:dyDescent="0.3">
      <c r="B337" s="8">
        <v>2</v>
      </c>
      <c r="C337" s="8" t="s">
        <v>1777</v>
      </c>
      <c r="D337" s="8" t="s">
        <v>1778</v>
      </c>
      <c r="E337" s="8" t="s">
        <v>1776</v>
      </c>
      <c r="F337" s="15" t="s">
        <v>19</v>
      </c>
      <c r="G337" s="8" t="s">
        <v>10</v>
      </c>
      <c r="H337" s="8" t="s">
        <v>10</v>
      </c>
      <c r="I337" s="15" t="s">
        <v>1791</v>
      </c>
      <c r="J337" s="15"/>
      <c r="K337" s="17"/>
      <c r="L337" s="8"/>
      <c r="O337" s="24" t="str">
        <f t="shared" ref="O337:O345" si="8">" "&amp;C337&amp;" "&amp;E337&amp;" COMMENT '"&amp;D337&amp;"', "</f>
        <v xml:space="preserve"> BD_TP VARCHAR(9) COMMENT '게시판구분', </v>
      </c>
    </row>
    <row r="338" spans="2:15" x14ac:dyDescent="0.3">
      <c r="B338" s="8">
        <v>3</v>
      </c>
      <c r="C338" s="170" t="s">
        <v>1781</v>
      </c>
      <c r="D338" s="170" t="s">
        <v>1779</v>
      </c>
      <c r="E338" s="8" t="s">
        <v>1782</v>
      </c>
      <c r="F338" s="15" t="s">
        <v>19</v>
      </c>
      <c r="G338" s="8" t="s">
        <v>10</v>
      </c>
      <c r="H338" s="8" t="s">
        <v>10</v>
      </c>
      <c r="I338" s="15"/>
      <c r="J338" s="15"/>
      <c r="K338" s="16" t="s">
        <v>1799</v>
      </c>
      <c r="L338" s="8"/>
      <c r="O338" s="24" t="str">
        <f t="shared" si="8"/>
        <v xml:space="preserve"> POST_TITLE VARCHAR(100) COMMENT '게시글제목', </v>
      </c>
    </row>
    <row r="339" spans="2:15" x14ac:dyDescent="0.3">
      <c r="B339" s="8">
        <v>4</v>
      </c>
      <c r="C339" s="8" t="s">
        <v>1783</v>
      </c>
      <c r="D339" s="8" t="s">
        <v>1780</v>
      </c>
      <c r="E339" s="8" t="s">
        <v>31</v>
      </c>
      <c r="F339" s="15" t="s">
        <v>19</v>
      </c>
      <c r="G339" s="8" t="s">
        <v>10</v>
      </c>
      <c r="H339" s="8" t="s">
        <v>10</v>
      </c>
      <c r="I339" s="15"/>
      <c r="J339" s="15"/>
      <c r="K339" s="16" t="s">
        <v>1799</v>
      </c>
      <c r="L339" s="8"/>
      <c r="O339" s="24" t="str">
        <f t="shared" si="8"/>
        <v xml:space="preserve"> POST_CONTS text COMMENT '게시글내용', </v>
      </c>
    </row>
    <row r="340" spans="2:15" x14ac:dyDescent="0.3">
      <c r="B340" s="8">
        <v>5</v>
      </c>
      <c r="C340" s="8" t="s">
        <v>1786</v>
      </c>
      <c r="D340" s="8" t="s">
        <v>1787</v>
      </c>
      <c r="E340" s="8" t="s">
        <v>36</v>
      </c>
      <c r="F340" s="15" t="s">
        <v>19</v>
      </c>
      <c r="G340" s="8" t="s">
        <v>10</v>
      </c>
      <c r="H340" s="8" t="s">
        <v>10</v>
      </c>
      <c r="I340" s="15"/>
      <c r="J340" s="15"/>
      <c r="K340" s="17"/>
      <c r="L340" s="8"/>
      <c r="O340" s="24" t="str">
        <f t="shared" si="8"/>
        <v xml:space="preserve"> DP_YN VARCHAR(3) COMMENT '전시여부', </v>
      </c>
    </row>
    <row r="341" spans="2:15" x14ac:dyDescent="0.3">
      <c r="B341" s="8">
        <v>6</v>
      </c>
      <c r="C341" s="8" t="s">
        <v>1789</v>
      </c>
      <c r="D341" s="8" t="s">
        <v>1788</v>
      </c>
      <c r="E341" s="8" t="s">
        <v>36</v>
      </c>
      <c r="F341" s="15" t="s">
        <v>19</v>
      </c>
      <c r="G341" s="8" t="s">
        <v>10</v>
      </c>
      <c r="H341" s="8" t="s">
        <v>10</v>
      </c>
      <c r="I341" s="15"/>
      <c r="J341" s="15"/>
      <c r="K341" s="17"/>
      <c r="L341" s="8"/>
      <c r="O341" s="24" t="str">
        <f t="shared" si="8"/>
        <v xml:space="preserve"> NTC_YN VARCHAR(3) COMMENT '공지여부', </v>
      </c>
    </row>
    <row r="342" spans="2:15" x14ac:dyDescent="0.3">
      <c r="B342" s="8">
        <v>7</v>
      </c>
      <c r="C342" s="8" t="s">
        <v>1773</v>
      </c>
      <c r="D342" s="8" t="s">
        <v>1771</v>
      </c>
      <c r="E342" s="8" t="s">
        <v>43</v>
      </c>
      <c r="F342" s="15" t="s">
        <v>19</v>
      </c>
      <c r="G342" s="8" t="s">
        <v>10</v>
      </c>
      <c r="H342" s="8" t="s">
        <v>10</v>
      </c>
      <c r="I342" s="15"/>
      <c r="J342" s="15"/>
      <c r="K342" s="17"/>
      <c r="L342" s="8"/>
      <c r="O342" s="24" t="str">
        <f t="shared" si="8"/>
        <v xml:space="preserve"> REG_ID VARCHAR(15) COMMENT '동록자', </v>
      </c>
    </row>
    <row r="343" spans="2:15" x14ac:dyDescent="0.3">
      <c r="B343" s="8">
        <v>8</v>
      </c>
      <c r="C343" s="8" t="s">
        <v>1772</v>
      </c>
      <c r="D343" s="8" t="s">
        <v>1774</v>
      </c>
      <c r="E343" s="4" t="s">
        <v>47</v>
      </c>
      <c r="F343" s="15" t="s">
        <v>19</v>
      </c>
      <c r="G343" s="8" t="s">
        <v>10</v>
      </c>
      <c r="H343" s="8" t="s">
        <v>10</v>
      </c>
      <c r="I343" s="15"/>
      <c r="J343" s="15"/>
      <c r="K343" s="17"/>
      <c r="L343" s="8"/>
      <c r="O343" s="24" t="str">
        <f t="shared" si="8"/>
        <v xml:space="preserve"> REG_DT VARCHAR(30) COMMENT '등록일시', </v>
      </c>
    </row>
    <row r="344" spans="2:15" x14ac:dyDescent="0.3">
      <c r="B344" s="8">
        <v>9</v>
      </c>
      <c r="C344" s="8" t="s">
        <v>1795</v>
      </c>
      <c r="D344" s="8" t="s">
        <v>1794</v>
      </c>
      <c r="E344" s="8" t="s">
        <v>43</v>
      </c>
      <c r="F344" s="15" t="s">
        <v>19</v>
      </c>
      <c r="G344" s="8" t="s">
        <v>10</v>
      </c>
      <c r="H344" s="8" t="s">
        <v>10</v>
      </c>
      <c r="I344" s="15"/>
      <c r="J344" s="15"/>
      <c r="K344" s="17"/>
      <c r="L344" s="8"/>
      <c r="O344" s="24"/>
    </row>
    <row r="345" spans="2:15" x14ac:dyDescent="0.3">
      <c r="B345" s="8">
        <v>10</v>
      </c>
      <c r="C345" s="8" t="s">
        <v>1784</v>
      </c>
      <c r="D345" s="8" t="s">
        <v>1785</v>
      </c>
      <c r="E345" s="4" t="s">
        <v>47</v>
      </c>
      <c r="F345" s="15" t="s">
        <v>19</v>
      </c>
      <c r="G345" s="8" t="s">
        <v>10</v>
      </c>
      <c r="H345" s="8" t="s">
        <v>10</v>
      </c>
      <c r="I345" s="15"/>
      <c r="J345" s="15"/>
      <c r="K345" s="17"/>
      <c r="L345" s="8"/>
      <c r="O345" s="24" t="str">
        <f t="shared" si="8"/>
        <v xml:space="preserve"> UPD_DT VARCHAR(30) COMMENT '수정일시', </v>
      </c>
    </row>
    <row r="347" spans="2:15" x14ac:dyDescent="0.3">
      <c r="B347" s="9" t="s">
        <v>5</v>
      </c>
      <c r="C347" s="105" t="s">
        <v>1802</v>
      </c>
      <c r="D347" s="10" t="s">
        <v>526</v>
      </c>
      <c r="E347" s="246" t="s">
        <v>1801</v>
      </c>
      <c r="F347" s="246"/>
      <c r="G347" s="246"/>
      <c r="H347" s="246"/>
      <c r="I347" s="31"/>
      <c r="J347" s="31"/>
      <c r="K347" s="32"/>
      <c r="L347" s="31"/>
    </row>
    <row r="348" spans="2:15" x14ac:dyDescent="0.3">
      <c r="B348" s="9" t="s">
        <v>6</v>
      </c>
      <c r="C348" s="9" t="s">
        <v>11</v>
      </c>
      <c r="D348" s="9" t="s">
        <v>7</v>
      </c>
      <c r="E348" s="9" t="s">
        <v>14</v>
      </c>
      <c r="F348" s="9" t="s">
        <v>8</v>
      </c>
      <c r="G348" s="9" t="s">
        <v>44</v>
      </c>
      <c r="H348" s="9" t="s">
        <v>9</v>
      </c>
      <c r="I348" s="9" t="s">
        <v>18</v>
      </c>
      <c r="J348" s="9" t="s">
        <v>145</v>
      </c>
      <c r="K348" s="9" t="s">
        <v>25</v>
      </c>
      <c r="L348" s="41" t="s">
        <v>40</v>
      </c>
    </row>
    <row r="349" spans="2:15" x14ac:dyDescent="0.3">
      <c r="B349" s="23">
        <v>1</v>
      </c>
      <c r="C349" s="23" t="s">
        <v>1803</v>
      </c>
      <c r="D349" s="23" t="s">
        <v>525</v>
      </c>
      <c r="E349" s="21" t="s">
        <v>42</v>
      </c>
      <c r="F349" s="23" t="s">
        <v>8</v>
      </c>
      <c r="G349" s="33" t="s">
        <v>19</v>
      </c>
      <c r="H349" s="23" t="s">
        <v>10</v>
      </c>
      <c r="I349" s="22" t="s">
        <v>533</v>
      </c>
      <c r="J349" s="33" t="s">
        <v>10</v>
      </c>
      <c r="K349" s="23">
        <v>1</v>
      </c>
      <c r="L349" s="23"/>
    </row>
    <row r="350" spans="2:15" x14ac:dyDescent="0.3">
      <c r="B350" s="17">
        <v>2</v>
      </c>
      <c r="C350" s="17" t="s">
        <v>67</v>
      </c>
      <c r="D350" s="17" t="s">
        <v>1359</v>
      </c>
      <c r="E350" s="8" t="s">
        <v>42</v>
      </c>
      <c r="F350" s="16" t="s">
        <v>19</v>
      </c>
      <c r="G350" s="16" t="s">
        <v>19</v>
      </c>
      <c r="H350" s="16" t="s">
        <v>19</v>
      </c>
      <c r="I350" s="16" t="s">
        <v>19</v>
      </c>
      <c r="J350" s="16" t="s">
        <v>19</v>
      </c>
      <c r="K350" s="17">
        <v>1234</v>
      </c>
      <c r="L350" s="17"/>
    </row>
    <row r="351" spans="2:15" x14ac:dyDescent="0.3">
      <c r="B351" s="17">
        <v>3</v>
      </c>
      <c r="C351" s="17" t="s">
        <v>337</v>
      </c>
      <c r="D351" s="17" t="s">
        <v>1360</v>
      </c>
      <c r="E351" s="17" t="s">
        <v>43</v>
      </c>
      <c r="F351" s="16" t="s">
        <v>19</v>
      </c>
      <c r="G351" s="16" t="s">
        <v>19</v>
      </c>
      <c r="H351" s="17" t="s">
        <v>10</v>
      </c>
      <c r="I351" s="16"/>
      <c r="J351" s="16" t="s">
        <v>10</v>
      </c>
      <c r="K351" s="17" t="s">
        <v>161</v>
      </c>
      <c r="L351" s="17" t="s">
        <v>41</v>
      </c>
    </row>
    <row r="352" spans="2:15" x14ac:dyDescent="0.3">
      <c r="B352" s="17">
        <v>4</v>
      </c>
      <c r="C352" s="8" t="s">
        <v>1804</v>
      </c>
      <c r="D352" s="8" t="s">
        <v>131</v>
      </c>
      <c r="E352" s="8" t="s">
        <v>37</v>
      </c>
      <c r="F352" s="15" t="s">
        <v>19</v>
      </c>
      <c r="G352" s="8" t="s">
        <v>44</v>
      </c>
      <c r="H352" s="8" t="s">
        <v>10</v>
      </c>
      <c r="I352" s="15" t="s">
        <v>19</v>
      </c>
      <c r="J352" s="8" t="s">
        <v>10</v>
      </c>
      <c r="K352" s="17">
        <v>2003</v>
      </c>
      <c r="L352" s="8"/>
    </row>
    <row r="353" spans="2:12" x14ac:dyDescent="0.3">
      <c r="B353" s="17">
        <v>5</v>
      </c>
      <c r="C353" s="4" t="s">
        <v>46</v>
      </c>
      <c r="D353" s="4" t="s">
        <v>424</v>
      </c>
      <c r="E353" s="4" t="s">
        <v>47</v>
      </c>
      <c r="F353" s="5" t="s">
        <v>19</v>
      </c>
      <c r="G353" s="5" t="s">
        <v>19</v>
      </c>
      <c r="H353" s="5" t="s">
        <v>19</v>
      </c>
      <c r="I353" s="4" t="s">
        <v>10</v>
      </c>
      <c r="J353" s="4" t="s">
        <v>10</v>
      </c>
      <c r="K353" s="7">
        <v>45126.715624999997</v>
      </c>
      <c r="L353" s="4"/>
    </row>
    <row r="354" spans="2:12" x14ac:dyDescent="0.3">
      <c r="B354" s="17">
        <v>6</v>
      </c>
      <c r="C354" s="4" t="s">
        <v>338</v>
      </c>
      <c r="D354" s="4" t="s">
        <v>48</v>
      </c>
      <c r="E354" s="8" t="s">
        <v>36</v>
      </c>
      <c r="F354" s="15" t="s">
        <v>19</v>
      </c>
      <c r="G354" s="4" t="s">
        <v>44</v>
      </c>
      <c r="H354" s="15" t="s">
        <v>27</v>
      </c>
      <c r="I354" s="8" t="s">
        <v>21</v>
      </c>
      <c r="J354" s="8" t="s">
        <v>10</v>
      </c>
      <c r="K354" s="17" t="s">
        <v>27</v>
      </c>
      <c r="L354" s="4"/>
    </row>
    <row r="355" spans="2:12" x14ac:dyDescent="0.3">
      <c r="B355" s="17">
        <v>7</v>
      </c>
      <c r="C355" s="8" t="s">
        <v>1805</v>
      </c>
      <c r="D355" s="8" t="s">
        <v>1341</v>
      </c>
      <c r="E355" s="8" t="s">
        <v>36</v>
      </c>
      <c r="F355" s="15" t="s">
        <v>19</v>
      </c>
      <c r="G355" s="8" t="s">
        <v>44</v>
      </c>
      <c r="H355" s="15" t="s">
        <v>27</v>
      </c>
      <c r="I355" s="8" t="s">
        <v>491</v>
      </c>
      <c r="J355" s="8" t="s">
        <v>10</v>
      </c>
      <c r="K355" s="17" t="s">
        <v>27</v>
      </c>
      <c r="L355" s="8"/>
    </row>
    <row r="356" spans="2:12" x14ac:dyDescent="0.3">
      <c r="B356" s="17">
        <v>8</v>
      </c>
      <c r="C356" s="8" t="s">
        <v>1806</v>
      </c>
      <c r="D356" s="8" t="s">
        <v>1342</v>
      </c>
      <c r="E356" s="8" t="s">
        <v>47</v>
      </c>
      <c r="F356" s="15" t="s">
        <v>19</v>
      </c>
      <c r="G356" s="15" t="s">
        <v>19</v>
      </c>
      <c r="H356" s="15" t="s">
        <v>19</v>
      </c>
      <c r="I356" s="15" t="s">
        <v>19</v>
      </c>
      <c r="J356" s="15" t="s">
        <v>19</v>
      </c>
      <c r="K356" s="18">
        <v>45126.715624999997</v>
      </c>
      <c r="L356" s="15" t="s">
        <v>19</v>
      </c>
    </row>
    <row r="357" spans="2:12" x14ac:dyDescent="0.3">
      <c r="B357" s="17">
        <v>9</v>
      </c>
      <c r="C357" s="8" t="s">
        <v>1807</v>
      </c>
      <c r="D357" s="8" t="s">
        <v>1343</v>
      </c>
      <c r="E357" s="8" t="s">
        <v>43</v>
      </c>
      <c r="F357" s="15" t="s">
        <v>19</v>
      </c>
      <c r="G357" s="15" t="s">
        <v>19</v>
      </c>
      <c r="H357" s="15" t="s">
        <v>19</v>
      </c>
      <c r="I357" s="15" t="s">
        <v>19</v>
      </c>
      <c r="J357" s="15" t="s">
        <v>19</v>
      </c>
      <c r="K357" s="17" t="s">
        <v>34</v>
      </c>
      <c r="L357" s="15"/>
    </row>
    <row r="358" spans="2:12" x14ac:dyDescent="0.3">
      <c r="B358" s="17">
        <v>10</v>
      </c>
      <c r="C358" s="8" t="s">
        <v>1808</v>
      </c>
      <c r="D358" s="8" t="s">
        <v>1344</v>
      </c>
      <c r="E358" s="8" t="s">
        <v>36</v>
      </c>
      <c r="F358" s="15" t="s">
        <v>19</v>
      </c>
      <c r="G358" s="8" t="s">
        <v>44</v>
      </c>
      <c r="H358" s="15" t="s">
        <v>27</v>
      </c>
      <c r="I358" s="8" t="s">
        <v>491</v>
      </c>
      <c r="J358" s="8" t="s">
        <v>10</v>
      </c>
      <c r="K358" s="17" t="s">
        <v>27</v>
      </c>
      <c r="L358" s="8"/>
    </row>
    <row r="359" spans="2:12" x14ac:dyDescent="0.3">
      <c r="B359" s="17">
        <v>11</v>
      </c>
      <c r="C359" s="8" t="s">
        <v>1809</v>
      </c>
      <c r="D359" s="8" t="s">
        <v>1345</v>
      </c>
      <c r="E359" s="8" t="s">
        <v>47</v>
      </c>
      <c r="F359" s="15" t="s">
        <v>19</v>
      </c>
      <c r="G359" s="15" t="s">
        <v>19</v>
      </c>
      <c r="H359" s="15" t="s">
        <v>19</v>
      </c>
      <c r="I359" s="15" t="s">
        <v>19</v>
      </c>
      <c r="J359" s="15" t="s">
        <v>19</v>
      </c>
      <c r="K359" s="18">
        <v>45126.715624999997</v>
      </c>
      <c r="L359" s="15" t="s">
        <v>19</v>
      </c>
    </row>
    <row r="360" spans="2:12" x14ac:dyDescent="0.3">
      <c r="B360" s="17">
        <v>12</v>
      </c>
      <c r="C360" s="8" t="s">
        <v>1810</v>
      </c>
      <c r="D360" s="8" t="s">
        <v>1346</v>
      </c>
      <c r="E360" s="8" t="s">
        <v>43</v>
      </c>
      <c r="F360" s="15" t="s">
        <v>19</v>
      </c>
      <c r="G360" s="15" t="s">
        <v>19</v>
      </c>
      <c r="H360" s="15" t="s">
        <v>19</v>
      </c>
      <c r="I360" s="15" t="s">
        <v>19</v>
      </c>
      <c r="J360" s="15" t="s">
        <v>19</v>
      </c>
      <c r="K360" s="17" t="s">
        <v>34</v>
      </c>
      <c r="L360" s="15"/>
    </row>
    <row r="361" spans="2:12" x14ac:dyDescent="0.3">
      <c r="B361" s="17">
        <v>13</v>
      </c>
      <c r="C361" s="8" t="s">
        <v>1878</v>
      </c>
      <c r="D361" s="8" t="s">
        <v>1881</v>
      </c>
      <c r="E361" s="8" t="s">
        <v>36</v>
      </c>
      <c r="F361" s="15" t="s">
        <v>19</v>
      </c>
      <c r="G361" s="8" t="s">
        <v>44</v>
      </c>
      <c r="H361" s="15" t="s">
        <v>27</v>
      </c>
      <c r="I361" s="8" t="s">
        <v>491</v>
      </c>
      <c r="J361" s="8" t="s">
        <v>10</v>
      </c>
      <c r="K361" s="17" t="s">
        <v>27</v>
      </c>
      <c r="L361" s="8"/>
    </row>
    <row r="362" spans="2:12" x14ac:dyDescent="0.3">
      <c r="B362" s="17">
        <v>14</v>
      </c>
      <c r="C362" s="8" t="s">
        <v>1879</v>
      </c>
      <c r="D362" s="8" t="s">
        <v>1882</v>
      </c>
      <c r="E362" s="8" t="s">
        <v>47</v>
      </c>
      <c r="F362" s="15" t="s">
        <v>19</v>
      </c>
      <c r="G362" s="15" t="s">
        <v>19</v>
      </c>
      <c r="H362" s="15" t="s">
        <v>19</v>
      </c>
      <c r="I362" s="15" t="s">
        <v>19</v>
      </c>
      <c r="J362" s="15" t="s">
        <v>19</v>
      </c>
      <c r="K362" s="18">
        <v>45126.715624999997</v>
      </c>
      <c r="L362" s="15" t="s">
        <v>19</v>
      </c>
    </row>
    <row r="363" spans="2:12" x14ac:dyDescent="0.3">
      <c r="B363" s="17">
        <v>15</v>
      </c>
      <c r="C363" s="8" t="s">
        <v>1880</v>
      </c>
      <c r="D363" s="8" t="s">
        <v>1883</v>
      </c>
      <c r="E363" s="8" t="s">
        <v>43</v>
      </c>
      <c r="F363" s="15" t="s">
        <v>19</v>
      </c>
      <c r="G363" s="15" t="s">
        <v>19</v>
      </c>
      <c r="H363" s="15" t="s">
        <v>19</v>
      </c>
      <c r="I363" s="15" t="s">
        <v>19</v>
      </c>
      <c r="J363" s="15" t="s">
        <v>19</v>
      </c>
      <c r="K363" s="17" t="s">
        <v>34</v>
      </c>
      <c r="L363" s="15"/>
    </row>
    <row r="364" spans="2:12" x14ac:dyDescent="0.3">
      <c r="B364" s="17">
        <v>16</v>
      </c>
      <c r="C364" s="8" t="s">
        <v>1811</v>
      </c>
      <c r="D364" s="8" t="s">
        <v>57</v>
      </c>
      <c r="E364" s="8" t="s">
        <v>36</v>
      </c>
      <c r="F364" s="15" t="s">
        <v>19</v>
      </c>
      <c r="G364" s="4" t="s">
        <v>44</v>
      </c>
      <c r="H364" s="15" t="s">
        <v>19</v>
      </c>
      <c r="I364" s="247" t="s">
        <v>1596</v>
      </c>
      <c r="J364" s="248"/>
      <c r="K364" s="17">
        <v>2</v>
      </c>
      <c r="L364" s="8"/>
    </row>
    <row r="365" spans="2:12" x14ac:dyDescent="0.3">
      <c r="B365" s="17">
        <v>17</v>
      </c>
      <c r="C365" s="8" t="s">
        <v>118</v>
      </c>
      <c r="D365" s="8" t="s">
        <v>423</v>
      </c>
      <c r="E365" s="8" t="s">
        <v>47</v>
      </c>
      <c r="F365" s="15" t="s">
        <v>19</v>
      </c>
      <c r="G365" s="15" t="s">
        <v>19</v>
      </c>
      <c r="H365" s="15" t="s">
        <v>19</v>
      </c>
      <c r="I365" s="181" t="s">
        <v>1896</v>
      </c>
      <c r="J365" s="15" t="s">
        <v>10</v>
      </c>
      <c r="K365" s="18">
        <v>45126.673958333333</v>
      </c>
      <c r="L365" s="8"/>
    </row>
    <row r="366" spans="2:12" x14ac:dyDescent="0.3">
      <c r="B366" s="17">
        <v>18</v>
      </c>
      <c r="C366" s="8" t="s">
        <v>122</v>
      </c>
      <c r="D366" s="8" t="s">
        <v>121</v>
      </c>
      <c r="E366" s="8" t="s">
        <v>36</v>
      </c>
      <c r="F366" s="15" t="s">
        <v>19</v>
      </c>
      <c r="G366" s="15" t="s">
        <v>19</v>
      </c>
      <c r="H366" s="15" t="s">
        <v>27</v>
      </c>
      <c r="I366" s="8" t="s">
        <v>128</v>
      </c>
      <c r="J366" s="8" t="s">
        <v>10</v>
      </c>
      <c r="K366" s="18" t="s">
        <v>27</v>
      </c>
      <c r="L366" s="8"/>
    </row>
    <row r="367" spans="2:12" x14ac:dyDescent="0.3">
      <c r="B367" s="17">
        <v>19</v>
      </c>
      <c r="C367" s="8" t="s">
        <v>123</v>
      </c>
      <c r="D367" s="8" t="s">
        <v>422</v>
      </c>
      <c r="E367" s="8" t="s">
        <v>126</v>
      </c>
      <c r="F367" s="15" t="s">
        <v>19</v>
      </c>
      <c r="G367" s="15" t="s">
        <v>19</v>
      </c>
      <c r="H367" s="15" t="s">
        <v>19</v>
      </c>
      <c r="I367" s="15" t="s">
        <v>19</v>
      </c>
      <c r="J367" s="15" t="s">
        <v>10</v>
      </c>
      <c r="K367" s="18">
        <v>45126.757291666669</v>
      </c>
      <c r="L367" s="8"/>
    </row>
    <row r="368" spans="2:12" x14ac:dyDescent="0.3">
      <c r="B368" s="17">
        <v>20</v>
      </c>
      <c r="C368" s="8" t="s">
        <v>505</v>
      </c>
      <c r="D368" s="8" t="s">
        <v>419</v>
      </c>
      <c r="E368" s="8" t="s">
        <v>36</v>
      </c>
      <c r="F368" s="15" t="s">
        <v>19</v>
      </c>
      <c r="G368" s="15" t="s">
        <v>19</v>
      </c>
      <c r="H368" s="15" t="s">
        <v>19</v>
      </c>
      <c r="I368" s="15" t="s">
        <v>600</v>
      </c>
      <c r="J368" s="15" t="s">
        <v>10</v>
      </c>
      <c r="K368" s="18" t="s">
        <v>41</v>
      </c>
      <c r="L368" s="8"/>
    </row>
    <row r="369" spans="2:15" x14ac:dyDescent="0.3">
      <c r="B369" s="17">
        <v>21</v>
      </c>
      <c r="C369" s="8" t="s">
        <v>418</v>
      </c>
      <c r="D369" s="8" t="s">
        <v>420</v>
      </c>
      <c r="E369" s="8" t="s">
        <v>126</v>
      </c>
      <c r="F369" s="15" t="s">
        <v>19</v>
      </c>
      <c r="G369" s="15" t="s">
        <v>19</v>
      </c>
      <c r="H369" s="15" t="s">
        <v>19</v>
      </c>
      <c r="I369" s="15" t="s">
        <v>19</v>
      </c>
      <c r="J369" s="15" t="s">
        <v>10</v>
      </c>
      <c r="K369" s="18">
        <v>45187.472511574073</v>
      </c>
      <c r="L369" s="8"/>
    </row>
    <row r="370" spans="2:15" x14ac:dyDescent="0.3">
      <c r="B370" s="17">
        <v>22</v>
      </c>
      <c r="C370" s="8" t="s">
        <v>501</v>
      </c>
      <c r="D370" s="8" t="s">
        <v>1363</v>
      </c>
      <c r="E370" s="8" t="s">
        <v>43</v>
      </c>
      <c r="F370" s="15" t="s">
        <v>19</v>
      </c>
      <c r="G370" s="15" t="s">
        <v>19</v>
      </c>
      <c r="H370" s="15" t="s">
        <v>19</v>
      </c>
      <c r="I370" s="15" t="s">
        <v>19</v>
      </c>
      <c r="J370" s="15" t="s">
        <v>10</v>
      </c>
      <c r="K370" s="18" t="s">
        <v>433</v>
      </c>
      <c r="L370" s="8"/>
    </row>
    <row r="371" spans="2:15" x14ac:dyDescent="0.3">
      <c r="B371" s="35"/>
      <c r="C371" s="35"/>
      <c r="D371" s="35"/>
      <c r="E371" s="35"/>
      <c r="F371" s="65"/>
      <c r="G371" s="65"/>
      <c r="H371" s="35"/>
      <c r="I371" s="65"/>
      <c r="J371" s="65"/>
      <c r="K371" s="35"/>
      <c r="L371" s="35"/>
    </row>
    <row r="372" spans="2:15" x14ac:dyDescent="0.3">
      <c r="B372" s="9" t="s">
        <v>5</v>
      </c>
      <c r="C372" s="105" t="s">
        <v>1812</v>
      </c>
      <c r="D372" s="10" t="s">
        <v>526</v>
      </c>
      <c r="E372" s="246" t="s">
        <v>1816</v>
      </c>
      <c r="F372" s="246"/>
      <c r="G372" s="246"/>
      <c r="H372" s="246"/>
      <c r="I372" s="31"/>
      <c r="J372" s="31"/>
      <c r="K372" s="32"/>
      <c r="L372" s="31"/>
    </row>
    <row r="373" spans="2:15" x14ac:dyDescent="0.3">
      <c r="B373" s="9" t="s">
        <v>6</v>
      </c>
      <c r="C373" s="9" t="s">
        <v>11</v>
      </c>
      <c r="D373" s="9" t="s">
        <v>7</v>
      </c>
      <c r="E373" s="9" t="s">
        <v>14</v>
      </c>
      <c r="F373" s="9" t="s">
        <v>8</v>
      </c>
      <c r="G373" s="9" t="s">
        <v>44</v>
      </c>
      <c r="H373" s="9" t="s">
        <v>9</v>
      </c>
      <c r="I373" s="9" t="s">
        <v>18</v>
      </c>
      <c r="J373" s="9" t="s">
        <v>145</v>
      </c>
      <c r="K373" s="9" t="s">
        <v>25</v>
      </c>
      <c r="L373" s="41" t="s">
        <v>40</v>
      </c>
    </row>
    <row r="374" spans="2:15" x14ac:dyDescent="0.3">
      <c r="B374" s="21">
        <v>1</v>
      </c>
      <c r="C374" s="21" t="s">
        <v>39</v>
      </c>
      <c r="D374" s="21" t="s">
        <v>525</v>
      </c>
      <c r="E374" s="21" t="s">
        <v>42</v>
      </c>
      <c r="F374" s="22" t="s">
        <v>65</v>
      </c>
      <c r="G374" s="21" t="s">
        <v>44</v>
      </c>
      <c r="H374" s="21" t="s">
        <v>10</v>
      </c>
      <c r="I374" s="22" t="s">
        <v>19</v>
      </c>
      <c r="J374" s="22" t="s">
        <v>19</v>
      </c>
      <c r="K374" s="23">
        <v>2345</v>
      </c>
      <c r="L374" s="21"/>
      <c r="O374" s="24" t="str">
        <f>" "&amp;C374&amp;" "&amp;E374&amp;" COMMENT '"&amp;D374&amp;"', "</f>
        <v xml:space="preserve"> ROWS_SEQ INT(10) COMMENT 'SEQ', </v>
      </c>
    </row>
    <row r="375" spans="2:15" x14ac:dyDescent="0.3">
      <c r="B375" s="21">
        <v>2</v>
      </c>
      <c r="C375" s="21" t="s">
        <v>1803</v>
      </c>
      <c r="D375" s="21" t="s">
        <v>1803</v>
      </c>
      <c r="E375" s="21" t="s">
        <v>42</v>
      </c>
      <c r="F375" s="22" t="s">
        <v>64</v>
      </c>
      <c r="G375" s="21" t="s">
        <v>44</v>
      </c>
      <c r="H375" s="21" t="s">
        <v>10</v>
      </c>
      <c r="I375" s="22" t="s">
        <v>63</v>
      </c>
      <c r="J375" s="22" t="s">
        <v>19</v>
      </c>
      <c r="K375" s="23">
        <v>120</v>
      </c>
      <c r="L375" s="21"/>
      <c r="O375" s="24" t="str">
        <f t="shared" ref="O375:O386" si="9">" "&amp;C375&amp;" "&amp;E375&amp;" COMMENT '"&amp;D375&amp;"', "</f>
        <v xml:space="preserve"> FIN_SEQ INT(10) COMMENT 'FIN_SEQ', </v>
      </c>
    </row>
    <row r="376" spans="2:15" x14ac:dyDescent="0.3">
      <c r="B376" s="8">
        <v>3</v>
      </c>
      <c r="C376" s="4" t="s">
        <v>101</v>
      </c>
      <c r="D376" s="4" t="s">
        <v>16</v>
      </c>
      <c r="E376" s="4" t="s">
        <v>37</v>
      </c>
      <c r="F376" s="5" t="s">
        <v>19</v>
      </c>
      <c r="G376" s="15" t="s">
        <v>19</v>
      </c>
      <c r="H376" s="5" t="s">
        <v>19</v>
      </c>
      <c r="I376" s="4" t="s">
        <v>15</v>
      </c>
      <c r="J376" s="4" t="s">
        <v>19</v>
      </c>
      <c r="K376" s="149" t="s">
        <v>26</v>
      </c>
      <c r="L376" s="4"/>
      <c r="O376" s="24" t="str">
        <f t="shared" si="9"/>
        <v xml:space="preserve"> ROWS_TYPE VARCHAR(5) COMMENT '목표종류', </v>
      </c>
    </row>
    <row r="377" spans="2:15" x14ac:dyDescent="0.3">
      <c r="B377" s="8">
        <v>4</v>
      </c>
      <c r="C377" s="4" t="s">
        <v>102</v>
      </c>
      <c r="D377" s="4" t="s">
        <v>79</v>
      </c>
      <c r="E377" s="4" t="s">
        <v>49</v>
      </c>
      <c r="F377" s="5" t="s">
        <v>19</v>
      </c>
      <c r="G377" s="15" t="s">
        <v>19</v>
      </c>
      <c r="H377" s="5" t="s">
        <v>19</v>
      </c>
      <c r="I377" s="5" t="s">
        <v>19</v>
      </c>
      <c r="J377" s="5" t="s">
        <v>19</v>
      </c>
      <c r="K377" s="149">
        <v>1</v>
      </c>
      <c r="L377" s="4"/>
      <c r="O377" s="24" t="str">
        <f t="shared" si="9"/>
        <v xml:space="preserve"> ROWS_NUM VARCHAR(3) COMMENT '행번호', </v>
      </c>
    </row>
    <row r="378" spans="2:15" x14ac:dyDescent="0.3">
      <c r="B378" s="8">
        <v>5</v>
      </c>
      <c r="C378" s="8" t="s">
        <v>1843</v>
      </c>
      <c r="D378" s="8" t="s">
        <v>1347</v>
      </c>
      <c r="E378" s="8" t="s">
        <v>31</v>
      </c>
      <c r="F378" s="15" t="s">
        <v>19</v>
      </c>
      <c r="G378" s="15" t="s">
        <v>19</v>
      </c>
      <c r="H378" s="15" t="s">
        <v>19</v>
      </c>
      <c r="I378" s="5" t="s">
        <v>19</v>
      </c>
      <c r="J378" s="5" t="s">
        <v>19</v>
      </c>
      <c r="K378" s="16" t="s">
        <v>1799</v>
      </c>
      <c r="L378" s="8" t="s">
        <v>41</v>
      </c>
      <c r="O378" s="24" t="str">
        <f t="shared" si="9"/>
        <v xml:space="preserve"> CONTS_PERFORM text COMMENT '수행실적', </v>
      </c>
    </row>
    <row r="379" spans="2:15" x14ac:dyDescent="0.3">
      <c r="B379" s="8">
        <v>7</v>
      </c>
      <c r="C379" s="8" t="s">
        <v>1819</v>
      </c>
      <c r="D379" s="8" t="s">
        <v>1820</v>
      </c>
      <c r="E379" s="8" t="s">
        <v>58</v>
      </c>
      <c r="F379" s="15" t="s">
        <v>19</v>
      </c>
      <c r="G379" s="15" t="s">
        <v>19</v>
      </c>
      <c r="H379" s="15" t="s">
        <v>19</v>
      </c>
      <c r="I379" s="5" t="s">
        <v>19</v>
      </c>
      <c r="J379" s="5" t="s">
        <v>19</v>
      </c>
      <c r="K379" s="16" t="s">
        <v>1799</v>
      </c>
      <c r="L379" s="8" t="s">
        <v>41</v>
      </c>
      <c r="O379" s="24" t="str">
        <f t="shared" si="9"/>
        <v xml:space="preserve"> CONTS_SELF_SCORE VARCHAR(5) COMMENT '본인점수', </v>
      </c>
    </row>
    <row r="380" spans="2:15" x14ac:dyDescent="0.3">
      <c r="B380" s="8">
        <v>8</v>
      </c>
      <c r="C380" s="8" t="s">
        <v>1526</v>
      </c>
      <c r="D380" s="8" t="s">
        <v>1525</v>
      </c>
      <c r="E380" s="8" t="s">
        <v>1355</v>
      </c>
      <c r="F380" s="15" t="s">
        <v>19</v>
      </c>
      <c r="G380" s="15" t="s">
        <v>19</v>
      </c>
      <c r="H380" s="15" t="s">
        <v>19</v>
      </c>
      <c r="I380" s="5" t="s">
        <v>19</v>
      </c>
      <c r="J380" s="5" t="s">
        <v>19</v>
      </c>
      <c r="K380" s="16" t="s">
        <v>1799</v>
      </c>
      <c r="L380" s="8" t="s">
        <v>41</v>
      </c>
      <c r="O380" s="24" t="str">
        <f t="shared" si="9"/>
        <v xml:space="preserve"> CONTS_SELF_GRADE VARCHAR(2) COMMENT '본인등급', </v>
      </c>
    </row>
    <row r="381" spans="2:15" x14ac:dyDescent="0.3">
      <c r="B381" s="8">
        <v>9</v>
      </c>
      <c r="C381" s="8" t="s">
        <v>1821</v>
      </c>
      <c r="D381" s="8" t="s">
        <v>1822</v>
      </c>
      <c r="E381" s="8" t="s">
        <v>58</v>
      </c>
      <c r="F381" s="15" t="s">
        <v>19</v>
      </c>
      <c r="G381" s="15" t="s">
        <v>19</v>
      </c>
      <c r="H381" s="15" t="s">
        <v>19</v>
      </c>
      <c r="I381" s="5" t="s">
        <v>19</v>
      </c>
      <c r="J381" s="5" t="s">
        <v>19</v>
      </c>
      <c r="K381" s="16" t="s">
        <v>1799</v>
      </c>
      <c r="L381" s="8" t="s">
        <v>41</v>
      </c>
      <c r="O381" s="24" t="str">
        <f t="shared" si="9"/>
        <v xml:space="preserve"> CONTS_CNF_SCORE VARCHAR(5) COMMENT '1차점수', </v>
      </c>
    </row>
    <row r="382" spans="2:15" x14ac:dyDescent="0.3">
      <c r="B382" s="8">
        <v>10</v>
      </c>
      <c r="C382" s="8" t="s">
        <v>1527</v>
      </c>
      <c r="D382" s="8" t="s">
        <v>1350</v>
      </c>
      <c r="E382" s="8" t="s">
        <v>1355</v>
      </c>
      <c r="F382" s="15" t="s">
        <v>19</v>
      </c>
      <c r="G382" s="15" t="s">
        <v>19</v>
      </c>
      <c r="H382" s="15" t="s">
        <v>19</v>
      </c>
      <c r="I382" s="5" t="s">
        <v>19</v>
      </c>
      <c r="J382" s="5" t="s">
        <v>19</v>
      </c>
      <c r="K382" s="16" t="s">
        <v>1799</v>
      </c>
      <c r="L382" s="8" t="s">
        <v>41</v>
      </c>
      <c r="O382" s="24" t="str">
        <f t="shared" si="9"/>
        <v xml:space="preserve"> CONTS_CNF_GRADE VARCHAR(2) COMMENT '1차등급', </v>
      </c>
    </row>
    <row r="383" spans="2:15" x14ac:dyDescent="0.3">
      <c r="B383" s="8">
        <v>11</v>
      </c>
      <c r="C383" s="8" t="s">
        <v>1528</v>
      </c>
      <c r="D383" s="8" t="s">
        <v>1351</v>
      </c>
      <c r="E383" s="8" t="s">
        <v>31</v>
      </c>
      <c r="F383" s="15" t="s">
        <v>19</v>
      </c>
      <c r="G383" s="15" t="s">
        <v>19</v>
      </c>
      <c r="H383" s="15" t="s">
        <v>19</v>
      </c>
      <c r="I383" s="5" t="s">
        <v>19</v>
      </c>
      <c r="J383" s="5" t="s">
        <v>19</v>
      </c>
      <c r="K383" s="16" t="s">
        <v>1799</v>
      </c>
      <c r="L383" s="8" t="s">
        <v>41</v>
      </c>
      <c r="O383" s="24" t="str">
        <f t="shared" si="9"/>
        <v xml:space="preserve"> CONTS_CNF_OP text COMMENT '1차의견', </v>
      </c>
    </row>
    <row r="384" spans="2:15" x14ac:dyDescent="0.3">
      <c r="B384" s="8">
        <v>12</v>
      </c>
      <c r="C384" s="8" t="s">
        <v>1824</v>
      </c>
      <c r="D384" s="8" t="s">
        <v>1823</v>
      </c>
      <c r="E384" s="8" t="s">
        <v>58</v>
      </c>
      <c r="F384" s="15" t="s">
        <v>19</v>
      </c>
      <c r="G384" s="15" t="s">
        <v>19</v>
      </c>
      <c r="H384" s="15" t="s">
        <v>19</v>
      </c>
      <c r="I384" s="5" t="s">
        <v>19</v>
      </c>
      <c r="J384" s="5" t="s">
        <v>19</v>
      </c>
      <c r="K384" s="16" t="s">
        <v>1799</v>
      </c>
      <c r="L384" s="8" t="s">
        <v>41</v>
      </c>
      <c r="O384" s="24" t="str">
        <f t="shared" si="9"/>
        <v xml:space="preserve"> CONTS_CNF2_SCORE VARCHAR(5) COMMENT '2차점수', </v>
      </c>
    </row>
    <row r="385" spans="2:15" x14ac:dyDescent="0.3">
      <c r="B385" s="8">
        <v>13</v>
      </c>
      <c r="C385" s="8" t="s">
        <v>1375</v>
      </c>
      <c r="D385" s="8" t="s">
        <v>1352</v>
      </c>
      <c r="E385" s="8" t="s">
        <v>1355</v>
      </c>
      <c r="F385" s="15" t="s">
        <v>19</v>
      </c>
      <c r="G385" s="15" t="s">
        <v>19</v>
      </c>
      <c r="H385" s="15" t="s">
        <v>19</v>
      </c>
      <c r="I385" s="5" t="s">
        <v>19</v>
      </c>
      <c r="J385" s="5" t="s">
        <v>19</v>
      </c>
      <c r="K385" s="16" t="s">
        <v>1799</v>
      </c>
      <c r="L385" s="8" t="s">
        <v>41</v>
      </c>
      <c r="O385" s="24" t="str">
        <f t="shared" si="9"/>
        <v xml:space="preserve"> CONTS_CNF2_GRADE VARCHAR(2) COMMENT '2차등급', </v>
      </c>
    </row>
    <row r="386" spans="2:15" x14ac:dyDescent="0.3">
      <c r="B386" s="8">
        <v>14</v>
      </c>
      <c r="C386" s="8" t="s">
        <v>1376</v>
      </c>
      <c r="D386" s="8" t="s">
        <v>1353</v>
      </c>
      <c r="E386" s="8" t="s">
        <v>31</v>
      </c>
      <c r="F386" s="15" t="s">
        <v>19</v>
      </c>
      <c r="G386" s="15" t="s">
        <v>19</v>
      </c>
      <c r="H386" s="15" t="s">
        <v>19</v>
      </c>
      <c r="I386" s="5" t="s">
        <v>19</v>
      </c>
      <c r="J386" s="5" t="s">
        <v>19</v>
      </c>
      <c r="K386" s="16" t="s">
        <v>1799</v>
      </c>
      <c r="L386" s="8" t="s">
        <v>41</v>
      </c>
      <c r="O386" s="24" t="str">
        <f t="shared" si="9"/>
        <v xml:space="preserve"> CONTS_CNF2_OP text COMMENT '2차의견', </v>
      </c>
    </row>
    <row r="387" spans="2:15" x14ac:dyDescent="0.3">
      <c r="B387" s="55"/>
      <c r="C387" s="55"/>
      <c r="D387" s="55"/>
      <c r="E387" s="55"/>
      <c r="F387" s="56"/>
      <c r="G387" s="56"/>
      <c r="H387" s="56"/>
      <c r="I387" s="56"/>
      <c r="J387" s="56"/>
      <c r="K387" s="65"/>
      <c r="L387" s="55"/>
    </row>
    <row r="388" spans="2:15" x14ac:dyDescent="0.3">
      <c r="B388" s="9" t="s">
        <v>5</v>
      </c>
      <c r="C388" s="20" t="s">
        <v>1813</v>
      </c>
      <c r="D388" s="10" t="s">
        <v>526</v>
      </c>
      <c r="E388" s="246" t="s">
        <v>1482</v>
      </c>
      <c r="F388" s="246"/>
      <c r="G388" s="246"/>
      <c r="H388" s="246"/>
      <c r="I388" s="246"/>
      <c r="J388" s="31"/>
      <c r="K388" s="32"/>
      <c r="L388" s="31"/>
    </row>
    <row r="389" spans="2:15" x14ac:dyDescent="0.3">
      <c r="B389" s="9" t="s">
        <v>6</v>
      </c>
      <c r="C389" s="9" t="s">
        <v>11</v>
      </c>
      <c r="D389" s="9" t="s">
        <v>7</v>
      </c>
      <c r="E389" s="9" t="s">
        <v>14</v>
      </c>
      <c r="F389" s="9" t="s">
        <v>8</v>
      </c>
      <c r="G389" s="9" t="s">
        <v>44</v>
      </c>
      <c r="H389" s="9" t="s">
        <v>9</v>
      </c>
      <c r="I389" s="9" t="s">
        <v>18</v>
      </c>
      <c r="J389" s="9" t="s">
        <v>145</v>
      </c>
      <c r="K389" s="9" t="s">
        <v>25</v>
      </c>
      <c r="L389" s="41" t="s">
        <v>40</v>
      </c>
    </row>
    <row r="390" spans="2:15" x14ac:dyDescent="0.3">
      <c r="B390" s="23">
        <v>1</v>
      </c>
      <c r="C390" s="23" t="s">
        <v>525</v>
      </c>
      <c r="D390" s="23" t="s">
        <v>525</v>
      </c>
      <c r="E390" s="21" t="s">
        <v>42</v>
      </c>
      <c r="F390" s="23" t="s">
        <v>8</v>
      </c>
      <c r="G390" s="21" t="s">
        <v>44</v>
      </c>
      <c r="H390" s="21" t="s">
        <v>10</v>
      </c>
      <c r="I390" s="22" t="s">
        <v>533</v>
      </c>
      <c r="J390" s="22" t="s">
        <v>10</v>
      </c>
      <c r="K390" s="23">
        <v>35</v>
      </c>
      <c r="L390" s="21"/>
    </row>
    <row r="391" spans="2:15" x14ac:dyDescent="0.3">
      <c r="B391" s="17">
        <v>2</v>
      </c>
      <c r="C391" s="17" t="s">
        <v>295</v>
      </c>
      <c r="D391" s="17" t="s">
        <v>177</v>
      </c>
      <c r="E391" s="8" t="s">
        <v>43</v>
      </c>
      <c r="F391" s="8" t="s">
        <v>10</v>
      </c>
      <c r="G391" s="8" t="s">
        <v>10</v>
      </c>
      <c r="H391" s="8" t="s">
        <v>10</v>
      </c>
      <c r="I391" s="149" t="s">
        <v>10</v>
      </c>
      <c r="J391" s="149" t="s">
        <v>10</v>
      </c>
      <c r="K391" s="17" t="s">
        <v>34</v>
      </c>
      <c r="L391" s="17"/>
    </row>
    <row r="392" spans="2:15" x14ac:dyDescent="0.3">
      <c r="B392" s="17">
        <v>3</v>
      </c>
      <c r="C392" s="17" t="s">
        <v>1804</v>
      </c>
      <c r="D392" s="17" t="s">
        <v>131</v>
      </c>
      <c r="E392" s="8" t="s">
        <v>37</v>
      </c>
      <c r="F392" s="8" t="s">
        <v>10</v>
      </c>
      <c r="G392" s="8" t="s">
        <v>10</v>
      </c>
      <c r="H392" s="8" t="s">
        <v>10</v>
      </c>
      <c r="I392" s="149" t="s">
        <v>10</v>
      </c>
      <c r="J392" s="149" t="s">
        <v>10</v>
      </c>
      <c r="K392" s="17">
        <v>2023</v>
      </c>
      <c r="L392" s="17"/>
    </row>
    <row r="393" spans="2:15" x14ac:dyDescent="0.3">
      <c r="B393" s="17">
        <v>4</v>
      </c>
      <c r="C393" s="17" t="s">
        <v>1803</v>
      </c>
      <c r="D393" s="17" t="s">
        <v>1803</v>
      </c>
      <c r="E393" s="8" t="s">
        <v>42</v>
      </c>
      <c r="F393" s="8" t="s">
        <v>10</v>
      </c>
      <c r="G393" s="8" t="s">
        <v>10</v>
      </c>
      <c r="H393" s="8" t="s">
        <v>10</v>
      </c>
      <c r="I393" s="149" t="s">
        <v>10</v>
      </c>
      <c r="J393" s="149" t="s">
        <v>10</v>
      </c>
      <c r="K393" s="17">
        <v>1234</v>
      </c>
      <c r="L393" s="17"/>
    </row>
    <row r="394" spans="2:15" x14ac:dyDescent="0.3">
      <c r="B394" s="17">
        <v>5</v>
      </c>
      <c r="C394" s="17" t="s">
        <v>1811</v>
      </c>
      <c r="D394" s="17" t="s">
        <v>537</v>
      </c>
      <c r="E394" s="8" t="s">
        <v>36</v>
      </c>
      <c r="F394" s="8" t="s">
        <v>10</v>
      </c>
      <c r="G394" s="8" t="s">
        <v>10</v>
      </c>
      <c r="H394" s="8" t="s">
        <v>10</v>
      </c>
      <c r="I394" s="120" t="s">
        <v>1884</v>
      </c>
      <c r="J394" s="149" t="s">
        <v>10</v>
      </c>
      <c r="K394" s="17" t="s">
        <v>471</v>
      </c>
      <c r="L394" s="17"/>
    </row>
    <row r="395" spans="2:15" x14ac:dyDescent="0.3">
      <c r="B395" s="17">
        <v>6</v>
      </c>
      <c r="C395" s="17" t="s">
        <v>67</v>
      </c>
      <c r="D395" s="17" t="s">
        <v>67</v>
      </c>
      <c r="E395" s="8" t="s">
        <v>42</v>
      </c>
      <c r="F395" s="8" t="s">
        <v>10</v>
      </c>
      <c r="G395" s="8" t="s">
        <v>10</v>
      </c>
      <c r="H395" s="8" t="s">
        <v>10</v>
      </c>
      <c r="I395" s="149" t="s">
        <v>10</v>
      </c>
      <c r="J395" s="149" t="s">
        <v>10</v>
      </c>
      <c r="K395" s="17">
        <v>1234</v>
      </c>
      <c r="L395" s="17"/>
    </row>
    <row r="396" spans="2:15" x14ac:dyDescent="0.3">
      <c r="B396" s="17">
        <v>7</v>
      </c>
      <c r="C396" s="17" t="s">
        <v>538</v>
      </c>
      <c r="D396" s="17" t="s">
        <v>539</v>
      </c>
      <c r="E396" s="8" t="s">
        <v>43</v>
      </c>
      <c r="F396" s="8" t="s">
        <v>10</v>
      </c>
      <c r="G396" s="8" t="s">
        <v>10</v>
      </c>
      <c r="H396" s="8" t="s">
        <v>10</v>
      </c>
      <c r="I396" s="16" t="s">
        <v>530</v>
      </c>
      <c r="J396" s="149" t="s">
        <v>10</v>
      </c>
      <c r="K396" s="17" t="s">
        <v>34</v>
      </c>
      <c r="L396" s="17"/>
    </row>
    <row r="397" spans="2:15" x14ac:dyDescent="0.3">
      <c r="B397" s="55"/>
      <c r="C397" s="55"/>
      <c r="D397" s="35"/>
      <c r="E397" s="55"/>
      <c r="F397" s="55"/>
      <c r="G397" s="55"/>
      <c r="H397" s="55"/>
      <c r="I397" s="65"/>
      <c r="J397" s="59"/>
      <c r="K397" s="35"/>
      <c r="L397" s="35"/>
    </row>
    <row r="398" spans="2:15" x14ac:dyDescent="0.3">
      <c r="B398" s="9" t="s">
        <v>5</v>
      </c>
      <c r="C398" s="20" t="s">
        <v>1814</v>
      </c>
      <c r="D398" s="10" t="s">
        <v>526</v>
      </c>
      <c r="E398" s="12" t="s">
        <v>1866</v>
      </c>
      <c r="F398" s="139"/>
      <c r="G398" s="139"/>
      <c r="L398" s="171"/>
    </row>
    <row r="399" spans="2:15" x14ac:dyDescent="0.3">
      <c r="B399" s="9" t="s">
        <v>6</v>
      </c>
      <c r="C399" s="9" t="s">
        <v>11</v>
      </c>
      <c r="D399" s="9" t="s">
        <v>7</v>
      </c>
      <c r="E399" s="9" t="s">
        <v>14</v>
      </c>
      <c r="F399" s="9" t="s">
        <v>8</v>
      </c>
      <c r="G399" s="9" t="s">
        <v>44</v>
      </c>
      <c r="H399" s="9" t="s">
        <v>9</v>
      </c>
      <c r="I399" s="9" t="s">
        <v>18</v>
      </c>
      <c r="J399" s="9" t="s">
        <v>145</v>
      </c>
      <c r="K399" s="9" t="s">
        <v>25</v>
      </c>
      <c r="L399" s="41" t="s">
        <v>40</v>
      </c>
    </row>
    <row r="400" spans="2:15" x14ac:dyDescent="0.3">
      <c r="B400" s="21">
        <v>1</v>
      </c>
      <c r="C400" s="21" t="s">
        <v>525</v>
      </c>
      <c r="D400" s="21" t="s">
        <v>525</v>
      </c>
      <c r="E400" s="21" t="s">
        <v>42</v>
      </c>
      <c r="F400" s="22" t="s">
        <v>65</v>
      </c>
      <c r="G400" s="21" t="s">
        <v>44</v>
      </c>
      <c r="H400" s="21" t="s">
        <v>10</v>
      </c>
      <c r="I400" s="22" t="s">
        <v>10</v>
      </c>
      <c r="J400" s="22" t="s">
        <v>10</v>
      </c>
      <c r="K400" s="23">
        <v>1234</v>
      </c>
      <c r="L400" s="21"/>
    </row>
    <row r="401" spans="2:12" x14ac:dyDescent="0.3">
      <c r="B401" s="8">
        <v>2</v>
      </c>
      <c r="C401" s="8" t="s">
        <v>1803</v>
      </c>
      <c r="D401" s="8" t="s">
        <v>1803</v>
      </c>
      <c r="E401" s="8" t="s">
        <v>42</v>
      </c>
      <c r="F401" s="15" t="s">
        <v>19</v>
      </c>
      <c r="G401" s="8" t="s">
        <v>10</v>
      </c>
      <c r="H401" s="8" t="s">
        <v>10</v>
      </c>
      <c r="I401" s="15" t="s">
        <v>10</v>
      </c>
      <c r="J401" s="15" t="s">
        <v>10</v>
      </c>
      <c r="K401" s="17">
        <v>1234</v>
      </c>
      <c r="L401" s="8"/>
    </row>
    <row r="402" spans="2:12" x14ac:dyDescent="0.3">
      <c r="B402" s="8">
        <v>3</v>
      </c>
      <c r="C402" s="8" t="s">
        <v>487</v>
      </c>
      <c r="D402" s="8" t="s">
        <v>488</v>
      </c>
      <c r="E402" s="8" t="s">
        <v>31</v>
      </c>
      <c r="F402" s="15" t="s">
        <v>19</v>
      </c>
      <c r="G402" s="15" t="s">
        <v>19</v>
      </c>
      <c r="H402" s="8" t="s">
        <v>10</v>
      </c>
      <c r="I402" s="15" t="s">
        <v>10</v>
      </c>
      <c r="J402" s="15" t="s">
        <v>10</v>
      </c>
      <c r="K402" s="16" t="s">
        <v>1799</v>
      </c>
      <c r="L402" s="8"/>
    </row>
    <row r="403" spans="2:12" x14ac:dyDescent="0.3">
      <c r="B403" s="8">
        <v>4</v>
      </c>
      <c r="C403" s="8" t="s">
        <v>512</v>
      </c>
      <c r="D403" s="8" t="s">
        <v>1351</v>
      </c>
      <c r="E403" s="8" t="s">
        <v>31</v>
      </c>
      <c r="F403" s="15" t="s">
        <v>19</v>
      </c>
      <c r="G403" s="15" t="s">
        <v>19</v>
      </c>
      <c r="H403" s="8" t="s">
        <v>10</v>
      </c>
      <c r="I403" s="15" t="s">
        <v>10</v>
      </c>
      <c r="J403" s="15" t="s">
        <v>10</v>
      </c>
      <c r="K403" s="16" t="s">
        <v>1799</v>
      </c>
      <c r="L403" s="8"/>
    </row>
    <row r="404" spans="2:12" x14ac:dyDescent="0.3">
      <c r="B404" s="8">
        <v>5</v>
      </c>
      <c r="C404" s="8" t="s">
        <v>486</v>
      </c>
      <c r="D404" s="8" t="s">
        <v>1353</v>
      </c>
      <c r="E404" s="8" t="s">
        <v>31</v>
      </c>
      <c r="F404" s="15" t="s">
        <v>19</v>
      </c>
      <c r="G404" s="15" t="s">
        <v>19</v>
      </c>
      <c r="H404" s="8" t="s">
        <v>10</v>
      </c>
      <c r="I404" s="15" t="s">
        <v>10</v>
      </c>
      <c r="J404" s="15" t="s">
        <v>10</v>
      </c>
      <c r="K404" s="16" t="s">
        <v>1799</v>
      </c>
      <c r="L404" s="8"/>
    </row>
    <row r="405" spans="2:12" x14ac:dyDescent="0.3">
      <c r="B405" s="8">
        <v>6</v>
      </c>
      <c r="C405" s="8" t="s">
        <v>601</v>
      </c>
      <c r="D405" s="8" t="s">
        <v>589</v>
      </c>
      <c r="E405" s="8" t="s">
        <v>31</v>
      </c>
      <c r="F405" s="15" t="s">
        <v>19</v>
      </c>
      <c r="G405" s="15" t="s">
        <v>19</v>
      </c>
      <c r="H405" s="8" t="s">
        <v>10</v>
      </c>
      <c r="I405" s="15" t="s">
        <v>10</v>
      </c>
      <c r="J405" s="15" t="s">
        <v>10</v>
      </c>
      <c r="K405" s="16" t="s">
        <v>1799</v>
      </c>
      <c r="L405" s="8"/>
    </row>
    <row r="406" spans="2:12" x14ac:dyDescent="0.3">
      <c r="B406" s="55"/>
      <c r="C406" s="55"/>
      <c r="D406" s="55"/>
      <c r="E406" s="55"/>
      <c r="F406" s="56"/>
      <c r="G406" s="56"/>
      <c r="H406" s="55"/>
      <c r="I406" s="56"/>
      <c r="J406" s="56"/>
      <c r="K406" s="65"/>
      <c r="L406" s="55"/>
    </row>
    <row r="407" spans="2:12" x14ac:dyDescent="0.3">
      <c r="B407" s="9" t="s">
        <v>5</v>
      </c>
      <c r="C407" s="20" t="s">
        <v>1815</v>
      </c>
      <c r="D407" s="10" t="s">
        <v>526</v>
      </c>
      <c r="E407" s="12" t="s">
        <v>1867</v>
      </c>
      <c r="F407" s="139"/>
      <c r="G407" s="139"/>
      <c r="L407" s="171"/>
    </row>
    <row r="408" spans="2:12" x14ac:dyDescent="0.3">
      <c r="B408" s="9" t="s">
        <v>6</v>
      </c>
      <c r="C408" s="9" t="s">
        <v>11</v>
      </c>
      <c r="D408" s="9" t="s">
        <v>7</v>
      </c>
      <c r="E408" s="9" t="s">
        <v>14</v>
      </c>
      <c r="F408" s="9" t="s">
        <v>8</v>
      </c>
      <c r="G408" s="9" t="s">
        <v>44</v>
      </c>
      <c r="H408" s="9" t="s">
        <v>9</v>
      </c>
      <c r="I408" s="9" t="s">
        <v>18</v>
      </c>
      <c r="J408" s="9" t="s">
        <v>145</v>
      </c>
      <c r="K408" s="9" t="s">
        <v>25</v>
      </c>
      <c r="L408" s="41" t="s">
        <v>40</v>
      </c>
    </row>
    <row r="409" spans="2:12" x14ac:dyDescent="0.3">
      <c r="B409" s="21">
        <v>1</v>
      </c>
      <c r="C409" s="21" t="s">
        <v>525</v>
      </c>
      <c r="D409" s="21" t="s">
        <v>525</v>
      </c>
      <c r="E409" s="21" t="s">
        <v>42</v>
      </c>
      <c r="F409" s="22" t="s">
        <v>65</v>
      </c>
      <c r="G409" s="21" t="s">
        <v>44</v>
      </c>
      <c r="H409" s="21" t="s">
        <v>10</v>
      </c>
      <c r="I409" s="22" t="s">
        <v>10</v>
      </c>
      <c r="J409" s="22" t="s">
        <v>10</v>
      </c>
      <c r="K409" s="23">
        <v>1234</v>
      </c>
      <c r="L409" s="21"/>
    </row>
    <row r="410" spans="2:12" x14ac:dyDescent="0.3">
      <c r="B410" s="8">
        <v>2</v>
      </c>
      <c r="C410" s="8" t="s">
        <v>1803</v>
      </c>
      <c r="D410" s="8" t="s">
        <v>1803</v>
      </c>
      <c r="E410" s="8" t="s">
        <v>42</v>
      </c>
      <c r="F410" s="15" t="s">
        <v>19</v>
      </c>
      <c r="G410" s="8" t="s">
        <v>10</v>
      </c>
      <c r="H410" s="8" t="s">
        <v>10</v>
      </c>
      <c r="I410" s="15" t="s">
        <v>10</v>
      </c>
      <c r="J410" s="15" t="s">
        <v>10</v>
      </c>
      <c r="K410" s="17">
        <v>1234</v>
      </c>
      <c r="L410" s="8"/>
    </row>
    <row r="411" spans="2:12" x14ac:dyDescent="0.3">
      <c r="B411" s="8">
        <v>3</v>
      </c>
      <c r="C411" s="8" t="s">
        <v>1531</v>
      </c>
      <c r="D411" s="8" t="s">
        <v>1532</v>
      </c>
      <c r="E411" s="8" t="s">
        <v>1872</v>
      </c>
      <c r="F411" s="15" t="s">
        <v>19</v>
      </c>
      <c r="G411" s="8" t="s">
        <v>10</v>
      </c>
      <c r="H411" s="8" t="s">
        <v>10</v>
      </c>
      <c r="I411" s="15" t="s">
        <v>1533</v>
      </c>
      <c r="J411" s="15" t="s">
        <v>19</v>
      </c>
      <c r="K411" s="17" t="s">
        <v>1534</v>
      </c>
      <c r="L411" s="8"/>
    </row>
    <row r="412" spans="2:12" x14ac:dyDescent="0.3">
      <c r="B412" s="8">
        <v>4</v>
      </c>
      <c r="C412" s="8" t="s">
        <v>1536</v>
      </c>
      <c r="D412" s="8" t="s">
        <v>1540</v>
      </c>
      <c r="E412" s="8" t="s">
        <v>1901</v>
      </c>
      <c r="F412" s="15" t="s">
        <v>19</v>
      </c>
      <c r="G412" s="8" t="s">
        <v>10</v>
      </c>
      <c r="H412" s="8" t="s">
        <v>10</v>
      </c>
      <c r="I412" s="8" t="s">
        <v>10</v>
      </c>
      <c r="J412" s="8" t="s">
        <v>10</v>
      </c>
      <c r="K412" s="16" t="s">
        <v>1799</v>
      </c>
      <c r="L412" s="8" t="s">
        <v>10</v>
      </c>
    </row>
    <row r="413" spans="2:12" x14ac:dyDescent="0.3">
      <c r="B413" s="8">
        <v>5</v>
      </c>
      <c r="C413" s="8" t="s">
        <v>1537</v>
      </c>
      <c r="D413" s="8" t="s">
        <v>1541</v>
      </c>
      <c r="E413" s="8" t="s">
        <v>1900</v>
      </c>
      <c r="F413" s="15" t="s">
        <v>19</v>
      </c>
      <c r="G413" s="8" t="s">
        <v>10</v>
      </c>
      <c r="H413" s="8" t="s">
        <v>10</v>
      </c>
      <c r="I413" s="8" t="s">
        <v>10</v>
      </c>
      <c r="J413" s="8" t="s">
        <v>10</v>
      </c>
      <c r="K413" s="16" t="s">
        <v>1799</v>
      </c>
      <c r="L413" s="8" t="s">
        <v>10</v>
      </c>
    </row>
    <row r="414" spans="2:12" x14ac:dyDescent="0.3">
      <c r="B414" s="8">
        <v>6</v>
      </c>
      <c r="C414" s="8" t="s">
        <v>1538</v>
      </c>
      <c r="D414" s="8" t="s">
        <v>1542</v>
      </c>
      <c r="E414" s="8" t="s">
        <v>1900</v>
      </c>
      <c r="F414" s="15" t="s">
        <v>19</v>
      </c>
      <c r="G414" s="8" t="s">
        <v>10</v>
      </c>
      <c r="H414" s="8" t="s">
        <v>10</v>
      </c>
      <c r="I414" s="8" t="s">
        <v>10</v>
      </c>
      <c r="J414" s="8" t="s">
        <v>10</v>
      </c>
      <c r="K414" s="16" t="s">
        <v>1799</v>
      </c>
      <c r="L414" s="8" t="s">
        <v>10</v>
      </c>
    </row>
    <row r="415" spans="2:12" x14ac:dyDescent="0.3">
      <c r="B415" s="8">
        <v>7</v>
      </c>
      <c r="C415" s="8" t="s">
        <v>1539</v>
      </c>
      <c r="D415" s="8" t="s">
        <v>1543</v>
      </c>
      <c r="E415" s="8" t="s">
        <v>1900</v>
      </c>
      <c r="F415" s="15" t="s">
        <v>19</v>
      </c>
      <c r="G415" s="8" t="s">
        <v>10</v>
      </c>
      <c r="H415" s="8" t="s">
        <v>10</v>
      </c>
      <c r="I415" s="8" t="s">
        <v>10</v>
      </c>
      <c r="J415" s="8" t="s">
        <v>10</v>
      </c>
      <c r="K415" s="16" t="s">
        <v>1799</v>
      </c>
      <c r="L415" s="8" t="s">
        <v>10</v>
      </c>
    </row>
    <row r="417" spans="2:18" x14ac:dyDescent="0.3">
      <c r="B417" s="9" t="s">
        <v>5</v>
      </c>
      <c r="C417" s="105" t="s">
        <v>1840</v>
      </c>
      <c r="D417" s="10" t="s">
        <v>526</v>
      </c>
      <c r="E417" s="243" t="s">
        <v>1825</v>
      </c>
      <c r="F417" s="244"/>
      <c r="G417" s="245"/>
      <c r="L417" s="172"/>
    </row>
    <row r="418" spans="2:18" x14ac:dyDescent="0.3">
      <c r="B418" s="9" t="s">
        <v>6</v>
      </c>
      <c r="C418" s="9" t="s">
        <v>11</v>
      </c>
      <c r="D418" s="9" t="s">
        <v>7</v>
      </c>
      <c r="E418" s="9" t="s">
        <v>14</v>
      </c>
      <c r="F418" s="9" t="s">
        <v>8</v>
      </c>
      <c r="G418" s="9" t="s">
        <v>44</v>
      </c>
      <c r="H418" s="9" t="s">
        <v>9</v>
      </c>
      <c r="I418" s="9" t="s">
        <v>18</v>
      </c>
      <c r="J418" s="9" t="s">
        <v>145</v>
      </c>
      <c r="K418" s="9" t="s">
        <v>25</v>
      </c>
      <c r="L418" s="41" t="s">
        <v>40</v>
      </c>
      <c r="O418" s="242" t="s">
        <v>1886</v>
      </c>
      <c r="P418" s="242"/>
      <c r="Q418" s="242"/>
      <c r="R418" s="242"/>
    </row>
    <row r="419" spans="2:18" x14ac:dyDescent="0.3">
      <c r="B419" s="21">
        <v>1</v>
      </c>
      <c r="C419" s="21" t="s">
        <v>525</v>
      </c>
      <c r="D419" s="21" t="s">
        <v>525</v>
      </c>
      <c r="E419" s="21" t="s">
        <v>42</v>
      </c>
      <c r="F419" s="22" t="s">
        <v>65</v>
      </c>
      <c r="G419" s="21" t="s">
        <v>44</v>
      </c>
      <c r="H419" s="21" t="s">
        <v>10</v>
      </c>
      <c r="I419" s="22" t="s">
        <v>10</v>
      </c>
      <c r="J419" s="22" t="s">
        <v>10</v>
      </c>
      <c r="K419" s="23">
        <v>1234</v>
      </c>
      <c r="L419" s="21"/>
      <c r="O419" s="24" t="str">
        <f>" "&amp;C419&amp;" "&amp;E419&amp;" COMMENT '"&amp;D419&amp;"', "</f>
        <v xml:space="preserve"> SEQ INT(10) COMMENT 'SEQ', </v>
      </c>
    </row>
    <row r="420" spans="2:18" x14ac:dyDescent="0.3">
      <c r="B420" s="8">
        <v>2</v>
      </c>
      <c r="C420" s="8" t="s">
        <v>1826</v>
      </c>
      <c r="D420" s="8" t="s">
        <v>1803</v>
      </c>
      <c r="E420" s="8" t="s">
        <v>42</v>
      </c>
      <c r="F420" s="15" t="s">
        <v>19</v>
      </c>
      <c r="G420" s="8" t="s">
        <v>10</v>
      </c>
      <c r="H420" s="8" t="s">
        <v>10</v>
      </c>
      <c r="I420" s="15" t="s">
        <v>10</v>
      </c>
      <c r="J420" s="15" t="s">
        <v>10</v>
      </c>
      <c r="K420" s="17">
        <v>1234</v>
      </c>
      <c r="L420" s="8"/>
      <c r="O420" s="24" t="str">
        <f t="shared" ref="O420:O438" si="10">" "&amp;C420&amp;" "&amp;E420&amp;" COMMENT '"&amp;D420&amp;"', "</f>
        <v xml:space="preserve"> FIN_SEQ INT(10) COMMENT 'FIN_SEQ', </v>
      </c>
    </row>
    <row r="421" spans="2:18" x14ac:dyDescent="0.3">
      <c r="B421" s="8">
        <v>3</v>
      </c>
      <c r="C421" s="8" t="s">
        <v>1887</v>
      </c>
      <c r="D421" s="8" t="s">
        <v>1828</v>
      </c>
      <c r="E421" s="8" t="s">
        <v>1849</v>
      </c>
      <c r="F421" s="15" t="s">
        <v>19</v>
      </c>
      <c r="G421" s="8" t="s">
        <v>10</v>
      </c>
      <c r="H421" s="8" t="s">
        <v>10</v>
      </c>
      <c r="I421" s="15" t="s">
        <v>1856</v>
      </c>
      <c r="J421" s="15" t="s">
        <v>19</v>
      </c>
      <c r="K421" s="17" t="s">
        <v>1855</v>
      </c>
      <c r="L421" s="8"/>
      <c r="O421" s="24" t="str">
        <f t="shared" si="10"/>
        <v xml:space="preserve"> INDIV_GRADE VARCHAR(2) COMMENT '개인성과등급', </v>
      </c>
    </row>
    <row r="422" spans="2:18" x14ac:dyDescent="0.3">
      <c r="B422" s="8">
        <v>4</v>
      </c>
      <c r="C422" s="8" t="s">
        <v>1841</v>
      </c>
      <c r="D422" s="8" t="s">
        <v>1829</v>
      </c>
      <c r="E422" s="8" t="s">
        <v>1849</v>
      </c>
      <c r="F422" s="15" t="s">
        <v>19</v>
      </c>
      <c r="G422" s="8" t="s">
        <v>10</v>
      </c>
      <c r="H422" s="8" t="s">
        <v>10</v>
      </c>
      <c r="I422" s="15" t="s">
        <v>1856</v>
      </c>
      <c r="J422" s="15" t="s">
        <v>19</v>
      </c>
      <c r="K422" s="17" t="s">
        <v>1855</v>
      </c>
      <c r="L422" s="8"/>
      <c r="O422" s="24" t="str">
        <f t="shared" si="10"/>
        <v xml:space="preserve"> DIV_GRADE VARCHAR(2) COMMENT '본부성과등급', </v>
      </c>
    </row>
    <row r="423" spans="2:18" x14ac:dyDescent="0.3">
      <c r="B423" s="8">
        <v>5</v>
      </c>
      <c r="C423" s="8" t="s">
        <v>1842</v>
      </c>
      <c r="D423" s="8" t="s">
        <v>1830</v>
      </c>
      <c r="E423" s="8" t="s">
        <v>1849</v>
      </c>
      <c r="F423" s="15" t="s">
        <v>19</v>
      </c>
      <c r="G423" s="8" t="s">
        <v>10</v>
      </c>
      <c r="H423" s="8" t="s">
        <v>10</v>
      </c>
      <c r="I423" s="15" t="s">
        <v>1856</v>
      </c>
      <c r="J423" s="15" t="s">
        <v>19</v>
      </c>
      <c r="K423" s="17" t="s">
        <v>1855</v>
      </c>
      <c r="L423" s="8"/>
      <c r="O423" s="24" t="str">
        <f t="shared" si="10"/>
        <v xml:space="preserve"> ADJUSTED_GRADE1 VARCHAR(2) COMMENT '본부장조정등급', </v>
      </c>
    </row>
    <row r="424" spans="2:18" x14ac:dyDescent="0.3">
      <c r="B424" s="8">
        <v>6</v>
      </c>
      <c r="C424" s="8" t="s">
        <v>1888</v>
      </c>
      <c r="D424" s="8" t="s">
        <v>1831</v>
      </c>
      <c r="E424" s="8" t="s">
        <v>1849</v>
      </c>
      <c r="F424" s="15" t="s">
        <v>19</v>
      </c>
      <c r="G424" s="8" t="s">
        <v>10</v>
      </c>
      <c r="H424" s="8" t="s">
        <v>10</v>
      </c>
      <c r="I424" s="15" t="s">
        <v>1856</v>
      </c>
      <c r="J424" s="15" t="s">
        <v>19</v>
      </c>
      <c r="K424" s="17" t="s">
        <v>1855</v>
      </c>
      <c r="L424" s="8"/>
      <c r="O424" s="24" t="str">
        <f t="shared" si="10"/>
        <v xml:space="preserve"> ADJUSTED_GRADE2 VARCHAR(2) COMMENT '경영진조정등급', </v>
      </c>
    </row>
    <row r="425" spans="2:18" x14ac:dyDescent="0.3">
      <c r="B425" s="8">
        <v>7</v>
      </c>
      <c r="C425" s="8" t="s">
        <v>1889</v>
      </c>
      <c r="D425" s="8" t="s">
        <v>1832</v>
      </c>
      <c r="E425" s="8" t="s">
        <v>1849</v>
      </c>
      <c r="F425" s="15" t="s">
        <v>19</v>
      </c>
      <c r="G425" s="8" t="s">
        <v>10</v>
      </c>
      <c r="H425" s="8" t="s">
        <v>10</v>
      </c>
      <c r="I425" s="15" t="s">
        <v>1856</v>
      </c>
      <c r="J425" s="15" t="s">
        <v>19</v>
      </c>
      <c r="K425" s="17" t="s">
        <v>1855</v>
      </c>
      <c r="L425" s="8"/>
      <c r="O425" s="24" t="str">
        <f t="shared" si="10"/>
        <v xml:space="preserve"> FINAL_GRADE VARCHAR(2) COMMENT '최종등급', </v>
      </c>
    </row>
    <row r="426" spans="2:18" x14ac:dyDescent="0.3">
      <c r="B426" s="8">
        <v>8</v>
      </c>
      <c r="C426" s="8" t="s">
        <v>1890</v>
      </c>
      <c r="D426" s="8" t="s">
        <v>1833</v>
      </c>
      <c r="E426" s="8" t="s">
        <v>31</v>
      </c>
      <c r="F426" s="15" t="s">
        <v>19</v>
      </c>
      <c r="G426" s="8" t="s">
        <v>10</v>
      </c>
      <c r="H426" s="8" t="s">
        <v>10</v>
      </c>
      <c r="I426" s="15" t="s">
        <v>10</v>
      </c>
      <c r="J426" s="15" t="s">
        <v>19</v>
      </c>
      <c r="K426" s="16" t="s">
        <v>1799</v>
      </c>
      <c r="L426" s="8"/>
      <c r="O426" s="24" t="str">
        <f t="shared" si="10"/>
        <v xml:space="preserve"> PRFM_CMNT text COMMENT '업적평가의견', </v>
      </c>
    </row>
    <row r="427" spans="2:18" x14ac:dyDescent="0.3">
      <c r="B427" s="8">
        <v>9</v>
      </c>
      <c r="C427" s="8" t="s">
        <v>1844</v>
      </c>
      <c r="D427" s="8" t="s">
        <v>1834</v>
      </c>
      <c r="E427" s="8" t="s">
        <v>31</v>
      </c>
      <c r="F427" s="15" t="s">
        <v>19</v>
      </c>
      <c r="G427" s="8" t="s">
        <v>10</v>
      </c>
      <c r="H427" s="8" t="s">
        <v>10</v>
      </c>
      <c r="I427" s="15" t="s">
        <v>10</v>
      </c>
      <c r="J427" s="15" t="s">
        <v>19</v>
      </c>
      <c r="K427" s="16" t="s">
        <v>1799</v>
      </c>
      <c r="L427" s="8"/>
      <c r="O427" s="24" t="str">
        <f t="shared" si="10"/>
        <v xml:space="preserve"> ABTL_CMNT text COMMENT '역량평가의견', </v>
      </c>
    </row>
    <row r="428" spans="2:18" x14ac:dyDescent="0.3">
      <c r="B428" s="8">
        <v>10</v>
      </c>
      <c r="C428" s="8" t="s">
        <v>1921</v>
      </c>
      <c r="D428" s="8" t="s">
        <v>1835</v>
      </c>
      <c r="E428" s="8" t="s">
        <v>31</v>
      </c>
      <c r="F428" s="15" t="s">
        <v>19</v>
      </c>
      <c r="G428" s="8" t="s">
        <v>10</v>
      </c>
      <c r="H428" s="8" t="s">
        <v>10</v>
      </c>
      <c r="I428" s="15" t="s">
        <v>10</v>
      </c>
      <c r="J428" s="15" t="s">
        <v>19</v>
      </c>
      <c r="K428" s="16" t="s">
        <v>1799</v>
      </c>
      <c r="L428" s="8"/>
      <c r="O428" s="24" t="str">
        <f t="shared" si="10"/>
        <v xml:space="preserve"> ADJUST_CMNT1 text COMMENT '본부조정의견', </v>
      </c>
    </row>
    <row r="429" spans="2:18" x14ac:dyDescent="0.3">
      <c r="B429" s="8">
        <v>11</v>
      </c>
      <c r="C429" s="8" t="s">
        <v>1922</v>
      </c>
      <c r="D429" s="8" t="s">
        <v>1835</v>
      </c>
      <c r="E429" s="8" t="s">
        <v>31</v>
      </c>
      <c r="F429" s="15" t="s">
        <v>19</v>
      </c>
      <c r="G429" s="8" t="s">
        <v>10</v>
      </c>
      <c r="H429" s="8" t="s">
        <v>10</v>
      </c>
      <c r="I429" s="15" t="s">
        <v>10</v>
      </c>
      <c r="J429" s="15" t="s">
        <v>19</v>
      </c>
      <c r="K429" s="16" t="s">
        <v>1799</v>
      </c>
      <c r="L429" s="8"/>
      <c r="O429" s="24"/>
    </row>
    <row r="430" spans="2:18" x14ac:dyDescent="0.3">
      <c r="B430" s="8">
        <v>12</v>
      </c>
      <c r="C430" s="8" t="s">
        <v>1845</v>
      </c>
      <c r="D430" s="8" t="s">
        <v>1836</v>
      </c>
      <c r="E430" s="8" t="s">
        <v>31</v>
      </c>
      <c r="F430" s="15" t="s">
        <v>19</v>
      </c>
      <c r="G430" s="8" t="s">
        <v>10</v>
      </c>
      <c r="H430" s="8" t="s">
        <v>10</v>
      </c>
      <c r="I430" s="15" t="s">
        <v>10</v>
      </c>
      <c r="J430" s="15" t="s">
        <v>19</v>
      </c>
      <c r="K430" s="16" t="s">
        <v>1799</v>
      </c>
      <c r="L430" s="170"/>
      <c r="O430" s="24" t="str">
        <f t="shared" si="10"/>
        <v xml:space="preserve"> PRFM_RMRK text COMMENT '업적평가비고', </v>
      </c>
    </row>
    <row r="431" spans="2:18" x14ac:dyDescent="0.3">
      <c r="B431" s="8">
        <v>13</v>
      </c>
      <c r="C431" s="8" t="s">
        <v>1891</v>
      </c>
      <c r="D431" s="8" t="s">
        <v>1837</v>
      </c>
      <c r="E431" s="8" t="s">
        <v>31</v>
      </c>
      <c r="F431" s="15" t="s">
        <v>19</v>
      </c>
      <c r="G431" s="8" t="s">
        <v>10</v>
      </c>
      <c r="H431" s="8" t="s">
        <v>10</v>
      </c>
      <c r="I431" s="15" t="s">
        <v>10</v>
      </c>
      <c r="J431" s="15" t="s">
        <v>19</v>
      </c>
      <c r="K431" s="16" t="s">
        <v>1799</v>
      </c>
      <c r="L431" s="170"/>
      <c r="O431" s="24" t="str">
        <f t="shared" si="10"/>
        <v xml:space="preserve"> ABTL_RMRK text COMMENT '역량평가비고', </v>
      </c>
    </row>
    <row r="432" spans="2:18" x14ac:dyDescent="0.3">
      <c r="B432" s="8">
        <v>14</v>
      </c>
      <c r="C432" s="8" t="s">
        <v>1892</v>
      </c>
      <c r="D432" s="8" t="s">
        <v>1838</v>
      </c>
      <c r="E432" s="8" t="s">
        <v>31</v>
      </c>
      <c r="F432" s="15" t="s">
        <v>19</v>
      </c>
      <c r="G432" s="8" t="s">
        <v>10</v>
      </c>
      <c r="H432" s="8" t="s">
        <v>10</v>
      </c>
      <c r="I432" s="15" t="s">
        <v>10</v>
      </c>
      <c r="J432" s="15" t="s">
        <v>19</v>
      </c>
      <c r="K432" s="16" t="s">
        <v>1799</v>
      </c>
      <c r="L432" s="170"/>
      <c r="O432" s="24" t="str">
        <f t="shared" si="10"/>
        <v xml:space="preserve"> ADJUST_RMRK1 text COMMENT '본부조정비고', </v>
      </c>
    </row>
    <row r="433" spans="2:18" x14ac:dyDescent="0.3">
      <c r="B433" s="8">
        <v>15</v>
      </c>
      <c r="C433" s="8" t="s">
        <v>1846</v>
      </c>
      <c r="D433" s="8" t="s">
        <v>1839</v>
      </c>
      <c r="E433" s="8" t="s">
        <v>31</v>
      </c>
      <c r="F433" s="15" t="s">
        <v>19</v>
      </c>
      <c r="G433" s="8" t="s">
        <v>10</v>
      </c>
      <c r="H433" s="8" t="s">
        <v>10</v>
      </c>
      <c r="I433" s="15" t="s">
        <v>10</v>
      </c>
      <c r="J433" s="15" t="s">
        <v>19</v>
      </c>
      <c r="K433" s="16" t="s">
        <v>1799</v>
      </c>
      <c r="L433" s="170"/>
      <c r="O433" s="24" t="str">
        <f t="shared" si="10"/>
        <v xml:space="preserve"> ADJUST_RMRK2 text COMMENT '경영진조정비고', </v>
      </c>
    </row>
    <row r="434" spans="2:18" x14ac:dyDescent="0.3">
      <c r="B434" s="8">
        <v>16</v>
      </c>
      <c r="C434" s="8" t="s">
        <v>2404</v>
      </c>
      <c r="D434" s="8" t="s">
        <v>2401</v>
      </c>
      <c r="E434" s="8" t="s">
        <v>2402</v>
      </c>
      <c r="F434" s="15" t="s">
        <v>19</v>
      </c>
      <c r="G434" s="15" t="s">
        <v>19</v>
      </c>
      <c r="H434" s="15" t="s">
        <v>19</v>
      </c>
      <c r="I434" s="15" t="s">
        <v>2403</v>
      </c>
      <c r="J434" s="15" t="s">
        <v>19</v>
      </c>
      <c r="K434" s="16" t="s">
        <v>1799</v>
      </c>
      <c r="L434" s="206"/>
      <c r="O434" s="24"/>
    </row>
    <row r="435" spans="2:18" x14ac:dyDescent="0.3">
      <c r="B435" s="8">
        <v>17</v>
      </c>
      <c r="C435" s="8" t="s">
        <v>1885</v>
      </c>
      <c r="D435" s="8" t="s">
        <v>309</v>
      </c>
      <c r="E435" s="8" t="s">
        <v>1079</v>
      </c>
      <c r="F435" s="15" t="s">
        <v>19</v>
      </c>
      <c r="G435" s="8" t="s">
        <v>10</v>
      </c>
      <c r="H435" s="8" t="s">
        <v>10</v>
      </c>
      <c r="I435" s="15" t="s">
        <v>1893</v>
      </c>
      <c r="J435" s="15" t="s">
        <v>19</v>
      </c>
      <c r="K435" s="16"/>
      <c r="L435" s="170"/>
      <c r="O435" s="24" t="str">
        <f t="shared" si="10"/>
        <v xml:space="preserve"> NAME_TXT VARCHAR(10) COMMENT '이름', </v>
      </c>
    </row>
    <row r="436" spans="2:18" x14ac:dyDescent="0.3">
      <c r="B436" s="8">
        <v>18</v>
      </c>
      <c r="C436" s="8" t="s">
        <v>1851</v>
      </c>
      <c r="D436" s="8" t="s">
        <v>1852</v>
      </c>
      <c r="E436" s="8" t="s">
        <v>147</v>
      </c>
      <c r="F436" s="15" t="s">
        <v>19</v>
      </c>
      <c r="G436" s="8" t="s">
        <v>10</v>
      </c>
      <c r="H436" s="8" t="s">
        <v>10</v>
      </c>
      <c r="I436" s="15" t="s">
        <v>1857</v>
      </c>
      <c r="J436" s="15" t="s">
        <v>19</v>
      </c>
      <c r="K436" s="17"/>
      <c r="L436" s="170"/>
      <c r="O436" s="24" t="str">
        <f t="shared" si="10"/>
        <v xml:space="preserve"> RANK_TXT VARCHAR(15) COMMENT '직위명', </v>
      </c>
    </row>
    <row r="437" spans="2:18" x14ac:dyDescent="0.3">
      <c r="B437" s="8">
        <v>19</v>
      </c>
      <c r="C437" s="8" t="s">
        <v>1853</v>
      </c>
      <c r="D437" s="8" t="s">
        <v>285</v>
      </c>
      <c r="E437" s="8" t="s">
        <v>1850</v>
      </c>
      <c r="F437" s="15" t="s">
        <v>19</v>
      </c>
      <c r="G437" s="8" t="s">
        <v>10</v>
      </c>
      <c r="H437" s="8" t="s">
        <v>10</v>
      </c>
      <c r="I437" s="15" t="s">
        <v>1858</v>
      </c>
      <c r="J437" s="15" t="s">
        <v>19</v>
      </c>
      <c r="K437" s="17"/>
      <c r="L437" s="170"/>
      <c r="O437" s="24" t="str">
        <f t="shared" si="10"/>
        <v xml:space="preserve"> DEPT_TXT VARCHAR(25) COMMENT '부서명', </v>
      </c>
    </row>
    <row r="438" spans="2:18" x14ac:dyDescent="0.3">
      <c r="B438" s="8">
        <v>20</v>
      </c>
      <c r="C438" s="8" t="s">
        <v>1854</v>
      </c>
      <c r="D438" s="8" t="s">
        <v>1847</v>
      </c>
      <c r="E438" s="8" t="s">
        <v>1850</v>
      </c>
      <c r="F438" s="15" t="s">
        <v>19</v>
      </c>
      <c r="G438" s="8" t="s">
        <v>10</v>
      </c>
      <c r="H438" s="8" t="s">
        <v>10</v>
      </c>
      <c r="I438" s="15" t="s">
        <v>1859</v>
      </c>
      <c r="J438" s="15" t="s">
        <v>19</v>
      </c>
      <c r="K438" s="17"/>
      <c r="L438" s="170"/>
      <c r="O438" s="24" t="str">
        <f t="shared" si="10"/>
        <v xml:space="preserve"> DIV_TXT VARCHAR(25) COMMENT '본부명', </v>
      </c>
    </row>
    <row r="439" spans="2:18" x14ac:dyDescent="0.3">
      <c r="B439" s="55"/>
      <c r="C439" s="55"/>
      <c r="D439" s="55"/>
      <c r="E439" s="55"/>
      <c r="F439" s="56"/>
      <c r="G439" s="55"/>
      <c r="H439" s="55"/>
      <c r="I439" s="56"/>
      <c r="J439" s="56"/>
      <c r="K439" s="35"/>
      <c r="L439" s="209"/>
      <c r="O439" s="24"/>
    </row>
    <row r="440" spans="2:18" x14ac:dyDescent="0.3">
      <c r="B440" s="9" t="s">
        <v>5</v>
      </c>
      <c r="C440" s="105" t="s">
        <v>2416</v>
      </c>
      <c r="D440" s="10" t="s">
        <v>526</v>
      </c>
      <c r="E440" s="243" t="s">
        <v>2417</v>
      </c>
      <c r="F440" s="244"/>
      <c r="G440" s="245"/>
      <c r="L440" s="207"/>
      <c r="O440" s="24"/>
    </row>
    <row r="441" spans="2:18" x14ac:dyDescent="0.3">
      <c r="B441" s="9" t="s">
        <v>6</v>
      </c>
      <c r="C441" s="9" t="s">
        <v>11</v>
      </c>
      <c r="D441" s="9" t="s">
        <v>7</v>
      </c>
      <c r="E441" s="9" t="s">
        <v>14</v>
      </c>
      <c r="F441" s="9" t="s">
        <v>8</v>
      </c>
      <c r="G441" s="9" t="s">
        <v>44</v>
      </c>
      <c r="H441" s="9" t="s">
        <v>9</v>
      </c>
      <c r="I441" s="9" t="s">
        <v>18</v>
      </c>
      <c r="J441" s="9" t="s">
        <v>145</v>
      </c>
      <c r="K441" s="9" t="s">
        <v>25</v>
      </c>
      <c r="L441" s="41" t="s">
        <v>40</v>
      </c>
      <c r="O441" s="242" t="s">
        <v>2421</v>
      </c>
      <c r="P441" s="242"/>
      <c r="Q441" s="242"/>
      <c r="R441" s="242"/>
    </row>
    <row r="442" spans="2:18" x14ac:dyDescent="0.3">
      <c r="B442" s="21">
        <v>1</v>
      </c>
      <c r="C442" s="21" t="s">
        <v>525</v>
      </c>
      <c r="D442" s="21" t="s">
        <v>525</v>
      </c>
      <c r="E442" s="21" t="s">
        <v>2419</v>
      </c>
      <c r="F442" s="22" t="s">
        <v>65</v>
      </c>
      <c r="G442" s="21" t="s">
        <v>44</v>
      </c>
      <c r="H442" s="21" t="s">
        <v>10</v>
      </c>
      <c r="I442" s="22" t="s">
        <v>10</v>
      </c>
      <c r="J442" s="22" t="s">
        <v>10</v>
      </c>
      <c r="K442" s="23">
        <v>1234</v>
      </c>
      <c r="L442" s="21"/>
      <c r="O442" s="24" t="str">
        <f>" "&amp;C442&amp;" "&amp;E442&amp;"CHARACTER SET utf8 COLLATE utf8_unicode_ci NULL  COMMENT '"&amp;D442&amp;"', "</f>
        <v xml:space="preserve"> SEQ INT(6)CHARACTER SET utf8 COLLATE utf8_unicode_ci NULL  COMMENT 'SEQ', </v>
      </c>
    </row>
    <row r="443" spans="2:18" x14ac:dyDescent="0.3">
      <c r="B443" s="8">
        <v>2</v>
      </c>
      <c r="C443" s="8" t="s">
        <v>2378</v>
      </c>
      <c r="D443" s="17" t="s">
        <v>2285</v>
      </c>
      <c r="E443" s="8" t="s">
        <v>37</v>
      </c>
      <c r="F443" s="15" t="s">
        <v>19</v>
      </c>
      <c r="G443" s="15" t="s">
        <v>19</v>
      </c>
      <c r="H443" s="15" t="s">
        <v>19</v>
      </c>
      <c r="I443" s="15" t="s">
        <v>19</v>
      </c>
      <c r="J443" s="15" t="s">
        <v>19</v>
      </c>
      <c r="K443" s="17">
        <v>1234</v>
      </c>
      <c r="L443" s="8"/>
      <c r="O443" s="24" t="str">
        <f t="shared" ref="O443:O449" si="11">" "&amp;C443&amp;" "&amp;E443&amp;"CHARACTER SET utf8 COLLATE utf8_unicode_ci NULL  COMMENT '"&amp;D443&amp;"', "</f>
        <v xml:space="preserve"> RSLT_YR VARCHAR(5)CHARACTER SET utf8 COLLATE utf8_unicode_ci NULL  COMMENT '평가연도', </v>
      </c>
    </row>
    <row r="444" spans="2:18" x14ac:dyDescent="0.3">
      <c r="B444" s="8">
        <v>3</v>
      </c>
      <c r="C444" s="8" t="s">
        <v>2418</v>
      </c>
      <c r="D444" s="17" t="s">
        <v>2286</v>
      </c>
      <c r="E444" s="8" t="s">
        <v>37</v>
      </c>
      <c r="F444" s="15" t="s">
        <v>19</v>
      </c>
      <c r="G444" s="8"/>
      <c r="H444" s="8"/>
      <c r="I444" s="15" t="s">
        <v>2225</v>
      </c>
      <c r="J444" s="15"/>
      <c r="K444" s="17"/>
      <c r="L444" s="8"/>
      <c r="O444" s="24" t="str">
        <f t="shared" si="11"/>
        <v xml:space="preserve"> RSLT_TP VARCHAR(5)CHARACTER SET utf8 COLLATE utf8_unicode_ci NULL  COMMENT '평가구분', </v>
      </c>
    </row>
    <row r="445" spans="2:18" x14ac:dyDescent="0.3">
      <c r="B445" s="8">
        <v>4</v>
      </c>
      <c r="C445" s="8" t="s">
        <v>2373</v>
      </c>
      <c r="D445" s="17" t="s">
        <v>2374</v>
      </c>
      <c r="E445" s="8" t="s">
        <v>43</v>
      </c>
      <c r="F445" s="15" t="s">
        <v>19</v>
      </c>
      <c r="G445" s="15" t="s">
        <v>19</v>
      </c>
      <c r="H445" s="15" t="s">
        <v>19</v>
      </c>
      <c r="I445" s="15" t="s">
        <v>19</v>
      </c>
      <c r="J445" s="15" t="s">
        <v>19</v>
      </c>
      <c r="K445" s="15" t="s">
        <v>19</v>
      </c>
      <c r="L445" s="15" t="s">
        <v>19</v>
      </c>
      <c r="O445" s="24" t="str">
        <f t="shared" si="11"/>
        <v xml:space="preserve"> TRGT_ID VARCHAR(15)CHARACTER SET utf8 COLLATE utf8_unicode_ci NULL  COMMENT '대상자ID', </v>
      </c>
    </row>
    <row r="446" spans="2:18" x14ac:dyDescent="0.3">
      <c r="B446" s="8">
        <v>5</v>
      </c>
      <c r="C446" s="8" t="s">
        <v>2411</v>
      </c>
      <c r="D446" s="8" t="s">
        <v>2406</v>
      </c>
      <c r="E446" s="8" t="s">
        <v>2410</v>
      </c>
      <c r="F446" s="15" t="s">
        <v>19</v>
      </c>
      <c r="G446" s="8" t="s">
        <v>10</v>
      </c>
      <c r="H446" s="8" t="s">
        <v>10</v>
      </c>
      <c r="I446" s="15" t="s">
        <v>2415</v>
      </c>
      <c r="J446" s="15" t="s">
        <v>10</v>
      </c>
      <c r="K446" s="17">
        <v>1235</v>
      </c>
      <c r="L446" s="8"/>
      <c r="O446" s="24" t="str">
        <f t="shared" si="11"/>
        <v xml:space="preserve"> TP_01_YN VARCHAR(2)CHARACTER SET utf8 COLLATE utf8_unicode_ci NULL  COMMENT '승진', </v>
      </c>
    </row>
    <row r="447" spans="2:18" x14ac:dyDescent="0.3">
      <c r="B447" s="8">
        <v>6</v>
      </c>
      <c r="C447" s="8" t="s">
        <v>2412</v>
      </c>
      <c r="D447" s="8" t="s">
        <v>2407</v>
      </c>
      <c r="E447" s="8" t="s">
        <v>2410</v>
      </c>
      <c r="F447" s="15" t="s">
        <v>19</v>
      </c>
      <c r="G447" s="8" t="s">
        <v>10</v>
      </c>
      <c r="H447" s="8" t="s">
        <v>10</v>
      </c>
      <c r="I447" s="15" t="s">
        <v>10</v>
      </c>
      <c r="J447" s="15" t="s">
        <v>10</v>
      </c>
      <c r="K447" s="17">
        <v>1236</v>
      </c>
      <c r="L447" s="8"/>
      <c r="O447" s="24" t="str">
        <f t="shared" si="11"/>
        <v xml:space="preserve"> TP_02_YN VARCHAR(2)CHARACTER SET utf8 COLLATE utf8_unicode_ci NULL  COMMENT '인센티브', </v>
      </c>
    </row>
    <row r="448" spans="2:18" x14ac:dyDescent="0.3">
      <c r="B448" s="8">
        <v>7</v>
      </c>
      <c r="C448" s="8" t="s">
        <v>2413</v>
      </c>
      <c r="D448" s="8" t="s">
        <v>2408</v>
      </c>
      <c r="E448" s="8" t="s">
        <v>2410</v>
      </c>
      <c r="F448" s="15" t="s">
        <v>19</v>
      </c>
      <c r="G448" s="8" t="s">
        <v>10</v>
      </c>
      <c r="H448" s="8" t="s">
        <v>10</v>
      </c>
      <c r="I448" s="15" t="s">
        <v>10</v>
      </c>
      <c r="J448" s="15" t="s">
        <v>10</v>
      </c>
      <c r="K448" s="17">
        <v>1237</v>
      </c>
      <c r="L448" s="8"/>
      <c r="O448" s="24" t="str">
        <f t="shared" si="11"/>
        <v xml:space="preserve"> TP_03_YN VARCHAR(2)CHARACTER SET utf8 COLLATE utf8_unicode_ci NULL  COMMENT '우수사원', </v>
      </c>
    </row>
    <row r="449" spans="2:18" x14ac:dyDescent="0.3">
      <c r="B449" s="8">
        <v>8</v>
      </c>
      <c r="C449" s="8" t="s">
        <v>2414</v>
      </c>
      <c r="D449" s="8" t="s">
        <v>2409</v>
      </c>
      <c r="E449" s="8" t="s">
        <v>2410</v>
      </c>
      <c r="F449" s="15" t="s">
        <v>19</v>
      </c>
      <c r="G449" s="8" t="s">
        <v>10</v>
      </c>
      <c r="H449" s="8" t="s">
        <v>10</v>
      </c>
      <c r="I449" s="15" t="s">
        <v>10</v>
      </c>
      <c r="J449" s="15" t="s">
        <v>10</v>
      </c>
      <c r="K449" s="17">
        <v>1238</v>
      </c>
      <c r="L449" s="8"/>
      <c r="O449" s="24" t="str">
        <f t="shared" si="11"/>
        <v xml:space="preserve"> TP_04_YN VARCHAR(2)CHARACTER SET utf8 COLLATE utf8_unicode_ci NULL  COMMENT '연봉조정', </v>
      </c>
    </row>
    <row r="450" spans="2:18" x14ac:dyDescent="0.3">
      <c r="B450" s="55"/>
      <c r="C450" s="55"/>
      <c r="D450" s="55"/>
      <c r="E450" s="55"/>
      <c r="F450" s="56"/>
      <c r="G450" s="55"/>
      <c r="H450" s="55"/>
      <c r="I450" s="56"/>
      <c r="J450" s="56"/>
      <c r="K450" s="35"/>
      <c r="L450" s="209"/>
      <c r="O450" s="24"/>
    </row>
    <row r="451" spans="2:18" x14ac:dyDescent="0.3">
      <c r="B451" s="9" t="s">
        <v>5</v>
      </c>
      <c r="C451" s="105" t="s">
        <v>2376</v>
      </c>
      <c r="D451" s="10" t="s">
        <v>526</v>
      </c>
      <c r="E451" s="243" t="s">
        <v>2383</v>
      </c>
      <c r="F451" s="244"/>
      <c r="G451" s="244"/>
      <c r="H451" s="244"/>
      <c r="I451" s="245"/>
      <c r="L451" s="207"/>
      <c r="O451" s="24"/>
    </row>
    <row r="452" spans="2:18" x14ac:dyDescent="0.3">
      <c r="B452" s="9" t="s">
        <v>6</v>
      </c>
      <c r="C452" s="9" t="s">
        <v>11</v>
      </c>
      <c r="D452" s="9" t="s">
        <v>7</v>
      </c>
      <c r="E452" s="9" t="s">
        <v>14</v>
      </c>
      <c r="F452" s="9" t="s">
        <v>8</v>
      </c>
      <c r="G452" s="9" t="s">
        <v>44</v>
      </c>
      <c r="H452" s="9" t="s">
        <v>9</v>
      </c>
      <c r="I452" s="9" t="s">
        <v>18</v>
      </c>
      <c r="J452" s="9" t="s">
        <v>145</v>
      </c>
      <c r="K452" s="9" t="s">
        <v>25</v>
      </c>
      <c r="L452" s="41" t="s">
        <v>40</v>
      </c>
      <c r="O452" s="242" t="s">
        <v>2375</v>
      </c>
      <c r="P452" s="242"/>
      <c r="Q452" s="242"/>
      <c r="R452" s="242"/>
    </row>
    <row r="453" spans="2:18" x14ac:dyDescent="0.3">
      <c r="B453" s="21">
        <v>1</v>
      </c>
      <c r="C453" s="21" t="s">
        <v>525</v>
      </c>
      <c r="D453" s="21" t="s">
        <v>525</v>
      </c>
      <c r="E453" s="21" t="s">
        <v>2382</v>
      </c>
      <c r="F453" s="22" t="s">
        <v>65</v>
      </c>
      <c r="G453" s="21" t="s">
        <v>44</v>
      </c>
      <c r="H453" s="21" t="s">
        <v>10</v>
      </c>
      <c r="I453" s="22" t="s">
        <v>10</v>
      </c>
      <c r="J453" s="22" t="s">
        <v>10</v>
      </c>
      <c r="K453" s="23">
        <v>1234</v>
      </c>
      <c r="L453" s="21"/>
      <c r="O453" s="24" t="s">
        <v>2423</v>
      </c>
    </row>
    <row r="454" spans="2:18" x14ac:dyDescent="0.3">
      <c r="B454" s="8">
        <v>2</v>
      </c>
      <c r="C454" s="8" t="s">
        <v>2378</v>
      </c>
      <c r="D454" s="17" t="s">
        <v>2285</v>
      </c>
      <c r="E454" s="8" t="s">
        <v>37</v>
      </c>
      <c r="F454" s="15" t="s">
        <v>19</v>
      </c>
      <c r="G454" s="8" t="s">
        <v>10</v>
      </c>
      <c r="H454" s="8" t="s">
        <v>10</v>
      </c>
      <c r="I454" s="15" t="s">
        <v>10</v>
      </c>
      <c r="J454" s="15" t="s">
        <v>10</v>
      </c>
      <c r="K454" s="17">
        <v>2024</v>
      </c>
      <c r="L454" s="8"/>
      <c r="O454" s="24" t="s">
        <v>2386</v>
      </c>
    </row>
    <row r="455" spans="2:18" x14ac:dyDescent="0.3">
      <c r="B455" s="8">
        <v>3</v>
      </c>
      <c r="C455" s="8" t="s">
        <v>2377</v>
      </c>
      <c r="D455" s="17" t="s">
        <v>2286</v>
      </c>
      <c r="E455" s="8" t="s">
        <v>37</v>
      </c>
      <c r="F455" s="15" t="s">
        <v>2498</v>
      </c>
      <c r="G455" s="8" t="s">
        <v>10</v>
      </c>
      <c r="H455" s="8" t="s">
        <v>10</v>
      </c>
      <c r="I455" s="15" t="s">
        <v>2225</v>
      </c>
      <c r="J455" s="15" t="s">
        <v>10</v>
      </c>
      <c r="K455" s="17" t="s">
        <v>2380</v>
      </c>
      <c r="L455" s="8"/>
      <c r="O455" s="24" t="s">
        <v>2387</v>
      </c>
    </row>
    <row r="456" spans="2:18" x14ac:dyDescent="0.3">
      <c r="B456" s="8">
        <v>4</v>
      </c>
      <c r="C456" s="8" t="s">
        <v>2373</v>
      </c>
      <c r="D456" s="17" t="s">
        <v>2374</v>
      </c>
      <c r="E456" s="8" t="s">
        <v>43</v>
      </c>
      <c r="F456" s="15" t="s">
        <v>19</v>
      </c>
      <c r="G456" s="8" t="s">
        <v>10</v>
      </c>
      <c r="H456" s="8" t="s">
        <v>10</v>
      </c>
      <c r="I456" s="15" t="s">
        <v>2381</v>
      </c>
      <c r="J456" s="15" t="s">
        <v>10</v>
      </c>
      <c r="K456" s="17" t="s">
        <v>34</v>
      </c>
      <c r="L456" s="8"/>
      <c r="O456" s="24" t="s">
        <v>2420</v>
      </c>
    </row>
    <row r="457" spans="2:18" x14ac:dyDescent="0.3">
      <c r="B457" s="174">
        <v>5</v>
      </c>
      <c r="C457" s="174" t="s">
        <v>2512</v>
      </c>
      <c r="D457" s="176" t="s">
        <v>2506</v>
      </c>
      <c r="E457" s="174"/>
      <c r="F457" s="175"/>
      <c r="G457" s="174"/>
      <c r="H457" s="174"/>
      <c r="I457" s="175"/>
      <c r="J457" s="175"/>
      <c r="K457" s="176"/>
      <c r="L457" s="174"/>
      <c r="O457" s="24"/>
    </row>
    <row r="458" spans="2:18" x14ac:dyDescent="0.3">
      <c r="B458" s="174">
        <v>6</v>
      </c>
      <c r="C458" s="174" t="s">
        <v>2513</v>
      </c>
      <c r="D458" s="176" t="s">
        <v>2507</v>
      </c>
      <c r="E458" s="174"/>
      <c r="F458" s="175"/>
      <c r="G458" s="174"/>
      <c r="H458" s="174"/>
      <c r="I458" s="175"/>
      <c r="J458" s="175"/>
      <c r="K458" s="176"/>
      <c r="L458" s="174"/>
      <c r="O458" s="24"/>
    </row>
    <row r="459" spans="2:18" x14ac:dyDescent="0.3">
      <c r="B459" s="174">
        <v>7</v>
      </c>
      <c r="C459" s="174" t="s">
        <v>2514</v>
      </c>
      <c r="D459" s="176" t="s">
        <v>2508</v>
      </c>
      <c r="E459" s="174"/>
      <c r="F459" s="175"/>
      <c r="G459" s="174"/>
      <c r="H459" s="174"/>
      <c r="I459" s="175"/>
      <c r="J459" s="175"/>
      <c r="K459" s="176"/>
      <c r="L459" s="174"/>
      <c r="O459" s="24"/>
    </row>
    <row r="460" spans="2:18" x14ac:dyDescent="0.3">
      <c r="B460" s="174">
        <v>8</v>
      </c>
      <c r="C460" s="174" t="s">
        <v>2515</v>
      </c>
      <c r="D460" s="176" t="s">
        <v>2509</v>
      </c>
      <c r="E460" s="174"/>
      <c r="F460" s="175"/>
      <c r="G460" s="174"/>
      <c r="H460" s="174"/>
      <c r="I460" s="175"/>
      <c r="J460" s="175"/>
      <c r="K460" s="176"/>
      <c r="L460" s="174"/>
      <c r="O460" s="24"/>
    </row>
    <row r="461" spans="2:18" x14ac:dyDescent="0.3">
      <c r="B461" s="174">
        <v>9</v>
      </c>
      <c r="C461" s="174" t="s">
        <v>2516</v>
      </c>
      <c r="D461" s="176" t="s">
        <v>2510</v>
      </c>
      <c r="E461" s="174"/>
      <c r="F461" s="175"/>
      <c r="G461" s="174"/>
      <c r="H461" s="174"/>
      <c r="I461" s="175"/>
      <c r="J461" s="175"/>
      <c r="K461" s="176"/>
      <c r="L461" s="174"/>
      <c r="O461" s="24"/>
    </row>
    <row r="462" spans="2:18" x14ac:dyDescent="0.3">
      <c r="B462" s="174">
        <v>10</v>
      </c>
      <c r="C462" s="174" t="s">
        <v>2517</v>
      </c>
      <c r="D462" s="176" t="s">
        <v>2511</v>
      </c>
      <c r="E462" s="174"/>
      <c r="F462" s="175"/>
      <c r="G462" s="174"/>
      <c r="H462" s="174"/>
      <c r="I462" s="175"/>
      <c r="J462" s="175"/>
      <c r="K462" s="176"/>
      <c r="L462" s="174"/>
      <c r="O462" s="24"/>
    </row>
    <row r="463" spans="2:18" x14ac:dyDescent="0.3">
      <c r="B463" s="8">
        <v>11</v>
      </c>
      <c r="C463" s="8" t="s">
        <v>1888</v>
      </c>
      <c r="D463" s="8" t="s">
        <v>2379</v>
      </c>
      <c r="E463" s="8" t="s">
        <v>1355</v>
      </c>
      <c r="F463" s="15" t="s">
        <v>19</v>
      </c>
      <c r="G463" s="8" t="s">
        <v>10</v>
      </c>
      <c r="H463" s="8" t="s">
        <v>10</v>
      </c>
      <c r="I463" s="15" t="s">
        <v>10</v>
      </c>
      <c r="J463" s="15" t="s">
        <v>10</v>
      </c>
      <c r="K463" s="17" t="s">
        <v>1855</v>
      </c>
      <c r="L463" s="8"/>
      <c r="O463" s="24" t="s">
        <v>2388</v>
      </c>
    </row>
    <row r="464" spans="2:18" x14ac:dyDescent="0.3">
      <c r="B464" s="8">
        <v>12</v>
      </c>
      <c r="C464" s="8" t="s">
        <v>2400</v>
      </c>
      <c r="D464" s="8" t="s">
        <v>2399</v>
      </c>
      <c r="E464" s="8" t="s">
        <v>1355</v>
      </c>
      <c r="F464" s="15" t="s">
        <v>19</v>
      </c>
      <c r="G464" s="8" t="s">
        <v>10</v>
      </c>
      <c r="H464" s="8" t="s">
        <v>10</v>
      </c>
      <c r="I464" s="15" t="s">
        <v>10</v>
      </c>
      <c r="J464" s="15" t="s">
        <v>10</v>
      </c>
      <c r="K464" s="17" t="s">
        <v>1855</v>
      </c>
      <c r="L464" s="8"/>
      <c r="O464" s="24"/>
    </row>
    <row r="465" spans="2:18" x14ac:dyDescent="0.3">
      <c r="B465" s="8">
        <v>13</v>
      </c>
      <c r="C465" s="8" t="s">
        <v>2404</v>
      </c>
      <c r="D465" s="8" t="s">
        <v>2405</v>
      </c>
      <c r="E465" s="8" t="s">
        <v>2402</v>
      </c>
      <c r="F465" s="15" t="s">
        <v>19</v>
      </c>
      <c r="G465" s="15" t="s">
        <v>19</v>
      </c>
      <c r="H465" s="15" t="s">
        <v>19</v>
      </c>
      <c r="I465" s="15" t="s">
        <v>2403</v>
      </c>
      <c r="J465" s="15" t="s">
        <v>19</v>
      </c>
      <c r="K465" s="16" t="s">
        <v>1799</v>
      </c>
      <c r="L465" s="206"/>
      <c r="O465" s="24"/>
    </row>
    <row r="466" spans="2:18" x14ac:dyDescent="0.3">
      <c r="B466" s="8">
        <v>14</v>
      </c>
      <c r="C466" s="8" t="s">
        <v>1885</v>
      </c>
      <c r="D466" s="8" t="s">
        <v>2491</v>
      </c>
      <c r="E466" s="8" t="s">
        <v>252</v>
      </c>
      <c r="F466" s="15" t="s">
        <v>19</v>
      </c>
      <c r="G466" s="8" t="s">
        <v>10</v>
      </c>
      <c r="H466" s="8" t="s">
        <v>10</v>
      </c>
      <c r="I466" s="15" t="s">
        <v>1893</v>
      </c>
      <c r="J466" s="15" t="s">
        <v>19</v>
      </c>
      <c r="K466" s="16"/>
      <c r="L466" s="208"/>
      <c r="O466" s="24"/>
    </row>
    <row r="467" spans="2:18" x14ac:dyDescent="0.3">
      <c r="B467" s="8">
        <v>15</v>
      </c>
      <c r="C467" s="8" t="s">
        <v>2492</v>
      </c>
      <c r="D467" s="8" t="s">
        <v>2493</v>
      </c>
      <c r="E467" s="8" t="s">
        <v>43</v>
      </c>
      <c r="F467" s="15" t="s">
        <v>19</v>
      </c>
      <c r="G467" s="8" t="s">
        <v>10</v>
      </c>
      <c r="H467" s="8" t="s">
        <v>10</v>
      </c>
      <c r="I467" s="15" t="s">
        <v>1857</v>
      </c>
      <c r="J467" s="15" t="s">
        <v>19</v>
      </c>
      <c r="K467" s="17"/>
      <c r="L467" s="208"/>
      <c r="O467" s="24"/>
    </row>
    <row r="468" spans="2:18" x14ac:dyDescent="0.3">
      <c r="B468" s="8">
        <v>16</v>
      </c>
      <c r="C468" s="8" t="s">
        <v>2494</v>
      </c>
      <c r="D468" s="8" t="s">
        <v>285</v>
      </c>
      <c r="E468" s="8" t="s">
        <v>1850</v>
      </c>
      <c r="F468" s="15" t="s">
        <v>19</v>
      </c>
      <c r="G468" s="8" t="s">
        <v>10</v>
      </c>
      <c r="H468" s="8" t="s">
        <v>10</v>
      </c>
      <c r="I468" s="15" t="s">
        <v>1858</v>
      </c>
      <c r="J468" s="15" t="s">
        <v>19</v>
      </c>
      <c r="K468" s="17"/>
      <c r="L468" s="208"/>
      <c r="O468" s="24"/>
    </row>
    <row r="469" spans="2:18" x14ac:dyDescent="0.3">
      <c r="B469" s="8">
        <v>17</v>
      </c>
      <c r="C469" s="8" t="s">
        <v>2495</v>
      </c>
      <c r="D469" s="8" t="s">
        <v>2496</v>
      </c>
      <c r="E469" s="8" t="s">
        <v>1850</v>
      </c>
      <c r="F469" s="15" t="s">
        <v>19</v>
      </c>
      <c r="G469" s="8" t="s">
        <v>10</v>
      </c>
      <c r="H469" s="8" t="s">
        <v>10</v>
      </c>
      <c r="I469" s="15" t="s">
        <v>1859</v>
      </c>
      <c r="J469" s="15" t="s">
        <v>19</v>
      </c>
      <c r="K469" s="17"/>
      <c r="L469" s="208"/>
      <c r="O469" s="24"/>
    </row>
    <row r="471" spans="2:18" x14ac:dyDescent="0.3">
      <c r="B471" s="9" t="s">
        <v>5</v>
      </c>
      <c r="C471" s="105" t="s">
        <v>1868</v>
      </c>
      <c r="D471" s="10" t="s">
        <v>526</v>
      </c>
      <c r="E471" s="241" t="s">
        <v>2499</v>
      </c>
      <c r="F471" s="241"/>
      <c r="G471" s="241"/>
      <c r="H471" s="241"/>
      <c r="I471" s="241"/>
      <c r="J471" s="241"/>
      <c r="L471" s="172"/>
    </row>
    <row r="472" spans="2:18" x14ac:dyDescent="0.3">
      <c r="B472" s="9" t="s">
        <v>6</v>
      </c>
      <c r="C472" s="9" t="s">
        <v>11</v>
      </c>
      <c r="D472" s="9" t="s">
        <v>7</v>
      </c>
      <c r="E472" s="9" t="s">
        <v>14</v>
      </c>
      <c r="F472" s="9" t="s">
        <v>8</v>
      </c>
      <c r="G472" s="9" t="s">
        <v>44</v>
      </c>
      <c r="H472" s="9" t="s">
        <v>9</v>
      </c>
      <c r="I472" s="9" t="s">
        <v>18</v>
      </c>
      <c r="J472" s="9" t="s">
        <v>145</v>
      </c>
      <c r="K472" s="9" t="s">
        <v>25</v>
      </c>
      <c r="L472" s="41" t="s">
        <v>40</v>
      </c>
      <c r="O472" s="242" t="s">
        <v>2497</v>
      </c>
      <c r="P472" s="242"/>
      <c r="Q472" s="242"/>
      <c r="R472" s="242"/>
    </row>
    <row r="473" spans="2:18" x14ac:dyDescent="0.3">
      <c r="B473" s="21">
        <v>2</v>
      </c>
      <c r="C473" s="21" t="s">
        <v>2485</v>
      </c>
      <c r="D473" s="21" t="s">
        <v>2487</v>
      </c>
      <c r="E473" s="21" t="s">
        <v>150</v>
      </c>
      <c r="F473" s="22" t="s">
        <v>65</v>
      </c>
      <c r="G473" s="21" t="s">
        <v>44</v>
      </c>
      <c r="H473" s="21" t="s">
        <v>10</v>
      </c>
      <c r="I473" s="22" t="s">
        <v>10</v>
      </c>
      <c r="J473" s="22" t="s">
        <v>2518</v>
      </c>
      <c r="K473" s="23">
        <v>2024</v>
      </c>
      <c r="L473" s="21"/>
      <c r="O473" s="24" t="str">
        <f>" "&amp;C473&amp;" "&amp;E473&amp;"CHARACTER SET utf8 COLLATE utf8_unicode_ci NULL  COMMENT '"&amp;D473&amp;"', "</f>
        <v xml:space="preserve"> CL_YR INT(5)CHARACTER SET utf8 COLLATE utf8_unicode_ci NULL  COMMENT '마감연도', </v>
      </c>
    </row>
    <row r="474" spans="2:18" x14ac:dyDescent="0.3">
      <c r="B474" s="21">
        <v>3</v>
      </c>
      <c r="C474" s="21" t="s">
        <v>2504</v>
      </c>
      <c r="D474" s="21" t="s">
        <v>2501</v>
      </c>
      <c r="E474" s="21" t="s">
        <v>2502</v>
      </c>
      <c r="F474" s="22" t="s">
        <v>65</v>
      </c>
      <c r="G474" s="21" t="s">
        <v>44</v>
      </c>
      <c r="H474" s="21" t="s">
        <v>10</v>
      </c>
      <c r="I474" s="22" t="s">
        <v>2500</v>
      </c>
      <c r="J474" s="22" t="s">
        <v>2518</v>
      </c>
      <c r="K474" s="22" t="s">
        <v>2500</v>
      </c>
      <c r="L474" s="21"/>
      <c r="O474" s="24"/>
    </row>
    <row r="475" spans="2:18" x14ac:dyDescent="0.3">
      <c r="B475" s="21">
        <v>4</v>
      </c>
      <c r="C475" s="21" t="s">
        <v>2503</v>
      </c>
      <c r="D475" s="21" t="s">
        <v>2486</v>
      </c>
      <c r="E475" s="21" t="s">
        <v>1827</v>
      </c>
      <c r="F475" s="22" t="s">
        <v>65</v>
      </c>
      <c r="G475" s="21" t="s">
        <v>44</v>
      </c>
      <c r="H475" s="21" t="s">
        <v>10</v>
      </c>
      <c r="I475" s="22" t="s">
        <v>2488</v>
      </c>
      <c r="J475" s="22" t="s">
        <v>2518</v>
      </c>
      <c r="K475" s="23" t="s">
        <v>2298</v>
      </c>
      <c r="L475" s="21"/>
      <c r="O475" s="24" t="str">
        <f>" "&amp;C475&amp;" "&amp;E475&amp;"CHARACTER SET utf8 COLLATE utf8_unicode_ci NULL  COMMENT '"&amp;D475&amp;"', "</f>
        <v xml:space="preserve"> CL_CORP VARCHAR(8)CHARACTER SET utf8 COLLATE utf8_unicode_ci NULL  COMMENT '마감법인', </v>
      </c>
    </row>
    <row r="476" spans="2:18" x14ac:dyDescent="0.3">
      <c r="B476" s="21">
        <v>5</v>
      </c>
      <c r="C476" s="21" t="s">
        <v>2505</v>
      </c>
      <c r="D476" s="21" t="s">
        <v>2374</v>
      </c>
      <c r="E476" s="21" t="s">
        <v>2489</v>
      </c>
      <c r="F476" s="22" t="s">
        <v>65</v>
      </c>
      <c r="G476" s="21" t="s">
        <v>44</v>
      </c>
      <c r="H476" s="21" t="s">
        <v>10</v>
      </c>
      <c r="I476" s="22"/>
      <c r="J476" s="22" t="s">
        <v>2518</v>
      </c>
      <c r="K476" s="23" t="s">
        <v>34</v>
      </c>
      <c r="L476" s="21"/>
      <c r="O476" s="24" t="str">
        <f>" "&amp;C476&amp;" "&amp;E476&amp;"CHARACTER SET utf8 COLLATE utf8_unicode_ci NULL  COMMENT '"&amp;D476&amp;"', "</f>
        <v xml:space="preserve"> CL_ID VARCHAR(15)CHARACTER SET utf8 COLLATE utf8_unicode_ci NULL  COMMENT '대상자ID', </v>
      </c>
    </row>
  </sheetData>
  <mergeCells count="49">
    <mergeCell ref="E334:F334"/>
    <mergeCell ref="O293:R293"/>
    <mergeCell ref="B2:B5"/>
    <mergeCell ref="E211:H211"/>
    <mergeCell ref="E172:I172"/>
    <mergeCell ref="I23:J23"/>
    <mergeCell ref="E101:I101"/>
    <mergeCell ref="E125:I125"/>
    <mergeCell ref="E149:I149"/>
    <mergeCell ref="E165:I165"/>
    <mergeCell ref="E92:G92"/>
    <mergeCell ref="E160:I160"/>
    <mergeCell ref="E134:I134"/>
    <mergeCell ref="E143:I143"/>
    <mergeCell ref="O315:R315"/>
    <mergeCell ref="O301:R301"/>
    <mergeCell ref="O258:R258"/>
    <mergeCell ref="O268:R268"/>
    <mergeCell ref="O7:R7"/>
    <mergeCell ref="O8:R8"/>
    <mergeCell ref="R23:T23"/>
    <mergeCell ref="R234:T234"/>
    <mergeCell ref="O217:R217"/>
    <mergeCell ref="O126:R126"/>
    <mergeCell ref="O150:R150"/>
    <mergeCell ref="O166:R166"/>
    <mergeCell ref="O144:R144"/>
    <mergeCell ref="E181:I181"/>
    <mergeCell ref="E187:I187"/>
    <mergeCell ref="E327:H327"/>
    <mergeCell ref="B332:L332"/>
    <mergeCell ref="E217:H217"/>
    <mergeCell ref="E242:H242"/>
    <mergeCell ref="I234:J234"/>
    <mergeCell ref="E197:I197"/>
    <mergeCell ref="E257:I257"/>
    <mergeCell ref="E471:J471"/>
    <mergeCell ref="O472:R472"/>
    <mergeCell ref="E417:G417"/>
    <mergeCell ref="O418:R418"/>
    <mergeCell ref="O335:R335"/>
    <mergeCell ref="O452:R452"/>
    <mergeCell ref="E451:I451"/>
    <mergeCell ref="E440:G440"/>
    <mergeCell ref="O441:R441"/>
    <mergeCell ref="E347:H347"/>
    <mergeCell ref="I364:J364"/>
    <mergeCell ref="E372:H372"/>
    <mergeCell ref="E388:I388"/>
  </mergeCells>
  <phoneticPr fontId="2" type="noConversion"/>
  <pageMargins left="0.7" right="0.7" top="0.75" bottom="0.75" header="0.3" footer="0.3"/>
  <pageSetup paperSize="9" orientation="portrait" r:id="rId1"/>
  <ignoredErrors>
    <ignoredError sqref="K157 K141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81"/>
  <sheetViews>
    <sheetView zoomScale="115" zoomScaleNormal="115" workbookViewId="0">
      <selection activeCell="H24" sqref="H24"/>
    </sheetView>
  </sheetViews>
  <sheetFormatPr defaultRowHeight="16.5" x14ac:dyDescent="0.3"/>
  <cols>
    <col min="1" max="1" width="3" customWidth="1"/>
    <col min="2" max="2" width="9" style="100"/>
    <col min="3" max="3" width="13.25" style="100" customWidth="1"/>
    <col min="4" max="4" width="21" style="100" customWidth="1"/>
    <col min="5" max="5" width="12.125" style="100" customWidth="1"/>
    <col min="6" max="6" width="17" style="100" customWidth="1"/>
    <col min="8" max="8" width="45.5" customWidth="1"/>
  </cols>
  <sheetData>
    <row r="1" spans="2:8" s="40" customFormat="1" ht="12" x14ac:dyDescent="0.2">
      <c r="B1" s="81"/>
      <c r="C1" s="81"/>
      <c r="D1" s="81"/>
      <c r="E1" s="81"/>
      <c r="F1" s="81"/>
      <c r="H1" s="40" t="s">
        <v>302</v>
      </c>
    </row>
    <row r="2" spans="2:8" s="40" customFormat="1" ht="12" x14ac:dyDescent="0.2">
      <c r="B2" s="81"/>
      <c r="C2" s="81"/>
      <c r="D2" s="81"/>
      <c r="E2" s="81"/>
      <c r="F2" s="81"/>
      <c r="H2" s="82" t="s">
        <v>195</v>
      </c>
    </row>
    <row r="3" spans="2:8" s="40" customFormat="1" ht="12" x14ac:dyDescent="0.2">
      <c r="B3" s="99" t="s">
        <v>6</v>
      </c>
      <c r="C3" s="82" t="s">
        <v>293</v>
      </c>
      <c r="D3" s="82" t="s">
        <v>164</v>
      </c>
      <c r="E3" s="82" t="s">
        <v>166</v>
      </c>
      <c r="F3" s="82" t="s">
        <v>463</v>
      </c>
      <c r="H3" s="83" t="str">
        <f>"INSERT INTO infra.CBT_USER_DEPT (DEPT_CODE, DEPT_NAME, DEPT_TYPE, DIV_CODE) VALUES "</f>
        <v xml:space="preserve">INSERT INTO infra.CBT_USER_DEPT (DEPT_CODE, DEPT_NAME, DEPT_TYPE, DIV_CODE) VALUES </v>
      </c>
    </row>
    <row r="4" spans="2:8" s="40" customFormat="1" ht="12" x14ac:dyDescent="0.2">
      <c r="B4" s="84">
        <v>1</v>
      </c>
      <c r="C4" s="84" t="s">
        <v>645</v>
      </c>
      <c r="D4" s="84" t="s">
        <v>170</v>
      </c>
      <c r="E4" s="84">
        <v>0</v>
      </c>
      <c r="F4" s="85"/>
      <c r="H4" s="74" t="str">
        <f>"( '"&amp;C4&amp;"', '"&amp;D4&amp;"', '"&amp;E4&amp;"', '"&amp;F4&amp;"'),"</f>
        <v>( 'D10000', 'CBT', '0', ''),</v>
      </c>
    </row>
    <row r="5" spans="2:8" s="40" customFormat="1" ht="12" x14ac:dyDescent="0.2">
      <c r="B5" s="84">
        <v>2</v>
      </c>
      <c r="C5" s="84" t="s">
        <v>2299</v>
      </c>
      <c r="D5" s="84" t="s">
        <v>169</v>
      </c>
      <c r="E5" s="84">
        <v>0</v>
      </c>
      <c r="F5" s="84"/>
      <c r="H5" s="74" t="str">
        <f t="shared" ref="H5:H68" si="0">"( '"&amp;C5&amp;"', '"&amp;D5&amp;"', '"&amp;E5&amp;"', '"&amp;F5&amp;"'),"</f>
        <v>( 'D20000', 'CBTIS', '0', ''),</v>
      </c>
    </row>
    <row r="6" spans="2:8" s="40" customFormat="1" ht="12" x14ac:dyDescent="0.2">
      <c r="B6" s="86">
        <v>3</v>
      </c>
      <c r="C6" s="86" t="s">
        <v>464</v>
      </c>
      <c r="D6" s="86" t="s">
        <v>167</v>
      </c>
      <c r="E6" s="86">
        <v>1</v>
      </c>
      <c r="F6" s="86" t="s">
        <v>168</v>
      </c>
      <c r="H6" s="74" t="str">
        <f t="shared" si="0"/>
        <v>( 'D20100', '기획조정실', '1', 'D20000'),</v>
      </c>
    </row>
    <row r="7" spans="2:8" s="40" customFormat="1" ht="12" x14ac:dyDescent="0.2">
      <c r="B7" s="87">
        <v>4</v>
      </c>
      <c r="C7" s="87" t="s">
        <v>152</v>
      </c>
      <c r="D7" s="87" t="s">
        <v>173</v>
      </c>
      <c r="E7" s="87">
        <v>2</v>
      </c>
      <c r="F7" s="87" t="s">
        <v>266</v>
      </c>
      <c r="H7" s="74" t="str">
        <f t="shared" si="0"/>
        <v>( 'D20101', '인사관리팀', '2', 'D20100'),</v>
      </c>
    </row>
    <row r="8" spans="2:8" s="40" customFormat="1" ht="12" x14ac:dyDescent="0.2">
      <c r="B8" s="87">
        <v>5</v>
      </c>
      <c r="C8" s="87" t="s">
        <v>330</v>
      </c>
      <c r="D8" s="87" t="s">
        <v>174</v>
      </c>
      <c r="E8" s="87">
        <v>2</v>
      </c>
      <c r="F8" s="87" t="s">
        <v>266</v>
      </c>
      <c r="H8" s="74" t="str">
        <f t="shared" si="0"/>
        <v>( 'D20102', 'IT인프라파트', '2', 'D20100'),</v>
      </c>
    </row>
    <row r="9" spans="2:8" s="40" customFormat="1" ht="12" x14ac:dyDescent="0.2">
      <c r="B9" s="87">
        <v>6</v>
      </c>
      <c r="C9" s="87" t="s">
        <v>171</v>
      </c>
      <c r="D9" s="87" t="s">
        <v>180</v>
      </c>
      <c r="E9" s="87">
        <v>2</v>
      </c>
      <c r="F9" s="87" t="s">
        <v>266</v>
      </c>
      <c r="H9" s="74" t="str">
        <f t="shared" si="0"/>
        <v>( 'D20103', '제품관리실', '2', 'D20100'),</v>
      </c>
    </row>
    <row r="10" spans="2:8" s="40" customFormat="1" ht="12" x14ac:dyDescent="0.2">
      <c r="B10" s="87">
        <v>7</v>
      </c>
      <c r="C10" s="87" t="s">
        <v>172</v>
      </c>
      <c r="D10" s="87" t="s">
        <v>181</v>
      </c>
      <c r="E10" s="87">
        <v>2</v>
      </c>
      <c r="F10" s="87" t="s">
        <v>266</v>
      </c>
      <c r="H10" s="74" t="str">
        <f t="shared" si="0"/>
        <v>( 'D20104', '전략기획팀', '2', 'D20100'),</v>
      </c>
    </row>
    <row r="11" spans="2:8" s="40" customFormat="1" ht="12" x14ac:dyDescent="0.2">
      <c r="B11" s="86">
        <v>8</v>
      </c>
      <c r="C11" s="86" t="s">
        <v>184</v>
      </c>
      <c r="D11" s="86" t="s">
        <v>182</v>
      </c>
      <c r="E11" s="86">
        <v>1</v>
      </c>
      <c r="F11" s="86" t="s">
        <v>265</v>
      </c>
      <c r="H11" s="74" t="str">
        <f t="shared" si="0"/>
        <v>( 'D20200', '경영전략본부', '1', 'D20000'),</v>
      </c>
    </row>
    <row r="12" spans="2:8" s="88" customFormat="1" ht="12" x14ac:dyDescent="0.2">
      <c r="B12" s="87">
        <v>9</v>
      </c>
      <c r="C12" s="87" t="s">
        <v>197</v>
      </c>
      <c r="D12" s="87" t="s">
        <v>185</v>
      </c>
      <c r="E12" s="87">
        <v>2</v>
      </c>
      <c r="F12" s="87" t="s">
        <v>183</v>
      </c>
      <c r="H12" s="74" t="str">
        <f t="shared" si="0"/>
        <v>( 'D20201', '재무기획팀', '2', 'D20200'),</v>
      </c>
    </row>
    <row r="13" spans="2:8" s="88" customFormat="1" ht="12" x14ac:dyDescent="0.2">
      <c r="B13" s="87">
        <v>10</v>
      </c>
      <c r="C13" s="87" t="s">
        <v>198</v>
      </c>
      <c r="D13" s="87" t="s">
        <v>186</v>
      </c>
      <c r="E13" s="87">
        <v>2</v>
      </c>
      <c r="F13" s="87" t="s">
        <v>183</v>
      </c>
      <c r="H13" s="74" t="str">
        <f t="shared" si="0"/>
        <v>( 'D20202', '영업관리팀', '2', 'D20200'),</v>
      </c>
    </row>
    <row r="14" spans="2:8" s="40" customFormat="1" ht="12" x14ac:dyDescent="0.2">
      <c r="B14" s="86">
        <v>11</v>
      </c>
      <c r="C14" s="86" t="s">
        <v>200</v>
      </c>
      <c r="D14" s="86" t="s">
        <v>187</v>
      </c>
      <c r="E14" s="86">
        <v>1</v>
      </c>
      <c r="F14" s="86" t="s">
        <v>265</v>
      </c>
      <c r="G14" s="89"/>
      <c r="H14" s="74" t="str">
        <f t="shared" si="0"/>
        <v>( 'D20300', '듀오락메디컬사업본부', '1', 'D20000'),</v>
      </c>
    </row>
    <row r="15" spans="2:8" s="40" customFormat="1" ht="12" x14ac:dyDescent="0.2">
      <c r="B15" s="87">
        <v>12</v>
      </c>
      <c r="C15" s="87" t="s">
        <v>201</v>
      </c>
      <c r="D15" s="87" t="s">
        <v>188</v>
      </c>
      <c r="E15" s="87">
        <v>2</v>
      </c>
      <c r="F15" s="87" t="s">
        <v>199</v>
      </c>
      <c r="G15" s="89"/>
      <c r="H15" s="74" t="str">
        <f t="shared" si="0"/>
        <v>( 'D20301', '프로마케팅팀', '2', 'D20300'),</v>
      </c>
    </row>
    <row r="16" spans="2:8" s="40" customFormat="1" ht="12" x14ac:dyDescent="0.2">
      <c r="B16" s="87">
        <v>13</v>
      </c>
      <c r="C16" s="87" t="s">
        <v>202</v>
      </c>
      <c r="D16" s="87" t="s">
        <v>189</v>
      </c>
      <c r="E16" s="87">
        <v>2</v>
      </c>
      <c r="F16" s="87" t="s">
        <v>199</v>
      </c>
      <c r="H16" s="74" t="str">
        <f t="shared" si="0"/>
        <v>( 'D20302', '수도권1파트', '2', 'D20300'),</v>
      </c>
    </row>
    <row r="17" spans="2:8" s="40" customFormat="1" ht="12" x14ac:dyDescent="0.2">
      <c r="B17" s="87">
        <v>14</v>
      </c>
      <c r="C17" s="87" t="s">
        <v>203</v>
      </c>
      <c r="D17" s="87" t="s">
        <v>190</v>
      </c>
      <c r="E17" s="87">
        <v>2</v>
      </c>
      <c r="F17" s="87" t="s">
        <v>199</v>
      </c>
      <c r="H17" s="74" t="str">
        <f t="shared" si="0"/>
        <v>( 'D20303', '수도권2파트', '2', 'D20300'),</v>
      </c>
    </row>
    <row r="18" spans="2:8" s="40" customFormat="1" ht="12" x14ac:dyDescent="0.2">
      <c r="B18" s="87">
        <v>15</v>
      </c>
      <c r="C18" s="87" t="s">
        <v>204</v>
      </c>
      <c r="D18" s="87" t="s">
        <v>191</v>
      </c>
      <c r="E18" s="87">
        <v>2</v>
      </c>
      <c r="F18" s="87" t="s">
        <v>199</v>
      </c>
      <c r="H18" s="74" t="str">
        <f t="shared" si="0"/>
        <v>( 'D20304', '대전충청파트', '2', 'D20300'),</v>
      </c>
    </row>
    <row r="19" spans="2:8" s="40" customFormat="1" ht="12" x14ac:dyDescent="0.2">
      <c r="B19" s="87">
        <v>16</v>
      </c>
      <c r="C19" s="87" t="s">
        <v>205</v>
      </c>
      <c r="D19" s="87" t="s">
        <v>192</v>
      </c>
      <c r="E19" s="87">
        <v>2</v>
      </c>
      <c r="F19" s="87" t="s">
        <v>199</v>
      </c>
      <c r="H19" s="74" t="str">
        <f t="shared" si="0"/>
        <v>( 'D20305', '광주전라파트', '2', 'D20300'),</v>
      </c>
    </row>
    <row r="20" spans="2:8" s="40" customFormat="1" ht="12" x14ac:dyDescent="0.2">
      <c r="B20" s="87">
        <v>17</v>
      </c>
      <c r="C20" s="87" t="s">
        <v>206</v>
      </c>
      <c r="D20" s="87" t="s">
        <v>193</v>
      </c>
      <c r="E20" s="87">
        <v>2</v>
      </c>
      <c r="F20" s="87" t="s">
        <v>199</v>
      </c>
      <c r="H20" s="74" t="str">
        <f t="shared" si="0"/>
        <v>( 'D20306', '대구경북파트', '2', 'D20300'),</v>
      </c>
    </row>
    <row r="21" spans="2:8" s="40" customFormat="1" ht="12" x14ac:dyDescent="0.2">
      <c r="B21" s="87">
        <v>18</v>
      </c>
      <c r="C21" s="87" t="s">
        <v>207</v>
      </c>
      <c r="D21" s="87" t="s">
        <v>194</v>
      </c>
      <c r="E21" s="87">
        <v>2</v>
      </c>
      <c r="F21" s="87" t="s">
        <v>199</v>
      </c>
      <c r="H21" s="74" t="str">
        <f t="shared" si="0"/>
        <v>( 'D20307', '부산경남파트', '2', 'D20300'),</v>
      </c>
    </row>
    <row r="22" spans="2:8" s="40" customFormat="1" ht="12" x14ac:dyDescent="0.2">
      <c r="B22" s="86">
        <v>19</v>
      </c>
      <c r="C22" s="86" t="s">
        <v>208</v>
      </c>
      <c r="D22" s="86" t="s">
        <v>196</v>
      </c>
      <c r="E22" s="86">
        <v>1</v>
      </c>
      <c r="F22" s="86" t="s">
        <v>265</v>
      </c>
      <c r="H22" s="74" t="str">
        <f t="shared" si="0"/>
        <v>( 'D20400', '듀오락마케팅본부', '1', 'D20000'),</v>
      </c>
    </row>
    <row r="23" spans="2:8" s="40" customFormat="1" ht="12" x14ac:dyDescent="0.2">
      <c r="B23" s="87">
        <v>20</v>
      </c>
      <c r="C23" s="87" t="s">
        <v>209</v>
      </c>
      <c r="D23" s="87" t="s">
        <v>213</v>
      </c>
      <c r="E23" s="87">
        <v>2</v>
      </c>
      <c r="F23" s="87" t="s">
        <v>267</v>
      </c>
      <c r="H23" s="74" t="str">
        <f t="shared" si="0"/>
        <v>( 'D20401', '상품개발실', '2', 'D20400'),</v>
      </c>
    </row>
    <row r="24" spans="2:8" s="40" customFormat="1" ht="12" x14ac:dyDescent="0.2">
      <c r="B24" s="87">
        <v>21</v>
      </c>
      <c r="C24" s="87" t="s">
        <v>644</v>
      </c>
      <c r="D24" s="87" t="s">
        <v>214</v>
      </c>
      <c r="E24" s="87">
        <v>2</v>
      </c>
      <c r="F24" s="87" t="s">
        <v>267</v>
      </c>
      <c r="H24" s="74" t="str">
        <f t="shared" si="0"/>
        <v>( 'D20402', '듀오락브랜드전략팀', '2', 'D20400'),</v>
      </c>
    </row>
    <row r="25" spans="2:8" s="40" customFormat="1" ht="12" x14ac:dyDescent="0.2">
      <c r="B25" s="87">
        <v>22</v>
      </c>
      <c r="C25" s="87" t="s">
        <v>211</v>
      </c>
      <c r="D25" s="87" t="s">
        <v>215</v>
      </c>
      <c r="E25" s="87">
        <v>2</v>
      </c>
      <c r="F25" s="87" t="s">
        <v>267</v>
      </c>
      <c r="H25" s="74" t="str">
        <f t="shared" si="0"/>
        <v>( 'D20403', '듀오락디지털마케팅파트', '2', 'D20400'),</v>
      </c>
    </row>
    <row r="26" spans="2:8" s="40" customFormat="1" ht="12" x14ac:dyDescent="0.2">
      <c r="B26" s="87">
        <v>23</v>
      </c>
      <c r="C26" s="87" t="s">
        <v>465</v>
      </c>
      <c r="D26" s="87" t="s">
        <v>216</v>
      </c>
      <c r="E26" s="87">
        <v>2</v>
      </c>
      <c r="F26" s="87" t="s">
        <v>267</v>
      </c>
      <c r="H26" s="74" t="str">
        <f t="shared" si="0"/>
        <v>( 'D20404', '듀오락E-Commerce팀', '2', 'D20400'),</v>
      </c>
    </row>
    <row r="27" spans="2:8" s="40" customFormat="1" ht="12" x14ac:dyDescent="0.2">
      <c r="B27" s="87">
        <v>24</v>
      </c>
      <c r="C27" s="87" t="s">
        <v>729</v>
      </c>
      <c r="D27" s="87" t="s">
        <v>217</v>
      </c>
      <c r="E27" s="87">
        <v>2</v>
      </c>
      <c r="F27" s="87" t="s">
        <v>267</v>
      </c>
      <c r="H27" s="74" t="str">
        <f t="shared" si="0"/>
        <v>( 'D20405', '듀오락E-Business팀', '2', 'D20400'),</v>
      </c>
    </row>
    <row r="28" spans="2:8" s="40" customFormat="1" ht="12" x14ac:dyDescent="0.2">
      <c r="B28" s="86">
        <v>25</v>
      </c>
      <c r="C28" s="86" t="s">
        <v>219</v>
      </c>
      <c r="D28" s="86" t="s">
        <v>223</v>
      </c>
      <c r="E28" s="86">
        <v>1</v>
      </c>
      <c r="F28" s="86" t="s">
        <v>265</v>
      </c>
      <c r="H28" s="74" t="str">
        <f t="shared" si="0"/>
        <v>( 'D20500', '듀오랩마케팅본부', '1', 'D20000'),</v>
      </c>
    </row>
    <row r="29" spans="2:8" s="40" customFormat="1" ht="12" x14ac:dyDescent="0.2">
      <c r="B29" s="87">
        <v>26</v>
      </c>
      <c r="C29" s="87" t="s">
        <v>220</v>
      </c>
      <c r="D29" s="87" t="s">
        <v>224</v>
      </c>
      <c r="E29" s="87">
        <v>2</v>
      </c>
      <c r="F29" s="87" t="s">
        <v>219</v>
      </c>
      <c r="H29" s="74" t="str">
        <f t="shared" si="0"/>
        <v>( 'D20501', '듀오랩브랜드전략팀', '2', 'D20500'),</v>
      </c>
    </row>
    <row r="30" spans="2:8" s="40" customFormat="1" ht="12" x14ac:dyDescent="0.2">
      <c r="B30" s="87">
        <v>27</v>
      </c>
      <c r="C30" s="87" t="s">
        <v>221</v>
      </c>
      <c r="D30" s="87" t="s">
        <v>225</v>
      </c>
      <c r="E30" s="87">
        <v>2</v>
      </c>
      <c r="F30" s="87" t="s">
        <v>219</v>
      </c>
      <c r="H30" s="74" t="str">
        <f t="shared" si="0"/>
        <v>( 'D20502', '듀오랩디지털마케팅파트', '2', 'D20500'),</v>
      </c>
    </row>
    <row r="31" spans="2:8" s="40" customFormat="1" ht="12" x14ac:dyDescent="0.2">
      <c r="B31" s="87">
        <v>28</v>
      </c>
      <c r="C31" s="87" t="s">
        <v>222</v>
      </c>
      <c r="D31" s="87" t="s">
        <v>226</v>
      </c>
      <c r="E31" s="87">
        <v>2</v>
      </c>
      <c r="F31" s="87" t="s">
        <v>219</v>
      </c>
      <c r="H31" s="74" t="str">
        <f t="shared" si="0"/>
        <v>( 'D20503', '듀오랩E-Commerce', '2', 'D20500'),</v>
      </c>
    </row>
    <row r="32" spans="2:8" s="40" customFormat="1" ht="12" x14ac:dyDescent="0.2">
      <c r="B32" s="86">
        <v>29</v>
      </c>
      <c r="C32" s="86" t="s">
        <v>228</v>
      </c>
      <c r="D32" s="86" t="s">
        <v>227</v>
      </c>
      <c r="E32" s="86">
        <v>1</v>
      </c>
      <c r="F32" s="86" t="s">
        <v>265</v>
      </c>
      <c r="H32" s="74" t="str">
        <f t="shared" si="0"/>
        <v>( 'D20600', '크리에이티브실', '1', 'D20000'),</v>
      </c>
    </row>
    <row r="33" spans="2:8" s="40" customFormat="1" ht="12" x14ac:dyDescent="0.2">
      <c r="B33" s="87">
        <v>30</v>
      </c>
      <c r="C33" s="87" t="s">
        <v>271</v>
      </c>
      <c r="D33" s="87" t="s">
        <v>227</v>
      </c>
      <c r="E33" s="87">
        <v>2</v>
      </c>
      <c r="F33" s="87" t="s">
        <v>228</v>
      </c>
      <c r="H33" s="74" t="str">
        <f t="shared" si="0"/>
        <v>( 'D20601', '크리에이티브실', '2', 'D20600'),</v>
      </c>
    </row>
    <row r="34" spans="2:8" s="40" customFormat="1" ht="12" x14ac:dyDescent="0.2">
      <c r="B34" s="86">
        <v>31</v>
      </c>
      <c r="C34" s="86" t="s">
        <v>229</v>
      </c>
      <c r="D34" s="86" t="s">
        <v>230</v>
      </c>
      <c r="E34" s="86">
        <v>1</v>
      </c>
      <c r="F34" s="86" t="s">
        <v>265</v>
      </c>
      <c r="H34" s="74" t="str">
        <f t="shared" si="0"/>
        <v>( 'D20700', '유통사업본부', '1', 'D20000'),</v>
      </c>
    </row>
    <row r="35" spans="2:8" s="40" customFormat="1" ht="12" x14ac:dyDescent="0.2">
      <c r="B35" s="87">
        <v>32</v>
      </c>
      <c r="C35" s="87" t="s">
        <v>231</v>
      </c>
      <c r="D35" s="87" t="s">
        <v>232</v>
      </c>
      <c r="E35" s="87">
        <v>2</v>
      </c>
      <c r="F35" s="87" t="s">
        <v>268</v>
      </c>
      <c r="H35" s="74" t="str">
        <f t="shared" si="0"/>
        <v>( 'D20701', '뉴채널팀', '2', 'D20700'),</v>
      </c>
    </row>
    <row r="36" spans="2:8" s="40" customFormat="1" ht="12" x14ac:dyDescent="0.2">
      <c r="B36" s="86">
        <v>33</v>
      </c>
      <c r="C36" s="86" t="s">
        <v>239</v>
      </c>
      <c r="D36" s="86" t="s">
        <v>233</v>
      </c>
      <c r="E36" s="86">
        <v>1</v>
      </c>
      <c r="F36" s="86" t="s">
        <v>265</v>
      </c>
      <c r="H36" s="74" t="str">
        <f t="shared" si="0"/>
        <v>( 'D20800', '해외사업1본부', '1', 'D20000'),</v>
      </c>
    </row>
    <row r="37" spans="2:8" s="40" customFormat="1" ht="12" x14ac:dyDescent="0.2">
      <c r="B37" s="87">
        <v>34</v>
      </c>
      <c r="C37" s="87" t="s">
        <v>244</v>
      </c>
      <c r="D37" s="87" t="s">
        <v>234</v>
      </c>
      <c r="E37" s="87">
        <v>2</v>
      </c>
      <c r="F37" s="87" t="s">
        <v>269</v>
      </c>
      <c r="H37" s="74" t="str">
        <f t="shared" si="0"/>
        <v>( 'D20801', '유럽팀', '2', 'D20800'),</v>
      </c>
    </row>
    <row r="38" spans="2:8" s="40" customFormat="1" ht="12" x14ac:dyDescent="0.2">
      <c r="B38" s="86">
        <v>35</v>
      </c>
      <c r="C38" s="86" t="s">
        <v>240</v>
      </c>
      <c r="D38" s="86" t="s">
        <v>235</v>
      </c>
      <c r="E38" s="86">
        <v>1</v>
      </c>
      <c r="F38" s="86" t="s">
        <v>265</v>
      </c>
      <c r="H38" s="74" t="str">
        <f t="shared" si="0"/>
        <v>( 'D20900', '해외사업2본부', '1', 'D20000'),</v>
      </c>
    </row>
    <row r="39" spans="2:8" s="40" customFormat="1" ht="12" x14ac:dyDescent="0.2">
      <c r="B39" s="87">
        <v>36</v>
      </c>
      <c r="C39" s="87" t="s">
        <v>241</v>
      </c>
      <c r="D39" s="87" t="s">
        <v>236</v>
      </c>
      <c r="E39" s="87">
        <v>2</v>
      </c>
      <c r="F39" s="87" t="s">
        <v>270</v>
      </c>
      <c r="H39" s="74" t="str">
        <f t="shared" si="0"/>
        <v>( 'D20901', '미주팀', '2', 'D20900'),</v>
      </c>
    </row>
    <row r="40" spans="2:8" s="40" customFormat="1" ht="12" x14ac:dyDescent="0.2">
      <c r="B40" s="87">
        <v>37</v>
      </c>
      <c r="C40" s="87" t="s">
        <v>242</v>
      </c>
      <c r="D40" s="87" t="s">
        <v>237</v>
      </c>
      <c r="E40" s="87">
        <v>2</v>
      </c>
      <c r="F40" s="87" t="s">
        <v>270</v>
      </c>
      <c r="H40" s="74" t="str">
        <f t="shared" si="0"/>
        <v>( 'D20902', '아시아팀', '2', 'D20900'),</v>
      </c>
    </row>
    <row r="41" spans="2:8" s="40" customFormat="1" ht="12" x14ac:dyDescent="0.2">
      <c r="B41" s="87">
        <v>38</v>
      </c>
      <c r="C41" s="87" t="s">
        <v>243</v>
      </c>
      <c r="D41" s="87" t="s">
        <v>238</v>
      </c>
      <c r="E41" s="87">
        <v>2</v>
      </c>
      <c r="F41" s="87" t="s">
        <v>270</v>
      </c>
      <c r="H41" s="74" t="str">
        <f t="shared" si="0"/>
        <v>( 'D20903', '중국팀', '2', 'D20900'),</v>
      </c>
    </row>
    <row r="42" spans="2:8" s="40" customFormat="1" ht="12" x14ac:dyDescent="0.2">
      <c r="B42" s="87">
        <v>39</v>
      </c>
      <c r="C42" s="87" t="s">
        <v>339</v>
      </c>
      <c r="D42" s="87" t="s">
        <v>340</v>
      </c>
      <c r="E42" s="87">
        <v>0</v>
      </c>
      <c r="F42" s="87"/>
      <c r="H42" s="74" t="str">
        <f t="shared" si="0"/>
        <v>( 'T10000', '테스트법인', '0', ''),</v>
      </c>
    </row>
    <row r="43" spans="2:8" s="40" customFormat="1" ht="12" x14ac:dyDescent="0.2">
      <c r="B43" s="87">
        <v>40</v>
      </c>
      <c r="C43" s="87" t="s">
        <v>343</v>
      </c>
      <c r="D43" s="87" t="s">
        <v>341</v>
      </c>
      <c r="E43" s="90">
        <v>1</v>
      </c>
      <c r="F43" s="87" t="s">
        <v>339</v>
      </c>
      <c r="H43" s="74" t="str">
        <f t="shared" si="0"/>
        <v>( 'T10100', '테스트본부', '1', 'T10000'),</v>
      </c>
    </row>
    <row r="44" spans="2:8" s="40" customFormat="1" ht="12" customHeight="1" x14ac:dyDescent="0.2">
      <c r="B44" s="87">
        <v>41</v>
      </c>
      <c r="C44" s="87" t="s">
        <v>344</v>
      </c>
      <c r="D44" s="90" t="s">
        <v>342</v>
      </c>
      <c r="E44" s="90">
        <v>2</v>
      </c>
      <c r="F44" s="87" t="s">
        <v>343</v>
      </c>
      <c r="H44" s="74" t="str">
        <f t="shared" si="0"/>
        <v>( 'T10101', '테스트부서', '2', 'T10100'),</v>
      </c>
    </row>
    <row r="45" spans="2:8" s="40" customFormat="1" ht="12" customHeight="1" x14ac:dyDescent="0.2">
      <c r="B45" s="89"/>
      <c r="C45" s="89"/>
      <c r="D45" s="98"/>
      <c r="E45" s="98"/>
      <c r="F45" s="89"/>
      <c r="H45" s="74" t="str">
        <f t="shared" si="0"/>
        <v>( '', '', '', ''),</v>
      </c>
    </row>
    <row r="46" spans="2:8" ht="12" customHeight="1" x14ac:dyDescent="0.3">
      <c r="B46" s="96">
        <v>42</v>
      </c>
      <c r="C46" s="96" t="s">
        <v>755</v>
      </c>
      <c r="D46" s="96" t="s">
        <v>754</v>
      </c>
      <c r="E46" s="96">
        <v>1</v>
      </c>
      <c r="F46" s="96" t="s">
        <v>645</v>
      </c>
      <c r="H46" s="74" t="str">
        <f t="shared" si="0"/>
        <v>( 'D10100', '경영관리본부', '1', 'D10000'),</v>
      </c>
    </row>
    <row r="47" spans="2:8" ht="12" customHeight="1" x14ac:dyDescent="0.3">
      <c r="B47" s="87">
        <v>43</v>
      </c>
      <c r="C47" s="87" t="s">
        <v>762</v>
      </c>
      <c r="D47" s="90" t="s">
        <v>756</v>
      </c>
      <c r="E47" s="90">
        <v>2</v>
      </c>
      <c r="F47" s="87" t="s">
        <v>755</v>
      </c>
      <c r="H47" s="74" t="str">
        <f t="shared" si="0"/>
        <v>( 'D10101', '기획관리팀', '2', 'D10100'),</v>
      </c>
    </row>
    <row r="48" spans="2:8" ht="12" customHeight="1" x14ac:dyDescent="0.3">
      <c r="B48" s="87">
        <v>44</v>
      </c>
      <c r="C48" s="87" t="s">
        <v>763</v>
      </c>
      <c r="D48" s="90" t="s">
        <v>757</v>
      </c>
      <c r="E48" s="90">
        <v>2</v>
      </c>
      <c r="F48" s="87" t="s">
        <v>755</v>
      </c>
      <c r="H48" s="74" t="str">
        <f t="shared" si="0"/>
        <v>( 'D10102', '재경팀', '2', 'D10100'),</v>
      </c>
    </row>
    <row r="49" spans="2:8" ht="12" customHeight="1" x14ac:dyDescent="0.3">
      <c r="B49" s="87">
        <v>45</v>
      </c>
      <c r="C49" s="87" t="s">
        <v>764</v>
      </c>
      <c r="D49" s="90" t="s">
        <v>758</v>
      </c>
      <c r="E49" s="90">
        <v>2</v>
      </c>
      <c r="F49" s="87" t="s">
        <v>755</v>
      </c>
      <c r="H49" s="74" t="str">
        <f t="shared" si="0"/>
        <v>( 'D10103', '인사기획팀', '2', 'D10100'),</v>
      </c>
    </row>
    <row r="50" spans="2:8" ht="12" customHeight="1" x14ac:dyDescent="0.3">
      <c r="B50" s="87">
        <v>46</v>
      </c>
      <c r="C50" s="87" t="s">
        <v>765</v>
      </c>
      <c r="D50" s="90" t="s">
        <v>759</v>
      </c>
      <c r="E50" s="90">
        <v>2</v>
      </c>
      <c r="F50" s="87" t="s">
        <v>755</v>
      </c>
      <c r="H50" s="74" t="str">
        <f t="shared" si="0"/>
        <v>( 'D10104', '구매물류총괄', '2', 'D10100'),</v>
      </c>
    </row>
    <row r="51" spans="2:8" ht="12" customHeight="1" x14ac:dyDescent="0.3">
      <c r="B51" s="97">
        <v>47</v>
      </c>
      <c r="C51" s="87" t="s">
        <v>766</v>
      </c>
      <c r="D51" s="90" t="s">
        <v>760</v>
      </c>
      <c r="E51" s="90">
        <v>2</v>
      </c>
      <c r="F51" s="87" t="s">
        <v>755</v>
      </c>
      <c r="H51" s="74" t="str">
        <f t="shared" si="0"/>
        <v>( 'D10105', '구매팀', '2', 'D10100'),</v>
      </c>
    </row>
    <row r="52" spans="2:8" ht="12" customHeight="1" x14ac:dyDescent="0.3">
      <c r="B52" s="90">
        <v>48</v>
      </c>
      <c r="C52" s="87" t="s">
        <v>767</v>
      </c>
      <c r="D52" s="90" t="s">
        <v>761</v>
      </c>
      <c r="E52" s="90">
        <v>2</v>
      </c>
      <c r="F52" s="87" t="s">
        <v>755</v>
      </c>
      <c r="H52" s="74" t="str">
        <f t="shared" si="0"/>
        <v>( 'D10106', '물류팀', '2', 'D10100'),</v>
      </c>
    </row>
    <row r="53" spans="2:8" ht="12" customHeight="1" x14ac:dyDescent="0.3">
      <c r="B53" s="96">
        <v>49</v>
      </c>
      <c r="C53" s="96" t="s">
        <v>790</v>
      </c>
      <c r="D53" s="96" t="s">
        <v>768</v>
      </c>
      <c r="E53" s="96">
        <v>1</v>
      </c>
      <c r="F53" s="96" t="s">
        <v>645</v>
      </c>
      <c r="H53" s="74" t="str">
        <f t="shared" si="0"/>
        <v>( 'D10200', '발효생산본부', '1', 'D10000'),</v>
      </c>
    </row>
    <row r="54" spans="2:8" s="37" customFormat="1" ht="12" customHeight="1" x14ac:dyDescent="0.3">
      <c r="B54" s="87">
        <v>50</v>
      </c>
      <c r="C54" s="87" t="s">
        <v>797</v>
      </c>
      <c r="D54" s="87" t="s">
        <v>769</v>
      </c>
      <c r="E54" s="90">
        <v>2</v>
      </c>
      <c r="F54" s="87" t="s">
        <v>790</v>
      </c>
      <c r="H54" s="88" t="str">
        <f t="shared" si="0"/>
        <v>( 'D10201', '발효팀', '2', 'D10200'),</v>
      </c>
    </row>
    <row r="55" spans="2:8" ht="12" customHeight="1" x14ac:dyDescent="0.3">
      <c r="B55" s="96">
        <v>51</v>
      </c>
      <c r="C55" s="96" t="s">
        <v>791</v>
      </c>
      <c r="D55" s="96" t="s">
        <v>770</v>
      </c>
      <c r="E55" s="96">
        <v>1</v>
      </c>
      <c r="F55" s="96" t="s">
        <v>645</v>
      </c>
      <c r="H55" s="74" t="str">
        <f t="shared" si="0"/>
        <v>( 'D10300', '완제생산본부', '1', 'D10000'),</v>
      </c>
    </row>
    <row r="56" spans="2:8" s="37" customFormat="1" ht="12" customHeight="1" x14ac:dyDescent="0.3">
      <c r="B56" s="87">
        <v>52</v>
      </c>
      <c r="C56" s="87" t="s">
        <v>798</v>
      </c>
      <c r="D56" s="87" t="s">
        <v>771</v>
      </c>
      <c r="E56" s="90">
        <v>2</v>
      </c>
      <c r="F56" s="87" t="s">
        <v>791</v>
      </c>
      <c r="H56" s="88" t="str">
        <f t="shared" si="0"/>
        <v>( 'D10301', '완제팀', '2', 'D10300'),</v>
      </c>
    </row>
    <row r="57" spans="2:8" s="37" customFormat="1" ht="12" customHeight="1" x14ac:dyDescent="0.3">
      <c r="B57" s="87">
        <v>53</v>
      </c>
      <c r="C57" s="87" t="s">
        <v>799</v>
      </c>
      <c r="D57" s="87" t="s">
        <v>772</v>
      </c>
      <c r="E57" s="90">
        <v>2</v>
      </c>
      <c r="F57" s="87" t="s">
        <v>791</v>
      </c>
      <c r="H57" s="88" t="str">
        <f t="shared" si="0"/>
        <v>( 'D10302', '공무팀', '2', 'D10300'),</v>
      </c>
    </row>
    <row r="58" spans="2:8" ht="12" customHeight="1" x14ac:dyDescent="0.3">
      <c r="B58" s="96">
        <v>54</v>
      </c>
      <c r="C58" s="96" t="s">
        <v>792</v>
      </c>
      <c r="D58" s="96" t="s">
        <v>773</v>
      </c>
      <c r="E58" s="96">
        <v>1</v>
      </c>
      <c r="F58" s="96" t="s">
        <v>645</v>
      </c>
      <c r="H58" s="74" t="str">
        <f t="shared" si="0"/>
        <v>( 'D10400', '품질경영본부', '1', 'D10000'),</v>
      </c>
    </row>
    <row r="59" spans="2:8" s="37" customFormat="1" ht="12" customHeight="1" x14ac:dyDescent="0.3">
      <c r="B59" s="87">
        <v>55</v>
      </c>
      <c r="C59" s="87" t="s">
        <v>800</v>
      </c>
      <c r="D59" s="87" t="s">
        <v>774</v>
      </c>
      <c r="E59" s="90">
        <v>2</v>
      </c>
      <c r="F59" s="87" t="s">
        <v>792</v>
      </c>
      <c r="H59" s="88" t="str">
        <f t="shared" si="0"/>
        <v>( 'D10401', '품질보증팀', '2', 'D10400'),</v>
      </c>
    </row>
    <row r="60" spans="2:8" s="37" customFormat="1" ht="12" customHeight="1" x14ac:dyDescent="0.3">
      <c r="B60" s="87">
        <v>56</v>
      </c>
      <c r="C60" s="87" t="s">
        <v>801</v>
      </c>
      <c r="D60" s="87" t="s">
        <v>775</v>
      </c>
      <c r="E60" s="90">
        <v>2</v>
      </c>
      <c r="F60" s="87" t="s">
        <v>792</v>
      </c>
      <c r="H60" s="88" t="str">
        <f t="shared" si="0"/>
        <v>( 'D10402', 'Audit파트', '2', 'D10400'),</v>
      </c>
    </row>
    <row r="61" spans="2:8" ht="12" customHeight="1" x14ac:dyDescent="0.3">
      <c r="B61" s="96">
        <v>57</v>
      </c>
      <c r="C61" s="96" t="s">
        <v>793</v>
      </c>
      <c r="D61" s="96" t="s">
        <v>788</v>
      </c>
      <c r="E61" s="96">
        <v>1</v>
      </c>
      <c r="F61" s="96" t="s">
        <v>645</v>
      </c>
      <c r="H61" s="74" t="str">
        <f t="shared" si="0"/>
        <v>( 'D10500', '파마바이오틱스부문1', '1', 'D10000'),</v>
      </c>
    </row>
    <row r="62" spans="2:8" s="37" customFormat="1" ht="12" customHeight="1" x14ac:dyDescent="0.3">
      <c r="B62" s="87">
        <v>58</v>
      </c>
      <c r="C62" s="87" t="s">
        <v>802</v>
      </c>
      <c r="D62" s="87" t="s">
        <v>776</v>
      </c>
      <c r="E62" s="90">
        <v>2</v>
      </c>
      <c r="F62" s="87" t="s">
        <v>793</v>
      </c>
      <c r="H62" s="88" t="str">
        <f t="shared" si="0"/>
        <v>( 'D10501', '분석파트', '2', 'D10500'),</v>
      </c>
    </row>
    <row r="63" spans="2:8" s="37" customFormat="1" ht="12" customHeight="1" x14ac:dyDescent="0.3">
      <c r="B63" s="87">
        <v>59</v>
      </c>
      <c r="C63" s="87" t="s">
        <v>803</v>
      </c>
      <c r="D63" s="87" t="s">
        <v>777</v>
      </c>
      <c r="E63" s="90">
        <v>2</v>
      </c>
      <c r="F63" s="87" t="s">
        <v>793</v>
      </c>
      <c r="H63" s="88" t="str">
        <f t="shared" si="0"/>
        <v>( 'D10502', 'Microbiome파트', '2', 'D10500'),</v>
      </c>
    </row>
    <row r="64" spans="2:8" s="37" customFormat="1" ht="12" customHeight="1" x14ac:dyDescent="0.3">
      <c r="B64" s="87">
        <v>60</v>
      </c>
      <c r="C64" s="87" t="s">
        <v>804</v>
      </c>
      <c r="D64" s="87" t="s">
        <v>778</v>
      </c>
      <c r="E64" s="90">
        <v>2</v>
      </c>
      <c r="F64" s="87" t="s">
        <v>793</v>
      </c>
      <c r="H64" s="88" t="str">
        <f t="shared" si="0"/>
        <v>( 'D10503', '효능1파트', '2', 'D10500'),</v>
      </c>
    </row>
    <row r="65" spans="2:9" s="37" customFormat="1" ht="12" customHeight="1" x14ac:dyDescent="0.3">
      <c r="B65" s="87">
        <v>61</v>
      </c>
      <c r="C65" s="87" t="s">
        <v>805</v>
      </c>
      <c r="D65" s="87" t="s">
        <v>779</v>
      </c>
      <c r="E65" s="90">
        <v>2</v>
      </c>
      <c r="F65" s="87" t="s">
        <v>793</v>
      </c>
      <c r="H65" s="88" t="str">
        <f t="shared" si="0"/>
        <v>( 'D10504', '효능2파트', '2', 'D10500'),</v>
      </c>
    </row>
    <row r="66" spans="2:9" ht="12" customHeight="1" x14ac:dyDescent="0.3">
      <c r="B66" s="96">
        <v>62</v>
      </c>
      <c r="C66" s="96" t="s">
        <v>794</v>
      </c>
      <c r="D66" s="96" t="s">
        <v>789</v>
      </c>
      <c r="E66" s="96">
        <v>1</v>
      </c>
      <c r="F66" s="96" t="s">
        <v>645</v>
      </c>
      <c r="H66" s="74" t="str">
        <f t="shared" si="0"/>
        <v>( 'D10600', '파마바이오틱스부문2', '1', 'D10000'),</v>
      </c>
    </row>
    <row r="67" spans="2:9" s="37" customFormat="1" ht="12" customHeight="1" x14ac:dyDescent="0.3">
      <c r="B67" s="87">
        <v>63</v>
      </c>
      <c r="C67" s="87" t="s">
        <v>806</v>
      </c>
      <c r="D67" s="87" t="s">
        <v>780</v>
      </c>
      <c r="E67" s="90">
        <v>2</v>
      </c>
      <c r="F67" s="87" t="s">
        <v>794</v>
      </c>
      <c r="H67" s="88" t="str">
        <f t="shared" si="0"/>
        <v>( 'D10601', '미생물공학파트', '2', 'D10600'),</v>
      </c>
    </row>
    <row r="68" spans="2:9" s="37" customFormat="1" ht="12" customHeight="1" x14ac:dyDescent="0.3">
      <c r="B68" s="87">
        <v>64</v>
      </c>
      <c r="C68" s="87" t="s">
        <v>807</v>
      </c>
      <c r="D68" s="87" t="s">
        <v>781</v>
      </c>
      <c r="E68" s="90">
        <v>2</v>
      </c>
      <c r="F68" s="87" t="s">
        <v>794</v>
      </c>
      <c r="H68" s="88" t="str">
        <f t="shared" si="0"/>
        <v>( 'D10602', '분자기전파트', '2', 'D10600'),</v>
      </c>
    </row>
    <row r="69" spans="2:9" s="37" customFormat="1" ht="12" customHeight="1" x14ac:dyDescent="0.3">
      <c r="B69" s="87">
        <v>65</v>
      </c>
      <c r="C69" s="87" t="s">
        <v>808</v>
      </c>
      <c r="D69" s="87" t="s">
        <v>782</v>
      </c>
      <c r="E69" s="90">
        <v>2</v>
      </c>
      <c r="F69" s="87" t="s">
        <v>794</v>
      </c>
      <c r="H69" s="88" t="str">
        <f t="shared" ref="H69:H81" si="1">"( '"&amp;C69&amp;"', '"&amp;D69&amp;"', '"&amp;E69&amp;"', '"&amp;F69&amp;"'),"</f>
        <v>( 'D10603', '비임상실험파트', '2', 'D10600'),</v>
      </c>
    </row>
    <row r="70" spans="2:9" s="37" customFormat="1" ht="12" customHeight="1" x14ac:dyDescent="0.3">
      <c r="B70" s="87">
        <v>66</v>
      </c>
      <c r="C70" s="87" t="s">
        <v>809</v>
      </c>
      <c r="D70" s="87" t="s">
        <v>787</v>
      </c>
      <c r="E70" s="90">
        <v>2</v>
      </c>
      <c r="F70" s="87" t="s">
        <v>794</v>
      </c>
      <c r="H70" s="88" t="str">
        <f t="shared" si="1"/>
        <v>( 'D10604', '분리/정제파트', '2', 'D10600'),</v>
      </c>
    </row>
    <row r="71" spans="2:9" ht="12" customHeight="1" x14ac:dyDescent="0.3">
      <c r="B71" s="96">
        <v>67</v>
      </c>
      <c r="C71" s="96" t="s">
        <v>795</v>
      </c>
      <c r="D71" s="96" t="s">
        <v>783</v>
      </c>
      <c r="E71" s="96">
        <v>1</v>
      </c>
      <c r="F71" s="96" t="s">
        <v>645</v>
      </c>
      <c r="H71" s="74" t="str">
        <f t="shared" si="1"/>
        <v>( 'D10700', '미생물/생물공학부문', '1', 'D10000'),</v>
      </c>
    </row>
    <row r="72" spans="2:9" s="37" customFormat="1" ht="12" customHeight="1" x14ac:dyDescent="0.3">
      <c r="B72" s="87">
        <v>68</v>
      </c>
      <c r="C72" s="87" t="s">
        <v>810</v>
      </c>
      <c r="D72" s="87" t="s">
        <v>784</v>
      </c>
      <c r="E72" s="90">
        <v>2</v>
      </c>
      <c r="F72" s="87" t="s">
        <v>795</v>
      </c>
      <c r="H72" s="88" t="str">
        <f t="shared" si="1"/>
        <v>( 'D10701', '공정분석팀', '2', 'D10700'),</v>
      </c>
    </row>
    <row r="73" spans="2:9" s="37" customFormat="1" ht="12" customHeight="1" x14ac:dyDescent="0.3">
      <c r="B73" s="87">
        <v>69</v>
      </c>
      <c r="C73" s="87" t="s">
        <v>811</v>
      </c>
      <c r="D73" s="87" t="s">
        <v>785</v>
      </c>
      <c r="E73" s="90">
        <v>2</v>
      </c>
      <c r="F73" s="87" t="s">
        <v>795</v>
      </c>
      <c r="H73" s="88" t="str">
        <f t="shared" si="1"/>
        <v>( 'D10702', '시스템미생물생물공학연구팀', '2', 'D10700'),</v>
      </c>
    </row>
    <row r="74" spans="2:9" ht="12" customHeight="1" x14ac:dyDescent="0.3">
      <c r="B74" s="96">
        <v>70</v>
      </c>
      <c r="C74" s="96" t="s">
        <v>796</v>
      </c>
      <c r="D74" s="96" t="s">
        <v>786</v>
      </c>
      <c r="E74" s="96">
        <v>1</v>
      </c>
      <c r="F74" s="96" t="s">
        <v>645</v>
      </c>
      <c r="H74" s="74" t="str">
        <f t="shared" si="1"/>
        <v>( 'D10800', '미생물실용화사업단', '1', 'D10000'),</v>
      </c>
    </row>
    <row r="75" spans="2:9" s="37" customFormat="1" ht="12" customHeight="1" x14ac:dyDescent="0.3">
      <c r="B75" s="87">
        <v>71</v>
      </c>
      <c r="C75" s="87" t="s">
        <v>1033</v>
      </c>
      <c r="D75" s="87" t="s">
        <v>786</v>
      </c>
      <c r="E75" s="90">
        <v>2</v>
      </c>
      <c r="F75" s="87" t="s">
        <v>796</v>
      </c>
      <c r="H75" s="88" t="str">
        <f t="shared" si="1"/>
        <v>( 'T10000', '미생물실용화사업단', '2', 'D10800'),</v>
      </c>
    </row>
    <row r="76" spans="2:9" ht="12" customHeight="1" x14ac:dyDescent="0.3">
      <c r="B76" s="101">
        <v>72</v>
      </c>
      <c r="C76" s="101" t="s">
        <v>1034</v>
      </c>
      <c r="D76" s="101" t="s">
        <v>1035</v>
      </c>
      <c r="E76" s="101">
        <v>0</v>
      </c>
      <c r="F76" s="101"/>
      <c r="H76" s="88" t="str">
        <f t="shared" si="1"/>
        <v>( 'T10100', '테스트법인', '0', ''),</v>
      </c>
      <c r="I76" s="37"/>
    </row>
    <row r="77" spans="2:9" ht="12" customHeight="1" x14ac:dyDescent="0.3">
      <c r="B77" s="101">
        <v>73</v>
      </c>
      <c r="C77" s="101" t="s">
        <v>1039</v>
      </c>
      <c r="D77" s="101" t="s">
        <v>1037</v>
      </c>
      <c r="E77" s="101">
        <v>1</v>
      </c>
      <c r="F77" s="101" t="s">
        <v>1034</v>
      </c>
      <c r="H77" s="88" t="str">
        <f t="shared" si="1"/>
        <v>( 'T10100', '테스트본부', '1', 'T10100'),</v>
      </c>
      <c r="I77" s="37"/>
    </row>
    <row r="78" spans="2:9" ht="12" customHeight="1" x14ac:dyDescent="0.3">
      <c r="B78" s="101">
        <v>74</v>
      </c>
      <c r="C78" s="101" t="s">
        <v>1038</v>
      </c>
      <c r="D78" s="101" t="s">
        <v>1036</v>
      </c>
      <c r="E78" s="101">
        <v>2</v>
      </c>
      <c r="F78" s="101" t="s">
        <v>1039</v>
      </c>
      <c r="H78" s="88" t="str">
        <f t="shared" si="1"/>
        <v>( 'T10101', '테스트부서', '2', 'T10100'),</v>
      </c>
      <c r="I78" s="37"/>
    </row>
    <row r="79" spans="2:9" ht="12" customHeight="1" x14ac:dyDescent="0.3">
      <c r="H79" s="88"/>
    </row>
    <row r="80" spans="2:9" ht="12" customHeight="1" x14ac:dyDescent="0.3">
      <c r="B80" s="103" t="s">
        <v>1060</v>
      </c>
      <c r="H80" s="88"/>
    </row>
    <row r="81" spans="2:8" x14ac:dyDescent="0.3">
      <c r="B81" s="87">
        <v>71</v>
      </c>
      <c r="C81" s="87" t="s">
        <v>1062</v>
      </c>
      <c r="D81" s="87" t="s">
        <v>1061</v>
      </c>
      <c r="E81" s="90">
        <v>1</v>
      </c>
      <c r="F81" s="87" t="s">
        <v>1063</v>
      </c>
      <c r="H81" s="88" t="str">
        <f t="shared" si="1"/>
        <v>( 'D21000', '상품개발실', '1', 'D20000'),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366"/>
  <sheetViews>
    <sheetView topLeftCell="A341" zoomScaleNormal="100" workbookViewId="0">
      <selection activeCell="B367" sqref="B367"/>
    </sheetView>
  </sheetViews>
  <sheetFormatPr defaultRowHeight="16.5" x14ac:dyDescent="0.3"/>
  <cols>
    <col min="1" max="1" width="3.125" style="40" customWidth="1"/>
    <col min="2" max="2" width="11.625" style="40" customWidth="1"/>
    <col min="3" max="3" width="10.625" style="40" customWidth="1"/>
    <col min="4" max="4" width="10.25" style="40" customWidth="1"/>
    <col min="5" max="5" width="10.5" style="40" customWidth="1"/>
    <col min="6" max="6" width="10.75" style="40" customWidth="1"/>
    <col min="7" max="8" width="10.625" style="40" customWidth="1"/>
    <col min="9" max="9" width="13.75" style="40" bestFit="1" customWidth="1"/>
    <col min="10" max="10" width="17.625" style="40" customWidth="1"/>
    <col min="11" max="11" width="13.5" customWidth="1"/>
    <col min="12" max="12" width="13.875" customWidth="1"/>
    <col min="13" max="13" width="14.125" customWidth="1"/>
    <col min="15" max="15" width="10.5" bestFit="1" customWidth="1"/>
    <col min="21" max="21" width="10.625" customWidth="1"/>
  </cols>
  <sheetData>
    <row r="1" spans="1:13" x14ac:dyDescent="0.3">
      <c r="B1" s="40" t="s">
        <v>1440</v>
      </c>
    </row>
    <row r="2" spans="1:13" s="46" customFormat="1" ht="17.25" x14ac:dyDescent="0.3">
      <c r="A2" s="74"/>
      <c r="B2" s="75" t="s">
        <v>416</v>
      </c>
      <c r="C2" s="74"/>
      <c r="D2" s="74"/>
      <c r="E2" s="74"/>
      <c r="F2" s="74"/>
      <c r="G2" s="74"/>
      <c r="H2" s="74"/>
      <c r="I2" s="74"/>
      <c r="J2" s="74"/>
      <c r="M2" s="24" t="s">
        <v>454</v>
      </c>
    </row>
    <row r="4" spans="1:13" x14ac:dyDescent="0.3">
      <c r="B4" s="295" t="s">
        <v>1439</v>
      </c>
      <c r="C4" s="68" t="s">
        <v>591</v>
      </c>
      <c r="D4" s="68" t="s">
        <v>592</v>
      </c>
      <c r="E4" s="68" t="s">
        <v>593</v>
      </c>
      <c r="F4" s="68" t="s">
        <v>594</v>
      </c>
      <c r="G4" s="68" t="s">
        <v>595</v>
      </c>
      <c r="H4" s="68"/>
      <c r="I4" s="68" t="s">
        <v>596</v>
      </c>
      <c r="J4" s="68" t="s">
        <v>1245</v>
      </c>
      <c r="K4" s="68" t="s">
        <v>1246</v>
      </c>
      <c r="L4" s="82" t="s">
        <v>597</v>
      </c>
    </row>
    <row r="5" spans="1:13" ht="22.5" x14ac:dyDescent="0.3">
      <c r="B5" s="296"/>
      <c r="C5" s="143" t="s">
        <v>598</v>
      </c>
      <c r="D5" s="143" t="s">
        <v>1269</v>
      </c>
      <c r="E5" s="143" t="s">
        <v>1270</v>
      </c>
      <c r="F5" s="143" t="s">
        <v>1271</v>
      </c>
      <c r="G5" s="143" t="s">
        <v>1272</v>
      </c>
      <c r="H5" s="143"/>
      <c r="I5" s="143" t="s">
        <v>1273</v>
      </c>
      <c r="J5" s="144" t="s">
        <v>1274</v>
      </c>
      <c r="K5" s="130" t="s">
        <v>1275</v>
      </c>
      <c r="L5" s="130" t="s">
        <v>1276</v>
      </c>
    </row>
    <row r="6" spans="1:13" x14ac:dyDescent="0.3">
      <c r="B6" s="74" t="s">
        <v>1441</v>
      </c>
      <c r="C6" s="122"/>
      <c r="D6" s="122"/>
      <c r="E6" s="122"/>
      <c r="F6" s="122"/>
      <c r="G6" s="122"/>
      <c r="H6" s="122"/>
      <c r="I6" s="122"/>
      <c r="K6" s="123"/>
    </row>
    <row r="7" spans="1:13" x14ac:dyDescent="0.3">
      <c r="B7" s="74"/>
    </row>
    <row r="8" spans="1:13" x14ac:dyDescent="0.3">
      <c r="B8" s="75" t="s">
        <v>1442</v>
      </c>
    </row>
    <row r="9" spans="1:13" x14ac:dyDescent="0.3">
      <c r="B9" s="68" t="s">
        <v>1049</v>
      </c>
      <c r="C9" s="102" t="s">
        <v>1044</v>
      </c>
      <c r="D9" s="102" t="s">
        <v>1045</v>
      </c>
      <c r="E9" s="102" t="s">
        <v>1046</v>
      </c>
      <c r="F9" s="102" t="s">
        <v>1051</v>
      </c>
      <c r="G9" s="102" t="s">
        <v>1052</v>
      </c>
      <c r="H9" s="102"/>
      <c r="I9" s="102" t="s">
        <v>1085</v>
      </c>
    </row>
    <row r="10" spans="1:13" x14ac:dyDescent="0.3">
      <c r="B10" s="68" t="s">
        <v>1047</v>
      </c>
      <c r="C10" s="102" t="s">
        <v>1056</v>
      </c>
      <c r="D10" s="102" t="s">
        <v>1055</v>
      </c>
      <c r="E10" s="102" t="s">
        <v>1048</v>
      </c>
      <c r="F10" s="102" t="s">
        <v>1054</v>
      </c>
      <c r="G10" s="102" t="s">
        <v>1053</v>
      </c>
      <c r="H10" s="102"/>
      <c r="I10" s="102" t="s">
        <v>1086</v>
      </c>
    </row>
    <row r="11" spans="1:13" x14ac:dyDescent="0.3">
      <c r="B11" s="74"/>
    </row>
    <row r="12" spans="1:13" x14ac:dyDescent="0.3">
      <c r="B12" s="75" t="s">
        <v>417</v>
      </c>
    </row>
    <row r="13" spans="1:13" x14ac:dyDescent="0.3">
      <c r="B13" s="76" t="s">
        <v>1443</v>
      </c>
    </row>
    <row r="14" spans="1:13" x14ac:dyDescent="0.3">
      <c r="B14" s="76" t="s">
        <v>441</v>
      </c>
    </row>
    <row r="15" spans="1:13" x14ac:dyDescent="0.3">
      <c r="B15" s="76" t="s">
        <v>483</v>
      </c>
    </row>
    <row r="16" spans="1:13" x14ac:dyDescent="0.3">
      <c r="B16" s="76" t="s">
        <v>440</v>
      </c>
    </row>
    <row r="17" spans="1:2" x14ac:dyDescent="0.3">
      <c r="B17" s="76" t="s">
        <v>442</v>
      </c>
    </row>
    <row r="18" spans="1:2" x14ac:dyDescent="0.3">
      <c r="B18" s="76"/>
    </row>
    <row r="19" spans="1:2" x14ac:dyDescent="0.3">
      <c r="B19" s="75" t="s">
        <v>412</v>
      </c>
    </row>
    <row r="20" spans="1:2" x14ac:dyDescent="0.3">
      <c r="B20" s="74" t="s">
        <v>415</v>
      </c>
    </row>
    <row r="21" spans="1:2" x14ac:dyDescent="0.3">
      <c r="B21" s="74" t="s">
        <v>427</v>
      </c>
    </row>
    <row r="22" spans="1:2" x14ac:dyDescent="0.3">
      <c r="B22" s="74" t="s">
        <v>460</v>
      </c>
    </row>
    <row r="23" spans="1:2" x14ac:dyDescent="0.3">
      <c r="B23" s="74" t="s">
        <v>508</v>
      </c>
    </row>
    <row r="24" spans="1:2" x14ac:dyDescent="0.3">
      <c r="B24" s="74" t="s">
        <v>547</v>
      </c>
    </row>
    <row r="25" spans="1:2" x14ac:dyDescent="0.3">
      <c r="B25" s="77" t="s">
        <v>571</v>
      </c>
    </row>
    <row r="26" spans="1:2" x14ac:dyDescent="0.3">
      <c r="B26" s="77" t="s">
        <v>653</v>
      </c>
    </row>
    <row r="27" spans="1:2" x14ac:dyDescent="0.3">
      <c r="A27" s="40" t="s">
        <v>572</v>
      </c>
      <c r="B27" s="77" t="s">
        <v>1445</v>
      </c>
    </row>
    <row r="28" spans="1:2" x14ac:dyDescent="0.3">
      <c r="B28" s="74" t="s">
        <v>635</v>
      </c>
    </row>
    <row r="29" spans="1:2" x14ac:dyDescent="0.3">
      <c r="B29" s="74" t="s">
        <v>654</v>
      </c>
    </row>
    <row r="30" spans="1:2" x14ac:dyDescent="0.3">
      <c r="B30" s="74" t="s">
        <v>1444</v>
      </c>
    </row>
    <row r="31" spans="1:2" x14ac:dyDescent="0.3">
      <c r="B31" s="74" t="s">
        <v>634</v>
      </c>
    </row>
    <row r="32" spans="1:2" x14ac:dyDescent="0.3">
      <c r="B32" s="74" t="s">
        <v>630</v>
      </c>
    </row>
    <row r="33" spans="2:2" x14ac:dyDescent="0.3">
      <c r="B33" s="77" t="s">
        <v>1446</v>
      </c>
    </row>
    <row r="34" spans="2:2" x14ac:dyDescent="0.3">
      <c r="B34" s="77" t="s">
        <v>631</v>
      </c>
    </row>
    <row r="35" spans="2:2" x14ac:dyDescent="0.3">
      <c r="B35" s="74" t="s">
        <v>632</v>
      </c>
    </row>
    <row r="36" spans="2:2" x14ac:dyDescent="0.3">
      <c r="B36" s="74"/>
    </row>
    <row r="37" spans="2:2" x14ac:dyDescent="0.3">
      <c r="B37" s="78" t="s">
        <v>1057</v>
      </c>
    </row>
    <row r="38" spans="2:2" x14ac:dyDescent="0.3">
      <c r="B38" s="74" t="s">
        <v>1043</v>
      </c>
    </row>
    <row r="39" spans="2:2" x14ac:dyDescent="0.3">
      <c r="B39" s="74" t="s">
        <v>1084</v>
      </c>
    </row>
    <row r="40" spans="2:2" x14ac:dyDescent="0.3">
      <c r="B40" s="77" t="s">
        <v>1106</v>
      </c>
    </row>
    <row r="41" spans="2:2" x14ac:dyDescent="0.3">
      <c r="B41" s="74" t="s">
        <v>1105</v>
      </c>
    </row>
    <row r="42" spans="2:2" x14ac:dyDescent="0.3">
      <c r="B42" s="74" t="s">
        <v>1130</v>
      </c>
    </row>
    <row r="43" spans="2:2" x14ac:dyDescent="0.3">
      <c r="B43" s="74" t="s">
        <v>1059</v>
      </c>
    </row>
    <row r="44" spans="2:2" x14ac:dyDescent="0.3">
      <c r="B44" s="74" t="s">
        <v>1194</v>
      </c>
    </row>
    <row r="45" spans="2:2" x14ac:dyDescent="0.3">
      <c r="B45" s="77" t="s">
        <v>1217</v>
      </c>
    </row>
    <row r="46" spans="2:2" x14ac:dyDescent="0.3">
      <c r="B46" s="74" t="s">
        <v>1107</v>
      </c>
    </row>
    <row r="47" spans="2:2" x14ac:dyDescent="0.3">
      <c r="B47" s="74" t="s">
        <v>1091</v>
      </c>
    </row>
    <row r="48" spans="2:2" x14ac:dyDescent="0.3">
      <c r="B48" s="74" t="s">
        <v>1094</v>
      </c>
    </row>
    <row r="49" spans="2:16" x14ac:dyDescent="0.3">
      <c r="B49" s="74" t="s">
        <v>1092</v>
      </c>
    </row>
    <row r="50" spans="2:16" x14ac:dyDescent="0.3">
      <c r="B50" s="74" t="s">
        <v>1721</v>
      </c>
    </row>
    <row r="51" spans="2:16" x14ac:dyDescent="0.3">
      <c r="B51" s="77" t="s">
        <v>1093</v>
      </c>
    </row>
    <row r="52" spans="2:16" x14ac:dyDescent="0.3">
      <c r="B52" s="74"/>
    </row>
    <row r="53" spans="2:16" x14ac:dyDescent="0.3">
      <c r="B53" s="75" t="s">
        <v>1058</v>
      </c>
    </row>
    <row r="54" spans="2:16" x14ac:dyDescent="0.3">
      <c r="B54" s="74" t="s">
        <v>510</v>
      </c>
    </row>
    <row r="55" spans="2:16" x14ac:dyDescent="0.3">
      <c r="B55" s="74" t="s">
        <v>516</v>
      </c>
    </row>
    <row r="56" spans="2:16" x14ac:dyDescent="0.3">
      <c r="B56" s="74" t="s">
        <v>517</v>
      </c>
    </row>
    <row r="57" spans="2:16" x14ac:dyDescent="0.3">
      <c r="B57" s="74" t="s">
        <v>513</v>
      </c>
      <c r="O57" s="67"/>
      <c r="P57" s="67"/>
    </row>
    <row r="58" spans="2:16" x14ac:dyDescent="0.3">
      <c r="B58" s="74" t="s">
        <v>518</v>
      </c>
    </row>
    <row r="59" spans="2:16" x14ac:dyDescent="0.3">
      <c r="B59" s="74" t="s">
        <v>511</v>
      </c>
    </row>
    <row r="60" spans="2:16" x14ac:dyDescent="0.3">
      <c r="B60" s="74" t="s">
        <v>548</v>
      </c>
    </row>
    <row r="61" spans="2:16" x14ac:dyDescent="0.3">
      <c r="B61" s="74" t="s">
        <v>588</v>
      </c>
    </row>
    <row r="62" spans="2:16" x14ac:dyDescent="0.3">
      <c r="B62" s="74" t="s">
        <v>619</v>
      </c>
    </row>
    <row r="63" spans="2:16" x14ac:dyDescent="0.3">
      <c r="B63" s="74" t="s">
        <v>620</v>
      </c>
    </row>
    <row r="64" spans="2:16" x14ac:dyDescent="0.3">
      <c r="B64" s="74"/>
    </row>
    <row r="65" spans="2:2" x14ac:dyDescent="0.3">
      <c r="B65" s="74" t="s">
        <v>633</v>
      </c>
    </row>
    <row r="66" spans="2:2" x14ac:dyDescent="0.3">
      <c r="B66" s="74" t="s">
        <v>636</v>
      </c>
    </row>
    <row r="67" spans="2:2" x14ac:dyDescent="0.3">
      <c r="B67" s="74" t="s">
        <v>637</v>
      </c>
    </row>
    <row r="68" spans="2:2" x14ac:dyDescent="0.3">
      <c r="B68" s="77" t="s">
        <v>1277</v>
      </c>
    </row>
    <row r="69" spans="2:2" x14ac:dyDescent="0.3">
      <c r="B69" s="77" t="s">
        <v>643</v>
      </c>
    </row>
    <row r="70" spans="2:2" x14ac:dyDescent="0.3">
      <c r="B70" s="77"/>
    </row>
    <row r="71" spans="2:2" x14ac:dyDescent="0.3">
      <c r="B71" s="74" t="s">
        <v>1032</v>
      </c>
    </row>
    <row r="72" spans="2:2" x14ac:dyDescent="0.3">
      <c r="B72" s="74" t="s">
        <v>521</v>
      </c>
    </row>
    <row r="73" spans="2:2" x14ac:dyDescent="0.3">
      <c r="B73" s="74" t="s">
        <v>580</v>
      </c>
    </row>
    <row r="74" spans="2:2" x14ac:dyDescent="0.3">
      <c r="B74" s="74" t="s">
        <v>578</v>
      </c>
    </row>
    <row r="75" spans="2:2" x14ac:dyDescent="0.3">
      <c r="B75" s="74" t="s">
        <v>579</v>
      </c>
    </row>
    <row r="76" spans="2:2" x14ac:dyDescent="0.3">
      <c r="B76" s="74" t="s">
        <v>587</v>
      </c>
    </row>
    <row r="77" spans="2:2" x14ac:dyDescent="0.3">
      <c r="B77" s="77" t="s">
        <v>522</v>
      </c>
    </row>
    <row r="78" spans="2:2" x14ac:dyDescent="0.3">
      <c r="B78" s="74" t="s">
        <v>559</v>
      </c>
    </row>
    <row r="79" spans="2:2" x14ac:dyDescent="0.3">
      <c r="B79" s="77" t="s">
        <v>502</v>
      </c>
    </row>
    <row r="80" spans="2:2" x14ac:dyDescent="0.3">
      <c r="B80" s="74" t="s">
        <v>551</v>
      </c>
    </row>
    <row r="81" spans="2:2" x14ac:dyDescent="0.3">
      <c r="B81" s="74" t="s">
        <v>553</v>
      </c>
    </row>
    <row r="82" spans="2:2" x14ac:dyDescent="0.3">
      <c r="B82" s="77" t="s">
        <v>554</v>
      </c>
    </row>
    <row r="83" spans="2:2" x14ac:dyDescent="0.3">
      <c r="B83" s="74" t="s">
        <v>563</v>
      </c>
    </row>
    <row r="84" spans="2:2" x14ac:dyDescent="0.3">
      <c r="B84" s="78" t="s">
        <v>624</v>
      </c>
    </row>
    <row r="85" spans="2:2" x14ac:dyDescent="0.3">
      <c r="B85" s="75" t="s">
        <v>590</v>
      </c>
    </row>
    <row r="86" spans="2:2" x14ac:dyDescent="0.3">
      <c r="B86" s="74" t="s">
        <v>623</v>
      </c>
    </row>
    <row r="87" spans="2:2" x14ac:dyDescent="0.3">
      <c r="B87" s="74" t="s">
        <v>552</v>
      </c>
    </row>
    <row r="88" spans="2:2" x14ac:dyDescent="0.3">
      <c r="B88" s="74" t="s">
        <v>576</v>
      </c>
    </row>
    <row r="89" spans="2:2" x14ac:dyDescent="0.3">
      <c r="B89" s="74"/>
    </row>
    <row r="90" spans="2:2" x14ac:dyDescent="0.3">
      <c r="B90" s="75" t="s">
        <v>573</v>
      </c>
    </row>
    <row r="91" spans="2:2" x14ac:dyDescent="0.3">
      <c r="B91" s="74" t="s">
        <v>650</v>
      </c>
    </row>
    <row r="92" spans="2:2" x14ac:dyDescent="0.3">
      <c r="B92" s="77" t="s">
        <v>575</v>
      </c>
    </row>
    <row r="93" spans="2:2" x14ac:dyDescent="0.3">
      <c r="B93" s="77" t="s">
        <v>574</v>
      </c>
    </row>
    <row r="94" spans="2:2" x14ac:dyDescent="0.3">
      <c r="B94" s="77" t="s">
        <v>599</v>
      </c>
    </row>
    <row r="95" spans="2:2" x14ac:dyDescent="0.3">
      <c r="B95" s="74" t="s">
        <v>1029</v>
      </c>
    </row>
    <row r="96" spans="2:2" x14ac:dyDescent="0.3">
      <c r="B96" s="77" t="s">
        <v>646</v>
      </c>
    </row>
    <row r="97" spans="2:2" x14ac:dyDescent="0.3">
      <c r="B97" s="74" t="s">
        <v>1028</v>
      </c>
    </row>
    <row r="98" spans="2:2" x14ac:dyDescent="0.3">
      <c r="B98" s="74" t="s">
        <v>1031</v>
      </c>
    </row>
    <row r="99" spans="2:2" x14ac:dyDescent="0.3">
      <c r="B99" s="74" t="s">
        <v>1453</v>
      </c>
    </row>
    <row r="100" spans="2:2" x14ac:dyDescent="0.3">
      <c r="B100" s="74"/>
    </row>
    <row r="101" spans="2:2" x14ac:dyDescent="0.3">
      <c r="B101" s="75" t="s">
        <v>450</v>
      </c>
    </row>
    <row r="102" spans="2:2" x14ac:dyDescent="0.3">
      <c r="B102" s="74" t="s">
        <v>445</v>
      </c>
    </row>
    <row r="103" spans="2:2" x14ac:dyDescent="0.3">
      <c r="B103" s="74" t="s">
        <v>449</v>
      </c>
    </row>
    <row r="104" spans="2:2" x14ac:dyDescent="0.3">
      <c r="B104" s="74" t="s">
        <v>451</v>
      </c>
    </row>
    <row r="105" spans="2:2" x14ac:dyDescent="0.3">
      <c r="B105" s="74" t="s">
        <v>443</v>
      </c>
    </row>
    <row r="106" spans="2:2" x14ac:dyDescent="0.3">
      <c r="B106" s="74" t="s">
        <v>444</v>
      </c>
    </row>
    <row r="107" spans="2:2" x14ac:dyDescent="0.3">
      <c r="B107" s="74" t="s">
        <v>446</v>
      </c>
    </row>
    <row r="108" spans="2:2" x14ac:dyDescent="0.3">
      <c r="B108" s="74" t="s">
        <v>448</v>
      </c>
    </row>
    <row r="109" spans="2:2" x14ac:dyDescent="0.3">
      <c r="B109" s="74" t="s">
        <v>447</v>
      </c>
    </row>
    <row r="110" spans="2:2" x14ac:dyDescent="0.3">
      <c r="B110" s="74" t="s">
        <v>452</v>
      </c>
    </row>
    <row r="111" spans="2:2" x14ac:dyDescent="0.3">
      <c r="B111" s="74" t="s">
        <v>453</v>
      </c>
    </row>
    <row r="112" spans="2:2" x14ac:dyDescent="0.3">
      <c r="B112" s="74"/>
    </row>
    <row r="113" spans="1:10" x14ac:dyDescent="0.3">
      <c r="B113" s="75" t="s">
        <v>439</v>
      </c>
    </row>
    <row r="114" spans="1:10" x14ac:dyDescent="0.3">
      <c r="B114" s="74" t="s">
        <v>519</v>
      </c>
    </row>
    <row r="115" spans="1:10" x14ac:dyDescent="0.3">
      <c r="B115" s="74" t="s">
        <v>628</v>
      </c>
    </row>
    <row r="116" spans="1:10" x14ac:dyDescent="0.3">
      <c r="B116" s="74" t="s">
        <v>661</v>
      </c>
    </row>
    <row r="117" spans="1:10" x14ac:dyDescent="0.3">
      <c r="B117" s="74" t="s">
        <v>629</v>
      </c>
    </row>
    <row r="118" spans="1:10" x14ac:dyDescent="0.3">
      <c r="B118" s="74" t="s">
        <v>621</v>
      </c>
    </row>
    <row r="119" spans="1:10" x14ac:dyDescent="0.3">
      <c r="B119" s="74" t="s">
        <v>622</v>
      </c>
    </row>
    <row r="120" spans="1:10" x14ac:dyDescent="0.3">
      <c r="B120" s="74" t="s">
        <v>625</v>
      </c>
    </row>
    <row r="121" spans="1:10" x14ac:dyDescent="0.3">
      <c r="B121" s="74" t="s">
        <v>457</v>
      </c>
    </row>
    <row r="122" spans="1:10" x14ac:dyDescent="0.3">
      <c r="B122" s="74" t="s">
        <v>456</v>
      </c>
    </row>
    <row r="123" spans="1:10" x14ac:dyDescent="0.3">
      <c r="B123" s="74" t="s">
        <v>466</v>
      </c>
    </row>
    <row r="124" spans="1:10" x14ac:dyDescent="0.3">
      <c r="B124" s="74" t="s">
        <v>467</v>
      </c>
    </row>
    <row r="125" spans="1:10" x14ac:dyDescent="0.3">
      <c r="B125" s="74" t="s">
        <v>458</v>
      </c>
    </row>
    <row r="126" spans="1:10" x14ac:dyDescent="0.3">
      <c r="B126" s="74" t="s">
        <v>459</v>
      </c>
    </row>
    <row r="127" spans="1:10" x14ac:dyDescent="0.3">
      <c r="B127" s="74" t="s">
        <v>455</v>
      </c>
    </row>
    <row r="128" spans="1:10" s="24" customFormat="1" ht="13.5" x14ac:dyDescent="0.25">
      <c r="A128" s="40"/>
      <c r="B128" s="79" t="s">
        <v>568</v>
      </c>
      <c r="C128" s="40"/>
      <c r="D128" s="40"/>
      <c r="E128" s="40"/>
      <c r="F128" s="40"/>
      <c r="G128" s="40"/>
      <c r="H128" s="40"/>
      <c r="I128" s="74"/>
      <c r="J128" s="74"/>
    </row>
    <row r="129" spans="1:10" s="24" customFormat="1" ht="13.5" x14ac:dyDescent="0.25">
      <c r="A129" s="40"/>
      <c r="B129" s="74" t="s">
        <v>567</v>
      </c>
      <c r="C129" s="40"/>
      <c r="D129" s="40"/>
      <c r="E129" s="40"/>
      <c r="F129" s="40"/>
      <c r="G129" s="40"/>
      <c r="H129" s="40"/>
      <c r="I129" s="74"/>
      <c r="J129" s="74"/>
    </row>
    <row r="130" spans="1:10" s="24" customFormat="1" ht="13.5" x14ac:dyDescent="0.25">
      <c r="A130" s="40"/>
      <c r="B130" s="40"/>
      <c r="C130" s="40"/>
      <c r="D130" s="40"/>
      <c r="E130" s="40"/>
      <c r="F130" s="40"/>
      <c r="G130" s="40"/>
      <c r="H130" s="40"/>
      <c r="I130" s="74"/>
      <c r="J130" s="74"/>
    </row>
    <row r="131" spans="1:10" s="24" customFormat="1" ht="13.5" x14ac:dyDescent="0.25">
      <c r="A131" s="74"/>
      <c r="B131" s="75" t="s">
        <v>410</v>
      </c>
      <c r="C131" s="74"/>
      <c r="D131" s="74"/>
      <c r="E131" s="74"/>
      <c r="F131" s="74"/>
      <c r="G131" s="74"/>
      <c r="H131" s="74"/>
      <c r="I131" s="74"/>
      <c r="J131" s="74"/>
    </row>
    <row r="132" spans="1:10" s="24" customFormat="1" ht="13.5" x14ac:dyDescent="0.25">
      <c r="A132" s="74"/>
      <c r="B132" s="74" t="s">
        <v>627</v>
      </c>
      <c r="C132" s="74"/>
      <c r="D132" s="74"/>
      <c r="E132" s="74"/>
      <c r="F132" s="74"/>
      <c r="G132" s="74"/>
      <c r="H132" s="74"/>
      <c r="I132" s="74"/>
      <c r="J132" s="74"/>
    </row>
    <row r="133" spans="1:10" s="24" customFormat="1" ht="13.5" x14ac:dyDescent="0.25">
      <c r="A133" s="74"/>
      <c r="B133" s="74" t="s">
        <v>407</v>
      </c>
      <c r="C133" s="74"/>
      <c r="D133" s="74"/>
      <c r="E133" s="74"/>
      <c r="F133" s="74"/>
      <c r="G133" s="74"/>
      <c r="H133" s="74"/>
      <c r="I133" s="74"/>
      <c r="J133" s="74"/>
    </row>
    <row r="134" spans="1:10" s="24" customFormat="1" ht="13.5" x14ac:dyDescent="0.25">
      <c r="A134" s="74"/>
      <c r="B134" s="74" t="s">
        <v>399</v>
      </c>
      <c r="C134" s="74"/>
      <c r="D134" s="74"/>
      <c r="E134" s="74"/>
      <c r="F134" s="74"/>
      <c r="G134" s="74"/>
      <c r="H134" s="74"/>
      <c r="I134" s="74"/>
      <c r="J134" s="74"/>
    </row>
    <row r="135" spans="1:10" s="24" customFormat="1" ht="13.5" x14ac:dyDescent="0.25">
      <c r="A135" s="74"/>
      <c r="B135" s="74" t="s">
        <v>498</v>
      </c>
      <c r="C135" s="74"/>
      <c r="D135" s="74"/>
      <c r="E135" s="74"/>
      <c r="F135" s="74"/>
      <c r="G135" s="74"/>
      <c r="H135" s="74"/>
      <c r="I135" s="74"/>
      <c r="J135" s="74"/>
    </row>
    <row r="136" spans="1:10" s="24" customFormat="1" ht="13.5" x14ac:dyDescent="0.25">
      <c r="A136" s="74"/>
      <c r="B136" s="74" t="s">
        <v>566</v>
      </c>
      <c r="C136" s="74"/>
      <c r="D136" s="74"/>
      <c r="E136" s="74"/>
      <c r="F136" s="74"/>
      <c r="G136" s="74"/>
      <c r="H136" s="74"/>
      <c r="I136" s="74"/>
      <c r="J136" s="74"/>
    </row>
    <row r="137" spans="1:10" s="24" customFormat="1" ht="13.5" x14ac:dyDescent="0.25">
      <c r="A137" s="74"/>
      <c r="B137" s="74" t="s">
        <v>626</v>
      </c>
      <c r="C137" s="74"/>
      <c r="D137" s="74"/>
      <c r="E137" s="74"/>
      <c r="F137" s="74"/>
      <c r="G137" s="74"/>
      <c r="H137" s="74"/>
      <c r="I137" s="74"/>
      <c r="J137" s="74"/>
    </row>
    <row r="138" spans="1:10" s="24" customFormat="1" ht="13.5" x14ac:dyDescent="0.25">
      <c r="A138" s="74"/>
      <c r="B138" s="74" t="s">
        <v>1279</v>
      </c>
      <c r="C138" s="74"/>
      <c r="D138" s="74"/>
      <c r="E138" s="74"/>
      <c r="F138" s="74"/>
      <c r="G138" s="74"/>
      <c r="H138" s="74"/>
      <c r="I138" s="74"/>
      <c r="J138" s="74"/>
    </row>
    <row r="139" spans="1:10" s="24" customFormat="1" ht="13.5" x14ac:dyDescent="0.25">
      <c r="A139" s="74"/>
      <c r="B139" s="74" t="s">
        <v>493</v>
      </c>
      <c r="C139" s="74"/>
      <c r="D139" s="74"/>
      <c r="E139" s="74"/>
      <c r="F139" s="74"/>
      <c r="G139" s="74"/>
      <c r="H139" s="74"/>
      <c r="I139" s="74"/>
      <c r="J139" s="74"/>
    </row>
    <row r="140" spans="1:10" s="24" customFormat="1" ht="13.5" x14ac:dyDescent="0.25">
      <c r="A140" s="74"/>
      <c r="B140" s="74" t="s">
        <v>569</v>
      </c>
      <c r="C140" s="74"/>
      <c r="D140" s="74"/>
      <c r="E140" s="74"/>
      <c r="F140" s="74"/>
      <c r="G140" s="74"/>
      <c r="H140" s="74"/>
      <c r="I140" s="74"/>
      <c r="J140" s="74"/>
    </row>
    <row r="141" spans="1:10" s="24" customFormat="1" ht="13.5" x14ac:dyDescent="0.25">
      <c r="A141" s="74"/>
      <c r="B141" s="77" t="s">
        <v>586</v>
      </c>
      <c r="C141" s="74"/>
      <c r="D141" s="74"/>
      <c r="E141" s="74"/>
      <c r="F141" s="74"/>
      <c r="G141" s="74"/>
      <c r="H141" s="74"/>
      <c r="I141" s="74"/>
      <c r="J141" s="74"/>
    </row>
    <row r="142" spans="1:10" s="24" customFormat="1" ht="13.5" x14ac:dyDescent="0.25">
      <c r="A142" s="74"/>
      <c r="B142" s="74" t="s">
        <v>555</v>
      </c>
      <c r="C142" s="74"/>
      <c r="D142" s="74"/>
      <c r="E142" s="74"/>
      <c r="F142" s="74"/>
      <c r="G142" s="74"/>
      <c r="H142" s="74"/>
      <c r="I142" s="74"/>
      <c r="J142" s="74"/>
    </row>
    <row r="143" spans="1:10" s="24" customFormat="1" ht="13.5" x14ac:dyDescent="0.25">
      <c r="A143" s="74"/>
      <c r="B143" s="74" t="s">
        <v>648</v>
      </c>
      <c r="C143" s="74"/>
      <c r="D143" s="74"/>
      <c r="E143" s="74"/>
      <c r="F143" s="74"/>
      <c r="G143" s="74"/>
      <c r="H143" s="74"/>
      <c r="I143" s="74"/>
      <c r="J143" s="74"/>
    </row>
    <row r="144" spans="1:10" s="24" customFormat="1" ht="13.5" x14ac:dyDescent="0.25">
      <c r="A144" s="74"/>
      <c r="B144" s="74" t="s">
        <v>647</v>
      </c>
      <c r="C144" s="74"/>
      <c r="D144" s="74"/>
      <c r="E144" s="74"/>
      <c r="F144" s="74"/>
      <c r="G144" s="74"/>
      <c r="H144" s="74"/>
      <c r="I144" s="74"/>
      <c r="J144" s="74"/>
    </row>
    <row r="145" spans="1:16384" s="24" customFormat="1" ht="13.5" x14ac:dyDescent="0.25">
      <c r="A145" s="74"/>
      <c r="B145" s="74"/>
      <c r="C145" s="74"/>
      <c r="D145" s="74"/>
      <c r="E145" s="74"/>
      <c r="F145" s="74"/>
      <c r="G145" s="74"/>
      <c r="H145" s="74"/>
      <c r="I145" s="74"/>
      <c r="J145" s="74"/>
    </row>
    <row r="146" spans="1:16384" s="24" customFormat="1" ht="13.5" x14ac:dyDescent="0.25">
      <c r="A146" s="74"/>
      <c r="B146" s="75" t="s">
        <v>406</v>
      </c>
      <c r="C146" s="74"/>
      <c r="D146" s="74"/>
      <c r="E146" s="74"/>
      <c r="F146" s="74"/>
      <c r="G146" s="74"/>
      <c r="H146" s="74"/>
      <c r="I146" s="74"/>
      <c r="J146" s="74"/>
    </row>
    <row r="147" spans="1:16384" s="24" customFormat="1" ht="13.5" x14ac:dyDescent="0.25">
      <c r="A147" s="74"/>
      <c r="B147" s="74" t="s">
        <v>570</v>
      </c>
      <c r="C147" s="74"/>
      <c r="D147" s="74"/>
      <c r="E147" s="74"/>
      <c r="F147" s="74"/>
      <c r="G147" s="74"/>
      <c r="H147" s="74"/>
      <c r="I147" s="74"/>
      <c r="J147" s="74"/>
    </row>
    <row r="148" spans="1:16384" s="24" customFormat="1" ht="13.5" x14ac:dyDescent="0.25">
      <c r="A148" s="74"/>
      <c r="B148" s="74" t="s">
        <v>500</v>
      </c>
      <c r="C148" s="74"/>
      <c r="D148" s="74"/>
      <c r="E148" s="74"/>
      <c r="F148" s="74"/>
      <c r="G148" s="74"/>
      <c r="H148" s="74"/>
      <c r="I148" s="74"/>
      <c r="J148" s="74"/>
    </row>
    <row r="149" spans="1:16384" s="24" customFormat="1" ht="13.5" x14ac:dyDescent="0.25">
      <c r="A149" s="74"/>
      <c r="B149" s="74" t="s">
        <v>509</v>
      </c>
      <c r="C149" s="74"/>
      <c r="D149" s="74"/>
      <c r="E149" s="74"/>
      <c r="F149" s="74"/>
      <c r="G149" s="74"/>
      <c r="H149" s="74"/>
      <c r="I149" s="74"/>
      <c r="J149" s="74"/>
    </row>
    <row r="150" spans="1:16384" s="24" customFormat="1" ht="13.5" x14ac:dyDescent="0.25">
      <c r="A150" s="74"/>
      <c r="B150" s="74" t="s">
        <v>585</v>
      </c>
      <c r="C150" s="74"/>
      <c r="D150" s="74"/>
      <c r="E150" s="74"/>
      <c r="F150" s="74"/>
      <c r="G150" s="74"/>
      <c r="H150" s="74"/>
      <c r="I150" s="74"/>
      <c r="J150" s="74"/>
    </row>
    <row r="151" spans="1:16384" s="24" customFormat="1" ht="13.5" x14ac:dyDescent="0.25">
      <c r="A151" s="74"/>
      <c r="B151" s="74"/>
      <c r="C151" s="74"/>
      <c r="D151" s="74"/>
      <c r="E151" s="74"/>
      <c r="F151" s="74"/>
      <c r="G151" s="74"/>
      <c r="H151" s="74"/>
      <c r="I151" s="80"/>
      <c r="J151" s="80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  <c r="HG151" s="48"/>
      <c r="HH151" s="48"/>
      <c r="HI151" s="48"/>
      <c r="HJ151" s="48"/>
      <c r="HK151" s="48"/>
      <c r="HL151" s="48"/>
      <c r="HM151" s="48"/>
      <c r="HN151" s="48"/>
      <c r="HO151" s="48"/>
      <c r="HP151" s="48"/>
      <c r="HQ151" s="48"/>
      <c r="HR151" s="48"/>
      <c r="HS151" s="48"/>
      <c r="HT151" s="48"/>
      <c r="HU151" s="48"/>
      <c r="HV151" s="48"/>
      <c r="HW151" s="48"/>
      <c r="HX151" s="48"/>
      <c r="HY151" s="48"/>
      <c r="HZ151" s="48"/>
      <c r="IA151" s="48"/>
      <c r="IB151" s="48"/>
      <c r="IC151" s="48"/>
      <c r="ID151" s="48"/>
      <c r="IE151" s="48"/>
      <c r="IF151" s="48"/>
      <c r="IG151" s="48"/>
      <c r="IH151" s="48"/>
      <c r="II151" s="48"/>
      <c r="IJ151" s="48"/>
      <c r="IK151" s="48"/>
      <c r="IL151" s="48"/>
      <c r="IM151" s="48"/>
      <c r="IN151" s="48"/>
      <c r="IO151" s="48"/>
      <c r="IP151" s="48"/>
      <c r="IQ151" s="48"/>
      <c r="IR151" s="48"/>
      <c r="IS151" s="48"/>
      <c r="IT151" s="48"/>
      <c r="IU151" s="48"/>
      <c r="IV151" s="48"/>
      <c r="IW151" s="48"/>
      <c r="IX151" s="48"/>
      <c r="IY151" s="48"/>
      <c r="IZ151" s="48"/>
      <c r="JA151" s="48"/>
      <c r="JB151" s="48"/>
      <c r="JC151" s="48"/>
      <c r="JD151" s="48"/>
      <c r="JE151" s="48"/>
      <c r="JF151" s="48"/>
      <c r="JG151" s="48"/>
      <c r="JH151" s="48"/>
      <c r="JI151" s="48"/>
      <c r="JJ151" s="48"/>
      <c r="JK151" s="48"/>
      <c r="JL151" s="48"/>
      <c r="JM151" s="48"/>
      <c r="JN151" s="48"/>
      <c r="JO151" s="48"/>
      <c r="JP151" s="48"/>
      <c r="JQ151" s="48"/>
      <c r="JR151" s="48"/>
      <c r="JS151" s="48"/>
      <c r="JT151" s="48"/>
      <c r="JU151" s="48"/>
      <c r="JV151" s="48"/>
      <c r="JW151" s="48"/>
      <c r="JX151" s="48"/>
      <c r="JY151" s="48"/>
      <c r="JZ151" s="48"/>
      <c r="KA151" s="48"/>
      <c r="KB151" s="48"/>
      <c r="KC151" s="48"/>
      <c r="KD151" s="48"/>
      <c r="KE151" s="48"/>
      <c r="KF151" s="48"/>
      <c r="KG151" s="48"/>
      <c r="KH151" s="48"/>
      <c r="KI151" s="48"/>
      <c r="KJ151" s="48"/>
      <c r="KK151" s="48"/>
      <c r="KL151" s="48"/>
      <c r="KM151" s="48"/>
      <c r="KN151" s="48"/>
      <c r="KO151" s="48"/>
      <c r="KP151" s="48"/>
      <c r="KQ151" s="48"/>
      <c r="KR151" s="48"/>
      <c r="KS151" s="48"/>
      <c r="KT151" s="48"/>
      <c r="KU151" s="48"/>
      <c r="KV151" s="48"/>
      <c r="KW151" s="48"/>
      <c r="KX151" s="48"/>
      <c r="KY151" s="48"/>
      <c r="KZ151" s="48"/>
      <c r="LA151" s="48"/>
      <c r="LB151" s="48"/>
      <c r="LC151" s="48"/>
      <c r="LD151" s="48"/>
      <c r="LE151" s="48"/>
      <c r="LF151" s="48"/>
      <c r="LG151" s="48"/>
      <c r="LH151" s="48"/>
      <c r="LI151" s="48"/>
      <c r="LJ151" s="48"/>
      <c r="LK151" s="48"/>
      <c r="LL151" s="48"/>
      <c r="LM151" s="48"/>
      <c r="LN151" s="48"/>
      <c r="LO151" s="48"/>
      <c r="LP151" s="48"/>
      <c r="LQ151" s="48"/>
      <c r="LR151" s="48"/>
      <c r="LS151" s="48"/>
      <c r="LT151" s="48"/>
      <c r="LU151" s="48"/>
      <c r="LV151" s="48"/>
      <c r="LW151" s="48"/>
      <c r="LX151" s="48"/>
      <c r="LY151" s="48"/>
      <c r="LZ151" s="48"/>
      <c r="MA151" s="48"/>
      <c r="MB151" s="48"/>
      <c r="MC151" s="48"/>
      <c r="MD151" s="48"/>
      <c r="ME151" s="48"/>
      <c r="MF151" s="48"/>
      <c r="MG151" s="48"/>
      <c r="MH151" s="48"/>
      <c r="MI151" s="48"/>
      <c r="MJ151" s="48"/>
      <c r="MK151" s="48"/>
      <c r="ML151" s="48"/>
      <c r="MM151" s="48"/>
      <c r="MN151" s="48"/>
      <c r="MO151" s="48"/>
      <c r="MP151" s="48"/>
      <c r="MQ151" s="48"/>
      <c r="MR151" s="48"/>
      <c r="MS151" s="48"/>
      <c r="MT151" s="48"/>
      <c r="MU151" s="48"/>
      <c r="MV151" s="48"/>
      <c r="MW151" s="48"/>
      <c r="MX151" s="48"/>
      <c r="MY151" s="48"/>
      <c r="MZ151" s="48"/>
      <c r="NA151" s="48"/>
      <c r="NB151" s="48"/>
      <c r="NC151" s="48"/>
      <c r="ND151" s="48"/>
      <c r="NE151" s="48"/>
      <c r="NF151" s="48"/>
      <c r="NG151" s="48"/>
      <c r="NH151" s="48"/>
      <c r="NI151" s="48"/>
      <c r="NJ151" s="48"/>
      <c r="NK151" s="48"/>
      <c r="NL151" s="48"/>
      <c r="NM151" s="48"/>
      <c r="NN151" s="48"/>
      <c r="NO151" s="48"/>
      <c r="NP151" s="48"/>
      <c r="NQ151" s="48"/>
      <c r="NR151" s="48"/>
      <c r="NS151" s="48"/>
      <c r="NT151" s="48"/>
      <c r="NU151" s="48"/>
      <c r="NV151" s="48"/>
      <c r="NW151" s="48"/>
      <c r="NX151" s="48"/>
      <c r="NY151" s="48"/>
      <c r="NZ151" s="48"/>
      <c r="OA151" s="48"/>
      <c r="OB151" s="48"/>
      <c r="OC151" s="48"/>
      <c r="OD151" s="48"/>
      <c r="OE151" s="48"/>
      <c r="OF151" s="48"/>
      <c r="OG151" s="48"/>
      <c r="OH151" s="48"/>
      <c r="OI151" s="48"/>
      <c r="OJ151" s="48"/>
      <c r="OK151" s="48"/>
      <c r="OL151" s="48"/>
      <c r="OM151" s="48"/>
      <c r="ON151" s="48"/>
      <c r="OO151" s="48"/>
      <c r="OP151" s="48"/>
      <c r="OQ151" s="48"/>
      <c r="OR151" s="48"/>
      <c r="OS151" s="48"/>
      <c r="OT151" s="48"/>
      <c r="OU151" s="48"/>
      <c r="OV151" s="48"/>
      <c r="OW151" s="48"/>
      <c r="OX151" s="48"/>
      <c r="OY151" s="48"/>
      <c r="OZ151" s="48"/>
      <c r="PA151" s="48"/>
      <c r="PB151" s="48"/>
      <c r="PC151" s="48"/>
      <c r="PD151" s="48"/>
      <c r="PE151" s="48"/>
      <c r="PF151" s="48"/>
      <c r="PG151" s="48"/>
      <c r="PH151" s="48"/>
      <c r="PI151" s="48"/>
      <c r="PJ151" s="48"/>
      <c r="PK151" s="48"/>
      <c r="PL151" s="48"/>
      <c r="PM151" s="48"/>
      <c r="PN151" s="48"/>
      <c r="PO151" s="48"/>
      <c r="PP151" s="48"/>
      <c r="PQ151" s="48"/>
      <c r="PR151" s="48"/>
      <c r="PS151" s="48"/>
      <c r="PT151" s="48"/>
      <c r="PU151" s="48"/>
      <c r="PV151" s="48"/>
      <c r="PW151" s="48"/>
      <c r="PX151" s="48"/>
      <c r="PY151" s="48"/>
      <c r="PZ151" s="48"/>
      <c r="QA151" s="48"/>
      <c r="QB151" s="48"/>
      <c r="QC151" s="48"/>
      <c r="QD151" s="48"/>
      <c r="QE151" s="48"/>
      <c r="QF151" s="48"/>
      <c r="QG151" s="48"/>
      <c r="QH151" s="48"/>
      <c r="QI151" s="48"/>
      <c r="QJ151" s="48"/>
      <c r="QK151" s="48"/>
      <c r="QL151" s="48"/>
      <c r="QM151" s="48"/>
      <c r="QN151" s="48"/>
      <c r="QO151" s="48"/>
      <c r="QP151" s="48"/>
      <c r="QQ151" s="48"/>
      <c r="QR151" s="48"/>
      <c r="QS151" s="48"/>
      <c r="QT151" s="48"/>
      <c r="QU151" s="48"/>
      <c r="QV151" s="48"/>
      <c r="QW151" s="48"/>
      <c r="QX151" s="48"/>
      <c r="QY151" s="48"/>
      <c r="QZ151" s="48"/>
      <c r="RA151" s="48"/>
      <c r="RB151" s="48"/>
      <c r="RC151" s="48"/>
      <c r="RD151" s="48"/>
      <c r="RE151" s="48"/>
      <c r="RF151" s="48"/>
      <c r="RG151" s="48"/>
      <c r="RH151" s="48"/>
      <c r="RI151" s="48"/>
      <c r="RJ151" s="48"/>
      <c r="RK151" s="48"/>
      <c r="RL151" s="48"/>
      <c r="RM151" s="48"/>
      <c r="RN151" s="48"/>
      <c r="RO151" s="48"/>
      <c r="RP151" s="48"/>
      <c r="RQ151" s="48"/>
      <c r="RR151" s="48"/>
      <c r="RS151" s="48"/>
      <c r="RT151" s="48"/>
      <c r="RU151" s="48"/>
      <c r="RV151" s="48"/>
      <c r="RW151" s="48"/>
      <c r="RX151" s="48"/>
      <c r="RY151" s="48"/>
      <c r="RZ151" s="48"/>
      <c r="SA151" s="48"/>
      <c r="SB151" s="48"/>
      <c r="SC151" s="48"/>
      <c r="SD151" s="48"/>
      <c r="SE151" s="48"/>
      <c r="SF151" s="48"/>
      <c r="SG151" s="48"/>
      <c r="SH151" s="48"/>
      <c r="SI151" s="48"/>
      <c r="SJ151" s="48"/>
      <c r="SK151" s="48"/>
      <c r="SL151" s="48"/>
      <c r="SM151" s="48"/>
      <c r="SN151" s="48"/>
      <c r="SO151" s="48"/>
      <c r="SP151" s="48"/>
      <c r="SQ151" s="48"/>
      <c r="SR151" s="48"/>
      <c r="SS151" s="48"/>
      <c r="ST151" s="48"/>
      <c r="SU151" s="48"/>
      <c r="SV151" s="48"/>
      <c r="SW151" s="48"/>
      <c r="SX151" s="48"/>
      <c r="SY151" s="48"/>
      <c r="SZ151" s="48"/>
      <c r="TA151" s="48"/>
      <c r="TB151" s="48"/>
      <c r="TC151" s="48"/>
      <c r="TD151" s="48"/>
      <c r="TE151" s="48"/>
      <c r="TF151" s="48"/>
      <c r="TG151" s="48"/>
      <c r="TH151" s="48"/>
      <c r="TI151" s="48"/>
      <c r="TJ151" s="48"/>
      <c r="TK151" s="48"/>
      <c r="TL151" s="48"/>
      <c r="TM151" s="48"/>
      <c r="TN151" s="48"/>
      <c r="TO151" s="48"/>
      <c r="TP151" s="48"/>
      <c r="TQ151" s="48"/>
      <c r="TR151" s="48"/>
      <c r="TS151" s="48"/>
      <c r="TT151" s="48"/>
      <c r="TU151" s="48"/>
      <c r="TV151" s="48"/>
      <c r="TW151" s="48"/>
      <c r="TX151" s="48"/>
      <c r="TY151" s="48"/>
      <c r="TZ151" s="48"/>
      <c r="UA151" s="48"/>
      <c r="UB151" s="48"/>
      <c r="UC151" s="48"/>
      <c r="UD151" s="48"/>
      <c r="UE151" s="48"/>
      <c r="UF151" s="48"/>
      <c r="UG151" s="48"/>
      <c r="UH151" s="48"/>
      <c r="UI151" s="48"/>
      <c r="UJ151" s="48"/>
      <c r="UK151" s="48"/>
      <c r="UL151" s="48"/>
      <c r="UM151" s="48"/>
      <c r="UN151" s="48"/>
      <c r="UO151" s="48"/>
      <c r="UP151" s="48"/>
      <c r="UQ151" s="48"/>
      <c r="UR151" s="48"/>
      <c r="US151" s="48"/>
      <c r="UT151" s="48"/>
      <c r="UU151" s="48"/>
      <c r="UV151" s="48"/>
      <c r="UW151" s="48"/>
      <c r="UX151" s="48"/>
      <c r="UY151" s="48"/>
      <c r="UZ151" s="48"/>
      <c r="VA151" s="48"/>
      <c r="VB151" s="48"/>
      <c r="VC151" s="48"/>
      <c r="VD151" s="48"/>
      <c r="VE151" s="48"/>
      <c r="VF151" s="48"/>
      <c r="VG151" s="48"/>
      <c r="VH151" s="48"/>
      <c r="VI151" s="48"/>
      <c r="VJ151" s="48"/>
      <c r="VK151" s="48"/>
      <c r="VL151" s="48"/>
      <c r="VM151" s="48"/>
      <c r="VN151" s="48"/>
      <c r="VO151" s="48"/>
      <c r="VP151" s="48"/>
      <c r="VQ151" s="48"/>
      <c r="VR151" s="48"/>
      <c r="VS151" s="48"/>
      <c r="VT151" s="48"/>
      <c r="VU151" s="48"/>
      <c r="VV151" s="48"/>
      <c r="VW151" s="48"/>
      <c r="VX151" s="48"/>
      <c r="VY151" s="48"/>
      <c r="VZ151" s="48"/>
      <c r="WA151" s="48"/>
      <c r="WB151" s="48"/>
      <c r="WC151" s="48"/>
      <c r="WD151" s="48"/>
      <c r="WE151" s="48"/>
      <c r="WF151" s="48"/>
      <c r="WG151" s="48"/>
      <c r="WH151" s="48"/>
      <c r="WI151" s="48"/>
      <c r="WJ151" s="48"/>
      <c r="WK151" s="48"/>
      <c r="WL151" s="48"/>
      <c r="WM151" s="48"/>
      <c r="WN151" s="48"/>
      <c r="WO151" s="48"/>
      <c r="WP151" s="48"/>
      <c r="WQ151" s="48"/>
      <c r="WR151" s="48"/>
      <c r="WS151" s="48"/>
      <c r="WT151" s="48"/>
      <c r="WU151" s="48"/>
      <c r="WV151" s="48"/>
      <c r="WW151" s="48"/>
      <c r="WX151" s="48"/>
      <c r="WY151" s="48"/>
      <c r="WZ151" s="48"/>
      <c r="XA151" s="48"/>
      <c r="XB151" s="48"/>
      <c r="XC151" s="48"/>
      <c r="XD151" s="48"/>
      <c r="XE151" s="48"/>
      <c r="XF151" s="48"/>
      <c r="XG151" s="48"/>
      <c r="XH151" s="48"/>
      <c r="XI151" s="48"/>
      <c r="XJ151" s="48"/>
      <c r="XK151" s="48"/>
      <c r="XL151" s="48"/>
      <c r="XM151" s="48"/>
      <c r="XN151" s="48"/>
      <c r="XO151" s="48"/>
      <c r="XP151" s="48"/>
      <c r="XQ151" s="48"/>
      <c r="XR151" s="48"/>
      <c r="XS151" s="48"/>
      <c r="XT151" s="48"/>
      <c r="XU151" s="48"/>
      <c r="XV151" s="48"/>
      <c r="XW151" s="48"/>
      <c r="XX151" s="48"/>
      <c r="XY151" s="48"/>
      <c r="XZ151" s="48"/>
      <c r="YA151" s="48"/>
      <c r="YB151" s="48"/>
      <c r="YC151" s="48"/>
      <c r="YD151" s="48"/>
      <c r="YE151" s="48"/>
      <c r="YF151" s="48"/>
      <c r="YG151" s="48"/>
      <c r="YH151" s="48"/>
      <c r="YI151" s="48"/>
      <c r="YJ151" s="48"/>
      <c r="YK151" s="48"/>
      <c r="YL151" s="48"/>
      <c r="YM151" s="48"/>
      <c r="YN151" s="48"/>
      <c r="YO151" s="48"/>
      <c r="YP151" s="48"/>
      <c r="YQ151" s="48"/>
      <c r="YR151" s="48"/>
      <c r="YS151" s="48"/>
      <c r="YT151" s="48"/>
      <c r="YU151" s="48"/>
      <c r="YV151" s="48"/>
      <c r="YW151" s="48"/>
      <c r="YX151" s="48"/>
      <c r="YY151" s="48"/>
      <c r="YZ151" s="48"/>
      <c r="ZA151" s="48"/>
      <c r="ZB151" s="48"/>
      <c r="ZC151" s="48"/>
      <c r="ZD151" s="48"/>
      <c r="ZE151" s="48"/>
      <c r="ZF151" s="48"/>
      <c r="ZG151" s="48"/>
      <c r="ZH151" s="48"/>
      <c r="ZI151" s="48"/>
      <c r="ZJ151" s="48"/>
      <c r="ZK151" s="48"/>
      <c r="ZL151" s="48"/>
      <c r="ZM151" s="48"/>
      <c r="ZN151" s="48"/>
      <c r="ZO151" s="48"/>
      <c r="ZP151" s="48"/>
      <c r="ZQ151" s="48"/>
      <c r="ZR151" s="48"/>
      <c r="ZS151" s="48"/>
      <c r="ZT151" s="48"/>
      <c r="ZU151" s="48"/>
      <c r="ZV151" s="48"/>
      <c r="ZW151" s="48"/>
      <c r="ZX151" s="48"/>
      <c r="ZY151" s="48"/>
      <c r="ZZ151" s="48"/>
      <c r="AAA151" s="48"/>
      <c r="AAB151" s="48"/>
      <c r="AAC151" s="48"/>
      <c r="AAD151" s="48"/>
      <c r="AAE151" s="48"/>
      <c r="AAF151" s="48"/>
      <c r="AAG151" s="48"/>
      <c r="AAH151" s="48"/>
      <c r="AAI151" s="48"/>
      <c r="AAJ151" s="48"/>
      <c r="AAK151" s="48"/>
      <c r="AAL151" s="48"/>
      <c r="AAM151" s="48"/>
      <c r="AAN151" s="48"/>
      <c r="AAO151" s="48"/>
      <c r="AAP151" s="48"/>
      <c r="AAQ151" s="48"/>
      <c r="AAR151" s="48"/>
      <c r="AAS151" s="48"/>
      <c r="AAT151" s="48"/>
      <c r="AAU151" s="48"/>
      <c r="AAV151" s="48"/>
      <c r="AAW151" s="48"/>
      <c r="AAX151" s="48"/>
      <c r="AAY151" s="48"/>
      <c r="AAZ151" s="48"/>
      <c r="ABA151" s="48"/>
      <c r="ABB151" s="48"/>
      <c r="ABC151" s="48"/>
      <c r="ABD151" s="48"/>
      <c r="ABE151" s="48"/>
      <c r="ABF151" s="48"/>
      <c r="ABG151" s="48"/>
      <c r="ABH151" s="48"/>
      <c r="ABI151" s="48"/>
      <c r="ABJ151" s="48"/>
      <c r="ABK151" s="48"/>
      <c r="ABL151" s="48"/>
      <c r="ABM151" s="48"/>
      <c r="ABN151" s="48"/>
      <c r="ABO151" s="48"/>
      <c r="ABP151" s="48"/>
      <c r="ABQ151" s="48"/>
      <c r="ABR151" s="48"/>
      <c r="ABS151" s="48"/>
      <c r="ABT151" s="48"/>
      <c r="ABU151" s="48"/>
      <c r="ABV151" s="48"/>
      <c r="ABW151" s="48"/>
      <c r="ABX151" s="48"/>
      <c r="ABY151" s="48"/>
      <c r="ABZ151" s="48"/>
      <c r="ACA151" s="48"/>
      <c r="ACB151" s="48"/>
      <c r="ACC151" s="48"/>
      <c r="ACD151" s="48"/>
      <c r="ACE151" s="48"/>
      <c r="ACF151" s="48"/>
      <c r="ACG151" s="48"/>
      <c r="ACH151" s="48"/>
      <c r="ACI151" s="48"/>
      <c r="ACJ151" s="48"/>
      <c r="ACK151" s="48"/>
      <c r="ACL151" s="48"/>
      <c r="ACM151" s="48"/>
      <c r="ACN151" s="48"/>
      <c r="ACO151" s="48"/>
      <c r="ACP151" s="48"/>
      <c r="ACQ151" s="48"/>
      <c r="ACR151" s="48"/>
      <c r="ACS151" s="48"/>
      <c r="ACT151" s="48"/>
      <c r="ACU151" s="48"/>
      <c r="ACV151" s="48"/>
      <c r="ACW151" s="48"/>
      <c r="ACX151" s="48"/>
      <c r="ACY151" s="48"/>
      <c r="ACZ151" s="48"/>
      <c r="ADA151" s="48"/>
      <c r="ADB151" s="48"/>
      <c r="ADC151" s="48"/>
      <c r="ADD151" s="48"/>
      <c r="ADE151" s="48"/>
      <c r="ADF151" s="48"/>
      <c r="ADG151" s="48"/>
      <c r="ADH151" s="48"/>
      <c r="ADI151" s="48"/>
      <c r="ADJ151" s="48"/>
      <c r="ADK151" s="48"/>
      <c r="ADL151" s="48"/>
      <c r="ADM151" s="48"/>
      <c r="ADN151" s="48"/>
      <c r="ADO151" s="48"/>
      <c r="ADP151" s="48"/>
      <c r="ADQ151" s="48"/>
      <c r="ADR151" s="48"/>
      <c r="ADS151" s="48"/>
      <c r="ADT151" s="48"/>
      <c r="ADU151" s="48"/>
      <c r="ADV151" s="48"/>
      <c r="ADW151" s="48"/>
      <c r="ADX151" s="48"/>
      <c r="ADY151" s="48"/>
      <c r="ADZ151" s="48"/>
      <c r="AEA151" s="48"/>
      <c r="AEB151" s="48"/>
      <c r="AEC151" s="48"/>
      <c r="AED151" s="48"/>
      <c r="AEE151" s="48"/>
      <c r="AEF151" s="48"/>
      <c r="AEG151" s="48"/>
      <c r="AEH151" s="48"/>
      <c r="AEI151" s="48"/>
      <c r="AEJ151" s="48"/>
      <c r="AEK151" s="48"/>
      <c r="AEL151" s="48"/>
      <c r="AEM151" s="48"/>
      <c r="AEN151" s="48"/>
      <c r="AEO151" s="48"/>
      <c r="AEP151" s="48"/>
      <c r="AEQ151" s="48"/>
      <c r="AER151" s="48"/>
      <c r="AES151" s="48"/>
      <c r="AET151" s="48"/>
      <c r="AEU151" s="48"/>
      <c r="AEV151" s="48"/>
      <c r="AEW151" s="48"/>
      <c r="AEX151" s="48"/>
      <c r="AEY151" s="48"/>
      <c r="AEZ151" s="48"/>
      <c r="AFA151" s="48"/>
      <c r="AFB151" s="48"/>
      <c r="AFC151" s="48"/>
      <c r="AFD151" s="48"/>
      <c r="AFE151" s="48"/>
      <c r="AFF151" s="48"/>
      <c r="AFG151" s="48"/>
      <c r="AFH151" s="48"/>
      <c r="AFI151" s="48"/>
      <c r="AFJ151" s="48"/>
      <c r="AFK151" s="48"/>
      <c r="AFL151" s="48"/>
      <c r="AFM151" s="48"/>
      <c r="AFN151" s="48"/>
      <c r="AFO151" s="48"/>
      <c r="AFP151" s="48"/>
      <c r="AFQ151" s="48"/>
      <c r="AFR151" s="48"/>
      <c r="AFS151" s="48"/>
      <c r="AFT151" s="48"/>
      <c r="AFU151" s="48"/>
      <c r="AFV151" s="48"/>
      <c r="AFW151" s="48"/>
      <c r="AFX151" s="48"/>
      <c r="AFY151" s="48"/>
      <c r="AFZ151" s="48"/>
      <c r="AGA151" s="48"/>
      <c r="AGB151" s="48"/>
      <c r="AGC151" s="48"/>
      <c r="AGD151" s="48"/>
      <c r="AGE151" s="48"/>
      <c r="AGF151" s="48"/>
      <c r="AGG151" s="48"/>
      <c r="AGH151" s="48"/>
      <c r="AGI151" s="48"/>
      <c r="AGJ151" s="48"/>
      <c r="AGK151" s="48"/>
      <c r="AGL151" s="48"/>
      <c r="AGM151" s="48"/>
      <c r="AGN151" s="48"/>
      <c r="AGO151" s="48"/>
      <c r="AGP151" s="48"/>
      <c r="AGQ151" s="48"/>
      <c r="AGR151" s="48"/>
      <c r="AGS151" s="48"/>
      <c r="AGT151" s="48"/>
      <c r="AGU151" s="48"/>
      <c r="AGV151" s="48"/>
      <c r="AGW151" s="48"/>
      <c r="AGX151" s="48"/>
      <c r="AGY151" s="48"/>
      <c r="AGZ151" s="48"/>
      <c r="AHA151" s="48"/>
      <c r="AHB151" s="48"/>
      <c r="AHC151" s="48"/>
      <c r="AHD151" s="48"/>
      <c r="AHE151" s="48"/>
      <c r="AHF151" s="48"/>
      <c r="AHG151" s="48"/>
      <c r="AHH151" s="48"/>
      <c r="AHI151" s="48"/>
      <c r="AHJ151" s="48"/>
      <c r="AHK151" s="48"/>
      <c r="AHL151" s="48"/>
      <c r="AHM151" s="48"/>
      <c r="AHN151" s="48"/>
      <c r="AHO151" s="48"/>
      <c r="AHP151" s="48"/>
      <c r="AHQ151" s="48"/>
      <c r="AHR151" s="48"/>
      <c r="AHS151" s="48"/>
      <c r="AHT151" s="48"/>
      <c r="AHU151" s="48"/>
      <c r="AHV151" s="48"/>
      <c r="AHW151" s="48"/>
      <c r="AHX151" s="48"/>
      <c r="AHY151" s="48"/>
      <c r="AHZ151" s="48"/>
      <c r="AIA151" s="48"/>
      <c r="AIB151" s="48"/>
      <c r="AIC151" s="48"/>
      <c r="AID151" s="48"/>
      <c r="AIE151" s="48"/>
      <c r="AIF151" s="48"/>
      <c r="AIG151" s="48"/>
      <c r="AIH151" s="48"/>
      <c r="AII151" s="48"/>
      <c r="AIJ151" s="48"/>
      <c r="AIK151" s="48"/>
      <c r="AIL151" s="48"/>
      <c r="AIM151" s="48"/>
      <c r="AIN151" s="48"/>
      <c r="AIO151" s="48"/>
      <c r="AIP151" s="48"/>
      <c r="AIQ151" s="48"/>
      <c r="AIR151" s="48"/>
      <c r="AIS151" s="48"/>
      <c r="AIT151" s="48"/>
      <c r="AIU151" s="48"/>
      <c r="AIV151" s="48"/>
      <c r="AIW151" s="48"/>
      <c r="AIX151" s="48"/>
      <c r="AIY151" s="48"/>
      <c r="AIZ151" s="48"/>
      <c r="AJA151" s="48"/>
      <c r="AJB151" s="48"/>
      <c r="AJC151" s="48"/>
      <c r="AJD151" s="48"/>
      <c r="AJE151" s="48"/>
      <c r="AJF151" s="48"/>
      <c r="AJG151" s="48"/>
      <c r="AJH151" s="48"/>
      <c r="AJI151" s="48"/>
      <c r="AJJ151" s="48"/>
      <c r="AJK151" s="48"/>
      <c r="AJL151" s="48"/>
      <c r="AJM151" s="48"/>
      <c r="AJN151" s="48"/>
      <c r="AJO151" s="48"/>
      <c r="AJP151" s="48"/>
      <c r="AJQ151" s="48"/>
      <c r="AJR151" s="48"/>
      <c r="AJS151" s="48"/>
      <c r="AJT151" s="48"/>
      <c r="AJU151" s="48"/>
      <c r="AJV151" s="48"/>
      <c r="AJW151" s="48"/>
      <c r="AJX151" s="48"/>
      <c r="AJY151" s="48"/>
      <c r="AJZ151" s="48"/>
      <c r="AKA151" s="48"/>
      <c r="AKB151" s="48"/>
      <c r="AKC151" s="48"/>
      <c r="AKD151" s="48"/>
      <c r="AKE151" s="48"/>
      <c r="AKF151" s="48"/>
      <c r="AKG151" s="48"/>
      <c r="AKH151" s="48"/>
      <c r="AKI151" s="48"/>
      <c r="AKJ151" s="48"/>
      <c r="AKK151" s="48"/>
      <c r="AKL151" s="48"/>
      <c r="AKM151" s="48"/>
      <c r="AKN151" s="48"/>
      <c r="AKO151" s="48"/>
      <c r="AKP151" s="48"/>
      <c r="AKQ151" s="48"/>
      <c r="AKR151" s="48"/>
      <c r="AKS151" s="48"/>
      <c r="AKT151" s="48"/>
      <c r="AKU151" s="48"/>
      <c r="AKV151" s="48"/>
      <c r="AKW151" s="48"/>
      <c r="AKX151" s="48"/>
      <c r="AKY151" s="48"/>
      <c r="AKZ151" s="48"/>
      <c r="ALA151" s="48"/>
      <c r="ALB151" s="48"/>
      <c r="ALC151" s="48"/>
      <c r="ALD151" s="48"/>
      <c r="ALE151" s="48"/>
      <c r="ALF151" s="48"/>
      <c r="ALG151" s="48"/>
      <c r="ALH151" s="48"/>
      <c r="ALI151" s="48"/>
      <c r="ALJ151" s="48"/>
      <c r="ALK151" s="48"/>
      <c r="ALL151" s="48"/>
      <c r="ALM151" s="48"/>
      <c r="ALN151" s="48"/>
      <c r="ALO151" s="48"/>
      <c r="ALP151" s="48"/>
      <c r="ALQ151" s="48"/>
      <c r="ALR151" s="48"/>
      <c r="ALS151" s="48"/>
      <c r="ALT151" s="48"/>
      <c r="ALU151" s="48"/>
      <c r="ALV151" s="48"/>
      <c r="ALW151" s="48"/>
      <c r="ALX151" s="48"/>
      <c r="ALY151" s="48"/>
      <c r="ALZ151" s="48"/>
      <c r="AMA151" s="48"/>
      <c r="AMB151" s="48"/>
      <c r="AMC151" s="48"/>
      <c r="AMD151" s="48"/>
      <c r="AME151" s="48"/>
      <c r="AMF151" s="48"/>
      <c r="AMG151" s="48"/>
      <c r="AMH151" s="48"/>
      <c r="AMI151" s="48"/>
      <c r="AMJ151" s="48"/>
      <c r="AMK151" s="48"/>
      <c r="AML151" s="48"/>
      <c r="AMM151" s="48"/>
      <c r="AMN151" s="48"/>
      <c r="AMO151" s="48"/>
      <c r="AMP151" s="48"/>
      <c r="AMQ151" s="48"/>
      <c r="AMR151" s="48"/>
      <c r="AMS151" s="48"/>
      <c r="AMT151" s="48"/>
      <c r="AMU151" s="48"/>
      <c r="AMV151" s="48"/>
      <c r="AMW151" s="48"/>
      <c r="AMX151" s="48"/>
      <c r="AMY151" s="48"/>
      <c r="AMZ151" s="48"/>
      <c r="ANA151" s="48"/>
      <c r="ANB151" s="48"/>
      <c r="ANC151" s="48"/>
      <c r="AND151" s="48"/>
      <c r="ANE151" s="48"/>
      <c r="ANF151" s="48"/>
      <c r="ANG151" s="48"/>
      <c r="ANH151" s="48"/>
      <c r="ANI151" s="48"/>
      <c r="ANJ151" s="48"/>
      <c r="ANK151" s="48"/>
      <c r="ANL151" s="48"/>
      <c r="ANM151" s="48"/>
      <c r="ANN151" s="48"/>
      <c r="ANO151" s="48"/>
      <c r="ANP151" s="48"/>
      <c r="ANQ151" s="48"/>
      <c r="ANR151" s="48"/>
      <c r="ANS151" s="48"/>
      <c r="ANT151" s="48"/>
      <c r="ANU151" s="48"/>
      <c r="ANV151" s="48"/>
      <c r="ANW151" s="48"/>
      <c r="ANX151" s="48"/>
      <c r="ANY151" s="48"/>
      <c r="ANZ151" s="48"/>
      <c r="AOA151" s="48"/>
      <c r="AOB151" s="48"/>
      <c r="AOC151" s="48"/>
      <c r="AOD151" s="48"/>
      <c r="AOE151" s="48"/>
      <c r="AOF151" s="48"/>
      <c r="AOG151" s="48"/>
      <c r="AOH151" s="48"/>
      <c r="AOI151" s="48"/>
      <c r="AOJ151" s="48"/>
      <c r="AOK151" s="48"/>
      <c r="AOL151" s="48"/>
      <c r="AOM151" s="48"/>
      <c r="AON151" s="48"/>
      <c r="AOO151" s="48"/>
      <c r="AOP151" s="48"/>
      <c r="AOQ151" s="48"/>
      <c r="AOR151" s="48"/>
      <c r="AOS151" s="48"/>
      <c r="AOT151" s="48"/>
      <c r="AOU151" s="48"/>
      <c r="AOV151" s="48"/>
      <c r="AOW151" s="48"/>
      <c r="AOX151" s="48"/>
      <c r="AOY151" s="48"/>
      <c r="AOZ151" s="48"/>
      <c r="APA151" s="48"/>
      <c r="APB151" s="48"/>
      <c r="APC151" s="48"/>
      <c r="APD151" s="48"/>
      <c r="APE151" s="48"/>
      <c r="APF151" s="48"/>
      <c r="APG151" s="48"/>
      <c r="APH151" s="48"/>
      <c r="API151" s="48"/>
      <c r="APJ151" s="48"/>
      <c r="APK151" s="48"/>
      <c r="APL151" s="48"/>
      <c r="APM151" s="48"/>
      <c r="APN151" s="48"/>
      <c r="APO151" s="48"/>
      <c r="APP151" s="48"/>
      <c r="APQ151" s="48"/>
      <c r="APR151" s="48"/>
      <c r="APS151" s="48"/>
      <c r="APT151" s="48"/>
      <c r="APU151" s="48"/>
      <c r="APV151" s="48"/>
      <c r="APW151" s="48"/>
      <c r="APX151" s="48"/>
      <c r="APY151" s="48"/>
      <c r="APZ151" s="48"/>
      <c r="AQA151" s="48"/>
      <c r="AQB151" s="48"/>
      <c r="AQC151" s="48"/>
      <c r="AQD151" s="48"/>
      <c r="AQE151" s="48"/>
      <c r="AQF151" s="48"/>
      <c r="AQG151" s="48"/>
      <c r="AQH151" s="48"/>
      <c r="AQI151" s="48"/>
      <c r="AQJ151" s="48"/>
      <c r="AQK151" s="48"/>
      <c r="AQL151" s="48"/>
      <c r="AQM151" s="48"/>
      <c r="AQN151" s="48"/>
      <c r="AQO151" s="48"/>
      <c r="AQP151" s="48"/>
      <c r="AQQ151" s="48"/>
      <c r="AQR151" s="48"/>
      <c r="AQS151" s="48"/>
      <c r="AQT151" s="48"/>
      <c r="AQU151" s="48"/>
      <c r="AQV151" s="48"/>
      <c r="AQW151" s="48"/>
      <c r="AQX151" s="48"/>
      <c r="AQY151" s="48"/>
      <c r="AQZ151" s="48"/>
      <c r="ARA151" s="48"/>
      <c r="ARB151" s="48"/>
      <c r="ARC151" s="48"/>
      <c r="ARD151" s="48"/>
      <c r="ARE151" s="48"/>
      <c r="ARF151" s="48"/>
      <c r="ARG151" s="48"/>
      <c r="ARH151" s="48"/>
      <c r="ARI151" s="48"/>
      <c r="ARJ151" s="48"/>
      <c r="ARK151" s="48"/>
      <c r="ARL151" s="48"/>
      <c r="ARM151" s="48"/>
      <c r="ARN151" s="48"/>
      <c r="ARO151" s="48"/>
      <c r="ARP151" s="48"/>
      <c r="ARQ151" s="48"/>
      <c r="ARR151" s="48"/>
      <c r="ARS151" s="48"/>
      <c r="ART151" s="48"/>
      <c r="ARU151" s="48"/>
      <c r="ARV151" s="48"/>
      <c r="ARW151" s="48"/>
      <c r="ARX151" s="48"/>
      <c r="ARY151" s="48"/>
      <c r="ARZ151" s="48"/>
      <c r="ASA151" s="48"/>
      <c r="ASB151" s="48"/>
      <c r="ASC151" s="48"/>
      <c r="ASD151" s="48"/>
      <c r="ASE151" s="48"/>
      <c r="ASF151" s="48"/>
      <c r="ASG151" s="48"/>
      <c r="ASH151" s="48"/>
      <c r="ASI151" s="48"/>
      <c r="ASJ151" s="48"/>
      <c r="ASK151" s="48"/>
      <c r="ASL151" s="48"/>
      <c r="ASM151" s="48"/>
      <c r="ASN151" s="48"/>
      <c r="ASO151" s="48"/>
      <c r="ASP151" s="48"/>
      <c r="ASQ151" s="48"/>
      <c r="ASR151" s="48"/>
      <c r="ASS151" s="48"/>
      <c r="AST151" s="48"/>
      <c r="ASU151" s="48"/>
      <c r="ASV151" s="48"/>
      <c r="ASW151" s="48"/>
      <c r="ASX151" s="48"/>
      <c r="ASY151" s="48"/>
      <c r="ASZ151" s="48"/>
      <c r="ATA151" s="48"/>
      <c r="ATB151" s="48"/>
      <c r="ATC151" s="48"/>
      <c r="ATD151" s="48"/>
      <c r="ATE151" s="48"/>
      <c r="ATF151" s="48"/>
      <c r="ATG151" s="48"/>
      <c r="ATH151" s="48"/>
      <c r="ATI151" s="48"/>
      <c r="ATJ151" s="48"/>
      <c r="ATK151" s="48"/>
      <c r="ATL151" s="48"/>
      <c r="ATM151" s="48"/>
      <c r="ATN151" s="48"/>
      <c r="ATO151" s="48"/>
      <c r="ATP151" s="48"/>
      <c r="ATQ151" s="48"/>
      <c r="ATR151" s="48"/>
      <c r="ATS151" s="48"/>
      <c r="ATT151" s="48"/>
      <c r="ATU151" s="48"/>
      <c r="ATV151" s="48"/>
      <c r="ATW151" s="48"/>
      <c r="ATX151" s="48"/>
      <c r="ATY151" s="48"/>
      <c r="ATZ151" s="48"/>
      <c r="AUA151" s="48"/>
      <c r="AUB151" s="48"/>
      <c r="AUC151" s="48"/>
      <c r="AUD151" s="48"/>
      <c r="AUE151" s="48"/>
      <c r="AUF151" s="48"/>
      <c r="AUG151" s="48"/>
      <c r="AUH151" s="48"/>
      <c r="AUI151" s="48"/>
      <c r="AUJ151" s="48"/>
      <c r="AUK151" s="48"/>
      <c r="AUL151" s="48"/>
      <c r="AUM151" s="48"/>
      <c r="AUN151" s="48"/>
      <c r="AUO151" s="48"/>
      <c r="AUP151" s="48"/>
      <c r="AUQ151" s="48"/>
      <c r="AUR151" s="48"/>
      <c r="AUS151" s="48"/>
      <c r="AUT151" s="48"/>
      <c r="AUU151" s="48"/>
      <c r="AUV151" s="48"/>
      <c r="AUW151" s="48"/>
      <c r="AUX151" s="48"/>
      <c r="AUY151" s="48"/>
      <c r="AUZ151" s="48"/>
      <c r="AVA151" s="48"/>
      <c r="AVB151" s="48"/>
      <c r="AVC151" s="48"/>
      <c r="AVD151" s="48"/>
      <c r="AVE151" s="48"/>
      <c r="AVF151" s="48"/>
      <c r="AVG151" s="48"/>
      <c r="AVH151" s="48"/>
      <c r="AVI151" s="48"/>
      <c r="AVJ151" s="48"/>
      <c r="AVK151" s="48"/>
      <c r="AVL151" s="48"/>
      <c r="AVM151" s="48"/>
      <c r="AVN151" s="48"/>
      <c r="AVO151" s="48"/>
      <c r="AVP151" s="48"/>
      <c r="AVQ151" s="48"/>
      <c r="AVR151" s="48"/>
      <c r="AVS151" s="48"/>
      <c r="AVT151" s="48"/>
      <c r="AVU151" s="48"/>
      <c r="AVV151" s="48"/>
      <c r="AVW151" s="48"/>
      <c r="AVX151" s="48"/>
      <c r="AVY151" s="48"/>
      <c r="AVZ151" s="48"/>
      <c r="AWA151" s="48"/>
      <c r="AWB151" s="48"/>
      <c r="AWC151" s="48"/>
      <c r="AWD151" s="48"/>
      <c r="AWE151" s="48"/>
      <c r="AWF151" s="48"/>
      <c r="AWG151" s="48"/>
      <c r="AWH151" s="48"/>
      <c r="AWI151" s="48"/>
      <c r="AWJ151" s="48"/>
      <c r="AWK151" s="48"/>
      <c r="AWL151" s="48"/>
      <c r="AWM151" s="48"/>
      <c r="AWN151" s="48"/>
      <c r="AWO151" s="48"/>
      <c r="AWP151" s="48"/>
      <c r="AWQ151" s="48"/>
      <c r="AWR151" s="48"/>
      <c r="AWS151" s="48"/>
      <c r="AWT151" s="48"/>
      <c r="AWU151" s="48"/>
      <c r="AWV151" s="48"/>
      <c r="AWW151" s="48"/>
      <c r="AWX151" s="48"/>
      <c r="AWY151" s="48"/>
      <c r="AWZ151" s="48"/>
      <c r="AXA151" s="48"/>
      <c r="AXB151" s="48"/>
      <c r="AXC151" s="48"/>
      <c r="AXD151" s="48"/>
      <c r="AXE151" s="48"/>
      <c r="AXF151" s="48"/>
      <c r="AXG151" s="48"/>
      <c r="AXH151" s="48"/>
      <c r="AXI151" s="48"/>
      <c r="AXJ151" s="48"/>
      <c r="AXK151" s="48"/>
      <c r="AXL151" s="48"/>
      <c r="AXM151" s="48"/>
      <c r="AXN151" s="48"/>
      <c r="AXO151" s="48"/>
      <c r="AXP151" s="48"/>
      <c r="AXQ151" s="48"/>
      <c r="AXR151" s="48"/>
      <c r="AXS151" s="48"/>
      <c r="AXT151" s="48"/>
      <c r="AXU151" s="48"/>
      <c r="AXV151" s="48"/>
      <c r="AXW151" s="48"/>
      <c r="AXX151" s="48"/>
      <c r="AXY151" s="48"/>
      <c r="AXZ151" s="48"/>
      <c r="AYA151" s="48"/>
      <c r="AYB151" s="48"/>
      <c r="AYC151" s="48"/>
      <c r="AYD151" s="48"/>
      <c r="AYE151" s="48"/>
      <c r="AYF151" s="48"/>
      <c r="AYG151" s="48"/>
      <c r="AYH151" s="48"/>
      <c r="AYI151" s="48"/>
      <c r="AYJ151" s="48"/>
      <c r="AYK151" s="48"/>
      <c r="AYL151" s="48"/>
      <c r="AYM151" s="48"/>
      <c r="AYN151" s="48"/>
      <c r="AYO151" s="48"/>
      <c r="AYP151" s="48"/>
      <c r="AYQ151" s="48"/>
      <c r="AYR151" s="48"/>
      <c r="AYS151" s="48"/>
      <c r="AYT151" s="48"/>
      <c r="AYU151" s="48"/>
      <c r="AYV151" s="48"/>
      <c r="AYW151" s="48"/>
      <c r="AYX151" s="48"/>
      <c r="AYY151" s="48"/>
      <c r="AYZ151" s="48"/>
      <c r="AZA151" s="48"/>
      <c r="AZB151" s="48"/>
      <c r="AZC151" s="48"/>
      <c r="AZD151" s="48"/>
      <c r="AZE151" s="48"/>
      <c r="AZF151" s="48"/>
      <c r="AZG151" s="48"/>
      <c r="AZH151" s="48"/>
      <c r="AZI151" s="48"/>
      <c r="AZJ151" s="48"/>
      <c r="AZK151" s="48"/>
      <c r="AZL151" s="48"/>
      <c r="AZM151" s="48"/>
      <c r="AZN151" s="48"/>
      <c r="AZO151" s="48"/>
      <c r="AZP151" s="48"/>
      <c r="AZQ151" s="48"/>
      <c r="AZR151" s="48"/>
      <c r="AZS151" s="48"/>
      <c r="AZT151" s="48"/>
      <c r="AZU151" s="48"/>
      <c r="AZV151" s="48"/>
      <c r="AZW151" s="48"/>
      <c r="AZX151" s="48"/>
      <c r="AZY151" s="48"/>
      <c r="AZZ151" s="48"/>
      <c r="BAA151" s="48"/>
      <c r="BAB151" s="48"/>
      <c r="BAC151" s="48"/>
      <c r="BAD151" s="48"/>
      <c r="BAE151" s="48"/>
      <c r="BAF151" s="48"/>
      <c r="BAG151" s="48"/>
      <c r="BAH151" s="48"/>
      <c r="BAI151" s="48"/>
      <c r="BAJ151" s="48"/>
      <c r="BAK151" s="48"/>
      <c r="BAL151" s="48"/>
      <c r="BAM151" s="48"/>
      <c r="BAN151" s="48"/>
      <c r="BAO151" s="48"/>
      <c r="BAP151" s="48"/>
      <c r="BAQ151" s="48"/>
      <c r="BAR151" s="48"/>
      <c r="BAS151" s="48"/>
      <c r="BAT151" s="48"/>
      <c r="BAU151" s="48"/>
      <c r="BAV151" s="48"/>
      <c r="BAW151" s="48"/>
      <c r="BAX151" s="48"/>
      <c r="BAY151" s="48"/>
      <c r="BAZ151" s="48"/>
      <c r="BBA151" s="48"/>
      <c r="BBB151" s="48"/>
      <c r="BBC151" s="48"/>
      <c r="BBD151" s="48"/>
      <c r="BBE151" s="48"/>
      <c r="BBF151" s="48"/>
      <c r="BBG151" s="48"/>
      <c r="BBH151" s="48"/>
      <c r="BBI151" s="48"/>
      <c r="BBJ151" s="48"/>
      <c r="BBK151" s="48"/>
      <c r="BBL151" s="48"/>
      <c r="BBM151" s="48"/>
      <c r="BBN151" s="48"/>
      <c r="BBO151" s="48"/>
      <c r="BBP151" s="48"/>
      <c r="BBQ151" s="48"/>
      <c r="BBR151" s="48"/>
      <c r="BBS151" s="48"/>
      <c r="BBT151" s="48"/>
      <c r="BBU151" s="48"/>
      <c r="BBV151" s="48"/>
      <c r="BBW151" s="48"/>
      <c r="BBX151" s="48"/>
      <c r="BBY151" s="48"/>
      <c r="BBZ151" s="48"/>
      <c r="BCA151" s="48"/>
      <c r="BCB151" s="48"/>
      <c r="BCC151" s="48"/>
      <c r="BCD151" s="48"/>
      <c r="BCE151" s="48"/>
      <c r="BCF151" s="48"/>
      <c r="BCG151" s="48"/>
      <c r="BCH151" s="48"/>
      <c r="BCI151" s="48"/>
      <c r="BCJ151" s="48"/>
      <c r="BCK151" s="48"/>
      <c r="BCL151" s="48"/>
      <c r="BCM151" s="48"/>
      <c r="BCN151" s="48"/>
      <c r="BCO151" s="48"/>
      <c r="BCP151" s="48"/>
      <c r="BCQ151" s="48"/>
      <c r="BCR151" s="48"/>
      <c r="BCS151" s="48"/>
      <c r="BCT151" s="48"/>
      <c r="BCU151" s="48"/>
      <c r="BCV151" s="48"/>
      <c r="BCW151" s="48"/>
      <c r="BCX151" s="48"/>
      <c r="BCY151" s="48"/>
      <c r="BCZ151" s="48"/>
      <c r="BDA151" s="48"/>
      <c r="BDB151" s="48"/>
      <c r="BDC151" s="48"/>
      <c r="BDD151" s="48"/>
      <c r="BDE151" s="48"/>
      <c r="BDF151" s="48"/>
      <c r="BDG151" s="48"/>
      <c r="BDH151" s="48"/>
      <c r="BDI151" s="48"/>
      <c r="BDJ151" s="48"/>
      <c r="BDK151" s="48"/>
      <c r="BDL151" s="48"/>
      <c r="BDM151" s="48"/>
      <c r="BDN151" s="48"/>
      <c r="BDO151" s="48"/>
      <c r="BDP151" s="48"/>
      <c r="BDQ151" s="48"/>
      <c r="BDR151" s="48"/>
      <c r="BDS151" s="48"/>
      <c r="BDT151" s="48"/>
      <c r="BDU151" s="48"/>
      <c r="BDV151" s="48"/>
      <c r="BDW151" s="48"/>
      <c r="BDX151" s="48"/>
      <c r="BDY151" s="48"/>
      <c r="BDZ151" s="48"/>
      <c r="BEA151" s="48"/>
      <c r="BEB151" s="48"/>
      <c r="BEC151" s="48"/>
      <c r="BED151" s="48"/>
      <c r="BEE151" s="48"/>
      <c r="BEF151" s="48"/>
      <c r="BEG151" s="48"/>
      <c r="BEH151" s="48"/>
      <c r="BEI151" s="48"/>
      <c r="BEJ151" s="48"/>
      <c r="BEK151" s="48"/>
      <c r="BEL151" s="48"/>
      <c r="BEM151" s="48"/>
      <c r="BEN151" s="48"/>
      <c r="BEO151" s="48"/>
      <c r="BEP151" s="48"/>
      <c r="BEQ151" s="48"/>
      <c r="BER151" s="48"/>
      <c r="BES151" s="48"/>
      <c r="BET151" s="48"/>
      <c r="BEU151" s="48"/>
      <c r="BEV151" s="48"/>
      <c r="BEW151" s="48"/>
      <c r="BEX151" s="48"/>
      <c r="BEY151" s="48"/>
      <c r="BEZ151" s="48"/>
      <c r="BFA151" s="48"/>
      <c r="BFB151" s="48"/>
      <c r="BFC151" s="48"/>
      <c r="BFD151" s="48"/>
      <c r="BFE151" s="48"/>
      <c r="BFF151" s="48"/>
      <c r="BFG151" s="48"/>
      <c r="BFH151" s="48"/>
      <c r="BFI151" s="48"/>
      <c r="BFJ151" s="48"/>
      <c r="BFK151" s="48"/>
      <c r="BFL151" s="48"/>
      <c r="BFM151" s="48"/>
      <c r="BFN151" s="48"/>
      <c r="BFO151" s="48"/>
      <c r="BFP151" s="48"/>
      <c r="BFQ151" s="48"/>
      <c r="BFR151" s="48"/>
      <c r="BFS151" s="48"/>
      <c r="BFT151" s="48"/>
      <c r="BFU151" s="48"/>
      <c r="BFV151" s="48"/>
      <c r="BFW151" s="48"/>
      <c r="BFX151" s="48"/>
      <c r="BFY151" s="48"/>
      <c r="BFZ151" s="48"/>
      <c r="BGA151" s="48"/>
      <c r="BGB151" s="48"/>
      <c r="BGC151" s="48"/>
      <c r="BGD151" s="48"/>
      <c r="BGE151" s="48"/>
      <c r="BGF151" s="48"/>
      <c r="BGG151" s="48"/>
      <c r="BGH151" s="48"/>
      <c r="BGI151" s="48"/>
      <c r="BGJ151" s="48"/>
      <c r="BGK151" s="48"/>
      <c r="BGL151" s="48"/>
      <c r="BGM151" s="48"/>
      <c r="BGN151" s="48"/>
      <c r="BGO151" s="48"/>
      <c r="BGP151" s="48"/>
      <c r="BGQ151" s="48"/>
      <c r="BGR151" s="48"/>
      <c r="BGS151" s="48"/>
      <c r="BGT151" s="48"/>
      <c r="BGU151" s="48"/>
      <c r="BGV151" s="48"/>
      <c r="BGW151" s="48"/>
      <c r="BGX151" s="48"/>
      <c r="BGY151" s="48"/>
      <c r="BGZ151" s="48"/>
      <c r="BHA151" s="48"/>
      <c r="BHB151" s="48"/>
      <c r="BHC151" s="48"/>
      <c r="BHD151" s="48"/>
      <c r="BHE151" s="48"/>
      <c r="BHF151" s="48"/>
      <c r="BHG151" s="48"/>
      <c r="BHH151" s="48"/>
      <c r="BHI151" s="48"/>
      <c r="BHJ151" s="48"/>
      <c r="BHK151" s="48"/>
      <c r="BHL151" s="48"/>
      <c r="BHM151" s="48"/>
      <c r="BHN151" s="48"/>
      <c r="BHO151" s="48"/>
      <c r="BHP151" s="48"/>
      <c r="BHQ151" s="48"/>
      <c r="BHR151" s="48"/>
      <c r="BHS151" s="48"/>
      <c r="BHT151" s="48"/>
      <c r="BHU151" s="48"/>
      <c r="BHV151" s="48"/>
      <c r="BHW151" s="48"/>
      <c r="BHX151" s="48"/>
      <c r="BHY151" s="48"/>
      <c r="BHZ151" s="48"/>
      <c r="BIA151" s="48"/>
      <c r="BIB151" s="48"/>
      <c r="BIC151" s="48"/>
      <c r="BID151" s="48"/>
      <c r="BIE151" s="48"/>
      <c r="BIF151" s="48"/>
      <c r="BIG151" s="48"/>
      <c r="BIH151" s="48"/>
      <c r="BII151" s="48"/>
      <c r="BIJ151" s="48"/>
      <c r="BIK151" s="48"/>
      <c r="BIL151" s="48"/>
      <c r="BIM151" s="48"/>
      <c r="BIN151" s="48"/>
      <c r="BIO151" s="48"/>
      <c r="BIP151" s="48"/>
      <c r="BIQ151" s="48"/>
      <c r="BIR151" s="48"/>
      <c r="BIS151" s="48"/>
      <c r="BIT151" s="48"/>
      <c r="BIU151" s="48"/>
      <c r="BIV151" s="48"/>
      <c r="BIW151" s="48"/>
      <c r="BIX151" s="48"/>
      <c r="BIY151" s="48"/>
      <c r="BIZ151" s="48"/>
      <c r="BJA151" s="48"/>
      <c r="BJB151" s="48"/>
      <c r="BJC151" s="48"/>
      <c r="BJD151" s="48"/>
      <c r="BJE151" s="48"/>
      <c r="BJF151" s="48"/>
      <c r="BJG151" s="48"/>
      <c r="BJH151" s="48"/>
      <c r="BJI151" s="48"/>
      <c r="BJJ151" s="48"/>
      <c r="BJK151" s="48"/>
      <c r="BJL151" s="48"/>
      <c r="BJM151" s="48"/>
      <c r="BJN151" s="48"/>
      <c r="BJO151" s="48"/>
      <c r="BJP151" s="48"/>
      <c r="BJQ151" s="48"/>
      <c r="BJR151" s="48"/>
      <c r="BJS151" s="48"/>
      <c r="BJT151" s="48"/>
      <c r="BJU151" s="48"/>
      <c r="BJV151" s="48"/>
      <c r="BJW151" s="48"/>
      <c r="BJX151" s="48"/>
      <c r="BJY151" s="48"/>
      <c r="BJZ151" s="48"/>
      <c r="BKA151" s="48"/>
      <c r="BKB151" s="48"/>
      <c r="BKC151" s="48"/>
      <c r="BKD151" s="48"/>
      <c r="BKE151" s="48"/>
      <c r="BKF151" s="48"/>
      <c r="BKG151" s="48"/>
      <c r="BKH151" s="48"/>
      <c r="BKI151" s="48"/>
      <c r="BKJ151" s="48"/>
      <c r="BKK151" s="48"/>
      <c r="BKL151" s="48"/>
      <c r="BKM151" s="48"/>
      <c r="BKN151" s="48"/>
      <c r="BKO151" s="48"/>
      <c r="BKP151" s="48"/>
      <c r="BKQ151" s="48"/>
      <c r="BKR151" s="48"/>
      <c r="BKS151" s="48"/>
      <c r="BKT151" s="48"/>
      <c r="BKU151" s="48"/>
      <c r="BKV151" s="48"/>
      <c r="BKW151" s="48"/>
      <c r="BKX151" s="48"/>
      <c r="BKY151" s="48"/>
      <c r="BKZ151" s="48"/>
      <c r="BLA151" s="48"/>
      <c r="BLB151" s="48"/>
      <c r="BLC151" s="48"/>
      <c r="BLD151" s="48"/>
      <c r="BLE151" s="48"/>
      <c r="BLF151" s="48"/>
      <c r="BLG151" s="48"/>
      <c r="BLH151" s="48"/>
      <c r="BLI151" s="48"/>
      <c r="BLJ151" s="48"/>
      <c r="BLK151" s="48"/>
      <c r="BLL151" s="48"/>
      <c r="BLM151" s="48"/>
      <c r="BLN151" s="48"/>
      <c r="BLO151" s="48"/>
      <c r="BLP151" s="48"/>
      <c r="BLQ151" s="48"/>
      <c r="BLR151" s="48"/>
      <c r="BLS151" s="48"/>
      <c r="BLT151" s="48"/>
      <c r="BLU151" s="48"/>
      <c r="BLV151" s="48"/>
      <c r="BLW151" s="48"/>
      <c r="BLX151" s="48"/>
      <c r="BLY151" s="48"/>
      <c r="BLZ151" s="48"/>
      <c r="BMA151" s="48"/>
      <c r="BMB151" s="48"/>
      <c r="BMC151" s="48"/>
      <c r="BMD151" s="48"/>
      <c r="BME151" s="48"/>
      <c r="BMF151" s="48"/>
      <c r="BMG151" s="48"/>
      <c r="BMH151" s="48"/>
      <c r="BMI151" s="48"/>
      <c r="BMJ151" s="48"/>
      <c r="BMK151" s="48"/>
      <c r="BML151" s="48"/>
      <c r="BMM151" s="48"/>
      <c r="BMN151" s="48"/>
      <c r="BMO151" s="48"/>
      <c r="BMP151" s="48"/>
      <c r="BMQ151" s="48"/>
      <c r="BMR151" s="48"/>
      <c r="BMS151" s="48"/>
      <c r="BMT151" s="48"/>
      <c r="BMU151" s="48"/>
      <c r="BMV151" s="48"/>
      <c r="BMW151" s="48"/>
      <c r="BMX151" s="48"/>
      <c r="BMY151" s="48"/>
      <c r="BMZ151" s="48"/>
      <c r="BNA151" s="48"/>
      <c r="BNB151" s="48"/>
      <c r="BNC151" s="48"/>
      <c r="BND151" s="48"/>
      <c r="BNE151" s="48"/>
      <c r="BNF151" s="48"/>
      <c r="BNG151" s="48"/>
      <c r="BNH151" s="48"/>
      <c r="BNI151" s="48"/>
      <c r="BNJ151" s="48"/>
      <c r="BNK151" s="48"/>
      <c r="BNL151" s="48"/>
      <c r="BNM151" s="48"/>
      <c r="BNN151" s="48"/>
      <c r="BNO151" s="48"/>
      <c r="BNP151" s="48"/>
      <c r="BNQ151" s="48"/>
      <c r="BNR151" s="48"/>
      <c r="BNS151" s="48"/>
      <c r="BNT151" s="48"/>
      <c r="BNU151" s="48"/>
      <c r="BNV151" s="48"/>
      <c r="BNW151" s="48"/>
      <c r="BNX151" s="48"/>
      <c r="BNY151" s="48"/>
      <c r="BNZ151" s="48"/>
      <c r="BOA151" s="48"/>
      <c r="BOB151" s="48"/>
      <c r="BOC151" s="48"/>
      <c r="BOD151" s="48"/>
      <c r="BOE151" s="48"/>
      <c r="BOF151" s="48"/>
      <c r="BOG151" s="48"/>
      <c r="BOH151" s="48"/>
      <c r="BOI151" s="48"/>
      <c r="BOJ151" s="48"/>
      <c r="BOK151" s="48"/>
      <c r="BOL151" s="48"/>
      <c r="BOM151" s="48"/>
      <c r="BON151" s="48"/>
      <c r="BOO151" s="48"/>
      <c r="BOP151" s="48"/>
      <c r="BOQ151" s="48"/>
      <c r="BOR151" s="48"/>
      <c r="BOS151" s="48"/>
      <c r="BOT151" s="48"/>
      <c r="BOU151" s="48"/>
      <c r="BOV151" s="48"/>
      <c r="BOW151" s="48"/>
      <c r="BOX151" s="48"/>
      <c r="BOY151" s="48"/>
      <c r="BOZ151" s="48"/>
      <c r="BPA151" s="48"/>
      <c r="BPB151" s="48"/>
      <c r="BPC151" s="48"/>
      <c r="BPD151" s="48"/>
      <c r="BPE151" s="48"/>
      <c r="BPF151" s="48"/>
      <c r="BPG151" s="48"/>
      <c r="BPH151" s="48"/>
      <c r="BPI151" s="48"/>
      <c r="BPJ151" s="48"/>
      <c r="BPK151" s="48"/>
      <c r="BPL151" s="48"/>
      <c r="BPM151" s="48"/>
      <c r="BPN151" s="48"/>
      <c r="BPO151" s="48"/>
      <c r="BPP151" s="48"/>
      <c r="BPQ151" s="48"/>
      <c r="BPR151" s="48"/>
      <c r="BPS151" s="48"/>
      <c r="BPT151" s="48"/>
      <c r="BPU151" s="48"/>
      <c r="BPV151" s="48"/>
      <c r="BPW151" s="48"/>
      <c r="BPX151" s="48"/>
      <c r="BPY151" s="48"/>
      <c r="BPZ151" s="48"/>
      <c r="BQA151" s="48"/>
      <c r="BQB151" s="48"/>
      <c r="BQC151" s="48"/>
      <c r="BQD151" s="48"/>
      <c r="BQE151" s="48"/>
      <c r="BQF151" s="48"/>
      <c r="BQG151" s="48"/>
      <c r="BQH151" s="48"/>
      <c r="BQI151" s="48"/>
      <c r="BQJ151" s="48"/>
      <c r="BQK151" s="48"/>
      <c r="BQL151" s="48"/>
      <c r="BQM151" s="48"/>
      <c r="BQN151" s="48"/>
      <c r="BQO151" s="48"/>
      <c r="BQP151" s="48"/>
      <c r="BQQ151" s="48"/>
      <c r="BQR151" s="48"/>
      <c r="BQS151" s="48"/>
      <c r="BQT151" s="48"/>
      <c r="BQU151" s="48"/>
      <c r="BQV151" s="48"/>
      <c r="BQW151" s="48"/>
      <c r="BQX151" s="48"/>
      <c r="BQY151" s="48"/>
      <c r="BQZ151" s="48"/>
      <c r="BRA151" s="48"/>
      <c r="BRB151" s="48"/>
      <c r="BRC151" s="48"/>
      <c r="BRD151" s="48"/>
      <c r="BRE151" s="48"/>
      <c r="BRF151" s="48"/>
      <c r="BRG151" s="48"/>
      <c r="BRH151" s="48"/>
      <c r="BRI151" s="48"/>
      <c r="BRJ151" s="48"/>
      <c r="BRK151" s="48"/>
      <c r="BRL151" s="48"/>
      <c r="BRM151" s="48"/>
      <c r="BRN151" s="48"/>
      <c r="BRO151" s="48"/>
      <c r="BRP151" s="48"/>
      <c r="BRQ151" s="48"/>
      <c r="BRR151" s="48"/>
      <c r="BRS151" s="48"/>
      <c r="BRT151" s="48"/>
      <c r="BRU151" s="48"/>
      <c r="BRV151" s="48"/>
      <c r="BRW151" s="48"/>
      <c r="BRX151" s="48"/>
      <c r="BRY151" s="48"/>
      <c r="BRZ151" s="48"/>
      <c r="BSA151" s="48"/>
      <c r="BSB151" s="48"/>
      <c r="BSC151" s="48"/>
      <c r="BSD151" s="48"/>
      <c r="BSE151" s="48"/>
      <c r="BSF151" s="48"/>
      <c r="BSG151" s="48"/>
      <c r="BSH151" s="48"/>
      <c r="BSI151" s="48"/>
      <c r="BSJ151" s="48"/>
      <c r="BSK151" s="48"/>
      <c r="BSL151" s="48"/>
      <c r="BSM151" s="48"/>
      <c r="BSN151" s="48"/>
      <c r="BSO151" s="48"/>
      <c r="BSP151" s="48"/>
      <c r="BSQ151" s="48"/>
      <c r="BSR151" s="48"/>
      <c r="BSS151" s="48"/>
      <c r="BST151" s="48"/>
      <c r="BSU151" s="48"/>
      <c r="BSV151" s="48"/>
      <c r="BSW151" s="48"/>
      <c r="BSX151" s="48"/>
      <c r="BSY151" s="48"/>
      <c r="BSZ151" s="48"/>
      <c r="BTA151" s="48"/>
      <c r="BTB151" s="48"/>
      <c r="BTC151" s="48"/>
      <c r="BTD151" s="48"/>
      <c r="BTE151" s="48"/>
      <c r="BTF151" s="48"/>
      <c r="BTG151" s="48"/>
      <c r="BTH151" s="48"/>
      <c r="BTI151" s="48"/>
      <c r="BTJ151" s="48"/>
      <c r="BTK151" s="48"/>
      <c r="BTL151" s="48"/>
      <c r="BTM151" s="48"/>
      <c r="BTN151" s="48"/>
      <c r="BTO151" s="48"/>
      <c r="BTP151" s="48"/>
      <c r="BTQ151" s="48"/>
      <c r="BTR151" s="48"/>
      <c r="BTS151" s="48"/>
      <c r="BTT151" s="48"/>
      <c r="BTU151" s="48"/>
      <c r="BTV151" s="48"/>
      <c r="BTW151" s="48"/>
      <c r="BTX151" s="48"/>
      <c r="BTY151" s="48"/>
      <c r="BTZ151" s="48"/>
      <c r="BUA151" s="48"/>
      <c r="BUB151" s="48"/>
      <c r="BUC151" s="48"/>
      <c r="BUD151" s="48"/>
      <c r="BUE151" s="48"/>
      <c r="BUF151" s="48"/>
      <c r="BUG151" s="48"/>
      <c r="BUH151" s="48"/>
      <c r="BUI151" s="48"/>
      <c r="BUJ151" s="48"/>
      <c r="BUK151" s="48"/>
      <c r="BUL151" s="48"/>
      <c r="BUM151" s="48"/>
      <c r="BUN151" s="48"/>
      <c r="BUO151" s="48"/>
      <c r="BUP151" s="48"/>
      <c r="BUQ151" s="48"/>
      <c r="BUR151" s="48"/>
      <c r="BUS151" s="48"/>
      <c r="BUT151" s="48"/>
      <c r="BUU151" s="48"/>
      <c r="BUV151" s="48"/>
      <c r="BUW151" s="48"/>
      <c r="BUX151" s="48"/>
      <c r="BUY151" s="48"/>
      <c r="BUZ151" s="48"/>
      <c r="BVA151" s="48"/>
      <c r="BVB151" s="48"/>
      <c r="BVC151" s="48"/>
      <c r="BVD151" s="48"/>
      <c r="BVE151" s="48"/>
      <c r="BVF151" s="48"/>
      <c r="BVG151" s="48"/>
      <c r="BVH151" s="48"/>
      <c r="BVI151" s="48"/>
      <c r="BVJ151" s="48"/>
      <c r="BVK151" s="48"/>
      <c r="BVL151" s="48"/>
      <c r="BVM151" s="48"/>
      <c r="BVN151" s="48"/>
      <c r="BVO151" s="48"/>
      <c r="BVP151" s="48"/>
      <c r="BVQ151" s="48"/>
      <c r="BVR151" s="48"/>
      <c r="BVS151" s="48"/>
      <c r="BVT151" s="48"/>
      <c r="BVU151" s="48"/>
      <c r="BVV151" s="48"/>
      <c r="BVW151" s="48"/>
      <c r="BVX151" s="48"/>
      <c r="BVY151" s="48"/>
      <c r="BVZ151" s="48"/>
      <c r="BWA151" s="48"/>
      <c r="BWB151" s="48"/>
      <c r="BWC151" s="48"/>
      <c r="BWD151" s="48"/>
      <c r="BWE151" s="48"/>
      <c r="BWF151" s="48"/>
      <c r="BWG151" s="48"/>
      <c r="BWH151" s="48"/>
      <c r="BWI151" s="48"/>
      <c r="BWJ151" s="48"/>
      <c r="BWK151" s="48"/>
      <c r="BWL151" s="48"/>
      <c r="BWM151" s="48"/>
      <c r="BWN151" s="48"/>
      <c r="BWO151" s="48"/>
      <c r="BWP151" s="48"/>
      <c r="BWQ151" s="48"/>
      <c r="BWR151" s="48"/>
      <c r="BWS151" s="48"/>
      <c r="BWT151" s="48"/>
      <c r="BWU151" s="48"/>
      <c r="BWV151" s="48"/>
      <c r="BWW151" s="48"/>
      <c r="BWX151" s="48"/>
      <c r="BWY151" s="48"/>
      <c r="BWZ151" s="48"/>
      <c r="BXA151" s="48"/>
      <c r="BXB151" s="48"/>
      <c r="BXC151" s="48"/>
      <c r="BXD151" s="48"/>
      <c r="BXE151" s="48"/>
      <c r="BXF151" s="48"/>
      <c r="BXG151" s="48"/>
      <c r="BXH151" s="48"/>
      <c r="BXI151" s="48"/>
      <c r="BXJ151" s="48"/>
      <c r="BXK151" s="48"/>
      <c r="BXL151" s="48"/>
      <c r="BXM151" s="48"/>
      <c r="BXN151" s="48"/>
      <c r="BXO151" s="48"/>
      <c r="BXP151" s="48"/>
      <c r="BXQ151" s="48"/>
      <c r="BXR151" s="48"/>
      <c r="BXS151" s="48"/>
      <c r="BXT151" s="48"/>
      <c r="BXU151" s="48"/>
      <c r="BXV151" s="48"/>
      <c r="BXW151" s="48"/>
      <c r="BXX151" s="48"/>
      <c r="BXY151" s="48"/>
      <c r="BXZ151" s="48"/>
      <c r="BYA151" s="48"/>
      <c r="BYB151" s="48"/>
      <c r="BYC151" s="48"/>
      <c r="BYD151" s="48"/>
      <c r="BYE151" s="48"/>
      <c r="BYF151" s="48"/>
      <c r="BYG151" s="48"/>
      <c r="BYH151" s="48"/>
      <c r="BYI151" s="48"/>
      <c r="BYJ151" s="48"/>
      <c r="BYK151" s="48"/>
      <c r="BYL151" s="48"/>
      <c r="BYM151" s="48"/>
      <c r="BYN151" s="48"/>
      <c r="BYO151" s="48"/>
      <c r="BYP151" s="48"/>
      <c r="BYQ151" s="48"/>
      <c r="BYR151" s="48"/>
      <c r="BYS151" s="48"/>
      <c r="BYT151" s="48"/>
      <c r="BYU151" s="48"/>
      <c r="BYV151" s="48"/>
      <c r="BYW151" s="48"/>
      <c r="BYX151" s="48"/>
      <c r="BYY151" s="48"/>
      <c r="BYZ151" s="48"/>
      <c r="BZA151" s="48"/>
      <c r="BZB151" s="48"/>
      <c r="BZC151" s="48"/>
      <c r="BZD151" s="48"/>
      <c r="BZE151" s="48"/>
      <c r="BZF151" s="48"/>
      <c r="BZG151" s="48"/>
      <c r="BZH151" s="48"/>
      <c r="BZI151" s="48"/>
      <c r="BZJ151" s="48"/>
      <c r="BZK151" s="48"/>
      <c r="BZL151" s="48"/>
      <c r="BZM151" s="48"/>
      <c r="BZN151" s="48"/>
      <c r="BZO151" s="48"/>
      <c r="BZP151" s="48"/>
      <c r="BZQ151" s="48"/>
      <c r="BZR151" s="48"/>
      <c r="BZS151" s="48"/>
      <c r="BZT151" s="48"/>
      <c r="BZU151" s="48"/>
      <c r="BZV151" s="48"/>
      <c r="BZW151" s="48"/>
      <c r="BZX151" s="48"/>
      <c r="BZY151" s="48"/>
      <c r="BZZ151" s="48"/>
      <c r="CAA151" s="48"/>
      <c r="CAB151" s="48"/>
      <c r="CAC151" s="48"/>
      <c r="CAD151" s="48"/>
      <c r="CAE151" s="48"/>
      <c r="CAF151" s="48"/>
      <c r="CAG151" s="48"/>
      <c r="CAH151" s="48"/>
      <c r="CAI151" s="48"/>
      <c r="CAJ151" s="48"/>
      <c r="CAK151" s="48"/>
      <c r="CAL151" s="48"/>
      <c r="CAM151" s="48"/>
      <c r="CAN151" s="48"/>
      <c r="CAO151" s="48"/>
      <c r="CAP151" s="48"/>
      <c r="CAQ151" s="48"/>
      <c r="CAR151" s="48"/>
      <c r="CAS151" s="48"/>
      <c r="CAT151" s="48"/>
      <c r="CAU151" s="48"/>
      <c r="CAV151" s="48"/>
      <c r="CAW151" s="48"/>
      <c r="CAX151" s="48"/>
      <c r="CAY151" s="48"/>
      <c r="CAZ151" s="48"/>
      <c r="CBA151" s="48"/>
      <c r="CBB151" s="48"/>
      <c r="CBC151" s="48"/>
      <c r="CBD151" s="48"/>
      <c r="CBE151" s="48"/>
      <c r="CBF151" s="48"/>
      <c r="CBG151" s="48"/>
      <c r="CBH151" s="48"/>
      <c r="CBI151" s="48"/>
      <c r="CBJ151" s="48"/>
      <c r="CBK151" s="48"/>
      <c r="CBL151" s="48"/>
      <c r="CBM151" s="48"/>
      <c r="CBN151" s="48"/>
      <c r="CBO151" s="48"/>
      <c r="CBP151" s="48"/>
      <c r="CBQ151" s="48"/>
      <c r="CBR151" s="48"/>
      <c r="CBS151" s="48"/>
      <c r="CBT151" s="48"/>
      <c r="CBU151" s="48"/>
      <c r="CBV151" s="48"/>
      <c r="CBW151" s="48"/>
      <c r="CBX151" s="48"/>
      <c r="CBY151" s="48"/>
      <c r="CBZ151" s="48"/>
      <c r="CCA151" s="48"/>
      <c r="CCB151" s="48"/>
      <c r="CCC151" s="48"/>
      <c r="CCD151" s="48"/>
      <c r="CCE151" s="48"/>
      <c r="CCF151" s="48"/>
      <c r="CCG151" s="48"/>
      <c r="CCH151" s="48"/>
      <c r="CCI151" s="48"/>
      <c r="CCJ151" s="48"/>
      <c r="CCK151" s="48"/>
      <c r="CCL151" s="48"/>
      <c r="CCM151" s="48"/>
      <c r="CCN151" s="48"/>
      <c r="CCO151" s="48"/>
      <c r="CCP151" s="48"/>
      <c r="CCQ151" s="48"/>
      <c r="CCR151" s="48"/>
      <c r="CCS151" s="48"/>
      <c r="CCT151" s="48"/>
      <c r="CCU151" s="48"/>
      <c r="CCV151" s="48"/>
      <c r="CCW151" s="48"/>
      <c r="CCX151" s="48"/>
      <c r="CCY151" s="48"/>
      <c r="CCZ151" s="48"/>
      <c r="CDA151" s="48"/>
      <c r="CDB151" s="48"/>
      <c r="CDC151" s="48"/>
      <c r="CDD151" s="48"/>
      <c r="CDE151" s="48"/>
      <c r="CDF151" s="48"/>
      <c r="CDG151" s="48"/>
      <c r="CDH151" s="48"/>
      <c r="CDI151" s="48"/>
      <c r="CDJ151" s="48"/>
      <c r="CDK151" s="48"/>
      <c r="CDL151" s="48"/>
      <c r="CDM151" s="48"/>
      <c r="CDN151" s="48"/>
      <c r="CDO151" s="48"/>
      <c r="CDP151" s="48"/>
      <c r="CDQ151" s="48"/>
      <c r="CDR151" s="48"/>
      <c r="CDS151" s="48"/>
      <c r="CDT151" s="48"/>
      <c r="CDU151" s="48"/>
      <c r="CDV151" s="48"/>
      <c r="CDW151" s="48"/>
      <c r="CDX151" s="48"/>
      <c r="CDY151" s="48"/>
      <c r="CDZ151" s="48"/>
      <c r="CEA151" s="48"/>
      <c r="CEB151" s="48"/>
      <c r="CEC151" s="48"/>
      <c r="CED151" s="48"/>
      <c r="CEE151" s="48"/>
      <c r="CEF151" s="48"/>
      <c r="CEG151" s="48"/>
      <c r="CEH151" s="48"/>
      <c r="CEI151" s="48"/>
      <c r="CEJ151" s="48"/>
      <c r="CEK151" s="48"/>
      <c r="CEL151" s="48"/>
      <c r="CEM151" s="48"/>
      <c r="CEN151" s="48"/>
      <c r="CEO151" s="48"/>
      <c r="CEP151" s="48"/>
      <c r="CEQ151" s="48"/>
      <c r="CER151" s="48"/>
      <c r="CES151" s="48"/>
      <c r="CET151" s="48"/>
      <c r="CEU151" s="48"/>
      <c r="CEV151" s="48"/>
      <c r="CEW151" s="48"/>
      <c r="CEX151" s="48"/>
      <c r="CEY151" s="48"/>
      <c r="CEZ151" s="48"/>
      <c r="CFA151" s="48"/>
      <c r="CFB151" s="48"/>
      <c r="CFC151" s="48"/>
      <c r="CFD151" s="48"/>
      <c r="CFE151" s="48"/>
      <c r="CFF151" s="48"/>
      <c r="CFG151" s="48"/>
      <c r="CFH151" s="48"/>
      <c r="CFI151" s="48"/>
      <c r="CFJ151" s="48"/>
      <c r="CFK151" s="48"/>
      <c r="CFL151" s="48"/>
      <c r="CFM151" s="48"/>
      <c r="CFN151" s="48"/>
      <c r="CFO151" s="48"/>
      <c r="CFP151" s="48"/>
      <c r="CFQ151" s="48"/>
      <c r="CFR151" s="48"/>
      <c r="CFS151" s="48"/>
      <c r="CFT151" s="48"/>
      <c r="CFU151" s="48"/>
      <c r="CFV151" s="48"/>
      <c r="CFW151" s="48"/>
      <c r="CFX151" s="48"/>
      <c r="CFY151" s="48"/>
      <c r="CFZ151" s="48"/>
      <c r="CGA151" s="48"/>
      <c r="CGB151" s="48"/>
      <c r="CGC151" s="48"/>
      <c r="CGD151" s="48"/>
      <c r="CGE151" s="48"/>
      <c r="CGF151" s="48"/>
      <c r="CGG151" s="48"/>
      <c r="CGH151" s="48"/>
      <c r="CGI151" s="48"/>
      <c r="CGJ151" s="48"/>
      <c r="CGK151" s="48"/>
      <c r="CGL151" s="48"/>
      <c r="CGM151" s="48"/>
      <c r="CGN151" s="48"/>
      <c r="CGO151" s="48"/>
      <c r="CGP151" s="48"/>
      <c r="CGQ151" s="48"/>
      <c r="CGR151" s="48"/>
      <c r="CGS151" s="48"/>
      <c r="CGT151" s="48"/>
      <c r="CGU151" s="48"/>
      <c r="CGV151" s="48"/>
      <c r="CGW151" s="48"/>
      <c r="CGX151" s="48"/>
      <c r="CGY151" s="48"/>
      <c r="CGZ151" s="48"/>
      <c r="CHA151" s="48"/>
      <c r="CHB151" s="48"/>
      <c r="CHC151" s="48"/>
      <c r="CHD151" s="48"/>
      <c r="CHE151" s="48"/>
      <c r="CHF151" s="48"/>
      <c r="CHG151" s="48"/>
      <c r="CHH151" s="48"/>
      <c r="CHI151" s="48"/>
      <c r="CHJ151" s="48"/>
      <c r="CHK151" s="48"/>
      <c r="CHL151" s="48"/>
      <c r="CHM151" s="48"/>
      <c r="CHN151" s="48"/>
      <c r="CHO151" s="48"/>
      <c r="CHP151" s="48"/>
      <c r="CHQ151" s="48"/>
      <c r="CHR151" s="48"/>
      <c r="CHS151" s="48"/>
      <c r="CHT151" s="48"/>
      <c r="CHU151" s="48"/>
      <c r="CHV151" s="48"/>
      <c r="CHW151" s="48"/>
      <c r="CHX151" s="48"/>
      <c r="CHY151" s="48"/>
      <c r="CHZ151" s="48"/>
      <c r="CIA151" s="48"/>
      <c r="CIB151" s="48"/>
      <c r="CIC151" s="48"/>
      <c r="CID151" s="48"/>
      <c r="CIE151" s="48"/>
      <c r="CIF151" s="48"/>
      <c r="CIG151" s="48"/>
      <c r="CIH151" s="48"/>
      <c r="CII151" s="48"/>
      <c r="CIJ151" s="48"/>
      <c r="CIK151" s="48"/>
      <c r="CIL151" s="48"/>
      <c r="CIM151" s="48"/>
      <c r="CIN151" s="48"/>
      <c r="CIO151" s="48"/>
      <c r="CIP151" s="48"/>
      <c r="CIQ151" s="48"/>
      <c r="CIR151" s="48"/>
      <c r="CIS151" s="48"/>
      <c r="CIT151" s="48"/>
      <c r="CIU151" s="48"/>
      <c r="CIV151" s="48"/>
      <c r="CIW151" s="48"/>
      <c r="CIX151" s="48"/>
      <c r="CIY151" s="48"/>
      <c r="CIZ151" s="48"/>
      <c r="CJA151" s="48"/>
      <c r="CJB151" s="48"/>
      <c r="CJC151" s="48"/>
      <c r="CJD151" s="48"/>
      <c r="CJE151" s="48"/>
      <c r="CJF151" s="48"/>
      <c r="CJG151" s="48"/>
      <c r="CJH151" s="48"/>
      <c r="CJI151" s="48"/>
      <c r="CJJ151" s="48"/>
      <c r="CJK151" s="48"/>
      <c r="CJL151" s="48"/>
      <c r="CJM151" s="48"/>
      <c r="CJN151" s="48"/>
      <c r="CJO151" s="48"/>
      <c r="CJP151" s="48"/>
      <c r="CJQ151" s="48"/>
      <c r="CJR151" s="48"/>
      <c r="CJS151" s="48"/>
      <c r="CJT151" s="48"/>
      <c r="CJU151" s="48"/>
      <c r="CJV151" s="48"/>
      <c r="CJW151" s="48"/>
      <c r="CJX151" s="48"/>
      <c r="CJY151" s="48"/>
      <c r="CJZ151" s="48"/>
      <c r="CKA151" s="48"/>
      <c r="CKB151" s="48"/>
      <c r="CKC151" s="48"/>
      <c r="CKD151" s="48"/>
      <c r="CKE151" s="48"/>
      <c r="CKF151" s="48"/>
      <c r="CKG151" s="48"/>
      <c r="CKH151" s="48"/>
      <c r="CKI151" s="48"/>
      <c r="CKJ151" s="48"/>
      <c r="CKK151" s="48"/>
      <c r="CKL151" s="48"/>
      <c r="CKM151" s="48"/>
      <c r="CKN151" s="48"/>
      <c r="CKO151" s="48"/>
      <c r="CKP151" s="48"/>
      <c r="CKQ151" s="48"/>
      <c r="CKR151" s="48"/>
      <c r="CKS151" s="48"/>
      <c r="CKT151" s="48"/>
      <c r="CKU151" s="48"/>
      <c r="CKV151" s="48"/>
      <c r="CKW151" s="48"/>
      <c r="CKX151" s="48"/>
      <c r="CKY151" s="48"/>
      <c r="CKZ151" s="48"/>
      <c r="CLA151" s="48"/>
      <c r="CLB151" s="48"/>
      <c r="CLC151" s="48"/>
      <c r="CLD151" s="48"/>
      <c r="CLE151" s="48"/>
      <c r="CLF151" s="48"/>
      <c r="CLG151" s="48"/>
      <c r="CLH151" s="48"/>
      <c r="CLI151" s="48"/>
      <c r="CLJ151" s="48"/>
      <c r="CLK151" s="48"/>
      <c r="CLL151" s="48"/>
      <c r="CLM151" s="48"/>
      <c r="CLN151" s="48"/>
      <c r="CLO151" s="48"/>
      <c r="CLP151" s="48"/>
      <c r="CLQ151" s="48"/>
      <c r="CLR151" s="48"/>
      <c r="CLS151" s="48"/>
      <c r="CLT151" s="48"/>
      <c r="CLU151" s="48"/>
      <c r="CLV151" s="48"/>
      <c r="CLW151" s="48"/>
      <c r="CLX151" s="48"/>
      <c r="CLY151" s="48"/>
      <c r="CLZ151" s="48"/>
      <c r="CMA151" s="48"/>
      <c r="CMB151" s="48"/>
      <c r="CMC151" s="48"/>
      <c r="CMD151" s="48"/>
      <c r="CME151" s="48"/>
      <c r="CMF151" s="48"/>
      <c r="CMG151" s="48"/>
      <c r="CMH151" s="48"/>
      <c r="CMI151" s="48"/>
      <c r="CMJ151" s="48"/>
      <c r="CMK151" s="48"/>
      <c r="CML151" s="48"/>
      <c r="CMM151" s="48"/>
      <c r="CMN151" s="48"/>
      <c r="CMO151" s="48"/>
      <c r="CMP151" s="48"/>
      <c r="CMQ151" s="48"/>
      <c r="CMR151" s="48"/>
      <c r="CMS151" s="48"/>
      <c r="CMT151" s="48"/>
      <c r="CMU151" s="48"/>
      <c r="CMV151" s="48"/>
      <c r="CMW151" s="48"/>
      <c r="CMX151" s="48"/>
      <c r="CMY151" s="48"/>
      <c r="CMZ151" s="48"/>
      <c r="CNA151" s="48"/>
      <c r="CNB151" s="48"/>
      <c r="CNC151" s="48"/>
      <c r="CND151" s="48"/>
      <c r="CNE151" s="48"/>
      <c r="CNF151" s="48"/>
      <c r="CNG151" s="48"/>
      <c r="CNH151" s="48"/>
      <c r="CNI151" s="48"/>
      <c r="CNJ151" s="48"/>
      <c r="CNK151" s="48"/>
      <c r="CNL151" s="48"/>
      <c r="CNM151" s="48"/>
      <c r="CNN151" s="48"/>
      <c r="CNO151" s="48"/>
      <c r="CNP151" s="48"/>
      <c r="CNQ151" s="48"/>
      <c r="CNR151" s="48"/>
      <c r="CNS151" s="48"/>
      <c r="CNT151" s="48"/>
      <c r="CNU151" s="48"/>
      <c r="CNV151" s="48"/>
      <c r="CNW151" s="48"/>
      <c r="CNX151" s="48"/>
      <c r="CNY151" s="48"/>
      <c r="CNZ151" s="48"/>
      <c r="COA151" s="48"/>
      <c r="COB151" s="48"/>
      <c r="COC151" s="48"/>
      <c r="COD151" s="48"/>
      <c r="COE151" s="48"/>
      <c r="COF151" s="48"/>
      <c r="COG151" s="48"/>
      <c r="COH151" s="48"/>
      <c r="COI151" s="48"/>
      <c r="COJ151" s="48"/>
      <c r="COK151" s="48"/>
      <c r="COL151" s="48"/>
      <c r="COM151" s="48"/>
      <c r="CON151" s="48"/>
      <c r="COO151" s="48"/>
      <c r="COP151" s="48"/>
      <c r="COQ151" s="48"/>
      <c r="COR151" s="48"/>
      <c r="COS151" s="48"/>
      <c r="COT151" s="48"/>
      <c r="COU151" s="48"/>
      <c r="COV151" s="48"/>
      <c r="COW151" s="48"/>
      <c r="COX151" s="48"/>
      <c r="COY151" s="48"/>
      <c r="COZ151" s="48"/>
      <c r="CPA151" s="48"/>
      <c r="CPB151" s="48"/>
      <c r="CPC151" s="48"/>
      <c r="CPD151" s="48"/>
      <c r="CPE151" s="48"/>
      <c r="CPF151" s="48"/>
      <c r="CPG151" s="48"/>
      <c r="CPH151" s="48"/>
      <c r="CPI151" s="48"/>
      <c r="CPJ151" s="48"/>
      <c r="CPK151" s="48"/>
      <c r="CPL151" s="48"/>
      <c r="CPM151" s="48"/>
      <c r="CPN151" s="48"/>
      <c r="CPO151" s="48"/>
      <c r="CPP151" s="48"/>
      <c r="CPQ151" s="48"/>
      <c r="CPR151" s="48"/>
      <c r="CPS151" s="48"/>
      <c r="CPT151" s="48"/>
      <c r="CPU151" s="48"/>
      <c r="CPV151" s="48"/>
      <c r="CPW151" s="48"/>
      <c r="CPX151" s="48"/>
      <c r="CPY151" s="48"/>
      <c r="CPZ151" s="48"/>
      <c r="CQA151" s="48"/>
      <c r="CQB151" s="48"/>
      <c r="CQC151" s="48"/>
      <c r="CQD151" s="48"/>
      <c r="CQE151" s="48"/>
      <c r="CQF151" s="48"/>
      <c r="CQG151" s="48"/>
      <c r="CQH151" s="48"/>
      <c r="CQI151" s="48"/>
      <c r="CQJ151" s="48"/>
      <c r="CQK151" s="48"/>
      <c r="CQL151" s="48"/>
      <c r="CQM151" s="48"/>
      <c r="CQN151" s="48"/>
      <c r="CQO151" s="48"/>
      <c r="CQP151" s="48"/>
      <c r="CQQ151" s="48"/>
      <c r="CQR151" s="48"/>
      <c r="CQS151" s="48"/>
      <c r="CQT151" s="48"/>
      <c r="CQU151" s="48"/>
      <c r="CQV151" s="48"/>
      <c r="CQW151" s="48"/>
      <c r="CQX151" s="48"/>
      <c r="CQY151" s="48"/>
      <c r="CQZ151" s="48"/>
      <c r="CRA151" s="48"/>
      <c r="CRB151" s="48"/>
      <c r="CRC151" s="48"/>
      <c r="CRD151" s="48"/>
      <c r="CRE151" s="48"/>
      <c r="CRF151" s="48"/>
      <c r="CRG151" s="48"/>
      <c r="CRH151" s="48"/>
      <c r="CRI151" s="48"/>
      <c r="CRJ151" s="48"/>
      <c r="CRK151" s="48"/>
      <c r="CRL151" s="48"/>
      <c r="CRM151" s="48"/>
      <c r="CRN151" s="48"/>
      <c r="CRO151" s="48"/>
      <c r="CRP151" s="48"/>
      <c r="CRQ151" s="48"/>
      <c r="CRR151" s="48"/>
      <c r="CRS151" s="48"/>
      <c r="CRT151" s="48"/>
      <c r="CRU151" s="48"/>
      <c r="CRV151" s="48"/>
      <c r="CRW151" s="48"/>
      <c r="CRX151" s="48"/>
      <c r="CRY151" s="48"/>
      <c r="CRZ151" s="48"/>
      <c r="CSA151" s="48"/>
      <c r="CSB151" s="48"/>
      <c r="CSC151" s="48"/>
      <c r="CSD151" s="48"/>
      <c r="CSE151" s="48"/>
      <c r="CSF151" s="48"/>
      <c r="CSG151" s="48"/>
      <c r="CSH151" s="48"/>
      <c r="CSI151" s="48"/>
      <c r="CSJ151" s="48"/>
      <c r="CSK151" s="48"/>
      <c r="CSL151" s="48"/>
      <c r="CSM151" s="48"/>
      <c r="CSN151" s="48"/>
      <c r="CSO151" s="48"/>
      <c r="CSP151" s="48"/>
      <c r="CSQ151" s="48"/>
      <c r="CSR151" s="48"/>
      <c r="CSS151" s="48"/>
      <c r="CST151" s="48"/>
      <c r="CSU151" s="48"/>
      <c r="CSV151" s="48"/>
      <c r="CSW151" s="48"/>
      <c r="CSX151" s="48"/>
      <c r="CSY151" s="48"/>
      <c r="CSZ151" s="48"/>
      <c r="CTA151" s="48"/>
      <c r="CTB151" s="48"/>
      <c r="CTC151" s="48"/>
      <c r="CTD151" s="48"/>
      <c r="CTE151" s="48"/>
      <c r="CTF151" s="48"/>
      <c r="CTG151" s="48"/>
      <c r="CTH151" s="48"/>
      <c r="CTI151" s="48"/>
      <c r="CTJ151" s="48"/>
      <c r="CTK151" s="48"/>
      <c r="CTL151" s="48"/>
      <c r="CTM151" s="48"/>
      <c r="CTN151" s="48"/>
      <c r="CTO151" s="48"/>
      <c r="CTP151" s="48"/>
      <c r="CTQ151" s="48"/>
      <c r="CTR151" s="48"/>
      <c r="CTS151" s="48"/>
      <c r="CTT151" s="48"/>
      <c r="CTU151" s="48"/>
      <c r="CTV151" s="48"/>
      <c r="CTW151" s="48"/>
      <c r="CTX151" s="48"/>
      <c r="CTY151" s="48"/>
      <c r="CTZ151" s="48"/>
      <c r="CUA151" s="48"/>
      <c r="CUB151" s="48"/>
      <c r="CUC151" s="48"/>
      <c r="CUD151" s="48"/>
      <c r="CUE151" s="48"/>
      <c r="CUF151" s="48"/>
      <c r="CUG151" s="48"/>
      <c r="CUH151" s="48"/>
      <c r="CUI151" s="48"/>
      <c r="CUJ151" s="48"/>
      <c r="CUK151" s="48"/>
      <c r="CUL151" s="48"/>
      <c r="CUM151" s="48"/>
      <c r="CUN151" s="48"/>
      <c r="CUO151" s="48"/>
      <c r="CUP151" s="48"/>
      <c r="CUQ151" s="48"/>
      <c r="CUR151" s="48"/>
      <c r="CUS151" s="48"/>
      <c r="CUT151" s="48"/>
      <c r="CUU151" s="48"/>
      <c r="CUV151" s="48"/>
      <c r="CUW151" s="48"/>
      <c r="CUX151" s="48"/>
      <c r="CUY151" s="48"/>
      <c r="CUZ151" s="48"/>
      <c r="CVA151" s="48"/>
      <c r="CVB151" s="48"/>
      <c r="CVC151" s="48"/>
      <c r="CVD151" s="48"/>
      <c r="CVE151" s="48"/>
      <c r="CVF151" s="48"/>
      <c r="CVG151" s="48"/>
      <c r="CVH151" s="48"/>
      <c r="CVI151" s="48"/>
      <c r="CVJ151" s="48"/>
      <c r="CVK151" s="48"/>
      <c r="CVL151" s="48"/>
      <c r="CVM151" s="48"/>
      <c r="CVN151" s="48"/>
      <c r="CVO151" s="48"/>
      <c r="CVP151" s="48"/>
      <c r="CVQ151" s="48"/>
      <c r="CVR151" s="48"/>
      <c r="CVS151" s="48"/>
      <c r="CVT151" s="48"/>
      <c r="CVU151" s="48"/>
      <c r="CVV151" s="48"/>
      <c r="CVW151" s="48"/>
      <c r="CVX151" s="48"/>
      <c r="CVY151" s="48"/>
      <c r="CVZ151" s="48"/>
      <c r="CWA151" s="48"/>
      <c r="CWB151" s="48"/>
      <c r="CWC151" s="48"/>
      <c r="CWD151" s="48"/>
      <c r="CWE151" s="48"/>
      <c r="CWF151" s="48"/>
      <c r="CWG151" s="48"/>
      <c r="CWH151" s="48"/>
      <c r="CWI151" s="48"/>
      <c r="CWJ151" s="48"/>
      <c r="CWK151" s="48"/>
      <c r="CWL151" s="48"/>
      <c r="CWM151" s="48"/>
      <c r="CWN151" s="48"/>
      <c r="CWO151" s="48"/>
      <c r="CWP151" s="48"/>
      <c r="CWQ151" s="48"/>
      <c r="CWR151" s="48"/>
      <c r="CWS151" s="48"/>
      <c r="CWT151" s="48"/>
      <c r="CWU151" s="48"/>
      <c r="CWV151" s="48"/>
      <c r="CWW151" s="48"/>
      <c r="CWX151" s="48"/>
      <c r="CWY151" s="48"/>
      <c r="CWZ151" s="48"/>
      <c r="CXA151" s="48"/>
      <c r="CXB151" s="48"/>
      <c r="CXC151" s="48"/>
      <c r="CXD151" s="48"/>
      <c r="CXE151" s="48"/>
      <c r="CXF151" s="48"/>
      <c r="CXG151" s="48"/>
      <c r="CXH151" s="48"/>
      <c r="CXI151" s="48"/>
      <c r="CXJ151" s="48"/>
      <c r="CXK151" s="48"/>
      <c r="CXL151" s="48"/>
      <c r="CXM151" s="48"/>
      <c r="CXN151" s="48"/>
      <c r="CXO151" s="48"/>
      <c r="CXP151" s="48"/>
      <c r="CXQ151" s="48"/>
      <c r="CXR151" s="48"/>
      <c r="CXS151" s="48"/>
      <c r="CXT151" s="48"/>
      <c r="CXU151" s="48"/>
      <c r="CXV151" s="48"/>
      <c r="CXW151" s="48"/>
      <c r="CXX151" s="48"/>
      <c r="CXY151" s="48"/>
      <c r="CXZ151" s="48"/>
      <c r="CYA151" s="48"/>
      <c r="CYB151" s="48"/>
      <c r="CYC151" s="48"/>
      <c r="CYD151" s="48"/>
      <c r="CYE151" s="48"/>
      <c r="CYF151" s="48"/>
      <c r="CYG151" s="48"/>
      <c r="CYH151" s="48"/>
      <c r="CYI151" s="48"/>
      <c r="CYJ151" s="48"/>
      <c r="CYK151" s="48"/>
      <c r="CYL151" s="48"/>
      <c r="CYM151" s="48"/>
      <c r="CYN151" s="48"/>
      <c r="CYO151" s="48"/>
      <c r="CYP151" s="48"/>
      <c r="CYQ151" s="48"/>
      <c r="CYR151" s="48"/>
      <c r="CYS151" s="48"/>
      <c r="CYT151" s="48"/>
      <c r="CYU151" s="48"/>
      <c r="CYV151" s="48"/>
      <c r="CYW151" s="48"/>
      <c r="CYX151" s="48"/>
      <c r="CYY151" s="48"/>
      <c r="CYZ151" s="48"/>
      <c r="CZA151" s="48"/>
      <c r="CZB151" s="48"/>
      <c r="CZC151" s="48"/>
      <c r="CZD151" s="48"/>
      <c r="CZE151" s="48"/>
      <c r="CZF151" s="48"/>
      <c r="CZG151" s="48"/>
      <c r="CZH151" s="48"/>
      <c r="CZI151" s="48"/>
      <c r="CZJ151" s="48"/>
      <c r="CZK151" s="48"/>
      <c r="CZL151" s="48"/>
      <c r="CZM151" s="48"/>
      <c r="CZN151" s="48"/>
      <c r="CZO151" s="48"/>
      <c r="CZP151" s="48"/>
      <c r="CZQ151" s="48"/>
      <c r="CZR151" s="48"/>
      <c r="CZS151" s="48"/>
      <c r="CZT151" s="48"/>
      <c r="CZU151" s="48"/>
      <c r="CZV151" s="48"/>
      <c r="CZW151" s="48"/>
      <c r="CZX151" s="48"/>
      <c r="CZY151" s="48"/>
      <c r="CZZ151" s="48"/>
      <c r="DAA151" s="48"/>
      <c r="DAB151" s="48"/>
      <c r="DAC151" s="48"/>
      <c r="DAD151" s="48"/>
      <c r="DAE151" s="48"/>
      <c r="DAF151" s="48"/>
      <c r="DAG151" s="48"/>
      <c r="DAH151" s="48"/>
      <c r="DAI151" s="48"/>
      <c r="DAJ151" s="48"/>
      <c r="DAK151" s="48"/>
      <c r="DAL151" s="48"/>
      <c r="DAM151" s="48"/>
      <c r="DAN151" s="48"/>
      <c r="DAO151" s="48"/>
      <c r="DAP151" s="48"/>
      <c r="DAQ151" s="48"/>
      <c r="DAR151" s="48"/>
      <c r="DAS151" s="48"/>
      <c r="DAT151" s="48"/>
      <c r="DAU151" s="48"/>
      <c r="DAV151" s="48"/>
      <c r="DAW151" s="48"/>
      <c r="DAX151" s="48"/>
      <c r="DAY151" s="48"/>
      <c r="DAZ151" s="48"/>
      <c r="DBA151" s="48"/>
      <c r="DBB151" s="48"/>
      <c r="DBC151" s="48"/>
      <c r="DBD151" s="48"/>
      <c r="DBE151" s="48"/>
      <c r="DBF151" s="48"/>
      <c r="DBG151" s="48"/>
      <c r="DBH151" s="48"/>
      <c r="DBI151" s="48"/>
      <c r="DBJ151" s="48"/>
      <c r="DBK151" s="48"/>
      <c r="DBL151" s="48"/>
      <c r="DBM151" s="48"/>
      <c r="DBN151" s="48"/>
      <c r="DBO151" s="48"/>
      <c r="DBP151" s="48"/>
      <c r="DBQ151" s="48"/>
      <c r="DBR151" s="48"/>
      <c r="DBS151" s="48"/>
      <c r="DBT151" s="48"/>
      <c r="DBU151" s="48"/>
      <c r="DBV151" s="48"/>
      <c r="DBW151" s="48"/>
      <c r="DBX151" s="48"/>
      <c r="DBY151" s="48"/>
      <c r="DBZ151" s="48"/>
      <c r="DCA151" s="48"/>
      <c r="DCB151" s="48"/>
      <c r="DCC151" s="48"/>
      <c r="DCD151" s="48"/>
      <c r="DCE151" s="48"/>
      <c r="DCF151" s="48"/>
      <c r="DCG151" s="48"/>
      <c r="DCH151" s="48"/>
      <c r="DCI151" s="48"/>
      <c r="DCJ151" s="48"/>
      <c r="DCK151" s="48"/>
      <c r="DCL151" s="48"/>
      <c r="DCM151" s="48"/>
      <c r="DCN151" s="48"/>
      <c r="DCO151" s="48"/>
      <c r="DCP151" s="48"/>
      <c r="DCQ151" s="48"/>
      <c r="DCR151" s="48"/>
      <c r="DCS151" s="48"/>
      <c r="DCT151" s="48"/>
      <c r="DCU151" s="48"/>
      <c r="DCV151" s="48"/>
      <c r="DCW151" s="48"/>
      <c r="DCX151" s="48"/>
      <c r="DCY151" s="48"/>
      <c r="DCZ151" s="48"/>
      <c r="DDA151" s="48"/>
      <c r="DDB151" s="48"/>
      <c r="DDC151" s="48"/>
      <c r="DDD151" s="48"/>
      <c r="DDE151" s="48"/>
      <c r="DDF151" s="48"/>
      <c r="DDG151" s="48"/>
      <c r="DDH151" s="48"/>
      <c r="DDI151" s="48"/>
      <c r="DDJ151" s="48"/>
      <c r="DDK151" s="48"/>
      <c r="DDL151" s="48"/>
      <c r="DDM151" s="48"/>
      <c r="DDN151" s="48"/>
      <c r="DDO151" s="48"/>
      <c r="DDP151" s="48"/>
      <c r="DDQ151" s="48"/>
      <c r="DDR151" s="48"/>
      <c r="DDS151" s="48"/>
      <c r="DDT151" s="48"/>
      <c r="DDU151" s="48"/>
      <c r="DDV151" s="48"/>
      <c r="DDW151" s="48"/>
      <c r="DDX151" s="48"/>
      <c r="DDY151" s="48"/>
      <c r="DDZ151" s="48"/>
      <c r="DEA151" s="48"/>
      <c r="DEB151" s="48"/>
      <c r="DEC151" s="48"/>
      <c r="DED151" s="48"/>
      <c r="DEE151" s="48"/>
      <c r="DEF151" s="48"/>
      <c r="DEG151" s="48"/>
      <c r="DEH151" s="48"/>
      <c r="DEI151" s="48"/>
      <c r="DEJ151" s="48"/>
      <c r="DEK151" s="48"/>
      <c r="DEL151" s="48"/>
      <c r="DEM151" s="48"/>
      <c r="DEN151" s="48"/>
      <c r="DEO151" s="48"/>
      <c r="DEP151" s="48"/>
      <c r="DEQ151" s="48"/>
      <c r="DER151" s="48"/>
      <c r="DES151" s="48"/>
      <c r="DET151" s="48"/>
      <c r="DEU151" s="48"/>
      <c r="DEV151" s="48"/>
      <c r="DEW151" s="48"/>
      <c r="DEX151" s="48"/>
      <c r="DEY151" s="48"/>
      <c r="DEZ151" s="48"/>
      <c r="DFA151" s="48"/>
      <c r="DFB151" s="48"/>
      <c r="DFC151" s="48"/>
      <c r="DFD151" s="48"/>
      <c r="DFE151" s="48"/>
      <c r="DFF151" s="48"/>
      <c r="DFG151" s="48"/>
      <c r="DFH151" s="48"/>
      <c r="DFI151" s="48"/>
      <c r="DFJ151" s="48"/>
      <c r="DFK151" s="48"/>
      <c r="DFL151" s="48"/>
      <c r="DFM151" s="48"/>
      <c r="DFN151" s="48"/>
      <c r="DFO151" s="48"/>
      <c r="DFP151" s="48"/>
      <c r="DFQ151" s="48"/>
      <c r="DFR151" s="48"/>
      <c r="DFS151" s="48"/>
      <c r="DFT151" s="48"/>
      <c r="DFU151" s="48"/>
      <c r="DFV151" s="48"/>
      <c r="DFW151" s="48"/>
      <c r="DFX151" s="48"/>
      <c r="DFY151" s="48"/>
      <c r="DFZ151" s="48"/>
      <c r="DGA151" s="48"/>
      <c r="DGB151" s="48"/>
      <c r="DGC151" s="48"/>
      <c r="DGD151" s="48"/>
      <c r="DGE151" s="48"/>
      <c r="DGF151" s="48"/>
      <c r="DGG151" s="48"/>
      <c r="DGH151" s="48"/>
      <c r="DGI151" s="48"/>
      <c r="DGJ151" s="48"/>
      <c r="DGK151" s="48"/>
      <c r="DGL151" s="48"/>
      <c r="DGM151" s="48"/>
      <c r="DGN151" s="48"/>
      <c r="DGO151" s="48"/>
      <c r="DGP151" s="48"/>
      <c r="DGQ151" s="48"/>
      <c r="DGR151" s="48"/>
      <c r="DGS151" s="48"/>
      <c r="DGT151" s="48"/>
      <c r="DGU151" s="48"/>
      <c r="DGV151" s="48"/>
      <c r="DGW151" s="48"/>
      <c r="DGX151" s="48"/>
      <c r="DGY151" s="48"/>
      <c r="DGZ151" s="48"/>
      <c r="DHA151" s="48"/>
      <c r="DHB151" s="48"/>
      <c r="DHC151" s="48"/>
      <c r="DHD151" s="48"/>
      <c r="DHE151" s="48"/>
      <c r="DHF151" s="48"/>
      <c r="DHG151" s="48"/>
      <c r="DHH151" s="48"/>
      <c r="DHI151" s="48"/>
      <c r="DHJ151" s="48"/>
      <c r="DHK151" s="48"/>
      <c r="DHL151" s="48"/>
      <c r="DHM151" s="48"/>
      <c r="DHN151" s="48"/>
      <c r="DHO151" s="48"/>
      <c r="DHP151" s="48"/>
      <c r="DHQ151" s="48"/>
      <c r="DHR151" s="48"/>
      <c r="DHS151" s="48"/>
      <c r="DHT151" s="48"/>
      <c r="DHU151" s="48"/>
      <c r="DHV151" s="48"/>
      <c r="DHW151" s="48"/>
      <c r="DHX151" s="48"/>
      <c r="DHY151" s="48"/>
      <c r="DHZ151" s="48"/>
      <c r="DIA151" s="48"/>
      <c r="DIB151" s="48"/>
      <c r="DIC151" s="48"/>
      <c r="DID151" s="48"/>
      <c r="DIE151" s="48"/>
      <c r="DIF151" s="48"/>
      <c r="DIG151" s="48"/>
      <c r="DIH151" s="48"/>
      <c r="DII151" s="48"/>
      <c r="DIJ151" s="48"/>
      <c r="DIK151" s="48"/>
      <c r="DIL151" s="48"/>
      <c r="DIM151" s="48"/>
      <c r="DIN151" s="48"/>
      <c r="DIO151" s="48"/>
      <c r="DIP151" s="48"/>
      <c r="DIQ151" s="48"/>
      <c r="DIR151" s="48"/>
      <c r="DIS151" s="48"/>
      <c r="DIT151" s="48"/>
      <c r="DIU151" s="48"/>
      <c r="DIV151" s="48"/>
      <c r="DIW151" s="48"/>
      <c r="DIX151" s="48"/>
      <c r="DIY151" s="48"/>
      <c r="DIZ151" s="48"/>
      <c r="DJA151" s="48"/>
      <c r="DJB151" s="48"/>
      <c r="DJC151" s="48"/>
      <c r="DJD151" s="48"/>
      <c r="DJE151" s="48"/>
      <c r="DJF151" s="48"/>
      <c r="DJG151" s="48"/>
      <c r="DJH151" s="48"/>
      <c r="DJI151" s="48"/>
      <c r="DJJ151" s="48"/>
      <c r="DJK151" s="48"/>
      <c r="DJL151" s="48"/>
      <c r="DJM151" s="48"/>
      <c r="DJN151" s="48"/>
      <c r="DJO151" s="48"/>
      <c r="DJP151" s="48"/>
      <c r="DJQ151" s="48"/>
      <c r="DJR151" s="48"/>
      <c r="DJS151" s="48"/>
      <c r="DJT151" s="48"/>
      <c r="DJU151" s="48"/>
      <c r="DJV151" s="48"/>
      <c r="DJW151" s="48"/>
      <c r="DJX151" s="48"/>
      <c r="DJY151" s="48"/>
      <c r="DJZ151" s="48"/>
      <c r="DKA151" s="48"/>
      <c r="DKB151" s="48"/>
      <c r="DKC151" s="48"/>
      <c r="DKD151" s="48"/>
      <c r="DKE151" s="48"/>
      <c r="DKF151" s="48"/>
      <c r="DKG151" s="48"/>
      <c r="DKH151" s="48"/>
      <c r="DKI151" s="48"/>
      <c r="DKJ151" s="48"/>
      <c r="DKK151" s="48"/>
      <c r="DKL151" s="48"/>
      <c r="DKM151" s="48"/>
      <c r="DKN151" s="48"/>
      <c r="DKO151" s="48"/>
      <c r="DKP151" s="48"/>
      <c r="DKQ151" s="48"/>
      <c r="DKR151" s="48"/>
      <c r="DKS151" s="48"/>
      <c r="DKT151" s="48"/>
      <c r="DKU151" s="48"/>
      <c r="DKV151" s="48"/>
      <c r="DKW151" s="48"/>
      <c r="DKX151" s="48"/>
      <c r="DKY151" s="48"/>
      <c r="DKZ151" s="48"/>
      <c r="DLA151" s="48"/>
      <c r="DLB151" s="48"/>
      <c r="DLC151" s="48"/>
      <c r="DLD151" s="48"/>
      <c r="DLE151" s="48"/>
      <c r="DLF151" s="48"/>
      <c r="DLG151" s="48"/>
      <c r="DLH151" s="48"/>
      <c r="DLI151" s="48"/>
      <c r="DLJ151" s="48"/>
      <c r="DLK151" s="48"/>
      <c r="DLL151" s="48"/>
      <c r="DLM151" s="48"/>
      <c r="DLN151" s="48"/>
      <c r="DLO151" s="48"/>
      <c r="DLP151" s="48"/>
      <c r="DLQ151" s="48"/>
      <c r="DLR151" s="48"/>
      <c r="DLS151" s="48"/>
      <c r="DLT151" s="48"/>
      <c r="DLU151" s="48"/>
      <c r="DLV151" s="48"/>
      <c r="DLW151" s="48"/>
      <c r="DLX151" s="48"/>
      <c r="DLY151" s="48"/>
      <c r="DLZ151" s="48"/>
      <c r="DMA151" s="48"/>
      <c r="DMB151" s="48"/>
      <c r="DMC151" s="48"/>
      <c r="DMD151" s="48"/>
      <c r="DME151" s="48"/>
      <c r="DMF151" s="48"/>
      <c r="DMG151" s="48"/>
      <c r="DMH151" s="48"/>
      <c r="DMI151" s="48"/>
      <c r="DMJ151" s="48"/>
      <c r="DMK151" s="48"/>
      <c r="DML151" s="48"/>
      <c r="DMM151" s="48"/>
      <c r="DMN151" s="48"/>
      <c r="DMO151" s="48"/>
      <c r="DMP151" s="48"/>
      <c r="DMQ151" s="48"/>
      <c r="DMR151" s="48"/>
      <c r="DMS151" s="48"/>
      <c r="DMT151" s="48"/>
      <c r="DMU151" s="48"/>
      <c r="DMV151" s="48"/>
      <c r="DMW151" s="48"/>
      <c r="DMX151" s="48"/>
      <c r="DMY151" s="48"/>
      <c r="DMZ151" s="48"/>
      <c r="DNA151" s="48"/>
      <c r="DNB151" s="48"/>
      <c r="DNC151" s="48"/>
      <c r="DND151" s="48"/>
      <c r="DNE151" s="48"/>
      <c r="DNF151" s="48"/>
      <c r="DNG151" s="48"/>
      <c r="DNH151" s="48"/>
      <c r="DNI151" s="48"/>
      <c r="DNJ151" s="48"/>
      <c r="DNK151" s="48"/>
      <c r="DNL151" s="48"/>
      <c r="DNM151" s="48"/>
      <c r="DNN151" s="48"/>
      <c r="DNO151" s="48"/>
      <c r="DNP151" s="48"/>
      <c r="DNQ151" s="48"/>
      <c r="DNR151" s="48"/>
      <c r="DNS151" s="48"/>
      <c r="DNT151" s="48"/>
      <c r="DNU151" s="48"/>
      <c r="DNV151" s="48"/>
      <c r="DNW151" s="48"/>
      <c r="DNX151" s="48"/>
      <c r="DNY151" s="48"/>
      <c r="DNZ151" s="48"/>
      <c r="DOA151" s="48"/>
      <c r="DOB151" s="48"/>
      <c r="DOC151" s="48"/>
      <c r="DOD151" s="48"/>
      <c r="DOE151" s="48"/>
      <c r="DOF151" s="48"/>
      <c r="DOG151" s="48"/>
      <c r="DOH151" s="48"/>
      <c r="DOI151" s="48"/>
      <c r="DOJ151" s="48"/>
      <c r="DOK151" s="48"/>
      <c r="DOL151" s="48"/>
      <c r="DOM151" s="48"/>
      <c r="DON151" s="48"/>
      <c r="DOO151" s="48"/>
      <c r="DOP151" s="48"/>
      <c r="DOQ151" s="48"/>
      <c r="DOR151" s="48"/>
      <c r="DOS151" s="48"/>
      <c r="DOT151" s="48"/>
      <c r="DOU151" s="48"/>
      <c r="DOV151" s="48"/>
      <c r="DOW151" s="48"/>
      <c r="DOX151" s="48"/>
      <c r="DOY151" s="48"/>
      <c r="DOZ151" s="48"/>
      <c r="DPA151" s="48"/>
      <c r="DPB151" s="48"/>
      <c r="DPC151" s="48"/>
      <c r="DPD151" s="48"/>
      <c r="DPE151" s="48"/>
      <c r="DPF151" s="48"/>
      <c r="DPG151" s="48"/>
      <c r="DPH151" s="48"/>
      <c r="DPI151" s="48"/>
      <c r="DPJ151" s="48"/>
      <c r="DPK151" s="48"/>
      <c r="DPL151" s="48"/>
      <c r="DPM151" s="48"/>
      <c r="DPN151" s="48"/>
      <c r="DPO151" s="48"/>
      <c r="DPP151" s="48"/>
      <c r="DPQ151" s="48"/>
      <c r="DPR151" s="48"/>
      <c r="DPS151" s="48"/>
      <c r="DPT151" s="48"/>
      <c r="DPU151" s="48"/>
      <c r="DPV151" s="48"/>
      <c r="DPW151" s="48"/>
      <c r="DPX151" s="48"/>
      <c r="DPY151" s="48"/>
      <c r="DPZ151" s="48"/>
      <c r="DQA151" s="48"/>
      <c r="DQB151" s="48"/>
      <c r="DQC151" s="48"/>
      <c r="DQD151" s="48"/>
      <c r="DQE151" s="48"/>
      <c r="DQF151" s="48"/>
      <c r="DQG151" s="48"/>
      <c r="DQH151" s="48"/>
      <c r="DQI151" s="48"/>
      <c r="DQJ151" s="48"/>
      <c r="DQK151" s="48"/>
      <c r="DQL151" s="48"/>
      <c r="DQM151" s="48"/>
      <c r="DQN151" s="48"/>
      <c r="DQO151" s="48"/>
      <c r="DQP151" s="48"/>
      <c r="DQQ151" s="48"/>
      <c r="DQR151" s="48"/>
      <c r="DQS151" s="48"/>
      <c r="DQT151" s="48"/>
      <c r="DQU151" s="48"/>
      <c r="DQV151" s="48"/>
      <c r="DQW151" s="48"/>
      <c r="DQX151" s="48"/>
      <c r="DQY151" s="48"/>
      <c r="DQZ151" s="48"/>
      <c r="DRA151" s="48"/>
      <c r="DRB151" s="48"/>
      <c r="DRC151" s="48"/>
      <c r="DRD151" s="48"/>
      <c r="DRE151" s="48"/>
      <c r="DRF151" s="48"/>
      <c r="DRG151" s="48"/>
      <c r="DRH151" s="48"/>
      <c r="DRI151" s="48"/>
      <c r="DRJ151" s="48"/>
      <c r="DRK151" s="48"/>
      <c r="DRL151" s="48"/>
      <c r="DRM151" s="48"/>
      <c r="DRN151" s="48"/>
      <c r="DRO151" s="48"/>
      <c r="DRP151" s="48"/>
      <c r="DRQ151" s="48"/>
      <c r="DRR151" s="48"/>
      <c r="DRS151" s="48"/>
      <c r="DRT151" s="48"/>
      <c r="DRU151" s="48"/>
      <c r="DRV151" s="48"/>
      <c r="DRW151" s="48"/>
      <c r="DRX151" s="48"/>
      <c r="DRY151" s="48"/>
      <c r="DRZ151" s="48"/>
      <c r="DSA151" s="48"/>
      <c r="DSB151" s="48"/>
      <c r="DSC151" s="48"/>
      <c r="DSD151" s="48"/>
      <c r="DSE151" s="48"/>
      <c r="DSF151" s="48"/>
      <c r="DSG151" s="48"/>
      <c r="DSH151" s="48"/>
      <c r="DSI151" s="48"/>
      <c r="DSJ151" s="48"/>
      <c r="DSK151" s="48"/>
      <c r="DSL151" s="48"/>
      <c r="DSM151" s="48"/>
      <c r="DSN151" s="48"/>
      <c r="DSO151" s="48"/>
      <c r="DSP151" s="48"/>
      <c r="DSQ151" s="48"/>
      <c r="DSR151" s="48"/>
      <c r="DSS151" s="48"/>
      <c r="DST151" s="48"/>
      <c r="DSU151" s="48"/>
      <c r="DSV151" s="48"/>
      <c r="DSW151" s="48"/>
      <c r="DSX151" s="48"/>
      <c r="DSY151" s="48"/>
      <c r="DSZ151" s="48"/>
      <c r="DTA151" s="48"/>
      <c r="DTB151" s="48"/>
      <c r="DTC151" s="48"/>
      <c r="DTD151" s="48"/>
      <c r="DTE151" s="48"/>
      <c r="DTF151" s="48"/>
      <c r="DTG151" s="48"/>
      <c r="DTH151" s="48"/>
      <c r="DTI151" s="48"/>
      <c r="DTJ151" s="48"/>
      <c r="DTK151" s="48"/>
      <c r="DTL151" s="48"/>
      <c r="DTM151" s="48"/>
      <c r="DTN151" s="48"/>
      <c r="DTO151" s="48"/>
      <c r="DTP151" s="48"/>
      <c r="DTQ151" s="48"/>
      <c r="DTR151" s="48"/>
      <c r="DTS151" s="48"/>
      <c r="DTT151" s="48"/>
      <c r="DTU151" s="48"/>
      <c r="DTV151" s="48"/>
      <c r="DTW151" s="48"/>
      <c r="DTX151" s="48"/>
      <c r="DTY151" s="48"/>
      <c r="DTZ151" s="48"/>
      <c r="DUA151" s="48"/>
      <c r="DUB151" s="48"/>
      <c r="DUC151" s="48"/>
      <c r="DUD151" s="48"/>
      <c r="DUE151" s="48"/>
      <c r="DUF151" s="48"/>
      <c r="DUG151" s="48"/>
      <c r="DUH151" s="48"/>
      <c r="DUI151" s="48"/>
      <c r="DUJ151" s="48"/>
      <c r="DUK151" s="48"/>
      <c r="DUL151" s="48"/>
      <c r="DUM151" s="48"/>
      <c r="DUN151" s="48"/>
      <c r="DUO151" s="48"/>
      <c r="DUP151" s="48"/>
      <c r="DUQ151" s="48"/>
      <c r="DUR151" s="48"/>
      <c r="DUS151" s="48"/>
      <c r="DUT151" s="48"/>
      <c r="DUU151" s="48"/>
      <c r="DUV151" s="48"/>
      <c r="DUW151" s="48"/>
      <c r="DUX151" s="48"/>
      <c r="DUY151" s="48"/>
      <c r="DUZ151" s="48"/>
      <c r="DVA151" s="48"/>
      <c r="DVB151" s="48"/>
      <c r="DVC151" s="48"/>
      <c r="DVD151" s="48"/>
      <c r="DVE151" s="48"/>
      <c r="DVF151" s="48"/>
      <c r="DVG151" s="48"/>
      <c r="DVH151" s="48"/>
      <c r="DVI151" s="48"/>
      <c r="DVJ151" s="48"/>
      <c r="DVK151" s="48"/>
      <c r="DVL151" s="48"/>
      <c r="DVM151" s="48"/>
      <c r="DVN151" s="48"/>
      <c r="DVO151" s="48"/>
      <c r="DVP151" s="48"/>
      <c r="DVQ151" s="48"/>
      <c r="DVR151" s="48"/>
      <c r="DVS151" s="48"/>
      <c r="DVT151" s="48"/>
      <c r="DVU151" s="48"/>
      <c r="DVV151" s="48"/>
      <c r="DVW151" s="48"/>
      <c r="DVX151" s="48"/>
      <c r="DVY151" s="48"/>
      <c r="DVZ151" s="48"/>
      <c r="DWA151" s="48"/>
      <c r="DWB151" s="48"/>
      <c r="DWC151" s="48"/>
      <c r="DWD151" s="48"/>
      <c r="DWE151" s="48"/>
      <c r="DWF151" s="48"/>
      <c r="DWG151" s="48"/>
      <c r="DWH151" s="48"/>
      <c r="DWI151" s="48"/>
      <c r="DWJ151" s="48"/>
      <c r="DWK151" s="48"/>
      <c r="DWL151" s="48"/>
      <c r="DWM151" s="48"/>
      <c r="DWN151" s="48"/>
      <c r="DWO151" s="48"/>
      <c r="DWP151" s="48"/>
      <c r="DWQ151" s="48"/>
      <c r="DWR151" s="48"/>
      <c r="DWS151" s="48"/>
      <c r="DWT151" s="48"/>
      <c r="DWU151" s="48"/>
      <c r="DWV151" s="48"/>
      <c r="DWW151" s="48"/>
      <c r="DWX151" s="48"/>
      <c r="DWY151" s="48"/>
      <c r="DWZ151" s="48"/>
      <c r="DXA151" s="48"/>
      <c r="DXB151" s="48"/>
      <c r="DXC151" s="48"/>
      <c r="DXD151" s="48"/>
      <c r="DXE151" s="48"/>
      <c r="DXF151" s="48"/>
      <c r="DXG151" s="48"/>
      <c r="DXH151" s="48"/>
      <c r="DXI151" s="48"/>
      <c r="DXJ151" s="48"/>
      <c r="DXK151" s="48"/>
      <c r="DXL151" s="48"/>
      <c r="DXM151" s="48"/>
      <c r="DXN151" s="48"/>
      <c r="DXO151" s="48"/>
      <c r="DXP151" s="48"/>
      <c r="DXQ151" s="48"/>
      <c r="DXR151" s="48"/>
      <c r="DXS151" s="48"/>
      <c r="DXT151" s="48"/>
      <c r="DXU151" s="48"/>
      <c r="DXV151" s="48"/>
      <c r="DXW151" s="48"/>
      <c r="DXX151" s="48"/>
      <c r="DXY151" s="48"/>
      <c r="DXZ151" s="48"/>
      <c r="DYA151" s="48"/>
      <c r="DYB151" s="48"/>
      <c r="DYC151" s="48"/>
      <c r="DYD151" s="48"/>
      <c r="DYE151" s="48"/>
      <c r="DYF151" s="48"/>
      <c r="DYG151" s="48"/>
      <c r="DYH151" s="48"/>
      <c r="DYI151" s="48"/>
      <c r="DYJ151" s="48"/>
      <c r="DYK151" s="48"/>
      <c r="DYL151" s="48"/>
      <c r="DYM151" s="48"/>
      <c r="DYN151" s="48"/>
      <c r="DYO151" s="48"/>
      <c r="DYP151" s="48"/>
      <c r="DYQ151" s="48"/>
      <c r="DYR151" s="48"/>
      <c r="DYS151" s="48"/>
      <c r="DYT151" s="48"/>
      <c r="DYU151" s="48"/>
      <c r="DYV151" s="48"/>
      <c r="DYW151" s="48"/>
      <c r="DYX151" s="48"/>
      <c r="DYY151" s="48"/>
      <c r="DYZ151" s="48"/>
      <c r="DZA151" s="48"/>
      <c r="DZB151" s="48"/>
      <c r="DZC151" s="48"/>
      <c r="DZD151" s="48"/>
      <c r="DZE151" s="48"/>
      <c r="DZF151" s="48"/>
      <c r="DZG151" s="48"/>
      <c r="DZH151" s="48"/>
      <c r="DZI151" s="48"/>
      <c r="DZJ151" s="48"/>
      <c r="DZK151" s="48"/>
      <c r="DZL151" s="48"/>
      <c r="DZM151" s="48"/>
      <c r="DZN151" s="48"/>
      <c r="DZO151" s="48"/>
      <c r="DZP151" s="48"/>
      <c r="DZQ151" s="48"/>
      <c r="DZR151" s="48"/>
      <c r="DZS151" s="48"/>
      <c r="DZT151" s="48"/>
      <c r="DZU151" s="48"/>
      <c r="DZV151" s="48"/>
      <c r="DZW151" s="48"/>
      <c r="DZX151" s="48"/>
      <c r="DZY151" s="48"/>
      <c r="DZZ151" s="48"/>
      <c r="EAA151" s="48"/>
      <c r="EAB151" s="48"/>
      <c r="EAC151" s="48"/>
      <c r="EAD151" s="48"/>
      <c r="EAE151" s="48"/>
      <c r="EAF151" s="48"/>
      <c r="EAG151" s="48"/>
      <c r="EAH151" s="48"/>
      <c r="EAI151" s="48"/>
      <c r="EAJ151" s="48"/>
      <c r="EAK151" s="48"/>
      <c r="EAL151" s="48"/>
      <c r="EAM151" s="48"/>
      <c r="EAN151" s="48"/>
      <c r="EAO151" s="48"/>
      <c r="EAP151" s="48"/>
      <c r="EAQ151" s="48"/>
      <c r="EAR151" s="48"/>
      <c r="EAS151" s="48"/>
      <c r="EAT151" s="48"/>
      <c r="EAU151" s="48"/>
      <c r="EAV151" s="48"/>
      <c r="EAW151" s="48"/>
      <c r="EAX151" s="48"/>
      <c r="EAY151" s="48"/>
      <c r="EAZ151" s="48"/>
      <c r="EBA151" s="48"/>
      <c r="EBB151" s="48"/>
      <c r="EBC151" s="48"/>
      <c r="EBD151" s="48"/>
      <c r="EBE151" s="48"/>
      <c r="EBF151" s="48"/>
      <c r="EBG151" s="48"/>
      <c r="EBH151" s="48"/>
      <c r="EBI151" s="48"/>
      <c r="EBJ151" s="48"/>
      <c r="EBK151" s="48"/>
      <c r="EBL151" s="48"/>
      <c r="EBM151" s="48"/>
      <c r="EBN151" s="48"/>
      <c r="EBO151" s="48"/>
      <c r="EBP151" s="48"/>
      <c r="EBQ151" s="48"/>
      <c r="EBR151" s="48"/>
      <c r="EBS151" s="48"/>
      <c r="EBT151" s="48"/>
      <c r="EBU151" s="48"/>
      <c r="EBV151" s="48"/>
      <c r="EBW151" s="48"/>
      <c r="EBX151" s="48"/>
      <c r="EBY151" s="48"/>
      <c r="EBZ151" s="48"/>
      <c r="ECA151" s="48"/>
      <c r="ECB151" s="48"/>
      <c r="ECC151" s="48"/>
      <c r="ECD151" s="48"/>
      <c r="ECE151" s="48"/>
      <c r="ECF151" s="48"/>
      <c r="ECG151" s="48"/>
      <c r="ECH151" s="48"/>
      <c r="ECI151" s="48"/>
      <c r="ECJ151" s="48"/>
      <c r="ECK151" s="48"/>
      <c r="ECL151" s="48"/>
      <c r="ECM151" s="48"/>
      <c r="ECN151" s="48"/>
      <c r="ECO151" s="48"/>
      <c r="ECP151" s="48"/>
      <c r="ECQ151" s="48"/>
      <c r="ECR151" s="48"/>
      <c r="ECS151" s="48"/>
      <c r="ECT151" s="48"/>
      <c r="ECU151" s="48"/>
      <c r="ECV151" s="48"/>
      <c r="ECW151" s="48"/>
      <c r="ECX151" s="48"/>
      <c r="ECY151" s="48"/>
      <c r="ECZ151" s="48"/>
      <c r="EDA151" s="48"/>
      <c r="EDB151" s="48"/>
      <c r="EDC151" s="48"/>
      <c r="EDD151" s="48"/>
      <c r="EDE151" s="48"/>
      <c r="EDF151" s="48"/>
      <c r="EDG151" s="48"/>
      <c r="EDH151" s="48"/>
      <c r="EDI151" s="48"/>
      <c r="EDJ151" s="48"/>
      <c r="EDK151" s="48"/>
      <c r="EDL151" s="48"/>
      <c r="EDM151" s="48"/>
      <c r="EDN151" s="48"/>
      <c r="EDO151" s="48"/>
      <c r="EDP151" s="48"/>
      <c r="EDQ151" s="48"/>
      <c r="EDR151" s="48"/>
      <c r="EDS151" s="48"/>
      <c r="EDT151" s="48"/>
      <c r="EDU151" s="48"/>
      <c r="EDV151" s="48"/>
      <c r="EDW151" s="48"/>
      <c r="EDX151" s="48"/>
      <c r="EDY151" s="48"/>
      <c r="EDZ151" s="48"/>
      <c r="EEA151" s="48"/>
      <c r="EEB151" s="48"/>
      <c r="EEC151" s="48"/>
      <c r="EED151" s="48"/>
      <c r="EEE151" s="48"/>
      <c r="EEF151" s="48"/>
      <c r="EEG151" s="48"/>
      <c r="EEH151" s="48"/>
      <c r="EEI151" s="48"/>
      <c r="EEJ151" s="48"/>
      <c r="EEK151" s="48"/>
      <c r="EEL151" s="48"/>
      <c r="EEM151" s="48"/>
      <c r="EEN151" s="48"/>
      <c r="EEO151" s="48"/>
      <c r="EEP151" s="48"/>
      <c r="EEQ151" s="48"/>
      <c r="EER151" s="48"/>
      <c r="EES151" s="48"/>
      <c r="EET151" s="48"/>
      <c r="EEU151" s="48"/>
      <c r="EEV151" s="48"/>
      <c r="EEW151" s="48"/>
      <c r="EEX151" s="48"/>
      <c r="EEY151" s="48"/>
      <c r="EEZ151" s="48"/>
      <c r="EFA151" s="48"/>
      <c r="EFB151" s="48"/>
      <c r="EFC151" s="48"/>
      <c r="EFD151" s="48"/>
      <c r="EFE151" s="48"/>
      <c r="EFF151" s="48"/>
      <c r="EFG151" s="48"/>
      <c r="EFH151" s="48"/>
      <c r="EFI151" s="48"/>
      <c r="EFJ151" s="48"/>
      <c r="EFK151" s="48"/>
      <c r="EFL151" s="48"/>
      <c r="EFM151" s="48"/>
      <c r="EFN151" s="48"/>
      <c r="EFO151" s="48"/>
      <c r="EFP151" s="48"/>
      <c r="EFQ151" s="48"/>
      <c r="EFR151" s="48"/>
      <c r="EFS151" s="48"/>
      <c r="EFT151" s="48"/>
      <c r="EFU151" s="48"/>
      <c r="EFV151" s="48"/>
      <c r="EFW151" s="48"/>
      <c r="EFX151" s="48"/>
      <c r="EFY151" s="48"/>
      <c r="EFZ151" s="48"/>
      <c r="EGA151" s="48"/>
      <c r="EGB151" s="48"/>
      <c r="EGC151" s="48"/>
      <c r="EGD151" s="48"/>
      <c r="EGE151" s="48"/>
      <c r="EGF151" s="48"/>
      <c r="EGG151" s="48"/>
      <c r="EGH151" s="48"/>
      <c r="EGI151" s="48"/>
      <c r="EGJ151" s="48"/>
      <c r="EGK151" s="48"/>
      <c r="EGL151" s="48"/>
      <c r="EGM151" s="48"/>
      <c r="EGN151" s="48"/>
      <c r="EGO151" s="48"/>
      <c r="EGP151" s="48"/>
      <c r="EGQ151" s="48"/>
      <c r="EGR151" s="48"/>
      <c r="EGS151" s="48"/>
      <c r="EGT151" s="48"/>
      <c r="EGU151" s="48"/>
      <c r="EGV151" s="48"/>
      <c r="EGW151" s="48"/>
      <c r="EGX151" s="48"/>
      <c r="EGY151" s="48"/>
      <c r="EGZ151" s="48"/>
      <c r="EHA151" s="48"/>
      <c r="EHB151" s="48"/>
      <c r="EHC151" s="48"/>
      <c r="EHD151" s="48"/>
      <c r="EHE151" s="48"/>
      <c r="EHF151" s="48"/>
      <c r="EHG151" s="48"/>
      <c r="EHH151" s="48"/>
      <c r="EHI151" s="48"/>
      <c r="EHJ151" s="48"/>
      <c r="EHK151" s="48"/>
      <c r="EHL151" s="48"/>
      <c r="EHM151" s="48"/>
      <c r="EHN151" s="48"/>
      <c r="EHO151" s="48"/>
      <c r="EHP151" s="48"/>
      <c r="EHQ151" s="48"/>
      <c r="EHR151" s="48"/>
      <c r="EHS151" s="48"/>
      <c r="EHT151" s="48"/>
      <c r="EHU151" s="48"/>
      <c r="EHV151" s="48"/>
      <c r="EHW151" s="48"/>
      <c r="EHX151" s="48"/>
      <c r="EHY151" s="48"/>
      <c r="EHZ151" s="48"/>
      <c r="EIA151" s="48"/>
      <c r="EIB151" s="48"/>
      <c r="EIC151" s="48"/>
      <c r="EID151" s="48"/>
      <c r="EIE151" s="48"/>
      <c r="EIF151" s="48"/>
      <c r="EIG151" s="48"/>
      <c r="EIH151" s="48"/>
      <c r="EII151" s="48"/>
      <c r="EIJ151" s="48"/>
      <c r="EIK151" s="48"/>
      <c r="EIL151" s="48"/>
      <c r="EIM151" s="48"/>
      <c r="EIN151" s="48"/>
      <c r="EIO151" s="48"/>
      <c r="EIP151" s="48"/>
      <c r="EIQ151" s="48"/>
      <c r="EIR151" s="48"/>
      <c r="EIS151" s="48"/>
      <c r="EIT151" s="48"/>
      <c r="EIU151" s="48"/>
      <c r="EIV151" s="48"/>
      <c r="EIW151" s="48"/>
      <c r="EIX151" s="48"/>
      <c r="EIY151" s="48"/>
      <c r="EIZ151" s="48"/>
      <c r="EJA151" s="48"/>
      <c r="EJB151" s="48"/>
      <c r="EJC151" s="48"/>
      <c r="EJD151" s="48"/>
      <c r="EJE151" s="48"/>
      <c r="EJF151" s="48"/>
      <c r="EJG151" s="48"/>
      <c r="EJH151" s="48"/>
      <c r="EJI151" s="48"/>
      <c r="EJJ151" s="48"/>
      <c r="EJK151" s="48"/>
      <c r="EJL151" s="48"/>
      <c r="EJM151" s="48"/>
      <c r="EJN151" s="48"/>
      <c r="EJO151" s="48"/>
      <c r="EJP151" s="48"/>
      <c r="EJQ151" s="48"/>
      <c r="EJR151" s="48"/>
      <c r="EJS151" s="48"/>
      <c r="EJT151" s="48"/>
      <c r="EJU151" s="48"/>
      <c r="EJV151" s="48"/>
      <c r="EJW151" s="48"/>
      <c r="EJX151" s="48"/>
      <c r="EJY151" s="48"/>
      <c r="EJZ151" s="48"/>
      <c r="EKA151" s="48"/>
      <c r="EKB151" s="48"/>
      <c r="EKC151" s="48"/>
      <c r="EKD151" s="48"/>
      <c r="EKE151" s="48"/>
      <c r="EKF151" s="48"/>
      <c r="EKG151" s="48"/>
      <c r="EKH151" s="48"/>
      <c r="EKI151" s="48"/>
      <c r="EKJ151" s="48"/>
      <c r="EKK151" s="48"/>
      <c r="EKL151" s="48"/>
      <c r="EKM151" s="48"/>
      <c r="EKN151" s="48"/>
      <c r="EKO151" s="48"/>
      <c r="EKP151" s="48"/>
      <c r="EKQ151" s="48"/>
      <c r="EKR151" s="48"/>
      <c r="EKS151" s="48"/>
      <c r="EKT151" s="48"/>
      <c r="EKU151" s="48"/>
      <c r="EKV151" s="48"/>
      <c r="EKW151" s="48"/>
      <c r="EKX151" s="48"/>
      <c r="EKY151" s="48"/>
      <c r="EKZ151" s="48"/>
      <c r="ELA151" s="48"/>
      <c r="ELB151" s="48"/>
      <c r="ELC151" s="48"/>
      <c r="ELD151" s="48"/>
      <c r="ELE151" s="48"/>
      <c r="ELF151" s="48"/>
      <c r="ELG151" s="48"/>
      <c r="ELH151" s="48"/>
      <c r="ELI151" s="48"/>
      <c r="ELJ151" s="48"/>
      <c r="ELK151" s="48"/>
      <c r="ELL151" s="48"/>
      <c r="ELM151" s="48"/>
      <c r="ELN151" s="48"/>
      <c r="ELO151" s="48"/>
      <c r="ELP151" s="48"/>
      <c r="ELQ151" s="48"/>
      <c r="ELR151" s="48"/>
      <c r="ELS151" s="48"/>
      <c r="ELT151" s="48"/>
      <c r="ELU151" s="48"/>
      <c r="ELV151" s="48"/>
      <c r="ELW151" s="48"/>
      <c r="ELX151" s="48"/>
      <c r="ELY151" s="48"/>
      <c r="ELZ151" s="48"/>
      <c r="EMA151" s="48"/>
      <c r="EMB151" s="48"/>
      <c r="EMC151" s="48"/>
      <c r="EMD151" s="48"/>
      <c r="EME151" s="48"/>
      <c r="EMF151" s="48"/>
      <c r="EMG151" s="48"/>
      <c r="EMH151" s="48"/>
      <c r="EMI151" s="48"/>
      <c r="EMJ151" s="48"/>
      <c r="EMK151" s="48"/>
      <c r="EML151" s="48"/>
      <c r="EMM151" s="48"/>
      <c r="EMN151" s="48"/>
      <c r="EMO151" s="48"/>
      <c r="EMP151" s="48"/>
      <c r="EMQ151" s="48"/>
      <c r="EMR151" s="48"/>
      <c r="EMS151" s="48"/>
      <c r="EMT151" s="48"/>
      <c r="EMU151" s="48"/>
      <c r="EMV151" s="48"/>
      <c r="EMW151" s="48"/>
      <c r="EMX151" s="48"/>
      <c r="EMY151" s="48"/>
      <c r="EMZ151" s="48"/>
      <c r="ENA151" s="48"/>
      <c r="ENB151" s="48"/>
      <c r="ENC151" s="48"/>
      <c r="END151" s="48"/>
      <c r="ENE151" s="48"/>
      <c r="ENF151" s="48"/>
      <c r="ENG151" s="48"/>
      <c r="ENH151" s="48"/>
      <c r="ENI151" s="48"/>
      <c r="ENJ151" s="48"/>
      <c r="ENK151" s="48"/>
      <c r="ENL151" s="48"/>
      <c r="ENM151" s="48"/>
      <c r="ENN151" s="48"/>
      <c r="ENO151" s="48"/>
      <c r="ENP151" s="48"/>
      <c r="ENQ151" s="48"/>
      <c r="ENR151" s="48"/>
      <c r="ENS151" s="48"/>
      <c r="ENT151" s="48"/>
      <c r="ENU151" s="48"/>
      <c r="ENV151" s="48"/>
      <c r="ENW151" s="48"/>
      <c r="ENX151" s="48"/>
      <c r="ENY151" s="48"/>
      <c r="ENZ151" s="48"/>
      <c r="EOA151" s="48"/>
      <c r="EOB151" s="48"/>
      <c r="EOC151" s="48"/>
      <c r="EOD151" s="48"/>
      <c r="EOE151" s="48"/>
      <c r="EOF151" s="48"/>
      <c r="EOG151" s="48"/>
      <c r="EOH151" s="48"/>
      <c r="EOI151" s="48"/>
      <c r="EOJ151" s="48"/>
      <c r="EOK151" s="48"/>
      <c r="EOL151" s="48"/>
      <c r="EOM151" s="48"/>
      <c r="EON151" s="48"/>
      <c r="EOO151" s="48"/>
      <c r="EOP151" s="48"/>
      <c r="EOQ151" s="48"/>
      <c r="EOR151" s="48"/>
      <c r="EOS151" s="48"/>
      <c r="EOT151" s="48"/>
      <c r="EOU151" s="48"/>
      <c r="EOV151" s="48"/>
      <c r="EOW151" s="48"/>
      <c r="EOX151" s="48"/>
      <c r="EOY151" s="48"/>
      <c r="EOZ151" s="48"/>
      <c r="EPA151" s="48"/>
      <c r="EPB151" s="48"/>
      <c r="EPC151" s="48"/>
      <c r="EPD151" s="48"/>
      <c r="EPE151" s="48"/>
      <c r="EPF151" s="48"/>
      <c r="EPG151" s="48"/>
      <c r="EPH151" s="48"/>
      <c r="EPI151" s="48"/>
      <c r="EPJ151" s="48"/>
      <c r="EPK151" s="48"/>
      <c r="EPL151" s="48"/>
      <c r="EPM151" s="48"/>
      <c r="EPN151" s="48"/>
      <c r="EPO151" s="48"/>
      <c r="EPP151" s="48"/>
      <c r="EPQ151" s="48"/>
      <c r="EPR151" s="48"/>
      <c r="EPS151" s="48"/>
      <c r="EPT151" s="48"/>
      <c r="EPU151" s="48"/>
      <c r="EPV151" s="48"/>
      <c r="EPW151" s="48"/>
      <c r="EPX151" s="48"/>
      <c r="EPY151" s="48"/>
      <c r="EPZ151" s="48"/>
      <c r="EQA151" s="48"/>
      <c r="EQB151" s="48"/>
      <c r="EQC151" s="48"/>
      <c r="EQD151" s="48"/>
      <c r="EQE151" s="48"/>
      <c r="EQF151" s="48"/>
      <c r="EQG151" s="48"/>
      <c r="EQH151" s="48"/>
      <c r="EQI151" s="48"/>
      <c r="EQJ151" s="48"/>
      <c r="EQK151" s="48"/>
      <c r="EQL151" s="48"/>
      <c r="EQM151" s="48"/>
      <c r="EQN151" s="48"/>
      <c r="EQO151" s="48"/>
      <c r="EQP151" s="48"/>
      <c r="EQQ151" s="48"/>
      <c r="EQR151" s="48"/>
      <c r="EQS151" s="48"/>
      <c r="EQT151" s="48"/>
      <c r="EQU151" s="48"/>
      <c r="EQV151" s="48"/>
      <c r="EQW151" s="48"/>
      <c r="EQX151" s="48"/>
      <c r="EQY151" s="48"/>
      <c r="EQZ151" s="48"/>
      <c r="ERA151" s="48"/>
      <c r="ERB151" s="48"/>
      <c r="ERC151" s="48"/>
      <c r="ERD151" s="48"/>
      <c r="ERE151" s="48"/>
      <c r="ERF151" s="48"/>
      <c r="ERG151" s="48"/>
      <c r="ERH151" s="48"/>
      <c r="ERI151" s="48"/>
      <c r="ERJ151" s="48"/>
      <c r="ERK151" s="48"/>
      <c r="ERL151" s="48"/>
      <c r="ERM151" s="48"/>
      <c r="ERN151" s="48"/>
      <c r="ERO151" s="48"/>
      <c r="ERP151" s="48"/>
      <c r="ERQ151" s="48"/>
      <c r="ERR151" s="48"/>
      <c r="ERS151" s="48"/>
      <c r="ERT151" s="48"/>
      <c r="ERU151" s="48"/>
      <c r="ERV151" s="48"/>
      <c r="ERW151" s="48"/>
      <c r="ERX151" s="48"/>
      <c r="ERY151" s="48"/>
      <c r="ERZ151" s="48"/>
      <c r="ESA151" s="48"/>
      <c r="ESB151" s="48"/>
      <c r="ESC151" s="48"/>
      <c r="ESD151" s="48"/>
      <c r="ESE151" s="48"/>
      <c r="ESF151" s="48"/>
      <c r="ESG151" s="48"/>
      <c r="ESH151" s="48"/>
      <c r="ESI151" s="48"/>
      <c r="ESJ151" s="48"/>
      <c r="ESK151" s="48"/>
      <c r="ESL151" s="48"/>
      <c r="ESM151" s="48"/>
      <c r="ESN151" s="48"/>
      <c r="ESO151" s="48"/>
      <c r="ESP151" s="48"/>
      <c r="ESQ151" s="48"/>
      <c r="ESR151" s="48"/>
      <c r="ESS151" s="48"/>
      <c r="EST151" s="48"/>
      <c r="ESU151" s="48"/>
      <c r="ESV151" s="48"/>
      <c r="ESW151" s="48"/>
      <c r="ESX151" s="48"/>
      <c r="ESY151" s="48"/>
      <c r="ESZ151" s="48"/>
      <c r="ETA151" s="48"/>
      <c r="ETB151" s="48"/>
      <c r="ETC151" s="48"/>
      <c r="ETD151" s="48"/>
      <c r="ETE151" s="48"/>
      <c r="ETF151" s="48"/>
      <c r="ETG151" s="48"/>
      <c r="ETH151" s="48"/>
      <c r="ETI151" s="48"/>
      <c r="ETJ151" s="48"/>
      <c r="ETK151" s="48"/>
      <c r="ETL151" s="48"/>
      <c r="ETM151" s="48"/>
      <c r="ETN151" s="48"/>
      <c r="ETO151" s="48"/>
      <c r="ETP151" s="48"/>
      <c r="ETQ151" s="48"/>
      <c r="ETR151" s="48"/>
      <c r="ETS151" s="48"/>
      <c r="ETT151" s="48"/>
      <c r="ETU151" s="48"/>
      <c r="ETV151" s="48"/>
      <c r="ETW151" s="48"/>
      <c r="ETX151" s="48"/>
      <c r="ETY151" s="48"/>
      <c r="ETZ151" s="48"/>
      <c r="EUA151" s="48"/>
      <c r="EUB151" s="48"/>
      <c r="EUC151" s="48"/>
      <c r="EUD151" s="48"/>
      <c r="EUE151" s="48"/>
      <c r="EUF151" s="48"/>
      <c r="EUG151" s="48"/>
      <c r="EUH151" s="48"/>
      <c r="EUI151" s="48"/>
      <c r="EUJ151" s="48"/>
      <c r="EUK151" s="48"/>
      <c r="EUL151" s="48"/>
      <c r="EUM151" s="48"/>
      <c r="EUN151" s="48"/>
      <c r="EUO151" s="48"/>
      <c r="EUP151" s="48"/>
      <c r="EUQ151" s="48"/>
      <c r="EUR151" s="48"/>
      <c r="EUS151" s="48"/>
      <c r="EUT151" s="48"/>
      <c r="EUU151" s="48"/>
      <c r="EUV151" s="48"/>
      <c r="EUW151" s="48"/>
      <c r="EUX151" s="48"/>
      <c r="EUY151" s="48"/>
      <c r="EUZ151" s="48"/>
      <c r="EVA151" s="48"/>
      <c r="EVB151" s="48"/>
      <c r="EVC151" s="48"/>
      <c r="EVD151" s="48"/>
      <c r="EVE151" s="48"/>
      <c r="EVF151" s="48"/>
      <c r="EVG151" s="48"/>
      <c r="EVH151" s="48"/>
      <c r="EVI151" s="48"/>
      <c r="EVJ151" s="48"/>
      <c r="EVK151" s="48"/>
      <c r="EVL151" s="48"/>
      <c r="EVM151" s="48"/>
      <c r="EVN151" s="48"/>
      <c r="EVO151" s="48"/>
      <c r="EVP151" s="48"/>
      <c r="EVQ151" s="48"/>
      <c r="EVR151" s="48"/>
      <c r="EVS151" s="48"/>
      <c r="EVT151" s="48"/>
      <c r="EVU151" s="48"/>
      <c r="EVV151" s="48"/>
      <c r="EVW151" s="48"/>
      <c r="EVX151" s="48"/>
      <c r="EVY151" s="48"/>
      <c r="EVZ151" s="48"/>
      <c r="EWA151" s="48"/>
      <c r="EWB151" s="48"/>
      <c r="EWC151" s="48"/>
      <c r="EWD151" s="48"/>
      <c r="EWE151" s="48"/>
      <c r="EWF151" s="48"/>
      <c r="EWG151" s="48"/>
      <c r="EWH151" s="48"/>
      <c r="EWI151" s="48"/>
      <c r="EWJ151" s="48"/>
      <c r="EWK151" s="48"/>
      <c r="EWL151" s="48"/>
      <c r="EWM151" s="48"/>
      <c r="EWN151" s="48"/>
      <c r="EWO151" s="48"/>
      <c r="EWP151" s="48"/>
      <c r="EWQ151" s="48"/>
      <c r="EWR151" s="48"/>
      <c r="EWS151" s="48"/>
      <c r="EWT151" s="48"/>
      <c r="EWU151" s="48"/>
      <c r="EWV151" s="48"/>
      <c r="EWW151" s="48"/>
      <c r="EWX151" s="48"/>
      <c r="EWY151" s="48"/>
      <c r="EWZ151" s="48"/>
      <c r="EXA151" s="48"/>
      <c r="EXB151" s="48"/>
      <c r="EXC151" s="48"/>
      <c r="EXD151" s="48"/>
      <c r="EXE151" s="48"/>
      <c r="EXF151" s="48"/>
      <c r="EXG151" s="48"/>
      <c r="EXH151" s="48"/>
      <c r="EXI151" s="48"/>
      <c r="EXJ151" s="48"/>
      <c r="EXK151" s="48"/>
      <c r="EXL151" s="48"/>
      <c r="EXM151" s="48"/>
      <c r="EXN151" s="48"/>
      <c r="EXO151" s="48"/>
      <c r="EXP151" s="48"/>
      <c r="EXQ151" s="48"/>
      <c r="EXR151" s="48"/>
      <c r="EXS151" s="48"/>
      <c r="EXT151" s="48"/>
      <c r="EXU151" s="48"/>
      <c r="EXV151" s="48"/>
      <c r="EXW151" s="48"/>
      <c r="EXX151" s="48"/>
      <c r="EXY151" s="48"/>
      <c r="EXZ151" s="48"/>
      <c r="EYA151" s="48"/>
      <c r="EYB151" s="48"/>
      <c r="EYC151" s="48"/>
      <c r="EYD151" s="48"/>
      <c r="EYE151" s="48"/>
      <c r="EYF151" s="48"/>
      <c r="EYG151" s="48"/>
      <c r="EYH151" s="48"/>
      <c r="EYI151" s="48"/>
      <c r="EYJ151" s="48"/>
      <c r="EYK151" s="48"/>
      <c r="EYL151" s="48"/>
      <c r="EYM151" s="48"/>
      <c r="EYN151" s="48"/>
      <c r="EYO151" s="48"/>
      <c r="EYP151" s="48"/>
      <c r="EYQ151" s="48"/>
      <c r="EYR151" s="48"/>
      <c r="EYS151" s="48"/>
      <c r="EYT151" s="48"/>
      <c r="EYU151" s="48"/>
      <c r="EYV151" s="48"/>
      <c r="EYW151" s="48"/>
      <c r="EYX151" s="48"/>
      <c r="EYY151" s="48"/>
      <c r="EYZ151" s="48"/>
      <c r="EZA151" s="48"/>
      <c r="EZB151" s="48"/>
      <c r="EZC151" s="48"/>
      <c r="EZD151" s="48"/>
      <c r="EZE151" s="48"/>
      <c r="EZF151" s="48"/>
      <c r="EZG151" s="48"/>
      <c r="EZH151" s="48"/>
      <c r="EZI151" s="48"/>
      <c r="EZJ151" s="48"/>
      <c r="EZK151" s="48"/>
      <c r="EZL151" s="48"/>
      <c r="EZM151" s="48"/>
      <c r="EZN151" s="48"/>
      <c r="EZO151" s="48"/>
      <c r="EZP151" s="48"/>
      <c r="EZQ151" s="48"/>
      <c r="EZR151" s="48"/>
      <c r="EZS151" s="48"/>
      <c r="EZT151" s="48"/>
      <c r="EZU151" s="48"/>
      <c r="EZV151" s="48"/>
      <c r="EZW151" s="48"/>
      <c r="EZX151" s="48"/>
      <c r="EZY151" s="48"/>
      <c r="EZZ151" s="48"/>
      <c r="FAA151" s="48"/>
      <c r="FAB151" s="48"/>
      <c r="FAC151" s="48"/>
      <c r="FAD151" s="48"/>
      <c r="FAE151" s="48"/>
      <c r="FAF151" s="48"/>
      <c r="FAG151" s="48"/>
      <c r="FAH151" s="48"/>
      <c r="FAI151" s="48"/>
      <c r="FAJ151" s="48"/>
      <c r="FAK151" s="48"/>
      <c r="FAL151" s="48"/>
      <c r="FAM151" s="48"/>
      <c r="FAN151" s="48"/>
      <c r="FAO151" s="48"/>
      <c r="FAP151" s="48"/>
      <c r="FAQ151" s="48"/>
      <c r="FAR151" s="48"/>
      <c r="FAS151" s="48"/>
      <c r="FAT151" s="48"/>
      <c r="FAU151" s="48"/>
      <c r="FAV151" s="48"/>
      <c r="FAW151" s="48"/>
      <c r="FAX151" s="48"/>
      <c r="FAY151" s="48"/>
      <c r="FAZ151" s="48"/>
      <c r="FBA151" s="48"/>
      <c r="FBB151" s="48"/>
      <c r="FBC151" s="48"/>
      <c r="FBD151" s="48"/>
      <c r="FBE151" s="48"/>
      <c r="FBF151" s="48"/>
      <c r="FBG151" s="48"/>
      <c r="FBH151" s="48"/>
      <c r="FBI151" s="48"/>
      <c r="FBJ151" s="48"/>
      <c r="FBK151" s="48"/>
      <c r="FBL151" s="48"/>
      <c r="FBM151" s="48"/>
      <c r="FBN151" s="48"/>
      <c r="FBO151" s="48"/>
      <c r="FBP151" s="48"/>
      <c r="FBQ151" s="48"/>
      <c r="FBR151" s="48"/>
      <c r="FBS151" s="48"/>
      <c r="FBT151" s="48"/>
      <c r="FBU151" s="48"/>
      <c r="FBV151" s="48"/>
      <c r="FBW151" s="48"/>
      <c r="FBX151" s="48"/>
      <c r="FBY151" s="48"/>
      <c r="FBZ151" s="48"/>
      <c r="FCA151" s="48"/>
      <c r="FCB151" s="48"/>
      <c r="FCC151" s="48"/>
      <c r="FCD151" s="48"/>
      <c r="FCE151" s="48"/>
      <c r="FCF151" s="48"/>
      <c r="FCG151" s="48"/>
      <c r="FCH151" s="48"/>
      <c r="FCI151" s="48"/>
      <c r="FCJ151" s="48"/>
      <c r="FCK151" s="48"/>
      <c r="FCL151" s="48"/>
      <c r="FCM151" s="48"/>
      <c r="FCN151" s="48"/>
      <c r="FCO151" s="48"/>
      <c r="FCP151" s="48"/>
      <c r="FCQ151" s="48"/>
      <c r="FCR151" s="48"/>
      <c r="FCS151" s="48"/>
      <c r="FCT151" s="48"/>
      <c r="FCU151" s="48"/>
      <c r="FCV151" s="48"/>
      <c r="FCW151" s="48"/>
      <c r="FCX151" s="48"/>
      <c r="FCY151" s="48"/>
      <c r="FCZ151" s="48"/>
      <c r="FDA151" s="48"/>
      <c r="FDB151" s="48"/>
      <c r="FDC151" s="48"/>
      <c r="FDD151" s="48"/>
      <c r="FDE151" s="48"/>
      <c r="FDF151" s="48"/>
      <c r="FDG151" s="48"/>
      <c r="FDH151" s="48"/>
      <c r="FDI151" s="48"/>
      <c r="FDJ151" s="48"/>
      <c r="FDK151" s="48"/>
      <c r="FDL151" s="48"/>
      <c r="FDM151" s="48"/>
      <c r="FDN151" s="48"/>
      <c r="FDO151" s="48"/>
      <c r="FDP151" s="48"/>
      <c r="FDQ151" s="48"/>
      <c r="FDR151" s="48"/>
      <c r="FDS151" s="48"/>
      <c r="FDT151" s="48"/>
      <c r="FDU151" s="48"/>
      <c r="FDV151" s="48"/>
      <c r="FDW151" s="48"/>
      <c r="FDX151" s="48"/>
      <c r="FDY151" s="48"/>
      <c r="FDZ151" s="48"/>
      <c r="FEA151" s="48"/>
      <c r="FEB151" s="48"/>
      <c r="FEC151" s="48"/>
      <c r="FED151" s="48"/>
      <c r="FEE151" s="48"/>
      <c r="FEF151" s="48"/>
      <c r="FEG151" s="48"/>
      <c r="FEH151" s="48"/>
      <c r="FEI151" s="48"/>
      <c r="FEJ151" s="48"/>
      <c r="FEK151" s="48"/>
      <c r="FEL151" s="48"/>
      <c r="FEM151" s="48"/>
      <c r="FEN151" s="48"/>
      <c r="FEO151" s="48"/>
      <c r="FEP151" s="48"/>
      <c r="FEQ151" s="48"/>
      <c r="FER151" s="48"/>
      <c r="FES151" s="48"/>
      <c r="FET151" s="48"/>
      <c r="FEU151" s="48"/>
      <c r="FEV151" s="48"/>
      <c r="FEW151" s="48"/>
      <c r="FEX151" s="48"/>
      <c r="FEY151" s="48"/>
      <c r="FEZ151" s="48"/>
      <c r="FFA151" s="48"/>
      <c r="FFB151" s="48"/>
      <c r="FFC151" s="48"/>
      <c r="FFD151" s="48"/>
      <c r="FFE151" s="48"/>
      <c r="FFF151" s="48"/>
      <c r="FFG151" s="48"/>
      <c r="FFH151" s="48"/>
      <c r="FFI151" s="48"/>
      <c r="FFJ151" s="48"/>
      <c r="FFK151" s="48"/>
      <c r="FFL151" s="48"/>
      <c r="FFM151" s="48"/>
      <c r="FFN151" s="48"/>
      <c r="FFO151" s="48"/>
      <c r="FFP151" s="48"/>
      <c r="FFQ151" s="48"/>
      <c r="FFR151" s="48"/>
      <c r="FFS151" s="48"/>
      <c r="FFT151" s="48"/>
      <c r="FFU151" s="48"/>
      <c r="FFV151" s="48"/>
      <c r="FFW151" s="48"/>
      <c r="FFX151" s="48"/>
      <c r="FFY151" s="48"/>
      <c r="FFZ151" s="48"/>
      <c r="FGA151" s="48"/>
      <c r="FGB151" s="48"/>
      <c r="FGC151" s="48"/>
      <c r="FGD151" s="48"/>
      <c r="FGE151" s="48"/>
      <c r="FGF151" s="48"/>
      <c r="FGG151" s="48"/>
      <c r="FGH151" s="48"/>
      <c r="FGI151" s="48"/>
      <c r="FGJ151" s="48"/>
      <c r="FGK151" s="48"/>
      <c r="FGL151" s="48"/>
      <c r="FGM151" s="48"/>
      <c r="FGN151" s="48"/>
      <c r="FGO151" s="48"/>
      <c r="FGP151" s="48"/>
      <c r="FGQ151" s="48"/>
      <c r="FGR151" s="48"/>
      <c r="FGS151" s="48"/>
      <c r="FGT151" s="48"/>
      <c r="FGU151" s="48"/>
      <c r="FGV151" s="48"/>
      <c r="FGW151" s="48"/>
      <c r="FGX151" s="48"/>
      <c r="FGY151" s="48"/>
      <c r="FGZ151" s="48"/>
      <c r="FHA151" s="48"/>
      <c r="FHB151" s="48"/>
      <c r="FHC151" s="48"/>
      <c r="FHD151" s="48"/>
      <c r="FHE151" s="48"/>
      <c r="FHF151" s="48"/>
      <c r="FHG151" s="48"/>
      <c r="FHH151" s="48"/>
      <c r="FHI151" s="48"/>
      <c r="FHJ151" s="48"/>
      <c r="FHK151" s="48"/>
      <c r="FHL151" s="48"/>
      <c r="FHM151" s="48"/>
      <c r="FHN151" s="48"/>
      <c r="FHO151" s="48"/>
      <c r="FHP151" s="48"/>
      <c r="FHQ151" s="48"/>
      <c r="FHR151" s="48"/>
      <c r="FHS151" s="48"/>
      <c r="FHT151" s="48"/>
      <c r="FHU151" s="48"/>
      <c r="FHV151" s="48"/>
      <c r="FHW151" s="48"/>
      <c r="FHX151" s="48"/>
      <c r="FHY151" s="48"/>
      <c r="FHZ151" s="48"/>
      <c r="FIA151" s="48"/>
      <c r="FIB151" s="48"/>
      <c r="FIC151" s="48"/>
      <c r="FID151" s="48"/>
      <c r="FIE151" s="48"/>
      <c r="FIF151" s="48"/>
      <c r="FIG151" s="48"/>
      <c r="FIH151" s="48"/>
      <c r="FII151" s="48"/>
      <c r="FIJ151" s="48"/>
      <c r="FIK151" s="48"/>
      <c r="FIL151" s="48"/>
      <c r="FIM151" s="48"/>
      <c r="FIN151" s="48"/>
      <c r="FIO151" s="48"/>
      <c r="FIP151" s="48"/>
      <c r="FIQ151" s="48"/>
      <c r="FIR151" s="48"/>
      <c r="FIS151" s="48"/>
      <c r="FIT151" s="48"/>
      <c r="FIU151" s="48"/>
      <c r="FIV151" s="48"/>
      <c r="FIW151" s="48"/>
      <c r="FIX151" s="48"/>
      <c r="FIY151" s="48"/>
      <c r="FIZ151" s="48"/>
      <c r="FJA151" s="48"/>
      <c r="FJB151" s="48"/>
      <c r="FJC151" s="48"/>
      <c r="FJD151" s="48"/>
      <c r="FJE151" s="48"/>
      <c r="FJF151" s="48"/>
      <c r="FJG151" s="48"/>
      <c r="FJH151" s="48"/>
      <c r="FJI151" s="48"/>
      <c r="FJJ151" s="48"/>
      <c r="FJK151" s="48"/>
      <c r="FJL151" s="48"/>
      <c r="FJM151" s="48"/>
      <c r="FJN151" s="48"/>
      <c r="FJO151" s="48"/>
      <c r="FJP151" s="48"/>
      <c r="FJQ151" s="48"/>
      <c r="FJR151" s="48"/>
      <c r="FJS151" s="48"/>
      <c r="FJT151" s="48"/>
      <c r="FJU151" s="48"/>
      <c r="FJV151" s="48"/>
      <c r="FJW151" s="48"/>
      <c r="FJX151" s="48"/>
      <c r="FJY151" s="48"/>
      <c r="FJZ151" s="48"/>
      <c r="FKA151" s="48"/>
      <c r="FKB151" s="48"/>
      <c r="FKC151" s="48"/>
      <c r="FKD151" s="48"/>
      <c r="FKE151" s="48"/>
      <c r="FKF151" s="48"/>
      <c r="FKG151" s="48"/>
      <c r="FKH151" s="48"/>
      <c r="FKI151" s="48"/>
      <c r="FKJ151" s="48"/>
      <c r="FKK151" s="48"/>
      <c r="FKL151" s="48"/>
      <c r="FKM151" s="48"/>
      <c r="FKN151" s="48"/>
      <c r="FKO151" s="48"/>
      <c r="FKP151" s="48"/>
      <c r="FKQ151" s="48"/>
      <c r="FKR151" s="48"/>
      <c r="FKS151" s="48"/>
      <c r="FKT151" s="48"/>
      <c r="FKU151" s="48"/>
      <c r="FKV151" s="48"/>
      <c r="FKW151" s="48"/>
      <c r="FKX151" s="48"/>
      <c r="FKY151" s="48"/>
      <c r="FKZ151" s="48"/>
      <c r="FLA151" s="48"/>
      <c r="FLB151" s="48"/>
      <c r="FLC151" s="48"/>
      <c r="FLD151" s="48"/>
      <c r="FLE151" s="48"/>
      <c r="FLF151" s="48"/>
      <c r="FLG151" s="48"/>
      <c r="FLH151" s="48"/>
      <c r="FLI151" s="48"/>
      <c r="FLJ151" s="48"/>
      <c r="FLK151" s="48"/>
      <c r="FLL151" s="48"/>
      <c r="FLM151" s="48"/>
      <c r="FLN151" s="48"/>
      <c r="FLO151" s="48"/>
      <c r="FLP151" s="48"/>
      <c r="FLQ151" s="48"/>
      <c r="FLR151" s="48"/>
      <c r="FLS151" s="48"/>
      <c r="FLT151" s="48"/>
      <c r="FLU151" s="48"/>
      <c r="FLV151" s="48"/>
      <c r="FLW151" s="48"/>
      <c r="FLX151" s="48"/>
      <c r="FLY151" s="48"/>
      <c r="FLZ151" s="48"/>
      <c r="FMA151" s="48"/>
      <c r="FMB151" s="48"/>
      <c r="FMC151" s="48"/>
      <c r="FMD151" s="48"/>
      <c r="FME151" s="48"/>
      <c r="FMF151" s="48"/>
      <c r="FMG151" s="48"/>
      <c r="FMH151" s="48"/>
      <c r="FMI151" s="48"/>
      <c r="FMJ151" s="48"/>
      <c r="FMK151" s="48"/>
      <c r="FML151" s="48"/>
      <c r="FMM151" s="48"/>
      <c r="FMN151" s="48"/>
      <c r="FMO151" s="48"/>
      <c r="FMP151" s="48"/>
      <c r="FMQ151" s="48"/>
      <c r="FMR151" s="48"/>
      <c r="FMS151" s="48"/>
      <c r="FMT151" s="48"/>
      <c r="FMU151" s="48"/>
      <c r="FMV151" s="48"/>
      <c r="FMW151" s="48"/>
      <c r="FMX151" s="48"/>
      <c r="FMY151" s="48"/>
      <c r="FMZ151" s="48"/>
      <c r="FNA151" s="48"/>
      <c r="FNB151" s="48"/>
      <c r="FNC151" s="48"/>
      <c r="FND151" s="48"/>
      <c r="FNE151" s="48"/>
      <c r="FNF151" s="48"/>
      <c r="FNG151" s="48"/>
      <c r="FNH151" s="48"/>
      <c r="FNI151" s="48"/>
      <c r="FNJ151" s="48"/>
      <c r="FNK151" s="48"/>
      <c r="FNL151" s="48"/>
      <c r="FNM151" s="48"/>
      <c r="FNN151" s="48"/>
      <c r="FNO151" s="48"/>
      <c r="FNP151" s="48"/>
      <c r="FNQ151" s="48"/>
      <c r="FNR151" s="48"/>
      <c r="FNS151" s="48"/>
      <c r="FNT151" s="48"/>
      <c r="FNU151" s="48"/>
      <c r="FNV151" s="48"/>
      <c r="FNW151" s="48"/>
      <c r="FNX151" s="48"/>
      <c r="FNY151" s="48"/>
      <c r="FNZ151" s="48"/>
      <c r="FOA151" s="48"/>
      <c r="FOB151" s="48"/>
      <c r="FOC151" s="48"/>
      <c r="FOD151" s="48"/>
      <c r="FOE151" s="48"/>
      <c r="FOF151" s="48"/>
      <c r="FOG151" s="48"/>
      <c r="FOH151" s="48"/>
      <c r="FOI151" s="48"/>
      <c r="FOJ151" s="48"/>
      <c r="FOK151" s="48"/>
      <c r="FOL151" s="48"/>
      <c r="FOM151" s="48"/>
      <c r="FON151" s="48"/>
      <c r="FOO151" s="48"/>
      <c r="FOP151" s="48"/>
      <c r="FOQ151" s="48"/>
      <c r="FOR151" s="48"/>
      <c r="FOS151" s="48"/>
      <c r="FOT151" s="48"/>
      <c r="FOU151" s="48"/>
      <c r="FOV151" s="48"/>
      <c r="FOW151" s="48"/>
      <c r="FOX151" s="48"/>
      <c r="FOY151" s="48"/>
      <c r="FOZ151" s="48"/>
      <c r="FPA151" s="48"/>
      <c r="FPB151" s="48"/>
      <c r="FPC151" s="48"/>
      <c r="FPD151" s="48"/>
      <c r="FPE151" s="48"/>
      <c r="FPF151" s="48"/>
      <c r="FPG151" s="48"/>
      <c r="FPH151" s="48"/>
      <c r="FPI151" s="48"/>
      <c r="FPJ151" s="48"/>
      <c r="FPK151" s="48"/>
      <c r="FPL151" s="48"/>
      <c r="FPM151" s="48"/>
      <c r="FPN151" s="48"/>
      <c r="FPO151" s="48"/>
      <c r="FPP151" s="48"/>
      <c r="FPQ151" s="48"/>
      <c r="FPR151" s="48"/>
      <c r="FPS151" s="48"/>
      <c r="FPT151" s="48"/>
      <c r="FPU151" s="48"/>
      <c r="FPV151" s="48"/>
      <c r="FPW151" s="48"/>
      <c r="FPX151" s="48"/>
      <c r="FPY151" s="48"/>
      <c r="FPZ151" s="48"/>
      <c r="FQA151" s="48"/>
      <c r="FQB151" s="48"/>
      <c r="FQC151" s="48"/>
      <c r="FQD151" s="48"/>
      <c r="FQE151" s="48"/>
      <c r="FQF151" s="48"/>
      <c r="FQG151" s="48"/>
      <c r="FQH151" s="48"/>
      <c r="FQI151" s="48"/>
      <c r="FQJ151" s="48"/>
      <c r="FQK151" s="48"/>
      <c r="FQL151" s="48"/>
      <c r="FQM151" s="48"/>
      <c r="FQN151" s="48"/>
      <c r="FQO151" s="48"/>
      <c r="FQP151" s="48"/>
      <c r="FQQ151" s="48"/>
      <c r="FQR151" s="48"/>
      <c r="FQS151" s="48"/>
      <c r="FQT151" s="48"/>
      <c r="FQU151" s="48"/>
      <c r="FQV151" s="48"/>
      <c r="FQW151" s="48"/>
      <c r="FQX151" s="48"/>
      <c r="FQY151" s="48"/>
      <c r="FQZ151" s="48"/>
      <c r="FRA151" s="48"/>
      <c r="FRB151" s="48"/>
      <c r="FRC151" s="48"/>
      <c r="FRD151" s="48"/>
      <c r="FRE151" s="48"/>
      <c r="FRF151" s="48"/>
      <c r="FRG151" s="48"/>
      <c r="FRH151" s="48"/>
      <c r="FRI151" s="48"/>
      <c r="FRJ151" s="48"/>
      <c r="FRK151" s="48"/>
      <c r="FRL151" s="48"/>
      <c r="FRM151" s="48"/>
      <c r="FRN151" s="48"/>
      <c r="FRO151" s="48"/>
      <c r="FRP151" s="48"/>
      <c r="FRQ151" s="48"/>
      <c r="FRR151" s="48"/>
      <c r="FRS151" s="48"/>
      <c r="FRT151" s="48"/>
      <c r="FRU151" s="48"/>
      <c r="FRV151" s="48"/>
      <c r="FRW151" s="48"/>
      <c r="FRX151" s="48"/>
      <c r="FRY151" s="48"/>
      <c r="FRZ151" s="48"/>
      <c r="FSA151" s="48"/>
      <c r="FSB151" s="48"/>
      <c r="FSC151" s="48"/>
      <c r="FSD151" s="48"/>
      <c r="FSE151" s="48"/>
      <c r="FSF151" s="48"/>
      <c r="FSG151" s="48"/>
      <c r="FSH151" s="48"/>
      <c r="FSI151" s="48"/>
      <c r="FSJ151" s="48"/>
      <c r="FSK151" s="48"/>
      <c r="FSL151" s="48"/>
      <c r="FSM151" s="48"/>
      <c r="FSN151" s="48"/>
      <c r="FSO151" s="48"/>
      <c r="FSP151" s="48"/>
      <c r="FSQ151" s="48"/>
      <c r="FSR151" s="48"/>
      <c r="FSS151" s="48"/>
      <c r="FST151" s="48"/>
      <c r="FSU151" s="48"/>
      <c r="FSV151" s="48"/>
      <c r="FSW151" s="48"/>
      <c r="FSX151" s="48"/>
      <c r="FSY151" s="48"/>
      <c r="FSZ151" s="48"/>
      <c r="FTA151" s="48"/>
      <c r="FTB151" s="48"/>
      <c r="FTC151" s="48"/>
      <c r="FTD151" s="48"/>
      <c r="FTE151" s="48"/>
      <c r="FTF151" s="48"/>
      <c r="FTG151" s="48"/>
      <c r="FTH151" s="48"/>
      <c r="FTI151" s="48"/>
      <c r="FTJ151" s="48"/>
      <c r="FTK151" s="48"/>
      <c r="FTL151" s="48"/>
      <c r="FTM151" s="48"/>
      <c r="FTN151" s="48"/>
      <c r="FTO151" s="48"/>
      <c r="FTP151" s="48"/>
      <c r="FTQ151" s="48"/>
      <c r="FTR151" s="48"/>
      <c r="FTS151" s="48"/>
      <c r="FTT151" s="48"/>
      <c r="FTU151" s="48"/>
      <c r="FTV151" s="48"/>
      <c r="FTW151" s="48"/>
      <c r="FTX151" s="48"/>
      <c r="FTY151" s="48"/>
      <c r="FTZ151" s="48"/>
      <c r="FUA151" s="48"/>
      <c r="FUB151" s="48"/>
      <c r="FUC151" s="48"/>
      <c r="FUD151" s="48"/>
      <c r="FUE151" s="48"/>
      <c r="FUF151" s="48"/>
      <c r="FUG151" s="48"/>
      <c r="FUH151" s="48"/>
      <c r="FUI151" s="48"/>
      <c r="FUJ151" s="48"/>
      <c r="FUK151" s="48"/>
      <c r="FUL151" s="48"/>
      <c r="FUM151" s="48"/>
      <c r="FUN151" s="48"/>
      <c r="FUO151" s="48"/>
      <c r="FUP151" s="48"/>
      <c r="FUQ151" s="48"/>
      <c r="FUR151" s="48"/>
      <c r="FUS151" s="48"/>
      <c r="FUT151" s="48"/>
      <c r="FUU151" s="48"/>
      <c r="FUV151" s="48"/>
      <c r="FUW151" s="48"/>
      <c r="FUX151" s="48"/>
      <c r="FUY151" s="48"/>
      <c r="FUZ151" s="48"/>
      <c r="FVA151" s="48"/>
      <c r="FVB151" s="48"/>
      <c r="FVC151" s="48"/>
      <c r="FVD151" s="48"/>
      <c r="FVE151" s="48"/>
      <c r="FVF151" s="48"/>
      <c r="FVG151" s="48"/>
      <c r="FVH151" s="48"/>
      <c r="FVI151" s="48"/>
      <c r="FVJ151" s="48"/>
      <c r="FVK151" s="48"/>
      <c r="FVL151" s="48"/>
      <c r="FVM151" s="48"/>
      <c r="FVN151" s="48"/>
      <c r="FVO151" s="48"/>
      <c r="FVP151" s="48"/>
      <c r="FVQ151" s="48"/>
      <c r="FVR151" s="48"/>
      <c r="FVS151" s="48"/>
      <c r="FVT151" s="48"/>
      <c r="FVU151" s="48"/>
      <c r="FVV151" s="48"/>
      <c r="FVW151" s="48"/>
      <c r="FVX151" s="48"/>
      <c r="FVY151" s="48"/>
      <c r="FVZ151" s="48"/>
      <c r="FWA151" s="48"/>
      <c r="FWB151" s="48"/>
      <c r="FWC151" s="48"/>
      <c r="FWD151" s="48"/>
      <c r="FWE151" s="48"/>
      <c r="FWF151" s="48"/>
      <c r="FWG151" s="48"/>
      <c r="FWH151" s="48"/>
      <c r="FWI151" s="48"/>
      <c r="FWJ151" s="48"/>
      <c r="FWK151" s="48"/>
      <c r="FWL151" s="48"/>
      <c r="FWM151" s="48"/>
      <c r="FWN151" s="48"/>
      <c r="FWO151" s="48"/>
      <c r="FWP151" s="48"/>
      <c r="FWQ151" s="48"/>
      <c r="FWR151" s="48"/>
      <c r="FWS151" s="48"/>
      <c r="FWT151" s="48"/>
      <c r="FWU151" s="48"/>
      <c r="FWV151" s="48"/>
      <c r="FWW151" s="48"/>
      <c r="FWX151" s="48"/>
      <c r="FWY151" s="48"/>
      <c r="FWZ151" s="48"/>
      <c r="FXA151" s="48"/>
      <c r="FXB151" s="48"/>
      <c r="FXC151" s="48"/>
      <c r="FXD151" s="48"/>
      <c r="FXE151" s="48"/>
      <c r="FXF151" s="48"/>
      <c r="FXG151" s="48"/>
      <c r="FXH151" s="48"/>
      <c r="FXI151" s="48"/>
      <c r="FXJ151" s="48"/>
      <c r="FXK151" s="48"/>
      <c r="FXL151" s="48"/>
      <c r="FXM151" s="48"/>
      <c r="FXN151" s="48"/>
      <c r="FXO151" s="48"/>
      <c r="FXP151" s="48"/>
      <c r="FXQ151" s="48"/>
      <c r="FXR151" s="48"/>
      <c r="FXS151" s="48"/>
      <c r="FXT151" s="48"/>
      <c r="FXU151" s="48"/>
      <c r="FXV151" s="48"/>
      <c r="FXW151" s="48"/>
      <c r="FXX151" s="48"/>
      <c r="FXY151" s="48"/>
      <c r="FXZ151" s="48"/>
      <c r="FYA151" s="48"/>
      <c r="FYB151" s="48"/>
      <c r="FYC151" s="48"/>
      <c r="FYD151" s="48"/>
      <c r="FYE151" s="48"/>
      <c r="FYF151" s="48"/>
      <c r="FYG151" s="48"/>
      <c r="FYH151" s="48"/>
      <c r="FYI151" s="48"/>
      <c r="FYJ151" s="48"/>
      <c r="FYK151" s="48"/>
      <c r="FYL151" s="48"/>
      <c r="FYM151" s="48"/>
      <c r="FYN151" s="48"/>
      <c r="FYO151" s="48"/>
      <c r="FYP151" s="48"/>
      <c r="FYQ151" s="48"/>
      <c r="FYR151" s="48"/>
      <c r="FYS151" s="48"/>
      <c r="FYT151" s="48"/>
      <c r="FYU151" s="48"/>
      <c r="FYV151" s="48"/>
      <c r="FYW151" s="48"/>
      <c r="FYX151" s="48"/>
      <c r="FYY151" s="48"/>
      <c r="FYZ151" s="48"/>
      <c r="FZA151" s="48"/>
      <c r="FZB151" s="48"/>
      <c r="FZC151" s="48"/>
      <c r="FZD151" s="48"/>
      <c r="FZE151" s="48"/>
      <c r="FZF151" s="48"/>
      <c r="FZG151" s="48"/>
      <c r="FZH151" s="48"/>
      <c r="FZI151" s="48"/>
      <c r="FZJ151" s="48"/>
      <c r="FZK151" s="48"/>
      <c r="FZL151" s="48"/>
      <c r="FZM151" s="48"/>
      <c r="FZN151" s="48"/>
      <c r="FZO151" s="48"/>
      <c r="FZP151" s="48"/>
      <c r="FZQ151" s="48"/>
      <c r="FZR151" s="48"/>
      <c r="FZS151" s="48"/>
      <c r="FZT151" s="48"/>
      <c r="FZU151" s="48"/>
      <c r="FZV151" s="48"/>
      <c r="FZW151" s="48"/>
      <c r="FZX151" s="48"/>
      <c r="FZY151" s="48"/>
      <c r="FZZ151" s="48"/>
      <c r="GAA151" s="48"/>
      <c r="GAB151" s="48"/>
      <c r="GAC151" s="48"/>
      <c r="GAD151" s="48"/>
      <c r="GAE151" s="48"/>
      <c r="GAF151" s="48"/>
      <c r="GAG151" s="48"/>
      <c r="GAH151" s="48"/>
      <c r="GAI151" s="48"/>
      <c r="GAJ151" s="48"/>
      <c r="GAK151" s="48"/>
      <c r="GAL151" s="48"/>
      <c r="GAM151" s="48"/>
      <c r="GAN151" s="48"/>
      <c r="GAO151" s="48"/>
      <c r="GAP151" s="48"/>
      <c r="GAQ151" s="48"/>
      <c r="GAR151" s="48"/>
      <c r="GAS151" s="48"/>
      <c r="GAT151" s="48"/>
      <c r="GAU151" s="48"/>
      <c r="GAV151" s="48"/>
      <c r="GAW151" s="48"/>
      <c r="GAX151" s="48"/>
      <c r="GAY151" s="48"/>
      <c r="GAZ151" s="48"/>
      <c r="GBA151" s="48"/>
      <c r="GBB151" s="48"/>
      <c r="GBC151" s="48"/>
      <c r="GBD151" s="48"/>
      <c r="GBE151" s="48"/>
      <c r="GBF151" s="48"/>
      <c r="GBG151" s="48"/>
      <c r="GBH151" s="48"/>
      <c r="GBI151" s="48"/>
      <c r="GBJ151" s="48"/>
      <c r="GBK151" s="48"/>
      <c r="GBL151" s="48"/>
      <c r="GBM151" s="48"/>
      <c r="GBN151" s="48"/>
      <c r="GBO151" s="48"/>
      <c r="GBP151" s="48"/>
      <c r="GBQ151" s="48"/>
      <c r="GBR151" s="48"/>
      <c r="GBS151" s="48"/>
      <c r="GBT151" s="48"/>
      <c r="GBU151" s="48"/>
      <c r="GBV151" s="48"/>
      <c r="GBW151" s="48"/>
      <c r="GBX151" s="48"/>
      <c r="GBY151" s="48"/>
      <c r="GBZ151" s="48"/>
      <c r="GCA151" s="48"/>
      <c r="GCB151" s="48"/>
      <c r="GCC151" s="48"/>
      <c r="GCD151" s="48"/>
      <c r="GCE151" s="48"/>
      <c r="GCF151" s="48"/>
      <c r="GCG151" s="48"/>
      <c r="GCH151" s="48"/>
      <c r="GCI151" s="48"/>
      <c r="GCJ151" s="48"/>
      <c r="GCK151" s="48"/>
      <c r="GCL151" s="48"/>
      <c r="GCM151" s="48"/>
      <c r="GCN151" s="48"/>
      <c r="GCO151" s="48"/>
      <c r="GCP151" s="48"/>
      <c r="GCQ151" s="48"/>
      <c r="GCR151" s="48"/>
      <c r="GCS151" s="48"/>
      <c r="GCT151" s="48"/>
      <c r="GCU151" s="48"/>
      <c r="GCV151" s="48"/>
      <c r="GCW151" s="48"/>
      <c r="GCX151" s="48"/>
      <c r="GCY151" s="48"/>
      <c r="GCZ151" s="48"/>
      <c r="GDA151" s="48"/>
      <c r="GDB151" s="48"/>
      <c r="GDC151" s="48"/>
      <c r="GDD151" s="48"/>
      <c r="GDE151" s="48"/>
      <c r="GDF151" s="48"/>
      <c r="GDG151" s="48"/>
      <c r="GDH151" s="48"/>
      <c r="GDI151" s="48"/>
      <c r="GDJ151" s="48"/>
      <c r="GDK151" s="48"/>
      <c r="GDL151" s="48"/>
      <c r="GDM151" s="48"/>
      <c r="GDN151" s="48"/>
      <c r="GDO151" s="48"/>
      <c r="GDP151" s="48"/>
      <c r="GDQ151" s="48"/>
      <c r="GDR151" s="48"/>
      <c r="GDS151" s="48"/>
      <c r="GDT151" s="48"/>
      <c r="GDU151" s="48"/>
      <c r="GDV151" s="48"/>
      <c r="GDW151" s="48"/>
      <c r="GDX151" s="48"/>
      <c r="GDY151" s="48"/>
      <c r="GDZ151" s="48"/>
      <c r="GEA151" s="48"/>
      <c r="GEB151" s="48"/>
      <c r="GEC151" s="48"/>
      <c r="GED151" s="48"/>
      <c r="GEE151" s="48"/>
      <c r="GEF151" s="48"/>
      <c r="GEG151" s="48"/>
      <c r="GEH151" s="48"/>
      <c r="GEI151" s="48"/>
      <c r="GEJ151" s="48"/>
      <c r="GEK151" s="48"/>
      <c r="GEL151" s="48"/>
      <c r="GEM151" s="48"/>
      <c r="GEN151" s="48"/>
      <c r="GEO151" s="48"/>
      <c r="GEP151" s="48"/>
      <c r="GEQ151" s="48"/>
      <c r="GER151" s="48"/>
      <c r="GES151" s="48"/>
      <c r="GET151" s="48"/>
      <c r="GEU151" s="48"/>
      <c r="GEV151" s="48"/>
      <c r="GEW151" s="48"/>
      <c r="GEX151" s="48"/>
      <c r="GEY151" s="48"/>
      <c r="GEZ151" s="48"/>
      <c r="GFA151" s="48"/>
      <c r="GFB151" s="48"/>
      <c r="GFC151" s="48"/>
      <c r="GFD151" s="48"/>
      <c r="GFE151" s="48"/>
      <c r="GFF151" s="48"/>
      <c r="GFG151" s="48"/>
      <c r="GFH151" s="48"/>
      <c r="GFI151" s="48"/>
      <c r="GFJ151" s="48"/>
      <c r="GFK151" s="48"/>
      <c r="GFL151" s="48"/>
      <c r="GFM151" s="48"/>
      <c r="GFN151" s="48"/>
      <c r="GFO151" s="48"/>
      <c r="GFP151" s="48"/>
      <c r="GFQ151" s="48"/>
      <c r="GFR151" s="48"/>
      <c r="GFS151" s="48"/>
      <c r="GFT151" s="48"/>
      <c r="GFU151" s="48"/>
      <c r="GFV151" s="48"/>
      <c r="GFW151" s="48"/>
      <c r="GFX151" s="48"/>
      <c r="GFY151" s="48"/>
      <c r="GFZ151" s="48"/>
      <c r="GGA151" s="48"/>
      <c r="GGB151" s="48"/>
      <c r="GGC151" s="48"/>
      <c r="GGD151" s="48"/>
      <c r="GGE151" s="48"/>
      <c r="GGF151" s="48"/>
      <c r="GGG151" s="48"/>
      <c r="GGH151" s="48"/>
      <c r="GGI151" s="48"/>
      <c r="GGJ151" s="48"/>
      <c r="GGK151" s="48"/>
      <c r="GGL151" s="48"/>
      <c r="GGM151" s="48"/>
      <c r="GGN151" s="48"/>
      <c r="GGO151" s="48"/>
      <c r="GGP151" s="48"/>
      <c r="GGQ151" s="48"/>
      <c r="GGR151" s="48"/>
      <c r="GGS151" s="48"/>
      <c r="GGT151" s="48"/>
      <c r="GGU151" s="48"/>
      <c r="GGV151" s="48"/>
      <c r="GGW151" s="48"/>
      <c r="GGX151" s="48"/>
      <c r="GGY151" s="48"/>
      <c r="GGZ151" s="48"/>
      <c r="GHA151" s="48"/>
      <c r="GHB151" s="48"/>
      <c r="GHC151" s="48"/>
      <c r="GHD151" s="48"/>
      <c r="GHE151" s="48"/>
      <c r="GHF151" s="48"/>
      <c r="GHG151" s="48"/>
      <c r="GHH151" s="48"/>
      <c r="GHI151" s="48"/>
      <c r="GHJ151" s="48"/>
      <c r="GHK151" s="48"/>
      <c r="GHL151" s="48"/>
      <c r="GHM151" s="48"/>
      <c r="GHN151" s="48"/>
      <c r="GHO151" s="48"/>
      <c r="GHP151" s="48"/>
      <c r="GHQ151" s="48"/>
      <c r="GHR151" s="48"/>
      <c r="GHS151" s="48"/>
      <c r="GHT151" s="48"/>
      <c r="GHU151" s="48"/>
      <c r="GHV151" s="48"/>
      <c r="GHW151" s="48"/>
      <c r="GHX151" s="48"/>
      <c r="GHY151" s="48"/>
      <c r="GHZ151" s="48"/>
      <c r="GIA151" s="48"/>
      <c r="GIB151" s="48"/>
      <c r="GIC151" s="48"/>
      <c r="GID151" s="48"/>
      <c r="GIE151" s="48"/>
      <c r="GIF151" s="48"/>
      <c r="GIG151" s="48"/>
      <c r="GIH151" s="48"/>
      <c r="GII151" s="48"/>
      <c r="GIJ151" s="48"/>
      <c r="GIK151" s="48"/>
      <c r="GIL151" s="48"/>
      <c r="GIM151" s="48"/>
      <c r="GIN151" s="48"/>
      <c r="GIO151" s="48"/>
      <c r="GIP151" s="48"/>
      <c r="GIQ151" s="48"/>
      <c r="GIR151" s="48"/>
      <c r="GIS151" s="48"/>
      <c r="GIT151" s="48"/>
      <c r="GIU151" s="48"/>
      <c r="GIV151" s="48"/>
      <c r="GIW151" s="48"/>
      <c r="GIX151" s="48"/>
      <c r="GIY151" s="48"/>
      <c r="GIZ151" s="48"/>
      <c r="GJA151" s="48"/>
      <c r="GJB151" s="48"/>
      <c r="GJC151" s="48"/>
      <c r="GJD151" s="48"/>
      <c r="GJE151" s="48"/>
      <c r="GJF151" s="48"/>
      <c r="GJG151" s="48"/>
      <c r="GJH151" s="48"/>
      <c r="GJI151" s="48"/>
      <c r="GJJ151" s="48"/>
      <c r="GJK151" s="48"/>
      <c r="GJL151" s="48"/>
      <c r="GJM151" s="48"/>
      <c r="GJN151" s="48"/>
      <c r="GJO151" s="48"/>
      <c r="GJP151" s="48"/>
      <c r="GJQ151" s="48"/>
      <c r="GJR151" s="48"/>
      <c r="GJS151" s="48"/>
      <c r="GJT151" s="48"/>
      <c r="GJU151" s="48"/>
      <c r="GJV151" s="48"/>
      <c r="GJW151" s="48"/>
      <c r="GJX151" s="48"/>
      <c r="GJY151" s="48"/>
      <c r="GJZ151" s="48"/>
      <c r="GKA151" s="48"/>
      <c r="GKB151" s="48"/>
      <c r="GKC151" s="48"/>
      <c r="GKD151" s="48"/>
      <c r="GKE151" s="48"/>
      <c r="GKF151" s="48"/>
      <c r="GKG151" s="48"/>
      <c r="GKH151" s="48"/>
      <c r="GKI151" s="48"/>
      <c r="GKJ151" s="48"/>
      <c r="GKK151" s="48"/>
      <c r="GKL151" s="48"/>
      <c r="GKM151" s="48"/>
      <c r="GKN151" s="48"/>
      <c r="GKO151" s="48"/>
      <c r="GKP151" s="48"/>
      <c r="GKQ151" s="48"/>
      <c r="GKR151" s="48"/>
      <c r="GKS151" s="48"/>
      <c r="GKT151" s="48"/>
      <c r="GKU151" s="48"/>
      <c r="GKV151" s="48"/>
      <c r="GKW151" s="48"/>
      <c r="GKX151" s="48"/>
      <c r="GKY151" s="48"/>
      <c r="GKZ151" s="48"/>
      <c r="GLA151" s="48"/>
      <c r="GLB151" s="48"/>
      <c r="GLC151" s="48"/>
      <c r="GLD151" s="48"/>
      <c r="GLE151" s="48"/>
      <c r="GLF151" s="48"/>
      <c r="GLG151" s="48"/>
      <c r="GLH151" s="48"/>
      <c r="GLI151" s="48"/>
      <c r="GLJ151" s="48"/>
      <c r="GLK151" s="48"/>
      <c r="GLL151" s="48"/>
      <c r="GLM151" s="48"/>
      <c r="GLN151" s="48"/>
      <c r="GLO151" s="48"/>
      <c r="GLP151" s="48"/>
      <c r="GLQ151" s="48"/>
      <c r="GLR151" s="48"/>
      <c r="GLS151" s="48"/>
      <c r="GLT151" s="48"/>
      <c r="GLU151" s="48"/>
      <c r="GLV151" s="48"/>
      <c r="GLW151" s="48"/>
      <c r="GLX151" s="48"/>
      <c r="GLY151" s="48"/>
      <c r="GLZ151" s="48"/>
      <c r="GMA151" s="48"/>
      <c r="GMB151" s="48"/>
      <c r="GMC151" s="48"/>
      <c r="GMD151" s="48"/>
      <c r="GME151" s="48"/>
      <c r="GMF151" s="48"/>
      <c r="GMG151" s="48"/>
      <c r="GMH151" s="48"/>
      <c r="GMI151" s="48"/>
      <c r="GMJ151" s="48"/>
      <c r="GMK151" s="48"/>
      <c r="GML151" s="48"/>
      <c r="GMM151" s="48"/>
      <c r="GMN151" s="48"/>
      <c r="GMO151" s="48"/>
      <c r="GMP151" s="48"/>
      <c r="GMQ151" s="48"/>
      <c r="GMR151" s="48"/>
      <c r="GMS151" s="48"/>
      <c r="GMT151" s="48"/>
      <c r="GMU151" s="48"/>
      <c r="GMV151" s="48"/>
      <c r="GMW151" s="48"/>
      <c r="GMX151" s="48"/>
      <c r="GMY151" s="48"/>
      <c r="GMZ151" s="48"/>
      <c r="GNA151" s="48"/>
      <c r="GNB151" s="48"/>
      <c r="GNC151" s="48"/>
      <c r="GND151" s="48"/>
      <c r="GNE151" s="48"/>
      <c r="GNF151" s="48"/>
      <c r="GNG151" s="48"/>
      <c r="GNH151" s="48"/>
      <c r="GNI151" s="48"/>
      <c r="GNJ151" s="48"/>
      <c r="GNK151" s="48"/>
      <c r="GNL151" s="48"/>
      <c r="GNM151" s="48"/>
      <c r="GNN151" s="48"/>
      <c r="GNO151" s="48"/>
      <c r="GNP151" s="48"/>
      <c r="GNQ151" s="48"/>
      <c r="GNR151" s="48"/>
      <c r="GNS151" s="48"/>
      <c r="GNT151" s="48"/>
      <c r="GNU151" s="48"/>
      <c r="GNV151" s="48"/>
      <c r="GNW151" s="48"/>
      <c r="GNX151" s="48"/>
      <c r="GNY151" s="48"/>
      <c r="GNZ151" s="48"/>
      <c r="GOA151" s="48"/>
      <c r="GOB151" s="48"/>
      <c r="GOC151" s="48"/>
      <c r="GOD151" s="48"/>
      <c r="GOE151" s="48"/>
      <c r="GOF151" s="48"/>
      <c r="GOG151" s="48"/>
      <c r="GOH151" s="48"/>
      <c r="GOI151" s="48"/>
      <c r="GOJ151" s="48"/>
      <c r="GOK151" s="48"/>
      <c r="GOL151" s="48"/>
      <c r="GOM151" s="48"/>
      <c r="GON151" s="48"/>
      <c r="GOO151" s="48"/>
      <c r="GOP151" s="48"/>
      <c r="GOQ151" s="48"/>
      <c r="GOR151" s="48"/>
      <c r="GOS151" s="48"/>
      <c r="GOT151" s="48"/>
      <c r="GOU151" s="48"/>
      <c r="GOV151" s="48"/>
      <c r="GOW151" s="48"/>
      <c r="GOX151" s="48"/>
      <c r="GOY151" s="48"/>
      <c r="GOZ151" s="48"/>
      <c r="GPA151" s="48"/>
      <c r="GPB151" s="48"/>
      <c r="GPC151" s="48"/>
      <c r="GPD151" s="48"/>
      <c r="GPE151" s="48"/>
      <c r="GPF151" s="48"/>
      <c r="GPG151" s="48"/>
      <c r="GPH151" s="48"/>
      <c r="GPI151" s="48"/>
      <c r="GPJ151" s="48"/>
      <c r="GPK151" s="48"/>
      <c r="GPL151" s="48"/>
      <c r="GPM151" s="48"/>
      <c r="GPN151" s="48"/>
      <c r="GPO151" s="48"/>
      <c r="GPP151" s="48"/>
      <c r="GPQ151" s="48"/>
      <c r="GPR151" s="48"/>
      <c r="GPS151" s="48"/>
      <c r="GPT151" s="48"/>
      <c r="GPU151" s="48"/>
      <c r="GPV151" s="48"/>
      <c r="GPW151" s="48"/>
      <c r="GPX151" s="48"/>
      <c r="GPY151" s="48"/>
      <c r="GPZ151" s="48"/>
      <c r="GQA151" s="48"/>
      <c r="GQB151" s="48"/>
      <c r="GQC151" s="48"/>
      <c r="GQD151" s="48"/>
      <c r="GQE151" s="48"/>
      <c r="GQF151" s="48"/>
      <c r="GQG151" s="48"/>
      <c r="GQH151" s="48"/>
      <c r="GQI151" s="48"/>
      <c r="GQJ151" s="48"/>
      <c r="GQK151" s="48"/>
      <c r="GQL151" s="48"/>
      <c r="GQM151" s="48"/>
      <c r="GQN151" s="48"/>
      <c r="GQO151" s="48"/>
      <c r="GQP151" s="48"/>
      <c r="GQQ151" s="48"/>
      <c r="GQR151" s="48"/>
      <c r="GQS151" s="48"/>
      <c r="GQT151" s="48"/>
      <c r="GQU151" s="48"/>
      <c r="GQV151" s="48"/>
      <c r="GQW151" s="48"/>
      <c r="GQX151" s="48"/>
      <c r="GQY151" s="48"/>
      <c r="GQZ151" s="48"/>
      <c r="GRA151" s="48"/>
      <c r="GRB151" s="48"/>
      <c r="GRC151" s="48"/>
      <c r="GRD151" s="48"/>
      <c r="GRE151" s="48"/>
      <c r="GRF151" s="48"/>
      <c r="GRG151" s="48"/>
      <c r="GRH151" s="48"/>
      <c r="GRI151" s="48"/>
      <c r="GRJ151" s="48"/>
      <c r="GRK151" s="48"/>
      <c r="GRL151" s="48"/>
      <c r="GRM151" s="48"/>
      <c r="GRN151" s="48"/>
      <c r="GRO151" s="48"/>
      <c r="GRP151" s="48"/>
      <c r="GRQ151" s="48"/>
      <c r="GRR151" s="48"/>
      <c r="GRS151" s="48"/>
      <c r="GRT151" s="48"/>
      <c r="GRU151" s="48"/>
      <c r="GRV151" s="48"/>
      <c r="GRW151" s="48"/>
      <c r="GRX151" s="48"/>
      <c r="GRY151" s="48"/>
      <c r="GRZ151" s="48"/>
      <c r="GSA151" s="48"/>
      <c r="GSB151" s="48"/>
      <c r="GSC151" s="48"/>
      <c r="GSD151" s="48"/>
      <c r="GSE151" s="48"/>
      <c r="GSF151" s="48"/>
      <c r="GSG151" s="48"/>
      <c r="GSH151" s="48"/>
      <c r="GSI151" s="48"/>
      <c r="GSJ151" s="48"/>
      <c r="GSK151" s="48"/>
      <c r="GSL151" s="48"/>
      <c r="GSM151" s="48"/>
      <c r="GSN151" s="48"/>
      <c r="GSO151" s="48"/>
      <c r="GSP151" s="48"/>
      <c r="GSQ151" s="48"/>
      <c r="GSR151" s="48"/>
      <c r="GSS151" s="48"/>
      <c r="GST151" s="48"/>
      <c r="GSU151" s="48"/>
      <c r="GSV151" s="48"/>
      <c r="GSW151" s="48"/>
      <c r="GSX151" s="48"/>
      <c r="GSY151" s="48"/>
      <c r="GSZ151" s="48"/>
      <c r="GTA151" s="48"/>
      <c r="GTB151" s="48"/>
      <c r="GTC151" s="48"/>
      <c r="GTD151" s="48"/>
      <c r="GTE151" s="48"/>
      <c r="GTF151" s="48"/>
      <c r="GTG151" s="48"/>
      <c r="GTH151" s="48"/>
      <c r="GTI151" s="48"/>
      <c r="GTJ151" s="48"/>
      <c r="GTK151" s="48"/>
      <c r="GTL151" s="48"/>
      <c r="GTM151" s="48"/>
      <c r="GTN151" s="48"/>
      <c r="GTO151" s="48"/>
      <c r="GTP151" s="48"/>
      <c r="GTQ151" s="48"/>
      <c r="GTR151" s="48"/>
      <c r="GTS151" s="48"/>
      <c r="GTT151" s="48"/>
      <c r="GTU151" s="48"/>
      <c r="GTV151" s="48"/>
      <c r="GTW151" s="48"/>
      <c r="GTX151" s="48"/>
      <c r="GTY151" s="48"/>
      <c r="GTZ151" s="48"/>
      <c r="GUA151" s="48"/>
      <c r="GUB151" s="48"/>
      <c r="GUC151" s="48"/>
      <c r="GUD151" s="48"/>
      <c r="GUE151" s="48"/>
      <c r="GUF151" s="48"/>
      <c r="GUG151" s="48"/>
      <c r="GUH151" s="48"/>
      <c r="GUI151" s="48"/>
      <c r="GUJ151" s="48"/>
      <c r="GUK151" s="48"/>
      <c r="GUL151" s="48"/>
      <c r="GUM151" s="48"/>
      <c r="GUN151" s="48"/>
      <c r="GUO151" s="48"/>
      <c r="GUP151" s="48"/>
      <c r="GUQ151" s="48"/>
      <c r="GUR151" s="48"/>
      <c r="GUS151" s="48"/>
      <c r="GUT151" s="48"/>
      <c r="GUU151" s="48"/>
      <c r="GUV151" s="48"/>
      <c r="GUW151" s="48"/>
      <c r="GUX151" s="48"/>
      <c r="GUY151" s="48"/>
      <c r="GUZ151" s="48"/>
      <c r="GVA151" s="48"/>
      <c r="GVB151" s="48"/>
      <c r="GVC151" s="48"/>
      <c r="GVD151" s="48"/>
      <c r="GVE151" s="48"/>
      <c r="GVF151" s="48"/>
      <c r="GVG151" s="48"/>
      <c r="GVH151" s="48"/>
      <c r="GVI151" s="48"/>
      <c r="GVJ151" s="48"/>
      <c r="GVK151" s="48"/>
      <c r="GVL151" s="48"/>
      <c r="GVM151" s="48"/>
      <c r="GVN151" s="48"/>
      <c r="GVO151" s="48"/>
      <c r="GVP151" s="48"/>
      <c r="GVQ151" s="48"/>
      <c r="GVR151" s="48"/>
      <c r="GVS151" s="48"/>
      <c r="GVT151" s="48"/>
      <c r="GVU151" s="48"/>
      <c r="GVV151" s="48"/>
      <c r="GVW151" s="48"/>
      <c r="GVX151" s="48"/>
      <c r="GVY151" s="48"/>
      <c r="GVZ151" s="48"/>
      <c r="GWA151" s="48"/>
      <c r="GWB151" s="48"/>
      <c r="GWC151" s="48"/>
      <c r="GWD151" s="48"/>
      <c r="GWE151" s="48"/>
      <c r="GWF151" s="48"/>
      <c r="GWG151" s="48"/>
      <c r="GWH151" s="48"/>
      <c r="GWI151" s="48"/>
      <c r="GWJ151" s="48"/>
      <c r="GWK151" s="48"/>
      <c r="GWL151" s="48"/>
      <c r="GWM151" s="48"/>
      <c r="GWN151" s="48"/>
      <c r="GWO151" s="48"/>
      <c r="GWP151" s="48"/>
      <c r="GWQ151" s="48"/>
      <c r="GWR151" s="48"/>
      <c r="GWS151" s="48"/>
      <c r="GWT151" s="48"/>
      <c r="GWU151" s="48"/>
      <c r="GWV151" s="48"/>
      <c r="GWW151" s="48"/>
      <c r="GWX151" s="48"/>
      <c r="GWY151" s="48"/>
      <c r="GWZ151" s="48"/>
      <c r="GXA151" s="48"/>
      <c r="GXB151" s="48"/>
      <c r="GXC151" s="48"/>
      <c r="GXD151" s="48"/>
      <c r="GXE151" s="48"/>
      <c r="GXF151" s="48"/>
      <c r="GXG151" s="48"/>
      <c r="GXH151" s="48"/>
      <c r="GXI151" s="48"/>
      <c r="GXJ151" s="48"/>
      <c r="GXK151" s="48"/>
      <c r="GXL151" s="48"/>
      <c r="GXM151" s="48"/>
      <c r="GXN151" s="48"/>
      <c r="GXO151" s="48"/>
      <c r="GXP151" s="48"/>
      <c r="GXQ151" s="48"/>
      <c r="GXR151" s="48"/>
      <c r="GXS151" s="48"/>
      <c r="GXT151" s="48"/>
      <c r="GXU151" s="48"/>
      <c r="GXV151" s="48"/>
      <c r="GXW151" s="48"/>
      <c r="GXX151" s="48"/>
      <c r="GXY151" s="48"/>
      <c r="GXZ151" s="48"/>
      <c r="GYA151" s="48"/>
      <c r="GYB151" s="48"/>
      <c r="GYC151" s="48"/>
      <c r="GYD151" s="48"/>
      <c r="GYE151" s="48"/>
      <c r="GYF151" s="48"/>
      <c r="GYG151" s="48"/>
      <c r="GYH151" s="48"/>
      <c r="GYI151" s="48"/>
      <c r="GYJ151" s="48"/>
      <c r="GYK151" s="48"/>
      <c r="GYL151" s="48"/>
      <c r="GYM151" s="48"/>
      <c r="GYN151" s="48"/>
      <c r="GYO151" s="48"/>
      <c r="GYP151" s="48"/>
      <c r="GYQ151" s="48"/>
      <c r="GYR151" s="48"/>
      <c r="GYS151" s="48"/>
      <c r="GYT151" s="48"/>
      <c r="GYU151" s="48"/>
      <c r="GYV151" s="48"/>
      <c r="GYW151" s="48"/>
      <c r="GYX151" s="48"/>
      <c r="GYY151" s="48"/>
      <c r="GYZ151" s="48"/>
      <c r="GZA151" s="48"/>
      <c r="GZB151" s="48"/>
      <c r="GZC151" s="48"/>
      <c r="GZD151" s="48"/>
      <c r="GZE151" s="48"/>
      <c r="GZF151" s="48"/>
      <c r="GZG151" s="48"/>
      <c r="GZH151" s="48"/>
      <c r="GZI151" s="48"/>
      <c r="GZJ151" s="48"/>
      <c r="GZK151" s="48"/>
      <c r="GZL151" s="48"/>
      <c r="GZM151" s="48"/>
      <c r="GZN151" s="48"/>
      <c r="GZO151" s="48"/>
      <c r="GZP151" s="48"/>
      <c r="GZQ151" s="48"/>
      <c r="GZR151" s="48"/>
      <c r="GZS151" s="48"/>
      <c r="GZT151" s="48"/>
      <c r="GZU151" s="48"/>
      <c r="GZV151" s="48"/>
      <c r="GZW151" s="48"/>
      <c r="GZX151" s="48"/>
      <c r="GZY151" s="48"/>
      <c r="GZZ151" s="48"/>
      <c r="HAA151" s="48"/>
      <c r="HAB151" s="48"/>
      <c r="HAC151" s="48"/>
      <c r="HAD151" s="48"/>
      <c r="HAE151" s="48"/>
      <c r="HAF151" s="48"/>
      <c r="HAG151" s="48"/>
      <c r="HAH151" s="48"/>
      <c r="HAI151" s="48"/>
      <c r="HAJ151" s="48"/>
      <c r="HAK151" s="48"/>
      <c r="HAL151" s="48"/>
      <c r="HAM151" s="48"/>
      <c r="HAN151" s="48"/>
      <c r="HAO151" s="48"/>
      <c r="HAP151" s="48"/>
      <c r="HAQ151" s="48"/>
      <c r="HAR151" s="48"/>
      <c r="HAS151" s="48"/>
      <c r="HAT151" s="48"/>
      <c r="HAU151" s="48"/>
      <c r="HAV151" s="48"/>
      <c r="HAW151" s="48"/>
      <c r="HAX151" s="48"/>
      <c r="HAY151" s="48"/>
      <c r="HAZ151" s="48"/>
      <c r="HBA151" s="48"/>
      <c r="HBB151" s="48"/>
      <c r="HBC151" s="48"/>
      <c r="HBD151" s="48"/>
      <c r="HBE151" s="48"/>
      <c r="HBF151" s="48"/>
      <c r="HBG151" s="48"/>
      <c r="HBH151" s="48"/>
      <c r="HBI151" s="48"/>
      <c r="HBJ151" s="48"/>
      <c r="HBK151" s="48"/>
      <c r="HBL151" s="48"/>
      <c r="HBM151" s="48"/>
      <c r="HBN151" s="48"/>
      <c r="HBO151" s="48"/>
      <c r="HBP151" s="48"/>
      <c r="HBQ151" s="48"/>
      <c r="HBR151" s="48"/>
      <c r="HBS151" s="48"/>
      <c r="HBT151" s="48"/>
      <c r="HBU151" s="48"/>
      <c r="HBV151" s="48"/>
      <c r="HBW151" s="48"/>
      <c r="HBX151" s="48"/>
      <c r="HBY151" s="48"/>
      <c r="HBZ151" s="48"/>
      <c r="HCA151" s="48"/>
      <c r="HCB151" s="48"/>
      <c r="HCC151" s="48"/>
      <c r="HCD151" s="48"/>
      <c r="HCE151" s="48"/>
      <c r="HCF151" s="48"/>
      <c r="HCG151" s="48"/>
      <c r="HCH151" s="48"/>
      <c r="HCI151" s="48"/>
      <c r="HCJ151" s="48"/>
      <c r="HCK151" s="48"/>
      <c r="HCL151" s="48"/>
      <c r="HCM151" s="48"/>
      <c r="HCN151" s="48"/>
      <c r="HCO151" s="48"/>
      <c r="HCP151" s="48"/>
      <c r="HCQ151" s="48"/>
      <c r="HCR151" s="48"/>
      <c r="HCS151" s="48"/>
      <c r="HCT151" s="48"/>
      <c r="HCU151" s="48"/>
      <c r="HCV151" s="48"/>
      <c r="HCW151" s="48"/>
      <c r="HCX151" s="48"/>
      <c r="HCY151" s="48"/>
      <c r="HCZ151" s="48"/>
      <c r="HDA151" s="48"/>
      <c r="HDB151" s="48"/>
      <c r="HDC151" s="48"/>
      <c r="HDD151" s="48"/>
      <c r="HDE151" s="48"/>
      <c r="HDF151" s="48"/>
      <c r="HDG151" s="48"/>
      <c r="HDH151" s="48"/>
      <c r="HDI151" s="48"/>
      <c r="HDJ151" s="48"/>
      <c r="HDK151" s="48"/>
      <c r="HDL151" s="48"/>
      <c r="HDM151" s="48"/>
      <c r="HDN151" s="48"/>
      <c r="HDO151" s="48"/>
      <c r="HDP151" s="48"/>
      <c r="HDQ151" s="48"/>
      <c r="HDR151" s="48"/>
      <c r="HDS151" s="48"/>
      <c r="HDT151" s="48"/>
      <c r="HDU151" s="48"/>
      <c r="HDV151" s="48"/>
      <c r="HDW151" s="48"/>
      <c r="HDX151" s="48"/>
      <c r="HDY151" s="48"/>
      <c r="HDZ151" s="48"/>
      <c r="HEA151" s="48"/>
      <c r="HEB151" s="48"/>
      <c r="HEC151" s="48"/>
      <c r="HED151" s="48"/>
      <c r="HEE151" s="48"/>
      <c r="HEF151" s="48"/>
      <c r="HEG151" s="48"/>
      <c r="HEH151" s="48"/>
      <c r="HEI151" s="48"/>
      <c r="HEJ151" s="48"/>
      <c r="HEK151" s="48"/>
      <c r="HEL151" s="48"/>
      <c r="HEM151" s="48"/>
      <c r="HEN151" s="48"/>
      <c r="HEO151" s="48"/>
      <c r="HEP151" s="48"/>
      <c r="HEQ151" s="48"/>
      <c r="HER151" s="48"/>
      <c r="HES151" s="48"/>
      <c r="HET151" s="48"/>
      <c r="HEU151" s="48"/>
      <c r="HEV151" s="48"/>
      <c r="HEW151" s="48"/>
      <c r="HEX151" s="48"/>
      <c r="HEY151" s="48"/>
      <c r="HEZ151" s="48"/>
      <c r="HFA151" s="48"/>
      <c r="HFB151" s="48"/>
      <c r="HFC151" s="48"/>
      <c r="HFD151" s="48"/>
      <c r="HFE151" s="48"/>
      <c r="HFF151" s="48"/>
      <c r="HFG151" s="48"/>
      <c r="HFH151" s="48"/>
      <c r="HFI151" s="48"/>
      <c r="HFJ151" s="48"/>
      <c r="HFK151" s="48"/>
      <c r="HFL151" s="48"/>
      <c r="HFM151" s="48"/>
      <c r="HFN151" s="48"/>
      <c r="HFO151" s="48"/>
      <c r="HFP151" s="48"/>
      <c r="HFQ151" s="48"/>
      <c r="HFR151" s="48"/>
      <c r="HFS151" s="48"/>
      <c r="HFT151" s="48"/>
      <c r="HFU151" s="48"/>
      <c r="HFV151" s="48"/>
      <c r="HFW151" s="48"/>
      <c r="HFX151" s="48"/>
      <c r="HFY151" s="48"/>
      <c r="HFZ151" s="48"/>
      <c r="HGA151" s="48"/>
      <c r="HGB151" s="48"/>
      <c r="HGC151" s="48"/>
      <c r="HGD151" s="48"/>
      <c r="HGE151" s="48"/>
      <c r="HGF151" s="48"/>
      <c r="HGG151" s="48"/>
      <c r="HGH151" s="48"/>
      <c r="HGI151" s="48"/>
      <c r="HGJ151" s="48"/>
      <c r="HGK151" s="48"/>
      <c r="HGL151" s="48"/>
      <c r="HGM151" s="48"/>
      <c r="HGN151" s="48"/>
      <c r="HGO151" s="48"/>
      <c r="HGP151" s="48"/>
      <c r="HGQ151" s="48"/>
      <c r="HGR151" s="48"/>
      <c r="HGS151" s="48"/>
      <c r="HGT151" s="48"/>
      <c r="HGU151" s="48"/>
      <c r="HGV151" s="48"/>
      <c r="HGW151" s="48"/>
      <c r="HGX151" s="48"/>
      <c r="HGY151" s="48"/>
      <c r="HGZ151" s="48"/>
      <c r="HHA151" s="48"/>
      <c r="HHB151" s="48"/>
      <c r="HHC151" s="48"/>
      <c r="HHD151" s="48"/>
      <c r="HHE151" s="48"/>
      <c r="HHF151" s="48"/>
      <c r="HHG151" s="48"/>
      <c r="HHH151" s="48"/>
      <c r="HHI151" s="48"/>
      <c r="HHJ151" s="48"/>
      <c r="HHK151" s="48"/>
      <c r="HHL151" s="48"/>
      <c r="HHM151" s="48"/>
      <c r="HHN151" s="48"/>
      <c r="HHO151" s="48"/>
      <c r="HHP151" s="48"/>
      <c r="HHQ151" s="48"/>
      <c r="HHR151" s="48"/>
      <c r="HHS151" s="48"/>
      <c r="HHT151" s="48"/>
      <c r="HHU151" s="48"/>
      <c r="HHV151" s="48"/>
      <c r="HHW151" s="48"/>
      <c r="HHX151" s="48"/>
      <c r="HHY151" s="48"/>
      <c r="HHZ151" s="48"/>
      <c r="HIA151" s="48"/>
      <c r="HIB151" s="48"/>
      <c r="HIC151" s="48"/>
      <c r="HID151" s="48"/>
      <c r="HIE151" s="48"/>
      <c r="HIF151" s="48"/>
      <c r="HIG151" s="48"/>
      <c r="HIH151" s="48"/>
      <c r="HII151" s="48"/>
      <c r="HIJ151" s="48"/>
      <c r="HIK151" s="48"/>
      <c r="HIL151" s="48"/>
      <c r="HIM151" s="48"/>
      <c r="HIN151" s="48"/>
      <c r="HIO151" s="48"/>
      <c r="HIP151" s="48"/>
      <c r="HIQ151" s="48"/>
      <c r="HIR151" s="48"/>
      <c r="HIS151" s="48"/>
      <c r="HIT151" s="48"/>
      <c r="HIU151" s="48"/>
      <c r="HIV151" s="48"/>
      <c r="HIW151" s="48"/>
      <c r="HIX151" s="48"/>
      <c r="HIY151" s="48"/>
      <c r="HIZ151" s="48"/>
      <c r="HJA151" s="48"/>
      <c r="HJB151" s="48"/>
      <c r="HJC151" s="48"/>
      <c r="HJD151" s="48"/>
      <c r="HJE151" s="48"/>
      <c r="HJF151" s="48"/>
      <c r="HJG151" s="48"/>
      <c r="HJH151" s="48"/>
      <c r="HJI151" s="48"/>
      <c r="HJJ151" s="48"/>
      <c r="HJK151" s="48"/>
      <c r="HJL151" s="48"/>
      <c r="HJM151" s="48"/>
      <c r="HJN151" s="48"/>
      <c r="HJO151" s="48"/>
      <c r="HJP151" s="48"/>
      <c r="HJQ151" s="48"/>
      <c r="HJR151" s="48"/>
      <c r="HJS151" s="48"/>
      <c r="HJT151" s="48"/>
      <c r="HJU151" s="48"/>
      <c r="HJV151" s="48"/>
      <c r="HJW151" s="48"/>
      <c r="HJX151" s="48"/>
      <c r="HJY151" s="48"/>
      <c r="HJZ151" s="48"/>
      <c r="HKA151" s="48"/>
      <c r="HKB151" s="48"/>
      <c r="HKC151" s="48"/>
      <c r="HKD151" s="48"/>
      <c r="HKE151" s="48"/>
      <c r="HKF151" s="48"/>
      <c r="HKG151" s="48"/>
      <c r="HKH151" s="48"/>
      <c r="HKI151" s="48"/>
      <c r="HKJ151" s="48"/>
      <c r="HKK151" s="48"/>
      <c r="HKL151" s="48"/>
      <c r="HKM151" s="48"/>
      <c r="HKN151" s="48"/>
      <c r="HKO151" s="48"/>
      <c r="HKP151" s="48"/>
      <c r="HKQ151" s="48"/>
      <c r="HKR151" s="48"/>
      <c r="HKS151" s="48"/>
      <c r="HKT151" s="48"/>
      <c r="HKU151" s="48"/>
      <c r="HKV151" s="48"/>
      <c r="HKW151" s="48"/>
      <c r="HKX151" s="48"/>
      <c r="HKY151" s="48"/>
      <c r="HKZ151" s="48"/>
      <c r="HLA151" s="48"/>
      <c r="HLB151" s="48"/>
      <c r="HLC151" s="48"/>
      <c r="HLD151" s="48"/>
      <c r="HLE151" s="48"/>
      <c r="HLF151" s="48"/>
      <c r="HLG151" s="48"/>
      <c r="HLH151" s="48"/>
      <c r="HLI151" s="48"/>
      <c r="HLJ151" s="48"/>
      <c r="HLK151" s="48"/>
      <c r="HLL151" s="48"/>
      <c r="HLM151" s="48"/>
      <c r="HLN151" s="48"/>
      <c r="HLO151" s="48"/>
      <c r="HLP151" s="48"/>
      <c r="HLQ151" s="48"/>
      <c r="HLR151" s="48"/>
      <c r="HLS151" s="48"/>
      <c r="HLT151" s="48"/>
      <c r="HLU151" s="48"/>
      <c r="HLV151" s="48"/>
      <c r="HLW151" s="48"/>
      <c r="HLX151" s="48"/>
      <c r="HLY151" s="48"/>
      <c r="HLZ151" s="48"/>
      <c r="HMA151" s="48"/>
      <c r="HMB151" s="48"/>
      <c r="HMC151" s="48"/>
      <c r="HMD151" s="48"/>
      <c r="HME151" s="48"/>
      <c r="HMF151" s="48"/>
      <c r="HMG151" s="48"/>
      <c r="HMH151" s="48"/>
      <c r="HMI151" s="48"/>
      <c r="HMJ151" s="48"/>
      <c r="HMK151" s="48"/>
      <c r="HML151" s="48"/>
      <c r="HMM151" s="48"/>
      <c r="HMN151" s="48"/>
      <c r="HMO151" s="48"/>
      <c r="HMP151" s="48"/>
      <c r="HMQ151" s="48"/>
      <c r="HMR151" s="48"/>
      <c r="HMS151" s="48"/>
      <c r="HMT151" s="48"/>
      <c r="HMU151" s="48"/>
      <c r="HMV151" s="48"/>
      <c r="HMW151" s="48"/>
      <c r="HMX151" s="48"/>
      <c r="HMY151" s="48"/>
      <c r="HMZ151" s="48"/>
      <c r="HNA151" s="48"/>
      <c r="HNB151" s="48"/>
      <c r="HNC151" s="48"/>
      <c r="HND151" s="48"/>
      <c r="HNE151" s="48"/>
      <c r="HNF151" s="48"/>
      <c r="HNG151" s="48"/>
      <c r="HNH151" s="48"/>
      <c r="HNI151" s="48"/>
      <c r="HNJ151" s="48"/>
      <c r="HNK151" s="48"/>
      <c r="HNL151" s="48"/>
      <c r="HNM151" s="48"/>
      <c r="HNN151" s="48"/>
      <c r="HNO151" s="48"/>
      <c r="HNP151" s="48"/>
      <c r="HNQ151" s="48"/>
      <c r="HNR151" s="48"/>
      <c r="HNS151" s="48"/>
      <c r="HNT151" s="48"/>
      <c r="HNU151" s="48"/>
      <c r="HNV151" s="48"/>
      <c r="HNW151" s="48"/>
      <c r="HNX151" s="48"/>
      <c r="HNY151" s="48"/>
      <c r="HNZ151" s="48"/>
      <c r="HOA151" s="48"/>
      <c r="HOB151" s="48"/>
      <c r="HOC151" s="48"/>
      <c r="HOD151" s="48"/>
      <c r="HOE151" s="48"/>
      <c r="HOF151" s="48"/>
      <c r="HOG151" s="48"/>
      <c r="HOH151" s="48"/>
      <c r="HOI151" s="48"/>
      <c r="HOJ151" s="48"/>
      <c r="HOK151" s="48"/>
      <c r="HOL151" s="48"/>
      <c r="HOM151" s="48"/>
      <c r="HON151" s="48"/>
      <c r="HOO151" s="48"/>
      <c r="HOP151" s="48"/>
      <c r="HOQ151" s="48"/>
      <c r="HOR151" s="48"/>
      <c r="HOS151" s="48"/>
      <c r="HOT151" s="48"/>
      <c r="HOU151" s="48"/>
      <c r="HOV151" s="48"/>
      <c r="HOW151" s="48"/>
      <c r="HOX151" s="48"/>
      <c r="HOY151" s="48"/>
      <c r="HOZ151" s="48"/>
      <c r="HPA151" s="48"/>
      <c r="HPB151" s="48"/>
      <c r="HPC151" s="48"/>
      <c r="HPD151" s="48"/>
      <c r="HPE151" s="48"/>
      <c r="HPF151" s="48"/>
      <c r="HPG151" s="48"/>
      <c r="HPH151" s="48"/>
      <c r="HPI151" s="48"/>
      <c r="HPJ151" s="48"/>
      <c r="HPK151" s="48"/>
      <c r="HPL151" s="48"/>
      <c r="HPM151" s="48"/>
      <c r="HPN151" s="48"/>
      <c r="HPO151" s="48"/>
      <c r="HPP151" s="48"/>
      <c r="HPQ151" s="48"/>
      <c r="HPR151" s="48"/>
      <c r="HPS151" s="48"/>
      <c r="HPT151" s="48"/>
      <c r="HPU151" s="48"/>
      <c r="HPV151" s="48"/>
      <c r="HPW151" s="48"/>
      <c r="HPX151" s="48"/>
      <c r="HPY151" s="48"/>
      <c r="HPZ151" s="48"/>
      <c r="HQA151" s="48"/>
      <c r="HQB151" s="48"/>
      <c r="HQC151" s="48"/>
      <c r="HQD151" s="48"/>
      <c r="HQE151" s="48"/>
      <c r="HQF151" s="48"/>
      <c r="HQG151" s="48"/>
      <c r="HQH151" s="48"/>
      <c r="HQI151" s="48"/>
      <c r="HQJ151" s="48"/>
      <c r="HQK151" s="48"/>
      <c r="HQL151" s="48"/>
      <c r="HQM151" s="48"/>
      <c r="HQN151" s="48"/>
      <c r="HQO151" s="48"/>
      <c r="HQP151" s="48"/>
      <c r="HQQ151" s="48"/>
      <c r="HQR151" s="48"/>
      <c r="HQS151" s="48"/>
      <c r="HQT151" s="48"/>
      <c r="HQU151" s="48"/>
      <c r="HQV151" s="48"/>
      <c r="HQW151" s="48"/>
      <c r="HQX151" s="48"/>
      <c r="HQY151" s="48"/>
      <c r="HQZ151" s="48"/>
      <c r="HRA151" s="48"/>
      <c r="HRB151" s="48"/>
      <c r="HRC151" s="48"/>
      <c r="HRD151" s="48"/>
      <c r="HRE151" s="48"/>
      <c r="HRF151" s="48"/>
      <c r="HRG151" s="48"/>
      <c r="HRH151" s="48"/>
      <c r="HRI151" s="48"/>
      <c r="HRJ151" s="48"/>
      <c r="HRK151" s="48"/>
      <c r="HRL151" s="48"/>
      <c r="HRM151" s="48"/>
      <c r="HRN151" s="48"/>
      <c r="HRO151" s="48"/>
      <c r="HRP151" s="48"/>
      <c r="HRQ151" s="48"/>
      <c r="HRR151" s="48"/>
      <c r="HRS151" s="48"/>
      <c r="HRT151" s="48"/>
      <c r="HRU151" s="48"/>
      <c r="HRV151" s="48"/>
      <c r="HRW151" s="48"/>
      <c r="HRX151" s="48"/>
      <c r="HRY151" s="48"/>
      <c r="HRZ151" s="48"/>
      <c r="HSA151" s="48"/>
      <c r="HSB151" s="48"/>
      <c r="HSC151" s="48"/>
      <c r="HSD151" s="48"/>
      <c r="HSE151" s="48"/>
      <c r="HSF151" s="48"/>
      <c r="HSG151" s="48"/>
      <c r="HSH151" s="48"/>
      <c r="HSI151" s="48"/>
      <c r="HSJ151" s="48"/>
      <c r="HSK151" s="48"/>
      <c r="HSL151" s="48"/>
      <c r="HSM151" s="48"/>
      <c r="HSN151" s="48"/>
      <c r="HSO151" s="48"/>
      <c r="HSP151" s="48"/>
      <c r="HSQ151" s="48"/>
      <c r="HSR151" s="48"/>
      <c r="HSS151" s="48"/>
      <c r="HST151" s="48"/>
      <c r="HSU151" s="48"/>
      <c r="HSV151" s="48"/>
      <c r="HSW151" s="48"/>
      <c r="HSX151" s="48"/>
      <c r="HSY151" s="48"/>
      <c r="HSZ151" s="48"/>
      <c r="HTA151" s="48"/>
      <c r="HTB151" s="48"/>
      <c r="HTC151" s="48"/>
      <c r="HTD151" s="48"/>
      <c r="HTE151" s="48"/>
      <c r="HTF151" s="48"/>
      <c r="HTG151" s="48"/>
      <c r="HTH151" s="48"/>
      <c r="HTI151" s="48"/>
      <c r="HTJ151" s="48"/>
      <c r="HTK151" s="48"/>
      <c r="HTL151" s="48"/>
      <c r="HTM151" s="48"/>
      <c r="HTN151" s="48"/>
      <c r="HTO151" s="48"/>
      <c r="HTP151" s="48"/>
      <c r="HTQ151" s="48"/>
      <c r="HTR151" s="48"/>
      <c r="HTS151" s="48"/>
      <c r="HTT151" s="48"/>
      <c r="HTU151" s="48"/>
      <c r="HTV151" s="48"/>
      <c r="HTW151" s="48"/>
      <c r="HTX151" s="48"/>
      <c r="HTY151" s="48"/>
      <c r="HTZ151" s="48"/>
      <c r="HUA151" s="48"/>
      <c r="HUB151" s="48"/>
      <c r="HUC151" s="48"/>
      <c r="HUD151" s="48"/>
      <c r="HUE151" s="48"/>
      <c r="HUF151" s="48"/>
      <c r="HUG151" s="48"/>
      <c r="HUH151" s="48"/>
      <c r="HUI151" s="48"/>
      <c r="HUJ151" s="48"/>
      <c r="HUK151" s="48"/>
      <c r="HUL151" s="48"/>
      <c r="HUM151" s="48"/>
      <c r="HUN151" s="48"/>
      <c r="HUO151" s="48"/>
      <c r="HUP151" s="48"/>
      <c r="HUQ151" s="48"/>
      <c r="HUR151" s="48"/>
      <c r="HUS151" s="48"/>
      <c r="HUT151" s="48"/>
      <c r="HUU151" s="48"/>
      <c r="HUV151" s="48"/>
      <c r="HUW151" s="48"/>
      <c r="HUX151" s="48"/>
      <c r="HUY151" s="48"/>
      <c r="HUZ151" s="48"/>
      <c r="HVA151" s="48"/>
      <c r="HVB151" s="48"/>
      <c r="HVC151" s="48"/>
      <c r="HVD151" s="48"/>
      <c r="HVE151" s="48"/>
      <c r="HVF151" s="48"/>
      <c r="HVG151" s="48"/>
      <c r="HVH151" s="48"/>
      <c r="HVI151" s="48"/>
      <c r="HVJ151" s="48"/>
      <c r="HVK151" s="48"/>
      <c r="HVL151" s="48"/>
      <c r="HVM151" s="48"/>
      <c r="HVN151" s="48"/>
      <c r="HVO151" s="48"/>
      <c r="HVP151" s="48"/>
      <c r="HVQ151" s="48"/>
      <c r="HVR151" s="48"/>
      <c r="HVS151" s="48"/>
      <c r="HVT151" s="48"/>
      <c r="HVU151" s="48"/>
      <c r="HVV151" s="48"/>
      <c r="HVW151" s="48"/>
      <c r="HVX151" s="48"/>
      <c r="HVY151" s="48"/>
      <c r="HVZ151" s="48"/>
      <c r="HWA151" s="48"/>
      <c r="HWB151" s="48"/>
      <c r="HWC151" s="48"/>
      <c r="HWD151" s="48"/>
      <c r="HWE151" s="48"/>
      <c r="HWF151" s="48"/>
      <c r="HWG151" s="48"/>
      <c r="HWH151" s="48"/>
      <c r="HWI151" s="48"/>
      <c r="HWJ151" s="48"/>
      <c r="HWK151" s="48"/>
      <c r="HWL151" s="48"/>
      <c r="HWM151" s="48"/>
      <c r="HWN151" s="48"/>
      <c r="HWO151" s="48"/>
      <c r="HWP151" s="48"/>
      <c r="HWQ151" s="48"/>
      <c r="HWR151" s="48"/>
      <c r="HWS151" s="48"/>
      <c r="HWT151" s="48"/>
      <c r="HWU151" s="48"/>
      <c r="HWV151" s="48"/>
      <c r="HWW151" s="48"/>
      <c r="HWX151" s="48"/>
      <c r="HWY151" s="48"/>
      <c r="HWZ151" s="48"/>
      <c r="HXA151" s="48"/>
      <c r="HXB151" s="48"/>
      <c r="HXC151" s="48"/>
      <c r="HXD151" s="48"/>
      <c r="HXE151" s="48"/>
      <c r="HXF151" s="48"/>
      <c r="HXG151" s="48"/>
      <c r="HXH151" s="48"/>
      <c r="HXI151" s="48"/>
      <c r="HXJ151" s="48"/>
      <c r="HXK151" s="48"/>
      <c r="HXL151" s="48"/>
      <c r="HXM151" s="48"/>
      <c r="HXN151" s="48"/>
      <c r="HXO151" s="48"/>
      <c r="HXP151" s="48"/>
      <c r="HXQ151" s="48"/>
      <c r="HXR151" s="48"/>
      <c r="HXS151" s="48"/>
      <c r="HXT151" s="48"/>
      <c r="HXU151" s="48"/>
      <c r="HXV151" s="48"/>
      <c r="HXW151" s="48"/>
      <c r="HXX151" s="48"/>
      <c r="HXY151" s="48"/>
      <c r="HXZ151" s="48"/>
      <c r="HYA151" s="48"/>
      <c r="HYB151" s="48"/>
      <c r="HYC151" s="48"/>
      <c r="HYD151" s="48"/>
      <c r="HYE151" s="48"/>
      <c r="HYF151" s="48"/>
      <c r="HYG151" s="48"/>
      <c r="HYH151" s="48"/>
      <c r="HYI151" s="48"/>
      <c r="HYJ151" s="48"/>
      <c r="HYK151" s="48"/>
      <c r="HYL151" s="48"/>
      <c r="HYM151" s="48"/>
      <c r="HYN151" s="48"/>
      <c r="HYO151" s="48"/>
      <c r="HYP151" s="48"/>
      <c r="HYQ151" s="48"/>
      <c r="HYR151" s="48"/>
      <c r="HYS151" s="48"/>
      <c r="HYT151" s="48"/>
      <c r="HYU151" s="48"/>
      <c r="HYV151" s="48"/>
      <c r="HYW151" s="48"/>
      <c r="HYX151" s="48"/>
      <c r="HYY151" s="48"/>
      <c r="HYZ151" s="48"/>
      <c r="HZA151" s="48"/>
      <c r="HZB151" s="48"/>
      <c r="HZC151" s="48"/>
      <c r="HZD151" s="48"/>
      <c r="HZE151" s="48"/>
      <c r="HZF151" s="48"/>
      <c r="HZG151" s="48"/>
      <c r="HZH151" s="48"/>
      <c r="HZI151" s="48"/>
      <c r="HZJ151" s="48"/>
      <c r="HZK151" s="48"/>
      <c r="HZL151" s="48"/>
      <c r="HZM151" s="48"/>
      <c r="HZN151" s="48"/>
      <c r="HZO151" s="48"/>
      <c r="HZP151" s="48"/>
      <c r="HZQ151" s="48"/>
      <c r="HZR151" s="48"/>
      <c r="HZS151" s="48"/>
      <c r="HZT151" s="48"/>
      <c r="HZU151" s="48"/>
      <c r="HZV151" s="48"/>
      <c r="HZW151" s="48"/>
      <c r="HZX151" s="48"/>
      <c r="HZY151" s="48"/>
      <c r="HZZ151" s="48"/>
      <c r="IAA151" s="48"/>
      <c r="IAB151" s="48"/>
      <c r="IAC151" s="48"/>
      <c r="IAD151" s="48"/>
      <c r="IAE151" s="48"/>
      <c r="IAF151" s="48"/>
      <c r="IAG151" s="48"/>
      <c r="IAH151" s="48"/>
      <c r="IAI151" s="48"/>
      <c r="IAJ151" s="48"/>
      <c r="IAK151" s="48"/>
      <c r="IAL151" s="48"/>
      <c r="IAM151" s="48"/>
      <c r="IAN151" s="48"/>
      <c r="IAO151" s="48"/>
      <c r="IAP151" s="48"/>
      <c r="IAQ151" s="48"/>
      <c r="IAR151" s="48"/>
      <c r="IAS151" s="48"/>
      <c r="IAT151" s="48"/>
      <c r="IAU151" s="48"/>
      <c r="IAV151" s="48"/>
      <c r="IAW151" s="48"/>
      <c r="IAX151" s="48"/>
      <c r="IAY151" s="48"/>
      <c r="IAZ151" s="48"/>
      <c r="IBA151" s="48"/>
      <c r="IBB151" s="48"/>
      <c r="IBC151" s="48"/>
      <c r="IBD151" s="48"/>
      <c r="IBE151" s="48"/>
      <c r="IBF151" s="48"/>
      <c r="IBG151" s="48"/>
      <c r="IBH151" s="48"/>
      <c r="IBI151" s="48"/>
      <c r="IBJ151" s="48"/>
      <c r="IBK151" s="48"/>
      <c r="IBL151" s="48"/>
      <c r="IBM151" s="48"/>
      <c r="IBN151" s="48"/>
      <c r="IBO151" s="48"/>
      <c r="IBP151" s="48"/>
      <c r="IBQ151" s="48"/>
      <c r="IBR151" s="48"/>
      <c r="IBS151" s="48"/>
      <c r="IBT151" s="48"/>
      <c r="IBU151" s="48"/>
      <c r="IBV151" s="48"/>
      <c r="IBW151" s="48"/>
      <c r="IBX151" s="48"/>
      <c r="IBY151" s="48"/>
      <c r="IBZ151" s="48"/>
      <c r="ICA151" s="48"/>
      <c r="ICB151" s="48"/>
      <c r="ICC151" s="48"/>
      <c r="ICD151" s="48"/>
      <c r="ICE151" s="48"/>
      <c r="ICF151" s="48"/>
      <c r="ICG151" s="48"/>
      <c r="ICH151" s="48"/>
      <c r="ICI151" s="48"/>
      <c r="ICJ151" s="48"/>
      <c r="ICK151" s="48"/>
      <c r="ICL151" s="48"/>
      <c r="ICM151" s="48"/>
      <c r="ICN151" s="48"/>
      <c r="ICO151" s="48"/>
      <c r="ICP151" s="48"/>
      <c r="ICQ151" s="48"/>
      <c r="ICR151" s="48"/>
      <c r="ICS151" s="48"/>
      <c r="ICT151" s="48"/>
      <c r="ICU151" s="48"/>
      <c r="ICV151" s="48"/>
      <c r="ICW151" s="48"/>
      <c r="ICX151" s="48"/>
      <c r="ICY151" s="48"/>
      <c r="ICZ151" s="48"/>
      <c r="IDA151" s="48"/>
      <c r="IDB151" s="48"/>
      <c r="IDC151" s="48"/>
      <c r="IDD151" s="48"/>
      <c r="IDE151" s="48"/>
      <c r="IDF151" s="48"/>
      <c r="IDG151" s="48"/>
      <c r="IDH151" s="48"/>
      <c r="IDI151" s="48"/>
      <c r="IDJ151" s="48"/>
      <c r="IDK151" s="48"/>
      <c r="IDL151" s="48"/>
      <c r="IDM151" s="48"/>
      <c r="IDN151" s="48"/>
      <c r="IDO151" s="48"/>
      <c r="IDP151" s="48"/>
      <c r="IDQ151" s="48"/>
      <c r="IDR151" s="48"/>
      <c r="IDS151" s="48"/>
      <c r="IDT151" s="48"/>
      <c r="IDU151" s="48"/>
      <c r="IDV151" s="48"/>
      <c r="IDW151" s="48"/>
      <c r="IDX151" s="48"/>
      <c r="IDY151" s="48"/>
      <c r="IDZ151" s="48"/>
      <c r="IEA151" s="48"/>
      <c r="IEB151" s="48"/>
      <c r="IEC151" s="48"/>
      <c r="IED151" s="48"/>
      <c r="IEE151" s="48"/>
      <c r="IEF151" s="48"/>
      <c r="IEG151" s="48"/>
      <c r="IEH151" s="48"/>
      <c r="IEI151" s="48"/>
      <c r="IEJ151" s="48"/>
      <c r="IEK151" s="48"/>
      <c r="IEL151" s="48"/>
      <c r="IEM151" s="48"/>
      <c r="IEN151" s="48"/>
      <c r="IEO151" s="48"/>
      <c r="IEP151" s="48"/>
      <c r="IEQ151" s="48"/>
      <c r="IER151" s="48"/>
      <c r="IES151" s="48"/>
      <c r="IET151" s="48"/>
      <c r="IEU151" s="48"/>
      <c r="IEV151" s="48"/>
      <c r="IEW151" s="48"/>
      <c r="IEX151" s="48"/>
      <c r="IEY151" s="48"/>
      <c r="IEZ151" s="48"/>
      <c r="IFA151" s="48"/>
      <c r="IFB151" s="48"/>
      <c r="IFC151" s="48"/>
      <c r="IFD151" s="48"/>
      <c r="IFE151" s="48"/>
      <c r="IFF151" s="48"/>
      <c r="IFG151" s="48"/>
      <c r="IFH151" s="48"/>
      <c r="IFI151" s="48"/>
      <c r="IFJ151" s="48"/>
      <c r="IFK151" s="48"/>
      <c r="IFL151" s="48"/>
      <c r="IFM151" s="48"/>
      <c r="IFN151" s="48"/>
      <c r="IFO151" s="48"/>
      <c r="IFP151" s="48"/>
      <c r="IFQ151" s="48"/>
      <c r="IFR151" s="48"/>
      <c r="IFS151" s="48"/>
      <c r="IFT151" s="48"/>
      <c r="IFU151" s="48"/>
      <c r="IFV151" s="48"/>
      <c r="IFW151" s="48"/>
      <c r="IFX151" s="48"/>
      <c r="IFY151" s="48"/>
      <c r="IFZ151" s="48"/>
      <c r="IGA151" s="48"/>
      <c r="IGB151" s="48"/>
      <c r="IGC151" s="48"/>
      <c r="IGD151" s="48"/>
      <c r="IGE151" s="48"/>
      <c r="IGF151" s="48"/>
      <c r="IGG151" s="48"/>
      <c r="IGH151" s="48"/>
      <c r="IGI151" s="48"/>
      <c r="IGJ151" s="48"/>
      <c r="IGK151" s="48"/>
      <c r="IGL151" s="48"/>
      <c r="IGM151" s="48"/>
      <c r="IGN151" s="48"/>
      <c r="IGO151" s="48"/>
      <c r="IGP151" s="48"/>
      <c r="IGQ151" s="48"/>
      <c r="IGR151" s="48"/>
      <c r="IGS151" s="48"/>
      <c r="IGT151" s="48"/>
      <c r="IGU151" s="48"/>
      <c r="IGV151" s="48"/>
      <c r="IGW151" s="48"/>
      <c r="IGX151" s="48"/>
      <c r="IGY151" s="48"/>
      <c r="IGZ151" s="48"/>
      <c r="IHA151" s="48"/>
      <c r="IHB151" s="48"/>
      <c r="IHC151" s="48"/>
      <c r="IHD151" s="48"/>
      <c r="IHE151" s="48"/>
      <c r="IHF151" s="48"/>
      <c r="IHG151" s="48"/>
      <c r="IHH151" s="48"/>
      <c r="IHI151" s="48"/>
      <c r="IHJ151" s="48"/>
      <c r="IHK151" s="48"/>
      <c r="IHL151" s="48"/>
      <c r="IHM151" s="48"/>
      <c r="IHN151" s="48"/>
      <c r="IHO151" s="48"/>
      <c r="IHP151" s="48"/>
      <c r="IHQ151" s="48"/>
      <c r="IHR151" s="48"/>
      <c r="IHS151" s="48"/>
      <c r="IHT151" s="48"/>
      <c r="IHU151" s="48"/>
      <c r="IHV151" s="48"/>
      <c r="IHW151" s="48"/>
      <c r="IHX151" s="48"/>
      <c r="IHY151" s="48"/>
      <c r="IHZ151" s="48"/>
      <c r="IIA151" s="48"/>
      <c r="IIB151" s="48"/>
      <c r="IIC151" s="48"/>
      <c r="IID151" s="48"/>
      <c r="IIE151" s="48"/>
      <c r="IIF151" s="48"/>
      <c r="IIG151" s="48"/>
      <c r="IIH151" s="48"/>
      <c r="III151" s="48"/>
      <c r="IIJ151" s="48"/>
      <c r="IIK151" s="48"/>
      <c r="IIL151" s="48"/>
      <c r="IIM151" s="48"/>
      <c r="IIN151" s="48"/>
      <c r="IIO151" s="48"/>
      <c r="IIP151" s="48"/>
      <c r="IIQ151" s="48"/>
      <c r="IIR151" s="48"/>
      <c r="IIS151" s="48"/>
      <c r="IIT151" s="48"/>
      <c r="IIU151" s="48"/>
      <c r="IIV151" s="48"/>
      <c r="IIW151" s="48"/>
      <c r="IIX151" s="48"/>
      <c r="IIY151" s="48"/>
      <c r="IIZ151" s="48"/>
      <c r="IJA151" s="48"/>
      <c r="IJB151" s="48"/>
      <c r="IJC151" s="48"/>
      <c r="IJD151" s="48"/>
      <c r="IJE151" s="48"/>
      <c r="IJF151" s="48"/>
      <c r="IJG151" s="48"/>
      <c r="IJH151" s="48"/>
      <c r="IJI151" s="48"/>
      <c r="IJJ151" s="48"/>
      <c r="IJK151" s="48"/>
      <c r="IJL151" s="48"/>
      <c r="IJM151" s="48"/>
      <c r="IJN151" s="48"/>
      <c r="IJO151" s="48"/>
      <c r="IJP151" s="48"/>
      <c r="IJQ151" s="48"/>
      <c r="IJR151" s="48"/>
      <c r="IJS151" s="48"/>
      <c r="IJT151" s="48"/>
      <c r="IJU151" s="48"/>
      <c r="IJV151" s="48"/>
      <c r="IJW151" s="48"/>
      <c r="IJX151" s="48"/>
      <c r="IJY151" s="48"/>
      <c r="IJZ151" s="48"/>
      <c r="IKA151" s="48"/>
      <c r="IKB151" s="48"/>
      <c r="IKC151" s="48"/>
      <c r="IKD151" s="48"/>
      <c r="IKE151" s="48"/>
      <c r="IKF151" s="48"/>
      <c r="IKG151" s="48"/>
      <c r="IKH151" s="48"/>
      <c r="IKI151" s="48"/>
      <c r="IKJ151" s="48"/>
      <c r="IKK151" s="48"/>
      <c r="IKL151" s="48"/>
      <c r="IKM151" s="48"/>
      <c r="IKN151" s="48"/>
      <c r="IKO151" s="48"/>
      <c r="IKP151" s="48"/>
      <c r="IKQ151" s="48"/>
      <c r="IKR151" s="48"/>
      <c r="IKS151" s="48"/>
      <c r="IKT151" s="48"/>
      <c r="IKU151" s="48"/>
      <c r="IKV151" s="48"/>
      <c r="IKW151" s="48"/>
      <c r="IKX151" s="48"/>
      <c r="IKY151" s="48"/>
      <c r="IKZ151" s="48"/>
      <c r="ILA151" s="48"/>
      <c r="ILB151" s="48"/>
      <c r="ILC151" s="48"/>
      <c r="ILD151" s="48"/>
      <c r="ILE151" s="48"/>
      <c r="ILF151" s="48"/>
      <c r="ILG151" s="48"/>
      <c r="ILH151" s="48"/>
      <c r="ILI151" s="48"/>
      <c r="ILJ151" s="48"/>
      <c r="ILK151" s="48"/>
      <c r="ILL151" s="48"/>
      <c r="ILM151" s="48"/>
      <c r="ILN151" s="48"/>
      <c r="ILO151" s="48"/>
      <c r="ILP151" s="48"/>
      <c r="ILQ151" s="48"/>
      <c r="ILR151" s="48"/>
      <c r="ILS151" s="48"/>
      <c r="ILT151" s="48"/>
      <c r="ILU151" s="48"/>
      <c r="ILV151" s="48"/>
      <c r="ILW151" s="48"/>
      <c r="ILX151" s="48"/>
      <c r="ILY151" s="48"/>
      <c r="ILZ151" s="48"/>
      <c r="IMA151" s="48"/>
      <c r="IMB151" s="48"/>
      <c r="IMC151" s="48"/>
      <c r="IMD151" s="48"/>
      <c r="IME151" s="48"/>
      <c r="IMF151" s="48"/>
      <c r="IMG151" s="48"/>
      <c r="IMH151" s="48"/>
      <c r="IMI151" s="48"/>
      <c r="IMJ151" s="48"/>
      <c r="IMK151" s="48"/>
      <c r="IML151" s="48"/>
      <c r="IMM151" s="48"/>
      <c r="IMN151" s="48"/>
      <c r="IMO151" s="48"/>
      <c r="IMP151" s="48"/>
      <c r="IMQ151" s="48"/>
      <c r="IMR151" s="48"/>
      <c r="IMS151" s="48"/>
      <c r="IMT151" s="48"/>
      <c r="IMU151" s="48"/>
      <c r="IMV151" s="48"/>
      <c r="IMW151" s="48"/>
      <c r="IMX151" s="48"/>
      <c r="IMY151" s="48"/>
      <c r="IMZ151" s="48"/>
      <c r="INA151" s="48"/>
      <c r="INB151" s="48"/>
      <c r="INC151" s="48"/>
      <c r="IND151" s="48"/>
      <c r="INE151" s="48"/>
      <c r="INF151" s="48"/>
      <c r="ING151" s="48"/>
      <c r="INH151" s="48"/>
      <c r="INI151" s="48"/>
      <c r="INJ151" s="48"/>
      <c r="INK151" s="48"/>
      <c r="INL151" s="48"/>
      <c r="INM151" s="48"/>
      <c r="INN151" s="48"/>
      <c r="INO151" s="48"/>
      <c r="INP151" s="48"/>
      <c r="INQ151" s="48"/>
      <c r="INR151" s="48"/>
      <c r="INS151" s="48"/>
      <c r="INT151" s="48"/>
      <c r="INU151" s="48"/>
      <c r="INV151" s="48"/>
      <c r="INW151" s="48"/>
      <c r="INX151" s="48"/>
      <c r="INY151" s="48"/>
      <c r="INZ151" s="48"/>
      <c r="IOA151" s="48"/>
      <c r="IOB151" s="48"/>
      <c r="IOC151" s="48"/>
      <c r="IOD151" s="48"/>
      <c r="IOE151" s="48"/>
      <c r="IOF151" s="48"/>
      <c r="IOG151" s="48"/>
      <c r="IOH151" s="48"/>
      <c r="IOI151" s="48"/>
      <c r="IOJ151" s="48"/>
      <c r="IOK151" s="48"/>
      <c r="IOL151" s="48"/>
      <c r="IOM151" s="48"/>
      <c r="ION151" s="48"/>
      <c r="IOO151" s="48"/>
      <c r="IOP151" s="48"/>
      <c r="IOQ151" s="48"/>
      <c r="IOR151" s="48"/>
      <c r="IOS151" s="48"/>
      <c r="IOT151" s="48"/>
      <c r="IOU151" s="48"/>
      <c r="IOV151" s="48"/>
      <c r="IOW151" s="48"/>
      <c r="IOX151" s="48"/>
      <c r="IOY151" s="48"/>
      <c r="IOZ151" s="48"/>
      <c r="IPA151" s="48"/>
      <c r="IPB151" s="48"/>
      <c r="IPC151" s="48"/>
      <c r="IPD151" s="48"/>
      <c r="IPE151" s="48"/>
      <c r="IPF151" s="48"/>
      <c r="IPG151" s="48"/>
      <c r="IPH151" s="48"/>
      <c r="IPI151" s="48"/>
      <c r="IPJ151" s="48"/>
      <c r="IPK151" s="48"/>
      <c r="IPL151" s="48"/>
      <c r="IPM151" s="48"/>
      <c r="IPN151" s="48"/>
      <c r="IPO151" s="48"/>
      <c r="IPP151" s="48"/>
      <c r="IPQ151" s="48"/>
      <c r="IPR151" s="48"/>
      <c r="IPS151" s="48"/>
      <c r="IPT151" s="48"/>
      <c r="IPU151" s="48"/>
      <c r="IPV151" s="48"/>
      <c r="IPW151" s="48"/>
      <c r="IPX151" s="48"/>
      <c r="IPY151" s="48"/>
      <c r="IPZ151" s="48"/>
      <c r="IQA151" s="48"/>
      <c r="IQB151" s="48"/>
      <c r="IQC151" s="48"/>
      <c r="IQD151" s="48"/>
      <c r="IQE151" s="48"/>
      <c r="IQF151" s="48"/>
      <c r="IQG151" s="48"/>
      <c r="IQH151" s="48"/>
      <c r="IQI151" s="48"/>
      <c r="IQJ151" s="48"/>
      <c r="IQK151" s="48"/>
      <c r="IQL151" s="48"/>
      <c r="IQM151" s="48"/>
      <c r="IQN151" s="48"/>
      <c r="IQO151" s="48"/>
      <c r="IQP151" s="48"/>
      <c r="IQQ151" s="48"/>
      <c r="IQR151" s="48"/>
      <c r="IQS151" s="48"/>
      <c r="IQT151" s="48"/>
      <c r="IQU151" s="48"/>
      <c r="IQV151" s="48"/>
      <c r="IQW151" s="48"/>
      <c r="IQX151" s="48"/>
      <c r="IQY151" s="48"/>
      <c r="IQZ151" s="48"/>
      <c r="IRA151" s="48"/>
      <c r="IRB151" s="48"/>
      <c r="IRC151" s="48"/>
      <c r="IRD151" s="48"/>
      <c r="IRE151" s="48"/>
      <c r="IRF151" s="48"/>
      <c r="IRG151" s="48"/>
      <c r="IRH151" s="48"/>
      <c r="IRI151" s="48"/>
      <c r="IRJ151" s="48"/>
      <c r="IRK151" s="48"/>
      <c r="IRL151" s="48"/>
      <c r="IRM151" s="48"/>
      <c r="IRN151" s="48"/>
      <c r="IRO151" s="48"/>
      <c r="IRP151" s="48"/>
      <c r="IRQ151" s="48"/>
      <c r="IRR151" s="48"/>
      <c r="IRS151" s="48"/>
      <c r="IRT151" s="48"/>
      <c r="IRU151" s="48"/>
      <c r="IRV151" s="48"/>
      <c r="IRW151" s="48"/>
      <c r="IRX151" s="48"/>
      <c r="IRY151" s="48"/>
      <c r="IRZ151" s="48"/>
      <c r="ISA151" s="48"/>
      <c r="ISB151" s="48"/>
      <c r="ISC151" s="48"/>
      <c r="ISD151" s="48"/>
      <c r="ISE151" s="48"/>
      <c r="ISF151" s="48"/>
      <c r="ISG151" s="48"/>
      <c r="ISH151" s="48"/>
      <c r="ISI151" s="48"/>
      <c r="ISJ151" s="48"/>
      <c r="ISK151" s="48"/>
      <c r="ISL151" s="48"/>
      <c r="ISM151" s="48"/>
      <c r="ISN151" s="48"/>
      <c r="ISO151" s="48"/>
      <c r="ISP151" s="48"/>
      <c r="ISQ151" s="48"/>
      <c r="ISR151" s="48"/>
      <c r="ISS151" s="48"/>
      <c r="IST151" s="48"/>
      <c r="ISU151" s="48"/>
      <c r="ISV151" s="48"/>
      <c r="ISW151" s="48"/>
      <c r="ISX151" s="48"/>
      <c r="ISY151" s="48"/>
      <c r="ISZ151" s="48"/>
      <c r="ITA151" s="48"/>
      <c r="ITB151" s="48"/>
      <c r="ITC151" s="48"/>
      <c r="ITD151" s="48"/>
      <c r="ITE151" s="48"/>
      <c r="ITF151" s="48"/>
      <c r="ITG151" s="48"/>
      <c r="ITH151" s="48"/>
      <c r="ITI151" s="48"/>
      <c r="ITJ151" s="48"/>
      <c r="ITK151" s="48"/>
      <c r="ITL151" s="48"/>
      <c r="ITM151" s="48"/>
      <c r="ITN151" s="48"/>
      <c r="ITO151" s="48"/>
      <c r="ITP151" s="48"/>
      <c r="ITQ151" s="48"/>
      <c r="ITR151" s="48"/>
      <c r="ITS151" s="48"/>
      <c r="ITT151" s="48"/>
      <c r="ITU151" s="48"/>
      <c r="ITV151" s="48"/>
      <c r="ITW151" s="48"/>
      <c r="ITX151" s="48"/>
      <c r="ITY151" s="48"/>
      <c r="ITZ151" s="48"/>
      <c r="IUA151" s="48"/>
      <c r="IUB151" s="48"/>
      <c r="IUC151" s="48"/>
      <c r="IUD151" s="48"/>
      <c r="IUE151" s="48"/>
      <c r="IUF151" s="48"/>
      <c r="IUG151" s="48"/>
      <c r="IUH151" s="48"/>
      <c r="IUI151" s="48"/>
      <c r="IUJ151" s="48"/>
      <c r="IUK151" s="48"/>
      <c r="IUL151" s="48"/>
      <c r="IUM151" s="48"/>
      <c r="IUN151" s="48"/>
      <c r="IUO151" s="48"/>
      <c r="IUP151" s="48"/>
      <c r="IUQ151" s="48"/>
      <c r="IUR151" s="48"/>
      <c r="IUS151" s="48"/>
      <c r="IUT151" s="48"/>
      <c r="IUU151" s="48"/>
      <c r="IUV151" s="48"/>
      <c r="IUW151" s="48"/>
      <c r="IUX151" s="48"/>
      <c r="IUY151" s="48"/>
      <c r="IUZ151" s="48"/>
      <c r="IVA151" s="48"/>
      <c r="IVB151" s="48"/>
      <c r="IVC151" s="48"/>
      <c r="IVD151" s="48"/>
      <c r="IVE151" s="48"/>
      <c r="IVF151" s="48"/>
      <c r="IVG151" s="48"/>
      <c r="IVH151" s="48"/>
      <c r="IVI151" s="48"/>
      <c r="IVJ151" s="48"/>
      <c r="IVK151" s="48"/>
      <c r="IVL151" s="48"/>
      <c r="IVM151" s="48"/>
      <c r="IVN151" s="48"/>
      <c r="IVO151" s="48"/>
      <c r="IVP151" s="48"/>
      <c r="IVQ151" s="48"/>
      <c r="IVR151" s="48"/>
      <c r="IVS151" s="48"/>
      <c r="IVT151" s="48"/>
      <c r="IVU151" s="48"/>
      <c r="IVV151" s="48"/>
      <c r="IVW151" s="48"/>
      <c r="IVX151" s="48"/>
      <c r="IVY151" s="48"/>
      <c r="IVZ151" s="48"/>
      <c r="IWA151" s="48"/>
      <c r="IWB151" s="48"/>
      <c r="IWC151" s="48"/>
      <c r="IWD151" s="48"/>
      <c r="IWE151" s="48"/>
      <c r="IWF151" s="48"/>
      <c r="IWG151" s="48"/>
      <c r="IWH151" s="48"/>
      <c r="IWI151" s="48"/>
      <c r="IWJ151" s="48"/>
      <c r="IWK151" s="48"/>
      <c r="IWL151" s="48"/>
      <c r="IWM151" s="48"/>
      <c r="IWN151" s="48"/>
      <c r="IWO151" s="48"/>
      <c r="IWP151" s="48"/>
      <c r="IWQ151" s="48"/>
      <c r="IWR151" s="48"/>
      <c r="IWS151" s="48"/>
      <c r="IWT151" s="48"/>
      <c r="IWU151" s="48"/>
      <c r="IWV151" s="48"/>
      <c r="IWW151" s="48"/>
      <c r="IWX151" s="48"/>
      <c r="IWY151" s="48"/>
      <c r="IWZ151" s="48"/>
      <c r="IXA151" s="48"/>
      <c r="IXB151" s="48"/>
      <c r="IXC151" s="48"/>
      <c r="IXD151" s="48"/>
      <c r="IXE151" s="48"/>
      <c r="IXF151" s="48"/>
      <c r="IXG151" s="48"/>
      <c r="IXH151" s="48"/>
      <c r="IXI151" s="48"/>
      <c r="IXJ151" s="48"/>
      <c r="IXK151" s="48"/>
      <c r="IXL151" s="48"/>
      <c r="IXM151" s="48"/>
      <c r="IXN151" s="48"/>
      <c r="IXO151" s="48"/>
      <c r="IXP151" s="48"/>
      <c r="IXQ151" s="48"/>
      <c r="IXR151" s="48"/>
      <c r="IXS151" s="48"/>
      <c r="IXT151" s="48"/>
      <c r="IXU151" s="48"/>
      <c r="IXV151" s="48"/>
      <c r="IXW151" s="48"/>
      <c r="IXX151" s="48"/>
      <c r="IXY151" s="48"/>
      <c r="IXZ151" s="48"/>
      <c r="IYA151" s="48"/>
      <c r="IYB151" s="48"/>
      <c r="IYC151" s="48"/>
      <c r="IYD151" s="48"/>
      <c r="IYE151" s="48"/>
      <c r="IYF151" s="48"/>
      <c r="IYG151" s="48"/>
      <c r="IYH151" s="48"/>
      <c r="IYI151" s="48"/>
      <c r="IYJ151" s="48"/>
      <c r="IYK151" s="48"/>
      <c r="IYL151" s="48"/>
      <c r="IYM151" s="48"/>
      <c r="IYN151" s="48"/>
      <c r="IYO151" s="48"/>
      <c r="IYP151" s="48"/>
      <c r="IYQ151" s="48"/>
      <c r="IYR151" s="48"/>
      <c r="IYS151" s="48"/>
      <c r="IYT151" s="48"/>
      <c r="IYU151" s="48"/>
      <c r="IYV151" s="48"/>
      <c r="IYW151" s="48"/>
      <c r="IYX151" s="48"/>
      <c r="IYY151" s="48"/>
      <c r="IYZ151" s="48"/>
      <c r="IZA151" s="48"/>
      <c r="IZB151" s="48"/>
      <c r="IZC151" s="48"/>
      <c r="IZD151" s="48"/>
      <c r="IZE151" s="48"/>
      <c r="IZF151" s="48"/>
      <c r="IZG151" s="48"/>
      <c r="IZH151" s="48"/>
      <c r="IZI151" s="48"/>
      <c r="IZJ151" s="48"/>
      <c r="IZK151" s="48"/>
      <c r="IZL151" s="48"/>
      <c r="IZM151" s="48"/>
      <c r="IZN151" s="48"/>
      <c r="IZO151" s="48"/>
      <c r="IZP151" s="48"/>
      <c r="IZQ151" s="48"/>
      <c r="IZR151" s="48"/>
      <c r="IZS151" s="48"/>
      <c r="IZT151" s="48"/>
      <c r="IZU151" s="48"/>
      <c r="IZV151" s="48"/>
      <c r="IZW151" s="48"/>
      <c r="IZX151" s="48"/>
      <c r="IZY151" s="48"/>
      <c r="IZZ151" s="48"/>
      <c r="JAA151" s="48"/>
      <c r="JAB151" s="48"/>
      <c r="JAC151" s="48"/>
      <c r="JAD151" s="48"/>
      <c r="JAE151" s="48"/>
      <c r="JAF151" s="48"/>
      <c r="JAG151" s="48"/>
      <c r="JAH151" s="48"/>
      <c r="JAI151" s="48"/>
      <c r="JAJ151" s="48"/>
      <c r="JAK151" s="48"/>
      <c r="JAL151" s="48"/>
      <c r="JAM151" s="48"/>
      <c r="JAN151" s="48"/>
      <c r="JAO151" s="48"/>
      <c r="JAP151" s="48"/>
      <c r="JAQ151" s="48"/>
      <c r="JAR151" s="48"/>
      <c r="JAS151" s="48"/>
      <c r="JAT151" s="48"/>
      <c r="JAU151" s="48"/>
      <c r="JAV151" s="48"/>
      <c r="JAW151" s="48"/>
      <c r="JAX151" s="48"/>
      <c r="JAY151" s="48"/>
      <c r="JAZ151" s="48"/>
      <c r="JBA151" s="48"/>
      <c r="JBB151" s="48"/>
      <c r="JBC151" s="48"/>
      <c r="JBD151" s="48"/>
      <c r="JBE151" s="48"/>
      <c r="JBF151" s="48"/>
      <c r="JBG151" s="48"/>
      <c r="JBH151" s="48"/>
      <c r="JBI151" s="48"/>
      <c r="JBJ151" s="48"/>
      <c r="JBK151" s="48"/>
      <c r="JBL151" s="48"/>
      <c r="JBM151" s="48"/>
      <c r="JBN151" s="48"/>
      <c r="JBO151" s="48"/>
      <c r="JBP151" s="48"/>
      <c r="JBQ151" s="48"/>
      <c r="JBR151" s="48"/>
      <c r="JBS151" s="48"/>
      <c r="JBT151" s="48"/>
      <c r="JBU151" s="48"/>
      <c r="JBV151" s="48"/>
      <c r="JBW151" s="48"/>
      <c r="JBX151" s="48"/>
      <c r="JBY151" s="48"/>
      <c r="JBZ151" s="48"/>
      <c r="JCA151" s="48"/>
      <c r="JCB151" s="48"/>
      <c r="JCC151" s="48"/>
      <c r="JCD151" s="48"/>
      <c r="JCE151" s="48"/>
      <c r="JCF151" s="48"/>
      <c r="JCG151" s="48"/>
      <c r="JCH151" s="48"/>
      <c r="JCI151" s="48"/>
      <c r="JCJ151" s="48"/>
      <c r="JCK151" s="48"/>
      <c r="JCL151" s="48"/>
      <c r="JCM151" s="48"/>
      <c r="JCN151" s="48"/>
      <c r="JCO151" s="48"/>
      <c r="JCP151" s="48"/>
      <c r="JCQ151" s="48"/>
      <c r="JCR151" s="48"/>
      <c r="JCS151" s="48"/>
      <c r="JCT151" s="48"/>
      <c r="JCU151" s="48"/>
      <c r="JCV151" s="48"/>
      <c r="JCW151" s="48"/>
      <c r="JCX151" s="48"/>
      <c r="JCY151" s="48"/>
      <c r="JCZ151" s="48"/>
      <c r="JDA151" s="48"/>
      <c r="JDB151" s="48"/>
      <c r="JDC151" s="48"/>
      <c r="JDD151" s="48"/>
      <c r="JDE151" s="48"/>
      <c r="JDF151" s="48"/>
      <c r="JDG151" s="48"/>
      <c r="JDH151" s="48"/>
      <c r="JDI151" s="48"/>
      <c r="JDJ151" s="48"/>
      <c r="JDK151" s="48"/>
      <c r="JDL151" s="48"/>
      <c r="JDM151" s="48"/>
      <c r="JDN151" s="48"/>
      <c r="JDO151" s="48"/>
      <c r="JDP151" s="48"/>
      <c r="JDQ151" s="48"/>
      <c r="JDR151" s="48"/>
      <c r="JDS151" s="48"/>
      <c r="JDT151" s="48"/>
      <c r="JDU151" s="48"/>
      <c r="JDV151" s="48"/>
      <c r="JDW151" s="48"/>
      <c r="JDX151" s="48"/>
      <c r="JDY151" s="48"/>
      <c r="JDZ151" s="48"/>
      <c r="JEA151" s="48"/>
      <c r="JEB151" s="48"/>
      <c r="JEC151" s="48"/>
      <c r="JED151" s="48"/>
      <c r="JEE151" s="48"/>
      <c r="JEF151" s="48"/>
      <c r="JEG151" s="48"/>
      <c r="JEH151" s="48"/>
      <c r="JEI151" s="48"/>
      <c r="JEJ151" s="48"/>
      <c r="JEK151" s="48"/>
      <c r="JEL151" s="48"/>
      <c r="JEM151" s="48"/>
      <c r="JEN151" s="48"/>
      <c r="JEO151" s="48"/>
      <c r="JEP151" s="48"/>
      <c r="JEQ151" s="48"/>
      <c r="JER151" s="48"/>
      <c r="JES151" s="48"/>
      <c r="JET151" s="48"/>
      <c r="JEU151" s="48"/>
      <c r="JEV151" s="48"/>
      <c r="JEW151" s="48"/>
      <c r="JEX151" s="48"/>
      <c r="JEY151" s="48"/>
      <c r="JEZ151" s="48"/>
      <c r="JFA151" s="48"/>
      <c r="JFB151" s="48"/>
      <c r="JFC151" s="48"/>
      <c r="JFD151" s="48"/>
      <c r="JFE151" s="48"/>
      <c r="JFF151" s="48"/>
      <c r="JFG151" s="48"/>
      <c r="JFH151" s="48"/>
      <c r="JFI151" s="48"/>
      <c r="JFJ151" s="48"/>
      <c r="JFK151" s="48"/>
      <c r="JFL151" s="48"/>
      <c r="JFM151" s="48"/>
      <c r="JFN151" s="48"/>
      <c r="JFO151" s="48"/>
      <c r="JFP151" s="48"/>
      <c r="JFQ151" s="48"/>
      <c r="JFR151" s="48"/>
      <c r="JFS151" s="48"/>
      <c r="JFT151" s="48"/>
      <c r="JFU151" s="48"/>
      <c r="JFV151" s="48"/>
      <c r="JFW151" s="48"/>
      <c r="JFX151" s="48"/>
      <c r="JFY151" s="48"/>
      <c r="JFZ151" s="48"/>
      <c r="JGA151" s="48"/>
      <c r="JGB151" s="48"/>
      <c r="JGC151" s="48"/>
      <c r="JGD151" s="48"/>
      <c r="JGE151" s="48"/>
      <c r="JGF151" s="48"/>
      <c r="JGG151" s="48"/>
      <c r="JGH151" s="48"/>
      <c r="JGI151" s="48"/>
      <c r="JGJ151" s="48"/>
      <c r="JGK151" s="48"/>
      <c r="JGL151" s="48"/>
      <c r="JGM151" s="48"/>
      <c r="JGN151" s="48"/>
      <c r="JGO151" s="48"/>
      <c r="JGP151" s="48"/>
      <c r="JGQ151" s="48"/>
      <c r="JGR151" s="48"/>
      <c r="JGS151" s="48"/>
      <c r="JGT151" s="48"/>
      <c r="JGU151" s="48"/>
      <c r="JGV151" s="48"/>
      <c r="JGW151" s="48"/>
      <c r="JGX151" s="48"/>
      <c r="JGY151" s="48"/>
      <c r="JGZ151" s="48"/>
      <c r="JHA151" s="48"/>
      <c r="JHB151" s="48"/>
      <c r="JHC151" s="48"/>
      <c r="JHD151" s="48"/>
      <c r="JHE151" s="48"/>
      <c r="JHF151" s="48"/>
      <c r="JHG151" s="48"/>
      <c r="JHH151" s="48"/>
      <c r="JHI151" s="48"/>
      <c r="JHJ151" s="48"/>
      <c r="JHK151" s="48"/>
      <c r="JHL151" s="48"/>
      <c r="JHM151" s="48"/>
      <c r="JHN151" s="48"/>
      <c r="JHO151" s="48"/>
      <c r="JHP151" s="48"/>
      <c r="JHQ151" s="48"/>
      <c r="JHR151" s="48"/>
      <c r="JHS151" s="48"/>
      <c r="JHT151" s="48"/>
      <c r="JHU151" s="48"/>
      <c r="JHV151" s="48"/>
      <c r="JHW151" s="48"/>
      <c r="JHX151" s="48"/>
      <c r="JHY151" s="48"/>
      <c r="JHZ151" s="48"/>
      <c r="JIA151" s="48"/>
      <c r="JIB151" s="48"/>
      <c r="JIC151" s="48"/>
      <c r="JID151" s="48"/>
      <c r="JIE151" s="48"/>
      <c r="JIF151" s="48"/>
      <c r="JIG151" s="48"/>
      <c r="JIH151" s="48"/>
      <c r="JII151" s="48"/>
      <c r="JIJ151" s="48"/>
      <c r="JIK151" s="48"/>
      <c r="JIL151" s="48"/>
      <c r="JIM151" s="48"/>
      <c r="JIN151" s="48"/>
      <c r="JIO151" s="48"/>
      <c r="JIP151" s="48"/>
      <c r="JIQ151" s="48"/>
      <c r="JIR151" s="48"/>
      <c r="JIS151" s="48"/>
      <c r="JIT151" s="48"/>
      <c r="JIU151" s="48"/>
      <c r="JIV151" s="48"/>
      <c r="JIW151" s="48"/>
      <c r="JIX151" s="48"/>
      <c r="JIY151" s="48"/>
      <c r="JIZ151" s="48"/>
      <c r="JJA151" s="48"/>
      <c r="JJB151" s="48"/>
      <c r="JJC151" s="48"/>
      <c r="JJD151" s="48"/>
      <c r="JJE151" s="48"/>
      <c r="JJF151" s="48"/>
      <c r="JJG151" s="48"/>
      <c r="JJH151" s="48"/>
      <c r="JJI151" s="48"/>
      <c r="JJJ151" s="48"/>
      <c r="JJK151" s="48"/>
      <c r="JJL151" s="48"/>
      <c r="JJM151" s="48"/>
      <c r="JJN151" s="48"/>
      <c r="JJO151" s="48"/>
      <c r="JJP151" s="48"/>
      <c r="JJQ151" s="48"/>
      <c r="JJR151" s="48"/>
      <c r="JJS151" s="48"/>
      <c r="JJT151" s="48"/>
      <c r="JJU151" s="48"/>
      <c r="JJV151" s="48"/>
      <c r="JJW151" s="48"/>
      <c r="JJX151" s="48"/>
      <c r="JJY151" s="48"/>
      <c r="JJZ151" s="48"/>
      <c r="JKA151" s="48"/>
      <c r="JKB151" s="48"/>
      <c r="JKC151" s="48"/>
      <c r="JKD151" s="48"/>
      <c r="JKE151" s="48"/>
      <c r="JKF151" s="48"/>
      <c r="JKG151" s="48"/>
      <c r="JKH151" s="48"/>
      <c r="JKI151" s="48"/>
      <c r="JKJ151" s="48"/>
      <c r="JKK151" s="48"/>
      <c r="JKL151" s="48"/>
      <c r="JKM151" s="48"/>
      <c r="JKN151" s="48"/>
      <c r="JKO151" s="48"/>
      <c r="JKP151" s="48"/>
      <c r="JKQ151" s="48"/>
      <c r="JKR151" s="48"/>
      <c r="JKS151" s="48"/>
      <c r="JKT151" s="48"/>
      <c r="JKU151" s="48"/>
      <c r="JKV151" s="48"/>
      <c r="JKW151" s="48"/>
      <c r="JKX151" s="48"/>
      <c r="JKY151" s="48"/>
      <c r="JKZ151" s="48"/>
      <c r="JLA151" s="48"/>
      <c r="JLB151" s="48"/>
      <c r="JLC151" s="48"/>
      <c r="JLD151" s="48"/>
      <c r="JLE151" s="48"/>
      <c r="JLF151" s="48"/>
      <c r="JLG151" s="48"/>
      <c r="JLH151" s="48"/>
      <c r="JLI151" s="48"/>
      <c r="JLJ151" s="48"/>
      <c r="JLK151" s="48"/>
      <c r="JLL151" s="48"/>
      <c r="JLM151" s="48"/>
      <c r="JLN151" s="48"/>
      <c r="JLO151" s="48"/>
      <c r="JLP151" s="48"/>
      <c r="JLQ151" s="48"/>
      <c r="JLR151" s="48"/>
      <c r="JLS151" s="48"/>
      <c r="JLT151" s="48"/>
      <c r="JLU151" s="48"/>
      <c r="JLV151" s="48"/>
      <c r="JLW151" s="48"/>
      <c r="JLX151" s="48"/>
      <c r="JLY151" s="48"/>
      <c r="JLZ151" s="48"/>
      <c r="JMA151" s="48"/>
      <c r="JMB151" s="48"/>
      <c r="JMC151" s="48"/>
      <c r="JMD151" s="48"/>
      <c r="JME151" s="48"/>
      <c r="JMF151" s="48"/>
      <c r="JMG151" s="48"/>
      <c r="JMH151" s="48"/>
      <c r="JMI151" s="48"/>
      <c r="JMJ151" s="48"/>
      <c r="JMK151" s="48"/>
      <c r="JML151" s="48"/>
      <c r="JMM151" s="48"/>
      <c r="JMN151" s="48"/>
      <c r="JMO151" s="48"/>
      <c r="JMP151" s="48"/>
      <c r="JMQ151" s="48"/>
      <c r="JMR151" s="48"/>
      <c r="JMS151" s="48"/>
      <c r="JMT151" s="48"/>
      <c r="JMU151" s="48"/>
      <c r="JMV151" s="48"/>
      <c r="JMW151" s="48"/>
      <c r="JMX151" s="48"/>
      <c r="JMY151" s="48"/>
      <c r="JMZ151" s="48"/>
      <c r="JNA151" s="48"/>
      <c r="JNB151" s="48"/>
      <c r="JNC151" s="48"/>
      <c r="JND151" s="48"/>
      <c r="JNE151" s="48"/>
      <c r="JNF151" s="48"/>
      <c r="JNG151" s="48"/>
      <c r="JNH151" s="48"/>
      <c r="JNI151" s="48"/>
      <c r="JNJ151" s="48"/>
      <c r="JNK151" s="48"/>
      <c r="JNL151" s="48"/>
      <c r="JNM151" s="48"/>
      <c r="JNN151" s="48"/>
      <c r="JNO151" s="48"/>
      <c r="JNP151" s="48"/>
      <c r="JNQ151" s="48"/>
      <c r="JNR151" s="48"/>
      <c r="JNS151" s="48"/>
      <c r="JNT151" s="48"/>
      <c r="JNU151" s="48"/>
      <c r="JNV151" s="48"/>
      <c r="JNW151" s="48"/>
      <c r="JNX151" s="48"/>
      <c r="JNY151" s="48"/>
      <c r="JNZ151" s="48"/>
      <c r="JOA151" s="48"/>
      <c r="JOB151" s="48"/>
      <c r="JOC151" s="48"/>
      <c r="JOD151" s="48"/>
      <c r="JOE151" s="48"/>
      <c r="JOF151" s="48"/>
      <c r="JOG151" s="48"/>
      <c r="JOH151" s="48"/>
      <c r="JOI151" s="48"/>
      <c r="JOJ151" s="48"/>
      <c r="JOK151" s="48"/>
      <c r="JOL151" s="48"/>
      <c r="JOM151" s="48"/>
      <c r="JON151" s="48"/>
      <c r="JOO151" s="48"/>
      <c r="JOP151" s="48"/>
      <c r="JOQ151" s="48"/>
      <c r="JOR151" s="48"/>
      <c r="JOS151" s="48"/>
      <c r="JOT151" s="48"/>
      <c r="JOU151" s="48"/>
      <c r="JOV151" s="48"/>
      <c r="JOW151" s="48"/>
      <c r="JOX151" s="48"/>
      <c r="JOY151" s="48"/>
      <c r="JOZ151" s="48"/>
      <c r="JPA151" s="48"/>
      <c r="JPB151" s="48"/>
      <c r="JPC151" s="48"/>
      <c r="JPD151" s="48"/>
      <c r="JPE151" s="48"/>
      <c r="JPF151" s="48"/>
      <c r="JPG151" s="48"/>
      <c r="JPH151" s="48"/>
      <c r="JPI151" s="48"/>
      <c r="JPJ151" s="48"/>
      <c r="JPK151" s="48"/>
      <c r="JPL151" s="48"/>
      <c r="JPM151" s="48"/>
      <c r="JPN151" s="48"/>
      <c r="JPO151" s="48"/>
      <c r="JPP151" s="48"/>
      <c r="JPQ151" s="48"/>
      <c r="JPR151" s="48"/>
      <c r="JPS151" s="48"/>
      <c r="JPT151" s="48"/>
      <c r="JPU151" s="48"/>
      <c r="JPV151" s="48"/>
      <c r="JPW151" s="48"/>
      <c r="JPX151" s="48"/>
      <c r="JPY151" s="48"/>
      <c r="JPZ151" s="48"/>
      <c r="JQA151" s="48"/>
      <c r="JQB151" s="48"/>
      <c r="JQC151" s="48"/>
      <c r="JQD151" s="48"/>
      <c r="JQE151" s="48"/>
      <c r="JQF151" s="48"/>
      <c r="JQG151" s="48"/>
      <c r="JQH151" s="48"/>
      <c r="JQI151" s="48"/>
      <c r="JQJ151" s="48"/>
      <c r="JQK151" s="48"/>
      <c r="JQL151" s="48"/>
      <c r="JQM151" s="48"/>
      <c r="JQN151" s="48"/>
      <c r="JQO151" s="48"/>
      <c r="JQP151" s="48"/>
      <c r="JQQ151" s="48"/>
      <c r="JQR151" s="48"/>
      <c r="JQS151" s="48"/>
      <c r="JQT151" s="48"/>
      <c r="JQU151" s="48"/>
      <c r="JQV151" s="48"/>
      <c r="JQW151" s="48"/>
      <c r="JQX151" s="48"/>
      <c r="JQY151" s="48"/>
      <c r="JQZ151" s="48"/>
      <c r="JRA151" s="48"/>
      <c r="JRB151" s="48"/>
      <c r="JRC151" s="48"/>
      <c r="JRD151" s="48"/>
      <c r="JRE151" s="48"/>
      <c r="JRF151" s="48"/>
      <c r="JRG151" s="48"/>
      <c r="JRH151" s="48"/>
      <c r="JRI151" s="48"/>
      <c r="JRJ151" s="48"/>
      <c r="JRK151" s="48"/>
      <c r="JRL151" s="48"/>
      <c r="JRM151" s="48"/>
      <c r="JRN151" s="48"/>
      <c r="JRO151" s="48"/>
      <c r="JRP151" s="48"/>
      <c r="JRQ151" s="48"/>
      <c r="JRR151" s="48"/>
      <c r="JRS151" s="48"/>
      <c r="JRT151" s="48"/>
      <c r="JRU151" s="48"/>
      <c r="JRV151" s="48"/>
      <c r="JRW151" s="48"/>
      <c r="JRX151" s="48"/>
      <c r="JRY151" s="48"/>
      <c r="JRZ151" s="48"/>
      <c r="JSA151" s="48"/>
      <c r="JSB151" s="48"/>
      <c r="JSC151" s="48"/>
      <c r="JSD151" s="48"/>
      <c r="JSE151" s="48"/>
      <c r="JSF151" s="48"/>
      <c r="JSG151" s="48"/>
      <c r="JSH151" s="48"/>
      <c r="JSI151" s="48"/>
      <c r="JSJ151" s="48"/>
      <c r="JSK151" s="48"/>
      <c r="JSL151" s="48"/>
      <c r="JSM151" s="48"/>
      <c r="JSN151" s="48"/>
      <c r="JSO151" s="48"/>
      <c r="JSP151" s="48"/>
      <c r="JSQ151" s="48"/>
      <c r="JSR151" s="48"/>
      <c r="JSS151" s="48"/>
      <c r="JST151" s="48"/>
      <c r="JSU151" s="48"/>
      <c r="JSV151" s="48"/>
      <c r="JSW151" s="48"/>
      <c r="JSX151" s="48"/>
      <c r="JSY151" s="48"/>
      <c r="JSZ151" s="48"/>
      <c r="JTA151" s="48"/>
      <c r="JTB151" s="48"/>
      <c r="JTC151" s="48"/>
      <c r="JTD151" s="48"/>
      <c r="JTE151" s="48"/>
      <c r="JTF151" s="48"/>
      <c r="JTG151" s="48"/>
      <c r="JTH151" s="48"/>
      <c r="JTI151" s="48"/>
      <c r="JTJ151" s="48"/>
      <c r="JTK151" s="48"/>
      <c r="JTL151" s="48"/>
      <c r="JTM151" s="48"/>
      <c r="JTN151" s="48"/>
      <c r="JTO151" s="48"/>
      <c r="JTP151" s="48"/>
      <c r="JTQ151" s="48"/>
      <c r="JTR151" s="48"/>
      <c r="JTS151" s="48"/>
      <c r="JTT151" s="48"/>
      <c r="JTU151" s="48"/>
      <c r="JTV151" s="48"/>
      <c r="JTW151" s="48"/>
      <c r="JTX151" s="48"/>
      <c r="JTY151" s="48"/>
      <c r="JTZ151" s="48"/>
      <c r="JUA151" s="48"/>
      <c r="JUB151" s="48"/>
      <c r="JUC151" s="48"/>
      <c r="JUD151" s="48"/>
      <c r="JUE151" s="48"/>
      <c r="JUF151" s="48"/>
      <c r="JUG151" s="48"/>
      <c r="JUH151" s="48"/>
      <c r="JUI151" s="48"/>
      <c r="JUJ151" s="48"/>
      <c r="JUK151" s="48"/>
      <c r="JUL151" s="48"/>
      <c r="JUM151" s="48"/>
      <c r="JUN151" s="48"/>
      <c r="JUO151" s="48"/>
      <c r="JUP151" s="48"/>
      <c r="JUQ151" s="48"/>
      <c r="JUR151" s="48"/>
      <c r="JUS151" s="48"/>
      <c r="JUT151" s="48"/>
      <c r="JUU151" s="48"/>
      <c r="JUV151" s="48"/>
      <c r="JUW151" s="48"/>
      <c r="JUX151" s="48"/>
      <c r="JUY151" s="48"/>
      <c r="JUZ151" s="48"/>
      <c r="JVA151" s="48"/>
      <c r="JVB151" s="48"/>
      <c r="JVC151" s="48"/>
      <c r="JVD151" s="48"/>
      <c r="JVE151" s="48"/>
      <c r="JVF151" s="48"/>
      <c r="JVG151" s="48"/>
      <c r="JVH151" s="48"/>
      <c r="JVI151" s="48"/>
      <c r="JVJ151" s="48"/>
      <c r="JVK151" s="48"/>
      <c r="JVL151" s="48"/>
      <c r="JVM151" s="48"/>
      <c r="JVN151" s="48"/>
      <c r="JVO151" s="48"/>
      <c r="JVP151" s="48"/>
      <c r="JVQ151" s="48"/>
      <c r="JVR151" s="48"/>
      <c r="JVS151" s="48"/>
      <c r="JVT151" s="48"/>
      <c r="JVU151" s="48"/>
      <c r="JVV151" s="48"/>
      <c r="JVW151" s="48"/>
      <c r="JVX151" s="48"/>
      <c r="JVY151" s="48"/>
      <c r="JVZ151" s="48"/>
      <c r="JWA151" s="48"/>
      <c r="JWB151" s="48"/>
      <c r="JWC151" s="48"/>
      <c r="JWD151" s="48"/>
      <c r="JWE151" s="48"/>
      <c r="JWF151" s="48"/>
      <c r="JWG151" s="48"/>
      <c r="JWH151" s="48"/>
      <c r="JWI151" s="48"/>
      <c r="JWJ151" s="48"/>
      <c r="JWK151" s="48"/>
      <c r="JWL151" s="48"/>
      <c r="JWM151" s="48"/>
      <c r="JWN151" s="48"/>
      <c r="JWO151" s="48"/>
      <c r="JWP151" s="48"/>
      <c r="JWQ151" s="48"/>
      <c r="JWR151" s="48"/>
      <c r="JWS151" s="48"/>
      <c r="JWT151" s="48"/>
      <c r="JWU151" s="48"/>
      <c r="JWV151" s="48"/>
      <c r="JWW151" s="48"/>
      <c r="JWX151" s="48"/>
      <c r="JWY151" s="48"/>
      <c r="JWZ151" s="48"/>
      <c r="JXA151" s="48"/>
      <c r="JXB151" s="48"/>
      <c r="JXC151" s="48"/>
      <c r="JXD151" s="48"/>
      <c r="JXE151" s="48"/>
      <c r="JXF151" s="48"/>
      <c r="JXG151" s="48"/>
      <c r="JXH151" s="48"/>
      <c r="JXI151" s="48"/>
      <c r="JXJ151" s="48"/>
      <c r="JXK151" s="48"/>
      <c r="JXL151" s="48"/>
      <c r="JXM151" s="48"/>
      <c r="JXN151" s="48"/>
      <c r="JXO151" s="48"/>
      <c r="JXP151" s="48"/>
      <c r="JXQ151" s="48"/>
      <c r="JXR151" s="48"/>
      <c r="JXS151" s="48"/>
      <c r="JXT151" s="48"/>
      <c r="JXU151" s="48"/>
      <c r="JXV151" s="48"/>
      <c r="JXW151" s="48"/>
      <c r="JXX151" s="48"/>
      <c r="JXY151" s="48"/>
      <c r="JXZ151" s="48"/>
      <c r="JYA151" s="48"/>
      <c r="JYB151" s="48"/>
      <c r="JYC151" s="48"/>
      <c r="JYD151" s="48"/>
      <c r="JYE151" s="48"/>
      <c r="JYF151" s="48"/>
      <c r="JYG151" s="48"/>
      <c r="JYH151" s="48"/>
      <c r="JYI151" s="48"/>
      <c r="JYJ151" s="48"/>
      <c r="JYK151" s="48"/>
      <c r="JYL151" s="48"/>
      <c r="JYM151" s="48"/>
      <c r="JYN151" s="48"/>
      <c r="JYO151" s="48"/>
      <c r="JYP151" s="48"/>
      <c r="JYQ151" s="48"/>
      <c r="JYR151" s="48"/>
      <c r="JYS151" s="48"/>
      <c r="JYT151" s="48"/>
      <c r="JYU151" s="48"/>
      <c r="JYV151" s="48"/>
      <c r="JYW151" s="48"/>
      <c r="JYX151" s="48"/>
      <c r="JYY151" s="48"/>
      <c r="JYZ151" s="48"/>
      <c r="JZA151" s="48"/>
      <c r="JZB151" s="48"/>
      <c r="JZC151" s="48"/>
      <c r="JZD151" s="48"/>
      <c r="JZE151" s="48"/>
      <c r="JZF151" s="48"/>
      <c r="JZG151" s="48"/>
      <c r="JZH151" s="48"/>
      <c r="JZI151" s="48"/>
      <c r="JZJ151" s="48"/>
      <c r="JZK151" s="48"/>
      <c r="JZL151" s="48"/>
      <c r="JZM151" s="48"/>
      <c r="JZN151" s="48"/>
      <c r="JZO151" s="48"/>
      <c r="JZP151" s="48"/>
      <c r="JZQ151" s="48"/>
      <c r="JZR151" s="48"/>
      <c r="JZS151" s="48"/>
      <c r="JZT151" s="48"/>
      <c r="JZU151" s="48"/>
      <c r="JZV151" s="48"/>
      <c r="JZW151" s="48"/>
      <c r="JZX151" s="48"/>
      <c r="JZY151" s="48"/>
      <c r="JZZ151" s="48"/>
      <c r="KAA151" s="48"/>
      <c r="KAB151" s="48"/>
      <c r="KAC151" s="48"/>
      <c r="KAD151" s="48"/>
      <c r="KAE151" s="48"/>
      <c r="KAF151" s="48"/>
      <c r="KAG151" s="48"/>
      <c r="KAH151" s="48"/>
      <c r="KAI151" s="48"/>
      <c r="KAJ151" s="48"/>
      <c r="KAK151" s="48"/>
      <c r="KAL151" s="48"/>
      <c r="KAM151" s="48"/>
      <c r="KAN151" s="48"/>
      <c r="KAO151" s="48"/>
      <c r="KAP151" s="48"/>
      <c r="KAQ151" s="48"/>
      <c r="KAR151" s="48"/>
      <c r="KAS151" s="48"/>
      <c r="KAT151" s="48"/>
      <c r="KAU151" s="48"/>
      <c r="KAV151" s="48"/>
      <c r="KAW151" s="48"/>
      <c r="KAX151" s="48"/>
      <c r="KAY151" s="48"/>
      <c r="KAZ151" s="48"/>
      <c r="KBA151" s="48"/>
      <c r="KBB151" s="48"/>
      <c r="KBC151" s="48"/>
      <c r="KBD151" s="48"/>
      <c r="KBE151" s="48"/>
      <c r="KBF151" s="48"/>
      <c r="KBG151" s="48"/>
      <c r="KBH151" s="48"/>
      <c r="KBI151" s="48"/>
      <c r="KBJ151" s="48"/>
      <c r="KBK151" s="48"/>
      <c r="KBL151" s="48"/>
      <c r="KBM151" s="48"/>
      <c r="KBN151" s="48"/>
      <c r="KBO151" s="48"/>
      <c r="KBP151" s="48"/>
      <c r="KBQ151" s="48"/>
      <c r="KBR151" s="48"/>
      <c r="KBS151" s="48"/>
      <c r="KBT151" s="48"/>
      <c r="KBU151" s="48"/>
      <c r="KBV151" s="48"/>
      <c r="KBW151" s="48"/>
      <c r="KBX151" s="48"/>
      <c r="KBY151" s="48"/>
      <c r="KBZ151" s="48"/>
      <c r="KCA151" s="48"/>
      <c r="KCB151" s="48"/>
      <c r="KCC151" s="48"/>
      <c r="KCD151" s="48"/>
      <c r="KCE151" s="48"/>
      <c r="KCF151" s="48"/>
      <c r="KCG151" s="48"/>
      <c r="KCH151" s="48"/>
      <c r="KCI151" s="48"/>
      <c r="KCJ151" s="48"/>
      <c r="KCK151" s="48"/>
      <c r="KCL151" s="48"/>
      <c r="KCM151" s="48"/>
      <c r="KCN151" s="48"/>
      <c r="KCO151" s="48"/>
      <c r="KCP151" s="48"/>
      <c r="KCQ151" s="48"/>
      <c r="KCR151" s="48"/>
      <c r="KCS151" s="48"/>
      <c r="KCT151" s="48"/>
      <c r="KCU151" s="48"/>
      <c r="KCV151" s="48"/>
      <c r="KCW151" s="48"/>
      <c r="KCX151" s="48"/>
      <c r="KCY151" s="48"/>
      <c r="KCZ151" s="48"/>
      <c r="KDA151" s="48"/>
      <c r="KDB151" s="48"/>
      <c r="KDC151" s="48"/>
      <c r="KDD151" s="48"/>
      <c r="KDE151" s="48"/>
      <c r="KDF151" s="48"/>
      <c r="KDG151" s="48"/>
      <c r="KDH151" s="48"/>
      <c r="KDI151" s="48"/>
      <c r="KDJ151" s="48"/>
      <c r="KDK151" s="48"/>
      <c r="KDL151" s="48"/>
      <c r="KDM151" s="48"/>
      <c r="KDN151" s="48"/>
      <c r="KDO151" s="48"/>
      <c r="KDP151" s="48"/>
      <c r="KDQ151" s="48"/>
      <c r="KDR151" s="48"/>
      <c r="KDS151" s="48"/>
      <c r="KDT151" s="48"/>
      <c r="KDU151" s="48"/>
      <c r="KDV151" s="48"/>
      <c r="KDW151" s="48"/>
      <c r="KDX151" s="48"/>
      <c r="KDY151" s="48"/>
      <c r="KDZ151" s="48"/>
      <c r="KEA151" s="48"/>
      <c r="KEB151" s="48"/>
      <c r="KEC151" s="48"/>
      <c r="KED151" s="48"/>
      <c r="KEE151" s="48"/>
      <c r="KEF151" s="48"/>
      <c r="KEG151" s="48"/>
      <c r="KEH151" s="48"/>
      <c r="KEI151" s="48"/>
      <c r="KEJ151" s="48"/>
      <c r="KEK151" s="48"/>
      <c r="KEL151" s="48"/>
      <c r="KEM151" s="48"/>
      <c r="KEN151" s="48"/>
      <c r="KEO151" s="48"/>
      <c r="KEP151" s="48"/>
      <c r="KEQ151" s="48"/>
      <c r="KER151" s="48"/>
      <c r="KES151" s="48"/>
      <c r="KET151" s="48"/>
      <c r="KEU151" s="48"/>
      <c r="KEV151" s="48"/>
      <c r="KEW151" s="48"/>
      <c r="KEX151" s="48"/>
      <c r="KEY151" s="48"/>
      <c r="KEZ151" s="48"/>
      <c r="KFA151" s="48"/>
      <c r="KFB151" s="48"/>
      <c r="KFC151" s="48"/>
      <c r="KFD151" s="48"/>
      <c r="KFE151" s="48"/>
      <c r="KFF151" s="48"/>
      <c r="KFG151" s="48"/>
      <c r="KFH151" s="48"/>
      <c r="KFI151" s="48"/>
      <c r="KFJ151" s="48"/>
      <c r="KFK151" s="48"/>
      <c r="KFL151" s="48"/>
      <c r="KFM151" s="48"/>
      <c r="KFN151" s="48"/>
      <c r="KFO151" s="48"/>
      <c r="KFP151" s="48"/>
      <c r="KFQ151" s="48"/>
      <c r="KFR151" s="48"/>
      <c r="KFS151" s="48"/>
      <c r="KFT151" s="48"/>
      <c r="KFU151" s="48"/>
      <c r="KFV151" s="48"/>
      <c r="KFW151" s="48"/>
      <c r="KFX151" s="48"/>
      <c r="KFY151" s="48"/>
      <c r="KFZ151" s="48"/>
      <c r="KGA151" s="48"/>
      <c r="KGB151" s="48"/>
      <c r="KGC151" s="48"/>
      <c r="KGD151" s="48"/>
      <c r="KGE151" s="48"/>
      <c r="KGF151" s="48"/>
      <c r="KGG151" s="48"/>
      <c r="KGH151" s="48"/>
      <c r="KGI151" s="48"/>
      <c r="KGJ151" s="48"/>
      <c r="KGK151" s="48"/>
      <c r="KGL151" s="48"/>
      <c r="KGM151" s="48"/>
      <c r="KGN151" s="48"/>
      <c r="KGO151" s="48"/>
      <c r="KGP151" s="48"/>
      <c r="KGQ151" s="48"/>
      <c r="KGR151" s="48"/>
      <c r="KGS151" s="48"/>
      <c r="KGT151" s="48"/>
      <c r="KGU151" s="48"/>
      <c r="KGV151" s="48"/>
      <c r="KGW151" s="48"/>
      <c r="KGX151" s="48"/>
      <c r="KGY151" s="48"/>
      <c r="KGZ151" s="48"/>
      <c r="KHA151" s="48"/>
      <c r="KHB151" s="48"/>
      <c r="KHC151" s="48"/>
      <c r="KHD151" s="48"/>
      <c r="KHE151" s="48"/>
      <c r="KHF151" s="48"/>
      <c r="KHG151" s="48"/>
      <c r="KHH151" s="48"/>
      <c r="KHI151" s="48"/>
      <c r="KHJ151" s="48"/>
      <c r="KHK151" s="48"/>
      <c r="KHL151" s="48"/>
      <c r="KHM151" s="48"/>
      <c r="KHN151" s="48"/>
      <c r="KHO151" s="48"/>
      <c r="KHP151" s="48"/>
      <c r="KHQ151" s="48"/>
      <c r="KHR151" s="48"/>
      <c r="KHS151" s="48"/>
      <c r="KHT151" s="48"/>
      <c r="KHU151" s="48"/>
      <c r="KHV151" s="48"/>
      <c r="KHW151" s="48"/>
      <c r="KHX151" s="48"/>
      <c r="KHY151" s="48"/>
      <c r="KHZ151" s="48"/>
      <c r="KIA151" s="48"/>
      <c r="KIB151" s="48"/>
      <c r="KIC151" s="48"/>
      <c r="KID151" s="48"/>
      <c r="KIE151" s="48"/>
      <c r="KIF151" s="48"/>
      <c r="KIG151" s="48"/>
      <c r="KIH151" s="48"/>
      <c r="KII151" s="48"/>
      <c r="KIJ151" s="48"/>
      <c r="KIK151" s="48"/>
      <c r="KIL151" s="48"/>
      <c r="KIM151" s="48"/>
      <c r="KIN151" s="48"/>
      <c r="KIO151" s="48"/>
      <c r="KIP151" s="48"/>
      <c r="KIQ151" s="48"/>
      <c r="KIR151" s="48"/>
      <c r="KIS151" s="48"/>
      <c r="KIT151" s="48"/>
      <c r="KIU151" s="48"/>
      <c r="KIV151" s="48"/>
      <c r="KIW151" s="48"/>
      <c r="KIX151" s="48"/>
      <c r="KIY151" s="48"/>
      <c r="KIZ151" s="48"/>
      <c r="KJA151" s="48"/>
      <c r="KJB151" s="48"/>
      <c r="KJC151" s="48"/>
      <c r="KJD151" s="48"/>
      <c r="KJE151" s="48"/>
      <c r="KJF151" s="48"/>
      <c r="KJG151" s="48"/>
      <c r="KJH151" s="48"/>
      <c r="KJI151" s="48"/>
      <c r="KJJ151" s="48"/>
      <c r="KJK151" s="48"/>
      <c r="KJL151" s="48"/>
      <c r="KJM151" s="48"/>
      <c r="KJN151" s="48"/>
      <c r="KJO151" s="48"/>
      <c r="KJP151" s="48"/>
      <c r="KJQ151" s="48"/>
      <c r="KJR151" s="48"/>
      <c r="KJS151" s="48"/>
      <c r="KJT151" s="48"/>
      <c r="KJU151" s="48"/>
      <c r="KJV151" s="48"/>
      <c r="KJW151" s="48"/>
      <c r="KJX151" s="48"/>
      <c r="KJY151" s="48"/>
      <c r="KJZ151" s="48"/>
      <c r="KKA151" s="48"/>
      <c r="KKB151" s="48"/>
      <c r="KKC151" s="48"/>
      <c r="KKD151" s="48"/>
      <c r="KKE151" s="48"/>
      <c r="KKF151" s="48"/>
      <c r="KKG151" s="48"/>
      <c r="KKH151" s="48"/>
      <c r="KKI151" s="48"/>
      <c r="KKJ151" s="48"/>
      <c r="KKK151" s="48"/>
      <c r="KKL151" s="48"/>
      <c r="KKM151" s="48"/>
      <c r="KKN151" s="48"/>
      <c r="KKO151" s="48"/>
      <c r="KKP151" s="48"/>
      <c r="KKQ151" s="48"/>
      <c r="KKR151" s="48"/>
      <c r="KKS151" s="48"/>
      <c r="KKT151" s="48"/>
      <c r="KKU151" s="48"/>
      <c r="KKV151" s="48"/>
      <c r="KKW151" s="48"/>
      <c r="KKX151" s="48"/>
      <c r="KKY151" s="48"/>
      <c r="KKZ151" s="48"/>
      <c r="KLA151" s="48"/>
      <c r="KLB151" s="48"/>
      <c r="KLC151" s="48"/>
      <c r="KLD151" s="48"/>
      <c r="KLE151" s="48"/>
      <c r="KLF151" s="48"/>
      <c r="KLG151" s="48"/>
      <c r="KLH151" s="48"/>
      <c r="KLI151" s="48"/>
      <c r="KLJ151" s="48"/>
      <c r="KLK151" s="48"/>
      <c r="KLL151" s="48"/>
      <c r="KLM151" s="48"/>
      <c r="KLN151" s="48"/>
      <c r="KLO151" s="48"/>
      <c r="KLP151" s="48"/>
      <c r="KLQ151" s="48"/>
      <c r="KLR151" s="48"/>
      <c r="KLS151" s="48"/>
      <c r="KLT151" s="48"/>
      <c r="KLU151" s="48"/>
      <c r="KLV151" s="48"/>
      <c r="KLW151" s="48"/>
      <c r="KLX151" s="48"/>
      <c r="KLY151" s="48"/>
      <c r="KLZ151" s="48"/>
      <c r="KMA151" s="48"/>
      <c r="KMB151" s="48"/>
      <c r="KMC151" s="48"/>
      <c r="KMD151" s="48"/>
      <c r="KME151" s="48"/>
      <c r="KMF151" s="48"/>
      <c r="KMG151" s="48"/>
      <c r="KMH151" s="48"/>
      <c r="KMI151" s="48"/>
      <c r="KMJ151" s="48"/>
      <c r="KMK151" s="48"/>
      <c r="KML151" s="48"/>
      <c r="KMM151" s="48"/>
      <c r="KMN151" s="48"/>
      <c r="KMO151" s="48"/>
      <c r="KMP151" s="48"/>
      <c r="KMQ151" s="48"/>
      <c r="KMR151" s="48"/>
      <c r="KMS151" s="48"/>
      <c r="KMT151" s="48"/>
      <c r="KMU151" s="48"/>
      <c r="KMV151" s="48"/>
      <c r="KMW151" s="48"/>
      <c r="KMX151" s="48"/>
      <c r="KMY151" s="48"/>
      <c r="KMZ151" s="48"/>
      <c r="KNA151" s="48"/>
      <c r="KNB151" s="48"/>
      <c r="KNC151" s="48"/>
      <c r="KND151" s="48"/>
      <c r="KNE151" s="48"/>
      <c r="KNF151" s="48"/>
      <c r="KNG151" s="48"/>
      <c r="KNH151" s="48"/>
      <c r="KNI151" s="48"/>
      <c r="KNJ151" s="48"/>
      <c r="KNK151" s="48"/>
      <c r="KNL151" s="48"/>
      <c r="KNM151" s="48"/>
      <c r="KNN151" s="48"/>
      <c r="KNO151" s="48"/>
      <c r="KNP151" s="48"/>
      <c r="KNQ151" s="48"/>
      <c r="KNR151" s="48"/>
      <c r="KNS151" s="48"/>
      <c r="KNT151" s="48"/>
      <c r="KNU151" s="48"/>
      <c r="KNV151" s="48"/>
      <c r="KNW151" s="48"/>
      <c r="KNX151" s="48"/>
      <c r="KNY151" s="48"/>
      <c r="KNZ151" s="48"/>
      <c r="KOA151" s="48"/>
      <c r="KOB151" s="48"/>
      <c r="KOC151" s="48"/>
      <c r="KOD151" s="48"/>
      <c r="KOE151" s="48"/>
      <c r="KOF151" s="48"/>
      <c r="KOG151" s="48"/>
      <c r="KOH151" s="48"/>
      <c r="KOI151" s="48"/>
      <c r="KOJ151" s="48"/>
      <c r="KOK151" s="48"/>
      <c r="KOL151" s="48"/>
      <c r="KOM151" s="48"/>
      <c r="KON151" s="48"/>
      <c r="KOO151" s="48"/>
      <c r="KOP151" s="48"/>
      <c r="KOQ151" s="48"/>
      <c r="KOR151" s="48"/>
      <c r="KOS151" s="48"/>
      <c r="KOT151" s="48"/>
      <c r="KOU151" s="48"/>
      <c r="KOV151" s="48"/>
      <c r="KOW151" s="48"/>
      <c r="KOX151" s="48"/>
      <c r="KOY151" s="48"/>
      <c r="KOZ151" s="48"/>
      <c r="KPA151" s="48"/>
      <c r="KPB151" s="48"/>
      <c r="KPC151" s="48"/>
      <c r="KPD151" s="48"/>
      <c r="KPE151" s="48"/>
      <c r="KPF151" s="48"/>
      <c r="KPG151" s="48"/>
      <c r="KPH151" s="48"/>
      <c r="KPI151" s="48"/>
      <c r="KPJ151" s="48"/>
      <c r="KPK151" s="48"/>
      <c r="KPL151" s="48"/>
      <c r="KPM151" s="48"/>
      <c r="KPN151" s="48"/>
      <c r="KPO151" s="48"/>
      <c r="KPP151" s="48"/>
      <c r="KPQ151" s="48"/>
      <c r="KPR151" s="48"/>
      <c r="KPS151" s="48"/>
      <c r="KPT151" s="48"/>
      <c r="KPU151" s="48"/>
      <c r="KPV151" s="48"/>
      <c r="KPW151" s="48"/>
      <c r="KPX151" s="48"/>
      <c r="KPY151" s="48"/>
      <c r="KPZ151" s="48"/>
      <c r="KQA151" s="48"/>
      <c r="KQB151" s="48"/>
      <c r="KQC151" s="48"/>
      <c r="KQD151" s="48"/>
      <c r="KQE151" s="48"/>
      <c r="KQF151" s="48"/>
      <c r="KQG151" s="48"/>
      <c r="KQH151" s="48"/>
      <c r="KQI151" s="48"/>
      <c r="KQJ151" s="48"/>
      <c r="KQK151" s="48"/>
      <c r="KQL151" s="48"/>
      <c r="KQM151" s="48"/>
      <c r="KQN151" s="48"/>
      <c r="KQO151" s="48"/>
      <c r="KQP151" s="48"/>
      <c r="KQQ151" s="48"/>
      <c r="KQR151" s="48"/>
      <c r="KQS151" s="48"/>
      <c r="KQT151" s="48"/>
      <c r="KQU151" s="48"/>
      <c r="KQV151" s="48"/>
      <c r="KQW151" s="48"/>
      <c r="KQX151" s="48"/>
      <c r="KQY151" s="48"/>
      <c r="KQZ151" s="48"/>
      <c r="KRA151" s="48"/>
      <c r="KRB151" s="48"/>
      <c r="KRC151" s="48"/>
      <c r="KRD151" s="48"/>
      <c r="KRE151" s="48"/>
      <c r="KRF151" s="48"/>
      <c r="KRG151" s="48"/>
      <c r="KRH151" s="48"/>
      <c r="KRI151" s="48"/>
      <c r="KRJ151" s="48"/>
      <c r="KRK151" s="48"/>
      <c r="KRL151" s="48"/>
      <c r="KRM151" s="48"/>
      <c r="KRN151" s="48"/>
      <c r="KRO151" s="48"/>
      <c r="KRP151" s="48"/>
      <c r="KRQ151" s="48"/>
      <c r="KRR151" s="48"/>
      <c r="KRS151" s="48"/>
      <c r="KRT151" s="48"/>
      <c r="KRU151" s="48"/>
      <c r="KRV151" s="48"/>
      <c r="KRW151" s="48"/>
      <c r="KRX151" s="48"/>
      <c r="KRY151" s="48"/>
      <c r="KRZ151" s="48"/>
      <c r="KSA151" s="48"/>
      <c r="KSB151" s="48"/>
      <c r="KSC151" s="48"/>
      <c r="KSD151" s="48"/>
      <c r="KSE151" s="48"/>
      <c r="KSF151" s="48"/>
      <c r="KSG151" s="48"/>
      <c r="KSH151" s="48"/>
      <c r="KSI151" s="48"/>
      <c r="KSJ151" s="48"/>
      <c r="KSK151" s="48"/>
      <c r="KSL151" s="48"/>
      <c r="KSM151" s="48"/>
      <c r="KSN151" s="48"/>
      <c r="KSO151" s="48"/>
      <c r="KSP151" s="48"/>
      <c r="KSQ151" s="48"/>
      <c r="KSR151" s="48"/>
      <c r="KSS151" s="48"/>
      <c r="KST151" s="48"/>
      <c r="KSU151" s="48"/>
      <c r="KSV151" s="48"/>
      <c r="KSW151" s="48"/>
      <c r="KSX151" s="48"/>
      <c r="KSY151" s="48"/>
      <c r="KSZ151" s="48"/>
      <c r="KTA151" s="48"/>
      <c r="KTB151" s="48"/>
      <c r="KTC151" s="48"/>
      <c r="KTD151" s="48"/>
      <c r="KTE151" s="48"/>
      <c r="KTF151" s="48"/>
      <c r="KTG151" s="48"/>
      <c r="KTH151" s="48"/>
      <c r="KTI151" s="48"/>
      <c r="KTJ151" s="48"/>
      <c r="KTK151" s="48"/>
      <c r="KTL151" s="48"/>
      <c r="KTM151" s="48"/>
      <c r="KTN151" s="48"/>
      <c r="KTO151" s="48"/>
      <c r="KTP151" s="48"/>
      <c r="KTQ151" s="48"/>
      <c r="KTR151" s="48"/>
      <c r="KTS151" s="48"/>
      <c r="KTT151" s="48"/>
      <c r="KTU151" s="48"/>
      <c r="KTV151" s="48"/>
      <c r="KTW151" s="48"/>
      <c r="KTX151" s="48"/>
      <c r="KTY151" s="48"/>
      <c r="KTZ151" s="48"/>
      <c r="KUA151" s="48"/>
      <c r="KUB151" s="48"/>
      <c r="KUC151" s="48"/>
      <c r="KUD151" s="48"/>
      <c r="KUE151" s="48"/>
      <c r="KUF151" s="48"/>
      <c r="KUG151" s="48"/>
      <c r="KUH151" s="48"/>
      <c r="KUI151" s="48"/>
      <c r="KUJ151" s="48"/>
      <c r="KUK151" s="48"/>
      <c r="KUL151" s="48"/>
      <c r="KUM151" s="48"/>
      <c r="KUN151" s="48"/>
      <c r="KUO151" s="48"/>
      <c r="KUP151" s="48"/>
      <c r="KUQ151" s="48"/>
      <c r="KUR151" s="48"/>
      <c r="KUS151" s="48"/>
      <c r="KUT151" s="48"/>
      <c r="KUU151" s="48"/>
      <c r="KUV151" s="48"/>
      <c r="KUW151" s="48"/>
      <c r="KUX151" s="48"/>
      <c r="KUY151" s="48"/>
      <c r="KUZ151" s="48"/>
      <c r="KVA151" s="48"/>
      <c r="KVB151" s="48"/>
      <c r="KVC151" s="48"/>
      <c r="KVD151" s="48"/>
      <c r="KVE151" s="48"/>
      <c r="KVF151" s="48"/>
      <c r="KVG151" s="48"/>
      <c r="KVH151" s="48"/>
      <c r="KVI151" s="48"/>
      <c r="KVJ151" s="48"/>
      <c r="KVK151" s="48"/>
      <c r="KVL151" s="48"/>
      <c r="KVM151" s="48"/>
      <c r="KVN151" s="48"/>
      <c r="KVO151" s="48"/>
      <c r="KVP151" s="48"/>
      <c r="KVQ151" s="48"/>
      <c r="KVR151" s="48"/>
      <c r="KVS151" s="48"/>
      <c r="KVT151" s="48"/>
      <c r="KVU151" s="48"/>
      <c r="KVV151" s="48"/>
      <c r="KVW151" s="48"/>
      <c r="KVX151" s="48"/>
      <c r="KVY151" s="48"/>
      <c r="KVZ151" s="48"/>
      <c r="KWA151" s="48"/>
      <c r="KWB151" s="48"/>
      <c r="KWC151" s="48"/>
      <c r="KWD151" s="48"/>
      <c r="KWE151" s="48"/>
      <c r="KWF151" s="48"/>
      <c r="KWG151" s="48"/>
      <c r="KWH151" s="48"/>
      <c r="KWI151" s="48"/>
      <c r="KWJ151" s="48"/>
      <c r="KWK151" s="48"/>
      <c r="KWL151" s="48"/>
      <c r="KWM151" s="48"/>
      <c r="KWN151" s="48"/>
      <c r="KWO151" s="48"/>
      <c r="KWP151" s="48"/>
      <c r="KWQ151" s="48"/>
      <c r="KWR151" s="48"/>
      <c r="KWS151" s="48"/>
      <c r="KWT151" s="48"/>
      <c r="KWU151" s="48"/>
      <c r="KWV151" s="48"/>
      <c r="KWW151" s="48"/>
      <c r="KWX151" s="48"/>
      <c r="KWY151" s="48"/>
      <c r="KWZ151" s="48"/>
      <c r="KXA151" s="48"/>
      <c r="KXB151" s="48"/>
      <c r="KXC151" s="48"/>
      <c r="KXD151" s="48"/>
      <c r="KXE151" s="48"/>
      <c r="KXF151" s="48"/>
      <c r="KXG151" s="48"/>
      <c r="KXH151" s="48"/>
      <c r="KXI151" s="48"/>
      <c r="KXJ151" s="48"/>
      <c r="KXK151" s="48"/>
      <c r="KXL151" s="48"/>
      <c r="KXM151" s="48"/>
      <c r="KXN151" s="48"/>
      <c r="KXO151" s="48"/>
      <c r="KXP151" s="48"/>
      <c r="KXQ151" s="48"/>
      <c r="KXR151" s="48"/>
      <c r="KXS151" s="48"/>
      <c r="KXT151" s="48"/>
      <c r="KXU151" s="48"/>
      <c r="KXV151" s="48"/>
      <c r="KXW151" s="48"/>
      <c r="KXX151" s="48"/>
      <c r="KXY151" s="48"/>
      <c r="KXZ151" s="48"/>
      <c r="KYA151" s="48"/>
      <c r="KYB151" s="48"/>
      <c r="KYC151" s="48"/>
      <c r="KYD151" s="48"/>
      <c r="KYE151" s="48"/>
      <c r="KYF151" s="48"/>
      <c r="KYG151" s="48"/>
      <c r="KYH151" s="48"/>
      <c r="KYI151" s="48"/>
      <c r="KYJ151" s="48"/>
      <c r="KYK151" s="48"/>
      <c r="KYL151" s="48"/>
      <c r="KYM151" s="48"/>
      <c r="KYN151" s="48"/>
      <c r="KYO151" s="48"/>
      <c r="KYP151" s="48"/>
      <c r="KYQ151" s="48"/>
      <c r="KYR151" s="48"/>
      <c r="KYS151" s="48"/>
      <c r="KYT151" s="48"/>
      <c r="KYU151" s="48"/>
      <c r="KYV151" s="48"/>
      <c r="KYW151" s="48"/>
      <c r="KYX151" s="48"/>
      <c r="KYY151" s="48"/>
      <c r="KYZ151" s="48"/>
      <c r="KZA151" s="48"/>
      <c r="KZB151" s="48"/>
      <c r="KZC151" s="48"/>
      <c r="KZD151" s="48"/>
      <c r="KZE151" s="48"/>
      <c r="KZF151" s="48"/>
      <c r="KZG151" s="48"/>
      <c r="KZH151" s="48"/>
      <c r="KZI151" s="48"/>
      <c r="KZJ151" s="48"/>
      <c r="KZK151" s="48"/>
      <c r="KZL151" s="48"/>
      <c r="KZM151" s="48"/>
      <c r="KZN151" s="48"/>
      <c r="KZO151" s="48"/>
      <c r="KZP151" s="48"/>
      <c r="KZQ151" s="48"/>
      <c r="KZR151" s="48"/>
      <c r="KZS151" s="48"/>
      <c r="KZT151" s="48"/>
      <c r="KZU151" s="48"/>
      <c r="KZV151" s="48"/>
      <c r="KZW151" s="48"/>
      <c r="KZX151" s="48"/>
      <c r="KZY151" s="48"/>
      <c r="KZZ151" s="48"/>
      <c r="LAA151" s="48"/>
      <c r="LAB151" s="48"/>
      <c r="LAC151" s="48"/>
      <c r="LAD151" s="48"/>
      <c r="LAE151" s="48"/>
      <c r="LAF151" s="48"/>
      <c r="LAG151" s="48"/>
      <c r="LAH151" s="48"/>
      <c r="LAI151" s="48"/>
      <c r="LAJ151" s="48"/>
      <c r="LAK151" s="48"/>
      <c r="LAL151" s="48"/>
      <c r="LAM151" s="48"/>
      <c r="LAN151" s="48"/>
      <c r="LAO151" s="48"/>
      <c r="LAP151" s="48"/>
      <c r="LAQ151" s="48"/>
      <c r="LAR151" s="48"/>
      <c r="LAS151" s="48"/>
      <c r="LAT151" s="48"/>
      <c r="LAU151" s="48"/>
      <c r="LAV151" s="48"/>
      <c r="LAW151" s="48"/>
      <c r="LAX151" s="48"/>
      <c r="LAY151" s="48"/>
      <c r="LAZ151" s="48"/>
      <c r="LBA151" s="48"/>
      <c r="LBB151" s="48"/>
      <c r="LBC151" s="48"/>
      <c r="LBD151" s="48"/>
      <c r="LBE151" s="48"/>
      <c r="LBF151" s="48"/>
      <c r="LBG151" s="48"/>
      <c r="LBH151" s="48"/>
      <c r="LBI151" s="48"/>
      <c r="LBJ151" s="48"/>
      <c r="LBK151" s="48"/>
      <c r="LBL151" s="48"/>
      <c r="LBM151" s="48"/>
      <c r="LBN151" s="48"/>
      <c r="LBO151" s="48"/>
      <c r="LBP151" s="48"/>
      <c r="LBQ151" s="48"/>
      <c r="LBR151" s="48"/>
      <c r="LBS151" s="48"/>
      <c r="LBT151" s="48"/>
      <c r="LBU151" s="48"/>
      <c r="LBV151" s="48"/>
      <c r="LBW151" s="48"/>
      <c r="LBX151" s="48"/>
      <c r="LBY151" s="48"/>
      <c r="LBZ151" s="48"/>
      <c r="LCA151" s="48"/>
      <c r="LCB151" s="48"/>
      <c r="LCC151" s="48"/>
      <c r="LCD151" s="48"/>
      <c r="LCE151" s="48"/>
      <c r="LCF151" s="48"/>
      <c r="LCG151" s="48"/>
      <c r="LCH151" s="48"/>
      <c r="LCI151" s="48"/>
      <c r="LCJ151" s="48"/>
      <c r="LCK151" s="48"/>
      <c r="LCL151" s="48"/>
      <c r="LCM151" s="48"/>
      <c r="LCN151" s="48"/>
      <c r="LCO151" s="48"/>
      <c r="LCP151" s="48"/>
      <c r="LCQ151" s="48"/>
      <c r="LCR151" s="48"/>
      <c r="LCS151" s="48"/>
      <c r="LCT151" s="48"/>
      <c r="LCU151" s="48"/>
      <c r="LCV151" s="48"/>
      <c r="LCW151" s="48"/>
      <c r="LCX151" s="48"/>
      <c r="LCY151" s="48"/>
      <c r="LCZ151" s="48"/>
      <c r="LDA151" s="48"/>
      <c r="LDB151" s="48"/>
      <c r="LDC151" s="48"/>
      <c r="LDD151" s="48"/>
      <c r="LDE151" s="48"/>
      <c r="LDF151" s="48"/>
      <c r="LDG151" s="48"/>
      <c r="LDH151" s="48"/>
      <c r="LDI151" s="48"/>
      <c r="LDJ151" s="48"/>
      <c r="LDK151" s="48"/>
      <c r="LDL151" s="48"/>
      <c r="LDM151" s="48"/>
      <c r="LDN151" s="48"/>
      <c r="LDO151" s="48"/>
      <c r="LDP151" s="48"/>
      <c r="LDQ151" s="48"/>
      <c r="LDR151" s="48"/>
      <c r="LDS151" s="48"/>
      <c r="LDT151" s="48"/>
      <c r="LDU151" s="48"/>
      <c r="LDV151" s="48"/>
      <c r="LDW151" s="48"/>
      <c r="LDX151" s="48"/>
      <c r="LDY151" s="48"/>
      <c r="LDZ151" s="48"/>
      <c r="LEA151" s="48"/>
      <c r="LEB151" s="48"/>
      <c r="LEC151" s="48"/>
      <c r="LED151" s="48"/>
      <c r="LEE151" s="48"/>
      <c r="LEF151" s="48"/>
      <c r="LEG151" s="48"/>
      <c r="LEH151" s="48"/>
      <c r="LEI151" s="48"/>
      <c r="LEJ151" s="48"/>
      <c r="LEK151" s="48"/>
      <c r="LEL151" s="48"/>
      <c r="LEM151" s="48"/>
      <c r="LEN151" s="48"/>
      <c r="LEO151" s="48"/>
      <c r="LEP151" s="48"/>
      <c r="LEQ151" s="48"/>
      <c r="LER151" s="48"/>
      <c r="LES151" s="48"/>
      <c r="LET151" s="48"/>
      <c r="LEU151" s="48"/>
      <c r="LEV151" s="48"/>
      <c r="LEW151" s="48"/>
      <c r="LEX151" s="48"/>
      <c r="LEY151" s="48"/>
      <c r="LEZ151" s="48"/>
      <c r="LFA151" s="48"/>
      <c r="LFB151" s="48"/>
      <c r="LFC151" s="48"/>
      <c r="LFD151" s="48"/>
      <c r="LFE151" s="48"/>
      <c r="LFF151" s="48"/>
      <c r="LFG151" s="48"/>
      <c r="LFH151" s="48"/>
      <c r="LFI151" s="48"/>
      <c r="LFJ151" s="48"/>
      <c r="LFK151" s="48"/>
      <c r="LFL151" s="48"/>
      <c r="LFM151" s="48"/>
      <c r="LFN151" s="48"/>
      <c r="LFO151" s="48"/>
      <c r="LFP151" s="48"/>
      <c r="LFQ151" s="48"/>
      <c r="LFR151" s="48"/>
      <c r="LFS151" s="48"/>
      <c r="LFT151" s="48"/>
      <c r="LFU151" s="48"/>
      <c r="LFV151" s="48"/>
      <c r="LFW151" s="48"/>
      <c r="LFX151" s="48"/>
      <c r="LFY151" s="48"/>
      <c r="LFZ151" s="48"/>
      <c r="LGA151" s="48"/>
      <c r="LGB151" s="48"/>
      <c r="LGC151" s="48"/>
      <c r="LGD151" s="48"/>
      <c r="LGE151" s="48"/>
      <c r="LGF151" s="48"/>
      <c r="LGG151" s="48"/>
      <c r="LGH151" s="48"/>
      <c r="LGI151" s="48"/>
      <c r="LGJ151" s="48"/>
      <c r="LGK151" s="48"/>
      <c r="LGL151" s="48"/>
      <c r="LGM151" s="48"/>
      <c r="LGN151" s="48"/>
      <c r="LGO151" s="48"/>
      <c r="LGP151" s="48"/>
      <c r="LGQ151" s="48"/>
      <c r="LGR151" s="48"/>
      <c r="LGS151" s="48"/>
      <c r="LGT151" s="48"/>
      <c r="LGU151" s="48"/>
      <c r="LGV151" s="48"/>
      <c r="LGW151" s="48"/>
      <c r="LGX151" s="48"/>
      <c r="LGY151" s="48"/>
      <c r="LGZ151" s="48"/>
      <c r="LHA151" s="48"/>
      <c r="LHB151" s="48"/>
      <c r="LHC151" s="48"/>
      <c r="LHD151" s="48"/>
      <c r="LHE151" s="48"/>
      <c r="LHF151" s="48"/>
      <c r="LHG151" s="48"/>
      <c r="LHH151" s="48"/>
      <c r="LHI151" s="48"/>
      <c r="LHJ151" s="48"/>
      <c r="LHK151" s="48"/>
      <c r="LHL151" s="48"/>
      <c r="LHM151" s="48"/>
      <c r="LHN151" s="48"/>
      <c r="LHO151" s="48"/>
      <c r="LHP151" s="48"/>
      <c r="LHQ151" s="48"/>
      <c r="LHR151" s="48"/>
      <c r="LHS151" s="48"/>
      <c r="LHT151" s="48"/>
      <c r="LHU151" s="48"/>
      <c r="LHV151" s="48"/>
      <c r="LHW151" s="48"/>
      <c r="LHX151" s="48"/>
      <c r="LHY151" s="48"/>
      <c r="LHZ151" s="48"/>
      <c r="LIA151" s="48"/>
      <c r="LIB151" s="48"/>
      <c r="LIC151" s="48"/>
      <c r="LID151" s="48"/>
      <c r="LIE151" s="48"/>
      <c r="LIF151" s="48"/>
      <c r="LIG151" s="48"/>
      <c r="LIH151" s="48"/>
      <c r="LII151" s="48"/>
      <c r="LIJ151" s="48"/>
      <c r="LIK151" s="48"/>
      <c r="LIL151" s="48"/>
      <c r="LIM151" s="48"/>
      <c r="LIN151" s="48"/>
      <c r="LIO151" s="48"/>
      <c r="LIP151" s="48"/>
      <c r="LIQ151" s="48"/>
      <c r="LIR151" s="48"/>
      <c r="LIS151" s="48"/>
      <c r="LIT151" s="48"/>
      <c r="LIU151" s="48"/>
      <c r="LIV151" s="48"/>
      <c r="LIW151" s="48"/>
      <c r="LIX151" s="48"/>
      <c r="LIY151" s="48"/>
      <c r="LIZ151" s="48"/>
      <c r="LJA151" s="48"/>
      <c r="LJB151" s="48"/>
      <c r="LJC151" s="48"/>
      <c r="LJD151" s="48"/>
      <c r="LJE151" s="48"/>
      <c r="LJF151" s="48"/>
      <c r="LJG151" s="48"/>
      <c r="LJH151" s="48"/>
      <c r="LJI151" s="48"/>
      <c r="LJJ151" s="48"/>
      <c r="LJK151" s="48"/>
      <c r="LJL151" s="48"/>
      <c r="LJM151" s="48"/>
      <c r="LJN151" s="48"/>
      <c r="LJO151" s="48"/>
      <c r="LJP151" s="48"/>
      <c r="LJQ151" s="48"/>
      <c r="LJR151" s="48"/>
      <c r="LJS151" s="48"/>
      <c r="LJT151" s="48"/>
      <c r="LJU151" s="48"/>
      <c r="LJV151" s="48"/>
      <c r="LJW151" s="48"/>
      <c r="LJX151" s="48"/>
      <c r="LJY151" s="48"/>
      <c r="LJZ151" s="48"/>
      <c r="LKA151" s="48"/>
      <c r="LKB151" s="48"/>
      <c r="LKC151" s="48"/>
      <c r="LKD151" s="48"/>
      <c r="LKE151" s="48"/>
      <c r="LKF151" s="48"/>
      <c r="LKG151" s="48"/>
      <c r="LKH151" s="48"/>
      <c r="LKI151" s="48"/>
      <c r="LKJ151" s="48"/>
      <c r="LKK151" s="48"/>
      <c r="LKL151" s="48"/>
      <c r="LKM151" s="48"/>
      <c r="LKN151" s="48"/>
      <c r="LKO151" s="48"/>
      <c r="LKP151" s="48"/>
      <c r="LKQ151" s="48"/>
      <c r="LKR151" s="48"/>
      <c r="LKS151" s="48"/>
      <c r="LKT151" s="48"/>
      <c r="LKU151" s="48"/>
      <c r="LKV151" s="48"/>
      <c r="LKW151" s="48"/>
      <c r="LKX151" s="48"/>
      <c r="LKY151" s="48"/>
      <c r="LKZ151" s="48"/>
      <c r="LLA151" s="48"/>
      <c r="LLB151" s="48"/>
      <c r="LLC151" s="48"/>
      <c r="LLD151" s="48"/>
      <c r="LLE151" s="48"/>
      <c r="LLF151" s="48"/>
      <c r="LLG151" s="48"/>
      <c r="LLH151" s="48"/>
      <c r="LLI151" s="48"/>
      <c r="LLJ151" s="48"/>
      <c r="LLK151" s="48"/>
      <c r="LLL151" s="48"/>
      <c r="LLM151" s="48"/>
      <c r="LLN151" s="48"/>
      <c r="LLO151" s="48"/>
      <c r="LLP151" s="48"/>
      <c r="LLQ151" s="48"/>
      <c r="LLR151" s="48"/>
      <c r="LLS151" s="48"/>
      <c r="LLT151" s="48"/>
      <c r="LLU151" s="48"/>
      <c r="LLV151" s="48"/>
      <c r="LLW151" s="48"/>
      <c r="LLX151" s="48"/>
      <c r="LLY151" s="48"/>
      <c r="LLZ151" s="48"/>
      <c r="LMA151" s="48"/>
      <c r="LMB151" s="48"/>
      <c r="LMC151" s="48"/>
      <c r="LMD151" s="48"/>
      <c r="LME151" s="48"/>
      <c r="LMF151" s="48"/>
      <c r="LMG151" s="48"/>
      <c r="LMH151" s="48"/>
      <c r="LMI151" s="48"/>
      <c r="LMJ151" s="48"/>
      <c r="LMK151" s="48"/>
      <c r="LML151" s="48"/>
      <c r="LMM151" s="48"/>
      <c r="LMN151" s="48"/>
      <c r="LMO151" s="48"/>
      <c r="LMP151" s="48"/>
      <c r="LMQ151" s="48"/>
      <c r="LMR151" s="48"/>
      <c r="LMS151" s="48"/>
      <c r="LMT151" s="48"/>
      <c r="LMU151" s="48"/>
      <c r="LMV151" s="48"/>
      <c r="LMW151" s="48"/>
      <c r="LMX151" s="48"/>
      <c r="LMY151" s="48"/>
      <c r="LMZ151" s="48"/>
      <c r="LNA151" s="48"/>
      <c r="LNB151" s="48"/>
      <c r="LNC151" s="48"/>
      <c r="LND151" s="48"/>
      <c r="LNE151" s="48"/>
      <c r="LNF151" s="48"/>
      <c r="LNG151" s="48"/>
      <c r="LNH151" s="48"/>
      <c r="LNI151" s="48"/>
      <c r="LNJ151" s="48"/>
      <c r="LNK151" s="48"/>
      <c r="LNL151" s="48"/>
      <c r="LNM151" s="48"/>
      <c r="LNN151" s="48"/>
      <c r="LNO151" s="48"/>
      <c r="LNP151" s="48"/>
      <c r="LNQ151" s="48"/>
      <c r="LNR151" s="48"/>
      <c r="LNS151" s="48"/>
      <c r="LNT151" s="48"/>
      <c r="LNU151" s="48"/>
      <c r="LNV151" s="48"/>
      <c r="LNW151" s="48"/>
      <c r="LNX151" s="48"/>
      <c r="LNY151" s="48"/>
      <c r="LNZ151" s="48"/>
      <c r="LOA151" s="48"/>
      <c r="LOB151" s="48"/>
      <c r="LOC151" s="48"/>
      <c r="LOD151" s="48"/>
      <c r="LOE151" s="48"/>
      <c r="LOF151" s="48"/>
      <c r="LOG151" s="48"/>
      <c r="LOH151" s="48"/>
      <c r="LOI151" s="48"/>
      <c r="LOJ151" s="48"/>
      <c r="LOK151" s="48"/>
      <c r="LOL151" s="48"/>
      <c r="LOM151" s="48"/>
      <c r="LON151" s="48"/>
      <c r="LOO151" s="48"/>
      <c r="LOP151" s="48"/>
      <c r="LOQ151" s="48"/>
      <c r="LOR151" s="48"/>
      <c r="LOS151" s="48"/>
      <c r="LOT151" s="48"/>
      <c r="LOU151" s="48"/>
      <c r="LOV151" s="48"/>
      <c r="LOW151" s="48"/>
      <c r="LOX151" s="48"/>
      <c r="LOY151" s="48"/>
      <c r="LOZ151" s="48"/>
      <c r="LPA151" s="48"/>
      <c r="LPB151" s="48"/>
      <c r="LPC151" s="48"/>
      <c r="LPD151" s="48"/>
      <c r="LPE151" s="48"/>
      <c r="LPF151" s="48"/>
      <c r="LPG151" s="48"/>
      <c r="LPH151" s="48"/>
      <c r="LPI151" s="48"/>
      <c r="LPJ151" s="48"/>
      <c r="LPK151" s="48"/>
      <c r="LPL151" s="48"/>
      <c r="LPM151" s="48"/>
      <c r="LPN151" s="48"/>
      <c r="LPO151" s="48"/>
      <c r="LPP151" s="48"/>
      <c r="LPQ151" s="48"/>
      <c r="LPR151" s="48"/>
      <c r="LPS151" s="48"/>
      <c r="LPT151" s="48"/>
      <c r="LPU151" s="48"/>
      <c r="LPV151" s="48"/>
      <c r="LPW151" s="48"/>
      <c r="LPX151" s="48"/>
      <c r="LPY151" s="48"/>
      <c r="LPZ151" s="48"/>
      <c r="LQA151" s="48"/>
      <c r="LQB151" s="48"/>
      <c r="LQC151" s="48"/>
      <c r="LQD151" s="48"/>
      <c r="LQE151" s="48"/>
      <c r="LQF151" s="48"/>
      <c r="LQG151" s="48"/>
      <c r="LQH151" s="48"/>
      <c r="LQI151" s="48"/>
      <c r="LQJ151" s="48"/>
      <c r="LQK151" s="48"/>
      <c r="LQL151" s="48"/>
      <c r="LQM151" s="48"/>
      <c r="LQN151" s="48"/>
      <c r="LQO151" s="48"/>
      <c r="LQP151" s="48"/>
      <c r="LQQ151" s="48"/>
      <c r="LQR151" s="48"/>
      <c r="LQS151" s="48"/>
      <c r="LQT151" s="48"/>
      <c r="LQU151" s="48"/>
      <c r="LQV151" s="48"/>
      <c r="LQW151" s="48"/>
      <c r="LQX151" s="48"/>
      <c r="LQY151" s="48"/>
      <c r="LQZ151" s="48"/>
      <c r="LRA151" s="48"/>
      <c r="LRB151" s="48"/>
      <c r="LRC151" s="48"/>
      <c r="LRD151" s="48"/>
      <c r="LRE151" s="48"/>
      <c r="LRF151" s="48"/>
      <c r="LRG151" s="48"/>
      <c r="LRH151" s="48"/>
      <c r="LRI151" s="48"/>
      <c r="LRJ151" s="48"/>
      <c r="LRK151" s="48"/>
      <c r="LRL151" s="48"/>
      <c r="LRM151" s="48"/>
      <c r="LRN151" s="48"/>
      <c r="LRO151" s="48"/>
      <c r="LRP151" s="48"/>
      <c r="LRQ151" s="48"/>
      <c r="LRR151" s="48"/>
      <c r="LRS151" s="48"/>
      <c r="LRT151" s="48"/>
      <c r="LRU151" s="48"/>
      <c r="LRV151" s="48"/>
      <c r="LRW151" s="48"/>
      <c r="LRX151" s="48"/>
      <c r="LRY151" s="48"/>
      <c r="LRZ151" s="48"/>
      <c r="LSA151" s="48"/>
      <c r="LSB151" s="48"/>
      <c r="LSC151" s="48"/>
      <c r="LSD151" s="48"/>
      <c r="LSE151" s="48"/>
      <c r="LSF151" s="48"/>
      <c r="LSG151" s="48"/>
      <c r="LSH151" s="48"/>
      <c r="LSI151" s="48"/>
      <c r="LSJ151" s="48"/>
      <c r="LSK151" s="48"/>
      <c r="LSL151" s="48"/>
      <c r="LSM151" s="48"/>
      <c r="LSN151" s="48"/>
      <c r="LSO151" s="48"/>
      <c r="LSP151" s="48"/>
      <c r="LSQ151" s="48"/>
      <c r="LSR151" s="48"/>
      <c r="LSS151" s="48"/>
      <c r="LST151" s="48"/>
      <c r="LSU151" s="48"/>
      <c r="LSV151" s="48"/>
      <c r="LSW151" s="48"/>
      <c r="LSX151" s="48"/>
      <c r="LSY151" s="48"/>
      <c r="LSZ151" s="48"/>
      <c r="LTA151" s="48"/>
      <c r="LTB151" s="48"/>
      <c r="LTC151" s="48"/>
      <c r="LTD151" s="48"/>
      <c r="LTE151" s="48"/>
      <c r="LTF151" s="48"/>
      <c r="LTG151" s="48"/>
      <c r="LTH151" s="48"/>
      <c r="LTI151" s="48"/>
      <c r="LTJ151" s="48"/>
      <c r="LTK151" s="48"/>
      <c r="LTL151" s="48"/>
      <c r="LTM151" s="48"/>
      <c r="LTN151" s="48"/>
      <c r="LTO151" s="48"/>
      <c r="LTP151" s="48"/>
      <c r="LTQ151" s="48"/>
      <c r="LTR151" s="48"/>
      <c r="LTS151" s="48"/>
      <c r="LTT151" s="48"/>
      <c r="LTU151" s="48"/>
      <c r="LTV151" s="48"/>
      <c r="LTW151" s="48"/>
      <c r="LTX151" s="48"/>
      <c r="LTY151" s="48"/>
      <c r="LTZ151" s="48"/>
      <c r="LUA151" s="48"/>
      <c r="LUB151" s="48"/>
      <c r="LUC151" s="48"/>
      <c r="LUD151" s="48"/>
      <c r="LUE151" s="48"/>
      <c r="LUF151" s="48"/>
      <c r="LUG151" s="48"/>
      <c r="LUH151" s="48"/>
      <c r="LUI151" s="48"/>
      <c r="LUJ151" s="48"/>
      <c r="LUK151" s="48"/>
      <c r="LUL151" s="48"/>
      <c r="LUM151" s="48"/>
      <c r="LUN151" s="48"/>
      <c r="LUO151" s="48"/>
      <c r="LUP151" s="48"/>
      <c r="LUQ151" s="48"/>
      <c r="LUR151" s="48"/>
      <c r="LUS151" s="48"/>
      <c r="LUT151" s="48"/>
      <c r="LUU151" s="48"/>
      <c r="LUV151" s="48"/>
      <c r="LUW151" s="48"/>
      <c r="LUX151" s="48"/>
      <c r="LUY151" s="48"/>
      <c r="LUZ151" s="48"/>
      <c r="LVA151" s="48"/>
      <c r="LVB151" s="48"/>
      <c r="LVC151" s="48"/>
      <c r="LVD151" s="48"/>
      <c r="LVE151" s="48"/>
      <c r="LVF151" s="48"/>
      <c r="LVG151" s="48"/>
      <c r="LVH151" s="48"/>
      <c r="LVI151" s="48"/>
      <c r="LVJ151" s="48"/>
      <c r="LVK151" s="48"/>
      <c r="LVL151" s="48"/>
      <c r="LVM151" s="48"/>
      <c r="LVN151" s="48"/>
      <c r="LVO151" s="48"/>
      <c r="LVP151" s="48"/>
      <c r="LVQ151" s="48"/>
      <c r="LVR151" s="48"/>
      <c r="LVS151" s="48"/>
      <c r="LVT151" s="48"/>
      <c r="LVU151" s="48"/>
      <c r="LVV151" s="48"/>
      <c r="LVW151" s="48"/>
      <c r="LVX151" s="48"/>
      <c r="LVY151" s="48"/>
      <c r="LVZ151" s="48"/>
      <c r="LWA151" s="48"/>
      <c r="LWB151" s="48"/>
      <c r="LWC151" s="48"/>
      <c r="LWD151" s="48"/>
      <c r="LWE151" s="48"/>
      <c r="LWF151" s="48"/>
      <c r="LWG151" s="48"/>
      <c r="LWH151" s="48"/>
      <c r="LWI151" s="48"/>
      <c r="LWJ151" s="48"/>
      <c r="LWK151" s="48"/>
      <c r="LWL151" s="48"/>
      <c r="LWM151" s="48"/>
      <c r="LWN151" s="48"/>
      <c r="LWO151" s="48"/>
      <c r="LWP151" s="48"/>
      <c r="LWQ151" s="48"/>
      <c r="LWR151" s="48"/>
      <c r="LWS151" s="48"/>
      <c r="LWT151" s="48"/>
      <c r="LWU151" s="48"/>
      <c r="LWV151" s="48"/>
      <c r="LWW151" s="48"/>
      <c r="LWX151" s="48"/>
      <c r="LWY151" s="48"/>
      <c r="LWZ151" s="48"/>
      <c r="LXA151" s="48"/>
      <c r="LXB151" s="48"/>
      <c r="LXC151" s="48"/>
      <c r="LXD151" s="48"/>
      <c r="LXE151" s="48"/>
      <c r="LXF151" s="48"/>
      <c r="LXG151" s="48"/>
      <c r="LXH151" s="48"/>
      <c r="LXI151" s="48"/>
      <c r="LXJ151" s="48"/>
      <c r="LXK151" s="48"/>
      <c r="LXL151" s="48"/>
      <c r="LXM151" s="48"/>
      <c r="LXN151" s="48"/>
      <c r="LXO151" s="48"/>
      <c r="LXP151" s="48"/>
      <c r="LXQ151" s="48"/>
      <c r="LXR151" s="48"/>
      <c r="LXS151" s="48"/>
      <c r="LXT151" s="48"/>
      <c r="LXU151" s="48"/>
      <c r="LXV151" s="48"/>
      <c r="LXW151" s="48"/>
      <c r="LXX151" s="48"/>
      <c r="LXY151" s="48"/>
      <c r="LXZ151" s="48"/>
      <c r="LYA151" s="48"/>
      <c r="LYB151" s="48"/>
      <c r="LYC151" s="48"/>
      <c r="LYD151" s="48"/>
      <c r="LYE151" s="48"/>
      <c r="LYF151" s="48"/>
      <c r="LYG151" s="48"/>
      <c r="LYH151" s="48"/>
      <c r="LYI151" s="48"/>
      <c r="LYJ151" s="48"/>
      <c r="LYK151" s="48"/>
      <c r="LYL151" s="48"/>
      <c r="LYM151" s="48"/>
      <c r="LYN151" s="48"/>
      <c r="LYO151" s="48"/>
      <c r="LYP151" s="48"/>
      <c r="LYQ151" s="48"/>
      <c r="LYR151" s="48"/>
      <c r="LYS151" s="48"/>
      <c r="LYT151" s="48"/>
      <c r="LYU151" s="48"/>
      <c r="LYV151" s="48"/>
      <c r="LYW151" s="48"/>
      <c r="LYX151" s="48"/>
      <c r="LYY151" s="48"/>
      <c r="LYZ151" s="48"/>
      <c r="LZA151" s="48"/>
      <c r="LZB151" s="48"/>
      <c r="LZC151" s="48"/>
      <c r="LZD151" s="48"/>
      <c r="LZE151" s="48"/>
      <c r="LZF151" s="48"/>
      <c r="LZG151" s="48"/>
      <c r="LZH151" s="48"/>
      <c r="LZI151" s="48"/>
      <c r="LZJ151" s="48"/>
      <c r="LZK151" s="48"/>
      <c r="LZL151" s="48"/>
      <c r="LZM151" s="48"/>
      <c r="LZN151" s="48"/>
      <c r="LZO151" s="48"/>
      <c r="LZP151" s="48"/>
      <c r="LZQ151" s="48"/>
      <c r="LZR151" s="48"/>
      <c r="LZS151" s="48"/>
      <c r="LZT151" s="48"/>
      <c r="LZU151" s="48"/>
      <c r="LZV151" s="48"/>
      <c r="LZW151" s="48"/>
      <c r="LZX151" s="48"/>
      <c r="LZY151" s="48"/>
      <c r="LZZ151" s="48"/>
      <c r="MAA151" s="48"/>
      <c r="MAB151" s="48"/>
      <c r="MAC151" s="48"/>
      <c r="MAD151" s="48"/>
      <c r="MAE151" s="48"/>
      <c r="MAF151" s="48"/>
      <c r="MAG151" s="48"/>
      <c r="MAH151" s="48"/>
      <c r="MAI151" s="48"/>
      <c r="MAJ151" s="48"/>
      <c r="MAK151" s="48"/>
      <c r="MAL151" s="48"/>
      <c r="MAM151" s="48"/>
      <c r="MAN151" s="48"/>
      <c r="MAO151" s="48"/>
      <c r="MAP151" s="48"/>
      <c r="MAQ151" s="48"/>
      <c r="MAR151" s="48"/>
      <c r="MAS151" s="48"/>
      <c r="MAT151" s="48"/>
      <c r="MAU151" s="48"/>
      <c r="MAV151" s="48"/>
      <c r="MAW151" s="48"/>
      <c r="MAX151" s="48"/>
      <c r="MAY151" s="48"/>
      <c r="MAZ151" s="48"/>
      <c r="MBA151" s="48"/>
      <c r="MBB151" s="48"/>
      <c r="MBC151" s="48"/>
      <c r="MBD151" s="48"/>
      <c r="MBE151" s="48"/>
      <c r="MBF151" s="48"/>
      <c r="MBG151" s="48"/>
      <c r="MBH151" s="48"/>
      <c r="MBI151" s="48"/>
      <c r="MBJ151" s="48"/>
      <c r="MBK151" s="48"/>
      <c r="MBL151" s="48"/>
      <c r="MBM151" s="48"/>
      <c r="MBN151" s="48"/>
      <c r="MBO151" s="48"/>
      <c r="MBP151" s="48"/>
      <c r="MBQ151" s="48"/>
      <c r="MBR151" s="48"/>
      <c r="MBS151" s="48"/>
      <c r="MBT151" s="48"/>
      <c r="MBU151" s="48"/>
      <c r="MBV151" s="48"/>
      <c r="MBW151" s="48"/>
      <c r="MBX151" s="48"/>
      <c r="MBY151" s="48"/>
      <c r="MBZ151" s="48"/>
      <c r="MCA151" s="48"/>
      <c r="MCB151" s="48"/>
      <c r="MCC151" s="48"/>
      <c r="MCD151" s="48"/>
      <c r="MCE151" s="48"/>
      <c r="MCF151" s="48"/>
      <c r="MCG151" s="48"/>
      <c r="MCH151" s="48"/>
      <c r="MCI151" s="48"/>
      <c r="MCJ151" s="48"/>
      <c r="MCK151" s="48"/>
      <c r="MCL151" s="48"/>
      <c r="MCM151" s="48"/>
      <c r="MCN151" s="48"/>
      <c r="MCO151" s="48"/>
      <c r="MCP151" s="48"/>
      <c r="MCQ151" s="48"/>
      <c r="MCR151" s="48"/>
      <c r="MCS151" s="48"/>
      <c r="MCT151" s="48"/>
      <c r="MCU151" s="48"/>
      <c r="MCV151" s="48"/>
      <c r="MCW151" s="48"/>
      <c r="MCX151" s="48"/>
      <c r="MCY151" s="48"/>
      <c r="MCZ151" s="48"/>
      <c r="MDA151" s="48"/>
      <c r="MDB151" s="48"/>
      <c r="MDC151" s="48"/>
      <c r="MDD151" s="48"/>
      <c r="MDE151" s="48"/>
      <c r="MDF151" s="48"/>
      <c r="MDG151" s="48"/>
      <c r="MDH151" s="48"/>
      <c r="MDI151" s="48"/>
      <c r="MDJ151" s="48"/>
      <c r="MDK151" s="48"/>
      <c r="MDL151" s="48"/>
      <c r="MDM151" s="48"/>
      <c r="MDN151" s="48"/>
      <c r="MDO151" s="48"/>
      <c r="MDP151" s="48"/>
      <c r="MDQ151" s="48"/>
      <c r="MDR151" s="48"/>
      <c r="MDS151" s="48"/>
      <c r="MDT151" s="48"/>
      <c r="MDU151" s="48"/>
      <c r="MDV151" s="48"/>
      <c r="MDW151" s="48"/>
      <c r="MDX151" s="48"/>
      <c r="MDY151" s="48"/>
      <c r="MDZ151" s="48"/>
      <c r="MEA151" s="48"/>
      <c r="MEB151" s="48"/>
      <c r="MEC151" s="48"/>
      <c r="MED151" s="48"/>
      <c r="MEE151" s="48"/>
      <c r="MEF151" s="48"/>
      <c r="MEG151" s="48"/>
      <c r="MEH151" s="48"/>
      <c r="MEI151" s="48"/>
      <c r="MEJ151" s="48"/>
      <c r="MEK151" s="48"/>
      <c r="MEL151" s="48"/>
      <c r="MEM151" s="48"/>
      <c r="MEN151" s="48"/>
      <c r="MEO151" s="48"/>
      <c r="MEP151" s="48"/>
      <c r="MEQ151" s="48"/>
      <c r="MER151" s="48"/>
      <c r="MES151" s="48"/>
      <c r="MET151" s="48"/>
      <c r="MEU151" s="48"/>
      <c r="MEV151" s="48"/>
      <c r="MEW151" s="48"/>
      <c r="MEX151" s="48"/>
      <c r="MEY151" s="48"/>
      <c r="MEZ151" s="48"/>
      <c r="MFA151" s="48"/>
      <c r="MFB151" s="48"/>
      <c r="MFC151" s="48"/>
      <c r="MFD151" s="48"/>
      <c r="MFE151" s="48"/>
      <c r="MFF151" s="48"/>
      <c r="MFG151" s="48"/>
      <c r="MFH151" s="48"/>
      <c r="MFI151" s="48"/>
      <c r="MFJ151" s="48"/>
      <c r="MFK151" s="48"/>
      <c r="MFL151" s="48"/>
      <c r="MFM151" s="48"/>
      <c r="MFN151" s="48"/>
      <c r="MFO151" s="48"/>
      <c r="MFP151" s="48"/>
      <c r="MFQ151" s="48"/>
      <c r="MFR151" s="48"/>
      <c r="MFS151" s="48"/>
      <c r="MFT151" s="48"/>
      <c r="MFU151" s="48"/>
      <c r="MFV151" s="48"/>
      <c r="MFW151" s="48"/>
      <c r="MFX151" s="48"/>
      <c r="MFY151" s="48"/>
      <c r="MFZ151" s="48"/>
      <c r="MGA151" s="48"/>
      <c r="MGB151" s="48"/>
      <c r="MGC151" s="48"/>
      <c r="MGD151" s="48"/>
      <c r="MGE151" s="48"/>
      <c r="MGF151" s="48"/>
      <c r="MGG151" s="48"/>
      <c r="MGH151" s="48"/>
      <c r="MGI151" s="48"/>
      <c r="MGJ151" s="48"/>
      <c r="MGK151" s="48"/>
      <c r="MGL151" s="48"/>
      <c r="MGM151" s="48"/>
      <c r="MGN151" s="48"/>
      <c r="MGO151" s="48"/>
      <c r="MGP151" s="48"/>
      <c r="MGQ151" s="48"/>
      <c r="MGR151" s="48"/>
      <c r="MGS151" s="48"/>
      <c r="MGT151" s="48"/>
      <c r="MGU151" s="48"/>
      <c r="MGV151" s="48"/>
      <c r="MGW151" s="48"/>
      <c r="MGX151" s="48"/>
      <c r="MGY151" s="48"/>
      <c r="MGZ151" s="48"/>
      <c r="MHA151" s="48"/>
      <c r="MHB151" s="48"/>
      <c r="MHC151" s="48"/>
      <c r="MHD151" s="48"/>
      <c r="MHE151" s="48"/>
      <c r="MHF151" s="48"/>
      <c r="MHG151" s="48"/>
      <c r="MHH151" s="48"/>
      <c r="MHI151" s="48"/>
      <c r="MHJ151" s="48"/>
      <c r="MHK151" s="48"/>
      <c r="MHL151" s="48"/>
      <c r="MHM151" s="48"/>
      <c r="MHN151" s="48"/>
      <c r="MHO151" s="48"/>
      <c r="MHP151" s="48"/>
      <c r="MHQ151" s="48"/>
      <c r="MHR151" s="48"/>
      <c r="MHS151" s="48"/>
      <c r="MHT151" s="48"/>
      <c r="MHU151" s="48"/>
      <c r="MHV151" s="48"/>
      <c r="MHW151" s="48"/>
      <c r="MHX151" s="48"/>
      <c r="MHY151" s="48"/>
      <c r="MHZ151" s="48"/>
      <c r="MIA151" s="48"/>
      <c r="MIB151" s="48"/>
      <c r="MIC151" s="48"/>
      <c r="MID151" s="48"/>
      <c r="MIE151" s="48"/>
      <c r="MIF151" s="48"/>
      <c r="MIG151" s="48"/>
      <c r="MIH151" s="48"/>
      <c r="MII151" s="48"/>
      <c r="MIJ151" s="48"/>
      <c r="MIK151" s="48"/>
      <c r="MIL151" s="48"/>
      <c r="MIM151" s="48"/>
      <c r="MIN151" s="48"/>
      <c r="MIO151" s="48"/>
      <c r="MIP151" s="48"/>
      <c r="MIQ151" s="48"/>
      <c r="MIR151" s="48"/>
      <c r="MIS151" s="48"/>
      <c r="MIT151" s="48"/>
      <c r="MIU151" s="48"/>
      <c r="MIV151" s="48"/>
      <c r="MIW151" s="48"/>
      <c r="MIX151" s="48"/>
      <c r="MIY151" s="48"/>
      <c r="MIZ151" s="48"/>
      <c r="MJA151" s="48"/>
      <c r="MJB151" s="48"/>
      <c r="MJC151" s="48"/>
      <c r="MJD151" s="48"/>
      <c r="MJE151" s="48"/>
      <c r="MJF151" s="48"/>
      <c r="MJG151" s="48"/>
      <c r="MJH151" s="48"/>
      <c r="MJI151" s="48"/>
      <c r="MJJ151" s="48"/>
      <c r="MJK151" s="48"/>
      <c r="MJL151" s="48"/>
      <c r="MJM151" s="48"/>
      <c r="MJN151" s="48"/>
      <c r="MJO151" s="48"/>
      <c r="MJP151" s="48"/>
      <c r="MJQ151" s="48"/>
      <c r="MJR151" s="48"/>
      <c r="MJS151" s="48"/>
      <c r="MJT151" s="48"/>
      <c r="MJU151" s="48"/>
      <c r="MJV151" s="48"/>
      <c r="MJW151" s="48"/>
      <c r="MJX151" s="48"/>
      <c r="MJY151" s="48"/>
      <c r="MJZ151" s="48"/>
      <c r="MKA151" s="48"/>
      <c r="MKB151" s="48"/>
      <c r="MKC151" s="48"/>
      <c r="MKD151" s="48"/>
      <c r="MKE151" s="48"/>
      <c r="MKF151" s="48"/>
      <c r="MKG151" s="48"/>
      <c r="MKH151" s="48"/>
      <c r="MKI151" s="48"/>
      <c r="MKJ151" s="48"/>
      <c r="MKK151" s="48"/>
      <c r="MKL151" s="48"/>
      <c r="MKM151" s="48"/>
      <c r="MKN151" s="48"/>
      <c r="MKO151" s="48"/>
      <c r="MKP151" s="48"/>
      <c r="MKQ151" s="48"/>
      <c r="MKR151" s="48"/>
      <c r="MKS151" s="48"/>
      <c r="MKT151" s="48"/>
      <c r="MKU151" s="48"/>
      <c r="MKV151" s="48"/>
      <c r="MKW151" s="48"/>
      <c r="MKX151" s="48"/>
      <c r="MKY151" s="48"/>
      <c r="MKZ151" s="48"/>
      <c r="MLA151" s="48"/>
      <c r="MLB151" s="48"/>
      <c r="MLC151" s="48"/>
      <c r="MLD151" s="48"/>
      <c r="MLE151" s="48"/>
      <c r="MLF151" s="48"/>
      <c r="MLG151" s="48"/>
      <c r="MLH151" s="48"/>
      <c r="MLI151" s="48"/>
      <c r="MLJ151" s="48"/>
      <c r="MLK151" s="48"/>
      <c r="MLL151" s="48"/>
      <c r="MLM151" s="48"/>
      <c r="MLN151" s="48"/>
      <c r="MLO151" s="48"/>
      <c r="MLP151" s="48"/>
      <c r="MLQ151" s="48"/>
      <c r="MLR151" s="48"/>
      <c r="MLS151" s="48"/>
      <c r="MLT151" s="48"/>
      <c r="MLU151" s="48"/>
      <c r="MLV151" s="48"/>
      <c r="MLW151" s="48"/>
      <c r="MLX151" s="48"/>
      <c r="MLY151" s="48"/>
      <c r="MLZ151" s="48"/>
      <c r="MMA151" s="48"/>
      <c r="MMB151" s="48"/>
      <c r="MMC151" s="48"/>
      <c r="MMD151" s="48"/>
      <c r="MME151" s="48"/>
      <c r="MMF151" s="48"/>
      <c r="MMG151" s="48"/>
      <c r="MMH151" s="48"/>
      <c r="MMI151" s="48"/>
      <c r="MMJ151" s="48"/>
      <c r="MMK151" s="48"/>
      <c r="MML151" s="48"/>
      <c r="MMM151" s="48"/>
      <c r="MMN151" s="48"/>
      <c r="MMO151" s="48"/>
      <c r="MMP151" s="48"/>
      <c r="MMQ151" s="48"/>
      <c r="MMR151" s="48"/>
      <c r="MMS151" s="48"/>
      <c r="MMT151" s="48"/>
      <c r="MMU151" s="48"/>
      <c r="MMV151" s="48"/>
      <c r="MMW151" s="48"/>
      <c r="MMX151" s="48"/>
      <c r="MMY151" s="48"/>
      <c r="MMZ151" s="48"/>
      <c r="MNA151" s="48"/>
      <c r="MNB151" s="48"/>
      <c r="MNC151" s="48"/>
      <c r="MND151" s="48"/>
      <c r="MNE151" s="48"/>
      <c r="MNF151" s="48"/>
      <c r="MNG151" s="48"/>
      <c r="MNH151" s="48"/>
      <c r="MNI151" s="48"/>
      <c r="MNJ151" s="48"/>
      <c r="MNK151" s="48"/>
      <c r="MNL151" s="48"/>
      <c r="MNM151" s="48"/>
      <c r="MNN151" s="48"/>
      <c r="MNO151" s="48"/>
      <c r="MNP151" s="48"/>
      <c r="MNQ151" s="48"/>
      <c r="MNR151" s="48"/>
      <c r="MNS151" s="48"/>
      <c r="MNT151" s="48"/>
      <c r="MNU151" s="48"/>
      <c r="MNV151" s="48"/>
      <c r="MNW151" s="48"/>
      <c r="MNX151" s="48"/>
      <c r="MNY151" s="48"/>
      <c r="MNZ151" s="48"/>
      <c r="MOA151" s="48"/>
      <c r="MOB151" s="48"/>
      <c r="MOC151" s="48"/>
      <c r="MOD151" s="48"/>
      <c r="MOE151" s="48"/>
      <c r="MOF151" s="48"/>
      <c r="MOG151" s="48"/>
      <c r="MOH151" s="48"/>
      <c r="MOI151" s="48"/>
      <c r="MOJ151" s="48"/>
      <c r="MOK151" s="48"/>
      <c r="MOL151" s="48"/>
      <c r="MOM151" s="48"/>
      <c r="MON151" s="48"/>
      <c r="MOO151" s="48"/>
      <c r="MOP151" s="48"/>
      <c r="MOQ151" s="48"/>
      <c r="MOR151" s="48"/>
      <c r="MOS151" s="48"/>
      <c r="MOT151" s="48"/>
      <c r="MOU151" s="48"/>
      <c r="MOV151" s="48"/>
      <c r="MOW151" s="48"/>
      <c r="MOX151" s="48"/>
      <c r="MOY151" s="48"/>
      <c r="MOZ151" s="48"/>
      <c r="MPA151" s="48"/>
      <c r="MPB151" s="48"/>
      <c r="MPC151" s="48"/>
      <c r="MPD151" s="48"/>
      <c r="MPE151" s="48"/>
      <c r="MPF151" s="48"/>
      <c r="MPG151" s="48"/>
      <c r="MPH151" s="48"/>
      <c r="MPI151" s="48"/>
      <c r="MPJ151" s="48"/>
      <c r="MPK151" s="48"/>
      <c r="MPL151" s="48"/>
      <c r="MPM151" s="48"/>
      <c r="MPN151" s="48"/>
      <c r="MPO151" s="48"/>
      <c r="MPP151" s="48"/>
      <c r="MPQ151" s="48"/>
      <c r="MPR151" s="48"/>
      <c r="MPS151" s="48"/>
      <c r="MPT151" s="48"/>
      <c r="MPU151" s="48"/>
      <c r="MPV151" s="48"/>
      <c r="MPW151" s="48"/>
      <c r="MPX151" s="48"/>
      <c r="MPY151" s="48"/>
      <c r="MPZ151" s="48"/>
      <c r="MQA151" s="48"/>
      <c r="MQB151" s="48"/>
      <c r="MQC151" s="48"/>
      <c r="MQD151" s="48"/>
      <c r="MQE151" s="48"/>
      <c r="MQF151" s="48"/>
      <c r="MQG151" s="48"/>
      <c r="MQH151" s="48"/>
      <c r="MQI151" s="48"/>
      <c r="MQJ151" s="48"/>
      <c r="MQK151" s="48"/>
      <c r="MQL151" s="48"/>
      <c r="MQM151" s="48"/>
      <c r="MQN151" s="48"/>
      <c r="MQO151" s="48"/>
      <c r="MQP151" s="48"/>
      <c r="MQQ151" s="48"/>
      <c r="MQR151" s="48"/>
      <c r="MQS151" s="48"/>
      <c r="MQT151" s="48"/>
      <c r="MQU151" s="48"/>
      <c r="MQV151" s="48"/>
      <c r="MQW151" s="48"/>
      <c r="MQX151" s="48"/>
      <c r="MQY151" s="48"/>
      <c r="MQZ151" s="48"/>
      <c r="MRA151" s="48"/>
      <c r="MRB151" s="48"/>
      <c r="MRC151" s="48"/>
      <c r="MRD151" s="48"/>
      <c r="MRE151" s="48"/>
      <c r="MRF151" s="48"/>
      <c r="MRG151" s="48"/>
      <c r="MRH151" s="48"/>
      <c r="MRI151" s="48"/>
      <c r="MRJ151" s="48"/>
      <c r="MRK151" s="48"/>
      <c r="MRL151" s="48"/>
      <c r="MRM151" s="48"/>
      <c r="MRN151" s="48"/>
      <c r="MRO151" s="48"/>
      <c r="MRP151" s="48"/>
      <c r="MRQ151" s="48"/>
      <c r="MRR151" s="48"/>
      <c r="MRS151" s="48"/>
      <c r="MRT151" s="48"/>
      <c r="MRU151" s="48"/>
      <c r="MRV151" s="48"/>
      <c r="MRW151" s="48"/>
      <c r="MRX151" s="48"/>
      <c r="MRY151" s="48"/>
      <c r="MRZ151" s="48"/>
      <c r="MSA151" s="48"/>
      <c r="MSB151" s="48"/>
      <c r="MSC151" s="48"/>
      <c r="MSD151" s="48"/>
      <c r="MSE151" s="48"/>
      <c r="MSF151" s="48"/>
      <c r="MSG151" s="48"/>
      <c r="MSH151" s="48"/>
      <c r="MSI151" s="48"/>
      <c r="MSJ151" s="48"/>
      <c r="MSK151" s="48"/>
      <c r="MSL151" s="48"/>
      <c r="MSM151" s="48"/>
      <c r="MSN151" s="48"/>
      <c r="MSO151" s="48"/>
      <c r="MSP151" s="48"/>
      <c r="MSQ151" s="48"/>
      <c r="MSR151" s="48"/>
      <c r="MSS151" s="48"/>
      <c r="MST151" s="48"/>
      <c r="MSU151" s="48"/>
      <c r="MSV151" s="48"/>
      <c r="MSW151" s="48"/>
      <c r="MSX151" s="48"/>
      <c r="MSY151" s="48"/>
      <c r="MSZ151" s="48"/>
      <c r="MTA151" s="48"/>
      <c r="MTB151" s="48"/>
      <c r="MTC151" s="48"/>
      <c r="MTD151" s="48"/>
      <c r="MTE151" s="48"/>
      <c r="MTF151" s="48"/>
      <c r="MTG151" s="48"/>
      <c r="MTH151" s="48"/>
      <c r="MTI151" s="48"/>
      <c r="MTJ151" s="48"/>
      <c r="MTK151" s="48"/>
      <c r="MTL151" s="48"/>
      <c r="MTM151" s="48"/>
      <c r="MTN151" s="48"/>
      <c r="MTO151" s="48"/>
      <c r="MTP151" s="48"/>
      <c r="MTQ151" s="48"/>
      <c r="MTR151" s="48"/>
      <c r="MTS151" s="48"/>
      <c r="MTT151" s="48"/>
      <c r="MTU151" s="48"/>
      <c r="MTV151" s="48"/>
      <c r="MTW151" s="48"/>
      <c r="MTX151" s="48"/>
      <c r="MTY151" s="48"/>
      <c r="MTZ151" s="48"/>
      <c r="MUA151" s="48"/>
      <c r="MUB151" s="48"/>
      <c r="MUC151" s="48"/>
      <c r="MUD151" s="48"/>
      <c r="MUE151" s="48"/>
      <c r="MUF151" s="48"/>
      <c r="MUG151" s="48"/>
      <c r="MUH151" s="48"/>
      <c r="MUI151" s="48"/>
      <c r="MUJ151" s="48"/>
      <c r="MUK151" s="48"/>
      <c r="MUL151" s="48"/>
      <c r="MUM151" s="48"/>
      <c r="MUN151" s="48"/>
      <c r="MUO151" s="48"/>
      <c r="MUP151" s="48"/>
      <c r="MUQ151" s="48"/>
      <c r="MUR151" s="48"/>
      <c r="MUS151" s="48"/>
      <c r="MUT151" s="48"/>
      <c r="MUU151" s="48"/>
      <c r="MUV151" s="48"/>
      <c r="MUW151" s="48"/>
      <c r="MUX151" s="48"/>
      <c r="MUY151" s="48"/>
      <c r="MUZ151" s="48"/>
      <c r="MVA151" s="48"/>
      <c r="MVB151" s="48"/>
      <c r="MVC151" s="48"/>
      <c r="MVD151" s="48"/>
      <c r="MVE151" s="48"/>
      <c r="MVF151" s="48"/>
      <c r="MVG151" s="48"/>
      <c r="MVH151" s="48"/>
      <c r="MVI151" s="48"/>
      <c r="MVJ151" s="48"/>
      <c r="MVK151" s="48"/>
      <c r="MVL151" s="48"/>
      <c r="MVM151" s="48"/>
      <c r="MVN151" s="48"/>
      <c r="MVO151" s="48"/>
      <c r="MVP151" s="48"/>
      <c r="MVQ151" s="48"/>
      <c r="MVR151" s="48"/>
      <c r="MVS151" s="48"/>
      <c r="MVT151" s="48"/>
      <c r="MVU151" s="48"/>
      <c r="MVV151" s="48"/>
      <c r="MVW151" s="48"/>
      <c r="MVX151" s="48"/>
      <c r="MVY151" s="48"/>
      <c r="MVZ151" s="48"/>
      <c r="MWA151" s="48"/>
      <c r="MWB151" s="48"/>
      <c r="MWC151" s="48"/>
      <c r="MWD151" s="48"/>
      <c r="MWE151" s="48"/>
      <c r="MWF151" s="48"/>
      <c r="MWG151" s="48"/>
      <c r="MWH151" s="48"/>
      <c r="MWI151" s="48"/>
      <c r="MWJ151" s="48"/>
      <c r="MWK151" s="48"/>
      <c r="MWL151" s="48"/>
      <c r="MWM151" s="48"/>
      <c r="MWN151" s="48"/>
      <c r="MWO151" s="48"/>
      <c r="MWP151" s="48"/>
      <c r="MWQ151" s="48"/>
      <c r="MWR151" s="48"/>
      <c r="MWS151" s="48"/>
      <c r="MWT151" s="48"/>
      <c r="MWU151" s="48"/>
      <c r="MWV151" s="48"/>
      <c r="MWW151" s="48"/>
      <c r="MWX151" s="48"/>
      <c r="MWY151" s="48"/>
      <c r="MWZ151" s="48"/>
      <c r="MXA151" s="48"/>
      <c r="MXB151" s="48"/>
      <c r="MXC151" s="48"/>
      <c r="MXD151" s="48"/>
      <c r="MXE151" s="48"/>
      <c r="MXF151" s="48"/>
      <c r="MXG151" s="48"/>
      <c r="MXH151" s="48"/>
      <c r="MXI151" s="48"/>
      <c r="MXJ151" s="48"/>
      <c r="MXK151" s="48"/>
      <c r="MXL151" s="48"/>
      <c r="MXM151" s="48"/>
      <c r="MXN151" s="48"/>
      <c r="MXO151" s="48"/>
      <c r="MXP151" s="48"/>
      <c r="MXQ151" s="48"/>
      <c r="MXR151" s="48"/>
      <c r="MXS151" s="48"/>
      <c r="MXT151" s="48"/>
      <c r="MXU151" s="48"/>
      <c r="MXV151" s="48"/>
      <c r="MXW151" s="48"/>
      <c r="MXX151" s="48"/>
      <c r="MXY151" s="48"/>
      <c r="MXZ151" s="48"/>
      <c r="MYA151" s="48"/>
      <c r="MYB151" s="48"/>
      <c r="MYC151" s="48"/>
      <c r="MYD151" s="48"/>
      <c r="MYE151" s="48"/>
      <c r="MYF151" s="48"/>
      <c r="MYG151" s="48"/>
      <c r="MYH151" s="48"/>
      <c r="MYI151" s="48"/>
      <c r="MYJ151" s="48"/>
      <c r="MYK151" s="48"/>
      <c r="MYL151" s="48"/>
      <c r="MYM151" s="48"/>
      <c r="MYN151" s="48"/>
      <c r="MYO151" s="48"/>
      <c r="MYP151" s="48"/>
      <c r="MYQ151" s="48"/>
      <c r="MYR151" s="48"/>
      <c r="MYS151" s="48"/>
      <c r="MYT151" s="48"/>
      <c r="MYU151" s="48"/>
      <c r="MYV151" s="48"/>
      <c r="MYW151" s="48"/>
      <c r="MYX151" s="48"/>
      <c r="MYY151" s="48"/>
      <c r="MYZ151" s="48"/>
      <c r="MZA151" s="48"/>
      <c r="MZB151" s="48"/>
      <c r="MZC151" s="48"/>
      <c r="MZD151" s="48"/>
      <c r="MZE151" s="48"/>
      <c r="MZF151" s="48"/>
      <c r="MZG151" s="48"/>
      <c r="MZH151" s="48"/>
      <c r="MZI151" s="48"/>
      <c r="MZJ151" s="48"/>
      <c r="MZK151" s="48"/>
      <c r="MZL151" s="48"/>
      <c r="MZM151" s="48"/>
      <c r="MZN151" s="48"/>
      <c r="MZO151" s="48"/>
      <c r="MZP151" s="48"/>
      <c r="MZQ151" s="48"/>
      <c r="MZR151" s="48"/>
      <c r="MZS151" s="48"/>
      <c r="MZT151" s="48"/>
      <c r="MZU151" s="48"/>
      <c r="MZV151" s="48"/>
      <c r="MZW151" s="48"/>
      <c r="MZX151" s="48"/>
      <c r="MZY151" s="48"/>
      <c r="MZZ151" s="48"/>
      <c r="NAA151" s="48"/>
      <c r="NAB151" s="48"/>
      <c r="NAC151" s="48"/>
      <c r="NAD151" s="48"/>
      <c r="NAE151" s="48"/>
      <c r="NAF151" s="48"/>
      <c r="NAG151" s="48"/>
      <c r="NAH151" s="48"/>
      <c r="NAI151" s="48"/>
      <c r="NAJ151" s="48"/>
      <c r="NAK151" s="48"/>
      <c r="NAL151" s="48"/>
      <c r="NAM151" s="48"/>
      <c r="NAN151" s="48"/>
      <c r="NAO151" s="48"/>
      <c r="NAP151" s="48"/>
      <c r="NAQ151" s="48"/>
      <c r="NAR151" s="48"/>
      <c r="NAS151" s="48"/>
      <c r="NAT151" s="48"/>
      <c r="NAU151" s="48"/>
      <c r="NAV151" s="48"/>
      <c r="NAW151" s="48"/>
      <c r="NAX151" s="48"/>
      <c r="NAY151" s="48"/>
      <c r="NAZ151" s="48"/>
      <c r="NBA151" s="48"/>
      <c r="NBB151" s="48"/>
      <c r="NBC151" s="48"/>
      <c r="NBD151" s="48"/>
      <c r="NBE151" s="48"/>
      <c r="NBF151" s="48"/>
      <c r="NBG151" s="48"/>
      <c r="NBH151" s="48"/>
      <c r="NBI151" s="48"/>
      <c r="NBJ151" s="48"/>
      <c r="NBK151" s="48"/>
      <c r="NBL151" s="48"/>
      <c r="NBM151" s="48"/>
      <c r="NBN151" s="48"/>
      <c r="NBO151" s="48"/>
      <c r="NBP151" s="48"/>
      <c r="NBQ151" s="48"/>
      <c r="NBR151" s="48"/>
      <c r="NBS151" s="48"/>
      <c r="NBT151" s="48"/>
      <c r="NBU151" s="48"/>
      <c r="NBV151" s="48"/>
      <c r="NBW151" s="48"/>
      <c r="NBX151" s="48"/>
      <c r="NBY151" s="48"/>
      <c r="NBZ151" s="48"/>
      <c r="NCA151" s="48"/>
      <c r="NCB151" s="48"/>
      <c r="NCC151" s="48"/>
      <c r="NCD151" s="48"/>
      <c r="NCE151" s="48"/>
      <c r="NCF151" s="48"/>
      <c r="NCG151" s="48"/>
      <c r="NCH151" s="48"/>
      <c r="NCI151" s="48"/>
      <c r="NCJ151" s="48"/>
      <c r="NCK151" s="48"/>
      <c r="NCL151" s="48"/>
      <c r="NCM151" s="48"/>
      <c r="NCN151" s="48"/>
      <c r="NCO151" s="48"/>
      <c r="NCP151" s="48"/>
      <c r="NCQ151" s="48"/>
      <c r="NCR151" s="48"/>
      <c r="NCS151" s="48"/>
      <c r="NCT151" s="48"/>
      <c r="NCU151" s="48"/>
      <c r="NCV151" s="48"/>
      <c r="NCW151" s="48"/>
      <c r="NCX151" s="48"/>
      <c r="NCY151" s="48"/>
      <c r="NCZ151" s="48"/>
      <c r="NDA151" s="48"/>
      <c r="NDB151" s="48"/>
      <c r="NDC151" s="48"/>
      <c r="NDD151" s="48"/>
      <c r="NDE151" s="48"/>
      <c r="NDF151" s="48"/>
      <c r="NDG151" s="48"/>
      <c r="NDH151" s="48"/>
      <c r="NDI151" s="48"/>
      <c r="NDJ151" s="48"/>
      <c r="NDK151" s="48"/>
      <c r="NDL151" s="48"/>
      <c r="NDM151" s="48"/>
      <c r="NDN151" s="48"/>
      <c r="NDO151" s="48"/>
      <c r="NDP151" s="48"/>
      <c r="NDQ151" s="48"/>
      <c r="NDR151" s="48"/>
      <c r="NDS151" s="48"/>
      <c r="NDT151" s="48"/>
      <c r="NDU151" s="48"/>
      <c r="NDV151" s="48"/>
      <c r="NDW151" s="48"/>
      <c r="NDX151" s="48"/>
      <c r="NDY151" s="48"/>
      <c r="NDZ151" s="48"/>
      <c r="NEA151" s="48"/>
      <c r="NEB151" s="48"/>
      <c r="NEC151" s="48"/>
      <c r="NED151" s="48"/>
      <c r="NEE151" s="48"/>
      <c r="NEF151" s="48"/>
      <c r="NEG151" s="48"/>
      <c r="NEH151" s="48"/>
      <c r="NEI151" s="48"/>
      <c r="NEJ151" s="48"/>
      <c r="NEK151" s="48"/>
      <c r="NEL151" s="48"/>
      <c r="NEM151" s="48"/>
      <c r="NEN151" s="48"/>
      <c r="NEO151" s="48"/>
      <c r="NEP151" s="48"/>
      <c r="NEQ151" s="48"/>
      <c r="NER151" s="48"/>
      <c r="NES151" s="48"/>
      <c r="NET151" s="48"/>
      <c r="NEU151" s="48"/>
      <c r="NEV151" s="48"/>
      <c r="NEW151" s="48"/>
      <c r="NEX151" s="48"/>
      <c r="NEY151" s="48"/>
      <c r="NEZ151" s="48"/>
      <c r="NFA151" s="48"/>
      <c r="NFB151" s="48"/>
      <c r="NFC151" s="48"/>
      <c r="NFD151" s="48"/>
      <c r="NFE151" s="48"/>
      <c r="NFF151" s="48"/>
      <c r="NFG151" s="48"/>
      <c r="NFH151" s="48"/>
      <c r="NFI151" s="48"/>
      <c r="NFJ151" s="48"/>
      <c r="NFK151" s="48"/>
      <c r="NFL151" s="48"/>
      <c r="NFM151" s="48"/>
      <c r="NFN151" s="48"/>
      <c r="NFO151" s="48"/>
      <c r="NFP151" s="48"/>
      <c r="NFQ151" s="48"/>
      <c r="NFR151" s="48"/>
      <c r="NFS151" s="48"/>
      <c r="NFT151" s="48"/>
      <c r="NFU151" s="48"/>
      <c r="NFV151" s="48"/>
      <c r="NFW151" s="48"/>
      <c r="NFX151" s="48"/>
      <c r="NFY151" s="48"/>
      <c r="NFZ151" s="48"/>
      <c r="NGA151" s="48"/>
      <c r="NGB151" s="48"/>
      <c r="NGC151" s="48"/>
      <c r="NGD151" s="48"/>
      <c r="NGE151" s="48"/>
      <c r="NGF151" s="48"/>
      <c r="NGG151" s="48"/>
      <c r="NGH151" s="48"/>
      <c r="NGI151" s="48"/>
      <c r="NGJ151" s="48"/>
      <c r="NGK151" s="48"/>
      <c r="NGL151" s="48"/>
      <c r="NGM151" s="48"/>
      <c r="NGN151" s="48"/>
      <c r="NGO151" s="48"/>
      <c r="NGP151" s="48"/>
      <c r="NGQ151" s="48"/>
      <c r="NGR151" s="48"/>
      <c r="NGS151" s="48"/>
      <c r="NGT151" s="48"/>
      <c r="NGU151" s="48"/>
      <c r="NGV151" s="48"/>
      <c r="NGW151" s="48"/>
      <c r="NGX151" s="48"/>
      <c r="NGY151" s="48"/>
      <c r="NGZ151" s="48"/>
      <c r="NHA151" s="48"/>
      <c r="NHB151" s="48"/>
      <c r="NHC151" s="48"/>
      <c r="NHD151" s="48"/>
      <c r="NHE151" s="48"/>
      <c r="NHF151" s="48"/>
      <c r="NHG151" s="48"/>
      <c r="NHH151" s="48"/>
      <c r="NHI151" s="48"/>
      <c r="NHJ151" s="48"/>
      <c r="NHK151" s="48"/>
      <c r="NHL151" s="48"/>
      <c r="NHM151" s="48"/>
      <c r="NHN151" s="48"/>
      <c r="NHO151" s="48"/>
      <c r="NHP151" s="48"/>
      <c r="NHQ151" s="48"/>
      <c r="NHR151" s="48"/>
      <c r="NHS151" s="48"/>
      <c r="NHT151" s="48"/>
      <c r="NHU151" s="48"/>
      <c r="NHV151" s="48"/>
      <c r="NHW151" s="48"/>
      <c r="NHX151" s="48"/>
      <c r="NHY151" s="48"/>
      <c r="NHZ151" s="48"/>
      <c r="NIA151" s="48"/>
      <c r="NIB151" s="48"/>
      <c r="NIC151" s="48"/>
      <c r="NID151" s="48"/>
      <c r="NIE151" s="48"/>
      <c r="NIF151" s="48"/>
      <c r="NIG151" s="48"/>
      <c r="NIH151" s="48"/>
      <c r="NII151" s="48"/>
      <c r="NIJ151" s="48"/>
      <c r="NIK151" s="48"/>
      <c r="NIL151" s="48"/>
      <c r="NIM151" s="48"/>
      <c r="NIN151" s="48"/>
      <c r="NIO151" s="48"/>
      <c r="NIP151" s="48"/>
      <c r="NIQ151" s="48"/>
      <c r="NIR151" s="48"/>
      <c r="NIS151" s="48"/>
      <c r="NIT151" s="48"/>
      <c r="NIU151" s="48"/>
      <c r="NIV151" s="48"/>
      <c r="NIW151" s="48"/>
      <c r="NIX151" s="48"/>
      <c r="NIY151" s="48"/>
      <c r="NIZ151" s="48"/>
      <c r="NJA151" s="48"/>
      <c r="NJB151" s="48"/>
      <c r="NJC151" s="48"/>
      <c r="NJD151" s="48"/>
      <c r="NJE151" s="48"/>
      <c r="NJF151" s="48"/>
      <c r="NJG151" s="48"/>
      <c r="NJH151" s="48"/>
      <c r="NJI151" s="48"/>
      <c r="NJJ151" s="48"/>
      <c r="NJK151" s="48"/>
      <c r="NJL151" s="48"/>
      <c r="NJM151" s="48"/>
      <c r="NJN151" s="48"/>
      <c r="NJO151" s="48"/>
      <c r="NJP151" s="48"/>
      <c r="NJQ151" s="48"/>
      <c r="NJR151" s="48"/>
      <c r="NJS151" s="48"/>
      <c r="NJT151" s="48"/>
      <c r="NJU151" s="48"/>
      <c r="NJV151" s="48"/>
      <c r="NJW151" s="48"/>
      <c r="NJX151" s="48"/>
      <c r="NJY151" s="48"/>
      <c r="NJZ151" s="48"/>
      <c r="NKA151" s="48"/>
      <c r="NKB151" s="48"/>
      <c r="NKC151" s="48"/>
      <c r="NKD151" s="48"/>
      <c r="NKE151" s="48"/>
      <c r="NKF151" s="48"/>
      <c r="NKG151" s="48"/>
      <c r="NKH151" s="48"/>
      <c r="NKI151" s="48"/>
      <c r="NKJ151" s="48"/>
      <c r="NKK151" s="48"/>
      <c r="NKL151" s="48"/>
      <c r="NKM151" s="48"/>
      <c r="NKN151" s="48"/>
      <c r="NKO151" s="48"/>
      <c r="NKP151" s="48"/>
      <c r="NKQ151" s="48"/>
      <c r="NKR151" s="48"/>
      <c r="NKS151" s="48"/>
      <c r="NKT151" s="48"/>
      <c r="NKU151" s="48"/>
      <c r="NKV151" s="48"/>
      <c r="NKW151" s="48"/>
      <c r="NKX151" s="48"/>
      <c r="NKY151" s="48"/>
      <c r="NKZ151" s="48"/>
      <c r="NLA151" s="48"/>
      <c r="NLB151" s="48"/>
      <c r="NLC151" s="48"/>
      <c r="NLD151" s="48"/>
      <c r="NLE151" s="48"/>
      <c r="NLF151" s="48"/>
      <c r="NLG151" s="48"/>
      <c r="NLH151" s="48"/>
      <c r="NLI151" s="48"/>
      <c r="NLJ151" s="48"/>
      <c r="NLK151" s="48"/>
      <c r="NLL151" s="48"/>
      <c r="NLM151" s="48"/>
      <c r="NLN151" s="48"/>
      <c r="NLO151" s="48"/>
      <c r="NLP151" s="48"/>
      <c r="NLQ151" s="48"/>
      <c r="NLR151" s="48"/>
      <c r="NLS151" s="48"/>
      <c r="NLT151" s="48"/>
      <c r="NLU151" s="48"/>
      <c r="NLV151" s="48"/>
      <c r="NLW151" s="48"/>
      <c r="NLX151" s="48"/>
      <c r="NLY151" s="48"/>
      <c r="NLZ151" s="48"/>
      <c r="NMA151" s="48"/>
      <c r="NMB151" s="48"/>
      <c r="NMC151" s="48"/>
      <c r="NMD151" s="48"/>
      <c r="NME151" s="48"/>
      <c r="NMF151" s="48"/>
      <c r="NMG151" s="48"/>
      <c r="NMH151" s="48"/>
      <c r="NMI151" s="48"/>
      <c r="NMJ151" s="48"/>
      <c r="NMK151" s="48"/>
      <c r="NML151" s="48"/>
      <c r="NMM151" s="48"/>
      <c r="NMN151" s="48"/>
      <c r="NMO151" s="48"/>
      <c r="NMP151" s="48"/>
      <c r="NMQ151" s="48"/>
      <c r="NMR151" s="48"/>
      <c r="NMS151" s="48"/>
      <c r="NMT151" s="48"/>
      <c r="NMU151" s="48"/>
      <c r="NMV151" s="48"/>
      <c r="NMW151" s="48"/>
      <c r="NMX151" s="48"/>
      <c r="NMY151" s="48"/>
      <c r="NMZ151" s="48"/>
      <c r="NNA151" s="48"/>
      <c r="NNB151" s="48"/>
      <c r="NNC151" s="48"/>
      <c r="NND151" s="48"/>
      <c r="NNE151" s="48"/>
      <c r="NNF151" s="48"/>
      <c r="NNG151" s="48"/>
      <c r="NNH151" s="48"/>
      <c r="NNI151" s="48"/>
      <c r="NNJ151" s="48"/>
      <c r="NNK151" s="48"/>
      <c r="NNL151" s="48"/>
      <c r="NNM151" s="48"/>
      <c r="NNN151" s="48"/>
      <c r="NNO151" s="48"/>
      <c r="NNP151" s="48"/>
      <c r="NNQ151" s="48"/>
      <c r="NNR151" s="48"/>
      <c r="NNS151" s="48"/>
      <c r="NNT151" s="48"/>
      <c r="NNU151" s="48"/>
      <c r="NNV151" s="48"/>
      <c r="NNW151" s="48"/>
      <c r="NNX151" s="48"/>
      <c r="NNY151" s="48"/>
      <c r="NNZ151" s="48"/>
      <c r="NOA151" s="48"/>
      <c r="NOB151" s="48"/>
      <c r="NOC151" s="48"/>
      <c r="NOD151" s="48"/>
      <c r="NOE151" s="48"/>
      <c r="NOF151" s="48"/>
      <c r="NOG151" s="48"/>
      <c r="NOH151" s="48"/>
      <c r="NOI151" s="48"/>
      <c r="NOJ151" s="48"/>
      <c r="NOK151" s="48"/>
      <c r="NOL151" s="48"/>
      <c r="NOM151" s="48"/>
      <c r="NON151" s="48"/>
      <c r="NOO151" s="48"/>
      <c r="NOP151" s="48"/>
      <c r="NOQ151" s="48"/>
      <c r="NOR151" s="48"/>
      <c r="NOS151" s="48"/>
      <c r="NOT151" s="48"/>
      <c r="NOU151" s="48"/>
      <c r="NOV151" s="48"/>
      <c r="NOW151" s="48"/>
      <c r="NOX151" s="48"/>
      <c r="NOY151" s="48"/>
      <c r="NOZ151" s="48"/>
      <c r="NPA151" s="48"/>
      <c r="NPB151" s="48"/>
      <c r="NPC151" s="48"/>
      <c r="NPD151" s="48"/>
      <c r="NPE151" s="48"/>
      <c r="NPF151" s="48"/>
      <c r="NPG151" s="48"/>
      <c r="NPH151" s="48"/>
      <c r="NPI151" s="48"/>
      <c r="NPJ151" s="48"/>
      <c r="NPK151" s="48"/>
      <c r="NPL151" s="48"/>
      <c r="NPM151" s="48"/>
      <c r="NPN151" s="48"/>
      <c r="NPO151" s="48"/>
      <c r="NPP151" s="48"/>
      <c r="NPQ151" s="48"/>
      <c r="NPR151" s="48"/>
      <c r="NPS151" s="48"/>
      <c r="NPT151" s="48"/>
      <c r="NPU151" s="48"/>
      <c r="NPV151" s="48"/>
      <c r="NPW151" s="48"/>
      <c r="NPX151" s="48"/>
      <c r="NPY151" s="48"/>
      <c r="NPZ151" s="48"/>
      <c r="NQA151" s="48"/>
      <c r="NQB151" s="48"/>
      <c r="NQC151" s="48"/>
      <c r="NQD151" s="48"/>
      <c r="NQE151" s="48"/>
      <c r="NQF151" s="48"/>
      <c r="NQG151" s="48"/>
      <c r="NQH151" s="48"/>
      <c r="NQI151" s="48"/>
      <c r="NQJ151" s="48"/>
      <c r="NQK151" s="48"/>
      <c r="NQL151" s="48"/>
      <c r="NQM151" s="48"/>
      <c r="NQN151" s="48"/>
      <c r="NQO151" s="48"/>
      <c r="NQP151" s="48"/>
      <c r="NQQ151" s="48"/>
      <c r="NQR151" s="48"/>
      <c r="NQS151" s="48"/>
      <c r="NQT151" s="48"/>
      <c r="NQU151" s="48"/>
      <c r="NQV151" s="48"/>
      <c r="NQW151" s="48"/>
      <c r="NQX151" s="48"/>
      <c r="NQY151" s="48"/>
      <c r="NQZ151" s="48"/>
      <c r="NRA151" s="48"/>
      <c r="NRB151" s="48"/>
      <c r="NRC151" s="48"/>
      <c r="NRD151" s="48"/>
      <c r="NRE151" s="48"/>
      <c r="NRF151" s="48"/>
      <c r="NRG151" s="48"/>
      <c r="NRH151" s="48"/>
      <c r="NRI151" s="48"/>
      <c r="NRJ151" s="48"/>
      <c r="NRK151" s="48"/>
      <c r="NRL151" s="48"/>
      <c r="NRM151" s="48"/>
      <c r="NRN151" s="48"/>
      <c r="NRO151" s="48"/>
      <c r="NRP151" s="48"/>
      <c r="NRQ151" s="48"/>
      <c r="NRR151" s="48"/>
      <c r="NRS151" s="48"/>
      <c r="NRT151" s="48"/>
      <c r="NRU151" s="48"/>
      <c r="NRV151" s="48"/>
      <c r="NRW151" s="48"/>
      <c r="NRX151" s="48"/>
      <c r="NRY151" s="48"/>
      <c r="NRZ151" s="48"/>
      <c r="NSA151" s="48"/>
      <c r="NSB151" s="48"/>
      <c r="NSC151" s="48"/>
      <c r="NSD151" s="48"/>
      <c r="NSE151" s="48"/>
      <c r="NSF151" s="48"/>
      <c r="NSG151" s="48"/>
      <c r="NSH151" s="48"/>
      <c r="NSI151" s="48"/>
      <c r="NSJ151" s="48"/>
      <c r="NSK151" s="48"/>
      <c r="NSL151" s="48"/>
      <c r="NSM151" s="48"/>
      <c r="NSN151" s="48"/>
      <c r="NSO151" s="48"/>
      <c r="NSP151" s="48"/>
      <c r="NSQ151" s="48"/>
      <c r="NSR151" s="48"/>
      <c r="NSS151" s="48"/>
      <c r="NST151" s="48"/>
      <c r="NSU151" s="48"/>
      <c r="NSV151" s="48"/>
      <c r="NSW151" s="48"/>
      <c r="NSX151" s="48"/>
      <c r="NSY151" s="48"/>
      <c r="NSZ151" s="48"/>
      <c r="NTA151" s="48"/>
      <c r="NTB151" s="48"/>
      <c r="NTC151" s="48"/>
      <c r="NTD151" s="48"/>
      <c r="NTE151" s="48"/>
      <c r="NTF151" s="48"/>
      <c r="NTG151" s="48"/>
      <c r="NTH151" s="48"/>
      <c r="NTI151" s="48"/>
      <c r="NTJ151" s="48"/>
      <c r="NTK151" s="48"/>
      <c r="NTL151" s="48"/>
      <c r="NTM151" s="48"/>
      <c r="NTN151" s="48"/>
      <c r="NTO151" s="48"/>
      <c r="NTP151" s="48"/>
      <c r="NTQ151" s="48"/>
      <c r="NTR151" s="48"/>
      <c r="NTS151" s="48"/>
      <c r="NTT151" s="48"/>
      <c r="NTU151" s="48"/>
      <c r="NTV151" s="48"/>
      <c r="NTW151" s="48"/>
      <c r="NTX151" s="48"/>
      <c r="NTY151" s="48"/>
      <c r="NTZ151" s="48"/>
      <c r="NUA151" s="48"/>
      <c r="NUB151" s="48"/>
      <c r="NUC151" s="48"/>
      <c r="NUD151" s="48"/>
      <c r="NUE151" s="48"/>
      <c r="NUF151" s="48"/>
      <c r="NUG151" s="48"/>
      <c r="NUH151" s="48"/>
      <c r="NUI151" s="48"/>
      <c r="NUJ151" s="48"/>
      <c r="NUK151" s="48"/>
      <c r="NUL151" s="48"/>
      <c r="NUM151" s="48"/>
      <c r="NUN151" s="48"/>
      <c r="NUO151" s="48"/>
      <c r="NUP151" s="48"/>
      <c r="NUQ151" s="48"/>
      <c r="NUR151" s="48"/>
      <c r="NUS151" s="48"/>
      <c r="NUT151" s="48"/>
      <c r="NUU151" s="48"/>
      <c r="NUV151" s="48"/>
      <c r="NUW151" s="48"/>
      <c r="NUX151" s="48"/>
      <c r="NUY151" s="48"/>
      <c r="NUZ151" s="48"/>
      <c r="NVA151" s="48"/>
      <c r="NVB151" s="48"/>
      <c r="NVC151" s="48"/>
      <c r="NVD151" s="48"/>
      <c r="NVE151" s="48"/>
      <c r="NVF151" s="48"/>
      <c r="NVG151" s="48"/>
      <c r="NVH151" s="48"/>
      <c r="NVI151" s="48"/>
      <c r="NVJ151" s="48"/>
      <c r="NVK151" s="48"/>
      <c r="NVL151" s="48"/>
      <c r="NVM151" s="48"/>
      <c r="NVN151" s="48"/>
      <c r="NVO151" s="48"/>
      <c r="NVP151" s="48"/>
      <c r="NVQ151" s="48"/>
      <c r="NVR151" s="48"/>
      <c r="NVS151" s="48"/>
      <c r="NVT151" s="48"/>
      <c r="NVU151" s="48"/>
      <c r="NVV151" s="48"/>
      <c r="NVW151" s="48"/>
      <c r="NVX151" s="48"/>
      <c r="NVY151" s="48"/>
      <c r="NVZ151" s="48"/>
      <c r="NWA151" s="48"/>
      <c r="NWB151" s="48"/>
      <c r="NWC151" s="48"/>
      <c r="NWD151" s="48"/>
      <c r="NWE151" s="48"/>
      <c r="NWF151" s="48"/>
      <c r="NWG151" s="48"/>
      <c r="NWH151" s="48"/>
      <c r="NWI151" s="48"/>
      <c r="NWJ151" s="48"/>
      <c r="NWK151" s="48"/>
      <c r="NWL151" s="48"/>
      <c r="NWM151" s="48"/>
      <c r="NWN151" s="48"/>
      <c r="NWO151" s="48"/>
      <c r="NWP151" s="48"/>
      <c r="NWQ151" s="48"/>
      <c r="NWR151" s="48"/>
      <c r="NWS151" s="48"/>
      <c r="NWT151" s="48"/>
      <c r="NWU151" s="48"/>
      <c r="NWV151" s="48"/>
      <c r="NWW151" s="48"/>
      <c r="NWX151" s="48"/>
      <c r="NWY151" s="48"/>
      <c r="NWZ151" s="48"/>
      <c r="NXA151" s="48"/>
      <c r="NXB151" s="48"/>
      <c r="NXC151" s="48"/>
      <c r="NXD151" s="48"/>
      <c r="NXE151" s="48"/>
      <c r="NXF151" s="48"/>
      <c r="NXG151" s="48"/>
      <c r="NXH151" s="48"/>
      <c r="NXI151" s="48"/>
      <c r="NXJ151" s="48"/>
      <c r="NXK151" s="48"/>
      <c r="NXL151" s="48"/>
      <c r="NXM151" s="48"/>
      <c r="NXN151" s="48"/>
      <c r="NXO151" s="48"/>
      <c r="NXP151" s="48"/>
      <c r="NXQ151" s="48"/>
      <c r="NXR151" s="48"/>
      <c r="NXS151" s="48"/>
      <c r="NXT151" s="48"/>
      <c r="NXU151" s="48"/>
      <c r="NXV151" s="48"/>
      <c r="NXW151" s="48"/>
      <c r="NXX151" s="48"/>
      <c r="NXY151" s="48"/>
      <c r="NXZ151" s="48"/>
      <c r="NYA151" s="48"/>
      <c r="NYB151" s="48"/>
      <c r="NYC151" s="48"/>
      <c r="NYD151" s="48"/>
      <c r="NYE151" s="48"/>
      <c r="NYF151" s="48"/>
      <c r="NYG151" s="48"/>
      <c r="NYH151" s="48"/>
      <c r="NYI151" s="48"/>
      <c r="NYJ151" s="48"/>
      <c r="NYK151" s="48"/>
      <c r="NYL151" s="48"/>
      <c r="NYM151" s="48"/>
      <c r="NYN151" s="48"/>
      <c r="NYO151" s="48"/>
      <c r="NYP151" s="48"/>
      <c r="NYQ151" s="48"/>
      <c r="NYR151" s="48"/>
      <c r="NYS151" s="48"/>
      <c r="NYT151" s="48"/>
      <c r="NYU151" s="48"/>
      <c r="NYV151" s="48"/>
      <c r="NYW151" s="48"/>
      <c r="NYX151" s="48"/>
      <c r="NYY151" s="48"/>
      <c r="NYZ151" s="48"/>
      <c r="NZA151" s="48"/>
      <c r="NZB151" s="48"/>
      <c r="NZC151" s="48"/>
      <c r="NZD151" s="48"/>
      <c r="NZE151" s="48"/>
      <c r="NZF151" s="48"/>
      <c r="NZG151" s="48"/>
      <c r="NZH151" s="48"/>
      <c r="NZI151" s="48"/>
      <c r="NZJ151" s="48"/>
      <c r="NZK151" s="48"/>
      <c r="NZL151" s="48"/>
      <c r="NZM151" s="48"/>
      <c r="NZN151" s="48"/>
      <c r="NZO151" s="48"/>
      <c r="NZP151" s="48"/>
      <c r="NZQ151" s="48"/>
      <c r="NZR151" s="48"/>
      <c r="NZS151" s="48"/>
      <c r="NZT151" s="48"/>
      <c r="NZU151" s="48"/>
      <c r="NZV151" s="48"/>
      <c r="NZW151" s="48"/>
      <c r="NZX151" s="48"/>
      <c r="NZY151" s="48"/>
      <c r="NZZ151" s="48"/>
      <c r="OAA151" s="48"/>
      <c r="OAB151" s="48"/>
      <c r="OAC151" s="48"/>
      <c r="OAD151" s="48"/>
      <c r="OAE151" s="48"/>
      <c r="OAF151" s="48"/>
      <c r="OAG151" s="48"/>
      <c r="OAH151" s="48"/>
      <c r="OAI151" s="48"/>
      <c r="OAJ151" s="48"/>
      <c r="OAK151" s="48"/>
      <c r="OAL151" s="48"/>
      <c r="OAM151" s="48"/>
      <c r="OAN151" s="48"/>
      <c r="OAO151" s="48"/>
      <c r="OAP151" s="48"/>
      <c r="OAQ151" s="48"/>
      <c r="OAR151" s="48"/>
      <c r="OAS151" s="48"/>
      <c r="OAT151" s="48"/>
      <c r="OAU151" s="48"/>
      <c r="OAV151" s="48"/>
      <c r="OAW151" s="48"/>
      <c r="OAX151" s="48"/>
      <c r="OAY151" s="48"/>
      <c r="OAZ151" s="48"/>
      <c r="OBA151" s="48"/>
      <c r="OBB151" s="48"/>
      <c r="OBC151" s="48"/>
      <c r="OBD151" s="48"/>
      <c r="OBE151" s="48"/>
      <c r="OBF151" s="48"/>
      <c r="OBG151" s="48"/>
      <c r="OBH151" s="48"/>
      <c r="OBI151" s="48"/>
      <c r="OBJ151" s="48"/>
      <c r="OBK151" s="48"/>
      <c r="OBL151" s="48"/>
      <c r="OBM151" s="48"/>
      <c r="OBN151" s="48"/>
      <c r="OBO151" s="48"/>
      <c r="OBP151" s="48"/>
      <c r="OBQ151" s="48"/>
      <c r="OBR151" s="48"/>
      <c r="OBS151" s="48"/>
      <c r="OBT151" s="48"/>
      <c r="OBU151" s="48"/>
      <c r="OBV151" s="48"/>
      <c r="OBW151" s="48"/>
      <c r="OBX151" s="48"/>
      <c r="OBY151" s="48"/>
      <c r="OBZ151" s="48"/>
      <c r="OCA151" s="48"/>
      <c r="OCB151" s="48"/>
      <c r="OCC151" s="48"/>
      <c r="OCD151" s="48"/>
      <c r="OCE151" s="48"/>
      <c r="OCF151" s="48"/>
      <c r="OCG151" s="48"/>
      <c r="OCH151" s="48"/>
      <c r="OCI151" s="48"/>
      <c r="OCJ151" s="48"/>
      <c r="OCK151" s="48"/>
      <c r="OCL151" s="48"/>
      <c r="OCM151" s="48"/>
      <c r="OCN151" s="48"/>
      <c r="OCO151" s="48"/>
      <c r="OCP151" s="48"/>
      <c r="OCQ151" s="48"/>
      <c r="OCR151" s="48"/>
      <c r="OCS151" s="48"/>
      <c r="OCT151" s="48"/>
      <c r="OCU151" s="48"/>
      <c r="OCV151" s="48"/>
      <c r="OCW151" s="48"/>
      <c r="OCX151" s="48"/>
      <c r="OCY151" s="48"/>
      <c r="OCZ151" s="48"/>
      <c r="ODA151" s="48"/>
      <c r="ODB151" s="48"/>
      <c r="ODC151" s="48"/>
      <c r="ODD151" s="48"/>
      <c r="ODE151" s="48"/>
      <c r="ODF151" s="48"/>
      <c r="ODG151" s="48"/>
      <c r="ODH151" s="48"/>
      <c r="ODI151" s="48"/>
      <c r="ODJ151" s="48"/>
      <c r="ODK151" s="48"/>
      <c r="ODL151" s="48"/>
      <c r="ODM151" s="48"/>
      <c r="ODN151" s="48"/>
      <c r="ODO151" s="48"/>
      <c r="ODP151" s="48"/>
      <c r="ODQ151" s="48"/>
      <c r="ODR151" s="48"/>
      <c r="ODS151" s="48"/>
      <c r="ODT151" s="48"/>
      <c r="ODU151" s="48"/>
      <c r="ODV151" s="48"/>
      <c r="ODW151" s="48"/>
      <c r="ODX151" s="48"/>
      <c r="ODY151" s="48"/>
      <c r="ODZ151" s="48"/>
      <c r="OEA151" s="48"/>
      <c r="OEB151" s="48"/>
      <c r="OEC151" s="48"/>
      <c r="OED151" s="48"/>
      <c r="OEE151" s="48"/>
      <c r="OEF151" s="48"/>
      <c r="OEG151" s="48"/>
      <c r="OEH151" s="48"/>
      <c r="OEI151" s="48"/>
      <c r="OEJ151" s="48"/>
      <c r="OEK151" s="48"/>
      <c r="OEL151" s="48"/>
      <c r="OEM151" s="48"/>
      <c r="OEN151" s="48"/>
      <c r="OEO151" s="48"/>
      <c r="OEP151" s="48"/>
      <c r="OEQ151" s="48"/>
      <c r="OER151" s="48"/>
      <c r="OES151" s="48"/>
      <c r="OET151" s="48"/>
      <c r="OEU151" s="48"/>
      <c r="OEV151" s="48"/>
      <c r="OEW151" s="48"/>
      <c r="OEX151" s="48"/>
      <c r="OEY151" s="48"/>
      <c r="OEZ151" s="48"/>
      <c r="OFA151" s="48"/>
      <c r="OFB151" s="48"/>
      <c r="OFC151" s="48"/>
      <c r="OFD151" s="48"/>
      <c r="OFE151" s="48"/>
      <c r="OFF151" s="48"/>
      <c r="OFG151" s="48"/>
      <c r="OFH151" s="48"/>
      <c r="OFI151" s="48"/>
      <c r="OFJ151" s="48"/>
      <c r="OFK151" s="48"/>
      <c r="OFL151" s="48"/>
      <c r="OFM151" s="48"/>
      <c r="OFN151" s="48"/>
      <c r="OFO151" s="48"/>
      <c r="OFP151" s="48"/>
      <c r="OFQ151" s="48"/>
      <c r="OFR151" s="48"/>
      <c r="OFS151" s="48"/>
      <c r="OFT151" s="48"/>
      <c r="OFU151" s="48"/>
      <c r="OFV151" s="48"/>
      <c r="OFW151" s="48"/>
      <c r="OFX151" s="48"/>
      <c r="OFY151" s="48"/>
      <c r="OFZ151" s="48"/>
      <c r="OGA151" s="48"/>
      <c r="OGB151" s="48"/>
      <c r="OGC151" s="48"/>
      <c r="OGD151" s="48"/>
      <c r="OGE151" s="48"/>
      <c r="OGF151" s="48"/>
      <c r="OGG151" s="48"/>
      <c r="OGH151" s="48"/>
      <c r="OGI151" s="48"/>
      <c r="OGJ151" s="48"/>
      <c r="OGK151" s="48"/>
      <c r="OGL151" s="48"/>
      <c r="OGM151" s="48"/>
      <c r="OGN151" s="48"/>
      <c r="OGO151" s="48"/>
      <c r="OGP151" s="48"/>
      <c r="OGQ151" s="48"/>
      <c r="OGR151" s="48"/>
      <c r="OGS151" s="48"/>
      <c r="OGT151" s="48"/>
      <c r="OGU151" s="48"/>
      <c r="OGV151" s="48"/>
      <c r="OGW151" s="48"/>
      <c r="OGX151" s="48"/>
      <c r="OGY151" s="48"/>
      <c r="OGZ151" s="48"/>
      <c r="OHA151" s="48"/>
      <c r="OHB151" s="48"/>
      <c r="OHC151" s="48"/>
      <c r="OHD151" s="48"/>
      <c r="OHE151" s="48"/>
      <c r="OHF151" s="48"/>
      <c r="OHG151" s="48"/>
      <c r="OHH151" s="48"/>
      <c r="OHI151" s="48"/>
      <c r="OHJ151" s="48"/>
      <c r="OHK151" s="48"/>
      <c r="OHL151" s="48"/>
      <c r="OHM151" s="48"/>
      <c r="OHN151" s="48"/>
      <c r="OHO151" s="48"/>
      <c r="OHP151" s="48"/>
      <c r="OHQ151" s="48"/>
      <c r="OHR151" s="48"/>
      <c r="OHS151" s="48"/>
      <c r="OHT151" s="48"/>
      <c r="OHU151" s="48"/>
      <c r="OHV151" s="48"/>
      <c r="OHW151" s="48"/>
      <c r="OHX151" s="48"/>
      <c r="OHY151" s="48"/>
      <c r="OHZ151" s="48"/>
      <c r="OIA151" s="48"/>
      <c r="OIB151" s="48"/>
      <c r="OIC151" s="48"/>
      <c r="OID151" s="48"/>
      <c r="OIE151" s="48"/>
      <c r="OIF151" s="48"/>
      <c r="OIG151" s="48"/>
      <c r="OIH151" s="48"/>
      <c r="OII151" s="48"/>
      <c r="OIJ151" s="48"/>
      <c r="OIK151" s="48"/>
      <c r="OIL151" s="48"/>
      <c r="OIM151" s="48"/>
      <c r="OIN151" s="48"/>
      <c r="OIO151" s="48"/>
      <c r="OIP151" s="48"/>
      <c r="OIQ151" s="48"/>
      <c r="OIR151" s="48"/>
      <c r="OIS151" s="48"/>
      <c r="OIT151" s="48"/>
      <c r="OIU151" s="48"/>
      <c r="OIV151" s="48"/>
      <c r="OIW151" s="48"/>
      <c r="OIX151" s="48"/>
      <c r="OIY151" s="48"/>
      <c r="OIZ151" s="48"/>
      <c r="OJA151" s="48"/>
      <c r="OJB151" s="48"/>
      <c r="OJC151" s="48"/>
      <c r="OJD151" s="48"/>
      <c r="OJE151" s="48"/>
      <c r="OJF151" s="48"/>
      <c r="OJG151" s="48"/>
      <c r="OJH151" s="48"/>
      <c r="OJI151" s="48"/>
      <c r="OJJ151" s="48"/>
      <c r="OJK151" s="48"/>
      <c r="OJL151" s="48"/>
      <c r="OJM151" s="48"/>
      <c r="OJN151" s="48"/>
      <c r="OJO151" s="48"/>
      <c r="OJP151" s="48"/>
      <c r="OJQ151" s="48"/>
      <c r="OJR151" s="48"/>
      <c r="OJS151" s="48"/>
      <c r="OJT151" s="48"/>
      <c r="OJU151" s="48"/>
      <c r="OJV151" s="48"/>
      <c r="OJW151" s="48"/>
      <c r="OJX151" s="48"/>
      <c r="OJY151" s="48"/>
      <c r="OJZ151" s="48"/>
      <c r="OKA151" s="48"/>
      <c r="OKB151" s="48"/>
      <c r="OKC151" s="48"/>
      <c r="OKD151" s="48"/>
      <c r="OKE151" s="48"/>
      <c r="OKF151" s="48"/>
      <c r="OKG151" s="48"/>
      <c r="OKH151" s="48"/>
      <c r="OKI151" s="48"/>
      <c r="OKJ151" s="48"/>
      <c r="OKK151" s="48"/>
      <c r="OKL151" s="48"/>
      <c r="OKM151" s="48"/>
      <c r="OKN151" s="48"/>
      <c r="OKO151" s="48"/>
      <c r="OKP151" s="48"/>
      <c r="OKQ151" s="48"/>
      <c r="OKR151" s="48"/>
      <c r="OKS151" s="48"/>
      <c r="OKT151" s="48"/>
      <c r="OKU151" s="48"/>
      <c r="OKV151" s="48"/>
      <c r="OKW151" s="48"/>
      <c r="OKX151" s="48"/>
      <c r="OKY151" s="48"/>
      <c r="OKZ151" s="48"/>
      <c r="OLA151" s="48"/>
      <c r="OLB151" s="48"/>
      <c r="OLC151" s="48"/>
      <c r="OLD151" s="48"/>
      <c r="OLE151" s="48"/>
      <c r="OLF151" s="48"/>
      <c r="OLG151" s="48"/>
      <c r="OLH151" s="48"/>
      <c r="OLI151" s="48"/>
      <c r="OLJ151" s="48"/>
      <c r="OLK151" s="48"/>
      <c r="OLL151" s="48"/>
      <c r="OLM151" s="48"/>
      <c r="OLN151" s="48"/>
      <c r="OLO151" s="48"/>
      <c r="OLP151" s="48"/>
      <c r="OLQ151" s="48"/>
      <c r="OLR151" s="48"/>
      <c r="OLS151" s="48"/>
      <c r="OLT151" s="48"/>
      <c r="OLU151" s="48"/>
      <c r="OLV151" s="48"/>
      <c r="OLW151" s="48"/>
      <c r="OLX151" s="48"/>
      <c r="OLY151" s="48"/>
      <c r="OLZ151" s="48"/>
      <c r="OMA151" s="48"/>
      <c r="OMB151" s="48"/>
      <c r="OMC151" s="48"/>
      <c r="OMD151" s="48"/>
      <c r="OME151" s="48"/>
      <c r="OMF151" s="48"/>
      <c r="OMG151" s="48"/>
      <c r="OMH151" s="48"/>
      <c r="OMI151" s="48"/>
      <c r="OMJ151" s="48"/>
      <c r="OMK151" s="48"/>
      <c r="OML151" s="48"/>
      <c r="OMM151" s="48"/>
      <c r="OMN151" s="48"/>
      <c r="OMO151" s="48"/>
      <c r="OMP151" s="48"/>
      <c r="OMQ151" s="48"/>
      <c r="OMR151" s="48"/>
      <c r="OMS151" s="48"/>
      <c r="OMT151" s="48"/>
      <c r="OMU151" s="48"/>
      <c r="OMV151" s="48"/>
      <c r="OMW151" s="48"/>
      <c r="OMX151" s="48"/>
      <c r="OMY151" s="48"/>
      <c r="OMZ151" s="48"/>
      <c r="ONA151" s="48"/>
      <c r="ONB151" s="48"/>
      <c r="ONC151" s="48"/>
      <c r="OND151" s="48"/>
      <c r="ONE151" s="48"/>
      <c r="ONF151" s="48"/>
      <c r="ONG151" s="48"/>
      <c r="ONH151" s="48"/>
      <c r="ONI151" s="48"/>
      <c r="ONJ151" s="48"/>
      <c r="ONK151" s="48"/>
      <c r="ONL151" s="48"/>
      <c r="ONM151" s="48"/>
      <c r="ONN151" s="48"/>
      <c r="ONO151" s="48"/>
      <c r="ONP151" s="48"/>
      <c r="ONQ151" s="48"/>
      <c r="ONR151" s="48"/>
      <c r="ONS151" s="48"/>
      <c r="ONT151" s="48"/>
      <c r="ONU151" s="48"/>
      <c r="ONV151" s="48"/>
      <c r="ONW151" s="48"/>
      <c r="ONX151" s="48"/>
      <c r="ONY151" s="48"/>
      <c r="ONZ151" s="48"/>
      <c r="OOA151" s="48"/>
      <c r="OOB151" s="48"/>
      <c r="OOC151" s="48"/>
      <c r="OOD151" s="48"/>
      <c r="OOE151" s="48"/>
      <c r="OOF151" s="48"/>
      <c r="OOG151" s="48"/>
      <c r="OOH151" s="48"/>
      <c r="OOI151" s="48"/>
      <c r="OOJ151" s="48"/>
      <c r="OOK151" s="48"/>
      <c r="OOL151" s="48"/>
      <c r="OOM151" s="48"/>
      <c r="OON151" s="48"/>
      <c r="OOO151" s="48"/>
      <c r="OOP151" s="48"/>
      <c r="OOQ151" s="48"/>
      <c r="OOR151" s="48"/>
      <c r="OOS151" s="48"/>
      <c r="OOT151" s="48"/>
      <c r="OOU151" s="48"/>
      <c r="OOV151" s="48"/>
      <c r="OOW151" s="48"/>
      <c r="OOX151" s="48"/>
      <c r="OOY151" s="48"/>
      <c r="OOZ151" s="48"/>
      <c r="OPA151" s="48"/>
      <c r="OPB151" s="48"/>
      <c r="OPC151" s="48"/>
      <c r="OPD151" s="48"/>
      <c r="OPE151" s="48"/>
      <c r="OPF151" s="48"/>
      <c r="OPG151" s="48"/>
      <c r="OPH151" s="48"/>
      <c r="OPI151" s="48"/>
      <c r="OPJ151" s="48"/>
      <c r="OPK151" s="48"/>
      <c r="OPL151" s="48"/>
      <c r="OPM151" s="48"/>
      <c r="OPN151" s="48"/>
      <c r="OPO151" s="48"/>
      <c r="OPP151" s="48"/>
      <c r="OPQ151" s="48"/>
      <c r="OPR151" s="48"/>
      <c r="OPS151" s="48"/>
      <c r="OPT151" s="48"/>
      <c r="OPU151" s="48"/>
      <c r="OPV151" s="48"/>
      <c r="OPW151" s="48"/>
      <c r="OPX151" s="48"/>
      <c r="OPY151" s="48"/>
      <c r="OPZ151" s="48"/>
      <c r="OQA151" s="48"/>
      <c r="OQB151" s="48"/>
      <c r="OQC151" s="48"/>
      <c r="OQD151" s="48"/>
      <c r="OQE151" s="48"/>
      <c r="OQF151" s="48"/>
      <c r="OQG151" s="48"/>
      <c r="OQH151" s="48"/>
      <c r="OQI151" s="48"/>
      <c r="OQJ151" s="48"/>
      <c r="OQK151" s="48"/>
      <c r="OQL151" s="48"/>
      <c r="OQM151" s="48"/>
      <c r="OQN151" s="48"/>
      <c r="OQO151" s="48"/>
      <c r="OQP151" s="48"/>
      <c r="OQQ151" s="48"/>
      <c r="OQR151" s="48"/>
      <c r="OQS151" s="48"/>
      <c r="OQT151" s="48"/>
      <c r="OQU151" s="48"/>
      <c r="OQV151" s="48"/>
      <c r="OQW151" s="48"/>
      <c r="OQX151" s="48"/>
      <c r="OQY151" s="48"/>
      <c r="OQZ151" s="48"/>
      <c r="ORA151" s="48"/>
      <c r="ORB151" s="48"/>
      <c r="ORC151" s="48"/>
      <c r="ORD151" s="48"/>
      <c r="ORE151" s="48"/>
      <c r="ORF151" s="48"/>
      <c r="ORG151" s="48"/>
      <c r="ORH151" s="48"/>
      <c r="ORI151" s="48"/>
      <c r="ORJ151" s="48"/>
      <c r="ORK151" s="48"/>
      <c r="ORL151" s="48"/>
      <c r="ORM151" s="48"/>
      <c r="ORN151" s="48"/>
      <c r="ORO151" s="48"/>
      <c r="ORP151" s="48"/>
      <c r="ORQ151" s="48"/>
      <c r="ORR151" s="48"/>
      <c r="ORS151" s="48"/>
      <c r="ORT151" s="48"/>
      <c r="ORU151" s="48"/>
      <c r="ORV151" s="48"/>
      <c r="ORW151" s="48"/>
      <c r="ORX151" s="48"/>
      <c r="ORY151" s="48"/>
      <c r="ORZ151" s="48"/>
      <c r="OSA151" s="48"/>
      <c r="OSB151" s="48"/>
      <c r="OSC151" s="48"/>
      <c r="OSD151" s="48"/>
      <c r="OSE151" s="48"/>
      <c r="OSF151" s="48"/>
      <c r="OSG151" s="48"/>
      <c r="OSH151" s="48"/>
      <c r="OSI151" s="48"/>
      <c r="OSJ151" s="48"/>
      <c r="OSK151" s="48"/>
      <c r="OSL151" s="48"/>
      <c r="OSM151" s="48"/>
      <c r="OSN151" s="48"/>
      <c r="OSO151" s="48"/>
      <c r="OSP151" s="48"/>
      <c r="OSQ151" s="48"/>
      <c r="OSR151" s="48"/>
      <c r="OSS151" s="48"/>
      <c r="OST151" s="48"/>
      <c r="OSU151" s="48"/>
      <c r="OSV151" s="48"/>
      <c r="OSW151" s="48"/>
      <c r="OSX151" s="48"/>
      <c r="OSY151" s="48"/>
      <c r="OSZ151" s="48"/>
      <c r="OTA151" s="48"/>
      <c r="OTB151" s="48"/>
      <c r="OTC151" s="48"/>
      <c r="OTD151" s="48"/>
      <c r="OTE151" s="48"/>
      <c r="OTF151" s="48"/>
      <c r="OTG151" s="48"/>
      <c r="OTH151" s="48"/>
      <c r="OTI151" s="48"/>
      <c r="OTJ151" s="48"/>
      <c r="OTK151" s="48"/>
      <c r="OTL151" s="48"/>
      <c r="OTM151" s="48"/>
      <c r="OTN151" s="48"/>
      <c r="OTO151" s="48"/>
      <c r="OTP151" s="48"/>
      <c r="OTQ151" s="48"/>
      <c r="OTR151" s="48"/>
      <c r="OTS151" s="48"/>
      <c r="OTT151" s="48"/>
      <c r="OTU151" s="48"/>
      <c r="OTV151" s="48"/>
      <c r="OTW151" s="48"/>
      <c r="OTX151" s="48"/>
      <c r="OTY151" s="48"/>
      <c r="OTZ151" s="48"/>
      <c r="OUA151" s="48"/>
      <c r="OUB151" s="48"/>
      <c r="OUC151" s="48"/>
      <c r="OUD151" s="48"/>
      <c r="OUE151" s="48"/>
      <c r="OUF151" s="48"/>
      <c r="OUG151" s="48"/>
      <c r="OUH151" s="48"/>
      <c r="OUI151" s="48"/>
      <c r="OUJ151" s="48"/>
      <c r="OUK151" s="48"/>
      <c r="OUL151" s="48"/>
      <c r="OUM151" s="48"/>
      <c r="OUN151" s="48"/>
      <c r="OUO151" s="48"/>
      <c r="OUP151" s="48"/>
      <c r="OUQ151" s="48"/>
      <c r="OUR151" s="48"/>
      <c r="OUS151" s="48"/>
      <c r="OUT151" s="48"/>
      <c r="OUU151" s="48"/>
      <c r="OUV151" s="48"/>
      <c r="OUW151" s="48"/>
      <c r="OUX151" s="48"/>
      <c r="OUY151" s="48"/>
      <c r="OUZ151" s="48"/>
      <c r="OVA151" s="48"/>
      <c r="OVB151" s="48"/>
      <c r="OVC151" s="48"/>
      <c r="OVD151" s="48"/>
      <c r="OVE151" s="48"/>
      <c r="OVF151" s="48"/>
      <c r="OVG151" s="48"/>
      <c r="OVH151" s="48"/>
      <c r="OVI151" s="48"/>
      <c r="OVJ151" s="48"/>
      <c r="OVK151" s="48"/>
      <c r="OVL151" s="48"/>
      <c r="OVM151" s="48"/>
      <c r="OVN151" s="48"/>
      <c r="OVO151" s="48"/>
      <c r="OVP151" s="48"/>
      <c r="OVQ151" s="48"/>
      <c r="OVR151" s="48"/>
      <c r="OVS151" s="48"/>
      <c r="OVT151" s="48"/>
      <c r="OVU151" s="48"/>
      <c r="OVV151" s="48"/>
      <c r="OVW151" s="48"/>
      <c r="OVX151" s="48"/>
      <c r="OVY151" s="48"/>
      <c r="OVZ151" s="48"/>
      <c r="OWA151" s="48"/>
      <c r="OWB151" s="48"/>
      <c r="OWC151" s="48"/>
      <c r="OWD151" s="48"/>
      <c r="OWE151" s="48"/>
      <c r="OWF151" s="48"/>
      <c r="OWG151" s="48"/>
      <c r="OWH151" s="48"/>
      <c r="OWI151" s="48"/>
      <c r="OWJ151" s="48"/>
      <c r="OWK151" s="48"/>
      <c r="OWL151" s="48"/>
      <c r="OWM151" s="48"/>
      <c r="OWN151" s="48"/>
      <c r="OWO151" s="48"/>
      <c r="OWP151" s="48"/>
      <c r="OWQ151" s="48"/>
      <c r="OWR151" s="48"/>
      <c r="OWS151" s="48"/>
      <c r="OWT151" s="48"/>
      <c r="OWU151" s="48"/>
      <c r="OWV151" s="48"/>
      <c r="OWW151" s="48"/>
      <c r="OWX151" s="48"/>
      <c r="OWY151" s="48"/>
      <c r="OWZ151" s="48"/>
      <c r="OXA151" s="48"/>
      <c r="OXB151" s="48"/>
      <c r="OXC151" s="48"/>
      <c r="OXD151" s="48"/>
      <c r="OXE151" s="48"/>
      <c r="OXF151" s="48"/>
      <c r="OXG151" s="48"/>
      <c r="OXH151" s="48"/>
      <c r="OXI151" s="48"/>
      <c r="OXJ151" s="48"/>
      <c r="OXK151" s="48"/>
      <c r="OXL151" s="48"/>
      <c r="OXM151" s="48"/>
      <c r="OXN151" s="48"/>
      <c r="OXO151" s="48"/>
      <c r="OXP151" s="48"/>
      <c r="OXQ151" s="48"/>
      <c r="OXR151" s="48"/>
      <c r="OXS151" s="48"/>
      <c r="OXT151" s="48"/>
      <c r="OXU151" s="48"/>
      <c r="OXV151" s="48"/>
      <c r="OXW151" s="48"/>
      <c r="OXX151" s="48"/>
      <c r="OXY151" s="48"/>
      <c r="OXZ151" s="48"/>
      <c r="OYA151" s="48"/>
      <c r="OYB151" s="48"/>
      <c r="OYC151" s="48"/>
      <c r="OYD151" s="48"/>
      <c r="OYE151" s="48"/>
      <c r="OYF151" s="48"/>
      <c r="OYG151" s="48"/>
      <c r="OYH151" s="48"/>
      <c r="OYI151" s="48"/>
      <c r="OYJ151" s="48"/>
      <c r="OYK151" s="48"/>
      <c r="OYL151" s="48"/>
      <c r="OYM151" s="48"/>
      <c r="OYN151" s="48"/>
      <c r="OYO151" s="48"/>
      <c r="OYP151" s="48"/>
      <c r="OYQ151" s="48"/>
      <c r="OYR151" s="48"/>
      <c r="OYS151" s="48"/>
      <c r="OYT151" s="48"/>
      <c r="OYU151" s="48"/>
      <c r="OYV151" s="48"/>
      <c r="OYW151" s="48"/>
      <c r="OYX151" s="48"/>
      <c r="OYY151" s="48"/>
      <c r="OYZ151" s="48"/>
      <c r="OZA151" s="48"/>
      <c r="OZB151" s="48"/>
      <c r="OZC151" s="48"/>
      <c r="OZD151" s="48"/>
      <c r="OZE151" s="48"/>
      <c r="OZF151" s="48"/>
      <c r="OZG151" s="48"/>
      <c r="OZH151" s="48"/>
      <c r="OZI151" s="48"/>
      <c r="OZJ151" s="48"/>
      <c r="OZK151" s="48"/>
      <c r="OZL151" s="48"/>
      <c r="OZM151" s="48"/>
      <c r="OZN151" s="48"/>
      <c r="OZO151" s="48"/>
      <c r="OZP151" s="48"/>
      <c r="OZQ151" s="48"/>
      <c r="OZR151" s="48"/>
      <c r="OZS151" s="48"/>
      <c r="OZT151" s="48"/>
      <c r="OZU151" s="48"/>
      <c r="OZV151" s="48"/>
      <c r="OZW151" s="48"/>
      <c r="OZX151" s="48"/>
      <c r="OZY151" s="48"/>
      <c r="OZZ151" s="48"/>
      <c r="PAA151" s="48"/>
      <c r="PAB151" s="48"/>
      <c r="PAC151" s="48"/>
      <c r="PAD151" s="48"/>
      <c r="PAE151" s="48"/>
      <c r="PAF151" s="48"/>
      <c r="PAG151" s="48"/>
      <c r="PAH151" s="48"/>
      <c r="PAI151" s="48"/>
      <c r="PAJ151" s="48"/>
      <c r="PAK151" s="48"/>
      <c r="PAL151" s="48"/>
      <c r="PAM151" s="48"/>
      <c r="PAN151" s="48"/>
      <c r="PAO151" s="48"/>
      <c r="PAP151" s="48"/>
      <c r="PAQ151" s="48"/>
      <c r="PAR151" s="48"/>
      <c r="PAS151" s="48"/>
      <c r="PAT151" s="48"/>
      <c r="PAU151" s="48"/>
      <c r="PAV151" s="48"/>
      <c r="PAW151" s="48"/>
      <c r="PAX151" s="48"/>
      <c r="PAY151" s="48"/>
      <c r="PAZ151" s="48"/>
      <c r="PBA151" s="48"/>
      <c r="PBB151" s="48"/>
      <c r="PBC151" s="48"/>
      <c r="PBD151" s="48"/>
      <c r="PBE151" s="48"/>
      <c r="PBF151" s="48"/>
      <c r="PBG151" s="48"/>
      <c r="PBH151" s="48"/>
      <c r="PBI151" s="48"/>
      <c r="PBJ151" s="48"/>
      <c r="PBK151" s="48"/>
      <c r="PBL151" s="48"/>
      <c r="PBM151" s="48"/>
      <c r="PBN151" s="48"/>
      <c r="PBO151" s="48"/>
      <c r="PBP151" s="48"/>
      <c r="PBQ151" s="48"/>
      <c r="PBR151" s="48"/>
      <c r="PBS151" s="48"/>
      <c r="PBT151" s="48"/>
      <c r="PBU151" s="48"/>
      <c r="PBV151" s="48"/>
      <c r="PBW151" s="48"/>
      <c r="PBX151" s="48"/>
      <c r="PBY151" s="48"/>
      <c r="PBZ151" s="48"/>
      <c r="PCA151" s="48"/>
      <c r="PCB151" s="48"/>
      <c r="PCC151" s="48"/>
      <c r="PCD151" s="48"/>
      <c r="PCE151" s="48"/>
      <c r="PCF151" s="48"/>
      <c r="PCG151" s="48"/>
      <c r="PCH151" s="48"/>
      <c r="PCI151" s="48"/>
      <c r="PCJ151" s="48"/>
      <c r="PCK151" s="48"/>
      <c r="PCL151" s="48"/>
      <c r="PCM151" s="48"/>
      <c r="PCN151" s="48"/>
      <c r="PCO151" s="48"/>
      <c r="PCP151" s="48"/>
      <c r="PCQ151" s="48"/>
      <c r="PCR151" s="48"/>
      <c r="PCS151" s="48"/>
      <c r="PCT151" s="48"/>
      <c r="PCU151" s="48"/>
      <c r="PCV151" s="48"/>
      <c r="PCW151" s="48"/>
      <c r="PCX151" s="48"/>
      <c r="PCY151" s="48"/>
      <c r="PCZ151" s="48"/>
      <c r="PDA151" s="48"/>
      <c r="PDB151" s="48"/>
      <c r="PDC151" s="48"/>
      <c r="PDD151" s="48"/>
      <c r="PDE151" s="48"/>
      <c r="PDF151" s="48"/>
      <c r="PDG151" s="48"/>
      <c r="PDH151" s="48"/>
      <c r="PDI151" s="48"/>
      <c r="PDJ151" s="48"/>
      <c r="PDK151" s="48"/>
      <c r="PDL151" s="48"/>
      <c r="PDM151" s="48"/>
      <c r="PDN151" s="48"/>
      <c r="PDO151" s="48"/>
      <c r="PDP151" s="48"/>
      <c r="PDQ151" s="48"/>
      <c r="PDR151" s="48"/>
      <c r="PDS151" s="48"/>
      <c r="PDT151" s="48"/>
      <c r="PDU151" s="48"/>
      <c r="PDV151" s="48"/>
      <c r="PDW151" s="48"/>
      <c r="PDX151" s="48"/>
      <c r="PDY151" s="48"/>
      <c r="PDZ151" s="48"/>
      <c r="PEA151" s="48"/>
      <c r="PEB151" s="48"/>
      <c r="PEC151" s="48"/>
      <c r="PED151" s="48"/>
      <c r="PEE151" s="48"/>
      <c r="PEF151" s="48"/>
      <c r="PEG151" s="48"/>
      <c r="PEH151" s="48"/>
      <c r="PEI151" s="48"/>
      <c r="PEJ151" s="48"/>
      <c r="PEK151" s="48"/>
      <c r="PEL151" s="48"/>
      <c r="PEM151" s="48"/>
      <c r="PEN151" s="48"/>
      <c r="PEO151" s="48"/>
      <c r="PEP151" s="48"/>
      <c r="PEQ151" s="48"/>
      <c r="PER151" s="48"/>
      <c r="PES151" s="48"/>
      <c r="PET151" s="48"/>
      <c r="PEU151" s="48"/>
      <c r="PEV151" s="48"/>
      <c r="PEW151" s="48"/>
      <c r="PEX151" s="48"/>
      <c r="PEY151" s="48"/>
      <c r="PEZ151" s="48"/>
      <c r="PFA151" s="48"/>
      <c r="PFB151" s="48"/>
      <c r="PFC151" s="48"/>
      <c r="PFD151" s="48"/>
      <c r="PFE151" s="48"/>
      <c r="PFF151" s="48"/>
      <c r="PFG151" s="48"/>
      <c r="PFH151" s="48"/>
      <c r="PFI151" s="48"/>
      <c r="PFJ151" s="48"/>
      <c r="PFK151" s="48"/>
      <c r="PFL151" s="48"/>
      <c r="PFM151" s="48"/>
      <c r="PFN151" s="48"/>
      <c r="PFO151" s="48"/>
      <c r="PFP151" s="48"/>
      <c r="PFQ151" s="48"/>
      <c r="PFR151" s="48"/>
      <c r="PFS151" s="48"/>
      <c r="PFT151" s="48"/>
      <c r="PFU151" s="48"/>
      <c r="PFV151" s="48"/>
      <c r="PFW151" s="48"/>
      <c r="PFX151" s="48"/>
      <c r="PFY151" s="48"/>
      <c r="PFZ151" s="48"/>
      <c r="PGA151" s="48"/>
      <c r="PGB151" s="48"/>
      <c r="PGC151" s="48"/>
      <c r="PGD151" s="48"/>
      <c r="PGE151" s="48"/>
      <c r="PGF151" s="48"/>
      <c r="PGG151" s="48"/>
      <c r="PGH151" s="48"/>
      <c r="PGI151" s="48"/>
      <c r="PGJ151" s="48"/>
      <c r="PGK151" s="48"/>
      <c r="PGL151" s="48"/>
      <c r="PGM151" s="48"/>
      <c r="PGN151" s="48"/>
      <c r="PGO151" s="48"/>
      <c r="PGP151" s="48"/>
      <c r="PGQ151" s="48"/>
      <c r="PGR151" s="48"/>
      <c r="PGS151" s="48"/>
      <c r="PGT151" s="48"/>
      <c r="PGU151" s="48"/>
      <c r="PGV151" s="48"/>
      <c r="PGW151" s="48"/>
      <c r="PGX151" s="48"/>
      <c r="PGY151" s="48"/>
      <c r="PGZ151" s="48"/>
      <c r="PHA151" s="48"/>
      <c r="PHB151" s="48"/>
      <c r="PHC151" s="48"/>
      <c r="PHD151" s="48"/>
      <c r="PHE151" s="48"/>
      <c r="PHF151" s="48"/>
      <c r="PHG151" s="48"/>
      <c r="PHH151" s="48"/>
      <c r="PHI151" s="48"/>
      <c r="PHJ151" s="48"/>
      <c r="PHK151" s="48"/>
      <c r="PHL151" s="48"/>
      <c r="PHM151" s="48"/>
      <c r="PHN151" s="48"/>
      <c r="PHO151" s="48"/>
      <c r="PHP151" s="48"/>
      <c r="PHQ151" s="48"/>
      <c r="PHR151" s="48"/>
      <c r="PHS151" s="48"/>
      <c r="PHT151" s="48"/>
      <c r="PHU151" s="48"/>
      <c r="PHV151" s="48"/>
      <c r="PHW151" s="48"/>
      <c r="PHX151" s="48"/>
      <c r="PHY151" s="48"/>
      <c r="PHZ151" s="48"/>
      <c r="PIA151" s="48"/>
      <c r="PIB151" s="48"/>
      <c r="PIC151" s="48"/>
      <c r="PID151" s="48"/>
      <c r="PIE151" s="48"/>
      <c r="PIF151" s="48"/>
      <c r="PIG151" s="48"/>
      <c r="PIH151" s="48"/>
      <c r="PII151" s="48"/>
      <c r="PIJ151" s="48"/>
      <c r="PIK151" s="48"/>
      <c r="PIL151" s="48"/>
      <c r="PIM151" s="48"/>
      <c r="PIN151" s="48"/>
      <c r="PIO151" s="48"/>
      <c r="PIP151" s="48"/>
      <c r="PIQ151" s="48"/>
      <c r="PIR151" s="48"/>
      <c r="PIS151" s="48"/>
      <c r="PIT151" s="48"/>
      <c r="PIU151" s="48"/>
      <c r="PIV151" s="48"/>
      <c r="PIW151" s="48"/>
      <c r="PIX151" s="48"/>
      <c r="PIY151" s="48"/>
      <c r="PIZ151" s="48"/>
      <c r="PJA151" s="48"/>
      <c r="PJB151" s="48"/>
      <c r="PJC151" s="48"/>
      <c r="PJD151" s="48"/>
      <c r="PJE151" s="48"/>
      <c r="PJF151" s="48"/>
      <c r="PJG151" s="48"/>
      <c r="PJH151" s="48"/>
      <c r="PJI151" s="48"/>
      <c r="PJJ151" s="48"/>
      <c r="PJK151" s="48"/>
      <c r="PJL151" s="48"/>
      <c r="PJM151" s="48"/>
      <c r="PJN151" s="48"/>
      <c r="PJO151" s="48"/>
      <c r="PJP151" s="48"/>
      <c r="PJQ151" s="48"/>
      <c r="PJR151" s="48"/>
      <c r="PJS151" s="48"/>
      <c r="PJT151" s="48"/>
      <c r="PJU151" s="48"/>
      <c r="PJV151" s="48"/>
      <c r="PJW151" s="48"/>
      <c r="PJX151" s="48"/>
      <c r="PJY151" s="48"/>
      <c r="PJZ151" s="48"/>
      <c r="PKA151" s="48"/>
      <c r="PKB151" s="48"/>
      <c r="PKC151" s="48"/>
      <c r="PKD151" s="48"/>
      <c r="PKE151" s="48"/>
      <c r="PKF151" s="48"/>
      <c r="PKG151" s="48"/>
      <c r="PKH151" s="48"/>
      <c r="PKI151" s="48"/>
      <c r="PKJ151" s="48"/>
      <c r="PKK151" s="48"/>
      <c r="PKL151" s="48"/>
      <c r="PKM151" s="48"/>
      <c r="PKN151" s="48"/>
      <c r="PKO151" s="48"/>
      <c r="PKP151" s="48"/>
      <c r="PKQ151" s="48"/>
      <c r="PKR151" s="48"/>
      <c r="PKS151" s="48"/>
      <c r="PKT151" s="48"/>
      <c r="PKU151" s="48"/>
      <c r="PKV151" s="48"/>
      <c r="PKW151" s="48"/>
      <c r="PKX151" s="48"/>
      <c r="PKY151" s="48"/>
      <c r="PKZ151" s="48"/>
      <c r="PLA151" s="48"/>
      <c r="PLB151" s="48"/>
      <c r="PLC151" s="48"/>
      <c r="PLD151" s="48"/>
      <c r="PLE151" s="48"/>
      <c r="PLF151" s="48"/>
      <c r="PLG151" s="48"/>
      <c r="PLH151" s="48"/>
      <c r="PLI151" s="48"/>
      <c r="PLJ151" s="48"/>
      <c r="PLK151" s="48"/>
      <c r="PLL151" s="48"/>
      <c r="PLM151" s="48"/>
      <c r="PLN151" s="48"/>
      <c r="PLO151" s="48"/>
      <c r="PLP151" s="48"/>
      <c r="PLQ151" s="48"/>
      <c r="PLR151" s="48"/>
      <c r="PLS151" s="48"/>
      <c r="PLT151" s="48"/>
      <c r="PLU151" s="48"/>
      <c r="PLV151" s="48"/>
      <c r="PLW151" s="48"/>
      <c r="PLX151" s="48"/>
      <c r="PLY151" s="48"/>
      <c r="PLZ151" s="48"/>
      <c r="PMA151" s="48"/>
      <c r="PMB151" s="48"/>
      <c r="PMC151" s="48"/>
      <c r="PMD151" s="48"/>
      <c r="PME151" s="48"/>
      <c r="PMF151" s="48"/>
      <c r="PMG151" s="48"/>
      <c r="PMH151" s="48"/>
      <c r="PMI151" s="48"/>
      <c r="PMJ151" s="48"/>
      <c r="PMK151" s="48"/>
      <c r="PML151" s="48"/>
      <c r="PMM151" s="48"/>
      <c r="PMN151" s="48"/>
      <c r="PMO151" s="48"/>
      <c r="PMP151" s="48"/>
      <c r="PMQ151" s="48"/>
      <c r="PMR151" s="48"/>
      <c r="PMS151" s="48"/>
      <c r="PMT151" s="48"/>
      <c r="PMU151" s="48"/>
      <c r="PMV151" s="48"/>
      <c r="PMW151" s="48"/>
      <c r="PMX151" s="48"/>
      <c r="PMY151" s="48"/>
      <c r="PMZ151" s="48"/>
      <c r="PNA151" s="48"/>
      <c r="PNB151" s="48"/>
      <c r="PNC151" s="48"/>
      <c r="PND151" s="48"/>
      <c r="PNE151" s="48"/>
      <c r="PNF151" s="48"/>
      <c r="PNG151" s="48"/>
      <c r="PNH151" s="48"/>
      <c r="PNI151" s="48"/>
      <c r="PNJ151" s="48"/>
      <c r="PNK151" s="48"/>
      <c r="PNL151" s="48"/>
      <c r="PNM151" s="48"/>
      <c r="PNN151" s="48"/>
      <c r="PNO151" s="48"/>
      <c r="PNP151" s="48"/>
      <c r="PNQ151" s="48"/>
      <c r="PNR151" s="48"/>
      <c r="PNS151" s="48"/>
      <c r="PNT151" s="48"/>
      <c r="PNU151" s="48"/>
      <c r="PNV151" s="48"/>
      <c r="PNW151" s="48"/>
      <c r="PNX151" s="48"/>
      <c r="PNY151" s="48"/>
      <c r="PNZ151" s="48"/>
      <c r="POA151" s="48"/>
      <c r="POB151" s="48"/>
      <c r="POC151" s="48"/>
      <c r="POD151" s="48"/>
      <c r="POE151" s="48"/>
      <c r="POF151" s="48"/>
      <c r="POG151" s="48"/>
      <c r="POH151" s="48"/>
      <c r="POI151" s="48"/>
      <c r="POJ151" s="48"/>
      <c r="POK151" s="48"/>
      <c r="POL151" s="48"/>
      <c r="POM151" s="48"/>
      <c r="PON151" s="48"/>
      <c r="POO151" s="48"/>
      <c r="POP151" s="48"/>
      <c r="POQ151" s="48"/>
      <c r="POR151" s="48"/>
      <c r="POS151" s="48"/>
      <c r="POT151" s="48"/>
      <c r="POU151" s="48"/>
      <c r="POV151" s="48"/>
      <c r="POW151" s="48"/>
      <c r="POX151" s="48"/>
      <c r="POY151" s="48"/>
      <c r="POZ151" s="48"/>
      <c r="PPA151" s="48"/>
      <c r="PPB151" s="48"/>
      <c r="PPC151" s="48"/>
      <c r="PPD151" s="48"/>
      <c r="PPE151" s="48"/>
      <c r="PPF151" s="48"/>
      <c r="PPG151" s="48"/>
      <c r="PPH151" s="48"/>
      <c r="PPI151" s="48"/>
      <c r="PPJ151" s="48"/>
      <c r="PPK151" s="48"/>
      <c r="PPL151" s="48"/>
      <c r="PPM151" s="48"/>
      <c r="PPN151" s="48"/>
      <c r="PPO151" s="48"/>
      <c r="PPP151" s="48"/>
      <c r="PPQ151" s="48"/>
      <c r="PPR151" s="48"/>
      <c r="PPS151" s="48"/>
      <c r="PPT151" s="48"/>
      <c r="PPU151" s="48"/>
      <c r="PPV151" s="48"/>
      <c r="PPW151" s="48"/>
      <c r="PPX151" s="48"/>
      <c r="PPY151" s="48"/>
      <c r="PPZ151" s="48"/>
      <c r="PQA151" s="48"/>
      <c r="PQB151" s="48"/>
      <c r="PQC151" s="48"/>
      <c r="PQD151" s="48"/>
      <c r="PQE151" s="48"/>
      <c r="PQF151" s="48"/>
      <c r="PQG151" s="48"/>
      <c r="PQH151" s="48"/>
      <c r="PQI151" s="48"/>
      <c r="PQJ151" s="48"/>
      <c r="PQK151" s="48"/>
      <c r="PQL151" s="48"/>
      <c r="PQM151" s="48"/>
      <c r="PQN151" s="48"/>
      <c r="PQO151" s="48"/>
      <c r="PQP151" s="48"/>
      <c r="PQQ151" s="48"/>
      <c r="PQR151" s="48"/>
      <c r="PQS151" s="48"/>
      <c r="PQT151" s="48"/>
      <c r="PQU151" s="48"/>
      <c r="PQV151" s="48"/>
      <c r="PQW151" s="48"/>
      <c r="PQX151" s="48"/>
      <c r="PQY151" s="48"/>
      <c r="PQZ151" s="48"/>
      <c r="PRA151" s="48"/>
      <c r="PRB151" s="48"/>
      <c r="PRC151" s="48"/>
      <c r="PRD151" s="48"/>
      <c r="PRE151" s="48"/>
      <c r="PRF151" s="48"/>
      <c r="PRG151" s="48"/>
      <c r="PRH151" s="48"/>
      <c r="PRI151" s="48"/>
      <c r="PRJ151" s="48"/>
      <c r="PRK151" s="48"/>
      <c r="PRL151" s="48"/>
      <c r="PRM151" s="48"/>
      <c r="PRN151" s="48"/>
      <c r="PRO151" s="48"/>
      <c r="PRP151" s="48"/>
      <c r="PRQ151" s="48"/>
      <c r="PRR151" s="48"/>
      <c r="PRS151" s="48"/>
      <c r="PRT151" s="48"/>
      <c r="PRU151" s="48"/>
      <c r="PRV151" s="48"/>
      <c r="PRW151" s="48"/>
      <c r="PRX151" s="48"/>
      <c r="PRY151" s="48"/>
      <c r="PRZ151" s="48"/>
      <c r="PSA151" s="48"/>
      <c r="PSB151" s="48"/>
      <c r="PSC151" s="48"/>
      <c r="PSD151" s="48"/>
      <c r="PSE151" s="48"/>
      <c r="PSF151" s="48"/>
      <c r="PSG151" s="48"/>
      <c r="PSH151" s="48"/>
      <c r="PSI151" s="48"/>
      <c r="PSJ151" s="48"/>
      <c r="PSK151" s="48"/>
      <c r="PSL151" s="48"/>
      <c r="PSM151" s="48"/>
      <c r="PSN151" s="48"/>
      <c r="PSO151" s="48"/>
      <c r="PSP151" s="48"/>
      <c r="PSQ151" s="48"/>
      <c r="PSR151" s="48"/>
      <c r="PSS151" s="48"/>
      <c r="PST151" s="48"/>
      <c r="PSU151" s="48"/>
      <c r="PSV151" s="48"/>
      <c r="PSW151" s="48"/>
      <c r="PSX151" s="48"/>
      <c r="PSY151" s="48"/>
      <c r="PSZ151" s="48"/>
      <c r="PTA151" s="48"/>
      <c r="PTB151" s="48"/>
      <c r="PTC151" s="48"/>
      <c r="PTD151" s="48"/>
      <c r="PTE151" s="48"/>
      <c r="PTF151" s="48"/>
      <c r="PTG151" s="48"/>
      <c r="PTH151" s="48"/>
      <c r="PTI151" s="48"/>
      <c r="PTJ151" s="48"/>
      <c r="PTK151" s="48"/>
      <c r="PTL151" s="48"/>
      <c r="PTM151" s="48"/>
      <c r="PTN151" s="48"/>
      <c r="PTO151" s="48"/>
      <c r="PTP151" s="48"/>
      <c r="PTQ151" s="48"/>
      <c r="PTR151" s="48"/>
      <c r="PTS151" s="48"/>
      <c r="PTT151" s="48"/>
      <c r="PTU151" s="48"/>
      <c r="PTV151" s="48"/>
      <c r="PTW151" s="48"/>
      <c r="PTX151" s="48"/>
      <c r="PTY151" s="48"/>
      <c r="PTZ151" s="48"/>
      <c r="PUA151" s="48"/>
      <c r="PUB151" s="48"/>
      <c r="PUC151" s="48"/>
      <c r="PUD151" s="48"/>
      <c r="PUE151" s="48"/>
      <c r="PUF151" s="48"/>
      <c r="PUG151" s="48"/>
      <c r="PUH151" s="48"/>
      <c r="PUI151" s="48"/>
      <c r="PUJ151" s="48"/>
      <c r="PUK151" s="48"/>
      <c r="PUL151" s="48"/>
      <c r="PUM151" s="48"/>
      <c r="PUN151" s="48"/>
      <c r="PUO151" s="48"/>
      <c r="PUP151" s="48"/>
      <c r="PUQ151" s="48"/>
      <c r="PUR151" s="48"/>
      <c r="PUS151" s="48"/>
      <c r="PUT151" s="48"/>
      <c r="PUU151" s="48"/>
      <c r="PUV151" s="48"/>
      <c r="PUW151" s="48"/>
      <c r="PUX151" s="48"/>
      <c r="PUY151" s="48"/>
      <c r="PUZ151" s="48"/>
      <c r="PVA151" s="48"/>
      <c r="PVB151" s="48"/>
      <c r="PVC151" s="48"/>
      <c r="PVD151" s="48"/>
      <c r="PVE151" s="48"/>
      <c r="PVF151" s="48"/>
      <c r="PVG151" s="48"/>
      <c r="PVH151" s="48"/>
      <c r="PVI151" s="48"/>
      <c r="PVJ151" s="48"/>
      <c r="PVK151" s="48"/>
      <c r="PVL151" s="48"/>
      <c r="PVM151" s="48"/>
      <c r="PVN151" s="48"/>
      <c r="PVO151" s="48"/>
      <c r="PVP151" s="48"/>
      <c r="PVQ151" s="48"/>
      <c r="PVR151" s="48"/>
      <c r="PVS151" s="48"/>
      <c r="PVT151" s="48"/>
      <c r="PVU151" s="48"/>
      <c r="PVV151" s="48"/>
      <c r="PVW151" s="48"/>
      <c r="PVX151" s="48"/>
      <c r="PVY151" s="48"/>
      <c r="PVZ151" s="48"/>
      <c r="PWA151" s="48"/>
      <c r="PWB151" s="48"/>
      <c r="PWC151" s="48"/>
      <c r="PWD151" s="48"/>
      <c r="PWE151" s="48"/>
      <c r="PWF151" s="48"/>
      <c r="PWG151" s="48"/>
      <c r="PWH151" s="48"/>
      <c r="PWI151" s="48"/>
      <c r="PWJ151" s="48"/>
      <c r="PWK151" s="48"/>
      <c r="PWL151" s="48"/>
      <c r="PWM151" s="48"/>
      <c r="PWN151" s="48"/>
      <c r="PWO151" s="48"/>
      <c r="PWP151" s="48"/>
      <c r="PWQ151" s="48"/>
      <c r="PWR151" s="48"/>
      <c r="PWS151" s="48"/>
      <c r="PWT151" s="48"/>
      <c r="PWU151" s="48"/>
      <c r="PWV151" s="48"/>
      <c r="PWW151" s="48"/>
      <c r="PWX151" s="48"/>
      <c r="PWY151" s="48"/>
      <c r="PWZ151" s="48"/>
      <c r="PXA151" s="48"/>
      <c r="PXB151" s="48"/>
      <c r="PXC151" s="48"/>
      <c r="PXD151" s="48"/>
      <c r="PXE151" s="48"/>
      <c r="PXF151" s="48"/>
      <c r="PXG151" s="48"/>
      <c r="PXH151" s="48"/>
      <c r="PXI151" s="48"/>
      <c r="PXJ151" s="48"/>
      <c r="PXK151" s="48"/>
      <c r="PXL151" s="48"/>
      <c r="PXM151" s="48"/>
      <c r="PXN151" s="48"/>
      <c r="PXO151" s="48"/>
      <c r="PXP151" s="48"/>
      <c r="PXQ151" s="48"/>
      <c r="PXR151" s="48"/>
      <c r="PXS151" s="48"/>
      <c r="PXT151" s="48"/>
      <c r="PXU151" s="48"/>
      <c r="PXV151" s="48"/>
      <c r="PXW151" s="48"/>
      <c r="PXX151" s="48"/>
      <c r="PXY151" s="48"/>
      <c r="PXZ151" s="48"/>
      <c r="PYA151" s="48"/>
      <c r="PYB151" s="48"/>
      <c r="PYC151" s="48"/>
      <c r="PYD151" s="48"/>
      <c r="PYE151" s="48"/>
      <c r="PYF151" s="48"/>
      <c r="PYG151" s="48"/>
      <c r="PYH151" s="48"/>
      <c r="PYI151" s="48"/>
      <c r="PYJ151" s="48"/>
      <c r="PYK151" s="48"/>
      <c r="PYL151" s="48"/>
      <c r="PYM151" s="48"/>
      <c r="PYN151" s="48"/>
      <c r="PYO151" s="48"/>
      <c r="PYP151" s="48"/>
      <c r="PYQ151" s="48"/>
      <c r="PYR151" s="48"/>
      <c r="PYS151" s="48"/>
      <c r="PYT151" s="48"/>
      <c r="PYU151" s="48"/>
      <c r="PYV151" s="48"/>
      <c r="PYW151" s="48"/>
      <c r="PYX151" s="48"/>
      <c r="PYY151" s="48"/>
      <c r="PYZ151" s="48"/>
      <c r="PZA151" s="48"/>
      <c r="PZB151" s="48"/>
      <c r="PZC151" s="48"/>
      <c r="PZD151" s="48"/>
      <c r="PZE151" s="48"/>
      <c r="PZF151" s="48"/>
      <c r="PZG151" s="48"/>
      <c r="PZH151" s="48"/>
      <c r="PZI151" s="48"/>
      <c r="PZJ151" s="48"/>
      <c r="PZK151" s="48"/>
      <c r="PZL151" s="48"/>
      <c r="PZM151" s="48"/>
      <c r="PZN151" s="48"/>
      <c r="PZO151" s="48"/>
      <c r="PZP151" s="48"/>
      <c r="PZQ151" s="48"/>
      <c r="PZR151" s="48"/>
      <c r="PZS151" s="48"/>
      <c r="PZT151" s="48"/>
      <c r="PZU151" s="48"/>
      <c r="PZV151" s="48"/>
      <c r="PZW151" s="48"/>
      <c r="PZX151" s="48"/>
      <c r="PZY151" s="48"/>
      <c r="PZZ151" s="48"/>
      <c r="QAA151" s="48"/>
      <c r="QAB151" s="48"/>
      <c r="QAC151" s="48"/>
      <c r="QAD151" s="48"/>
      <c r="QAE151" s="48"/>
      <c r="QAF151" s="48"/>
      <c r="QAG151" s="48"/>
      <c r="QAH151" s="48"/>
      <c r="QAI151" s="48"/>
      <c r="QAJ151" s="48"/>
      <c r="QAK151" s="48"/>
      <c r="QAL151" s="48"/>
      <c r="QAM151" s="48"/>
      <c r="QAN151" s="48"/>
      <c r="QAO151" s="48"/>
      <c r="QAP151" s="48"/>
      <c r="QAQ151" s="48"/>
      <c r="QAR151" s="48"/>
      <c r="QAS151" s="48"/>
      <c r="QAT151" s="48"/>
      <c r="QAU151" s="48"/>
      <c r="QAV151" s="48"/>
      <c r="QAW151" s="48"/>
      <c r="QAX151" s="48"/>
      <c r="QAY151" s="48"/>
      <c r="QAZ151" s="48"/>
      <c r="QBA151" s="48"/>
      <c r="QBB151" s="48"/>
      <c r="QBC151" s="48"/>
      <c r="QBD151" s="48"/>
      <c r="QBE151" s="48"/>
      <c r="QBF151" s="48"/>
      <c r="QBG151" s="48"/>
      <c r="QBH151" s="48"/>
      <c r="QBI151" s="48"/>
      <c r="QBJ151" s="48"/>
      <c r="QBK151" s="48"/>
      <c r="QBL151" s="48"/>
      <c r="QBM151" s="48"/>
      <c r="QBN151" s="48"/>
      <c r="QBO151" s="48"/>
      <c r="QBP151" s="48"/>
      <c r="QBQ151" s="48"/>
      <c r="QBR151" s="48"/>
      <c r="QBS151" s="48"/>
      <c r="QBT151" s="48"/>
      <c r="QBU151" s="48"/>
      <c r="QBV151" s="48"/>
      <c r="QBW151" s="48"/>
      <c r="QBX151" s="48"/>
      <c r="QBY151" s="48"/>
      <c r="QBZ151" s="48"/>
      <c r="QCA151" s="48"/>
      <c r="QCB151" s="48"/>
      <c r="QCC151" s="48"/>
      <c r="QCD151" s="48"/>
      <c r="QCE151" s="48"/>
      <c r="QCF151" s="48"/>
      <c r="QCG151" s="48"/>
      <c r="QCH151" s="48"/>
      <c r="QCI151" s="48"/>
      <c r="QCJ151" s="48"/>
      <c r="QCK151" s="48"/>
      <c r="QCL151" s="48"/>
      <c r="QCM151" s="48"/>
      <c r="QCN151" s="48"/>
      <c r="QCO151" s="48"/>
      <c r="QCP151" s="48"/>
      <c r="QCQ151" s="48"/>
      <c r="QCR151" s="48"/>
      <c r="QCS151" s="48"/>
      <c r="QCT151" s="48"/>
      <c r="QCU151" s="48"/>
      <c r="QCV151" s="48"/>
      <c r="QCW151" s="48"/>
      <c r="QCX151" s="48"/>
      <c r="QCY151" s="48"/>
      <c r="QCZ151" s="48"/>
      <c r="QDA151" s="48"/>
      <c r="QDB151" s="48"/>
      <c r="QDC151" s="48"/>
      <c r="QDD151" s="48"/>
      <c r="QDE151" s="48"/>
      <c r="QDF151" s="48"/>
      <c r="QDG151" s="48"/>
      <c r="QDH151" s="48"/>
      <c r="QDI151" s="48"/>
      <c r="QDJ151" s="48"/>
      <c r="QDK151" s="48"/>
      <c r="QDL151" s="48"/>
      <c r="QDM151" s="48"/>
      <c r="QDN151" s="48"/>
      <c r="QDO151" s="48"/>
      <c r="QDP151" s="48"/>
      <c r="QDQ151" s="48"/>
      <c r="QDR151" s="48"/>
      <c r="QDS151" s="48"/>
      <c r="QDT151" s="48"/>
      <c r="QDU151" s="48"/>
      <c r="QDV151" s="48"/>
      <c r="QDW151" s="48"/>
      <c r="QDX151" s="48"/>
      <c r="QDY151" s="48"/>
      <c r="QDZ151" s="48"/>
      <c r="QEA151" s="48"/>
      <c r="QEB151" s="48"/>
      <c r="QEC151" s="48"/>
      <c r="QED151" s="48"/>
      <c r="QEE151" s="48"/>
      <c r="QEF151" s="48"/>
      <c r="QEG151" s="48"/>
      <c r="QEH151" s="48"/>
      <c r="QEI151" s="48"/>
      <c r="QEJ151" s="48"/>
      <c r="QEK151" s="48"/>
      <c r="QEL151" s="48"/>
      <c r="QEM151" s="48"/>
      <c r="QEN151" s="48"/>
      <c r="QEO151" s="48"/>
      <c r="QEP151" s="48"/>
      <c r="QEQ151" s="48"/>
      <c r="QER151" s="48"/>
      <c r="QES151" s="48"/>
      <c r="QET151" s="48"/>
      <c r="QEU151" s="48"/>
      <c r="QEV151" s="48"/>
      <c r="QEW151" s="48"/>
      <c r="QEX151" s="48"/>
      <c r="QEY151" s="48"/>
      <c r="QEZ151" s="48"/>
      <c r="QFA151" s="48"/>
      <c r="QFB151" s="48"/>
      <c r="QFC151" s="48"/>
      <c r="QFD151" s="48"/>
      <c r="QFE151" s="48"/>
      <c r="QFF151" s="48"/>
      <c r="QFG151" s="48"/>
      <c r="QFH151" s="48"/>
      <c r="QFI151" s="48"/>
      <c r="QFJ151" s="48"/>
      <c r="QFK151" s="48"/>
      <c r="QFL151" s="48"/>
      <c r="QFM151" s="48"/>
      <c r="QFN151" s="48"/>
      <c r="QFO151" s="48"/>
      <c r="QFP151" s="48"/>
      <c r="QFQ151" s="48"/>
      <c r="QFR151" s="48"/>
      <c r="QFS151" s="48"/>
      <c r="QFT151" s="48"/>
      <c r="QFU151" s="48"/>
      <c r="QFV151" s="48"/>
      <c r="QFW151" s="48"/>
      <c r="QFX151" s="48"/>
      <c r="QFY151" s="48"/>
      <c r="QFZ151" s="48"/>
      <c r="QGA151" s="48"/>
      <c r="QGB151" s="48"/>
      <c r="QGC151" s="48"/>
      <c r="QGD151" s="48"/>
      <c r="QGE151" s="48"/>
      <c r="QGF151" s="48"/>
      <c r="QGG151" s="48"/>
      <c r="QGH151" s="48"/>
      <c r="QGI151" s="48"/>
      <c r="QGJ151" s="48"/>
      <c r="QGK151" s="48"/>
      <c r="QGL151" s="48"/>
      <c r="QGM151" s="48"/>
      <c r="QGN151" s="48"/>
      <c r="QGO151" s="48"/>
      <c r="QGP151" s="48"/>
      <c r="QGQ151" s="48"/>
      <c r="QGR151" s="48"/>
      <c r="QGS151" s="48"/>
      <c r="QGT151" s="48"/>
      <c r="QGU151" s="48"/>
      <c r="QGV151" s="48"/>
      <c r="QGW151" s="48"/>
      <c r="QGX151" s="48"/>
      <c r="QGY151" s="48"/>
      <c r="QGZ151" s="48"/>
      <c r="QHA151" s="48"/>
      <c r="QHB151" s="48"/>
      <c r="QHC151" s="48"/>
      <c r="QHD151" s="48"/>
      <c r="QHE151" s="48"/>
      <c r="QHF151" s="48"/>
      <c r="QHG151" s="48"/>
      <c r="QHH151" s="48"/>
      <c r="QHI151" s="48"/>
      <c r="QHJ151" s="48"/>
      <c r="QHK151" s="48"/>
      <c r="QHL151" s="48"/>
      <c r="QHM151" s="48"/>
      <c r="QHN151" s="48"/>
      <c r="QHO151" s="48"/>
      <c r="QHP151" s="48"/>
      <c r="QHQ151" s="48"/>
      <c r="QHR151" s="48"/>
      <c r="QHS151" s="48"/>
      <c r="QHT151" s="48"/>
      <c r="QHU151" s="48"/>
      <c r="QHV151" s="48"/>
      <c r="QHW151" s="48"/>
      <c r="QHX151" s="48"/>
      <c r="QHY151" s="48"/>
      <c r="QHZ151" s="48"/>
      <c r="QIA151" s="48"/>
      <c r="QIB151" s="48"/>
      <c r="QIC151" s="48"/>
      <c r="QID151" s="48"/>
      <c r="QIE151" s="48"/>
      <c r="QIF151" s="48"/>
      <c r="QIG151" s="48"/>
      <c r="QIH151" s="48"/>
      <c r="QII151" s="48"/>
      <c r="QIJ151" s="48"/>
      <c r="QIK151" s="48"/>
      <c r="QIL151" s="48"/>
      <c r="QIM151" s="48"/>
      <c r="QIN151" s="48"/>
      <c r="QIO151" s="48"/>
      <c r="QIP151" s="48"/>
      <c r="QIQ151" s="48"/>
      <c r="QIR151" s="48"/>
      <c r="QIS151" s="48"/>
      <c r="QIT151" s="48"/>
      <c r="QIU151" s="48"/>
      <c r="QIV151" s="48"/>
      <c r="QIW151" s="48"/>
      <c r="QIX151" s="48"/>
      <c r="QIY151" s="48"/>
      <c r="QIZ151" s="48"/>
      <c r="QJA151" s="48"/>
      <c r="QJB151" s="48"/>
      <c r="QJC151" s="48"/>
      <c r="QJD151" s="48"/>
      <c r="QJE151" s="48"/>
      <c r="QJF151" s="48"/>
      <c r="QJG151" s="48"/>
      <c r="QJH151" s="48"/>
      <c r="QJI151" s="48"/>
      <c r="QJJ151" s="48"/>
      <c r="QJK151" s="48"/>
      <c r="QJL151" s="48"/>
      <c r="QJM151" s="48"/>
      <c r="QJN151" s="48"/>
      <c r="QJO151" s="48"/>
      <c r="QJP151" s="48"/>
      <c r="QJQ151" s="48"/>
      <c r="QJR151" s="48"/>
      <c r="QJS151" s="48"/>
      <c r="QJT151" s="48"/>
      <c r="QJU151" s="48"/>
      <c r="QJV151" s="48"/>
      <c r="QJW151" s="48"/>
      <c r="QJX151" s="48"/>
      <c r="QJY151" s="48"/>
      <c r="QJZ151" s="48"/>
      <c r="QKA151" s="48"/>
      <c r="QKB151" s="48"/>
      <c r="QKC151" s="48"/>
      <c r="QKD151" s="48"/>
      <c r="QKE151" s="48"/>
      <c r="QKF151" s="48"/>
      <c r="QKG151" s="48"/>
      <c r="QKH151" s="48"/>
      <c r="QKI151" s="48"/>
      <c r="QKJ151" s="48"/>
      <c r="QKK151" s="48"/>
      <c r="QKL151" s="48"/>
      <c r="QKM151" s="48"/>
      <c r="QKN151" s="48"/>
      <c r="QKO151" s="48"/>
      <c r="QKP151" s="48"/>
      <c r="QKQ151" s="48"/>
      <c r="QKR151" s="48"/>
      <c r="QKS151" s="48"/>
      <c r="QKT151" s="48"/>
      <c r="QKU151" s="48"/>
      <c r="QKV151" s="48"/>
      <c r="QKW151" s="48"/>
      <c r="QKX151" s="48"/>
      <c r="QKY151" s="48"/>
      <c r="QKZ151" s="48"/>
      <c r="QLA151" s="48"/>
      <c r="QLB151" s="48"/>
      <c r="QLC151" s="48"/>
      <c r="QLD151" s="48"/>
      <c r="QLE151" s="48"/>
      <c r="QLF151" s="48"/>
      <c r="QLG151" s="48"/>
      <c r="QLH151" s="48"/>
      <c r="QLI151" s="48"/>
      <c r="QLJ151" s="48"/>
      <c r="QLK151" s="48"/>
      <c r="QLL151" s="48"/>
      <c r="QLM151" s="48"/>
      <c r="QLN151" s="48"/>
      <c r="QLO151" s="48"/>
      <c r="QLP151" s="48"/>
      <c r="QLQ151" s="48"/>
      <c r="QLR151" s="48"/>
      <c r="QLS151" s="48"/>
      <c r="QLT151" s="48"/>
      <c r="QLU151" s="48"/>
      <c r="QLV151" s="48"/>
      <c r="QLW151" s="48"/>
      <c r="QLX151" s="48"/>
      <c r="QLY151" s="48"/>
      <c r="QLZ151" s="48"/>
      <c r="QMA151" s="48"/>
      <c r="QMB151" s="48"/>
      <c r="QMC151" s="48"/>
      <c r="QMD151" s="48"/>
      <c r="QME151" s="48"/>
      <c r="QMF151" s="48"/>
      <c r="QMG151" s="48"/>
      <c r="QMH151" s="48"/>
      <c r="QMI151" s="48"/>
      <c r="QMJ151" s="48"/>
      <c r="QMK151" s="48"/>
      <c r="QML151" s="48"/>
      <c r="QMM151" s="48"/>
      <c r="QMN151" s="48"/>
      <c r="QMO151" s="48"/>
      <c r="QMP151" s="48"/>
      <c r="QMQ151" s="48"/>
      <c r="QMR151" s="48"/>
      <c r="QMS151" s="48"/>
      <c r="QMT151" s="48"/>
      <c r="QMU151" s="48"/>
      <c r="QMV151" s="48"/>
      <c r="QMW151" s="48"/>
      <c r="QMX151" s="48"/>
      <c r="QMY151" s="48"/>
      <c r="QMZ151" s="48"/>
      <c r="QNA151" s="48"/>
      <c r="QNB151" s="48"/>
      <c r="QNC151" s="48"/>
      <c r="QND151" s="48"/>
      <c r="QNE151" s="48"/>
      <c r="QNF151" s="48"/>
      <c r="QNG151" s="48"/>
      <c r="QNH151" s="48"/>
      <c r="QNI151" s="48"/>
      <c r="QNJ151" s="48"/>
      <c r="QNK151" s="48"/>
      <c r="QNL151" s="48"/>
      <c r="QNM151" s="48"/>
      <c r="QNN151" s="48"/>
      <c r="QNO151" s="48"/>
      <c r="QNP151" s="48"/>
      <c r="QNQ151" s="48"/>
      <c r="QNR151" s="48"/>
      <c r="QNS151" s="48"/>
      <c r="QNT151" s="48"/>
      <c r="QNU151" s="48"/>
      <c r="QNV151" s="48"/>
      <c r="QNW151" s="48"/>
      <c r="QNX151" s="48"/>
      <c r="QNY151" s="48"/>
      <c r="QNZ151" s="48"/>
      <c r="QOA151" s="48"/>
      <c r="QOB151" s="48"/>
      <c r="QOC151" s="48"/>
      <c r="QOD151" s="48"/>
      <c r="QOE151" s="48"/>
      <c r="QOF151" s="48"/>
      <c r="QOG151" s="48"/>
      <c r="QOH151" s="48"/>
      <c r="QOI151" s="48"/>
      <c r="QOJ151" s="48"/>
      <c r="QOK151" s="48"/>
      <c r="QOL151" s="48"/>
      <c r="QOM151" s="48"/>
      <c r="QON151" s="48"/>
      <c r="QOO151" s="48"/>
      <c r="QOP151" s="48"/>
      <c r="QOQ151" s="48"/>
      <c r="QOR151" s="48"/>
      <c r="QOS151" s="48"/>
      <c r="QOT151" s="48"/>
      <c r="QOU151" s="48"/>
      <c r="QOV151" s="48"/>
      <c r="QOW151" s="48"/>
      <c r="QOX151" s="48"/>
      <c r="QOY151" s="48"/>
      <c r="QOZ151" s="48"/>
      <c r="QPA151" s="48"/>
      <c r="QPB151" s="48"/>
      <c r="QPC151" s="48"/>
      <c r="QPD151" s="48"/>
      <c r="QPE151" s="48"/>
      <c r="QPF151" s="48"/>
      <c r="QPG151" s="48"/>
      <c r="QPH151" s="48"/>
      <c r="QPI151" s="48"/>
      <c r="QPJ151" s="48"/>
      <c r="QPK151" s="48"/>
      <c r="QPL151" s="48"/>
      <c r="QPM151" s="48"/>
      <c r="QPN151" s="48"/>
      <c r="QPO151" s="48"/>
      <c r="QPP151" s="48"/>
      <c r="QPQ151" s="48"/>
      <c r="QPR151" s="48"/>
      <c r="QPS151" s="48"/>
      <c r="QPT151" s="48"/>
      <c r="QPU151" s="48"/>
      <c r="QPV151" s="48"/>
      <c r="QPW151" s="48"/>
      <c r="QPX151" s="48"/>
      <c r="QPY151" s="48"/>
      <c r="QPZ151" s="48"/>
      <c r="QQA151" s="48"/>
      <c r="QQB151" s="48"/>
      <c r="QQC151" s="48"/>
      <c r="QQD151" s="48"/>
      <c r="QQE151" s="48"/>
      <c r="QQF151" s="48"/>
      <c r="QQG151" s="48"/>
      <c r="QQH151" s="48"/>
      <c r="QQI151" s="48"/>
      <c r="QQJ151" s="48"/>
      <c r="QQK151" s="48"/>
      <c r="QQL151" s="48"/>
      <c r="QQM151" s="48"/>
      <c r="QQN151" s="48"/>
      <c r="QQO151" s="48"/>
      <c r="QQP151" s="48"/>
      <c r="QQQ151" s="48"/>
      <c r="QQR151" s="48"/>
      <c r="QQS151" s="48"/>
      <c r="QQT151" s="48"/>
      <c r="QQU151" s="48"/>
      <c r="QQV151" s="48"/>
      <c r="QQW151" s="48"/>
      <c r="QQX151" s="48"/>
      <c r="QQY151" s="48"/>
      <c r="QQZ151" s="48"/>
      <c r="QRA151" s="48"/>
      <c r="QRB151" s="48"/>
      <c r="QRC151" s="48"/>
      <c r="QRD151" s="48"/>
      <c r="QRE151" s="48"/>
      <c r="QRF151" s="48"/>
      <c r="QRG151" s="48"/>
      <c r="QRH151" s="48"/>
      <c r="QRI151" s="48"/>
      <c r="QRJ151" s="48"/>
      <c r="QRK151" s="48"/>
      <c r="QRL151" s="48"/>
      <c r="QRM151" s="48"/>
      <c r="QRN151" s="48"/>
      <c r="QRO151" s="48"/>
      <c r="QRP151" s="48"/>
      <c r="QRQ151" s="48"/>
      <c r="QRR151" s="48"/>
      <c r="QRS151" s="48"/>
      <c r="QRT151" s="48"/>
      <c r="QRU151" s="48"/>
      <c r="QRV151" s="48"/>
      <c r="QRW151" s="48"/>
      <c r="QRX151" s="48"/>
      <c r="QRY151" s="48"/>
      <c r="QRZ151" s="48"/>
      <c r="QSA151" s="48"/>
      <c r="QSB151" s="48"/>
      <c r="QSC151" s="48"/>
      <c r="QSD151" s="48"/>
      <c r="QSE151" s="48"/>
      <c r="QSF151" s="48"/>
      <c r="QSG151" s="48"/>
      <c r="QSH151" s="48"/>
      <c r="QSI151" s="48"/>
      <c r="QSJ151" s="48"/>
      <c r="QSK151" s="48"/>
      <c r="QSL151" s="48"/>
      <c r="QSM151" s="48"/>
      <c r="QSN151" s="48"/>
      <c r="QSO151" s="48"/>
      <c r="QSP151" s="48"/>
      <c r="QSQ151" s="48"/>
      <c r="QSR151" s="48"/>
      <c r="QSS151" s="48"/>
      <c r="QST151" s="48"/>
      <c r="QSU151" s="48"/>
      <c r="QSV151" s="48"/>
      <c r="QSW151" s="48"/>
      <c r="QSX151" s="48"/>
      <c r="QSY151" s="48"/>
      <c r="QSZ151" s="48"/>
      <c r="QTA151" s="48"/>
      <c r="QTB151" s="48"/>
      <c r="QTC151" s="48"/>
      <c r="QTD151" s="48"/>
      <c r="QTE151" s="48"/>
      <c r="QTF151" s="48"/>
      <c r="QTG151" s="48"/>
      <c r="QTH151" s="48"/>
      <c r="QTI151" s="48"/>
      <c r="QTJ151" s="48"/>
      <c r="QTK151" s="48"/>
      <c r="QTL151" s="48"/>
      <c r="QTM151" s="48"/>
      <c r="QTN151" s="48"/>
      <c r="QTO151" s="48"/>
      <c r="QTP151" s="48"/>
      <c r="QTQ151" s="48"/>
      <c r="QTR151" s="48"/>
      <c r="QTS151" s="48"/>
      <c r="QTT151" s="48"/>
      <c r="QTU151" s="48"/>
      <c r="QTV151" s="48"/>
      <c r="QTW151" s="48"/>
      <c r="QTX151" s="48"/>
      <c r="QTY151" s="48"/>
      <c r="QTZ151" s="48"/>
      <c r="QUA151" s="48"/>
      <c r="QUB151" s="48"/>
      <c r="QUC151" s="48"/>
      <c r="QUD151" s="48"/>
      <c r="QUE151" s="48"/>
      <c r="QUF151" s="48"/>
      <c r="QUG151" s="48"/>
      <c r="QUH151" s="48"/>
      <c r="QUI151" s="48"/>
      <c r="QUJ151" s="48"/>
      <c r="QUK151" s="48"/>
      <c r="QUL151" s="48"/>
      <c r="QUM151" s="48"/>
      <c r="QUN151" s="48"/>
      <c r="QUO151" s="48"/>
      <c r="QUP151" s="48"/>
      <c r="QUQ151" s="48"/>
      <c r="QUR151" s="48"/>
      <c r="QUS151" s="48"/>
      <c r="QUT151" s="48"/>
      <c r="QUU151" s="48"/>
      <c r="QUV151" s="48"/>
      <c r="QUW151" s="48"/>
      <c r="QUX151" s="48"/>
      <c r="QUY151" s="48"/>
      <c r="QUZ151" s="48"/>
      <c r="QVA151" s="48"/>
      <c r="QVB151" s="48"/>
      <c r="QVC151" s="48"/>
      <c r="QVD151" s="48"/>
      <c r="QVE151" s="48"/>
      <c r="QVF151" s="48"/>
      <c r="QVG151" s="48"/>
      <c r="QVH151" s="48"/>
      <c r="QVI151" s="48"/>
      <c r="QVJ151" s="48"/>
      <c r="QVK151" s="48"/>
      <c r="QVL151" s="48"/>
      <c r="QVM151" s="48"/>
      <c r="QVN151" s="48"/>
      <c r="QVO151" s="48"/>
      <c r="QVP151" s="48"/>
      <c r="QVQ151" s="48"/>
      <c r="QVR151" s="48"/>
      <c r="QVS151" s="48"/>
      <c r="QVT151" s="48"/>
      <c r="QVU151" s="48"/>
      <c r="QVV151" s="48"/>
      <c r="QVW151" s="48"/>
      <c r="QVX151" s="48"/>
      <c r="QVY151" s="48"/>
      <c r="QVZ151" s="48"/>
      <c r="QWA151" s="48"/>
      <c r="QWB151" s="48"/>
      <c r="QWC151" s="48"/>
      <c r="QWD151" s="48"/>
      <c r="QWE151" s="48"/>
      <c r="QWF151" s="48"/>
      <c r="QWG151" s="48"/>
      <c r="QWH151" s="48"/>
      <c r="QWI151" s="48"/>
      <c r="QWJ151" s="48"/>
      <c r="QWK151" s="48"/>
      <c r="QWL151" s="48"/>
      <c r="QWM151" s="48"/>
      <c r="QWN151" s="48"/>
      <c r="QWO151" s="48"/>
      <c r="QWP151" s="48"/>
      <c r="QWQ151" s="48"/>
      <c r="QWR151" s="48"/>
      <c r="QWS151" s="48"/>
      <c r="QWT151" s="48"/>
      <c r="QWU151" s="48"/>
      <c r="QWV151" s="48"/>
      <c r="QWW151" s="48"/>
      <c r="QWX151" s="48"/>
      <c r="QWY151" s="48"/>
      <c r="QWZ151" s="48"/>
      <c r="QXA151" s="48"/>
      <c r="QXB151" s="48"/>
      <c r="QXC151" s="48"/>
      <c r="QXD151" s="48"/>
      <c r="QXE151" s="48"/>
      <c r="QXF151" s="48"/>
      <c r="QXG151" s="48"/>
      <c r="QXH151" s="48"/>
      <c r="QXI151" s="48"/>
      <c r="QXJ151" s="48"/>
      <c r="QXK151" s="48"/>
      <c r="QXL151" s="48"/>
      <c r="QXM151" s="48"/>
      <c r="QXN151" s="48"/>
      <c r="QXO151" s="48"/>
      <c r="QXP151" s="48"/>
      <c r="QXQ151" s="48"/>
      <c r="QXR151" s="48"/>
      <c r="QXS151" s="48"/>
      <c r="QXT151" s="48"/>
      <c r="QXU151" s="48"/>
      <c r="QXV151" s="48"/>
      <c r="QXW151" s="48"/>
      <c r="QXX151" s="48"/>
      <c r="QXY151" s="48"/>
      <c r="QXZ151" s="48"/>
      <c r="QYA151" s="48"/>
      <c r="QYB151" s="48"/>
      <c r="QYC151" s="48"/>
      <c r="QYD151" s="48"/>
      <c r="QYE151" s="48"/>
      <c r="QYF151" s="48"/>
      <c r="QYG151" s="48"/>
      <c r="QYH151" s="48"/>
      <c r="QYI151" s="48"/>
      <c r="QYJ151" s="48"/>
      <c r="QYK151" s="48"/>
      <c r="QYL151" s="48"/>
      <c r="QYM151" s="48"/>
      <c r="QYN151" s="48"/>
      <c r="QYO151" s="48"/>
      <c r="QYP151" s="48"/>
      <c r="QYQ151" s="48"/>
      <c r="QYR151" s="48"/>
      <c r="QYS151" s="48"/>
      <c r="QYT151" s="48"/>
      <c r="QYU151" s="48"/>
      <c r="QYV151" s="48"/>
      <c r="QYW151" s="48"/>
      <c r="QYX151" s="48"/>
      <c r="QYY151" s="48"/>
      <c r="QYZ151" s="48"/>
      <c r="QZA151" s="48"/>
      <c r="QZB151" s="48"/>
      <c r="QZC151" s="48"/>
      <c r="QZD151" s="48"/>
      <c r="QZE151" s="48"/>
      <c r="QZF151" s="48"/>
      <c r="QZG151" s="48"/>
      <c r="QZH151" s="48"/>
      <c r="QZI151" s="48"/>
      <c r="QZJ151" s="48"/>
      <c r="QZK151" s="48"/>
      <c r="QZL151" s="48"/>
      <c r="QZM151" s="48"/>
      <c r="QZN151" s="48"/>
      <c r="QZO151" s="48"/>
      <c r="QZP151" s="48"/>
      <c r="QZQ151" s="48"/>
      <c r="QZR151" s="48"/>
      <c r="QZS151" s="48"/>
      <c r="QZT151" s="48"/>
      <c r="QZU151" s="48"/>
      <c r="QZV151" s="48"/>
      <c r="QZW151" s="48"/>
      <c r="QZX151" s="48"/>
      <c r="QZY151" s="48"/>
      <c r="QZZ151" s="48"/>
      <c r="RAA151" s="48"/>
      <c r="RAB151" s="48"/>
      <c r="RAC151" s="48"/>
      <c r="RAD151" s="48"/>
      <c r="RAE151" s="48"/>
      <c r="RAF151" s="48"/>
      <c r="RAG151" s="48"/>
      <c r="RAH151" s="48"/>
      <c r="RAI151" s="48"/>
      <c r="RAJ151" s="48"/>
      <c r="RAK151" s="48"/>
      <c r="RAL151" s="48"/>
      <c r="RAM151" s="48"/>
      <c r="RAN151" s="48"/>
      <c r="RAO151" s="48"/>
      <c r="RAP151" s="48"/>
      <c r="RAQ151" s="48"/>
      <c r="RAR151" s="48"/>
      <c r="RAS151" s="48"/>
      <c r="RAT151" s="48"/>
      <c r="RAU151" s="48"/>
      <c r="RAV151" s="48"/>
      <c r="RAW151" s="48"/>
      <c r="RAX151" s="48"/>
      <c r="RAY151" s="48"/>
      <c r="RAZ151" s="48"/>
      <c r="RBA151" s="48"/>
      <c r="RBB151" s="48"/>
      <c r="RBC151" s="48"/>
      <c r="RBD151" s="48"/>
      <c r="RBE151" s="48"/>
      <c r="RBF151" s="48"/>
      <c r="RBG151" s="48"/>
      <c r="RBH151" s="48"/>
      <c r="RBI151" s="48"/>
      <c r="RBJ151" s="48"/>
      <c r="RBK151" s="48"/>
      <c r="RBL151" s="48"/>
      <c r="RBM151" s="48"/>
      <c r="RBN151" s="48"/>
      <c r="RBO151" s="48"/>
      <c r="RBP151" s="48"/>
      <c r="RBQ151" s="48"/>
      <c r="RBR151" s="48"/>
      <c r="RBS151" s="48"/>
      <c r="RBT151" s="48"/>
      <c r="RBU151" s="48"/>
      <c r="RBV151" s="48"/>
      <c r="RBW151" s="48"/>
      <c r="RBX151" s="48"/>
      <c r="RBY151" s="48"/>
      <c r="RBZ151" s="48"/>
      <c r="RCA151" s="48"/>
      <c r="RCB151" s="48"/>
      <c r="RCC151" s="48"/>
      <c r="RCD151" s="48"/>
      <c r="RCE151" s="48"/>
      <c r="RCF151" s="48"/>
      <c r="RCG151" s="48"/>
      <c r="RCH151" s="48"/>
      <c r="RCI151" s="48"/>
      <c r="RCJ151" s="48"/>
      <c r="RCK151" s="48"/>
      <c r="RCL151" s="48"/>
      <c r="RCM151" s="48"/>
      <c r="RCN151" s="48"/>
      <c r="RCO151" s="48"/>
      <c r="RCP151" s="48"/>
      <c r="RCQ151" s="48"/>
      <c r="RCR151" s="48"/>
      <c r="RCS151" s="48"/>
      <c r="RCT151" s="48"/>
      <c r="RCU151" s="48"/>
      <c r="RCV151" s="48"/>
      <c r="RCW151" s="48"/>
      <c r="RCX151" s="48"/>
      <c r="RCY151" s="48"/>
      <c r="RCZ151" s="48"/>
      <c r="RDA151" s="48"/>
      <c r="RDB151" s="48"/>
      <c r="RDC151" s="48"/>
      <c r="RDD151" s="48"/>
      <c r="RDE151" s="48"/>
      <c r="RDF151" s="48"/>
      <c r="RDG151" s="48"/>
      <c r="RDH151" s="48"/>
      <c r="RDI151" s="48"/>
      <c r="RDJ151" s="48"/>
      <c r="RDK151" s="48"/>
      <c r="RDL151" s="48"/>
      <c r="RDM151" s="48"/>
      <c r="RDN151" s="48"/>
      <c r="RDO151" s="48"/>
      <c r="RDP151" s="48"/>
      <c r="RDQ151" s="48"/>
      <c r="RDR151" s="48"/>
      <c r="RDS151" s="48"/>
      <c r="RDT151" s="48"/>
      <c r="RDU151" s="48"/>
      <c r="RDV151" s="48"/>
      <c r="RDW151" s="48"/>
      <c r="RDX151" s="48"/>
      <c r="RDY151" s="48"/>
      <c r="RDZ151" s="48"/>
      <c r="REA151" s="48"/>
      <c r="REB151" s="48"/>
      <c r="REC151" s="48"/>
      <c r="RED151" s="48"/>
      <c r="REE151" s="48"/>
      <c r="REF151" s="48"/>
      <c r="REG151" s="48"/>
      <c r="REH151" s="48"/>
      <c r="REI151" s="48"/>
      <c r="REJ151" s="48"/>
      <c r="REK151" s="48"/>
      <c r="REL151" s="48"/>
      <c r="REM151" s="48"/>
      <c r="REN151" s="48"/>
      <c r="REO151" s="48"/>
      <c r="REP151" s="48"/>
      <c r="REQ151" s="48"/>
      <c r="RER151" s="48"/>
      <c r="RES151" s="48"/>
      <c r="RET151" s="48"/>
      <c r="REU151" s="48"/>
      <c r="REV151" s="48"/>
      <c r="REW151" s="48"/>
      <c r="REX151" s="48"/>
      <c r="REY151" s="48"/>
      <c r="REZ151" s="48"/>
      <c r="RFA151" s="48"/>
      <c r="RFB151" s="48"/>
      <c r="RFC151" s="48"/>
      <c r="RFD151" s="48"/>
      <c r="RFE151" s="48"/>
      <c r="RFF151" s="48"/>
      <c r="RFG151" s="48"/>
      <c r="RFH151" s="48"/>
      <c r="RFI151" s="48"/>
      <c r="RFJ151" s="48"/>
      <c r="RFK151" s="48"/>
      <c r="RFL151" s="48"/>
      <c r="RFM151" s="48"/>
      <c r="RFN151" s="48"/>
      <c r="RFO151" s="48"/>
      <c r="RFP151" s="48"/>
      <c r="RFQ151" s="48"/>
      <c r="RFR151" s="48"/>
      <c r="RFS151" s="48"/>
      <c r="RFT151" s="48"/>
      <c r="RFU151" s="48"/>
      <c r="RFV151" s="48"/>
      <c r="RFW151" s="48"/>
      <c r="RFX151" s="48"/>
      <c r="RFY151" s="48"/>
      <c r="RFZ151" s="48"/>
      <c r="RGA151" s="48"/>
      <c r="RGB151" s="48"/>
      <c r="RGC151" s="48"/>
      <c r="RGD151" s="48"/>
      <c r="RGE151" s="48"/>
      <c r="RGF151" s="48"/>
      <c r="RGG151" s="48"/>
      <c r="RGH151" s="48"/>
      <c r="RGI151" s="48"/>
      <c r="RGJ151" s="48"/>
      <c r="RGK151" s="48"/>
      <c r="RGL151" s="48"/>
      <c r="RGM151" s="48"/>
      <c r="RGN151" s="48"/>
      <c r="RGO151" s="48"/>
      <c r="RGP151" s="48"/>
      <c r="RGQ151" s="48"/>
      <c r="RGR151" s="48"/>
      <c r="RGS151" s="48"/>
      <c r="RGT151" s="48"/>
      <c r="RGU151" s="48"/>
      <c r="RGV151" s="48"/>
      <c r="RGW151" s="48"/>
      <c r="RGX151" s="48"/>
      <c r="RGY151" s="48"/>
      <c r="RGZ151" s="48"/>
      <c r="RHA151" s="48"/>
      <c r="RHB151" s="48"/>
      <c r="RHC151" s="48"/>
      <c r="RHD151" s="48"/>
      <c r="RHE151" s="48"/>
      <c r="RHF151" s="48"/>
      <c r="RHG151" s="48"/>
      <c r="RHH151" s="48"/>
      <c r="RHI151" s="48"/>
      <c r="RHJ151" s="48"/>
      <c r="RHK151" s="48"/>
      <c r="RHL151" s="48"/>
      <c r="RHM151" s="48"/>
      <c r="RHN151" s="48"/>
      <c r="RHO151" s="48"/>
      <c r="RHP151" s="48"/>
      <c r="RHQ151" s="48"/>
      <c r="RHR151" s="48"/>
      <c r="RHS151" s="48"/>
      <c r="RHT151" s="48"/>
      <c r="RHU151" s="48"/>
      <c r="RHV151" s="48"/>
      <c r="RHW151" s="48"/>
      <c r="RHX151" s="48"/>
      <c r="RHY151" s="48"/>
      <c r="RHZ151" s="48"/>
      <c r="RIA151" s="48"/>
      <c r="RIB151" s="48"/>
      <c r="RIC151" s="48"/>
      <c r="RID151" s="48"/>
      <c r="RIE151" s="48"/>
      <c r="RIF151" s="48"/>
      <c r="RIG151" s="48"/>
      <c r="RIH151" s="48"/>
      <c r="RII151" s="48"/>
      <c r="RIJ151" s="48"/>
      <c r="RIK151" s="48"/>
      <c r="RIL151" s="48"/>
      <c r="RIM151" s="48"/>
      <c r="RIN151" s="48"/>
      <c r="RIO151" s="48"/>
      <c r="RIP151" s="48"/>
      <c r="RIQ151" s="48"/>
      <c r="RIR151" s="48"/>
      <c r="RIS151" s="48"/>
      <c r="RIT151" s="48"/>
      <c r="RIU151" s="48"/>
      <c r="RIV151" s="48"/>
      <c r="RIW151" s="48"/>
      <c r="RIX151" s="48"/>
      <c r="RIY151" s="48"/>
      <c r="RIZ151" s="48"/>
      <c r="RJA151" s="48"/>
      <c r="RJB151" s="48"/>
      <c r="RJC151" s="48"/>
      <c r="RJD151" s="48"/>
      <c r="RJE151" s="48"/>
      <c r="RJF151" s="48"/>
      <c r="RJG151" s="48"/>
      <c r="RJH151" s="48"/>
      <c r="RJI151" s="48"/>
      <c r="RJJ151" s="48"/>
      <c r="RJK151" s="48"/>
      <c r="RJL151" s="48"/>
      <c r="RJM151" s="48"/>
      <c r="RJN151" s="48"/>
      <c r="RJO151" s="48"/>
      <c r="RJP151" s="48"/>
      <c r="RJQ151" s="48"/>
      <c r="RJR151" s="48"/>
      <c r="RJS151" s="48"/>
      <c r="RJT151" s="48"/>
      <c r="RJU151" s="48"/>
      <c r="RJV151" s="48"/>
      <c r="RJW151" s="48"/>
      <c r="RJX151" s="48"/>
      <c r="RJY151" s="48"/>
      <c r="RJZ151" s="48"/>
      <c r="RKA151" s="48"/>
      <c r="RKB151" s="48"/>
      <c r="RKC151" s="48"/>
      <c r="RKD151" s="48"/>
      <c r="RKE151" s="48"/>
      <c r="RKF151" s="48"/>
      <c r="RKG151" s="48"/>
      <c r="RKH151" s="48"/>
      <c r="RKI151" s="48"/>
      <c r="RKJ151" s="48"/>
      <c r="RKK151" s="48"/>
      <c r="RKL151" s="48"/>
      <c r="RKM151" s="48"/>
      <c r="RKN151" s="48"/>
      <c r="RKO151" s="48"/>
      <c r="RKP151" s="48"/>
      <c r="RKQ151" s="48"/>
      <c r="RKR151" s="48"/>
      <c r="RKS151" s="48"/>
      <c r="RKT151" s="48"/>
      <c r="RKU151" s="48"/>
      <c r="RKV151" s="48"/>
      <c r="RKW151" s="48"/>
      <c r="RKX151" s="48"/>
      <c r="RKY151" s="48"/>
      <c r="RKZ151" s="48"/>
      <c r="RLA151" s="48"/>
      <c r="RLB151" s="48"/>
      <c r="RLC151" s="48"/>
      <c r="RLD151" s="48"/>
      <c r="RLE151" s="48"/>
      <c r="RLF151" s="48"/>
      <c r="RLG151" s="48"/>
      <c r="RLH151" s="48"/>
      <c r="RLI151" s="48"/>
      <c r="RLJ151" s="48"/>
      <c r="RLK151" s="48"/>
      <c r="RLL151" s="48"/>
      <c r="RLM151" s="48"/>
      <c r="RLN151" s="48"/>
      <c r="RLO151" s="48"/>
      <c r="RLP151" s="48"/>
      <c r="RLQ151" s="48"/>
      <c r="RLR151" s="48"/>
      <c r="RLS151" s="48"/>
      <c r="RLT151" s="48"/>
      <c r="RLU151" s="48"/>
      <c r="RLV151" s="48"/>
      <c r="RLW151" s="48"/>
      <c r="RLX151" s="48"/>
      <c r="RLY151" s="48"/>
      <c r="RLZ151" s="48"/>
      <c r="RMA151" s="48"/>
      <c r="RMB151" s="48"/>
      <c r="RMC151" s="48"/>
      <c r="RMD151" s="48"/>
      <c r="RME151" s="48"/>
      <c r="RMF151" s="48"/>
      <c r="RMG151" s="48"/>
      <c r="RMH151" s="48"/>
      <c r="RMI151" s="48"/>
      <c r="RMJ151" s="48"/>
      <c r="RMK151" s="48"/>
      <c r="RML151" s="48"/>
      <c r="RMM151" s="48"/>
      <c r="RMN151" s="48"/>
      <c r="RMO151" s="48"/>
      <c r="RMP151" s="48"/>
      <c r="RMQ151" s="48"/>
      <c r="RMR151" s="48"/>
      <c r="RMS151" s="48"/>
      <c r="RMT151" s="48"/>
      <c r="RMU151" s="48"/>
      <c r="RMV151" s="48"/>
      <c r="RMW151" s="48"/>
      <c r="RMX151" s="48"/>
      <c r="RMY151" s="48"/>
      <c r="RMZ151" s="48"/>
      <c r="RNA151" s="48"/>
      <c r="RNB151" s="48"/>
      <c r="RNC151" s="48"/>
      <c r="RND151" s="48"/>
      <c r="RNE151" s="48"/>
      <c r="RNF151" s="48"/>
      <c r="RNG151" s="48"/>
      <c r="RNH151" s="48"/>
      <c r="RNI151" s="48"/>
      <c r="RNJ151" s="48"/>
      <c r="RNK151" s="48"/>
      <c r="RNL151" s="48"/>
      <c r="RNM151" s="48"/>
      <c r="RNN151" s="48"/>
      <c r="RNO151" s="48"/>
      <c r="RNP151" s="48"/>
      <c r="RNQ151" s="48"/>
      <c r="RNR151" s="48"/>
      <c r="RNS151" s="48"/>
      <c r="RNT151" s="48"/>
      <c r="RNU151" s="48"/>
      <c r="RNV151" s="48"/>
      <c r="RNW151" s="48"/>
      <c r="RNX151" s="48"/>
      <c r="RNY151" s="48"/>
      <c r="RNZ151" s="48"/>
      <c r="ROA151" s="48"/>
      <c r="ROB151" s="48"/>
      <c r="ROC151" s="48"/>
      <c r="ROD151" s="48"/>
      <c r="ROE151" s="48"/>
      <c r="ROF151" s="48"/>
      <c r="ROG151" s="48"/>
      <c r="ROH151" s="48"/>
      <c r="ROI151" s="48"/>
      <c r="ROJ151" s="48"/>
      <c r="ROK151" s="48"/>
      <c r="ROL151" s="48"/>
      <c r="ROM151" s="48"/>
      <c r="RON151" s="48"/>
      <c r="ROO151" s="48"/>
      <c r="ROP151" s="48"/>
      <c r="ROQ151" s="48"/>
      <c r="ROR151" s="48"/>
      <c r="ROS151" s="48"/>
      <c r="ROT151" s="48"/>
      <c r="ROU151" s="48"/>
      <c r="ROV151" s="48"/>
      <c r="ROW151" s="48"/>
      <c r="ROX151" s="48"/>
      <c r="ROY151" s="48"/>
      <c r="ROZ151" s="48"/>
      <c r="RPA151" s="48"/>
      <c r="RPB151" s="48"/>
      <c r="RPC151" s="48"/>
      <c r="RPD151" s="48"/>
      <c r="RPE151" s="48"/>
      <c r="RPF151" s="48"/>
      <c r="RPG151" s="48"/>
      <c r="RPH151" s="48"/>
      <c r="RPI151" s="48"/>
      <c r="RPJ151" s="48"/>
      <c r="RPK151" s="48"/>
      <c r="RPL151" s="48"/>
      <c r="RPM151" s="48"/>
      <c r="RPN151" s="48"/>
      <c r="RPO151" s="48"/>
      <c r="RPP151" s="48"/>
      <c r="RPQ151" s="48"/>
      <c r="RPR151" s="48"/>
      <c r="RPS151" s="48"/>
      <c r="RPT151" s="48"/>
      <c r="RPU151" s="48"/>
      <c r="RPV151" s="48"/>
      <c r="RPW151" s="48"/>
      <c r="RPX151" s="48"/>
      <c r="RPY151" s="48"/>
      <c r="RPZ151" s="48"/>
      <c r="RQA151" s="48"/>
      <c r="RQB151" s="48"/>
      <c r="RQC151" s="48"/>
      <c r="RQD151" s="48"/>
      <c r="RQE151" s="48"/>
      <c r="RQF151" s="48"/>
      <c r="RQG151" s="48"/>
      <c r="RQH151" s="48"/>
      <c r="RQI151" s="48"/>
      <c r="RQJ151" s="48"/>
      <c r="RQK151" s="48"/>
      <c r="RQL151" s="48"/>
      <c r="RQM151" s="48"/>
      <c r="RQN151" s="48"/>
      <c r="RQO151" s="48"/>
      <c r="RQP151" s="48"/>
      <c r="RQQ151" s="48"/>
      <c r="RQR151" s="48"/>
      <c r="RQS151" s="48"/>
      <c r="RQT151" s="48"/>
      <c r="RQU151" s="48"/>
      <c r="RQV151" s="48"/>
      <c r="RQW151" s="48"/>
      <c r="RQX151" s="48"/>
      <c r="RQY151" s="48"/>
      <c r="RQZ151" s="48"/>
      <c r="RRA151" s="48"/>
      <c r="RRB151" s="48"/>
      <c r="RRC151" s="48"/>
      <c r="RRD151" s="48"/>
      <c r="RRE151" s="48"/>
      <c r="RRF151" s="48"/>
      <c r="RRG151" s="48"/>
      <c r="RRH151" s="48"/>
      <c r="RRI151" s="48"/>
      <c r="RRJ151" s="48"/>
      <c r="RRK151" s="48"/>
      <c r="RRL151" s="48"/>
      <c r="RRM151" s="48"/>
      <c r="RRN151" s="48"/>
      <c r="RRO151" s="48"/>
      <c r="RRP151" s="48"/>
      <c r="RRQ151" s="48"/>
      <c r="RRR151" s="48"/>
      <c r="RRS151" s="48"/>
      <c r="RRT151" s="48"/>
      <c r="RRU151" s="48"/>
      <c r="RRV151" s="48"/>
      <c r="RRW151" s="48"/>
      <c r="RRX151" s="48"/>
      <c r="RRY151" s="48"/>
      <c r="RRZ151" s="48"/>
      <c r="RSA151" s="48"/>
      <c r="RSB151" s="48"/>
      <c r="RSC151" s="48"/>
      <c r="RSD151" s="48"/>
      <c r="RSE151" s="48"/>
      <c r="RSF151" s="48"/>
      <c r="RSG151" s="48"/>
      <c r="RSH151" s="48"/>
      <c r="RSI151" s="48"/>
      <c r="RSJ151" s="48"/>
      <c r="RSK151" s="48"/>
      <c r="RSL151" s="48"/>
      <c r="RSM151" s="48"/>
      <c r="RSN151" s="48"/>
      <c r="RSO151" s="48"/>
      <c r="RSP151" s="48"/>
      <c r="RSQ151" s="48"/>
      <c r="RSR151" s="48"/>
      <c r="RSS151" s="48"/>
      <c r="RST151" s="48"/>
      <c r="RSU151" s="48"/>
      <c r="RSV151" s="48"/>
      <c r="RSW151" s="48"/>
      <c r="RSX151" s="48"/>
      <c r="RSY151" s="48"/>
      <c r="RSZ151" s="48"/>
      <c r="RTA151" s="48"/>
      <c r="RTB151" s="48"/>
      <c r="RTC151" s="48"/>
      <c r="RTD151" s="48"/>
      <c r="RTE151" s="48"/>
      <c r="RTF151" s="48"/>
      <c r="RTG151" s="48"/>
      <c r="RTH151" s="48"/>
      <c r="RTI151" s="48"/>
      <c r="RTJ151" s="48"/>
      <c r="RTK151" s="48"/>
      <c r="RTL151" s="48"/>
      <c r="RTM151" s="48"/>
      <c r="RTN151" s="48"/>
      <c r="RTO151" s="48"/>
      <c r="RTP151" s="48"/>
      <c r="RTQ151" s="48"/>
      <c r="RTR151" s="48"/>
      <c r="RTS151" s="48"/>
      <c r="RTT151" s="48"/>
      <c r="RTU151" s="48"/>
      <c r="RTV151" s="48"/>
      <c r="RTW151" s="48"/>
      <c r="RTX151" s="48"/>
      <c r="RTY151" s="48"/>
      <c r="RTZ151" s="48"/>
      <c r="RUA151" s="48"/>
      <c r="RUB151" s="48"/>
      <c r="RUC151" s="48"/>
      <c r="RUD151" s="48"/>
      <c r="RUE151" s="48"/>
      <c r="RUF151" s="48"/>
      <c r="RUG151" s="48"/>
      <c r="RUH151" s="48"/>
      <c r="RUI151" s="48"/>
      <c r="RUJ151" s="48"/>
      <c r="RUK151" s="48"/>
      <c r="RUL151" s="48"/>
      <c r="RUM151" s="48"/>
      <c r="RUN151" s="48"/>
      <c r="RUO151" s="48"/>
      <c r="RUP151" s="48"/>
      <c r="RUQ151" s="48"/>
      <c r="RUR151" s="48"/>
      <c r="RUS151" s="48"/>
      <c r="RUT151" s="48"/>
      <c r="RUU151" s="48"/>
      <c r="RUV151" s="48"/>
      <c r="RUW151" s="48"/>
      <c r="RUX151" s="48"/>
      <c r="RUY151" s="48"/>
      <c r="RUZ151" s="48"/>
      <c r="RVA151" s="48"/>
      <c r="RVB151" s="48"/>
      <c r="RVC151" s="48"/>
      <c r="RVD151" s="48"/>
      <c r="RVE151" s="48"/>
      <c r="RVF151" s="48"/>
      <c r="RVG151" s="48"/>
      <c r="RVH151" s="48"/>
      <c r="RVI151" s="48"/>
      <c r="RVJ151" s="48"/>
      <c r="RVK151" s="48"/>
      <c r="RVL151" s="48"/>
      <c r="RVM151" s="48"/>
      <c r="RVN151" s="48"/>
      <c r="RVO151" s="48"/>
      <c r="RVP151" s="48"/>
      <c r="RVQ151" s="48"/>
      <c r="RVR151" s="48"/>
      <c r="RVS151" s="48"/>
      <c r="RVT151" s="48"/>
      <c r="RVU151" s="48"/>
      <c r="RVV151" s="48"/>
      <c r="RVW151" s="48"/>
      <c r="RVX151" s="48"/>
      <c r="RVY151" s="48"/>
      <c r="RVZ151" s="48"/>
      <c r="RWA151" s="48"/>
      <c r="RWB151" s="48"/>
      <c r="RWC151" s="48"/>
      <c r="RWD151" s="48"/>
      <c r="RWE151" s="48"/>
      <c r="RWF151" s="48"/>
      <c r="RWG151" s="48"/>
      <c r="RWH151" s="48"/>
      <c r="RWI151" s="48"/>
      <c r="RWJ151" s="48"/>
      <c r="RWK151" s="48"/>
      <c r="RWL151" s="48"/>
      <c r="RWM151" s="48"/>
      <c r="RWN151" s="48"/>
      <c r="RWO151" s="48"/>
      <c r="RWP151" s="48"/>
      <c r="RWQ151" s="48"/>
      <c r="RWR151" s="48"/>
      <c r="RWS151" s="48"/>
      <c r="RWT151" s="48"/>
      <c r="RWU151" s="48"/>
      <c r="RWV151" s="48"/>
      <c r="RWW151" s="48"/>
      <c r="RWX151" s="48"/>
      <c r="RWY151" s="48"/>
      <c r="RWZ151" s="48"/>
      <c r="RXA151" s="48"/>
      <c r="RXB151" s="48"/>
      <c r="RXC151" s="48"/>
      <c r="RXD151" s="48"/>
      <c r="RXE151" s="48"/>
      <c r="RXF151" s="48"/>
      <c r="RXG151" s="48"/>
      <c r="RXH151" s="48"/>
      <c r="RXI151" s="48"/>
      <c r="RXJ151" s="48"/>
      <c r="RXK151" s="48"/>
      <c r="RXL151" s="48"/>
      <c r="RXM151" s="48"/>
      <c r="RXN151" s="48"/>
      <c r="RXO151" s="48"/>
      <c r="RXP151" s="48"/>
      <c r="RXQ151" s="48"/>
      <c r="RXR151" s="48"/>
      <c r="RXS151" s="48"/>
      <c r="RXT151" s="48"/>
      <c r="RXU151" s="48"/>
      <c r="RXV151" s="48"/>
      <c r="RXW151" s="48"/>
      <c r="RXX151" s="48"/>
      <c r="RXY151" s="48"/>
      <c r="RXZ151" s="48"/>
      <c r="RYA151" s="48"/>
      <c r="RYB151" s="48"/>
      <c r="RYC151" s="48"/>
      <c r="RYD151" s="48"/>
      <c r="RYE151" s="48"/>
      <c r="RYF151" s="48"/>
      <c r="RYG151" s="48"/>
      <c r="RYH151" s="48"/>
      <c r="RYI151" s="48"/>
      <c r="RYJ151" s="48"/>
      <c r="RYK151" s="48"/>
      <c r="RYL151" s="48"/>
      <c r="RYM151" s="48"/>
      <c r="RYN151" s="48"/>
      <c r="RYO151" s="48"/>
      <c r="RYP151" s="48"/>
      <c r="RYQ151" s="48"/>
      <c r="RYR151" s="48"/>
      <c r="RYS151" s="48"/>
      <c r="RYT151" s="48"/>
      <c r="RYU151" s="48"/>
      <c r="RYV151" s="48"/>
      <c r="RYW151" s="48"/>
      <c r="RYX151" s="48"/>
      <c r="RYY151" s="48"/>
      <c r="RYZ151" s="48"/>
      <c r="RZA151" s="48"/>
      <c r="RZB151" s="48"/>
      <c r="RZC151" s="48"/>
      <c r="RZD151" s="48"/>
      <c r="RZE151" s="48"/>
      <c r="RZF151" s="48"/>
      <c r="RZG151" s="48"/>
      <c r="RZH151" s="48"/>
      <c r="RZI151" s="48"/>
      <c r="RZJ151" s="48"/>
      <c r="RZK151" s="48"/>
      <c r="RZL151" s="48"/>
      <c r="RZM151" s="48"/>
      <c r="RZN151" s="48"/>
      <c r="RZO151" s="48"/>
      <c r="RZP151" s="48"/>
      <c r="RZQ151" s="48"/>
      <c r="RZR151" s="48"/>
      <c r="RZS151" s="48"/>
      <c r="RZT151" s="48"/>
      <c r="RZU151" s="48"/>
      <c r="RZV151" s="48"/>
      <c r="RZW151" s="48"/>
      <c r="RZX151" s="48"/>
      <c r="RZY151" s="48"/>
      <c r="RZZ151" s="48"/>
      <c r="SAA151" s="48"/>
      <c r="SAB151" s="48"/>
      <c r="SAC151" s="48"/>
      <c r="SAD151" s="48"/>
      <c r="SAE151" s="48"/>
      <c r="SAF151" s="48"/>
      <c r="SAG151" s="48"/>
      <c r="SAH151" s="48"/>
      <c r="SAI151" s="48"/>
      <c r="SAJ151" s="48"/>
      <c r="SAK151" s="48"/>
      <c r="SAL151" s="48"/>
      <c r="SAM151" s="48"/>
      <c r="SAN151" s="48"/>
      <c r="SAO151" s="48"/>
      <c r="SAP151" s="48"/>
      <c r="SAQ151" s="48"/>
      <c r="SAR151" s="48"/>
      <c r="SAS151" s="48"/>
      <c r="SAT151" s="48"/>
      <c r="SAU151" s="48"/>
      <c r="SAV151" s="48"/>
      <c r="SAW151" s="48"/>
      <c r="SAX151" s="48"/>
      <c r="SAY151" s="48"/>
      <c r="SAZ151" s="48"/>
      <c r="SBA151" s="48"/>
      <c r="SBB151" s="48"/>
      <c r="SBC151" s="48"/>
      <c r="SBD151" s="48"/>
      <c r="SBE151" s="48"/>
      <c r="SBF151" s="48"/>
      <c r="SBG151" s="48"/>
      <c r="SBH151" s="48"/>
      <c r="SBI151" s="48"/>
      <c r="SBJ151" s="48"/>
      <c r="SBK151" s="48"/>
      <c r="SBL151" s="48"/>
      <c r="SBM151" s="48"/>
      <c r="SBN151" s="48"/>
      <c r="SBO151" s="48"/>
      <c r="SBP151" s="48"/>
      <c r="SBQ151" s="48"/>
      <c r="SBR151" s="48"/>
      <c r="SBS151" s="48"/>
      <c r="SBT151" s="48"/>
      <c r="SBU151" s="48"/>
      <c r="SBV151" s="48"/>
      <c r="SBW151" s="48"/>
      <c r="SBX151" s="48"/>
      <c r="SBY151" s="48"/>
      <c r="SBZ151" s="48"/>
      <c r="SCA151" s="48"/>
      <c r="SCB151" s="48"/>
      <c r="SCC151" s="48"/>
      <c r="SCD151" s="48"/>
      <c r="SCE151" s="48"/>
      <c r="SCF151" s="48"/>
      <c r="SCG151" s="48"/>
      <c r="SCH151" s="48"/>
      <c r="SCI151" s="48"/>
      <c r="SCJ151" s="48"/>
      <c r="SCK151" s="48"/>
      <c r="SCL151" s="48"/>
      <c r="SCM151" s="48"/>
      <c r="SCN151" s="48"/>
      <c r="SCO151" s="48"/>
      <c r="SCP151" s="48"/>
      <c r="SCQ151" s="48"/>
      <c r="SCR151" s="48"/>
      <c r="SCS151" s="48"/>
      <c r="SCT151" s="48"/>
      <c r="SCU151" s="48"/>
      <c r="SCV151" s="48"/>
      <c r="SCW151" s="48"/>
      <c r="SCX151" s="48"/>
      <c r="SCY151" s="48"/>
      <c r="SCZ151" s="48"/>
      <c r="SDA151" s="48"/>
      <c r="SDB151" s="48"/>
      <c r="SDC151" s="48"/>
      <c r="SDD151" s="48"/>
      <c r="SDE151" s="48"/>
      <c r="SDF151" s="48"/>
      <c r="SDG151" s="48"/>
      <c r="SDH151" s="48"/>
      <c r="SDI151" s="48"/>
      <c r="SDJ151" s="48"/>
      <c r="SDK151" s="48"/>
      <c r="SDL151" s="48"/>
      <c r="SDM151" s="48"/>
      <c r="SDN151" s="48"/>
      <c r="SDO151" s="48"/>
      <c r="SDP151" s="48"/>
      <c r="SDQ151" s="48"/>
      <c r="SDR151" s="48"/>
      <c r="SDS151" s="48"/>
      <c r="SDT151" s="48"/>
      <c r="SDU151" s="48"/>
      <c r="SDV151" s="48"/>
      <c r="SDW151" s="48"/>
      <c r="SDX151" s="48"/>
      <c r="SDY151" s="48"/>
      <c r="SDZ151" s="48"/>
      <c r="SEA151" s="48"/>
      <c r="SEB151" s="48"/>
      <c r="SEC151" s="48"/>
      <c r="SED151" s="48"/>
      <c r="SEE151" s="48"/>
      <c r="SEF151" s="48"/>
      <c r="SEG151" s="48"/>
      <c r="SEH151" s="48"/>
      <c r="SEI151" s="48"/>
      <c r="SEJ151" s="48"/>
      <c r="SEK151" s="48"/>
      <c r="SEL151" s="48"/>
      <c r="SEM151" s="48"/>
      <c r="SEN151" s="48"/>
      <c r="SEO151" s="48"/>
      <c r="SEP151" s="48"/>
      <c r="SEQ151" s="48"/>
      <c r="SER151" s="48"/>
      <c r="SES151" s="48"/>
      <c r="SET151" s="48"/>
      <c r="SEU151" s="48"/>
      <c r="SEV151" s="48"/>
      <c r="SEW151" s="48"/>
      <c r="SEX151" s="48"/>
      <c r="SEY151" s="48"/>
      <c r="SEZ151" s="48"/>
      <c r="SFA151" s="48"/>
      <c r="SFB151" s="48"/>
      <c r="SFC151" s="48"/>
      <c r="SFD151" s="48"/>
      <c r="SFE151" s="48"/>
      <c r="SFF151" s="48"/>
      <c r="SFG151" s="48"/>
      <c r="SFH151" s="48"/>
      <c r="SFI151" s="48"/>
      <c r="SFJ151" s="48"/>
      <c r="SFK151" s="48"/>
      <c r="SFL151" s="48"/>
      <c r="SFM151" s="48"/>
      <c r="SFN151" s="48"/>
      <c r="SFO151" s="48"/>
      <c r="SFP151" s="48"/>
      <c r="SFQ151" s="48"/>
      <c r="SFR151" s="48"/>
      <c r="SFS151" s="48"/>
      <c r="SFT151" s="48"/>
      <c r="SFU151" s="48"/>
      <c r="SFV151" s="48"/>
      <c r="SFW151" s="48"/>
      <c r="SFX151" s="48"/>
      <c r="SFY151" s="48"/>
      <c r="SFZ151" s="48"/>
      <c r="SGA151" s="48"/>
      <c r="SGB151" s="48"/>
      <c r="SGC151" s="48"/>
      <c r="SGD151" s="48"/>
      <c r="SGE151" s="48"/>
      <c r="SGF151" s="48"/>
      <c r="SGG151" s="48"/>
      <c r="SGH151" s="48"/>
      <c r="SGI151" s="48"/>
      <c r="SGJ151" s="48"/>
      <c r="SGK151" s="48"/>
      <c r="SGL151" s="48"/>
      <c r="SGM151" s="48"/>
      <c r="SGN151" s="48"/>
      <c r="SGO151" s="48"/>
      <c r="SGP151" s="48"/>
      <c r="SGQ151" s="48"/>
      <c r="SGR151" s="48"/>
      <c r="SGS151" s="48"/>
      <c r="SGT151" s="48"/>
      <c r="SGU151" s="48"/>
      <c r="SGV151" s="48"/>
      <c r="SGW151" s="48"/>
      <c r="SGX151" s="48"/>
      <c r="SGY151" s="48"/>
      <c r="SGZ151" s="48"/>
      <c r="SHA151" s="48"/>
      <c r="SHB151" s="48"/>
      <c r="SHC151" s="48"/>
      <c r="SHD151" s="48"/>
      <c r="SHE151" s="48"/>
      <c r="SHF151" s="48"/>
      <c r="SHG151" s="48"/>
      <c r="SHH151" s="48"/>
      <c r="SHI151" s="48"/>
      <c r="SHJ151" s="48"/>
      <c r="SHK151" s="48"/>
      <c r="SHL151" s="48"/>
      <c r="SHM151" s="48"/>
      <c r="SHN151" s="48"/>
      <c r="SHO151" s="48"/>
      <c r="SHP151" s="48"/>
      <c r="SHQ151" s="48"/>
      <c r="SHR151" s="48"/>
      <c r="SHS151" s="48"/>
      <c r="SHT151" s="48"/>
      <c r="SHU151" s="48"/>
      <c r="SHV151" s="48"/>
      <c r="SHW151" s="48"/>
      <c r="SHX151" s="48"/>
      <c r="SHY151" s="48"/>
      <c r="SHZ151" s="48"/>
      <c r="SIA151" s="48"/>
      <c r="SIB151" s="48"/>
      <c r="SIC151" s="48"/>
      <c r="SID151" s="48"/>
      <c r="SIE151" s="48"/>
      <c r="SIF151" s="48"/>
      <c r="SIG151" s="48"/>
      <c r="SIH151" s="48"/>
      <c r="SII151" s="48"/>
      <c r="SIJ151" s="48"/>
      <c r="SIK151" s="48"/>
      <c r="SIL151" s="48"/>
      <c r="SIM151" s="48"/>
      <c r="SIN151" s="48"/>
      <c r="SIO151" s="48"/>
      <c r="SIP151" s="48"/>
      <c r="SIQ151" s="48"/>
      <c r="SIR151" s="48"/>
      <c r="SIS151" s="48"/>
      <c r="SIT151" s="48"/>
      <c r="SIU151" s="48"/>
      <c r="SIV151" s="48"/>
      <c r="SIW151" s="48"/>
      <c r="SIX151" s="48"/>
      <c r="SIY151" s="48"/>
      <c r="SIZ151" s="48"/>
      <c r="SJA151" s="48"/>
      <c r="SJB151" s="48"/>
      <c r="SJC151" s="48"/>
      <c r="SJD151" s="48"/>
      <c r="SJE151" s="48"/>
      <c r="SJF151" s="48"/>
      <c r="SJG151" s="48"/>
      <c r="SJH151" s="48"/>
      <c r="SJI151" s="48"/>
      <c r="SJJ151" s="48"/>
      <c r="SJK151" s="48"/>
      <c r="SJL151" s="48"/>
      <c r="SJM151" s="48"/>
      <c r="SJN151" s="48"/>
      <c r="SJO151" s="48"/>
      <c r="SJP151" s="48"/>
      <c r="SJQ151" s="48"/>
      <c r="SJR151" s="48"/>
      <c r="SJS151" s="48"/>
      <c r="SJT151" s="48"/>
      <c r="SJU151" s="48"/>
      <c r="SJV151" s="48"/>
      <c r="SJW151" s="48"/>
      <c r="SJX151" s="48"/>
      <c r="SJY151" s="48"/>
      <c r="SJZ151" s="48"/>
      <c r="SKA151" s="48"/>
      <c r="SKB151" s="48"/>
      <c r="SKC151" s="48"/>
      <c r="SKD151" s="48"/>
      <c r="SKE151" s="48"/>
      <c r="SKF151" s="48"/>
      <c r="SKG151" s="48"/>
      <c r="SKH151" s="48"/>
      <c r="SKI151" s="48"/>
      <c r="SKJ151" s="48"/>
      <c r="SKK151" s="48"/>
      <c r="SKL151" s="48"/>
      <c r="SKM151" s="48"/>
      <c r="SKN151" s="48"/>
      <c r="SKO151" s="48"/>
      <c r="SKP151" s="48"/>
      <c r="SKQ151" s="48"/>
      <c r="SKR151" s="48"/>
      <c r="SKS151" s="48"/>
      <c r="SKT151" s="48"/>
      <c r="SKU151" s="48"/>
      <c r="SKV151" s="48"/>
      <c r="SKW151" s="48"/>
      <c r="SKX151" s="48"/>
      <c r="SKY151" s="48"/>
      <c r="SKZ151" s="48"/>
      <c r="SLA151" s="48"/>
      <c r="SLB151" s="48"/>
      <c r="SLC151" s="48"/>
      <c r="SLD151" s="48"/>
      <c r="SLE151" s="48"/>
      <c r="SLF151" s="48"/>
      <c r="SLG151" s="48"/>
      <c r="SLH151" s="48"/>
      <c r="SLI151" s="48"/>
      <c r="SLJ151" s="48"/>
      <c r="SLK151" s="48"/>
      <c r="SLL151" s="48"/>
      <c r="SLM151" s="48"/>
      <c r="SLN151" s="48"/>
      <c r="SLO151" s="48"/>
      <c r="SLP151" s="48"/>
      <c r="SLQ151" s="48"/>
      <c r="SLR151" s="48"/>
      <c r="SLS151" s="48"/>
      <c r="SLT151" s="48"/>
      <c r="SLU151" s="48"/>
      <c r="SLV151" s="48"/>
      <c r="SLW151" s="48"/>
      <c r="SLX151" s="48"/>
      <c r="SLY151" s="48"/>
      <c r="SLZ151" s="48"/>
      <c r="SMA151" s="48"/>
      <c r="SMB151" s="48"/>
      <c r="SMC151" s="48"/>
      <c r="SMD151" s="48"/>
      <c r="SME151" s="48"/>
      <c r="SMF151" s="48"/>
      <c r="SMG151" s="48"/>
      <c r="SMH151" s="48"/>
      <c r="SMI151" s="48"/>
      <c r="SMJ151" s="48"/>
      <c r="SMK151" s="48"/>
      <c r="SML151" s="48"/>
      <c r="SMM151" s="48"/>
      <c r="SMN151" s="48"/>
      <c r="SMO151" s="48"/>
      <c r="SMP151" s="48"/>
      <c r="SMQ151" s="48"/>
      <c r="SMR151" s="48"/>
      <c r="SMS151" s="48"/>
      <c r="SMT151" s="48"/>
      <c r="SMU151" s="48"/>
      <c r="SMV151" s="48"/>
      <c r="SMW151" s="48"/>
      <c r="SMX151" s="48"/>
      <c r="SMY151" s="48"/>
      <c r="SMZ151" s="48"/>
      <c r="SNA151" s="48"/>
      <c r="SNB151" s="48"/>
      <c r="SNC151" s="48"/>
      <c r="SND151" s="48"/>
      <c r="SNE151" s="48"/>
      <c r="SNF151" s="48"/>
      <c r="SNG151" s="48"/>
      <c r="SNH151" s="48"/>
      <c r="SNI151" s="48"/>
      <c r="SNJ151" s="48"/>
      <c r="SNK151" s="48"/>
      <c r="SNL151" s="48"/>
      <c r="SNM151" s="48"/>
      <c r="SNN151" s="48"/>
      <c r="SNO151" s="48"/>
      <c r="SNP151" s="48"/>
      <c r="SNQ151" s="48"/>
      <c r="SNR151" s="48"/>
      <c r="SNS151" s="48"/>
      <c r="SNT151" s="48"/>
      <c r="SNU151" s="48"/>
      <c r="SNV151" s="48"/>
      <c r="SNW151" s="48"/>
      <c r="SNX151" s="48"/>
      <c r="SNY151" s="48"/>
      <c r="SNZ151" s="48"/>
      <c r="SOA151" s="48"/>
      <c r="SOB151" s="48"/>
      <c r="SOC151" s="48"/>
      <c r="SOD151" s="48"/>
      <c r="SOE151" s="48"/>
      <c r="SOF151" s="48"/>
      <c r="SOG151" s="48"/>
      <c r="SOH151" s="48"/>
      <c r="SOI151" s="48"/>
      <c r="SOJ151" s="48"/>
      <c r="SOK151" s="48"/>
      <c r="SOL151" s="48"/>
      <c r="SOM151" s="48"/>
      <c r="SON151" s="48"/>
      <c r="SOO151" s="48"/>
      <c r="SOP151" s="48"/>
      <c r="SOQ151" s="48"/>
      <c r="SOR151" s="48"/>
      <c r="SOS151" s="48"/>
      <c r="SOT151" s="48"/>
      <c r="SOU151" s="48"/>
      <c r="SOV151" s="48"/>
      <c r="SOW151" s="48"/>
      <c r="SOX151" s="48"/>
      <c r="SOY151" s="48"/>
      <c r="SOZ151" s="48"/>
      <c r="SPA151" s="48"/>
      <c r="SPB151" s="48"/>
      <c r="SPC151" s="48"/>
      <c r="SPD151" s="48"/>
      <c r="SPE151" s="48"/>
      <c r="SPF151" s="48"/>
      <c r="SPG151" s="48"/>
      <c r="SPH151" s="48"/>
      <c r="SPI151" s="48"/>
      <c r="SPJ151" s="48"/>
      <c r="SPK151" s="48"/>
      <c r="SPL151" s="48"/>
      <c r="SPM151" s="48"/>
      <c r="SPN151" s="48"/>
      <c r="SPO151" s="48"/>
      <c r="SPP151" s="48"/>
      <c r="SPQ151" s="48"/>
      <c r="SPR151" s="48"/>
      <c r="SPS151" s="48"/>
      <c r="SPT151" s="48"/>
      <c r="SPU151" s="48"/>
      <c r="SPV151" s="48"/>
      <c r="SPW151" s="48"/>
      <c r="SPX151" s="48"/>
      <c r="SPY151" s="48"/>
      <c r="SPZ151" s="48"/>
      <c r="SQA151" s="48"/>
      <c r="SQB151" s="48"/>
      <c r="SQC151" s="48"/>
      <c r="SQD151" s="48"/>
      <c r="SQE151" s="48"/>
      <c r="SQF151" s="48"/>
      <c r="SQG151" s="48"/>
      <c r="SQH151" s="48"/>
      <c r="SQI151" s="48"/>
      <c r="SQJ151" s="48"/>
      <c r="SQK151" s="48"/>
      <c r="SQL151" s="48"/>
      <c r="SQM151" s="48"/>
      <c r="SQN151" s="48"/>
      <c r="SQO151" s="48"/>
      <c r="SQP151" s="48"/>
      <c r="SQQ151" s="48"/>
      <c r="SQR151" s="48"/>
      <c r="SQS151" s="48"/>
      <c r="SQT151" s="48"/>
      <c r="SQU151" s="48"/>
      <c r="SQV151" s="48"/>
      <c r="SQW151" s="48"/>
      <c r="SQX151" s="48"/>
      <c r="SQY151" s="48"/>
      <c r="SQZ151" s="48"/>
      <c r="SRA151" s="48"/>
      <c r="SRB151" s="48"/>
      <c r="SRC151" s="48"/>
      <c r="SRD151" s="48"/>
      <c r="SRE151" s="48"/>
      <c r="SRF151" s="48"/>
      <c r="SRG151" s="48"/>
      <c r="SRH151" s="48"/>
      <c r="SRI151" s="48"/>
      <c r="SRJ151" s="48"/>
      <c r="SRK151" s="48"/>
      <c r="SRL151" s="48"/>
      <c r="SRM151" s="48"/>
      <c r="SRN151" s="48"/>
      <c r="SRO151" s="48"/>
      <c r="SRP151" s="48"/>
      <c r="SRQ151" s="48"/>
      <c r="SRR151" s="48"/>
      <c r="SRS151" s="48"/>
      <c r="SRT151" s="48"/>
      <c r="SRU151" s="48"/>
      <c r="SRV151" s="48"/>
      <c r="SRW151" s="48"/>
      <c r="SRX151" s="48"/>
      <c r="SRY151" s="48"/>
      <c r="SRZ151" s="48"/>
      <c r="SSA151" s="48"/>
      <c r="SSB151" s="48"/>
      <c r="SSC151" s="48"/>
      <c r="SSD151" s="48"/>
      <c r="SSE151" s="48"/>
      <c r="SSF151" s="48"/>
      <c r="SSG151" s="48"/>
      <c r="SSH151" s="48"/>
      <c r="SSI151" s="48"/>
      <c r="SSJ151" s="48"/>
      <c r="SSK151" s="48"/>
      <c r="SSL151" s="48"/>
      <c r="SSM151" s="48"/>
      <c r="SSN151" s="48"/>
      <c r="SSO151" s="48"/>
      <c r="SSP151" s="48"/>
      <c r="SSQ151" s="48"/>
      <c r="SSR151" s="48"/>
      <c r="SSS151" s="48"/>
      <c r="SST151" s="48"/>
      <c r="SSU151" s="48"/>
      <c r="SSV151" s="48"/>
      <c r="SSW151" s="48"/>
      <c r="SSX151" s="48"/>
      <c r="SSY151" s="48"/>
      <c r="SSZ151" s="48"/>
      <c r="STA151" s="48"/>
      <c r="STB151" s="48"/>
      <c r="STC151" s="48"/>
      <c r="STD151" s="48"/>
      <c r="STE151" s="48"/>
      <c r="STF151" s="48"/>
      <c r="STG151" s="48"/>
      <c r="STH151" s="48"/>
      <c r="STI151" s="48"/>
      <c r="STJ151" s="48"/>
      <c r="STK151" s="48"/>
      <c r="STL151" s="48"/>
      <c r="STM151" s="48"/>
      <c r="STN151" s="48"/>
      <c r="STO151" s="48"/>
      <c r="STP151" s="48"/>
      <c r="STQ151" s="48"/>
      <c r="STR151" s="48"/>
      <c r="STS151" s="48"/>
      <c r="STT151" s="48"/>
      <c r="STU151" s="48"/>
      <c r="STV151" s="48"/>
      <c r="STW151" s="48"/>
      <c r="STX151" s="48"/>
      <c r="STY151" s="48"/>
      <c r="STZ151" s="48"/>
      <c r="SUA151" s="48"/>
      <c r="SUB151" s="48"/>
      <c r="SUC151" s="48"/>
      <c r="SUD151" s="48"/>
      <c r="SUE151" s="48"/>
      <c r="SUF151" s="48"/>
      <c r="SUG151" s="48"/>
      <c r="SUH151" s="48"/>
      <c r="SUI151" s="48"/>
      <c r="SUJ151" s="48"/>
      <c r="SUK151" s="48"/>
      <c r="SUL151" s="48"/>
      <c r="SUM151" s="48"/>
      <c r="SUN151" s="48"/>
      <c r="SUO151" s="48"/>
      <c r="SUP151" s="48"/>
      <c r="SUQ151" s="48"/>
      <c r="SUR151" s="48"/>
      <c r="SUS151" s="48"/>
      <c r="SUT151" s="48"/>
      <c r="SUU151" s="48"/>
      <c r="SUV151" s="48"/>
      <c r="SUW151" s="48"/>
      <c r="SUX151" s="48"/>
      <c r="SUY151" s="48"/>
      <c r="SUZ151" s="48"/>
      <c r="SVA151" s="48"/>
      <c r="SVB151" s="48"/>
      <c r="SVC151" s="48"/>
      <c r="SVD151" s="48"/>
      <c r="SVE151" s="48"/>
      <c r="SVF151" s="48"/>
      <c r="SVG151" s="48"/>
      <c r="SVH151" s="48"/>
      <c r="SVI151" s="48"/>
      <c r="SVJ151" s="48"/>
      <c r="SVK151" s="48"/>
      <c r="SVL151" s="48"/>
      <c r="SVM151" s="48"/>
      <c r="SVN151" s="48"/>
      <c r="SVO151" s="48"/>
      <c r="SVP151" s="48"/>
      <c r="SVQ151" s="48"/>
      <c r="SVR151" s="48"/>
      <c r="SVS151" s="48"/>
      <c r="SVT151" s="48"/>
      <c r="SVU151" s="48"/>
      <c r="SVV151" s="48"/>
      <c r="SVW151" s="48"/>
      <c r="SVX151" s="48"/>
      <c r="SVY151" s="48"/>
      <c r="SVZ151" s="48"/>
      <c r="SWA151" s="48"/>
      <c r="SWB151" s="48"/>
      <c r="SWC151" s="48"/>
      <c r="SWD151" s="48"/>
      <c r="SWE151" s="48"/>
      <c r="SWF151" s="48"/>
      <c r="SWG151" s="48"/>
      <c r="SWH151" s="48"/>
      <c r="SWI151" s="48"/>
      <c r="SWJ151" s="48"/>
      <c r="SWK151" s="48"/>
      <c r="SWL151" s="48"/>
      <c r="SWM151" s="48"/>
      <c r="SWN151" s="48"/>
      <c r="SWO151" s="48"/>
      <c r="SWP151" s="48"/>
      <c r="SWQ151" s="48"/>
      <c r="SWR151" s="48"/>
      <c r="SWS151" s="48"/>
      <c r="SWT151" s="48"/>
      <c r="SWU151" s="48"/>
      <c r="SWV151" s="48"/>
      <c r="SWW151" s="48"/>
      <c r="SWX151" s="48"/>
      <c r="SWY151" s="48"/>
      <c r="SWZ151" s="48"/>
      <c r="SXA151" s="48"/>
      <c r="SXB151" s="48"/>
      <c r="SXC151" s="48"/>
      <c r="SXD151" s="48"/>
      <c r="SXE151" s="48"/>
      <c r="SXF151" s="48"/>
      <c r="SXG151" s="48"/>
      <c r="SXH151" s="48"/>
      <c r="SXI151" s="48"/>
      <c r="SXJ151" s="48"/>
      <c r="SXK151" s="48"/>
      <c r="SXL151" s="48"/>
      <c r="SXM151" s="48"/>
      <c r="SXN151" s="48"/>
      <c r="SXO151" s="48"/>
      <c r="SXP151" s="48"/>
      <c r="SXQ151" s="48"/>
      <c r="SXR151" s="48"/>
      <c r="SXS151" s="48"/>
      <c r="SXT151" s="48"/>
      <c r="SXU151" s="48"/>
      <c r="SXV151" s="48"/>
      <c r="SXW151" s="48"/>
      <c r="SXX151" s="48"/>
      <c r="SXY151" s="48"/>
      <c r="SXZ151" s="48"/>
      <c r="SYA151" s="48"/>
      <c r="SYB151" s="48"/>
      <c r="SYC151" s="48"/>
      <c r="SYD151" s="48"/>
      <c r="SYE151" s="48"/>
      <c r="SYF151" s="48"/>
      <c r="SYG151" s="48"/>
      <c r="SYH151" s="48"/>
      <c r="SYI151" s="48"/>
      <c r="SYJ151" s="48"/>
      <c r="SYK151" s="48"/>
      <c r="SYL151" s="48"/>
      <c r="SYM151" s="48"/>
      <c r="SYN151" s="48"/>
      <c r="SYO151" s="48"/>
      <c r="SYP151" s="48"/>
      <c r="SYQ151" s="48"/>
      <c r="SYR151" s="48"/>
      <c r="SYS151" s="48"/>
      <c r="SYT151" s="48"/>
      <c r="SYU151" s="48"/>
      <c r="SYV151" s="48"/>
      <c r="SYW151" s="48"/>
      <c r="SYX151" s="48"/>
      <c r="SYY151" s="48"/>
      <c r="SYZ151" s="48"/>
      <c r="SZA151" s="48"/>
      <c r="SZB151" s="48"/>
      <c r="SZC151" s="48"/>
      <c r="SZD151" s="48"/>
      <c r="SZE151" s="48"/>
      <c r="SZF151" s="48"/>
      <c r="SZG151" s="48"/>
      <c r="SZH151" s="48"/>
      <c r="SZI151" s="48"/>
      <c r="SZJ151" s="48"/>
      <c r="SZK151" s="48"/>
      <c r="SZL151" s="48"/>
      <c r="SZM151" s="48"/>
      <c r="SZN151" s="48"/>
      <c r="SZO151" s="48"/>
      <c r="SZP151" s="48"/>
      <c r="SZQ151" s="48"/>
      <c r="SZR151" s="48"/>
      <c r="SZS151" s="48"/>
      <c r="SZT151" s="48"/>
      <c r="SZU151" s="48"/>
      <c r="SZV151" s="48"/>
      <c r="SZW151" s="48"/>
      <c r="SZX151" s="48"/>
      <c r="SZY151" s="48"/>
      <c r="SZZ151" s="48"/>
      <c r="TAA151" s="48"/>
      <c r="TAB151" s="48"/>
      <c r="TAC151" s="48"/>
      <c r="TAD151" s="48"/>
      <c r="TAE151" s="48"/>
      <c r="TAF151" s="48"/>
      <c r="TAG151" s="48"/>
      <c r="TAH151" s="48"/>
      <c r="TAI151" s="48"/>
      <c r="TAJ151" s="48"/>
      <c r="TAK151" s="48"/>
      <c r="TAL151" s="48"/>
      <c r="TAM151" s="48"/>
      <c r="TAN151" s="48"/>
      <c r="TAO151" s="48"/>
      <c r="TAP151" s="48"/>
      <c r="TAQ151" s="48"/>
      <c r="TAR151" s="48"/>
      <c r="TAS151" s="48"/>
      <c r="TAT151" s="48"/>
      <c r="TAU151" s="48"/>
      <c r="TAV151" s="48"/>
      <c r="TAW151" s="48"/>
      <c r="TAX151" s="48"/>
      <c r="TAY151" s="48"/>
      <c r="TAZ151" s="48"/>
      <c r="TBA151" s="48"/>
      <c r="TBB151" s="48"/>
      <c r="TBC151" s="48"/>
      <c r="TBD151" s="48"/>
      <c r="TBE151" s="48"/>
      <c r="TBF151" s="48"/>
      <c r="TBG151" s="48"/>
      <c r="TBH151" s="48"/>
      <c r="TBI151" s="48"/>
      <c r="TBJ151" s="48"/>
      <c r="TBK151" s="48"/>
      <c r="TBL151" s="48"/>
      <c r="TBM151" s="48"/>
      <c r="TBN151" s="48"/>
      <c r="TBO151" s="48"/>
      <c r="TBP151" s="48"/>
      <c r="TBQ151" s="48"/>
      <c r="TBR151" s="48"/>
      <c r="TBS151" s="48"/>
      <c r="TBT151" s="48"/>
      <c r="TBU151" s="48"/>
      <c r="TBV151" s="48"/>
      <c r="TBW151" s="48"/>
      <c r="TBX151" s="48"/>
      <c r="TBY151" s="48"/>
      <c r="TBZ151" s="48"/>
      <c r="TCA151" s="48"/>
      <c r="TCB151" s="48"/>
      <c r="TCC151" s="48"/>
      <c r="TCD151" s="48"/>
      <c r="TCE151" s="48"/>
      <c r="TCF151" s="48"/>
      <c r="TCG151" s="48"/>
      <c r="TCH151" s="48"/>
      <c r="TCI151" s="48"/>
      <c r="TCJ151" s="48"/>
      <c r="TCK151" s="48"/>
      <c r="TCL151" s="48"/>
      <c r="TCM151" s="48"/>
      <c r="TCN151" s="48"/>
      <c r="TCO151" s="48"/>
      <c r="TCP151" s="48"/>
      <c r="TCQ151" s="48"/>
      <c r="TCR151" s="48"/>
      <c r="TCS151" s="48"/>
      <c r="TCT151" s="48"/>
      <c r="TCU151" s="48"/>
      <c r="TCV151" s="48"/>
      <c r="TCW151" s="48"/>
      <c r="TCX151" s="48"/>
      <c r="TCY151" s="48"/>
      <c r="TCZ151" s="48"/>
      <c r="TDA151" s="48"/>
      <c r="TDB151" s="48"/>
      <c r="TDC151" s="48"/>
      <c r="TDD151" s="48"/>
      <c r="TDE151" s="48"/>
      <c r="TDF151" s="48"/>
      <c r="TDG151" s="48"/>
      <c r="TDH151" s="48"/>
      <c r="TDI151" s="48"/>
      <c r="TDJ151" s="48"/>
      <c r="TDK151" s="48"/>
      <c r="TDL151" s="48"/>
      <c r="TDM151" s="48"/>
      <c r="TDN151" s="48"/>
      <c r="TDO151" s="48"/>
      <c r="TDP151" s="48"/>
      <c r="TDQ151" s="48"/>
      <c r="TDR151" s="48"/>
      <c r="TDS151" s="48"/>
      <c r="TDT151" s="48"/>
      <c r="TDU151" s="48"/>
      <c r="TDV151" s="48"/>
      <c r="TDW151" s="48"/>
      <c r="TDX151" s="48"/>
      <c r="TDY151" s="48"/>
      <c r="TDZ151" s="48"/>
      <c r="TEA151" s="48"/>
      <c r="TEB151" s="48"/>
      <c r="TEC151" s="48"/>
      <c r="TED151" s="48"/>
      <c r="TEE151" s="48"/>
      <c r="TEF151" s="48"/>
      <c r="TEG151" s="48"/>
      <c r="TEH151" s="48"/>
      <c r="TEI151" s="48"/>
      <c r="TEJ151" s="48"/>
      <c r="TEK151" s="48"/>
      <c r="TEL151" s="48"/>
      <c r="TEM151" s="48"/>
      <c r="TEN151" s="48"/>
      <c r="TEO151" s="48"/>
      <c r="TEP151" s="48"/>
      <c r="TEQ151" s="48"/>
      <c r="TER151" s="48"/>
      <c r="TES151" s="48"/>
      <c r="TET151" s="48"/>
      <c r="TEU151" s="48"/>
      <c r="TEV151" s="48"/>
      <c r="TEW151" s="48"/>
      <c r="TEX151" s="48"/>
      <c r="TEY151" s="48"/>
      <c r="TEZ151" s="48"/>
      <c r="TFA151" s="48"/>
      <c r="TFB151" s="48"/>
      <c r="TFC151" s="48"/>
      <c r="TFD151" s="48"/>
      <c r="TFE151" s="48"/>
      <c r="TFF151" s="48"/>
      <c r="TFG151" s="48"/>
      <c r="TFH151" s="48"/>
      <c r="TFI151" s="48"/>
      <c r="TFJ151" s="48"/>
      <c r="TFK151" s="48"/>
      <c r="TFL151" s="48"/>
      <c r="TFM151" s="48"/>
      <c r="TFN151" s="48"/>
      <c r="TFO151" s="48"/>
      <c r="TFP151" s="48"/>
      <c r="TFQ151" s="48"/>
      <c r="TFR151" s="48"/>
      <c r="TFS151" s="48"/>
      <c r="TFT151" s="48"/>
      <c r="TFU151" s="48"/>
      <c r="TFV151" s="48"/>
      <c r="TFW151" s="48"/>
      <c r="TFX151" s="48"/>
      <c r="TFY151" s="48"/>
      <c r="TFZ151" s="48"/>
      <c r="TGA151" s="48"/>
      <c r="TGB151" s="48"/>
      <c r="TGC151" s="48"/>
      <c r="TGD151" s="48"/>
      <c r="TGE151" s="48"/>
      <c r="TGF151" s="48"/>
      <c r="TGG151" s="48"/>
      <c r="TGH151" s="48"/>
      <c r="TGI151" s="48"/>
      <c r="TGJ151" s="48"/>
      <c r="TGK151" s="48"/>
      <c r="TGL151" s="48"/>
      <c r="TGM151" s="48"/>
      <c r="TGN151" s="48"/>
      <c r="TGO151" s="48"/>
      <c r="TGP151" s="48"/>
      <c r="TGQ151" s="48"/>
      <c r="TGR151" s="48"/>
      <c r="TGS151" s="48"/>
      <c r="TGT151" s="48"/>
      <c r="TGU151" s="48"/>
      <c r="TGV151" s="48"/>
      <c r="TGW151" s="48"/>
      <c r="TGX151" s="48"/>
      <c r="TGY151" s="48"/>
      <c r="TGZ151" s="48"/>
      <c r="THA151" s="48"/>
      <c r="THB151" s="48"/>
      <c r="THC151" s="48"/>
      <c r="THD151" s="48"/>
      <c r="THE151" s="48"/>
      <c r="THF151" s="48"/>
      <c r="THG151" s="48"/>
      <c r="THH151" s="48"/>
      <c r="THI151" s="48"/>
      <c r="THJ151" s="48"/>
      <c r="THK151" s="48"/>
      <c r="THL151" s="48"/>
      <c r="THM151" s="48"/>
      <c r="THN151" s="48"/>
      <c r="THO151" s="48"/>
      <c r="THP151" s="48"/>
      <c r="THQ151" s="48"/>
      <c r="THR151" s="48"/>
      <c r="THS151" s="48"/>
      <c r="THT151" s="48"/>
      <c r="THU151" s="48"/>
      <c r="THV151" s="48"/>
      <c r="THW151" s="48"/>
      <c r="THX151" s="48"/>
      <c r="THY151" s="48"/>
      <c r="THZ151" s="48"/>
      <c r="TIA151" s="48"/>
      <c r="TIB151" s="48"/>
      <c r="TIC151" s="48"/>
      <c r="TID151" s="48"/>
      <c r="TIE151" s="48"/>
      <c r="TIF151" s="48"/>
      <c r="TIG151" s="48"/>
      <c r="TIH151" s="48"/>
      <c r="TII151" s="48"/>
      <c r="TIJ151" s="48"/>
      <c r="TIK151" s="48"/>
      <c r="TIL151" s="48"/>
      <c r="TIM151" s="48"/>
      <c r="TIN151" s="48"/>
      <c r="TIO151" s="48"/>
      <c r="TIP151" s="48"/>
      <c r="TIQ151" s="48"/>
      <c r="TIR151" s="48"/>
      <c r="TIS151" s="48"/>
      <c r="TIT151" s="48"/>
      <c r="TIU151" s="48"/>
      <c r="TIV151" s="48"/>
      <c r="TIW151" s="48"/>
      <c r="TIX151" s="48"/>
      <c r="TIY151" s="48"/>
      <c r="TIZ151" s="48"/>
      <c r="TJA151" s="48"/>
      <c r="TJB151" s="48"/>
      <c r="TJC151" s="48"/>
      <c r="TJD151" s="48"/>
      <c r="TJE151" s="48"/>
      <c r="TJF151" s="48"/>
      <c r="TJG151" s="48"/>
      <c r="TJH151" s="48"/>
      <c r="TJI151" s="48"/>
      <c r="TJJ151" s="48"/>
      <c r="TJK151" s="48"/>
      <c r="TJL151" s="48"/>
      <c r="TJM151" s="48"/>
      <c r="TJN151" s="48"/>
      <c r="TJO151" s="48"/>
      <c r="TJP151" s="48"/>
      <c r="TJQ151" s="48"/>
      <c r="TJR151" s="48"/>
      <c r="TJS151" s="48"/>
      <c r="TJT151" s="48"/>
      <c r="TJU151" s="48"/>
      <c r="TJV151" s="48"/>
      <c r="TJW151" s="48"/>
      <c r="TJX151" s="48"/>
      <c r="TJY151" s="48"/>
      <c r="TJZ151" s="48"/>
      <c r="TKA151" s="48"/>
      <c r="TKB151" s="48"/>
      <c r="TKC151" s="48"/>
      <c r="TKD151" s="48"/>
      <c r="TKE151" s="48"/>
      <c r="TKF151" s="48"/>
      <c r="TKG151" s="48"/>
      <c r="TKH151" s="48"/>
      <c r="TKI151" s="48"/>
      <c r="TKJ151" s="48"/>
      <c r="TKK151" s="48"/>
      <c r="TKL151" s="48"/>
      <c r="TKM151" s="48"/>
      <c r="TKN151" s="48"/>
      <c r="TKO151" s="48"/>
      <c r="TKP151" s="48"/>
      <c r="TKQ151" s="48"/>
      <c r="TKR151" s="48"/>
      <c r="TKS151" s="48"/>
      <c r="TKT151" s="48"/>
      <c r="TKU151" s="48"/>
      <c r="TKV151" s="48"/>
      <c r="TKW151" s="48"/>
      <c r="TKX151" s="48"/>
      <c r="TKY151" s="48"/>
      <c r="TKZ151" s="48"/>
      <c r="TLA151" s="48"/>
      <c r="TLB151" s="48"/>
      <c r="TLC151" s="48"/>
      <c r="TLD151" s="48"/>
      <c r="TLE151" s="48"/>
      <c r="TLF151" s="48"/>
      <c r="TLG151" s="48"/>
      <c r="TLH151" s="48"/>
      <c r="TLI151" s="48"/>
      <c r="TLJ151" s="48"/>
      <c r="TLK151" s="48"/>
      <c r="TLL151" s="48"/>
      <c r="TLM151" s="48"/>
      <c r="TLN151" s="48"/>
      <c r="TLO151" s="48"/>
      <c r="TLP151" s="48"/>
      <c r="TLQ151" s="48"/>
      <c r="TLR151" s="48"/>
      <c r="TLS151" s="48"/>
      <c r="TLT151" s="48"/>
      <c r="TLU151" s="48"/>
      <c r="TLV151" s="48"/>
      <c r="TLW151" s="48"/>
      <c r="TLX151" s="48"/>
      <c r="TLY151" s="48"/>
      <c r="TLZ151" s="48"/>
      <c r="TMA151" s="48"/>
      <c r="TMB151" s="48"/>
      <c r="TMC151" s="48"/>
      <c r="TMD151" s="48"/>
      <c r="TME151" s="48"/>
      <c r="TMF151" s="48"/>
      <c r="TMG151" s="48"/>
      <c r="TMH151" s="48"/>
      <c r="TMI151" s="48"/>
      <c r="TMJ151" s="48"/>
      <c r="TMK151" s="48"/>
      <c r="TML151" s="48"/>
      <c r="TMM151" s="48"/>
      <c r="TMN151" s="48"/>
      <c r="TMO151" s="48"/>
      <c r="TMP151" s="48"/>
      <c r="TMQ151" s="48"/>
      <c r="TMR151" s="48"/>
      <c r="TMS151" s="48"/>
      <c r="TMT151" s="48"/>
      <c r="TMU151" s="48"/>
      <c r="TMV151" s="48"/>
      <c r="TMW151" s="48"/>
      <c r="TMX151" s="48"/>
      <c r="TMY151" s="48"/>
      <c r="TMZ151" s="48"/>
      <c r="TNA151" s="48"/>
      <c r="TNB151" s="48"/>
      <c r="TNC151" s="48"/>
      <c r="TND151" s="48"/>
      <c r="TNE151" s="48"/>
      <c r="TNF151" s="48"/>
      <c r="TNG151" s="48"/>
      <c r="TNH151" s="48"/>
      <c r="TNI151" s="48"/>
      <c r="TNJ151" s="48"/>
      <c r="TNK151" s="48"/>
      <c r="TNL151" s="48"/>
      <c r="TNM151" s="48"/>
      <c r="TNN151" s="48"/>
      <c r="TNO151" s="48"/>
      <c r="TNP151" s="48"/>
      <c r="TNQ151" s="48"/>
      <c r="TNR151" s="48"/>
      <c r="TNS151" s="48"/>
      <c r="TNT151" s="48"/>
      <c r="TNU151" s="48"/>
      <c r="TNV151" s="48"/>
      <c r="TNW151" s="48"/>
      <c r="TNX151" s="48"/>
      <c r="TNY151" s="48"/>
      <c r="TNZ151" s="48"/>
      <c r="TOA151" s="48"/>
      <c r="TOB151" s="48"/>
      <c r="TOC151" s="48"/>
      <c r="TOD151" s="48"/>
      <c r="TOE151" s="48"/>
      <c r="TOF151" s="48"/>
      <c r="TOG151" s="48"/>
      <c r="TOH151" s="48"/>
      <c r="TOI151" s="48"/>
      <c r="TOJ151" s="48"/>
      <c r="TOK151" s="48"/>
      <c r="TOL151" s="48"/>
      <c r="TOM151" s="48"/>
      <c r="TON151" s="48"/>
      <c r="TOO151" s="48"/>
      <c r="TOP151" s="48"/>
      <c r="TOQ151" s="48"/>
      <c r="TOR151" s="48"/>
      <c r="TOS151" s="48"/>
      <c r="TOT151" s="48"/>
      <c r="TOU151" s="48"/>
      <c r="TOV151" s="48"/>
      <c r="TOW151" s="48"/>
      <c r="TOX151" s="48"/>
      <c r="TOY151" s="48"/>
      <c r="TOZ151" s="48"/>
      <c r="TPA151" s="48"/>
      <c r="TPB151" s="48"/>
      <c r="TPC151" s="48"/>
      <c r="TPD151" s="48"/>
      <c r="TPE151" s="48"/>
      <c r="TPF151" s="48"/>
      <c r="TPG151" s="48"/>
      <c r="TPH151" s="48"/>
      <c r="TPI151" s="48"/>
      <c r="TPJ151" s="48"/>
      <c r="TPK151" s="48"/>
      <c r="TPL151" s="48"/>
      <c r="TPM151" s="48"/>
      <c r="TPN151" s="48"/>
      <c r="TPO151" s="48"/>
      <c r="TPP151" s="48"/>
      <c r="TPQ151" s="48"/>
      <c r="TPR151" s="48"/>
      <c r="TPS151" s="48"/>
      <c r="TPT151" s="48"/>
      <c r="TPU151" s="48"/>
      <c r="TPV151" s="48"/>
      <c r="TPW151" s="48"/>
      <c r="TPX151" s="48"/>
      <c r="TPY151" s="48"/>
      <c r="TPZ151" s="48"/>
      <c r="TQA151" s="48"/>
      <c r="TQB151" s="48"/>
      <c r="TQC151" s="48"/>
      <c r="TQD151" s="48"/>
      <c r="TQE151" s="48"/>
      <c r="TQF151" s="48"/>
      <c r="TQG151" s="48"/>
      <c r="TQH151" s="48"/>
      <c r="TQI151" s="48"/>
      <c r="TQJ151" s="48"/>
      <c r="TQK151" s="48"/>
      <c r="TQL151" s="48"/>
      <c r="TQM151" s="48"/>
      <c r="TQN151" s="48"/>
      <c r="TQO151" s="48"/>
      <c r="TQP151" s="48"/>
      <c r="TQQ151" s="48"/>
      <c r="TQR151" s="48"/>
      <c r="TQS151" s="48"/>
      <c r="TQT151" s="48"/>
      <c r="TQU151" s="48"/>
      <c r="TQV151" s="48"/>
      <c r="TQW151" s="48"/>
      <c r="TQX151" s="48"/>
      <c r="TQY151" s="48"/>
      <c r="TQZ151" s="48"/>
      <c r="TRA151" s="48"/>
      <c r="TRB151" s="48"/>
      <c r="TRC151" s="48"/>
      <c r="TRD151" s="48"/>
      <c r="TRE151" s="48"/>
      <c r="TRF151" s="48"/>
      <c r="TRG151" s="48"/>
      <c r="TRH151" s="48"/>
      <c r="TRI151" s="48"/>
      <c r="TRJ151" s="48"/>
      <c r="TRK151" s="48"/>
      <c r="TRL151" s="48"/>
      <c r="TRM151" s="48"/>
      <c r="TRN151" s="48"/>
      <c r="TRO151" s="48"/>
      <c r="TRP151" s="48"/>
      <c r="TRQ151" s="48"/>
      <c r="TRR151" s="48"/>
      <c r="TRS151" s="48"/>
      <c r="TRT151" s="48"/>
      <c r="TRU151" s="48"/>
      <c r="TRV151" s="48"/>
      <c r="TRW151" s="48"/>
      <c r="TRX151" s="48"/>
      <c r="TRY151" s="48"/>
      <c r="TRZ151" s="48"/>
      <c r="TSA151" s="48"/>
      <c r="TSB151" s="48"/>
      <c r="TSC151" s="48"/>
      <c r="TSD151" s="48"/>
      <c r="TSE151" s="48"/>
      <c r="TSF151" s="48"/>
      <c r="TSG151" s="48"/>
      <c r="TSH151" s="48"/>
      <c r="TSI151" s="48"/>
      <c r="TSJ151" s="48"/>
      <c r="TSK151" s="48"/>
      <c r="TSL151" s="48"/>
      <c r="TSM151" s="48"/>
      <c r="TSN151" s="48"/>
      <c r="TSO151" s="48"/>
      <c r="TSP151" s="48"/>
      <c r="TSQ151" s="48"/>
      <c r="TSR151" s="48"/>
      <c r="TSS151" s="48"/>
      <c r="TST151" s="48"/>
      <c r="TSU151" s="48"/>
      <c r="TSV151" s="48"/>
      <c r="TSW151" s="48"/>
      <c r="TSX151" s="48"/>
      <c r="TSY151" s="48"/>
      <c r="TSZ151" s="48"/>
      <c r="TTA151" s="48"/>
      <c r="TTB151" s="48"/>
      <c r="TTC151" s="48"/>
      <c r="TTD151" s="48"/>
      <c r="TTE151" s="48"/>
      <c r="TTF151" s="48"/>
      <c r="TTG151" s="48"/>
      <c r="TTH151" s="48"/>
      <c r="TTI151" s="48"/>
      <c r="TTJ151" s="48"/>
      <c r="TTK151" s="48"/>
      <c r="TTL151" s="48"/>
      <c r="TTM151" s="48"/>
      <c r="TTN151" s="48"/>
      <c r="TTO151" s="48"/>
      <c r="TTP151" s="48"/>
      <c r="TTQ151" s="48"/>
      <c r="TTR151" s="48"/>
      <c r="TTS151" s="48"/>
      <c r="TTT151" s="48"/>
      <c r="TTU151" s="48"/>
      <c r="TTV151" s="48"/>
      <c r="TTW151" s="48"/>
      <c r="TTX151" s="48"/>
      <c r="TTY151" s="48"/>
      <c r="TTZ151" s="48"/>
      <c r="TUA151" s="48"/>
      <c r="TUB151" s="48"/>
      <c r="TUC151" s="48"/>
      <c r="TUD151" s="48"/>
      <c r="TUE151" s="48"/>
      <c r="TUF151" s="48"/>
      <c r="TUG151" s="48"/>
      <c r="TUH151" s="48"/>
      <c r="TUI151" s="48"/>
      <c r="TUJ151" s="48"/>
      <c r="TUK151" s="48"/>
      <c r="TUL151" s="48"/>
      <c r="TUM151" s="48"/>
      <c r="TUN151" s="48"/>
      <c r="TUO151" s="48"/>
      <c r="TUP151" s="48"/>
      <c r="TUQ151" s="48"/>
      <c r="TUR151" s="48"/>
      <c r="TUS151" s="48"/>
      <c r="TUT151" s="48"/>
      <c r="TUU151" s="48"/>
      <c r="TUV151" s="48"/>
      <c r="TUW151" s="48"/>
      <c r="TUX151" s="48"/>
      <c r="TUY151" s="48"/>
      <c r="TUZ151" s="48"/>
      <c r="TVA151" s="48"/>
      <c r="TVB151" s="48"/>
      <c r="TVC151" s="48"/>
      <c r="TVD151" s="48"/>
      <c r="TVE151" s="48"/>
      <c r="TVF151" s="48"/>
      <c r="TVG151" s="48"/>
      <c r="TVH151" s="48"/>
      <c r="TVI151" s="48"/>
      <c r="TVJ151" s="48"/>
      <c r="TVK151" s="48"/>
      <c r="TVL151" s="48"/>
      <c r="TVM151" s="48"/>
      <c r="TVN151" s="48"/>
      <c r="TVO151" s="48"/>
      <c r="TVP151" s="48"/>
      <c r="TVQ151" s="48"/>
      <c r="TVR151" s="48"/>
      <c r="TVS151" s="48"/>
      <c r="TVT151" s="48"/>
      <c r="TVU151" s="48"/>
      <c r="TVV151" s="48"/>
      <c r="TVW151" s="48"/>
      <c r="TVX151" s="48"/>
      <c r="TVY151" s="48"/>
      <c r="TVZ151" s="48"/>
      <c r="TWA151" s="48"/>
      <c r="TWB151" s="48"/>
      <c r="TWC151" s="48"/>
      <c r="TWD151" s="48"/>
      <c r="TWE151" s="48"/>
      <c r="TWF151" s="48"/>
      <c r="TWG151" s="48"/>
      <c r="TWH151" s="48"/>
      <c r="TWI151" s="48"/>
      <c r="TWJ151" s="48"/>
      <c r="TWK151" s="48"/>
      <c r="TWL151" s="48"/>
      <c r="TWM151" s="48"/>
      <c r="TWN151" s="48"/>
      <c r="TWO151" s="48"/>
      <c r="TWP151" s="48"/>
      <c r="TWQ151" s="48"/>
      <c r="TWR151" s="48"/>
      <c r="TWS151" s="48"/>
      <c r="TWT151" s="48"/>
      <c r="TWU151" s="48"/>
      <c r="TWV151" s="48"/>
      <c r="TWW151" s="48"/>
      <c r="TWX151" s="48"/>
      <c r="TWY151" s="48"/>
      <c r="TWZ151" s="48"/>
      <c r="TXA151" s="48"/>
      <c r="TXB151" s="48"/>
      <c r="TXC151" s="48"/>
      <c r="TXD151" s="48"/>
      <c r="TXE151" s="48"/>
      <c r="TXF151" s="48"/>
      <c r="TXG151" s="48"/>
      <c r="TXH151" s="48"/>
      <c r="TXI151" s="48"/>
      <c r="TXJ151" s="48"/>
      <c r="TXK151" s="48"/>
      <c r="TXL151" s="48"/>
      <c r="TXM151" s="48"/>
      <c r="TXN151" s="48"/>
      <c r="TXO151" s="48"/>
      <c r="TXP151" s="48"/>
      <c r="TXQ151" s="48"/>
      <c r="TXR151" s="48"/>
      <c r="TXS151" s="48"/>
      <c r="TXT151" s="48"/>
      <c r="TXU151" s="48"/>
      <c r="TXV151" s="48"/>
      <c r="TXW151" s="48"/>
      <c r="TXX151" s="48"/>
      <c r="TXY151" s="48"/>
      <c r="TXZ151" s="48"/>
      <c r="TYA151" s="48"/>
      <c r="TYB151" s="48"/>
      <c r="TYC151" s="48"/>
      <c r="TYD151" s="48"/>
      <c r="TYE151" s="48"/>
      <c r="TYF151" s="48"/>
      <c r="TYG151" s="48"/>
      <c r="TYH151" s="48"/>
      <c r="TYI151" s="48"/>
      <c r="TYJ151" s="48"/>
      <c r="TYK151" s="48"/>
      <c r="TYL151" s="48"/>
      <c r="TYM151" s="48"/>
      <c r="TYN151" s="48"/>
      <c r="TYO151" s="48"/>
      <c r="TYP151" s="48"/>
      <c r="TYQ151" s="48"/>
      <c r="TYR151" s="48"/>
      <c r="TYS151" s="48"/>
      <c r="TYT151" s="48"/>
      <c r="TYU151" s="48"/>
      <c r="TYV151" s="48"/>
      <c r="TYW151" s="48"/>
      <c r="TYX151" s="48"/>
      <c r="TYY151" s="48"/>
      <c r="TYZ151" s="48"/>
      <c r="TZA151" s="48"/>
      <c r="TZB151" s="48"/>
      <c r="TZC151" s="48"/>
      <c r="TZD151" s="48"/>
      <c r="TZE151" s="48"/>
      <c r="TZF151" s="48"/>
      <c r="TZG151" s="48"/>
      <c r="TZH151" s="48"/>
      <c r="TZI151" s="48"/>
      <c r="TZJ151" s="48"/>
      <c r="TZK151" s="48"/>
      <c r="TZL151" s="48"/>
      <c r="TZM151" s="48"/>
      <c r="TZN151" s="48"/>
      <c r="TZO151" s="48"/>
      <c r="TZP151" s="48"/>
      <c r="TZQ151" s="48"/>
      <c r="TZR151" s="48"/>
      <c r="TZS151" s="48"/>
      <c r="TZT151" s="48"/>
      <c r="TZU151" s="48"/>
      <c r="TZV151" s="48"/>
      <c r="TZW151" s="48"/>
      <c r="TZX151" s="48"/>
      <c r="TZY151" s="48"/>
      <c r="TZZ151" s="48"/>
      <c r="UAA151" s="48"/>
      <c r="UAB151" s="48"/>
      <c r="UAC151" s="48"/>
      <c r="UAD151" s="48"/>
      <c r="UAE151" s="48"/>
      <c r="UAF151" s="48"/>
      <c r="UAG151" s="48"/>
      <c r="UAH151" s="48"/>
      <c r="UAI151" s="48"/>
      <c r="UAJ151" s="48"/>
      <c r="UAK151" s="48"/>
      <c r="UAL151" s="48"/>
      <c r="UAM151" s="48"/>
      <c r="UAN151" s="48"/>
      <c r="UAO151" s="48"/>
      <c r="UAP151" s="48"/>
      <c r="UAQ151" s="48"/>
      <c r="UAR151" s="48"/>
      <c r="UAS151" s="48"/>
      <c r="UAT151" s="48"/>
      <c r="UAU151" s="48"/>
      <c r="UAV151" s="48"/>
      <c r="UAW151" s="48"/>
      <c r="UAX151" s="48"/>
      <c r="UAY151" s="48"/>
      <c r="UAZ151" s="48"/>
      <c r="UBA151" s="48"/>
      <c r="UBB151" s="48"/>
      <c r="UBC151" s="48"/>
      <c r="UBD151" s="48"/>
      <c r="UBE151" s="48"/>
      <c r="UBF151" s="48"/>
      <c r="UBG151" s="48"/>
      <c r="UBH151" s="48"/>
      <c r="UBI151" s="48"/>
      <c r="UBJ151" s="48"/>
      <c r="UBK151" s="48"/>
      <c r="UBL151" s="48"/>
      <c r="UBM151" s="48"/>
      <c r="UBN151" s="48"/>
      <c r="UBO151" s="48"/>
      <c r="UBP151" s="48"/>
      <c r="UBQ151" s="48"/>
      <c r="UBR151" s="48"/>
      <c r="UBS151" s="48"/>
      <c r="UBT151" s="48"/>
      <c r="UBU151" s="48"/>
      <c r="UBV151" s="48"/>
      <c r="UBW151" s="48"/>
      <c r="UBX151" s="48"/>
      <c r="UBY151" s="48"/>
      <c r="UBZ151" s="48"/>
      <c r="UCA151" s="48"/>
      <c r="UCB151" s="48"/>
      <c r="UCC151" s="48"/>
      <c r="UCD151" s="48"/>
      <c r="UCE151" s="48"/>
      <c r="UCF151" s="48"/>
      <c r="UCG151" s="48"/>
      <c r="UCH151" s="48"/>
      <c r="UCI151" s="48"/>
      <c r="UCJ151" s="48"/>
      <c r="UCK151" s="48"/>
      <c r="UCL151" s="48"/>
      <c r="UCM151" s="48"/>
      <c r="UCN151" s="48"/>
      <c r="UCO151" s="48"/>
      <c r="UCP151" s="48"/>
      <c r="UCQ151" s="48"/>
      <c r="UCR151" s="48"/>
      <c r="UCS151" s="48"/>
      <c r="UCT151" s="48"/>
      <c r="UCU151" s="48"/>
      <c r="UCV151" s="48"/>
      <c r="UCW151" s="48"/>
      <c r="UCX151" s="48"/>
      <c r="UCY151" s="48"/>
      <c r="UCZ151" s="48"/>
      <c r="UDA151" s="48"/>
      <c r="UDB151" s="48"/>
      <c r="UDC151" s="48"/>
      <c r="UDD151" s="48"/>
      <c r="UDE151" s="48"/>
      <c r="UDF151" s="48"/>
      <c r="UDG151" s="48"/>
      <c r="UDH151" s="48"/>
      <c r="UDI151" s="48"/>
      <c r="UDJ151" s="48"/>
      <c r="UDK151" s="48"/>
      <c r="UDL151" s="48"/>
      <c r="UDM151" s="48"/>
      <c r="UDN151" s="48"/>
      <c r="UDO151" s="48"/>
      <c r="UDP151" s="48"/>
      <c r="UDQ151" s="48"/>
      <c r="UDR151" s="48"/>
      <c r="UDS151" s="48"/>
      <c r="UDT151" s="48"/>
      <c r="UDU151" s="48"/>
      <c r="UDV151" s="48"/>
      <c r="UDW151" s="48"/>
      <c r="UDX151" s="48"/>
      <c r="UDY151" s="48"/>
      <c r="UDZ151" s="48"/>
      <c r="UEA151" s="48"/>
      <c r="UEB151" s="48"/>
      <c r="UEC151" s="48"/>
      <c r="UED151" s="48"/>
      <c r="UEE151" s="48"/>
      <c r="UEF151" s="48"/>
      <c r="UEG151" s="48"/>
      <c r="UEH151" s="48"/>
      <c r="UEI151" s="48"/>
      <c r="UEJ151" s="48"/>
      <c r="UEK151" s="48"/>
      <c r="UEL151" s="48"/>
      <c r="UEM151" s="48"/>
      <c r="UEN151" s="48"/>
      <c r="UEO151" s="48"/>
      <c r="UEP151" s="48"/>
      <c r="UEQ151" s="48"/>
      <c r="UER151" s="48"/>
      <c r="UES151" s="48"/>
      <c r="UET151" s="48"/>
      <c r="UEU151" s="48"/>
      <c r="UEV151" s="48"/>
      <c r="UEW151" s="48"/>
      <c r="UEX151" s="48"/>
      <c r="UEY151" s="48"/>
      <c r="UEZ151" s="48"/>
      <c r="UFA151" s="48"/>
      <c r="UFB151" s="48"/>
      <c r="UFC151" s="48"/>
      <c r="UFD151" s="48"/>
      <c r="UFE151" s="48"/>
      <c r="UFF151" s="48"/>
      <c r="UFG151" s="48"/>
      <c r="UFH151" s="48"/>
      <c r="UFI151" s="48"/>
      <c r="UFJ151" s="48"/>
      <c r="UFK151" s="48"/>
      <c r="UFL151" s="48"/>
      <c r="UFM151" s="48"/>
      <c r="UFN151" s="48"/>
      <c r="UFO151" s="48"/>
      <c r="UFP151" s="48"/>
      <c r="UFQ151" s="48"/>
      <c r="UFR151" s="48"/>
      <c r="UFS151" s="48"/>
      <c r="UFT151" s="48"/>
      <c r="UFU151" s="48"/>
      <c r="UFV151" s="48"/>
      <c r="UFW151" s="48"/>
      <c r="UFX151" s="48"/>
      <c r="UFY151" s="48"/>
      <c r="UFZ151" s="48"/>
      <c r="UGA151" s="48"/>
      <c r="UGB151" s="48"/>
      <c r="UGC151" s="48"/>
      <c r="UGD151" s="48"/>
      <c r="UGE151" s="48"/>
      <c r="UGF151" s="48"/>
      <c r="UGG151" s="48"/>
      <c r="UGH151" s="48"/>
      <c r="UGI151" s="48"/>
      <c r="UGJ151" s="48"/>
      <c r="UGK151" s="48"/>
      <c r="UGL151" s="48"/>
      <c r="UGM151" s="48"/>
      <c r="UGN151" s="48"/>
      <c r="UGO151" s="48"/>
      <c r="UGP151" s="48"/>
      <c r="UGQ151" s="48"/>
      <c r="UGR151" s="48"/>
      <c r="UGS151" s="48"/>
      <c r="UGT151" s="48"/>
      <c r="UGU151" s="48"/>
      <c r="UGV151" s="48"/>
      <c r="UGW151" s="48"/>
      <c r="UGX151" s="48"/>
      <c r="UGY151" s="48"/>
      <c r="UGZ151" s="48"/>
      <c r="UHA151" s="48"/>
      <c r="UHB151" s="48"/>
      <c r="UHC151" s="48"/>
      <c r="UHD151" s="48"/>
      <c r="UHE151" s="48"/>
      <c r="UHF151" s="48"/>
      <c r="UHG151" s="48"/>
      <c r="UHH151" s="48"/>
      <c r="UHI151" s="48"/>
      <c r="UHJ151" s="48"/>
      <c r="UHK151" s="48"/>
      <c r="UHL151" s="48"/>
      <c r="UHM151" s="48"/>
      <c r="UHN151" s="48"/>
      <c r="UHO151" s="48"/>
      <c r="UHP151" s="48"/>
      <c r="UHQ151" s="48"/>
      <c r="UHR151" s="48"/>
      <c r="UHS151" s="48"/>
      <c r="UHT151" s="48"/>
      <c r="UHU151" s="48"/>
      <c r="UHV151" s="48"/>
      <c r="UHW151" s="48"/>
      <c r="UHX151" s="48"/>
      <c r="UHY151" s="48"/>
      <c r="UHZ151" s="48"/>
      <c r="UIA151" s="48"/>
      <c r="UIB151" s="48"/>
      <c r="UIC151" s="48"/>
      <c r="UID151" s="48"/>
      <c r="UIE151" s="48"/>
      <c r="UIF151" s="48"/>
      <c r="UIG151" s="48"/>
      <c r="UIH151" s="48"/>
      <c r="UII151" s="48"/>
      <c r="UIJ151" s="48"/>
      <c r="UIK151" s="48"/>
      <c r="UIL151" s="48"/>
      <c r="UIM151" s="48"/>
      <c r="UIN151" s="48"/>
      <c r="UIO151" s="48"/>
      <c r="UIP151" s="48"/>
      <c r="UIQ151" s="48"/>
      <c r="UIR151" s="48"/>
      <c r="UIS151" s="48"/>
      <c r="UIT151" s="48"/>
      <c r="UIU151" s="48"/>
      <c r="UIV151" s="48"/>
      <c r="UIW151" s="48"/>
      <c r="UIX151" s="48"/>
      <c r="UIY151" s="48"/>
      <c r="UIZ151" s="48"/>
      <c r="UJA151" s="48"/>
      <c r="UJB151" s="48"/>
      <c r="UJC151" s="48"/>
      <c r="UJD151" s="48"/>
      <c r="UJE151" s="48"/>
      <c r="UJF151" s="48"/>
      <c r="UJG151" s="48"/>
      <c r="UJH151" s="48"/>
      <c r="UJI151" s="48"/>
      <c r="UJJ151" s="48"/>
      <c r="UJK151" s="48"/>
      <c r="UJL151" s="48"/>
      <c r="UJM151" s="48"/>
      <c r="UJN151" s="48"/>
      <c r="UJO151" s="48"/>
      <c r="UJP151" s="48"/>
      <c r="UJQ151" s="48"/>
      <c r="UJR151" s="48"/>
      <c r="UJS151" s="48"/>
      <c r="UJT151" s="48"/>
      <c r="UJU151" s="48"/>
      <c r="UJV151" s="48"/>
      <c r="UJW151" s="48"/>
      <c r="UJX151" s="48"/>
      <c r="UJY151" s="48"/>
      <c r="UJZ151" s="48"/>
      <c r="UKA151" s="48"/>
      <c r="UKB151" s="48"/>
      <c r="UKC151" s="48"/>
      <c r="UKD151" s="48"/>
      <c r="UKE151" s="48"/>
      <c r="UKF151" s="48"/>
      <c r="UKG151" s="48"/>
      <c r="UKH151" s="48"/>
      <c r="UKI151" s="48"/>
      <c r="UKJ151" s="48"/>
      <c r="UKK151" s="48"/>
      <c r="UKL151" s="48"/>
      <c r="UKM151" s="48"/>
      <c r="UKN151" s="48"/>
      <c r="UKO151" s="48"/>
      <c r="UKP151" s="48"/>
      <c r="UKQ151" s="48"/>
      <c r="UKR151" s="48"/>
      <c r="UKS151" s="48"/>
      <c r="UKT151" s="48"/>
      <c r="UKU151" s="48"/>
      <c r="UKV151" s="48"/>
      <c r="UKW151" s="48"/>
      <c r="UKX151" s="48"/>
      <c r="UKY151" s="48"/>
      <c r="UKZ151" s="48"/>
      <c r="ULA151" s="48"/>
      <c r="ULB151" s="48"/>
      <c r="ULC151" s="48"/>
      <c r="ULD151" s="48"/>
      <c r="ULE151" s="48"/>
      <c r="ULF151" s="48"/>
      <c r="ULG151" s="48"/>
      <c r="ULH151" s="48"/>
      <c r="ULI151" s="48"/>
      <c r="ULJ151" s="48"/>
      <c r="ULK151" s="48"/>
      <c r="ULL151" s="48"/>
      <c r="ULM151" s="48"/>
      <c r="ULN151" s="48"/>
      <c r="ULO151" s="48"/>
      <c r="ULP151" s="48"/>
      <c r="ULQ151" s="48"/>
      <c r="ULR151" s="48"/>
      <c r="ULS151" s="48"/>
      <c r="ULT151" s="48"/>
      <c r="ULU151" s="48"/>
      <c r="ULV151" s="48"/>
      <c r="ULW151" s="48"/>
      <c r="ULX151" s="48"/>
      <c r="ULY151" s="48"/>
      <c r="ULZ151" s="48"/>
      <c r="UMA151" s="48"/>
      <c r="UMB151" s="48"/>
      <c r="UMC151" s="48"/>
      <c r="UMD151" s="48"/>
      <c r="UME151" s="48"/>
      <c r="UMF151" s="48"/>
      <c r="UMG151" s="48"/>
      <c r="UMH151" s="48"/>
      <c r="UMI151" s="48"/>
      <c r="UMJ151" s="48"/>
      <c r="UMK151" s="48"/>
      <c r="UML151" s="48"/>
      <c r="UMM151" s="48"/>
      <c r="UMN151" s="48"/>
      <c r="UMO151" s="48"/>
      <c r="UMP151" s="48"/>
      <c r="UMQ151" s="48"/>
      <c r="UMR151" s="48"/>
      <c r="UMS151" s="48"/>
      <c r="UMT151" s="48"/>
      <c r="UMU151" s="48"/>
      <c r="UMV151" s="48"/>
      <c r="UMW151" s="48"/>
      <c r="UMX151" s="48"/>
      <c r="UMY151" s="48"/>
      <c r="UMZ151" s="48"/>
      <c r="UNA151" s="48"/>
      <c r="UNB151" s="48"/>
      <c r="UNC151" s="48"/>
      <c r="UND151" s="48"/>
      <c r="UNE151" s="48"/>
      <c r="UNF151" s="48"/>
      <c r="UNG151" s="48"/>
      <c r="UNH151" s="48"/>
      <c r="UNI151" s="48"/>
      <c r="UNJ151" s="48"/>
      <c r="UNK151" s="48"/>
      <c r="UNL151" s="48"/>
      <c r="UNM151" s="48"/>
      <c r="UNN151" s="48"/>
      <c r="UNO151" s="48"/>
      <c r="UNP151" s="48"/>
      <c r="UNQ151" s="48"/>
      <c r="UNR151" s="48"/>
      <c r="UNS151" s="48"/>
      <c r="UNT151" s="48"/>
      <c r="UNU151" s="48"/>
      <c r="UNV151" s="48"/>
      <c r="UNW151" s="48"/>
      <c r="UNX151" s="48"/>
      <c r="UNY151" s="48"/>
      <c r="UNZ151" s="48"/>
      <c r="UOA151" s="48"/>
      <c r="UOB151" s="48"/>
      <c r="UOC151" s="48"/>
      <c r="UOD151" s="48"/>
      <c r="UOE151" s="48"/>
      <c r="UOF151" s="48"/>
      <c r="UOG151" s="48"/>
      <c r="UOH151" s="48"/>
      <c r="UOI151" s="48"/>
      <c r="UOJ151" s="48"/>
      <c r="UOK151" s="48"/>
      <c r="UOL151" s="48"/>
      <c r="UOM151" s="48"/>
      <c r="UON151" s="48"/>
      <c r="UOO151" s="48"/>
      <c r="UOP151" s="48"/>
      <c r="UOQ151" s="48"/>
      <c r="UOR151" s="48"/>
      <c r="UOS151" s="48"/>
      <c r="UOT151" s="48"/>
      <c r="UOU151" s="48"/>
      <c r="UOV151" s="48"/>
      <c r="UOW151" s="48"/>
      <c r="UOX151" s="48"/>
      <c r="UOY151" s="48"/>
      <c r="UOZ151" s="48"/>
      <c r="UPA151" s="48"/>
      <c r="UPB151" s="48"/>
      <c r="UPC151" s="48"/>
      <c r="UPD151" s="48"/>
      <c r="UPE151" s="48"/>
      <c r="UPF151" s="48"/>
      <c r="UPG151" s="48"/>
      <c r="UPH151" s="48"/>
      <c r="UPI151" s="48"/>
      <c r="UPJ151" s="48"/>
      <c r="UPK151" s="48"/>
      <c r="UPL151" s="48"/>
      <c r="UPM151" s="48"/>
      <c r="UPN151" s="48"/>
      <c r="UPO151" s="48"/>
      <c r="UPP151" s="48"/>
      <c r="UPQ151" s="48"/>
      <c r="UPR151" s="48"/>
      <c r="UPS151" s="48"/>
      <c r="UPT151" s="48"/>
      <c r="UPU151" s="48"/>
      <c r="UPV151" s="48"/>
      <c r="UPW151" s="48"/>
      <c r="UPX151" s="48"/>
      <c r="UPY151" s="48"/>
      <c r="UPZ151" s="48"/>
      <c r="UQA151" s="48"/>
      <c r="UQB151" s="48"/>
      <c r="UQC151" s="48"/>
      <c r="UQD151" s="48"/>
      <c r="UQE151" s="48"/>
      <c r="UQF151" s="48"/>
      <c r="UQG151" s="48"/>
      <c r="UQH151" s="48"/>
      <c r="UQI151" s="48"/>
      <c r="UQJ151" s="48"/>
      <c r="UQK151" s="48"/>
      <c r="UQL151" s="48"/>
      <c r="UQM151" s="48"/>
      <c r="UQN151" s="48"/>
      <c r="UQO151" s="48"/>
      <c r="UQP151" s="48"/>
      <c r="UQQ151" s="48"/>
      <c r="UQR151" s="48"/>
      <c r="UQS151" s="48"/>
      <c r="UQT151" s="48"/>
      <c r="UQU151" s="48"/>
      <c r="UQV151" s="48"/>
      <c r="UQW151" s="48"/>
      <c r="UQX151" s="48"/>
      <c r="UQY151" s="48"/>
      <c r="UQZ151" s="48"/>
      <c r="URA151" s="48"/>
      <c r="URB151" s="48"/>
      <c r="URC151" s="48"/>
      <c r="URD151" s="48"/>
      <c r="URE151" s="48"/>
      <c r="URF151" s="48"/>
      <c r="URG151" s="48"/>
      <c r="URH151" s="48"/>
      <c r="URI151" s="48"/>
      <c r="URJ151" s="48"/>
      <c r="URK151" s="48"/>
      <c r="URL151" s="48"/>
      <c r="URM151" s="48"/>
      <c r="URN151" s="48"/>
      <c r="URO151" s="48"/>
      <c r="URP151" s="48"/>
      <c r="URQ151" s="48"/>
      <c r="URR151" s="48"/>
      <c r="URS151" s="48"/>
      <c r="URT151" s="48"/>
      <c r="URU151" s="48"/>
      <c r="URV151" s="48"/>
      <c r="URW151" s="48"/>
      <c r="URX151" s="48"/>
      <c r="URY151" s="48"/>
      <c r="URZ151" s="48"/>
      <c r="USA151" s="48"/>
      <c r="USB151" s="48"/>
      <c r="USC151" s="48"/>
      <c r="USD151" s="48"/>
      <c r="USE151" s="48"/>
      <c r="USF151" s="48"/>
      <c r="USG151" s="48"/>
      <c r="USH151" s="48"/>
      <c r="USI151" s="48"/>
      <c r="USJ151" s="48"/>
      <c r="USK151" s="48"/>
      <c r="USL151" s="48"/>
      <c r="USM151" s="48"/>
      <c r="USN151" s="48"/>
      <c r="USO151" s="48"/>
      <c r="USP151" s="48"/>
      <c r="USQ151" s="48"/>
      <c r="USR151" s="48"/>
      <c r="USS151" s="48"/>
      <c r="UST151" s="48"/>
      <c r="USU151" s="48"/>
      <c r="USV151" s="48"/>
      <c r="USW151" s="48"/>
      <c r="USX151" s="48"/>
      <c r="USY151" s="48"/>
      <c r="USZ151" s="48"/>
      <c r="UTA151" s="48"/>
      <c r="UTB151" s="48"/>
      <c r="UTC151" s="48"/>
      <c r="UTD151" s="48"/>
      <c r="UTE151" s="48"/>
      <c r="UTF151" s="48"/>
      <c r="UTG151" s="48"/>
      <c r="UTH151" s="48"/>
      <c r="UTI151" s="48"/>
      <c r="UTJ151" s="48"/>
      <c r="UTK151" s="48"/>
      <c r="UTL151" s="48"/>
      <c r="UTM151" s="48"/>
      <c r="UTN151" s="48"/>
      <c r="UTO151" s="48"/>
      <c r="UTP151" s="48"/>
      <c r="UTQ151" s="48"/>
      <c r="UTR151" s="48"/>
      <c r="UTS151" s="48"/>
      <c r="UTT151" s="48"/>
      <c r="UTU151" s="48"/>
      <c r="UTV151" s="48"/>
      <c r="UTW151" s="48"/>
      <c r="UTX151" s="48"/>
      <c r="UTY151" s="48"/>
      <c r="UTZ151" s="48"/>
      <c r="UUA151" s="48"/>
      <c r="UUB151" s="48"/>
      <c r="UUC151" s="48"/>
      <c r="UUD151" s="48"/>
      <c r="UUE151" s="48"/>
      <c r="UUF151" s="48"/>
      <c r="UUG151" s="48"/>
      <c r="UUH151" s="48"/>
      <c r="UUI151" s="48"/>
      <c r="UUJ151" s="48"/>
      <c r="UUK151" s="48"/>
      <c r="UUL151" s="48"/>
      <c r="UUM151" s="48"/>
      <c r="UUN151" s="48"/>
      <c r="UUO151" s="48"/>
      <c r="UUP151" s="48"/>
      <c r="UUQ151" s="48"/>
      <c r="UUR151" s="48"/>
      <c r="UUS151" s="48"/>
      <c r="UUT151" s="48"/>
      <c r="UUU151" s="48"/>
      <c r="UUV151" s="48"/>
      <c r="UUW151" s="48"/>
      <c r="UUX151" s="48"/>
      <c r="UUY151" s="48"/>
      <c r="UUZ151" s="48"/>
      <c r="UVA151" s="48"/>
      <c r="UVB151" s="48"/>
      <c r="UVC151" s="48"/>
      <c r="UVD151" s="48"/>
      <c r="UVE151" s="48"/>
      <c r="UVF151" s="48"/>
      <c r="UVG151" s="48"/>
      <c r="UVH151" s="48"/>
      <c r="UVI151" s="48"/>
      <c r="UVJ151" s="48"/>
      <c r="UVK151" s="48"/>
      <c r="UVL151" s="48"/>
      <c r="UVM151" s="48"/>
      <c r="UVN151" s="48"/>
      <c r="UVO151" s="48"/>
      <c r="UVP151" s="48"/>
      <c r="UVQ151" s="48"/>
      <c r="UVR151" s="48"/>
      <c r="UVS151" s="48"/>
      <c r="UVT151" s="48"/>
      <c r="UVU151" s="48"/>
      <c r="UVV151" s="48"/>
      <c r="UVW151" s="48"/>
      <c r="UVX151" s="48"/>
      <c r="UVY151" s="48"/>
      <c r="UVZ151" s="48"/>
      <c r="UWA151" s="48"/>
      <c r="UWB151" s="48"/>
      <c r="UWC151" s="48"/>
      <c r="UWD151" s="48"/>
      <c r="UWE151" s="48"/>
      <c r="UWF151" s="48"/>
      <c r="UWG151" s="48"/>
      <c r="UWH151" s="48"/>
      <c r="UWI151" s="48"/>
      <c r="UWJ151" s="48"/>
      <c r="UWK151" s="48"/>
      <c r="UWL151" s="48"/>
      <c r="UWM151" s="48"/>
      <c r="UWN151" s="48"/>
      <c r="UWO151" s="48"/>
      <c r="UWP151" s="48"/>
      <c r="UWQ151" s="48"/>
      <c r="UWR151" s="48"/>
      <c r="UWS151" s="48"/>
      <c r="UWT151" s="48"/>
      <c r="UWU151" s="48"/>
      <c r="UWV151" s="48"/>
      <c r="UWW151" s="48"/>
      <c r="UWX151" s="48"/>
      <c r="UWY151" s="48"/>
      <c r="UWZ151" s="48"/>
      <c r="UXA151" s="48"/>
      <c r="UXB151" s="48"/>
      <c r="UXC151" s="48"/>
      <c r="UXD151" s="48"/>
      <c r="UXE151" s="48"/>
      <c r="UXF151" s="48"/>
      <c r="UXG151" s="48"/>
      <c r="UXH151" s="48"/>
      <c r="UXI151" s="48"/>
      <c r="UXJ151" s="48"/>
      <c r="UXK151" s="48"/>
      <c r="UXL151" s="48"/>
      <c r="UXM151" s="48"/>
      <c r="UXN151" s="48"/>
      <c r="UXO151" s="48"/>
      <c r="UXP151" s="48"/>
      <c r="UXQ151" s="48"/>
      <c r="UXR151" s="48"/>
      <c r="UXS151" s="48"/>
      <c r="UXT151" s="48"/>
      <c r="UXU151" s="48"/>
      <c r="UXV151" s="48"/>
      <c r="UXW151" s="48"/>
      <c r="UXX151" s="48"/>
      <c r="UXY151" s="48"/>
      <c r="UXZ151" s="48"/>
      <c r="UYA151" s="48"/>
      <c r="UYB151" s="48"/>
      <c r="UYC151" s="48"/>
      <c r="UYD151" s="48"/>
      <c r="UYE151" s="48"/>
      <c r="UYF151" s="48"/>
      <c r="UYG151" s="48"/>
      <c r="UYH151" s="48"/>
      <c r="UYI151" s="48"/>
      <c r="UYJ151" s="48"/>
      <c r="UYK151" s="48"/>
      <c r="UYL151" s="48"/>
      <c r="UYM151" s="48"/>
      <c r="UYN151" s="48"/>
      <c r="UYO151" s="48"/>
      <c r="UYP151" s="48"/>
      <c r="UYQ151" s="48"/>
      <c r="UYR151" s="48"/>
      <c r="UYS151" s="48"/>
      <c r="UYT151" s="48"/>
      <c r="UYU151" s="48"/>
      <c r="UYV151" s="48"/>
      <c r="UYW151" s="48"/>
      <c r="UYX151" s="48"/>
      <c r="UYY151" s="48"/>
      <c r="UYZ151" s="48"/>
      <c r="UZA151" s="48"/>
      <c r="UZB151" s="48"/>
      <c r="UZC151" s="48"/>
      <c r="UZD151" s="48"/>
      <c r="UZE151" s="48"/>
      <c r="UZF151" s="48"/>
      <c r="UZG151" s="48"/>
      <c r="UZH151" s="48"/>
      <c r="UZI151" s="48"/>
      <c r="UZJ151" s="48"/>
      <c r="UZK151" s="48"/>
      <c r="UZL151" s="48"/>
      <c r="UZM151" s="48"/>
      <c r="UZN151" s="48"/>
      <c r="UZO151" s="48"/>
      <c r="UZP151" s="48"/>
      <c r="UZQ151" s="48"/>
      <c r="UZR151" s="48"/>
      <c r="UZS151" s="48"/>
      <c r="UZT151" s="48"/>
      <c r="UZU151" s="48"/>
      <c r="UZV151" s="48"/>
      <c r="UZW151" s="48"/>
      <c r="UZX151" s="48"/>
      <c r="UZY151" s="48"/>
      <c r="UZZ151" s="48"/>
      <c r="VAA151" s="48"/>
      <c r="VAB151" s="48"/>
      <c r="VAC151" s="48"/>
      <c r="VAD151" s="48"/>
      <c r="VAE151" s="48"/>
      <c r="VAF151" s="48"/>
      <c r="VAG151" s="48"/>
      <c r="VAH151" s="48"/>
      <c r="VAI151" s="48"/>
      <c r="VAJ151" s="48"/>
      <c r="VAK151" s="48"/>
      <c r="VAL151" s="48"/>
      <c r="VAM151" s="48"/>
      <c r="VAN151" s="48"/>
      <c r="VAO151" s="48"/>
      <c r="VAP151" s="48"/>
      <c r="VAQ151" s="48"/>
      <c r="VAR151" s="48"/>
      <c r="VAS151" s="48"/>
      <c r="VAT151" s="48"/>
      <c r="VAU151" s="48"/>
      <c r="VAV151" s="48"/>
      <c r="VAW151" s="48"/>
      <c r="VAX151" s="48"/>
      <c r="VAY151" s="48"/>
      <c r="VAZ151" s="48"/>
      <c r="VBA151" s="48"/>
      <c r="VBB151" s="48"/>
      <c r="VBC151" s="48"/>
      <c r="VBD151" s="48"/>
      <c r="VBE151" s="48"/>
      <c r="VBF151" s="48"/>
      <c r="VBG151" s="48"/>
      <c r="VBH151" s="48"/>
      <c r="VBI151" s="48"/>
      <c r="VBJ151" s="48"/>
      <c r="VBK151" s="48"/>
      <c r="VBL151" s="48"/>
      <c r="VBM151" s="48"/>
      <c r="VBN151" s="48"/>
      <c r="VBO151" s="48"/>
      <c r="VBP151" s="48"/>
      <c r="VBQ151" s="48"/>
      <c r="VBR151" s="48"/>
      <c r="VBS151" s="48"/>
      <c r="VBT151" s="48"/>
      <c r="VBU151" s="48"/>
      <c r="VBV151" s="48"/>
      <c r="VBW151" s="48"/>
      <c r="VBX151" s="48"/>
      <c r="VBY151" s="48"/>
      <c r="VBZ151" s="48"/>
      <c r="VCA151" s="48"/>
      <c r="VCB151" s="48"/>
      <c r="VCC151" s="48"/>
      <c r="VCD151" s="48"/>
      <c r="VCE151" s="48"/>
      <c r="VCF151" s="48"/>
      <c r="VCG151" s="48"/>
      <c r="VCH151" s="48"/>
      <c r="VCI151" s="48"/>
      <c r="VCJ151" s="48"/>
      <c r="VCK151" s="48"/>
      <c r="VCL151" s="48"/>
      <c r="VCM151" s="48"/>
      <c r="VCN151" s="48"/>
      <c r="VCO151" s="48"/>
      <c r="VCP151" s="48"/>
      <c r="VCQ151" s="48"/>
      <c r="VCR151" s="48"/>
      <c r="VCS151" s="48"/>
      <c r="VCT151" s="48"/>
      <c r="VCU151" s="48"/>
      <c r="VCV151" s="48"/>
      <c r="VCW151" s="48"/>
      <c r="VCX151" s="48"/>
      <c r="VCY151" s="48"/>
      <c r="VCZ151" s="48"/>
      <c r="VDA151" s="48"/>
      <c r="VDB151" s="48"/>
      <c r="VDC151" s="48"/>
      <c r="VDD151" s="48"/>
      <c r="VDE151" s="48"/>
      <c r="VDF151" s="48"/>
      <c r="VDG151" s="48"/>
      <c r="VDH151" s="48"/>
      <c r="VDI151" s="48"/>
      <c r="VDJ151" s="48"/>
      <c r="VDK151" s="48"/>
      <c r="VDL151" s="48"/>
      <c r="VDM151" s="48"/>
      <c r="VDN151" s="48"/>
      <c r="VDO151" s="48"/>
      <c r="VDP151" s="48"/>
      <c r="VDQ151" s="48"/>
      <c r="VDR151" s="48"/>
      <c r="VDS151" s="48"/>
      <c r="VDT151" s="48"/>
      <c r="VDU151" s="48"/>
      <c r="VDV151" s="48"/>
      <c r="VDW151" s="48"/>
      <c r="VDX151" s="48"/>
      <c r="VDY151" s="48"/>
      <c r="VDZ151" s="48"/>
      <c r="VEA151" s="48"/>
      <c r="VEB151" s="48"/>
      <c r="VEC151" s="48"/>
      <c r="VED151" s="48"/>
      <c r="VEE151" s="48"/>
      <c r="VEF151" s="48"/>
      <c r="VEG151" s="48"/>
      <c r="VEH151" s="48"/>
      <c r="VEI151" s="48"/>
      <c r="VEJ151" s="48"/>
      <c r="VEK151" s="48"/>
      <c r="VEL151" s="48"/>
      <c r="VEM151" s="48"/>
      <c r="VEN151" s="48"/>
      <c r="VEO151" s="48"/>
      <c r="VEP151" s="48"/>
      <c r="VEQ151" s="48"/>
      <c r="VER151" s="48"/>
      <c r="VES151" s="48"/>
      <c r="VET151" s="48"/>
      <c r="VEU151" s="48"/>
      <c r="VEV151" s="48"/>
      <c r="VEW151" s="48"/>
      <c r="VEX151" s="48"/>
      <c r="VEY151" s="48"/>
      <c r="VEZ151" s="48"/>
      <c r="VFA151" s="48"/>
      <c r="VFB151" s="48"/>
      <c r="VFC151" s="48"/>
      <c r="VFD151" s="48"/>
      <c r="VFE151" s="48"/>
      <c r="VFF151" s="48"/>
      <c r="VFG151" s="48"/>
      <c r="VFH151" s="48"/>
      <c r="VFI151" s="48"/>
      <c r="VFJ151" s="48"/>
      <c r="VFK151" s="48"/>
      <c r="VFL151" s="48"/>
      <c r="VFM151" s="48"/>
      <c r="VFN151" s="48"/>
      <c r="VFO151" s="48"/>
      <c r="VFP151" s="48"/>
      <c r="VFQ151" s="48"/>
      <c r="VFR151" s="48"/>
      <c r="VFS151" s="48"/>
      <c r="VFT151" s="48"/>
      <c r="VFU151" s="48"/>
      <c r="VFV151" s="48"/>
      <c r="VFW151" s="48"/>
      <c r="VFX151" s="48"/>
      <c r="VFY151" s="48"/>
      <c r="VFZ151" s="48"/>
      <c r="VGA151" s="48"/>
      <c r="VGB151" s="48"/>
      <c r="VGC151" s="48"/>
      <c r="VGD151" s="48"/>
      <c r="VGE151" s="48"/>
      <c r="VGF151" s="48"/>
      <c r="VGG151" s="48"/>
      <c r="VGH151" s="48"/>
      <c r="VGI151" s="48"/>
      <c r="VGJ151" s="48"/>
      <c r="VGK151" s="48"/>
      <c r="VGL151" s="48"/>
      <c r="VGM151" s="48"/>
      <c r="VGN151" s="48"/>
      <c r="VGO151" s="48"/>
      <c r="VGP151" s="48"/>
      <c r="VGQ151" s="48"/>
      <c r="VGR151" s="48"/>
      <c r="VGS151" s="48"/>
      <c r="VGT151" s="48"/>
      <c r="VGU151" s="48"/>
      <c r="VGV151" s="48"/>
      <c r="VGW151" s="48"/>
      <c r="VGX151" s="48"/>
      <c r="VGY151" s="48"/>
      <c r="VGZ151" s="48"/>
      <c r="VHA151" s="48"/>
      <c r="VHB151" s="48"/>
      <c r="VHC151" s="48"/>
      <c r="VHD151" s="48"/>
      <c r="VHE151" s="48"/>
      <c r="VHF151" s="48"/>
      <c r="VHG151" s="48"/>
      <c r="VHH151" s="48"/>
      <c r="VHI151" s="48"/>
      <c r="VHJ151" s="48"/>
      <c r="VHK151" s="48"/>
      <c r="VHL151" s="48"/>
      <c r="VHM151" s="48"/>
      <c r="VHN151" s="48"/>
      <c r="VHO151" s="48"/>
      <c r="VHP151" s="48"/>
      <c r="VHQ151" s="48"/>
      <c r="VHR151" s="48"/>
      <c r="VHS151" s="48"/>
      <c r="VHT151" s="48"/>
      <c r="VHU151" s="48"/>
      <c r="VHV151" s="48"/>
      <c r="VHW151" s="48"/>
      <c r="VHX151" s="48"/>
      <c r="VHY151" s="48"/>
      <c r="VHZ151" s="48"/>
      <c r="VIA151" s="48"/>
      <c r="VIB151" s="48"/>
      <c r="VIC151" s="48"/>
      <c r="VID151" s="48"/>
      <c r="VIE151" s="48"/>
      <c r="VIF151" s="48"/>
      <c r="VIG151" s="48"/>
      <c r="VIH151" s="48"/>
      <c r="VII151" s="48"/>
      <c r="VIJ151" s="48"/>
      <c r="VIK151" s="48"/>
      <c r="VIL151" s="48"/>
      <c r="VIM151" s="48"/>
      <c r="VIN151" s="48"/>
      <c r="VIO151" s="48"/>
      <c r="VIP151" s="48"/>
      <c r="VIQ151" s="48"/>
      <c r="VIR151" s="48"/>
      <c r="VIS151" s="48"/>
      <c r="VIT151" s="48"/>
      <c r="VIU151" s="48"/>
      <c r="VIV151" s="48"/>
      <c r="VIW151" s="48"/>
      <c r="VIX151" s="48"/>
      <c r="VIY151" s="48"/>
      <c r="VIZ151" s="48"/>
      <c r="VJA151" s="48"/>
      <c r="VJB151" s="48"/>
      <c r="VJC151" s="48"/>
      <c r="VJD151" s="48"/>
      <c r="VJE151" s="48"/>
      <c r="VJF151" s="48"/>
      <c r="VJG151" s="48"/>
      <c r="VJH151" s="48"/>
      <c r="VJI151" s="48"/>
      <c r="VJJ151" s="48"/>
      <c r="VJK151" s="48"/>
      <c r="VJL151" s="48"/>
      <c r="VJM151" s="48"/>
      <c r="VJN151" s="48"/>
      <c r="VJO151" s="48"/>
      <c r="VJP151" s="48"/>
      <c r="VJQ151" s="48"/>
      <c r="VJR151" s="48"/>
      <c r="VJS151" s="48"/>
      <c r="VJT151" s="48"/>
      <c r="VJU151" s="48"/>
      <c r="VJV151" s="48"/>
      <c r="VJW151" s="48"/>
      <c r="VJX151" s="48"/>
      <c r="VJY151" s="48"/>
      <c r="VJZ151" s="48"/>
      <c r="VKA151" s="48"/>
      <c r="VKB151" s="48"/>
      <c r="VKC151" s="48"/>
      <c r="VKD151" s="48"/>
      <c r="VKE151" s="48"/>
      <c r="VKF151" s="48"/>
      <c r="VKG151" s="48"/>
      <c r="VKH151" s="48"/>
      <c r="VKI151" s="48"/>
      <c r="VKJ151" s="48"/>
      <c r="VKK151" s="48"/>
      <c r="VKL151" s="48"/>
      <c r="VKM151" s="48"/>
      <c r="VKN151" s="48"/>
      <c r="VKO151" s="48"/>
      <c r="VKP151" s="48"/>
      <c r="VKQ151" s="48"/>
      <c r="VKR151" s="48"/>
      <c r="VKS151" s="48"/>
      <c r="VKT151" s="48"/>
      <c r="VKU151" s="48"/>
      <c r="VKV151" s="48"/>
      <c r="VKW151" s="48"/>
      <c r="VKX151" s="48"/>
      <c r="VKY151" s="48"/>
      <c r="VKZ151" s="48"/>
      <c r="VLA151" s="48"/>
      <c r="VLB151" s="48"/>
      <c r="VLC151" s="48"/>
      <c r="VLD151" s="48"/>
      <c r="VLE151" s="48"/>
      <c r="VLF151" s="48"/>
      <c r="VLG151" s="48"/>
      <c r="VLH151" s="48"/>
      <c r="VLI151" s="48"/>
      <c r="VLJ151" s="48"/>
      <c r="VLK151" s="48"/>
      <c r="VLL151" s="48"/>
      <c r="VLM151" s="48"/>
      <c r="VLN151" s="48"/>
      <c r="VLO151" s="48"/>
      <c r="VLP151" s="48"/>
      <c r="VLQ151" s="48"/>
      <c r="VLR151" s="48"/>
      <c r="VLS151" s="48"/>
      <c r="VLT151" s="48"/>
      <c r="VLU151" s="48"/>
      <c r="VLV151" s="48"/>
      <c r="VLW151" s="48"/>
      <c r="VLX151" s="48"/>
      <c r="VLY151" s="48"/>
      <c r="VLZ151" s="48"/>
      <c r="VMA151" s="48"/>
      <c r="VMB151" s="48"/>
      <c r="VMC151" s="48"/>
      <c r="VMD151" s="48"/>
      <c r="VME151" s="48"/>
      <c r="VMF151" s="48"/>
      <c r="VMG151" s="48"/>
      <c r="VMH151" s="48"/>
      <c r="VMI151" s="48"/>
      <c r="VMJ151" s="48"/>
      <c r="VMK151" s="48"/>
      <c r="VML151" s="48"/>
      <c r="VMM151" s="48"/>
      <c r="VMN151" s="48"/>
      <c r="VMO151" s="48"/>
      <c r="VMP151" s="48"/>
      <c r="VMQ151" s="48"/>
      <c r="VMR151" s="48"/>
      <c r="VMS151" s="48"/>
      <c r="VMT151" s="48"/>
      <c r="VMU151" s="48"/>
      <c r="VMV151" s="48"/>
      <c r="VMW151" s="48"/>
      <c r="VMX151" s="48"/>
      <c r="VMY151" s="48"/>
      <c r="VMZ151" s="48"/>
      <c r="VNA151" s="48"/>
      <c r="VNB151" s="48"/>
      <c r="VNC151" s="48"/>
      <c r="VND151" s="48"/>
      <c r="VNE151" s="48"/>
      <c r="VNF151" s="48"/>
      <c r="VNG151" s="48"/>
      <c r="VNH151" s="48"/>
      <c r="VNI151" s="48"/>
      <c r="VNJ151" s="48"/>
      <c r="VNK151" s="48"/>
      <c r="VNL151" s="48"/>
      <c r="VNM151" s="48"/>
      <c r="VNN151" s="48"/>
      <c r="VNO151" s="48"/>
      <c r="VNP151" s="48"/>
      <c r="VNQ151" s="48"/>
      <c r="VNR151" s="48"/>
      <c r="VNS151" s="48"/>
      <c r="VNT151" s="48"/>
      <c r="VNU151" s="48"/>
      <c r="VNV151" s="48"/>
      <c r="VNW151" s="48"/>
      <c r="VNX151" s="48"/>
      <c r="VNY151" s="48"/>
      <c r="VNZ151" s="48"/>
      <c r="VOA151" s="48"/>
      <c r="VOB151" s="48"/>
      <c r="VOC151" s="48"/>
      <c r="VOD151" s="48"/>
      <c r="VOE151" s="48"/>
      <c r="VOF151" s="48"/>
      <c r="VOG151" s="48"/>
      <c r="VOH151" s="48"/>
      <c r="VOI151" s="48"/>
      <c r="VOJ151" s="48"/>
      <c r="VOK151" s="48"/>
      <c r="VOL151" s="48"/>
      <c r="VOM151" s="48"/>
      <c r="VON151" s="48"/>
      <c r="VOO151" s="48"/>
      <c r="VOP151" s="48"/>
      <c r="VOQ151" s="48"/>
      <c r="VOR151" s="48"/>
      <c r="VOS151" s="48"/>
      <c r="VOT151" s="48"/>
      <c r="VOU151" s="48"/>
      <c r="VOV151" s="48"/>
      <c r="VOW151" s="48"/>
      <c r="VOX151" s="48"/>
      <c r="VOY151" s="48"/>
      <c r="VOZ151" s="48"/>
      <c r="VPA151" s="48"/>
      <c r="VPB151" s="48"/>
      <c r="VPC151" s="48"/>
      <c r="VPD151" s="48"/>
      <c r="VPE151" s="48"/>
      <c r="VPF151" s="48"/>
      <c r="VPG151" s="48"/>
      <c r="VPH151" s="48"/>
      <c r="VPI151" s="48"/>
      <c r="VPJ151" s="48"/>
      <c r="VPK151" s="48"/>
      <c r="VPL151" s="48"/>
      <c r="VPM151" s="48"/>
      <c r="VPN151" s="48"/>
      <c r="VPO151" s="48"/>
      <c r="VPP151" s="48"/>
      <c r="VPQ151" s="48"/>
      <c r="VPR151" s="48"/>
      <c r="VPS151" s="48"/>
      <c r="VPT151" s="48"/>
      <c r="VPU151" s="48"/>
      <c r="VPV151" s="48"/>
      <c r="VPW151" s="48"/>
      <c r="VPX151" s="48"/>
      <c r="VPY151" s="48"/>
      <c r="VPZ151" s="48"/>
      <c r="VQA151" s="48"/>
      <c r="VQB151" s="48"/>
      <c r="VQC151" s="48"/>
      <c r="VQD151" s="48"/>
      <c r="VQE151" s="48"/>
      <c r="VQF151" s="48"/>
      <c r="VQG151" s="48"/>
      <c r="VQH151" s="48"/>
      <c r="VQI151" s="48"/>
      <c r="VQJ151" s="48"/>
      <c r="VQK151" s="48"/>
      <c r="VQL151" s="48"/>
      <c r="VQM151" s="48"/>
      <c r="VQN151" s="48"/>
      <c r="VQO151" s="48"/>
      <c r="VQP151" s="48"/>
      <c r="VQQ151" s="48"/>
      <c r="VQR151" s="48"/>
      <c r="VQS151" s="48"/>
      <c r="VQT151" s="48"/>
      <c r="VQU151" s="48"/>
      <c r="VQV151" s="48"/>
      <c r="VQW151" s="48"/>
      <c r="VQX151" s="48"/>
      <c r="VQY151" s="48"/>
      <c r="VQZ151" s="48"/>
      <c r="VRA151" s="48"/>
      <c r="VRB151" s="48"/>
      <c r="VRC151" s="48"/>
      <c r="VRD151" s="48"/>
      <c r="VRE151" s="48"/>
      <c r="VRF151" s="48"/>
      <c r="VRG151" s="48"/>
      <c r="VRH151" s="48"/>
      <c r="VRI151" s="48"/>
      <c r="VRJ151" s="48"/>
      <c r="VRK151" s="48"/>
      <c r="VRL151" s="48"/>
      <c r="VRM151" s="48"/>
      <c r="VRN151" s="48"/>
      <c r="VRO151" s="48"/>
      <c r="VRP151" s="48"/>
      <c r="VRQ151" s="48"/>
      <c r="VRR151" s="48"/>
      <c r="VRS151" s="48"/>
      <c r="VRT151" s="48"/>
      <c r="VRU151" s="48"/>
      <c r="VRV151" s="48"/>
      <c r="VRW151" s="48"/>
      <c r="VRX151" s="48"/>
      <c r="VRY151" s="48"/>
      <c r="VRZ151" s="48"/>
      <c r="VSA151" s="48"/>
      <c r="VSB151" s="48"/>
      <c r="VSC151" s="48"/>
      <c r="VSD151" s="48"/>
      <c r="VSE151" s="48"/>
      <c r="VSF151" s="48"/>
      <c r="VSG151" s="48"/>
      <c r="VSH151" s="48"/>
      <c r="VSI151" s="48"/>
      <c r="VSJ151" s="48"/>
      <c r="VSK151" s="48"/>
      <c r="VSL151" s="48"/>
      <c r="VSM151" s="48"/>
      <c r="VSN151" s="48"/>
      <c r="VSO151" s="48"/>
      <c r="VSP151" s="48"/>
      <c r="VSQ151" s="48"/>
      <c r="VSR151" s="48"/>
      <c r="VSS151" s="48"/>
      <c r="VST151" s="48"/>
      <c r="VSU151" s="48"/>
      <c r="VSV151" s="48"/>
      <c r="VSW151" s="48"/>
      <c r="VSX151" s="48"/>
      <c r="VSY151" s="48"/>
      <c r="VSZ151" s="48"/>
      <c r="VTA151" s="48"/>
      <c r="VTB151" s="48"/>
      <c r="VTC151" s="48"/>
      <c r="VTD151" s="48"/>
      <c r="VTE151" s="48"/>
      <c r="VTF151" s="48"/>
      <c r="VTG151" s="48"/>
      <c r="VTH151" s="48"/>
      <c r="VTI151" s="48"/>
      <c r="VTJ151" s="48"/>
      <c r="VTK151" s="48"/>
      <c r="VTL151" s="48"/>
      <c r="VTM151" s="48"/>
      <c r="VTN151" s="48"/>
      <c r="VTO151" s="48"/>
      <c r="VTP151" s="48"/>
      <c r="VTQ151" s="48"/>
      <c r="VTR151" s="48"/>
      <c r="VTS151" s="48"/>
      <c r="VTT151" s="48"/>
      <c r="VTU151" s="48"/>
      <c r="VTV151" s="48"/>
      <c r="VTW151" s="48"/>
      <c r="VTX151" s="48"/>
      <c r="VTY151" s="48"/>
      <c r="VTZ151" s="48"/>
      <c r="VUA151" s="48"/>
      <c r="VUB151" s="48"/>
      <c r="VUC151" s="48"/>
      <c r="VUD151" s="48"/>
      <c r="VUE151" s="48"/>
      <c r="VUF151" s="48"/>
      <c r="VUG151" s="48"/>
      <c r="VUH151" s="48"/>
      <c r="VUI151" s="48"/>
      <c r="VUJ151" s="48"/>
      <c r="VUK151" s="48"/>
      <c r="VUL151" s="48"/>
      <c r="VUM151" s="48"/>
      <c r="VUN151" s="48"/>
      <c r="VUO151" s="48"/>
      <c r="VUP151" s="48"/>
      <c r="VUQ151" s="48"/>
      <c r="VUR151" s="48"/>
      <c r="VUS151" s="48"/>
      <c r="VUT151" s="48"/>
      <c r="VUU151" s="48"/>
      <c r="VUV151" s="48"/>
      <c r="VUW151" s="48"/>
      <c r="VUX151" s="48"/>
      <c r="VUY151" s="48"/>
      <c r="VUZ151" s="48"/>
      <c r="VVA151" s="48"/>
      <c r="VVB151" s="48"/>
      <c r="VVC151" s="48"/>
      <c r="VVD151" s="48"/>
      <c r="VVE151" s="48"/>
      <c r="VVF151" s="48"/>
      <c r="VVG151" s="48"/>
      <c r="VVH151" s="48"/>
      <c r="VVI151" s="48"/>
      <c r="VVJ151" s="48"/>
      <c r="VVK151" s="48"/>
      <c r="VVL151" s="48"/>
      <c r="VVM151" s="48"/>
      <c r="VVN151" s="48"/>
      <c r="VVO151" s="48"/>
      <c r="VVP151" s="48"/>
      <c r="VVQ151" s="48"/>
      <c r="VVR151" s="48"/>
      <c r="VVS151" s="48"/>
      <c r="VVT151" s="48"/>
      <c r="VVU151" s="48"/>
      <c r="VVV151" s="48"/>
      <c r="VVW151" s="48"/>
      <c r="VVX151" s="48"/>
      <c r="VVY151" s="48"/>
      <c r="VVZ151" s="48"/>
      <c r="VWA151" s="48"/>
      <c r="VWB151" s="48"/>
      <c r="VWC151" s="48"/>
      <c r="VWD151" s="48"/>
      <c r="VWE151" s="48"/>
      <c r="VWF151" s="48"/>
      <c r="VWG151" s="48"/>
      <c r="VWH151" s="48"/>
      <c r="VWI151" s="48"/>
      <c r="VWJ151" s="48"/>
      <c r="VWK151" s="48"/>
      <c r="VWL151" s="48"/>
      <c r="VWM151" s="48"/>
      <c r="VWN151" s="48"/>
      <c r="VWO151" s="48"/>
      <c r="VWP151" s="48"/>
      <c r="VWQ151" s="48"/>
      <c r="VWR151" s="48"/>
      <c r="VWS151" s="48"/>
      <c r="VWT151" s="48"/>
      <c r="VWU151" s="48"/>
      <c r="VWV151" s="48"/>
      <c r="VWW151" s="48"/>
      <c r="VWX151" s="48"/>
      <c r="VWY151" s="48"/>
      <c r="VWZ151" s="48"/>
      <c r="VXA151" s="48"/>
      <c r="VXB151" s="48"/>
      <c r="VXC151" s="48"/>
      <c r="VXD151" s="48"/>
      <c r="VXE151" s="48"/>
      <c r="VXF151" s="48"/>
      <c r="VXG151" s="48"/>
      <c r="VXH151" s="48"/>
      <c r="VXI151" s="48"/>
      <c r="VXJ151" s="48"/>
      <c r="VXK151" s="48"/>
      <c r="VXL151" s="48"/>
      <c r="VXM151" s="48"/>
      <c r="VXN151" s="48"/>
      <c r="VXO151" s="48"/>
      <c r="VXP151" s="48"/>
      <c r="VXQ151" s="48"/>
      <c r="VXR151" s="48"/>
      <c r="VXS151" s="48"/>
      <c r="VXT151" s="48"/>
      <c r="VXU151" s="48"/>
      <c r="VXV151" s="48"/>
      <c r="VXW151" s="48"/>
      <c r="VXX151" s="48"/>
      <c r="VXY151" s="48"/>
      <c r="VXZ151" s="48"/>
      <c r="VYA151" s="48"/>
      <c r="VYB151" s="48"/>
      <c r="VYC151" s="48"/>
      <c r="VYD151" s="48"/>
      <c r="VYE151" s="48"/>
      <c r="VYF151" s="48"/>
      <c r="VYG151" s="48"/>
      <c r="VYH151" s="48"/>
      <c r="VYI151" s="48"/>
      <c r="VYJ151" s="48"/>
      <c r="VYK151" s="48"/>
      <c r="VYL151" s="48"/>
      <c r="VYM151" s="48"/>
      <c r="VYN151" s="48"/>
      <c r="VYO151" s="48"/>
      <c r="VYP151" s="48"/>
      <c r="VYQ151" s="48"/>
      <c r="VYR151" s="48"/>
      <c r="VYS151" s="48"/>
      <c r="VYT151" s="48"/>
      <c r="VYU151" s="48"/>
      <c r="VYV151" s="48"/>
      <c r="VYW151" s="48"/>
      <c r="VYX151" s="48"/>
      <c r="VYY151" s="48"/>
      <c r="VYZ151" s="48"/>
      <c r="VZA151" s="48"/>
      <c r="VZB151" s="48"/>
      <c r="VZC151" s="48"/>
      <c r="VZD151" s="48"/>
      <c r="VZE151" s="48"/>
      <c r="VZF151" s="48"/>
      <c r="VZG151" s="48"/>
      <c r="VZH151" s="48"/>
      <c r="VZI151" s="48"/>
      <c r="VZJ151" s="48"/>
      <c r="VZK151" s="48"/>
      <c r="VZL151" s="48"/>
      <c r="VZM151" s="48"/>
      <c r="VZN151" s="48"/>
      <c r="VZO151" s="48"/>
      <c r="VZP151" s="48"/>
      <c r="VZQ151" s="48"/>
      <c r="VZR151" s="48"/>
      <c r="VZS151" s="48"/>
      <c r="VZT151" s="48"/>
      <c r="VZU151" s="48"/>
      <c r="VZV151" s="48"/>
      <c r="VZW151" s="48"/>
      <c r="VZX151" s="48"/>
      <c r="VZY151" s="48"/>
      <c r="VZZ151" s="48"/>
      <c r="WAA151" s="48"/>
      <c r="WAB151" s="48"/>
      <c r="WAC151" s="48"/>
      <c r="WAD151" s="48"/>
      <c r="WAE151" s="48"/>
      <c r="WAF151" s="48"/>
      <c r="WAG151" s="48"/>
      <c r="WAH151" s="48"/>
      <c r="WAI151" s="48"/>
      <c r="WAJ151" s="48"/>
      <c r="WAK151" s="48"/>
      <c r="WAL151" s="48"/>
      <c r="WAM151" s="48"/>
      <c r="WAN151" s="48"/>
      <c r="WAO151" s="48"/>
      <c r="WAP151" s="48"/>
      <c r="WAQ151" s="48"/>
      <c r="WAR151" s="48"/>
      <c r="WAS151" s="48"/>
      <c r="WAT151" s="48"/>
      <c r="WAU151" s="48"/>
      <c r="WAV151" s="48"/>
      <c r="WAW151" s="48"/>
      <c r="WAX151" s="48"/>
      <c r="WAY151" s="48"/>
      <c r="WAZ151" s="48"/>
      <c r="WBA151" s="48"/>
      <c r="WBB151" s="48"/>
      <c r="WBC151" s="48"/>
      <c r="WBD151" s="48"/>
      <c r="WBE151" s="48"/>
      <c r="WBF151" s="48"/>
      <c r="WBG151" s="48"/>
      <c r="WBH151" s="48"/>
      <c r="WBI151" s="48"/>
      <c r="WBJ151" s="48"/>
      <c r="WBK151" s="48"/>
      <c r="WBL151" s="48"/>
      <c r="WBM151" s="48"/>
      <c r="WBN151" s="48"/>
      <c r="WBO151" s="48"/>
      <c r="WBP151" s="48"/>
      <c r="WBQ151" s="48"/>
      <c r="WBR151" s="48"/>
      <c r="WBS151" s="48"/>
      <c r="WBT151" s="48"/>
      <c r="WBU151" s="48"/>
      <c r="WBV151" s="48"/>
      <c r="WBW151" s="48"/>
      <c r="WBX151" s="48"/>
      <c r="WBY151" s="48"/>
      <c r="WBZ151" s="48"/>
      <c r="WCA151" s="48"/>
      <c r="WCB151" s="48"/>
      <c r="WCC151" s="48"/>
      <c r="WCD151" s="48"/>
      <c r="WCE151" s="48"/>
      <c r="WCF151" s="48"/>
      <c r="WCG151" s="48"/>
      <c r="WCH151" s="48"/>
      <c r="WCI151" s="48"/>
      <c r="WCJ151" s="48"/>
      <c r="WCK151" s="48"/>
      <c r="WCL151" s="48"/>
      <c r="WCM151" s="48"/>
      <c r="WCN151" s="48"/>
      <c r="WCO151" s="48"/>
      <c r="WCP151" s="48"/>
      <c r="WCQ151" s="48"/>
      <c r="WCR151" s="48"/>
      <c r="WCS151" s="48"/>
      <c r="WCT151" s="48"/>
      <c r="WCU151" s="48"/>
      <c r="WCV151" s="48"/>
      <c r="WCW151" s="48"/>
      <c r="WCX151" s="48"/>
      <c r="WCY151" s="48"/>
      <c r="WCZ151" s="48"/>
      <c r="WDA151" s="48"/>
      <c r="WDB151" s="48"/>
      <c r="WDC151" s="48"/>
      <c r="WDD151" s="48"/>
      <c r="WDE151" s="48"/>
      <c r="WDF151" s="48"/>
      <c r="WDG151" s="48"/>
      <c r="WDH151" s="48"/>
      <c r="WDI151" s="48"/>
      <c r="WDJ151" s="48"/>
      <c r="WDK151" s="48"/>
      <c r="WDL151" s="48"/>
      <c r="WDM151" s="48"/>
      <c r="WDN151" s="48"/>
      <c r="WDO151" s="48"/>
      <c r="WDP151" s="48"/>
      <c r="WDQ151" s="48"/>
      <c r="WDR151" s="48"/>
      <c r="WDS151" s="48"/>
      <c r="WDT151" s="48"/>
      <c r="WDU151" s="48"/>
      <c r="WDV151" s="48"/>
      <c r="WDW151" s="48"/>
      <c r="WDX151" s="48"/>
      <c r="WDY151" s="48"/>
      <c r="WDZ151" s="48"/>
      <c r="WEA151" s="48"/>
      <c r="WEB151" s="48"/>
      <c r="WEC151" s="48"/>
      <c r="WED151" s="48"/>
      <c r="WEE151" s="48"/>
      <c r="WEF151" s="48"/>
      <c r="WEG151" s="48"/>
      <c r="WEH151" s="48"/>
      <c r="WEI151" s="48"/>
      <c r="WEJ151" s="48"/>
      <c r="WEK151" s="48"/>
      <c r="WEL151" s="48"/>
      <c r="WEM151" s="48"/>
      <c r="WEN151" s="48"/>
      <c r="WEO151" s="48"/>
      <c r="WEP151" s="48"/>
      <c r="WEQ151" s="48"/>
      <c r="WER151" s="48"/>
      <c r="WES151" s="48"/>
      <c r="WET151" s="48"/>
      <c r="WEU151" s="48"/>
      <c r="WEV151" s="48"/>
      <c r="WEW151" s="48"/>
      <c r="WEX151" s="48"/>
      <c r="WEY151" s="48"/>
      <c r="WEZ151" s="48"/>
      <c r="WFA151" s="48"/>
      <c r="WFB151" s="48"/>
      <c r="WFC151" s="48"/>
      <c r="WFD151" s="48"/>
      <c r="WFE151" s="48"/>
      <c r="WFF151" s="48"/>
      <c r="WFG151" s="48"/>
      <c r="WFH151" s="48"/>
      <c r="WFI151" s="48"/>
      <c r="WFJ151" s="48"/>
      <c r="WFK151" s="48"/>
      <c r="WFL151" s="48"/>
      <c r="WFM151" s="48"/>
      <c r="WFN151" s="48"/>
      <c r="WFO151" s="48"/>
      <c r="WFP151" s="48"/>
      <c r="WFQ151" s="48"/>
      <c r="WFR151" s="48"/>
      <c r="WFS151" s="48"/>
      <c r="WFT151" s="48"/>
      <c r="WFU151" s="48"/>
      <c r="WFV151" s="48"/>
      <c r="WFW151" s="48"/>
      <c r="WFX151" s="48"/>
      <c r="WFY151" s="48"/>
      <c r="WFZ151" s="48"/>
      <c r="WGA151" s="48"/>
      <c r="WGB151" s="48"/>
      <c r="WGC151" s="48"/>
      <c r="WGD151" s="48"/>
      <c r="WGE151" s="48"/>
      <c r="WGF151" s="48"/>
      <c r="WGG151" s="48"/>
      <c r="WGH151" s="48"/>
      <c r="WGI151" s="48"/>
      <c r="WGJ151" s="48"/>
      <c r="WGK151" s="48"/>
      <c r="WGL151" s="48"/>
      <c r="WGM151" s="48"/>
      <c r="WGN151" s="48"/>
      <c r="WGO151" s="48"/>
      <c r="WGP151" s="48"/>
      <c r="WGQ151" s="48"/>
      <c r="WGR151" s="48"/>
      <c r="WGS151" s="48"/>
      <c r="WGT151" s="48"/>
      <c r="WGU151" s="48"/>
      <c r="WGV151" s="48"/>
      <c r="WGW151" s="48"/>
      <c r="WGX151" s="48"/>
      <c r="WGY151" s="48"/>
      <c r="WGZ151" s="48"/>
      <c r="WHA151" s="48"/>
      <c r="WHB151" s="48"/>
      <c r="WHC151" s="48"/>
      <c r="WHD151" s="48"/>
      <c r="WHE151" s="48"/>
      <c r="WHF151" s="48"/>
      <c r="WHG151" s="48"/>
      <c r="WHH151" s="48"/>
      <c r="WHI151" s="48"/>
      <c r="WHJ151" s="48"/>
      <c r="WHK151" s="48"/>
      <c r="WHL151" s="48"/>
      <c r="WHM151" s="48"/>
      <c r="WHN151" s="48"/>
      <c r="WHO151" s="48"/>
      <c r="WHP151" s="48"/>
      <c r="WHQ151" s="48"/>
      <c r="WHR151" s="48"/>
      <c r="WHS151" s="48"/>
      <c r="WHT151" s="48"/>
      <c r="WHU151" s="48"/>
      <c r="WHV151" s="48"/>
      <c r="WHW151" s="48"/>
      <c r="WHX151" s="48"/>
      <c r="WHY151" s="48"/>
      <c r="WHZ151" s="48"/>
      <c r="WIA151" s="48"/>
      <c r="WIB151" s="48"/>
      <c r="WIC151" s="48"/>
      <c r="WID151" s="48"/>
      <c r="WIE151" s="48"/>
      <c r="WIF151" s="48"/>
      <c r="WIG151" s="48"/>
      <c r="WIH151" s="48"/>
      <c r="WII151" s="48"/>
      <c r="WIJ151" s="48"/>
      <c r="WIK151" s="48"/>
      <c r="WIL151" s="48"/>
      <c r="WIM151" s="48"/>
      <c r="WIN151" s="48"/>
      <c r="WIO151" s="48"/>
      <c r="WIP151" s="48"/>
      <c r="WIQ151" s="48"/>
      <c r="WIR151" s="48"/>
      <c r="WIS151" s="48"/>
      <c r="WIT151" s="48"/>
      <c r="WIU151" s="48"/>
      <c r="WIV151" s="48"/>
      <c r="WIW151" s="48"/>
      <c r="WIX151" s="48"/>
      <c r="WIY151" s="48"/>
      <c r="WIZ151" s="48"/>
      <c r="WJA151" s="48"/>
      <c r="WJB151" s="48"/>
      <c r="WJC151" s="48"/>
      <c r="WJD151" s="48"/>
      <c r="WJE151" s="48"/>
      <c r="WJF151" s="48"/>
      <c r="WJG151" s="48"/>
      <c r="WJH151" s="48"/>
      <c r="WJI151" s="48"/>
      <c r="WJJ151" s="48"/>
      <c r="WJK151" s="48"/>
      <c r="WJL151" s="48"/>
      <c r="WJM151" s="48"/>
      <c r="WJN151" s="48"/>
      <c r="WJO151" s="48"/>
      <c r="WJP151" s="48"/>
      <c r="WJQ151" s="48"/>
      <c r="WJR151" s="48"/>
      <c r="WJS151" s="48"/>
      <c r="WJT151" s="48"/>
      <c r="WJU151" s="48"/>
      <c r="WJV151" s="48"/>
      <c r="WJW151" s="48"/>
      <c r="WJX151" s="48"/>
      <c r="WJY151" s="48"/>
      <c r="WJZ151" s="48"/>
      <c r="WKA151" s="48"/>
      <c r="WKB151" s="48"/>
      <c r="WKC151" s="48"/>
      <c r="WKD151" s="48"/>
      <c r="WKE151" s="48"/>
      <c r="WKF151" s="48"/>
      <c r="WKG151" s="48"/>
      <c r="WKH151" s="48"/>
      <c r="WKI151" s="48"/>
      <c r="WKJ151" s="48"/>
      <c r="WKK151" s="48"/>
      <c r="WKL151" s="48"/>
      <c r="WKM151" s="48"/>
      <c r="WKN151" s="48"/>
      <c r="WKO151" s="48"/>
      <c r="WKP151" s="48"/>
      <c r="WKQ151" s="48"/>
      <c r="WKR151" s="48"/>
      <c r="WKS151" s="48"/>
      <c r="WKT151" s="48"/>
      <c r="WKU151" s="48"/>
      <c r="WKV151" s="48"/>
      <c r="WKW151" s="48"/>
      <c r="WKX151" s="48"/>
      <c r="WKY151" s="48"/>
      <c r="WKZ151" s="48"/>
      <c r="WLA151" s="48"/>
      <c r="WLB151" s="48"/>
      <c r="WLC151" s="48"/>
      <c r="WLD151" s="48"/>
      <c r="WLE151" s="48"/>
      <c r="WLF151" s="48"/>
      <c r="WLG151" s="48"/>
      <c r="WLH151" s="48"/>
      <c r="WLI151" s="48"/>
      <c r="WLJ151" s="48"/>
      <c r="WLK151" s="48"/>
      <c r="WLL151" s="48"/>
      <c r="WLM151" s="48"/>
      <c r="WLN151" s="48"/>
      <c r="WLO151" s="48"/>
      <c r="WLP151" s="48"/>
      <c r="WLQ151" s="48"/>
      <c r="WLR151" s="48"/>
      <c r="WLS151" s="48"/>
      <c r="WLT151" s="48"/>
      <c r="WLU151" s="48"/>
      <c r="WLV151" s="48"/>
      <c r="WLW151" s="48"/>
      <c r="WLX151" s="48"/>
      <c r="WLY151" s="48"/>
      <c r="WLZ151" s="48"/>
      <c r="WMA151" s="48"/>
      <c r="WMB151" s="48"/>
      <c r="WMC151" s="48"/>
      <c r="WMD151" s="48"/>
      <c r="WME151" s="48"/>
      <c r="WMF151" s="48"/>
      <c r="WMG151" s="48"/>
      <c r="WMH151" s="48"/>
      <c r="WMI151" s="48"/>
      <c r="WMJ151" s="48"/>
      <c r="WMK151" s="48"/>
      <c r="WML151" s="48"/>
      <c r="WMM151" s="48"/>
      <c r="WMN151" s="48"/>
      <c r="WMO151" s="48"/>
      <c r="WMP151" s="48"/>
      <c r="WMQ151" s="48"/>
      <c r="WMR151" s="48"/>
      <c r="WMS151" s="48"/>
      <c r="WMT151" s="48"/>
      <c r="WMU151" s="48"/>
      <c r="WMV151" s="48"/>
      <c r="WMW151" s="48"/>
      <c r="WMX151" s="48"/>
      <c r="WMY151" s="48"/>
      <c r="WMZ151" s="48"/>
      <c r="WNA151" s="48"/>
      <c r="WNB151" s="48"/>
      <c r="WNC151" s="48"/>
      <c r="WND151" s="48"/>
      <c r="WNE151" s="48"/>
      <c r="WNF151" s="48"/>
      <c r="WNG151" s="48"/>
      <c r="WNH151" s="48"/>
      <c r="WNI151" s="48"/>
      <c r="WNJ151" s="48"/>
      <c r="WNK151" s="48"/>
      <c r="WNL151" s="48"/>
      <c r="WNM151" s="48"/>
      <c r="WNN151" s="48"/>
      <c r="WNO151" s="48"/>
      <c r="WNP151" s="48"/>
      <c r="WNQ151" s="48"/>
      <c r="WNR151" s="48"/>
      <c r="WNS151" s="48"/>
      <c r="WNT151" s="48"/>
      <c r="WNU151" s="48"/>
      <c r="WNV151" s="48"/>
      <c r="WNW151" s="48"/>
      <c r="WNX151" s="48"/>
      <c r="WNY151" s="48"/>
      <c r="WNZ151" s="48"/>
      <c r="WOA151" s="48"/>
      <c r="WOB151" s="48"/>
      <c r="WOC151" s="48"/>
      <c r="WOD151" s="48"/>
      <c r="WOE151" s="48"/>
      <c r="WOF151" s="48"/>
      <c r="WOG151" s="48"/>
      <c r="WOH151" s="48"/>
      <c r="WOI151" s="48"/>
      <c r="WOJ151" s="48"/>
      <c r="WOK151" s="48"/>
      <c r="WOL151" s="48"/>
      <c r="WOM151" s="48"/>
      <c r="WON151" s="48"/>
      <c r="WOO151" s="48"/>
      <c r="WOP151" s="48"/>
      <c r="WOQ151" s="48"/>
      <c r="WOR151" s="48"/>
      <c r="WOS151" s="48"/>
      <c r="WOT151" s="48"/>
      <c r="WOU151" s="48"/>
      <c r="WOV151" s="48"/>
      <c r="WOW151" s="48"/>
      <c r="WOX151" s="48"/>
      <c r="WOY151" s="48"/>
      <c r="WOZ151" s="48"/>
      <c r="WPA151" s="48"/>
      <c r="WPB151" s="48"/>
      <c r="WPC151" s="48"/>
      <c r="WPD151" s="48"/>
      <c r="WPE151" s="48"/>
      <c r="WPF151" s="48"/>
      <c r="WPG151" s="48"/>
      <c r="WPH151" s="48"/>
      <c r="WPI151" s="48"/>
      <c r="WPJ151" s="48"/>
      <c r="WPK151" s="48"/>
      <c r="WPL151" s="48"/>
      <c r="WPM151" s="48"/>
      <c r="WPN151" s="48"/>
      <c r="WPO151" s="48"/>
      <c r="WPP151" s="48"/>
      <c r="WPQ151" s="48"/>
      <c r="WPR151" s="48"/>
      <c r="WPS151" s="48"/>
      <c r="WPT151" s="48"/>
      <c r="WPU151" s="48"/>
      <c r="WPV151" s="48"/>
      <c r="WPW151" s="48"/>
      <c r="WPX151" s="48"/>
      <c r="WPY151" s="48"/>
      <c r="WPZ151" s="48"/>
      <c r="WQA151" s="48"/>
      <c r="WQB151" s="48"/>
      <c r="WQC151" s="48"/>
      <c r="WQD151" s="48"/>
      <c r="WQE151" s="48"/>
      <c r="WQF151" s="48"/>
      <c r="WQG151" s="48"/>
      <c r="WQH151" s="48"/>
      <c r="WQI151" s="48"/>
      <c r="WQJ151" s="48"/>
      <c r="WQK151" s="48"/>
      <c r="WQL151" s="48"/>
      <c r="WQM151" s="48"/>
      <c r="WQN151" s="48"/>
      <c r="WQO151" s="48"/>
      <c r="WQP151" s="48"/>
      <c r="WQQ151" s="48"/>
      <c r="WQR151" s="48"/>
      <c r="WQS151" s="48"/>
      <c r="WQT151" s="48"/>
      <c r="WQU151" s="48"/>
      <c r="WQV151" s="48"/>
      <c r="WQW151" s="48"/>
      <c r="WQX151" s="48"/>
      <c r="WQY151" s="48"/>
      <c r="WQZ151" s="48"/>
      <c r="WRA151" s="48"/>
      <c r="WRB151" s="48"/>
      <c r="WRC151" s="48"/>
      <c r="WRD151" s="48"/>
      <c r="WRE151" s="48"/>
      <c r="WRF151" s="48"/>
      <c r="WRG151" s="48"/>
      <c r="WRH151" s="48"/>
      <c r="WRI151" s="48"/>
      <c r="WRJ151" s="48"/>
      <c r="WRK151" s="48"/>
      <c r="WRL151" s="48"/>
      <c r="WRM151" s="48"/>
      <c r="WRN151" s="48"/>
      <c r="WRO151" s="48"/>
      <c r="WRP151" s="48"/>
      <c r="WRQ151" s="48"/>
      <c r="WRR151" s="48"/>
      <c r="WRS151" s="48"/>
      <c r="WRT151" s="48"/>
      <c r="WRU151" s="48"/>
      <c r="WRV151" s="48"/>
      <c r="WRW151" s="48"/>
      <c r="WRX151" s="48"/>
      <c r="WRY151" s="48"/>
      <c r="WRZ151" s="48"/>
      <c r="WSA151" s="48"/>
      <c r="WSB151" s="48"/>
      <c r="WSC151" s="48"/>
      <c r="WSD151" s="48"/>
      <c r="WSE151" s="48"/>
      <c r="WSF151" s="48"/>
      <c r="WSG151" s="48"/>
      <c r="WSH151" s="48"/>
      <c r="WSI151" s="48"/>
      <c r="WSJ151" s="48"/>
      <c r="WSK151" s="48"/>
      <c r="WSL151" s="48"/>
      <c r="WSM151" s="48"/>
      <c r="WSN151" s="48"/>
      <c r="WSO151" s="48"/>
      <c r="WSP151" s="48"/>
      <c r="WSQ151" s="48"/>
      <c r="WSR151" s="48"/>
      <c r="WSS151" s="48"/>
      <c r="WST151" s="48"/>
      <c r="WSU151" s="48"/>
      <c r="WSV151" s="48"/>
      <c r="WSW151" s="48"/>
      <c r="WSX151" s="48"/>
      <c r="WSY151" s="48"/>
      <c r="WSZ151" s="48"/>
      <c r="WTA151" s="48"/>
      <c r="WTB151" s="48"/>
      <c r="WTC151" s="48"/>
      <c r="WTD151" s="48"/>
      <c r="WTE151" s="48"/>
      <c r="WTF151" s="48"/>
      <c r="WTG151" s="48"/>
      <c r="WTH151" s="48"/>
      <c r="WTI151" s="48"/>
      <c r="WTJ151" s="48"/>
      <c r="WTK151" s="48"/>
      <c r="WTL151" s="48"/>
      <c r="WTM151" s="48"/>
      <c r="WTN151" s="48"/>
      <c r="WTO151" s="48"/>
      <c r="WTP151" s="48"/>
      <c r="WTQ151" s="48"/>
      <c r="WTR151" s="48"/>
      <c r="WTS151" s="48"/>
      <c r="WTT151" s="48"/>
      <c r="WTU151" s="48"/>
      <c r="WTV151" s="48"/>
      <c r="WTW151" s="48"/>
      <c r="WTX151" s="48"/>
      <c r="WTY151" s="48"/>
      <c r="WTZ151" s="48"/>
      <c r="WUA151" s="48"/>
      <c r="WUB151" s="48"/>
      <c r="WUC151" s="48"/>
      <c r="WUD151" s="48"/>
      <c r="WUE151" s="48"/>
      <c r="WUF151" s="48"/>
      <c r="WUG151" s="48"/>
      <c r="WUH151" s="48"/>
      <c r="WUI151" s="48"/>
      <c r="WUJ151" s="48"/>
      <c r="WUK151" s="48"/>
      <c r="WUL151" s="48"/>
      <c r="WUM151" s="48"/>
      <c r="WUN151" s="48"/>
      <c r="WUO151" s="48"/>
      <c r="WUP151" s="48"/>
      <c r="WUQ151" s="48"/>
      <c r="WUR151" s="48"/>
      <c r="WUS151" s="48"/>
      <c r="WUT151" s="48"/>
      <c r="WUU151" s="48"/>
      <c r="WUV151" s="48"/>
      <c r="WUW151" s="48"/>
      <c r="WUX151" s="48"/>
      <c r="WUY151" s="48"/>
      <c r="WUZ151" s="48"/>
      <c r="WVA151" s="48"/>
      <c r="WVB151" s="48"/>
      <c r="WVC151" s="48"/>
      <c r="WVD151" s="48"/>
      <c r="WVE151" s="48"/>
      <c r="WVF151" s="48"/>
      <c r="WVG151" s="48"/>
      <c r="WVH151" s="48"/>
      <c r="WVI151" s="48"/>
      <c r="WVJ151" s="48"/>
      <c r="WVK151" s="48"/>
      <c r="WVL151" s="48"/>
      <c r="WVM151" s="48"/>
      <c r="WVN151" s="48"/>
      <c r="WVO151" s="48"/>
      <c r="WVP151" s="48"/>
      <c r="WVQ151" s="48"/>
      <c r="WVR151" s="48"/>
      <c r="WVS151" s="48"/>
      <c r="WVT151" s="48"/>
      <c r="WVU151" s="48"/>
      <c r="WVV151" s="48"/>
      <c r="WVW151" s="48"/>
      <c r="WVX151" s="48"/>
      <c r="WVY151" s="48"/>
      <c r="WVZ151" s="48"/>
      <c r="WWA151" s="48"/>
      <c r="WWB151" s="48"/>
      <c r="WWC151" s="48"/>
      <c r="WWD151" s="48"/>
      <c r="WWE151" s="48"/>
      <c r="WWF151" s="48"/>
      <c r="WWG151" s="48"/>
      <c r="WWH151" s="48"/>
      <c r="WWI151" s="48"/>
      <c r="WWJ151" s="48"/>
      <c r="WWK151" s="48"/>
      <c r="WWL151" s="48"/>
      <c r="WWM151" s="48"/>
      <c r="WWN151" s="48"/>
      <c r="WWO151" s="48"/>
      <c r="WWP151" s="48"/>
      <c r="WWQ151" s="48"/>
      <c r="WWR151" s="48"/>
      <c r="WWS151" s="48"/>
      <c r="WWT151" s="48"/>
      <c r="WWU151" s="48"/>
      <c r="WWV151" s="48"/>
      <c r="WWW151" s="48"/>
      <c r="WWX151" s="48"/>
      <c r="WWY151" s="48"/>
      <c r="WWZ151" s="48"/>
      <c r="WXA151" s="48"/>
      <c r="WXB151" s="48"/>
      <c r="WXC151" s="48"/>
      <c r="WXD151" s="48"/>
      <c r="WXE151" s="48"/>
      <c r="WXF151" s="48"/>
      <c r="WXG151" s="48"/>
      <c r="WXH151" s="48"/>
      <c r="WXI151" s="48"/>
      <c r="WXJ151" s="48"/>
      <c r="WXK151" s="48"/>
      <c r="WXL151" s="48"/>
      <c r="WXM151" s="48"/>
      <c r="WXN151" s="48"/>
      <c r="WXO151" s="48"/>
      <c r="WXP151" s="48"/>
      <c r="WXQ151" s="48"/>
      <c r="WXR151" s="48"/>
      <c r="WXS151" s="48"/>
      <c r="WXT151" s="48"/>
      <c r="WXU151" s="48"/>
      <c r="WXV151" s="48"/>
      <c r="WXW151" s="48"/>
      <c r="WXX151" s="48"/>
      <c r="WXY151" s="48"/>
      <c r="WXZ151" s="48"/>
      <c r="WYA151" s="48"/>
      <c r="WYB151" s="48"/>
      <c r="WYC151" s="48"/>
      <c r="WYD151" s="48"/>
      <c r="WYE151" s="48"/>
      <c r="WYF151" s="48"/>
      <c r="WYG151" s="48"/>
      <c r="WYH151" s="48"/>
      <c r="WYI151" s="48"/>
      <c r="WYJ151" s="48"/>
      <c r="WYK151" s="48"/>
      <c r="WYL151" s="48"/>
      <c r="WYM151" s="48"/>
      <c r="WYN151" s="48"/>
      <c r="WYO151" s="48"/>
      <c r="WYP151" s="48"/>
      <c r="WYQ151" s="48"/>
      <c r="WYR151" s="48"/>
      <c r="WYS151" s="48"/>
      <c r="WYT151" s="48"/>
      <c r="WYU151" s="48"/>
      <c r="WYV151" s="48"/>
      <c r="WYW151" s="48"/>
      <c r="WYX151" s="48"/>
      <c r="WYY151" s="48"/>
      <c r="WYZ151" s="48"/>
      <c r="WZA151" s="48"/>
      <c r="WZB151" s="48"/>
      <c r="WZC151" s="48"/>
      <c r="WZD151" s="48"/>
      <c r="WZE151" s="48"/>
      <c r="WZF151" s="48"/>
      <c r="WZG151" s="48"/>
      <c r="WZH151" s="48"/>
      <c r="WZI151" s="48"/>
      <c r="WZJ151" s="48"/>
      <c r="WZK151" s="48"/>
      <c r="WZL151" s="48"/>
      <c r="WZM151" s="48"/>
      <c r="WZN151" s="48"/>
      <c r="WZO151" s="48"/>
      <c r="WZP151" s="48"/>
      <c r="WZQ151" s="48"/>
      <c r="WZR151" s="48"/>
      <c r="WZS151" s="48"/>
      <c r="WZT151" s="48"/>
      <c r="WZU151" s="48"/>
      <c r="WZV151" s="48"/>
      <c r="WZW151" s="48"/>
      <c r="WZX151" s="48"/>
      <c r="WZY151" s="48"/>
      <c r="WZZ151" s="48"/>
      <c r="XAA151" s="48"/>
      <c r="XAB151" s="48"/>
      <c r="XAC151" s="48"/>
      <c r="XAD151" s="48"/>
      <c r="XAE151" s="48"/>
      <c r="XAF151" s="48"/>
      <c r="XAG151" s="48"/>
      <c r="XAH151" s="48"/>
      <c r="XAI151" s="48"/>
      <c r="XAJ151" s="48"/>
      <c r="XAK151" s="48"/>
      <c r="XAL151" s="48"/>
      <c r="XAM151" s="48"/>
      <c r="XAN151" s="48"/>
      <c r="XAO151" s="48"/>
      <c r="XAP151" s="48"/>
      <c r="XAQ151" s="48"/>
      <c r="XAR151" s="48"/>
      <c r="XAS151" s="48"/>
      <c r="XAT151" s="48"/>
      <c r="XAU151" s="48"/>
      <c r="XAV151" s="48"/>
      <c r="XAW151" s="48"/>
      <c r="XAX151" s="48"/>
      <c r="XAY151" s="48"/>
      <c r="XAZ151" s="48"/>
      <c r="XBA151" s="48"/>
      <c r="XBB151" s="48"/>
      <c r="XBC151" s="48"/>
      <c r="XBD151" s="48"/>
      <c r="XBE151" s="48"/>
      <c r="XBF151" s="48"/>
      <c r="XBG151" s="48"/>
      <c r="XBH151" s="48"/>
      <c r="XBI151" s="48"/>
      <c r="XBJ151" s="48"/>
      <c r="XBK151" s="48"/>
      <c r="XBL151" s="48"/>
      <c r="XBM151" s="48"/>
      <c r="XBN151" s="48"/>
      <c r="XBO151" s="48"/>
      <c r="XBP151" s="48"/>
      <c r="XBQ151" s="48"/>
      <c r="XBR151" s="48"/>
      <c r="XBS151" s="48"/>
      <c r="XBT151" s="48"/>
      <c r="XBU151" s="48"/>
      <c r="XBV151" s="48"/>
      <c r="XBW151" s="48"/>
      <c r="XBX151" s="48"/>
      <c r="XBY151" s="48"/>
      <c r="XBZ151" s="48"/>
      <c r="XCA151" s="48"/>
      <c r="XCB151" s="48"/>
      <c r="XCC151" s="48"/>
      <c r="XCD151" s="48"/>
      <c r="XCE151" s="48"/>
      <c r="XCF151" s="48"/>
      <c r="XCG151" s="48"/>
      <c r="XCH151" s="48"/>
      <c r="XCI151" s="48"/>
      <c r="XCJ151" s="48"/>
      <c r="XCK151" s="48"/>
      <c r="XCL151" s="48"/>
      <c r="XCM151" s="48"/>
      <c r="XCN151" s="48"/>
      <c r="XCO151" s="48"/>
      <c r="XCP151" s="48"/>
      <c r="XCQ151" s="48"/>
      <c r="XCR151" s="48"/>
      <c r="XCS151" s="48"/>
      <c r="XCT151" s="48"/>
      <c r="XCU151" s="48"/>
      <c r="XCV151" s="48"/>
      <c r="XCW151" s="48"/>
      <c r="XCX151" s="48"/>
      <c r="XCY151" s="48"/>
      <c r="XCZ151" s="48"/>
      <c r="XDA151" s="48"/>
      <c r="XDB151" s="48"/>
      <c r="XDC151" s="48"/>
      <c r="XDD151" s="48"/>
      <c r="XDE151" s="48"/>
      <c r="XDF151" s="48"/>
      <c r="XDG151" s="48"/>
      <c r="XDH151" s="48"/>
      <c r="XDI151" s="48"/>
      <c r="XDJ151" s="48"/>
      <c r="XDK151" s="48"/>
      <c r="XDL151" s="48"/>
      <c r="XDM151" s="48"/>
      <c r="XDN151" s="48"/>
      <c r="XDO151" s="48"/>
      <c r="XDP151" s="48"/>
      <c r="XDQ151" s="48"/>
      <c r="XDR151" s="48"/>
      <c r="XDS151" s="48"/>
      <c r="XDT151" s="48"/>
      <c r="XDU151" s="48"/>
      <c r="XDV151" s="48"/>
      <c r="XDW151" s="48"/>
      <c r="XDX151" s="48"/>
      <c r="XDY151" s="48"/>
      <c r="XDZ151" s="48"/>
      <c r="XEA151" s="48"/>
      <c r="XEB151" s="48"/>
      <c r="XEC151" s="48"/>
      <c r="XED151" s="48"/>
      <c r="XEE151" s="48"/>
      <c r="XEF151" s="48"/>
      <c r="XEG151" s="48"/>
      <c r="XEH151" s="48"/>
      <c r="XEI151" s="48"/>
      <c r="XEJ151" s="48"/>
      <c r="XEK151" s="48"/>
      <c r="XEL151" s="48"/>
      <c r="XEM151" s="48"/>
      <c r="XEN151" s="48"/>
      <c r="XEO151" s="48"/>
      <c r="XEP151" s="48"/>
      <c r="XEQ151" s="48"/>
      <c r="XER151" s="48"/>
      <c r="XES151" s="48"/>
      <c r="XET151" s="48"/>
      <c r="XEU151" s="48"/>
      <c r="XEV151" s="48"/>
      <c r="XEW151" s="48"/>
      <c r="XEX151" s="48"/>
      <c r="XEY151" s="48"/>
      <c r="XEZ151" s="48"/>
      <c r="XFA151" s="48"/>
      <c r="XFB151" s="48"/>
      <c r="XFC151" s="48"/>
      <c r="XFD151" s="48"/>
    </row>
    <row r="152" spans="1:16384" s="24" customFormat="1" ht="13.5" x14ac:dyDescent="0.25">
      <c r="A152" s="74"/>
      <c r="B152" s="75" t="s">
        <v>405</v>
      </c>
      <c r="C152" s="74"/>
      <c r="D152" s="74"/>
      <c r="E152" s="74"/>
      <c r="F152" s="74"/>
      <c r="G152" s="74"/>
      <c r="H152" s="74"/>
      <c r="I152" s="80"/>
      <c r="J152" s="80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  <c r="HG152" s="48"/>
      <c r="HH152" s="48"/>
      <c r="HI152" s="48"/>
      <c r="HJ152" s="48"/>
      <c r="HK152" s="48"/>
      <c r="HL152" s="48"/>
      <c r="HM152" s="48"/>
      <c r="HN152" s="48"/>
      <c r="HO152" s="48"/>
      <c r="HP152" s="48"/>
      <c r="HQ152" s="48"/>
      <c r="HR152" s="48"/>
      <c r="HS152" s="48"/>
      <c r="HT152" s="48"/>
      <c r="HU152" s="48"/>
      <c r="HV152" s="48"/>
      <c r="HW152" s="48"/>
      <c r="HX152" s="48"/>
      <c r="HY152" s="48"/>
      <c r="HZ152" s="48"/>
      <c r="IA152" s="48"/>
      <c r="IB152" s="48"/>
      <c r="IC152" s="48"/>
      <c r="ID152" s="48"/>
      <c r="IE152" s="48"/>
      <c r="IF152" s="48"/>
      <c r="IG152" s="48"/>
      <c r="IH152" s="48"/>
      <c r="II152" s="48"/>
      <c r="IJ152" s="48"/>
      <c r="IK152" s="48"/>
      <c r="IL152" s="48"/>
      <c r="IM152" s="48"/>
      <c r="IN152" s="48"/>
      <c r="IO152" s="48"/>
      <c r="IP152" s="48"/>
      <c r="IQ152" s="48"/>
      <c r="IR152" s="48"/>
      <c r="IS152" s="48"/>
      <c r="IT152" s="48"/>
      <c r="IU152" s="48"/>
      <c r="IV152" s="48"/>
      <c r="IW152" s="48"/>
      <c r="IX152" s="48"/>
      <c r="IY152" s="48"/>
      <c r="IZ152" s="48"/>
      <c r="JA152" s="48"/>
      <c r="JB152" s="48"/>
      <c r="JC152" s="48"/>
      <c r="JD152" s="48"/>
      <c r="JE152" s="48"/>
      <c r="JF152" s="48"/>
      <c r="JG152" s="48"/>
      <c r="JH152" s="48"/>
      <c r="JI152" s="48"/>
      <c r="JJ152" s="48"/>
      <c r="JK152" s="48"/>
      <c r="JL152" s="48"/>
      <c r="JM152" s="48"/>
      <c r="JN152" s="48"/>
      <c r="JO152" s="48"/>
      <c r="JP152" s="48"/>
      <c r="JQ152" s="48"/>
      <c r="JR152" s="48"/>
      <c r="JS152" s="48"/>
      <c r="JT152" s="48"/>
      <c r="JU152" s="48"/>
      <c r="JV152" s="48"/>
      <c r="JW152" s="48"/>
      <c r="JX152" s="48"/>
      <c r="JY152" s="48"/>
      <c r="JZ152" s="48"/>
      <c r="KA152" s="48"/>
      <c r="KB152" s="48"/>
      <c r="KC152" s="48"/>
      <c r="KD152" s="48"/>
      <c r="KE152" s="48"/>
      <c r="KF152" s="48"/>
      <c r="KG152" s="48"/>
      <c r="KH152" s="48"/>
      <c r="KI152" s="48"/>
      <c r="KJ152" s="48"/>
      <c r="KK152" s="48"/>
      <c r="KL152" s="48"/>
      <c r="KM152" s="48"/>
      <c r="KN152" s="48"/>
      <c r="KO152" s="48"/>
      <c r="KP152" s="48"/>
      <c r="KQ152" s="48"/>
      <c r="KR152" s="48"/>
      <c r="KS152" s="48"/>
      <c r="KT152" s="48"/>
      <c r="KU152" s="48"/>
      <c r="KV152" s="48"/>
      <c r="KW152" s="48"/>
      <c r="KX152" s="48"/>
      <c r="KY152" s="48"/>
      <c r="KZ152" s="48"/>
      <c r="LA152" s="48"/>
      <c r="LB152" s="48"/>
      <c r="LC152" s="48"/>
      <c r="LD152" s="48"/>
      <c r="LE152" s="48"/>
      <c r="LF152" s="48"/>
      <c r="LG152" s="48"/>
      <c r="LH152" s="48"/>
      <c r="LI152" s="48"/>
      <c r="LJ152" s="48"/>
      <c r="LK152" s="48"/>
      <c r="LL152" s="48"/>
      <c r="LM152" s="48"/>
      <c r="LN152" s="48"/>
      <c r="LO152" s="48"/>
      <c r="LP152" s="48"/>
      <c r="LQ152" s="48"/>
      <c r="LR152" s="48"/>
      <c r="LS152" s="48"/>
      <c r="LT152" s="48"/>
      <c r="LU152" s="48"/>
      <c r="LV152" s="48"/>
      <c r="LW152" s="48"/>
      <c r="LX152" s="48"/>
      <c r="LY152" s="48"/>
      <c r="LZ152" s="48"/>
      <c r="MA152" s="48"/>
      <c r="MB152" s="48"/>
      <c r="MC152" s="48"/>
      <c r="MD152" s="48"/>
      <c r="ME152" s="48"/>
      <c r="MF152" s="48"/>
      <c r="MG152" s="48"/>
      <c r="MH152" s="48"/>
      <c r="MI152" s="48"/>
      <c r="MJ152" s="48"/>
      <c r="MK152" s="48"/>
      <c r="ML152" s="48"/>
      <c r="MM152" s="48"/>
      <c r="MN152" s="48"/>
      <c r="MO152" s="48"/>
      <c r="MP152" s="48"/>
      <c r="MQ152" s="48"/>
      <c r="MR152" s="48"/>
      <c r="MS152" s="48"/>
      <c r="MT152" s="48"/>
      <c r="MU152" s="48"/>
      <c r="MV152" s="48"/>
      <c r="MW152" s="48"/>
      <c r="MX152" s="48"/>
      <c r="MY152" s="48"/>
      <c r="MZ152" s="48"/>
      <c r="NA152" s="48"/>
      <c r="NB152" s="48"/>
      <c r="NC152" s="48"/>
      <c r="ND152" s="48"/>
      <c r="NE152" s="48"/>
      <c r="NF152" s="48"/>
      <c r="NG152" s="48"/>
      <c r="NH152" s="48"/>
      <c r="NI152" s="48"/>
      <c r="NJ152" s="48"/>
      <c r="NK152" s="48"/>
      <c r="NL152" s="48"/>
      <c r="NM152" s="48"/>
      <c r="NN152" s="48"/>
      <c r="NO152" s="48"/>
      <c r="NP152" s="48"/>
      <c r="NQ152" s="48"/>
      <c r="NR152" s="48"/>
      <c r="NS152" s="48"/>
      <c r="NT152" s="48"/>
      <c r="NU152" s="48"/>
      <c r="NV152" s="48"/>
      <c r="NW152" s="48"/>
      <c r="NX152" s="48"/>
      <c r="NY152" s="48"/>
      <c r="NZ152" s="48"/>
      <c r="OA152" s="48"/>
      <c r="OB152" s="48"/>
      <c r="OC152" s="48"/>
      <c r="OD152" s="48"/>
      <c r="OE152" s="48"/>
      <c r="OF152" s="48"/>
      <c r="OG152" s="48"/>
      <c r="OH152" s="48"/>
      <c r="OI152" s="48"/>
      <c r="OJ152" s="48"/>
      <c r="OK152" s="48"/>
      <c r="OL152" s="48"/>
      <c r="OM152" s="48"/>
      <c r="ON152" s="48"/>
      <c r="OO152" s="48"/>
      <c r="OP152" s="48"/>
      <c r="OQ152" s="48"/>
      <c r="OR152" s="48"/>
      <c r="OS152" s="48"/>
      <c r="OT152" s="48"/>
      <c r="OU152" s="48"/>
      <c r="OV152" s="48"/>
      <c r="OW152" s="48"/>
      <c r="OX152" s="48"/>
      <c r="OY152" s="48"/>
      <c r="OZ152" s="48"/>
      <c r="PA152" s="48"/>
      <c r="PB152" s="48"/>
      <c r="PC152" s="48"/>
      <c r="PD152" s="48"/>
      <c r="PE152" s="48"/>
      <c r="PF152" s="48"/>
      <c r="PG152" s="48"/>
      <c r="PH152" s="48"/>
      <c r="PI152" s="48"/>
      <c r="PJ152" s="48"/>
      <c r="PK152" s="48"/>
      <c r="PL152" s="48"/>
      <c r="PM152" s="48"/>
      <c r="PN152" s="48"/>
      <c r="PO152" s="48"/>
      <c r="PP152" s="48"/>
      <c r="PQ152" s="48"/>
      <c r="PR152" s="48"/>
      <c r="PS152" s="48"/>
      <c r="PT152" s="48"/>
      <c r="PU152" s="48"/>
      <c r="PV152" s="48"/>
      <c r="PW152" s="48"/>
      <c r="PX152" s="48"/>
      <c r="PY152" s="48"/>
      <c r="PZ152" s="48"/>
      <c r="QA152" s="48"/>
      <c r="QB152" s="48"/>
      <c r="QC152" s="48"/>
      <c r="QD152" s="48"/>
      <c r="QE152" s="48"/>
      <c r="QF152" s="48"/>
      <c r="QG152" s="48"/>
      <c r="QH152" s="48"/>
      <c r="QI152" s="48"/>
      <c r="QJ152" s="48"/>
      <c r="QK152" s="48"/>
      <c r="QL152" s="48"/>
      <c r="QM152" s="48"/>
      <c r="QN152" s="48"/>
      <c r="QO152" s="48"/>
      <c r="QP152" s="48"/>
      <c r="QQ152" s="48"/>
      <c r="QR152" s="48"/>
      <c r="QS152" s="48"/>
      <c r="QT152" s="48"/>
      <c r="QU152" s="48"/>
      <c r="QV152" s="48"/>
      <c r="QW152" s="48"/>
      <c r="QX152" s="48"/>
      <c r="QY152" s="48"/>
      <c r="QZ152" s="48"/>
      <c r="RA152" s="48"/>
      <c r="RB152" s="48"/>
      <c r="RC152" s="48"/>
      <c r="RD152" s="48"/>
      <c r="RE152" s="48"/>
      <c r="RF152" s="48"/>
      <c r="RG152" s="48"/>
      <c r="RH152" s="48"/>
      <c r="RI152" s="48"/>
      <c r="RJ152" s="48"/>
      <c r="RK152" s="48"/>
      <c r="RL152" s="48"/>
      <c r="RM152" s="48"/>
      <c r="RN152" s="48"/>
      <c r="RO152" s="48"/>
      <c r="RP152" s="48"/>
      <c r="RQ152" s="48"/>
      <c r="RR152" s="48"/>
      <c r="RS152" s="48"/>
      <c r="RT152" s="48"/>
      <c r="RU152" s="48"/>
      <c r="RV152" s="48"/>
      <c r="RW152" s="48"/>
      <c r="RX152" s="48"/>
      <c r="RY152" s="48"/>
      <c r="RZ152" s="48"/>
      <c r="SA152" s="48"/>
      <c r="SB152" s="48"/>
      <c r="SC152" s="48"/>
      <c r="SD152" s="48"/>
      <c r="SE152" s="48"/>
      <c r="SF152" s="48"/>
      <c r="SG152" s="48"/>
      <c r="SH152" s="48"/>
      <c r="SI152" s="48"/>
      <c r="SJ152" s="48"/>
      <c r="SK152" s="48"/>
      <c r="SL152" s="48"/>
      <c r="SM152" s="48"/>
      <c r="SN152" s="48"/>
      <c r="SO152" s="48"/>
      <c r="SP152" s="48"/>
      <c r="SQ152" s="48"/>
      <c r="SR152" s="48"/>
      <c r="SS152" s="48"/>
      <c r="ST152" s="48"/>
      <c r="SU152" s="48"/>
      <c r="SV152" s="48"/>
      <c r="SW152" s="48"/>
      <c r="SX152" s="48"/>
      <c r="SY152" s="48"/>
      <c r="SZ152" s="48"/>
      <c r="TA152" s="48"/>
      <c r="TB152" s="48"/>
      <c r="TC152" s="48"/>
      <c r="TD152" s="48"/>
      <c r="TE152" s="48"/>
      <c r="TF152" s="48"/>
      <c r="TG152" s="48"/>
      <c r="TH152" s="48"/>
      <c r="TI152" s="48"/>
      <c r="TJ152" s="48"/>
      <c r="TK152" s="48"/>
      <c r="TL152" s="48"/>
      <c r="TM152" s="48"/>
      <c r="TN152" s="48"/>
      <c r="TO152" s="48"/>
      <c r="TP152" s="48"/>
      <c r="TQ152" s="48"/>
      <c r="TR152" s="48"/>
      <c r="TS152" s="48"/>
      <c r="TT152" s="48"/>
      <c r="TU152" s="48"/>
      <c r="TV152" s="48"/>
      <c r="TW152" s="48"/>
      <c r="TX152" s="48"/>
      <c r="TY152" s="48"/>
      <c r="TZ152" s="48"/>
      <c r="UA152" s="48"/>
      <c r="UB152" s="48"/>
      <c r="UC152" s="48"/>
      <c r="UD152" s="48"/>
      <c r="UE152" s="48"/>
      <c r="UF152" s="48"/>
      <c r="UG152" s="48"/>
      <c r="UH152" s="48"/>
      <c r="UI152" s="48"/>
      <c r="UJ152" s="48"/>
      <c r="UK152" s="48"/>
      <c r="UL152" s="48"/>
      <c r="UM152" s="48"/>
      <c r="UN152" s="48"/>
      <c r="UO152" s="48"/>
      <c r="UP152" s="48"/>
      <c r="UQ152" s="48"/>
      <c r="UR152" s="48"/>
      <c r="US152" s="48"/>
      <c r="UT152" s="48"/>
      <c r="UU152" s="48"/>
      <c r="UV152" s="48"/>
      <c r="UW152" s="48"/>
      <c r="UX152" s="48"/>
      <c r="UY152" s="48"/>
      <c r="UZ152" s="48"/>
      <c r="VA152" s="48"/>
      <c r="VB152" s="48"/>
      <c r="VC152" s="48"/>
      <c r="VD152" s="48"/>
      <c r="VE152" s="48"/>
      <c r="VF152" s="48"/>
      <c r="VG152" s="48"/>
      <c r="VH152" s="48"/>
      <c r="VI152" s="48"/>
      <c r="VJ152" s="48"/>
      <c r="VK152" s="48"/>
      <c r="VL152" s="48"/>
      <c r="VM152" s="48"/>
      <c r="VN152" s="48"/>
      <c r="VO152" s="48"/>
      <c r="VP152" s="48"/>
      <c r="VQ152" s="48"/>
      <c r="VR152" s="48"/>
      <c r="VS152" s="48"/>
      <c r="VT152" s="48"/>
      <c r="VU152" s="48"/>
      <c r="VV152" s="48"/>
      <c r="VW152" s="48"/>
      <c r="VX152" s="48"/>
      <c r="VY152" s="48"/>
      <c r="VZ152" s="48"/>
      <c r="WA152" s="48"/>
      <c r="WB152" s="48"/>
      <c r="WC152" s="48"/>
      <c r="WD152" s="48"/>
      <c r="WE152" s="48"/>
      <c r="WF152" s="48"/>
      <c r="WG152" s="48"/>
      <c r="WH152" s="48"/>
      <c r="WI152" s="48"/>
      <c r="WJ152" s="48"/>
      <c r="WK152" s="48"/>
      <c r="WL152" s="48"/>
      <c r="WM152" s="48"/>
      <c r="WN152" s="48"/>
      <c r="WO152" s="48"/>
      <c r="WP152" s="48"/>
      <c r="WQ152" s="48"/>
      <c r="WR152" s="48"/>
      <c r="WS152" s="48"/>
      <c r="WT152" s="48"/>
      <c r="WU152" s="48"/>
      <c r="WV152" s="48"/>
      <c r="WW152" s="48"/>
      <c r="WX152" s="48"/>
      <c r="WY152" s="48"/>
      <c r="WZ152" s="48"/>
      <c r="XA152" s="48"/>
      <c r="XB152" s="48"/>
      <c r="XC152" s="48"/>
      <c r="XD152" s="48"/>
      <c r="XE152" s="48"/>
      <c r="XF152" s="48"/>
      <c r="XG152" s="48"/>
      <c r="XH152" s="48"/>
      <c r="XI152" s="48"/>
      <c r="XJ152" s="48"/>
      <c r="XK152" s="48"/>
      <c r="XL152" s="48"/>
      <c r="XM152" s="48"/>
      <c r="XN152" s="48"/>
      <c r="XO152" s="48"/>
      <c r="XP152" s="48"/>
      <c r="XQ152" s="48"/>
      <c r="XR152" s="48"/>
      <c r="XS152" s="48"/>
      <c r="XT152" s="48"/>
      <c r="XU152" s="48"/>
      <c r="XV152" s="48"/>
      <c r="XW152" s="48"/>
      <c r="XX152" s="48"/>
      <c r="XY152" s="48"/>
      <c r="XZ152" s="48"/>
      <c r="YA152" s="48"/>
      <c r="YB152" s="48"/>
      <c r="YC152" s="48"/>
      <c r="YD152" s="48"/>
      <c r="YE152" s="48"/>
      <c r="YF152" s="48"/>
      <c r="YG152" s="48"/>
      <c r="YH152" s="48"/>
      <c r="YI152" s="48"/>
      <c r="YJ152" s="48"/>
      <c r="YK152" s="48"/>
      <c r="YL152" s="48"/>
      <c r="YM152" s="48"/>
      <c r="YN152" s="48"/>
      <c r="YO152" s="48"/>
      <c r="YP152" s="48"/>
      <c r="YQ152" s="48"/>
      <c r="YR152" s="48"/>
      <c r="YS152" s="48"/>
      <c r="YT152" s="48"/>
      <c r="YU152" s="48"/>
      <c r="YV152" s="48"/>
      <c r="YW152" s="48"/>
      <c r="YX152" s="48"/>
      <c r="YY152" s="48"/>
      <c r="YZ152" s="48"/>
      <c r="ZA152" s="48"/>
      <c r="ZB152" s="48"/>
      <c r="ZC152" s="48"/>
      <c r="ZD152" s="48"/>
      <c r="ZE152" s="48"/>
      <c r="ZF152" s="48"/>
      <c r="ZG152" s="48"/>
      <c r="ZH152" s="48"/>
      <c r="ZI152" s="48"/>
      <c r="ZJ152" s="48"/>
      <c r="ZK152" s="48"/>
      <c r="ZL152" s="48"/>
      <c r="ZM152" s="48"/>
      <c r="ZN152" s="48"/>
      <c r="ZO152" s="48"/>
      <c r="ZP152" s="48"/>
      <c r="ZQ152" s="48"/>
      <c r="ZR152" s="48"/>
      <c r="ZS152" s="48"/>
      <c r="ZT152" s="48"/>
      <c r="ZU152" s="48"/>
      <c r="ZV152" s="48"/>
      <c r="ZW152" s="48"/>
      <c r="ZX152" s="48"/>
      <c r="ZY152" s="48"/>
      <c r="ZZ152" s="48"/>
      <c r="AAA152" s="48"/>
      <c r="AAB152" s="48"/>
      <c r="AAC152" s="48"/>
      <c r="AAD152" s="48"/>
      <c r="AAE152" s="48"/>
      <c r="AAF152" s="48"/>
      <c r="AAG152" s="48"/>
      <c r="AAH152" s="48"/>
      <c r="AAI152" s="48"/>
      <c r="AAJ152" s="48"/>
      <c r="AAK152" s="48"/>
      <c r="AAL152" s="48"/>
      <c r="AAM152" s="48"/>
      <c r="AAN152" s="48"/>
      <c r="AAO152" s="48"/>
      <c r="AAP152" s="48"/>
      <c r="AAQ152" s="48"/>
      <c r="AAR152" s="48"/>
      <c r="AAS152" s="48"/>
      <c r="AAT152" s="48"/>
      <c r="AAU152" s="48"/>
      <c r="AAV152" s="48"/>
      <c r="AAW152" s="48"/>
      <c r="AAX152" s="48"/>
      <c r="AAY152" s="48"/>
      <c r="AAZ152" s="48"/>
      <c r="ABA152" s="48"/>
      <c r="ABB152" s="48"/>
      <c r="ABC152" s="48"/>
      <c r="ABD152" s="48"/>
      <c r="ABE152" s="48"/>
      <c r="ABF152" s="48"/>
      <c r="ABG152" s="48"/>
      <c r="ABH152" s="48"/>
      <c r="ABI152" s="48"/>
      <c r="ABJ152" s="48"/>
      <c r="ABK152" s="48"/>
      <c r="ABL152" s="48"/>
      <c r="ABM152" s="48"/>
      <c r="ABN152" s="48"/>
      <c r="ABO152" s="48"/>
      <c r="ABP152" s="48"/>
      <c r="ABQ152" s="48"/>
      <c r="ABR152" s="48"/>
      <c r="ABS152" s="48"/>
      <c r="ABT152" s="48"/>
      <c r="ABU152" s="48"/>
      <c r="ABV152" s="48"/>
      <c r="ABW152" s="48"/>
      <c r="ABX152" s="48"/>
      <c r="ABY152" s="48"/>
      <c r="ABZ152" s="48"/>
      <c r="ACA152" s="48"/>
      <c r="ACB152" s="48"/>
      <c r="ACC152" s="48"/>
      <c r="ACD152" s="48"/>
      <c r="ACE152" s="48"/>
      <c r="ACF152" s="48"/>
      <c r="ACG152" s="48"/>
      <c r="ACH152" s="48"/>
      <c r="ACI152" s="48"/>
      <c r="ACJ152" s="48"/>
      <c r="ACK152" s="48"/>
      <c r="ACL152" s="48"/>
      <c r="ACM152" s="48"/>
      <c r="ACN152" s="48"/>
      <c r="ACO152" s="48"/>
      <c r="ACP152" s="48"/>
      <c r="ACQ152" s="48"/>
      <c r="ACR152" s="48"/>
      <c r="ACS152" s="48"/>
      <c r="ACT152" s="48"/>
      <c r="ACU152" s="48"/>
      <c r="ACV152" s="48"/>
      <c r="ACW152" s="48"/>
      <c r="ACX152" s="48"/>
      <c r="ACY152" s="48"/>
      <c r="ACZ152" s="48"/>
      <c r="ADA152" s="48"/>
      <c r="ADB152" s="48"/>
      <c r="ADC152" s="48"/>
      <c r="ADD152" s="48"/>
      <c r="ADE152" s="48"/>
      <c r="ADF152" s="48"/>
      <c r="ADG152" s="48"/>
      <c r="ADH152" s="48"/>
      <c r="ADI152" s="48"/>
      <c r="ADJ152" s="48"/>
      <c r="ADK152" s="48"/>
      <c r="ADL152" s="48"/>
      <c r="ADM152" s="48"/>
      <c r="ADN152" s="48"/>
      <c r="ADO152" s="48"/>
      <c r="ADP152" s="48"/>
      <c r="ADQ152" s="48"/>
      <c r="ADR152" s="48"/>
      <c r="ADS152" s="48"/>
      <c r="ADT152" s="48"/>
      <c r="ADU152" s="48"/>
      <c r="ADV152" s="48"/>
      <c r="ADW152" s="48"/>
      <c r="ADX152" s="48"/>
      <c r="ADY152" s="48"/>
      <c r="ADZ152" s="48"/>
      <c r="AEA152" s="48"/>
      <c r="AEB152" s="48"/>
      <c r="AEC152" s="48"/>
      <c r="AED152" s="48"/>
      <c r="AEE152" s="48"/>
      <c r="AEF152" s="48"/>
      <c r="AEG152" s="48"/>
      <c r="AEH152" s="48"/>
      <c r="AEI152" s="48"/>
      <c r="AEJ152" s="48"/>
      <c r="AEK152" s="48"/>
      <c r="AEL152" s="48"/>
      <c r="AEM152" s="48"/>
      <c r="AEN152" s="48"/>
      <c r="AEO152" s="48"/>
      <c r="AEP152" s="48"/>
      <c r="AEQ152" s="48"/>
      <c r="AER152" s="48"/>
      <c r="AES152" s="48"/>
      <c r="AET152" s="48"/>
      <c r="AEU152" s="48"/>
      <c r="AEV152" s="48"/>
      <c r="AEW152" s="48"/>
      <c r="AEX152" s="48"/>
      <c r="AEY152" s="48"/>
      <c r="AEZ152" s="48"/>
      <c r="AFA152" s="48"/>
      <c r="AFB152" s="48"/>
      <c r="AFC152" s="48"/>
      <c r="AFD152" s="48"/>
      <c r="AFE152" s="48"/>
      <c r="AFF152" s="48"/>
      <c r="AFG152" s="48"/>
      <c r="AFH152" s="48"/>
      <c r="AFI152" s="48"/>
      <c r="AFJ152" s="48"/>
      <c r="AFK152" s="48"/>
      <c r="AFL152" s="48"/>
      <c r="AFM152" s="48"/>
      <c r="AFN152" s="48"/>
      <c r="AFO152" s="48"/>
      <c r="AFP152" s="48"/>
      <c r="AFQ152" s="48"/>
      <c r="AFR152" s="48"/>
      <c r="AFS152" s="48"/>
      <c r="AFT152" s="48"/>
      <c r="AFU152" s="48"/>
      <c r="AFV152" s="48"/>
      <c r="AFW152" s="48"/>
      <c r="AFX152" s="48"/>
      <c r="AFY152" s="48"/>
      <c r="AFZ152" s="48"/>
      <c r="AGA152" s="48"/>
      <c r="AGB152" s="48"/>
      <c r="AGC152" s="48"/>
      <c r="AGD152" s="48"/>
      <c r="AGE152" s="48"/>
      <c r="AGF152" s="48"/>
      <c r="AGG152" s="48"/>
      <c r="AGH152" s="48"/>
      <c r="AGI152" s="48"/>
      <c r="AGJ152" s="48"/>
      <c r="AGK152" s="48"/>
      <c r="AGL152" s="48"/>
      <c r="AGM152" s="48"/>
      <c r="AGN152" s="48"/>
      <c r="AGO152" s="48"/>
      <c r="AGP152" s="48"/>
      <c r="AGQ152" s="48"/>
      <c r="AGR152" s="48"/>
      <c r="AGS152" s="48"/>
      <c r="AGT152" s="48"/>
      <c r="AGU152" s="48"/>
      <c r="AGV152" s="48"/>
      <c r="AGW152" s="48"/>
      <c r="AGX152" s="48"/>
      <c r="AGY152" s="48"/>
      <c r="AGZ152" s="48"/>
      <c r="AHA152" s="48"/>
      <c r="AHB152" s="48"/>
      <c r="AHC152" s="48"/>
      <c r="AHD152" s="48"/>
      <c r="AHE152" s="48"/>
      <c r="AHF152" s="48"/>
      <c r="AHG152" s="48"/>
      <c r="AHH152" s="48"/>
      <c r="AHI152" s="48"/>
      <c r="AHJ152" s="48"/>
      <c r="AHK152" s="48"/>
      <c r="AHL152" s="48"/>
      <c r="AHM152" s="48"/>
      <c r="AHN152" s="48"/>
      <c r="AHO152" s="48"/>
      <c r="AHP152" s="48"/>
      <c r="AHQ152" s="48"/>
      <c r="AHR152" s="48"/>
      <c r="AHS152" s="48"/>
      <c r="AHT152" s="48"/>
      <c r="AHU152" s="48"/>
      <c r="AHV152" s="48"/>
      <c r="AHW152" s="48"/>
      <c r="AHX152" s="48"/>
      <c r="AHY152" s="48"/>
      <c r="AHZ152" s="48"/>
      <c r="AIA152" s="48"/>
      <c r="AIB152" s="48"/>
      <c r="AIC152" s="48"/>
      <c r="AID152" s="48"/>
      <c r="AIE152" s="48"/>
      <c r="AIF152" s="48"/>
      <c r="AIG152" s="48"/>
      <c r="AIH152" s="48"/>
      <c r="AII152" s="48"/>
      <c r="AIJ152" s="48"/>
      <c r="AIK152" s="48"/>
      <c r="AIL152" s="48"/>
      <c r="AIM152" s="48"/>
      <c r="AIN152" s="48"/>
      <c r="AIO152" s="48"/>
      <c r="AIP152" s="48"/>
      <c r="AIQ152" s="48"/>
      <c r="AIR152" s="48"/>
      <c r="AIS152" s="48"/>
      <c r="AIT152" s="48"/>
      <c r="AIU152" s="48"/>
      <c r="AIV152" s="48"/>
      <c r="AIW152" s="48"/>
      <c r="AIX152" s="48"/>
      <c r="AIY152" s="48"/>
      <c r="AIZ152" s="48"/>
      <c r="AJA152" s="48"/>
      <c r="AJB152" s="48"/>
      <c r="AJC152" s="48"/>
      <c r="AJD152" s="48"/>
      <c r="AJE152" s="48"/>
      <c r="AJF152" s="48"/>
      <c r="AJG152" s="48"/>
      <c r="AJH152" s="48"/>
      <c r="AJI152" s="48"/>
      <c r="AJJ152" s="48"/>
      <c r="AJK152" s="48"/>
      <c r="AJL152" s="48"/>
      <c r="AJM152" s="48"/>
      <c r="AJN152" s="48"/>
      <c r="AJO152" s="48"/>
      <c r="AJP152" s="48"/>
      <c r="AJQ152" s="48"/>
      <c r="AJR152" s="48"/>
      <c r="AJS152" s="48"/>
      <c r="AJT152" s="48"/>
      <c r="AJU152" s="48"/>
      <c r="AJV152" s="48"/>
      <c r="AJW152" s="48"/>
      <c r="AJX152" s="48"/>
      <c r="AJY152" s="48"/>
      <c r="AJZ152" s="48"/>
      <c r="AKA152" s="48"/>
      <c r="AKB152" s="48"/>
      <c r="AKC152" s="48"/>
      <c r="AKD152" s="48"/>
      <c r="AKE152" s="48"/>
      <c r="AKF152" s="48"/>
      <c r="AKG152" s="48"/>
      <c r="AKH152" s="48"/>
      <c r="AKI152" s="48"/>
      <c r="AKJ152" s="48"/>
      <c r="AKK152" s="48"/>
      <c r="AKL152" s="48"/>
      <c r="AKM152" s="48"/>
      <c r="AKN152" s="48"/>
      <c r="AKO152" s="48"/>
      <c r="AKP152" s="48"/>
      <c r="AKQ152" s="48"/>
      <c r="AKR152" s="48"/>
      <c r="AKS152" s="48"/>
      <c r="AKT152" s="48"/>
      <c r="AKU152" s="48"/>
      <c r="AKV152" s="48"/>
      <c r="AKW152" s="48"/>
      <c r="AKX152" s="48"/>
      <c r="AKY152" s="48"/>
      <c r="AKZ152" s="48"/>
      <c r="ALA152" s="48"/>
      <c r="ALB152" s="48"/>
      <c r="ALC152" s="48"/>
      <c r="ALD152" s="48"/>
      <c r="ALE152" s="48"/>
      <c r="ALF152" s="48"/>
      <c r="ALG152" s="48"/>
      <c r="ALH152" s="48"/>
      <c r="ALI152" s="48"/>
      <c r="ALJ152" s="48"/>
      <c r="ALK152" s="48"/>
      <c r="ALL152" s="48"/>
      <c r="ALM152" s="48"/>
      <c r="ALN152" s="48"/>
      <c r="ALO152" s="48"/>
      <c r="ALP152" s="48"/>
      <c r="ALQ152" s="48"/>
      <c r="ALR152" s="48"/>
      <c r="ALS152" s="48"/>
      <c r="ALT152" s="48"/>
      <c r="ALU152" s="48"/>
      <c r="ALV152" s="48"/>
      <c r="ALW152" s="48"/>
      <c r="ALX152" s="48"/>
      <c r="ALY152" s="48"/>
      <c r="ALZ152" s="48"/>
      <c r="AMA152" s="48"/>
      <c r="AMB152" s="48"/>
      <c r="AMC152" s="48"/>
      <c r="AMD152" s="48"/>
      <c r="AME152" s="48"/>
      <c r="AMF152" s="48"/>
      <c r="AMG152" s="48"/>
      <c r="AMH152" s="48"/>
      <c r="AMI152" s="48"/>
      <c r="AMJ152" s="48"/>
      <c r="AMK152" s="48"/>
      <c r="AML152" s="48"/>
      <c r="AMM152" s="48"/>
      <c r="AMN152" s="48"/>
      <c r="AMO152" s="48"/>
      <c r="AMP152" s="48"/>
      <c r="AMQ152" s="48"/>
      <c r="AMR152" s="48"/>
      <c r="AMS152" s="48"/>
      <c r="AMT152" s="48"/>
      <c r="AMU152" s="48"/>
      <c r="AMV152" s="48"/>
      <c r="AMW152" s="48"/>
      <c r="AMX152" s="48"/>
      <c r="AMY152" s="48"/>
      <c r="AMZ152" s="48"/>
      <c r="ANA152" s="48"/>
      <c r="ANB152" s="48"/>
      <c r="ANC152" s="48"/>
      <c r="AND152" s="48"/>
      <c r="ANE152" s="48"/>
      <c r="ANF152" s="48"/>
      <c r="ANG152" s="48"/>
      <c r="ANH152" s="48"/>
      <c r="ANI152" s="48"/>
      <c r="ANJ152" s="48"/>
      <c r="ANK152" s="48"/>
      <c r="ANL152" s="48"/>
      <c r="ANM152" s="48"/>
      <c r="ANN152" s="48"/>
      <c r="ANO152" s="48"/>
      <c r="ANP152" s="48"/>
      <c r="ANQ152" s="48"/>
      <c r="ANR152" s="48"/>
      <c r="ANS152" s="48"/>
      <c r="ANT152" s="48"/>
      <c r="ANU152" s="48"/>
      <c r="ANV152" s="48"/>
      <c r="ANW152" s="48"/>
      <c r="ANX152" s="48"/>
      <c r="ANY152" s="48"/>
      <c r="ANZ152" s="48"/>
      <c r="AOA152" s="48"/>
      <c r="AOB152" s="48"/>
      <c r="AOC152" s="48"/>
      <c r="AOD152" s="48"/>
      <c r="AOE152" s="48"/>
      <c r="AOF152" s="48"/>
      <c r="AOG152" s="48"/>
      <c r="AOH152" s="48"/>
      <c r="AOI152" s="48"/>
      <c r="AOJ152" s="48"/>
      <c r="AOK152" s="48"/>
      <c r="AOL152" s="48"/>
      <c r="AOM152" s="48"/>
      <c r="AON152" s="48"/>
      <c r="AOO152" s="48"/>
      <c r="AOP152" s="48"/>
      <c r="AOQ152" s="48"/>
      <c r="AOR152" s="48"/>
      <c r="AOS152" s="48"/>
      <c r="AOT152" s="48"/>
      <c r="AOU152" s="48"/>
      <c r="AOV152" s="48"/>
      <c r="AOW152" s="48"/>
      <c r="AOX152" s="48"/>
      <c r="AOY152" s="48"/>
      <c r="AOZ152" s="48"/>
      <c r="APA152" s="48"/>
      <c r="APB152" s="48"/>
      <c r="APC152" s="48"/>
      <c r="APD152" s="48"/>
      <c r="APE152" s="48"/>
      <c r="APF152" s="48"/>
      <c r="APG152" s="48"/>
      <c r="APH152" s="48"/>
      <c r="API152" s="48"/>
      <c r="APJ152" s="48"/>
      <c r="APK152" s="48"/>
      <c r="APL152" s="48"/>
      <c r="APM152" s="48"/>
      <c r="APN152" s="48"/>
      <c r="APO152" s="48"/>
      <c r="APP152" s="48"/>
      <c r="APQ152" s="48"/>
      <c r="APR152" s="48"/>
      <c r="APS152" s="48"/>
      <c r="APT152" s="48"/>
      <c r="APU152" s="48"/>
      <c r="APV152" s="48"/>
      <c r="APW152" s="48"/>
      <c r="APX152" s="48"/>
      <c r="APY152" s="48"/>
      <c r="APZ152" s="48"/>
      <c r="AQA152" s="48"/>
      <c r="AQB152" s="48"/>
      <c r="AQC152" s="48"/>
      <c r="AQD152" s="48"/>
      <c r="AQE152" s="48"/>
      <c r="AQF152" s="48"/>
      <c r="AQG152" s="48"/>
      <c r="AQH152" s="48"/>
      <c r="AQI152" s="48"/>
      <c r="AQJ152" s="48"/>
      <c r="AQK152" s="48"/>
      <c r="AQL152" s="48"/>
      <c r="AQM152" s="48"/>
      <c r="AQN152" s="48"/>
      <c r="AQO152" s="48"/>
      <c r="AQP152" s="48"/>
      <c r="AQQ152" s="48"/>
      <c r="AQR152" s="48"/>
      <c r="AQS152" s="48"/>
      <c r="AQT152" s="48"/>
      <c r="AQU152" s="48"/>
      <c r="AQV152" s="48"/>
      <c r="AQW152" s="48"/>
      <c r="AQX152" s="48"/>
      <c r="AQY152" s="48"/>
      <c r="AQZ152" s="48"/>
      <c r="ARA152" s="48"/>
      <c r="ARB152" s="48"/>
      <c r="ARC152" s="48"/>
      <c r="ARD152" s="48"/>
      <c r="ARE152" s="48"/>
      <c r="ARF152" s="48"/>
      <c r="ARG152" s="48"/>
      <c r="ARH152" s="48"/>
      <c r="ARI152" s="48"/>
      <c r="ARJ152" s="48"/>
      <c r="ARK152" s="48"/>
      <c r="ARL152" s="48"/>
      <c r="ARM152" s="48"/>
      <c r="ARN152" s="48"/>
      <c r="ARO152" s="48"/>
      <c r="ARP152" s="48"/>
      <c r="ARQ152" s="48"/>
      <c r="ARR152" s="48"/>
      <c r="ARS152" s="48"/>
      <c r="ART152" s="48"/>
      <c r="ARU152" s="48"/>
      <c r="ARV152" s="48"/>
      <c r="ARW152" s="48"/>
      <c r="ARX152" s="48"/>
      <c r="ARY152" s="48"/>
      <c r="ARZ152" s="48"/>
      <c r="ASA152" s="48"/>
      <c r="ASB152" s="48"/>
      <c r="ASC152" s="48"/>
      <c r="ASD152" s="48"/>
      <c r="ASE152" s="48"/>
      <c r="ASF152" s="48"/>
      <c r="ASG152" s="48"/>
      <c r="ASH152" s="48"/>
      <c r="ASI152" s="48"/>
      <c r="ASJ152" s="48"/>
      <c r="ASK152" s="48"/>
      <c r="ASL152" s="48"/>
      <c r="ASM152" s="48"/>
      <c r="ASN152" s="48"/>
      <c r="ASO152" s="48"/>
      <c r="ASP152" s="48"/>
      <c r="ASQ152" s="48"/>
      <c r="ASR152" s="48"/>
      <c r="ASS152" s="48"/>
      <c r="AST152" s="48"/>
      <c r="ASU152" s="48"/>
      <c r="ASV152" s="48"/>
      <c r="ASW152" s="48"/>
      <c r="ASX152" s="48"/>
      <c r="ASY152" s="48"/>
      <c r="ASZ152" s="48"/>
      <c r="ATA152" s="48"/>
      <c r="ATB152" s="48"/>
      <c r="ATC152" s="48"/>
      <c r="ATD152" s="48"/>
      <c r="ATE152" s="48"/>
      <c r="ATF152" s="48"/>
      <c r="ATG152" s="48"/>
      <c r="ATH152" s="48"/>
      <c r="ATI152" s="48"/>
      <c r="ATJ152" s="48"/>
      <c r="ATK152" s="48"/>
      <c r="ATL152" s="48"/>
      <c r="ATM152" s="48"/>
      <c r="ATN152" s="48"/>
      <c r="ATO152" s="48"/>
      <c r="ATP152" s="48"/>
      <c r="ATQ152" s="48"/>
      <c r="ATR152" s="48"/>
      <c r="ATS152" s="48"/>
      <c r="ATT152" s="48"/>
      <c r="ATU152" s="48"/>
      <c r="ATV152" s="48"/>
      <c r="ATW152" s="48"/>
      <c r="ATX152" s="48"/>
      <c r="ATY152" s="48"/>
      <c r="ATZ152" s="48"/>
      <c r="AUA152" s="48"/>
      <c r="AUB152" s="48"/>
      <c r="AUC152" s="48"/>
      <c r="AUD152" s="48"/>
      <c r="AUE152" s="48"/>
      <c r="AUF152" s="48"/>
      <c r="AUG152" s="48"/>
      <c r="AUH152" s="48"/>
      <c r="AUI152" s="48"/>
      <c r="AUJ152" s="48"/>
      <c r="AUK152" s="48"/>
      <c r="AUL152" s="48"/>
      <c r="AUM152" s="48"/>
      <c r="AUN152" s="48"/>
      <c r="AUO152" s="48"/>
      <c r="AUP152" s="48"/>
      <c r="AUQ152" s="48"/>
      <c r="AUR152" s="48"/>
      <c r="AUS152" s="48"/>
      <c r="AUT152" s="48"/>
      <c r="AUU152" s="48"/>
      <c r="AUV152" s="48"/>
      <c r="AUW152" s="48"/>
      <c r="AUX152" s="48"/>
      <c r="AUY152" s="48"/>
      <c r="AUZ152" s="48"/>
      <c r="AVA152" s="48"/>
      <c r="AVB152" s="48"/>
      <c r="AVC152" s="48"/>
      <c r="AVD152" s="48"/>
      <c r="AVE152" s="48"/>
      <c r="AVF152" s="48"/>
      <c r="AVG152" s="48"/>
      <c r="AVH152" s="48"/>
      <c r="AVI152" s="48"/>
      <c r="AVJ152" s="48"/>
      <c r="AVK152" s="48"/>
      <c r="AVL152" s="48"/>
      <c r="AVM152" s="48"/>
      <c r="AVN152" s="48"/>
      <c r="AVO152" s="48"/>
      <c r="AVP152" s="48"/>
      <c r="AVQ152" s="48"/>
      <c r="AVR152" s="48"/>
      <c r="AVS152" s="48"/>
      <c r="AVT152" s="48"/>
      <c r="AVU152" s="48"/>
      <c r="AVV152" s="48"/>
      <c r="AVW152" s="48"/>
      <c r="AVX152" s="48"/>
      <c r="AVY152" s="48"/>
      <c r="AVZ152" s="48"/>
      <c r="AWA152" s="48"/>
      <c r="AWB152" s="48"/>
      <c r="AWC152" s="48"/>
      <c r="AWD152" s="48"/>
      <c r="AWE152" s="48"/>
      <c r="AWF152" s="48"/>
      <c r="AWG152" s="48"/>
      <c r="AWH152" s="48"/>
      <c r="AWI152" s="48"/>
      <c r="AWJ152" s="48"/>
      <c r="AWK152" s="48"/>
      <c r="AWL152" s="48"/>
      <c r="AWM152" s="48"/>
      <c r="AWN152" s="48"/>
      <c r="AWO152" s="48"/>
      <c r="AWP152" s="48"/>
      <c r="AWQ152" s="48"/>
      <c r="AWR152" s="48"/>
      <c r="AWS152" s="48"/>
      <c r="AWT152" s="48"/>
      <c r="AWU152" s="48"/>
      <c r="AWV152" s="48"/>
      <c r="AWW152" s="48"/>
      <c r="AWX152" s="48"/>
      <c r="AWY152" s="48"/>
      <c r="AWZ152" s="48"/>
      <c r="AXA152" s="48"/>
      <c r="AXB152" s="48"/>
      <c r="AXC152" s="48"/>
      <c r="AXD152" s="48"/>
      <c r="AXE152" s="48"/>
      <c r="AXF152" s="48"/>
      <c r="AXG152" s="48"/>
      <c r="AXH152" s="48"/>
      <c r="AXI152" s="48"/>
      <c r="AXJ152" s="48"/>
      <c r="AXK152" s="48"/>
      <c r="AXL152" s="48"/>
      <c r="AXM152" s="48"/>
      <c r="AXN152" s="48"/>
      <c r="AXO152" s="48"/>
      <c r="AXP152" s="48"/>
      <c r="AXQ152" s="48"/>
      <c r="AXR152" s="48"/>
      <c r="AXS152" s="48"/>
      <c r="AXT152" s="48"/>
      <c r="AXU152" s="48"/>
      <c r="AXV152" s="48"/>
      <c r="AXW152" s="48"/>
      <c r="AXX152" s="48"/>
      <c r="AXY152" s="48"/>
      <c r="AXZ152" s="48"/>
      <c r="AYA152" s="48"/>
      <c r="AYB152" s="48"/>
      <c r="AYC152" s="48"/>
      <c r="AYD152" s="48"/>
      <c r="AYE152" s="48"/>
      <c r="AYF152" s="48"/>
      <c r="AYG152" s="48"/>
      <c r="AYH152" s="48"/>
      <c r="AYI152" s="48"/>
      <c r="AYJ152" s="48"/>
      <c r="AYK152" s="48"/>
      <c r="AYL152" s="48"/>
      <c r="AYM152" s="48"/>
      <c r="AYN152" s="48"/>
      <c r="AYO152" s="48"/>
      <c r="AYP152" s="48"/>
      <c r="AYQ152" s="48"/>
      <c r="AYR152" s="48"/>
      <c r="AYS152" s="48"/>
      <c r="AYT152" s="48"/>
      <c r="AYU152" s="48"/>
      <c r="AYV152" s="48"/>
      <c r="AYW152" s="48"/>
      <c r="AYX152" s="48"/>
      <c r="AYY152" s="48"/>
      <c r="AYZ152" s="48"/>
      <c r="AZA152" s="48"/>
      <c r="AZB152" s="48"/>
      <c r="AZC152" s="48"/>
      <c r="AZD152" s="48"/>
      <c r="AZE152" s="48"/>
      <c r="AZF152" s="48"/>
      <c r="AZG152" s="48"/>
      <c r="AZH152" s="48"/>
      <c r="AZI152" s="48"/>
      <c r="AZJ152" s="48"/>
      <c r="AZK152" s="48"/>
      <c r="AZL152" s="48"/>
      <c r="AZM152" s="48"/>
      <c r="AZN152" s="48"/>
      <c r="AZO152" s="48"/>
      <c r="AZP152" s="48"/>
      <c r="AZQ152" s="48"/>
      <c r="AZR152" s="48"/>
      <c r="AZS152" s="48"/>
      <c r="AZT152" s="48"/>
      <c r="AZU152" s="48"/>
      <c r="AZV152" s="48"/>
      <c r="AZW152" s="48"/>
      <c r="AZX152" s="48"/>
      <c r="AZY152" s="48"/>
      <c r="AZZ152" s="48"/>
      <c r="BAA152" s="48"/>
      <c r="BAB152" s="48"/>
      <c r="BAC152" s="48"/>
      <c r="BAD152" s="48"/>
      <c r="BAE152" s="48"/>
      <c r="BAF152" s="48"/>
      <c r="BAG152" s="48"/>
      <c r="BAH152" s="48"/>
      <c r="BAI152" s="48"/>
      <c r="BAJ152" s="48"/>
      <c r="BAK152" s="48"/>
      <c r="BAL152" s="48"/>
      <c r="BAM152" s="48"/>
      <c r="BAN152" s="48"/>
      <c r="BAO152" s="48"/>
      <c r="BAP152" s="48"/>
      <c r="BAQ152" s="48"/>
      <c r="BAR152" s="48"/>
      <c r="BAS152" s="48"/>
      <c r="BAT152" s="48"/>
      <c r="BAU152" s="48"/>
      <c r="BAV152" s="48"/>
      <c r="BAW152" s="48"/>
      <c r="BAX152" s="48"/>
      <c r="BAY152" s="48"/>
      <c r="BAZ152" s="48"/>
      <c r="BBA152" s="48"/>
      <c r="BBB152" s="48"/>
      <c r="BBC152" s="48"/>
      <c r="BBD152" s="48"/>
      <c r="BBE152" s="48"/>
      <c r="BBF152" s="48"/>
      <c r="BBG152" s="48"/>
      <c r="BBH152" s="48"/>
      <c r="BBI152" s="48"/>
      <c r="BBJ152" s="48"/>
      <c r="BBK152" s="48"/>
      <c r="BBL152" s="48"/>
      <c r="BBM152" s="48"/>
      <c r="BBN152" s="48"/>
      <c r="BBO152" s="48"/>
      <c r="BBP152" s="48"/>
      <c r="BBQ152" s="48"/>
      <c r="BBR152" s="48"/>
      <c r="BBS152" s="48"/>
      <c r="BBT152" s="48"/>
      <c r="BBU152" s="48"/>
      <c r="BBV152" s="48"/>
      <c r="BBW152" s="48"/>
      <c r="BBX152" s="48"/>
      <c r="BBY152" s="48"/>
      <c r="BBZ152" s="48"/>
      <c r="BCA152" s="48"/>
      <c r="BCB152" s="48"/>
      <c r="BCC152" s="48"/>
      <c r="BCD152" s="48"/>
      <c r="BCE152" s="48"/>
      <c r="BCF152" s="48"/>
      <c r="BCG152" s="48"/>
      <c r="BCH152" s="48"/>
      <c r="BCI152" s="48"/>
      <c r="BCJ152" s="48"/>
      <c r="BCK152" s="48"/>
      <c r="BCL152" s="48"/>
      <c r="BCM152" s="48"/>
      <c r="BCN152" s="48"/>
      <c r="BCO152" s="48"/>
      <c r="BCP152" s="48"/>
      <c r="BCQ152" s="48"/>
      <c r="BCR152" s="48"/>
      <c r="BCS152" s="48"/>
      <c r="BCT152" s="48"/>
      <c r="BCU152" s="48"/>
      <c r="BCV152" s="48"/>
      <c r="BCW152" s="48"/>
      <c r="BCX152" s="48"/>
      <c r="BCY152" s="48"/>
      <c r="BCZ152" s="48"/>
      <c r="BDA152" s="48"/>
      <c r="BDB152" s="48"/>
      <c r="BDC152" s="48"/>
      <c r="BDD152" s="48"/>
      <c r="BDE152" s="48"/>
      <c r="BDF152" s="48"/>
      <c r="BDG152" s="48"/>
      <c r="BDH152" s="48"/>
      <c r="BDI152" s="48"/>
      <c r="BDJ152" s="48"/>
      <c r="BDK152" s="48"/>
      <c r="BDL152" s="48"/>
      <c r="BDM152" s="48"/>
      <c r="BDN152" s="48"/>
      <c r="BDO152" s="48"/>
      <c r="BDP152" s="48"/>
      <c r="BDQ152" s="48"/>
      <c r="BDR152" s="48"/>
      <c r="BDS152" s="48"/>
      <c r="BDT152" s="48"/>
      <c r="BDU152" s="48"/>
      <c r="BDV152" s="48"/>
      <c r="BDW152" s="48"/>
      <c r="BDX152" s="48"/>
      <c r="BDY152" s="48"/>
      <c r="BDZ152" s="48"/>
      <c r="BEA152" s="48"/>
      <c r="BEB152" s="48"/>
      <c r="BEC152" s="48"/>
      <c r="BED152" s="48"/>
      <c r="BEE152" s="48"/>
      <c r="BEF152" s="48"/>
      <c r="BEG152" s="48"/>
      <c r="BEH152" s="48"/>
      <c r="BEI152" s="48"/>
      <c r="BEJ152" s="48"/>
      <c r="BEK152" s="48"/>
      <c r="BEL152" s="48"/>
      <c r="BEM152" s="48"/>
      <c r="BEN152" s="48"/>
      <c r="BEO152" s="48"/>
      <c r="BEP152" s="48"/>
      <c r="BEQ152" s="48"/>
      <c r="BER152" s="48"/>
      <c r="BES152" s="48"/>
      <c r="BET152" s="48"/>
      <c r="BEU152" s="48"/>
      <c r="BEV152" s="48"/>
      <c r="BEW152" s="48"/>
      <c r="BEX152" s="48"/>
      <c r="BEY152" s="48"/>
      <c r="BEZ152" s="48"/>
      <c r="BFA152" s="48"/>
      <c r="BFB152" s="48"/>
      <c r="BFC152" s="48"/>
      <c r="BFD152" s="48"/>
      <c r="BFE152" s="48"/>
      <c r="BFF152" s="48"/>
      <c r="BFG152" s="48"/>
      <c r="BFH152" s="48"/>
      <c r="BFI152" s="48"/>
      <c r="BFJ152" s="48"/>
      <c r="BFK152" s="48"/>
      <c r="BFL152" s="48"/>
      <c r="BFM152" s="48"/>
      <c r="BFN152" s="48"/>
      <c r="BFO152" s="48"/>
      <c r="BFP152" s="48"/>
      <c r="BFQ152" s="48"/>
      <c r="BFR152" s="48"/>
      <c r="BFS152" s="48"/>
      <c r="BFT152" s="48"/>
      <c r="BFU152" s="48"/>
      <c r="BFV152" s="48"/>
      <c r="BFW152" s="48"/>
      <c r="BFX152" s="48"/>
      <c r="BFY152" s="48"/>
      <c r="BFZ152" s="48"/>
      <c r="BGA152" s="48"/>
      <c r="BGB152" s="48"/>
      <c r="BGC152" s="48"/>
      <c r="BGD152" s="48"/>
      <c r="BGE152" s="48"/>
      <c r="BGF152" s="48"/>
      <c r="BGG152" s="48"/>
      <c r="BGH152" s="48"/>
      <c r="BGI152" s="48"/>
      <c r="BGJ152" s="48"/>
      <c r="BGK152" s="48"/>
      <c r="BGL152" s="48"/>
      <c r="BGM152" s="48"/>
      <c r="BGN152" s="48"/>
      <c r="BGO152" s="48"/>
      <c r="BGP152" s="48"/>
      <c r="BGQ152" s="48"/>
      <c r="BGR152" s="48"/>
      <c r="BGS152" s="48"/>
      <c r="BGT152" s="48"/>
      <c r="BGU152" s="48"/>
      <c r="BGV152" s="48"/>
      <c r="BGW152" s="48"/>
      <c r="BGX152" s="48"/>
      <c r="BGY152" s="48"/>
      <c r="BGZ152" s="48"/>
      <c r="BHA152" s="48"/>
      <c r="BHB152" s="48"/>
      <c r="BHC152" s="48"/>
      <c r="BHD152" s="48"/>
      <c r="BHE152" s="48"/>
      <c r="BHF152" s="48"/>
      <c r="BHG152" s="48"/>
      <c r="BHH152" s="48"/>
      <c r="BHI152" s="48"/>
      <c r="BHJ152" s="48"/>
      <c r="BHK152" s="48"/>
      <c r="BHL152" s="48"/>
      <c r="BHM152" s="48"/>
      <c r="BHN152" s="48"/>
      <c r="BHO152" s="48"/>
      <c r="BHP152" s="48"/>
      <c r="BHQ152" s="48"/>
      <c r="BHR152" s="48"/>
      <c r="BHS152" s="48"/>
      <c r="BHT152" s="48"/>
      <c r="BHU152" s="48"/>
      <c r="BHV152" s="48"/>
      <c r="BHW152" s="48"/>
      <c r="BHX152" s="48"/>
      <c r="BHY152" s="48"/>
      <c r="BHZ152" s="48"/>
      <c r="BIA152" s="48"/>
      <c r="BIB152" s="48"/>
      <c r="BIC152" s="48"/>
      <c r="BID152" s="48"/>
      <c r="BIE152" s="48"/>
      <c r="BIF152" s="48"/>
      <c r="BIG152" s="48"/>
      <c r="BIH152" s="48"/>
      <c r="BII152" s="48"/>
      <c r="BIJ152" s="48"/>
      <c r="BIK152" s="48"/>
      <c r="BIL152" s="48"/>
      <c r="BIM152" s="48"/>
      <c r="BIN152" s="48"/>
      <c r="BIO152" s="48"/>
      <c r="BIP152" s="48"/>
      <c r="BIQ152" s="48"/>
      <c r="BIR152" s="48"/>
      <c r="BIS152" s="48"/>
      <c r="BIT152" s="48"/>
      <c r="BIU152" s="48"/>
      <c r="BIV152" s="48"/>
      <c r="BIW152" s="48"/>
      <c r="BIX152" s="48"/>
      <c r="BIY152" s="48"/>
      <c r="BIZ152" s="48"/>
      <c r="BJA152" s="48"/>
      <c r="BJB152" s="48"/>
      <c r="BJC152" s="48"/>
      <c r="BJD152" s="48"/>
      <c r="BJE152" s="48"/>
      <c r="BJF152" s="48"/>
      <c r="BJG152" s="48"/>
      <c r="BJH152" s="48"/>
      <c r="BJI152" s="48"/>
      <c r="BJJ152" s="48"/>
      <c r="BJK152" s="48"/>
      <c r="BJL152" s="48"/>
      <c r="BJM152" s="48"/>
      <c r="BJN152" s="48"/>
      <c r="BJO152" s="48"/>
      <c r="BJP152" s="48"/>
      <c r="BJQ152" s="48"/>
      <c r="BJR152" s="48"/>
      <c r="BJS152" s="48"/>
      <c r="BJT152" s="48"/>
      <c r="BJU152" s="48"/>
      <c r="BJV152" s="48"/>
      <c r="BJW152" s="48"/>
      <c r="BJX152" s="48"/>
      <c r="BJY152" s="48"/>
      <c r="BJZ152" s="48"/>
      <c r="BKA152" s="48"/>
      <c r="BKB152" s="48"/>
      <c r="BKC152" s="48"/>
      <c r="BKD152" s="48"/>
      <c r="BKE152" s="48"/>
      <c r="BKF152" s="48"/>
      <c r="BKG152" s="48"/>
      <c r="BKH152" s="48"/>
      <c r="BKI152" s="48"/>
      <c r="BKJ152" s="48"/>
      <c r="BKK152" s="48"/>
      <c r="BKL152" s="48"/>
      <c r="BKM152" s="48"/>
      <c r="BKN152" s="48"/>
      <c r="BKO152" s="48"/>
      <c r="BKP152" s="48"/>
      <c r="BKQ152" s="48"/>
      <c r="BKR152" s="48"/>
      <c r="BKS152" s="48"/>
      <c r="BKT152" s="48"/>
      <c r="BKU152" s="48"/>
      <c r="BKV152" s="48"/>
      <c r="BKW152" s="48"/>
      <c r="BKX152" s="48"/>
      <c r="BKY152" s="48"/>
      <c r="BKZ152" s="48"/>
      <c r="BLA152" s="48"/>
      <c r="BLB152" s="48"/>
      <c r="BLC152" s="48"/>
      <c r="BLD152" s="48"/>
      <c r="BLE152" s="48"/>
      <c r="BLF152" s="48"/>
      <c r="BLG152" s="48"/>
      <c r="BLH152" s="48"/>
      <c r="BLI152" s="48"/>
      <c r="BLJ152" s="48"/>
      <c r="BLK152" s="48"/>
      <c r="BLL152" s="48"/>
      <c r="BLM152" s="48"/>
      <c r="BLN152" s="48"/>
      <c r="BLO152" s="48"/>
      <c r="BLP152" s="48"/>
      <c r="BLQ152" s="48"/>
      <c r="BLR152" s="48"/>
      <c r="BLS152" s="48"/>
      <c r="BLT152" s="48"/>
      <c r="BLU152" s="48"/>
      <c r="BLV152" s="48"/>
      <c r="BLW152" s="48"/>
      <c r="BLX152" s="48"/>
      <c r="BLY152" s="48"/>
      <c r="BLZ152" s="48"/>
      <c r="BMA152" s="48"/>
      <c r="BMB152" s="48"/>
      <c r="BMC152" s="48"/>
      <c r="BMD152" s="48"/>
      <c r="BME152" s="48"/>
      <c r="BMF152" s="48"/>
      <c r="BMG152" s="48"/>
      <c r="BMH152" s="48"/>
      <c r="BMI152" s="48"/>
      <c r="BMJ152" s="48"/>
      <c r="BMK152" s="48"/>
      <c r="BML152" s="48"/>
      <c r="BMM152" s="48"/>
      <c r="BMN152" s="48"/>
      <c r="BMO152" s="48"/>
      <c r="BMP152" s="48"/>
      <c r="BMQ152" s="48"/>
      <c r="BMR152" s="48"/>
      <c r="BMS152" s="48"/>
      <c r="BMT152" s="48"/>
      <c r="BMU152" s="48"/>
      <c r="BMV152" s="48"/>
      <c r="BMW152" s="48"/>
      <c r="BMX152" s="48"/>
      <c r="BMY152" s="48"/>
      <c r="BMZ152" s="48"/>
      <c r="BNA152" s="48"/>
      <c r="BNB152" s="48"/>
      <c r="BNC152" s="48"/>
      <c r="BND152" s="48"/>
      <c r="BNE152" s="48"/>
      <c r="BNF152" s="48"/>
      <c r="BNG152" s="48"/>
      <c r="BNH152" s="48"/>
      <c r="BNI152" s="48"/>
      <c r="BNJ152" s="48"/>
      <c r="BNK152" s="48"/>
      <c r="BNL152" s="48"/>
      <c r="BNM152" s="48"/>
      <c r="BNN152" s="48"/>
      <c r="BNO152" s="48"/>
      <c r="BNP152" s="48"/>
      <c r="BNQ152" s="48"/>
      <c r="BNR152" s="48"/>
      <c r="BNS152" s="48"/>
      <c r="BNT152" s="48"/>
      <c r="BNU152" s="48"/>
      <c r="BNV152" s="48"/>
      <c r="BNW152" s="48"/>
      <c r="BNX152" s="48"/>
      <c r="BNY152" s="48"/>
      <c r="BNZ152" s="48"/>
      <c r="BOA152" s="48"/>
      <c r="BOB152" s="48"/>
      <c r="BOC152" s="48"/>
      <c r="BOD152" s="48"/>
      <c r="BOE152" s="48"/>
      <c r="BOF152" s="48"/>
      <c r="BOG152" s="48"/>
      <c r="BOH152" s="48"/>
      <c r="BOI152" s="48"/>
      <c r="BOJ152" s="48"/>
      <c r="BOK152" s="48"/>
      <c r="BOL152" s="48"/>
      <c r="BOM152" s="48"/>
      <c r="BON152" s="48"/>
      <c r="BOO152" s="48"/>
      <c r="BOP152" s="48"/>
      <c r="BOQ152" s="48"/>
      <c r="BOR152" s="48"/>
      <c r="BOS152" s="48"/>
      <c r="BOT152" s="48"/>
      <c r="BOU152" s="48"/>
      <c r="BOV152" s="48"/>
      <c r="BOW152" s="48"/>
      <c r="BOX152" s="48"/>
      <c r="BOY152" s="48"/>
      <c r="BOZ152" s="48"/>
      <c r="BPA152" s="48"/>
      <c r="BPB152" s="48"/>
      <c r="BPC152" s="48"/>
      <c r="BPD152" s="48"/>
      <c r="BPE152" s="48"/>
      <c r="BPF152" s="48"/>
      <c r="BPG152" s="48"/>
      <c r="BPH152" s="48"/>
      <c r="BPI152" s="48"/>
      <c r="BPJ152" s="48"/>
      <c r="BPK152" s="48"/>
      <c r="BPL152" s="48"/>
      <c r="BPM152" s="48"/>
      <c r="BPN152" s="48"/>
      <c r="BPO152" s="48"/>
      <c r="BPP152" s="48"/>
      <c r="BPQ152" s="48"/>
      <c r="BPR152" s="48"/>
      <c r="BPS152" s="48"/>
      <c r="BPT152" s="48"/>
      <c r="BPU152" s="48"/>
      <c r="BPV152" s="48"/>
      <c r="BPW152" s="48"/>
      <c r="BPX152" s="48"/>
      <c r="BPY152" s="48"/>
      <c r="BPZ152" s="48"/>
      <c r="BQA152" s="48"/>
      <c r="BQB152" s="48"/>
      <c r="BQC152" s="48"/>
      <c r="BQD152" s="48"/>
      <c r="BQE152" s="48"/>
      <c r="BQF152" s="48"/>
      <c r="BQG152" s="48"/>
      <c r="BQH152" s="48"/>
      <c r="BQI152" s="48"/>
      <c r="BQJ152" s="48"/>
      <c r="BQK152" s="48"/>
      <c r="BQL152" s="48"/>
      <c r="BQM152" s="48"/>
      <c r="BQN152" s="48"/>
      <c r="BQO152" s="48"/>
      <c r="BQP152" s="48"/>
      <c r="BQQ152" s="48"/>
      <c r="BQR152" s="48"/>
      <c r="BQS152" s="48"/>
      <c r="BQT152" s="48"/>
      <c r="BQU152" s="48"/>
      <c r="BQV152" s="48"/>
      <c r="BQW152" s="48"/>
      <c r="BQX152" s="48"/>
      <c r="BQY152" s="48"/>
      <c r="BQZ152" s="48"/>
      <c r="BRA152" s="48"/>
      <c r="BRB152" s="48"/>
      <c r="BRC152" s="48"/>
      <c r="BRD152" s="48"/>
      <c r="BRE152" s="48"/>
      <c r="BRF152" s="48"/>
      <c r="BRG152" s="48"/>
      <c r="BRH152" s="48"/>
      <c r="BRI152" s="48"/>
      <c r="BRJ152" s="48"/>
      <c r="BRK152" s="48"/>
      <c r="BRL152" s="48"/>
      <c r="BRM152" s="48"/>
      <c r="BRN152" s="48"/>
      <c r="BRO152" s="48"/>
      <c r="BRP152" s="48"/>
      <c r="BRQ152" s="48"/>
      <c r="BRR152" s="48"/>
      <c r="BRS152" s="48"/>
      <c r="BRT152" s="48"/>
      <c r="BRU152" s="48"/>
      <c r="BRV152" s="48"/>
      <c r="BRW152" s="48"/>
      <c r="BRX152" s="48"/>
      <c r="BRY152" s="48"/>
      <c r="BRZ152" s="48"/>
      <c r="BSA152" s="48"/>
      <c r="BSB152" s="48"/>
      <c r="BSC152" s="48"/>
      <c r="BSD152" s="48"/>
      <c r="BSE152" s="48"/>
      <c r="BSF152" s="48"/>
      <c r="BSG152" s="48"/>
      <c r="BSH152" s="48"/>
      <c r="BSI152" s="48"/>
      <c r="BSJ152" s="48"/>
      <c r="BSK152" s="48"/>
      <c r="BSL152" s="48"/>
      <c r="BSM152" s="48"/>
      <c r="BSN152" s="48"/>
      <c r="BSO152" s="48"/>
      <c r="BSP152" s="48"/>
      <c r="BSQ152" s="48"/>
      <c r="BSR152" s="48"/>
      <c r="BSS152" s="48"/>
      <c r="BST152" s="48"/>
      <c r="BSU152" s="48"/>
      <c r="BSV152" s="48"/>
      <c r="BSW152" s="48"/>
      <c r="BSX152" s="48"/>
      <c r="BSY152" s="48"/>
      <c r="BSZ152" s="48"/>
      <c r="BTA152" s="48"/>
      <c r="BTB152" s="48"/>
      <c r="BTC152" s="48"/>
      <c r="BTD152" s="48"/>
      <c r="BTE152" s="48"/>
      <c r="BTF152" s="48"/>
      <c r="BTG152" s="48"/>
      <c r="BTH152" s="48"/>
      <c r="BTI152" s="48"/>
      <c r="BTJ152" s="48"/>
      <c r="BTK152" s="48"/>
      <c r="BTL152" s="48"/>
      <c r="BTM152" s="48"/>
      <c r="BTN152" s="48"/>
      <c r="BTO152" s="48"/>
      <c r="BTP152" s="48"/>
      <c r="BTQ152" s="48"/>
      <c r="BTR152" s="48"/>
      <c r="BTS152" s="48"/>
      <c r="BTT152" s="48"/>
      <c r="BTU152" s="48"/>
      <c r="BTV152" s="48"/>
      <c r="BTW152" s="48"/>
      <c r="BTX152" s="48"/>
      <c r="BTY152" s="48"/>
      <c r="BTZ152" s="48"/>
      <c r="BUA152" s="48"/>
      <c r="BUB152" s="48"/>
      <c r="BUC152" s="48"/>
      <c r="BUD152" s="48"/>
      <c r="BUE152" s="48"/>
      <c r="BUF152" s="48"/>
      <c r="BUG152" s="48"/>
      <c r="BUH152" s="48"/>
      <c r="BUI152" s="48"/>
      <c r="BUJ152" s="48"/>
      <c r="BUK152" s="48"/>
      <c r="BUL152" s="48"/>
      <c r="BUM152" s="48"/>
      <c r="BUN152" s="48"/>
      <c r="BUO152" s="48"/>
      <c r="BUP152" s="48"/>
      <c r="BUQ152" s="48"/>
      <c r="BUR152" s="48"/>
      <c r="BUS152" s="48"/>
      <c r="BUT152" s="48"/>
      <c r="BUU152" s="48"/>
      <c r="BUV152" s="48"/>
      <c r="BUW152" s="48"/>
      <c r="BUX152" s="48"/>
      <c r="BUY152" s="48"/>
      <c r="BUZ152" s="48"/>
      <c r="BVA152" s="48"/>
      <c r="BVB152" s="48"/>
      <c r="BVC152" s="48"/>
      <c r="BVD152" s="48"/>
      <c r="BVE152" s="48"/>
      <c r="BVF152" s="48"/>
      <c r="BVG152" s="48"/>
      <c r="BVH152" s="48"/>
      <c r="BVI152" s="48"/>
      <c r="BVJ152" s="48"/>
      <c r="BVK152" s="48"/>
      <c r="BVL152" s="48"/>
      <c r="BVM152" s="48"/>
      <c r="BVN152" s="48"/>
      <c r="BVO152" s="48"/>
      <c r="BVP152" s="48"/>
      <c r="BVQ152" s="48"/>
      <c r="BVR152" s="48"/>
      <c r="BVS152" s="48"/>
      <c r="BVT152" s="48"/>
      <c r="BVU152" s="48"/>
      <c r="BVV152" s="48"/>
      <c r="BVW152" s="48"/>
      <c r="BVX152" s="48"/>
      <c r="BVY152" s="48"/>
      <c r="BVZ152" s="48"/>
      <c r="BWA152" s="48"/>
      <c r="BWB152" s="48"/>
      <c r="BWC152" s="48"/>
      <c r="BWD152" s="48"/>
      <c r="BWE152" s="48"/>
      <c r="BWF152" s="48"/>
      <c r="BWG152" s="48"/>
      <c r="BWH152" s="48"/>
      <c r="BWI152" s="48"/>
      <c r="BWJ152" s="48"/>
      <c r="BWK152" s="48"/>
      <c r="BWL152" s="48"/>
      <c r="BWM152" s="48"/>
      <c r="BWN152" s="48"/>
      <c r="BWO152" s="48"/>
      <c r="BWP152" s="48"/>
      <c r="BWQ152" s="48"/>
      <c r="BWR152" s="48"/>
      <c r="BWS152" s="48"/>
      <c r="BWT152" s="48"/>
      <c r="BWU152" s="48"/>
      <c r="BWV152" s="48"/>
      <c r="BWW152" s="48"/>
      <c r="BWX152" s="48"/>
      <c r="BWY152" s="48"/>
      <c r="BWZ152" s="48"/>
      <c r="BXA152" s="48"/>
      <c r="BXB152" s="48"/>
      <c r="BXC152" s="48"/>
      <c r="BXD152" s="48"/>
      <c r="BXE152" s="48"/>
      <c r="BXF152" s="48"/>
      <c r="BXG152" s="48"/>
      <c r="BXH152" s="48"/>
      <c r="BXI152" s="48"/>
      <c r="BXJ152" s="48"/>
      <c r="BXK152" s="48"/>
      <c r="BXL152" s="48"/>
      <c r="BXM152" s="48"/>
      <c r="BXN152" s="48"/>
      <c r="BXO152" s="48"/>
      <c r="BXP152" s="48"/>
      <c r="BXQ152" s="48"/>
      <c r="BXR152" s="48"/>
      <c r="BXS152" s="48"/>
      <c r="BXT152" s="48"/>
      <c r="BXU152" s="48"/>
      <c r="BXV152" s="48"/>
      <c r="BXW152" s="48"/>
      <c r="BXX152" s="48"/>
      <c r="BXY152" s="48"/>
      <c r="BXZ152" s="48"/>
      <c r="BYA152" s="48"/>
      <c r="BYB152" s="48"/>
      <c r="BYC152" s="48"/>
      <c r="BYD152" s="48"/>
      <c r="BYE152" s="48"/>
      <c r="BYF152" s="48"/>
      <c r="BYG152" s="48"/>
      <c r="BYH152" s="48"/>
      <c r="BYI152" s="48"/>
      <c r="BYJ152" s="48"/>
      <c r="BYK152" s="48"/>
      <c r="BYL152" s="48"/>
      <c r="BYM152" s="48"/>
      <c r="BYN152" s="48"/>
      <c r="BYO152" s="48"/>
      <c r="BYP152" s="48"/>
      <c r="BYQ152" s="48"/>
      <c r="BYR152" s="48"/>
      <c r="BYS152" s="48"/>
      <c r="BYT152" s="48"/>
      <c r="BYU152" s="48"/>
      <c r="BYV152" s="48"/>
      <c r="BYW152" s="48"/>
      <c r="BYX152" s="48"/>
      <c r="BYY152" s="48"/>
      <c r="BYZ152" s="48"/>
      <c r="BZA152" s="48"/>
      <c r="BZB152" s="48"/>
      <c r="BZC152" s="48"/>
      <c r="BZD152" s="48"/>
      <c r="BZE152" s="48"/>
      <c r="BZF152" s="48"/>
      <c r="BZG152" s="48"/>
      <c r="BZH152" s="48"/>
      <c r="BZI152" s="48"/>
      <c r="BZJ152" s="48"/>
      <c r="BZK152" s="48"/>
      <c r="BZL152" s="48"/>
      <c r="BZM152" s="48"/>
      <c r="BZN152" s="48"/>
      <c r="BZO152" s="48"/>
      <c r="BZP152" s="48"/>
      <c r="BZQ152" s="48"/>
      <c r="BZR152" s="48"/>
      <c r="BZS152" s="48"/>
      <c r="BZT152" s="48"/>
      <c r="BZU152" s="48"/>
      <c r="BZV152" s="48"/>
      <c r="BZW152" s="48"/>
      <c r="BZX152" s="48"/>
      <c r="BZY152" s="48"/>
      <c r="BZZ152" s="48"/>
      <c r="CAA152" s="48"/>
      <c r="CAB152" s="48"/>
      <c r="CAC152" s="48"/>
      <c r="CAD152" s="48"/>
      <c r="CAE152" s="48"/>
      <c r="CAF152" s="48"/>
      <c r="CAG152" s="48"/>
      <c r="CAH152" s="48"/>
      <c r="CAI152" s="48"/>
      <c r="CAJ152" s="48"/>
      <c r="CAK152" s="48"/>
      <c r="CAL152" s="48"/>
      <c r="CAM152" s="48"/>
      <c r="CAN152" s="48"/>
      <c r="CAO152" s="48"/>
      <c r="CAP152" s="48"/>
      <c r="CAQ152" s="48"/>
      <c r="CAR152" s="48"/>
      <c r="CAS152" s="48"/>
      <c r="CAT152" s="48"/>
      <c r="CAU152" s="48"/>
      <c r="CAV152" s="48"/>
      <c r="CAW152" s="48"/>
      <c r="CAX152" s="48"/>
      <c r="CAY152" s="48"/>
      <c r="CAZ152" s="48"/>
      <c r="CBA152" s="48"/>
      <c r="CBB152" s="48"/>
      <c r="CBC152" s="48"/>
      <c r="CBD152" s="48"/>
      <c r="CBE152" s="48"/>
      <c r="CBF152" s="48"/>
      <c r="CBG152" s="48"/>
      <c r="CBH152" s="48"/>
      <c r="CBI152" s="48"/>
      <c r="CBJ152" s="48"/>
      <c r="CBK152" s="48"/>
      <c r="CBL152" s="48"/>
      <c r="CBM152" s="48"/>
      <c r="CBN152" s="48"/>
      <c r="CBO152" s="48"/>
      <c r="CBP152" s="48"/>
      <c r="CBQ152" s="48"/>
      <c r="CBR152" s="48"/>
      <c r="CBS152" s="48"/>
      <c r="CBT152" s="48"/>
      <c r="CBU152" s="48"/>
      <c r="CBV152" s="48"/>
      <c r="CBW152" s="48"/>
      <c r="CBX152" s="48"/>
      <c r="CBY152" s="48"/>
      <c r="CBZ152" s="48"/>
      <c r="CCA152" s="48"/>
      <c r="CCB152" s="48"/>
      <c r="CCC152" s="48"/>
      <c r="CCD152" s="48"/>
      <c r="CCE152" s="48"/>
      <c r="CCF152" s="48"/>
      <c r="CCG152" s="48"/>
      <c r="CCH152" s="48"/>
      <c r="CCI152" s="48"/>
      <c r="CCJ152" s="48"/>
      <c r="CCK152" s="48"/>
      <c r="CCL152" s="48"/>
      <c r="CCM152" s="48"/>
      <c r="CCN152" s="48"/>
      <c r="CCO152" s="48"/>
      <c r="CCP152" s="48"/>
      <c r="CCQ152" s="48"/>
      <c r="CCR152" s="48"/>
      <c r="CCS152" s="48"/>
      <c r="CCT152" s="48"/>
      <c r="CCU152" s="48"/>
      <c r="CCV152" s="48"/>
      <c r="CCW152" s="48"/>
      <c r="CCX152" s="48"/>
      <c r="CCY152" s="48"/>
      <c r="CCZ152" s="48"/>
      <c r="CDA152" s="48"/>
      <c r="CDB152" s="48"/>
      <c r="CDC152" s="48"/>
      <c r="CDD152" s="48"/>
      <c r="CDE152" s="48"/>
      <c r="CDF152" s="48"/>
      <c r="CDG152" s="48"/>
      <c r="CDH152" s="48"/>
      <c r="CDI152" s="48"/>
      <c r="CDJ152" s="48"/>
      <c r="CDK152" s="48"/>
      <c r="CDL152" s="48"/>
      <c r="CDM152" s="48"/>
      <c r="CDN152" s="48"/>
      <c r="CDO152" s="48"/>
      <c r="CDP152" s="48"/>
      <c r="CDQ152" s="48"/>
      <c r="CDR152" s="48"/>
      <c r="CDS152" s="48"/>
      <c r="CDT152" s="48"/>
      <c r="CDU152" s="48"/>
      <c r="CDV152" s="48"/>
      <c r="CDW152" s="48"/>
      <c r="CDX152" s="48"/>
      <c r="CDY152" s="48"/>
      <c r="CDZ152" s="48"/>
      <c r="CEA152" s="48"/>
      <c r="CEB152" s="48"/>
      <c r="CEC152" s="48"/>
      <c r="CED152" s="48"/>
      <c r="CEE152" s="48"/>
      <c r="CEF152" s="48"/>
      <c r="CEG152" s="48"/>
      <c r="CEH152" s="48"/>
      <c r="CEI152" s="48"/>
      <c r="CEJ152" s="48"/>
      <c r="CEK152" s="48"/>
      <c r="CEL152" s="48"/>
      <c r="CEM152" s="48"/>
      <c r="CEN152" s="48"/>
      <c r="CEO152" s="48"/>
      <c r="CEP152" s="48"/>
      <c r="CEQ152" s="48"/>
      <c r="CER152" s="48"/>
      <c r="CES152" s="48"/>
      <c r="CET152" s="48"/>
      <c r="CEU152" s="48"/>
      <c r="CEV152" s="48"/>
      <c r="CEW152" s="48"/>
      <c r="CEX152" s="48"/>
      <c r="CEY152" s="48"/>
      <c r="CEZ152" s="48"/>
      <c r="CFA152" s="48"/>
      <c r="CFB152" s="48"/>
      <c r="CFC152" s="48"/>
      <c r="CFD152" s="48"/>
      <c r="CFE152" s="48"/>
      <c r="CFF152" s="48"/>
      <c r="CFG152" s="48"/>
      <c r="CFH152" s="48"/>
      <c r="CFI152" s="48"/>
      <c r="CFJ152" s="48"/>
      <c r="CFK152" s="48"/>
      <c r="CFL152" s="48"/>
      <c r="CFM152" s="48"/>
      <c r="CFN152" s="48"/>
      <c r="CFO152" s="48"/>
      <c r="CFP152" s="48"/>
      <c r="CFQ152" s="48"/>
      <c r="CFR152" s="48"/>
      <c r="CFS152" s="48"/>
      <c r="CFT152" s="48"/>
      <c r="CFU152" s="48"/>
      <c r="CFV152" s="48"/>
      <c r="CFW152" s="48"/>
      <c r="CFX152" s="48"/>
      <c r="CFY152" s="48"/>
      <c r="CFZ152" s="48"/>
      <c r="CGA152" s="48"/>
      <c r="CGB152" s="48"/>
      <c r="CGC152" s="48"/>
      <c r="CGD152" s="48"/>
      <c r="CGE152" s="48"/>
      <c r="CGF152" s="48"/>
      <c r="CGG152" s="48"/>
      <c r="CGH152" s="48"/>
      <c r="CGI152" s="48"/>
      <c r="CGJ152" s="48"/>
      <c r="CGK152" s="48"/>
      <c r="CGL152" s="48"/>
      <c r="CGM152" s="48"/>
      <c r="CGN152" s="48"/>
      <c r="CGO152" s="48"/>
      <c r="CGP152" s="48"/>
      <c r="CGQ152" s="48"/>
      <c r="CGR152" s="48"/>
      <c r="CGS152" s="48"/>
      <c r="CGT152" s="48"/>
      <c r="CGU152" s="48"/>
      <c r="CGV152" s="48"/>
      <c r="CGW152" s="48"/>
      <c r="CGX152" s="48"/>
      <c r="CGY152" s="48"/>
      <c r="CGZ152" s="48"/>
      <c r="CHA152" s="48"/>
      <c r="CHB152" s="48"/>
      <c r="CHC152" s="48"/>
      <c r="CHD152" s="48"/>
      <c r="CHE152" s="48"/>
      <c r="CHF152" s="48"/>
      <c r="CHG152" s="48"/>
      <c r="CHH152" s="48"/>
      <c r="CHI152" s="48"/>
      <c r="CHJ152" s="48"/>
      <c r="CHK152" s="48"/>
      <c r="CHL152" s="48"/>
      <c r="CHM152" s="48"/>
      <c r="CHN152" s="48"/>
      <c r="CHO152" s="48"/>
      <c r="CHP152" s="48"/>
      <c r="CHQ152" s="48"/>
      <c r="CHR152" s="48"/>
      <c r="CHS152" s="48"/>
      <c r="CHT152" s="48"/>
      <c r="CHU152" s="48"/>
      <c r="CHV152" s="48"/>
      <c r="CHW152" s="48"/>
      <c r="CHX152" s="48"/>
      <c r="CHY152" s="48"/>
      <c r="CHZ152" s="48"/>
      <c r="CIA152" s="48"/>
      <c r="CIB152" s="48"/>
      <c r="CIC152" s="48"/>
      <c r="CID152" s="48"/>
      <c r="CIE152" s="48"/>
      <c r="CIF152" s="48"/>
      <c r="CIG152" s="48"/>
      <c r="CIH152" s="48"/>
      <c r="CII152" s="48"/>
      <c r="CIJ152" s="48"/>
      <c r="CIK152" s="48"/>
      <c r="CIL152" s="48"/>
      <c r="CIM152" s="48"/>
      <c r="CIN152" s="48"/>
      <c r="CIO152" s="48"/>
      <c r="CIP152" s="48"/>
      <c r="CIQ152" s="48"/>
      <c r="CIR152" s="48"/>
      <c r="CIS152" s="48"/>
      <c r="CIT152" s="48"/>
      <c r="CIU152" s="48"/>
      <c r="CIV152" s="48"/>
      <c r="CIW152" s="48"/>
      <c r="CIX152" s="48"/>
      <c r="CIY152" s="48"/>
      <c r="CIZ152" s="48"/>
      <c r="CJA152" s="48"/>
      <c r="CJB152" s="48"/>
      <c r="CJC152" s="48"/>
      <c r="CJD152" s="48"/>
      <c r="CJE152" s="48"/>
      <c r="CJF152" s="48"/>
      <c r="CJG152" s="48"/>
      <c r="CJH152" s="48"/>
      <c r="CJI152" s="48"/>
      <c r="CJJ152" s="48"/>
      <c r="CJK152" s="48"/>
      <c r="CJL152" s="48"/>
      <c r="CJM152" s="48"/>
      <c r="CJN152" s="48"/>
      <c r="CJO152" s="48"/>
      <c r="CJP152" s="48"/>
      <c r="CJQ152" s="48"/>
      <c r="CJR152" s="48"/>
      <c r="CJS152" s="48"/>
      <c r="CJT152" s="48"/>
      <c r="CJU152" s="48"/>
      <c r="CJV152" s="48"/>
      <c r="CJW152" s="48"/>
      <c r="CJX152" s="48"/>
      <c r="CJY152" s="48"/>
      <c r="CJZ152" s="48"/>
      <c r="CKA152" s="48"/>
      <c r="CKB152" s="48"/>
      <c r="CKC152" s="48"/>
      <c r="CKD152" s="48"/>
      <c r="CKE152" s="48"/>
      <c r="CKF152" s="48"/>
      <c r="CKG152" s="48"/>
      <c r="CKH152" s="48"/>
      <c r="CKI152" s="48"/>
      <c r="CKJ152" s="48"/>
      <c r="CKK152" s="48"/>
      <c r="CKL152" s="48"/>
      <c r="CKM152" s="48"/>
      <c r="CKN152" s="48"/>
      <c r="CKO152" s="48"/>
      <c r="CKP152" s="48"/>
      <c r="CKQ152" s="48"/>
      <c r="CKR152" s="48"/>
      <c r="CKS152" s="48"/>
      <c r="CKT152" s="48"/>
      <c r="CKU152" s="48"/>
      <c r="CKV152" s="48"/>
      <c r="CKW152" s="48"/>
      <c r="CKX152" s="48"/>
      <c r="CKY152" s="48"/>
      <c r="CKZ152" s="48"/>
      <c r="CLA152" s="48"/>
      <c r="CLB152" s="48"/>
      <c r="CLC152" s="48"/>
      <c r="CLD152" s="48"/>
      <c r="CLE152" s="48"/>
      <c r="CLF152" s="48"/>
      <c r="CLG152" s="48"/>
      <c r="CLH152" s="48"/>
      <c r="CLI152" s="48"/>
      <c r="CLJ152" s="48"/>
      <c r="CLK152" s="48"/>
      <c r="CLL152" s="48"/>
      <c r="CLM152" s="48"/>
      <c r="CLN152" s="48"/>
      <c r="CLO152" s="48"/>
      <c r="CLP152" s="48"/>
      <c r="CLQ152" s="48"/>
      <c r="CLR152" s="48"/>
      <c r="CLS152" s="48"/>
      <c r="CLT152" s="48"/>
      <c r="CLU152" s="48"/>
      <c r="CLV152" s="48"/>
      <c r="CLW152" s="48"/>
      <c r="CLX152" s="48"/>
      <c r="CLY152" s="48"/>
      <c r="CLZ152" s="48"/>
      <c r="CMA152" s="48"/>
      <c r="CMB152" s="48"/>
      <c r="CMC152" s="48"/>
      <c r="CMD152" s="48"/>
      <c r="CME152" s="48"/>
      <c r="CMF152" s="48"/>
      <c r="CMG152" s="48"/>
      <c r="CMH152" s="48"/>
      <c r="CMI152" s="48"/>
      <c r="CMJ152" s="48"/>
      <c r="CMK152" s="48"/>
      <c r="CML152" s="48"/>
      <c r="CMM152" s="48"/>
      <c r="CMN152" s="48"/>
      <c r="CMO152" s="48"/>
      <c r="CMP152" s="48"/>
      <c r="CMQ152" s="48"/>
      <c r="CMR152" s="48"/>
      <c r="CMS152" s="48"/>
      <c r="CMT152" s="48"/>
      <c r="CMU152" s="48"/>
      <c r="CMV152" s="48"/>
      <c r="CMW152" s="48"/>
      <c r="CMX152" s="48"/>
      <c r="CMY152" s="48"/>
      <c r="CMZ152" s="48"/>
      <c r="CNA152" s="48"/>
      <c r="CNB152" s="48"/>
      <c r="CNC152" s="48"/>
      <c r="CND152" s="48"/>
      <c r="CNE152" s="48"/>
      <c r="CNF152" s="48"/>
      <c r="CNG152" s="48"/>
      <c r="CNH152" s="48"/>
      <c r="CNI152" s="48"/>
      <c r="CNJ152" s="48"/>
      <c r="CNK152" s="48"/>
      <c r="CNL152" s="48"/>
      <c r="CNM152" s="48"/>
      <c r="CNN152" s="48"/>
      <c r="CNO152" s="48"/>
      <c r="CNP152" s="48"/>
      <c r="CNQ152" s="48"/>
      <c r="CNR152" s="48"/>
      <c r="CNS152" s="48"/>
      <c r="CNT152" s="48"/>
      <c r="CNU152" s="48"/>
      <c r="CNV152" s="48"/>
      <c r="CNW152" s="48"/>
      <c r="CNX152" s="48"/>
      <c r="CNY152" s="48"/>
      <c r="CNZ152" s="48"/>
      <c r="COA152" s="48"/>
      <c r="COB152" s="48"/>
      <c r="COC152" s="48"/>
      <c r="COD152" s="48"/>
      <c r="COE152" s="48"/>
      <c r="COF152" s="48"/>
      <c r="COG152" s="48"/>
      <c r="COH152" s="48"/>
      <c r="COI152" s="48"/>
      <c r="COJ152" s="48"/>
      <c r="COK152" s="48"/>
      <c r="COL152" s="48"/>
      <c r="COM152" s="48"/>
      <c r="CON152" s="48"/>
      <c r="COO152" s="48"/>
      <c r="COP152" s="48"/>
      <c r="COQ152" s="48"/>
      <c r="COR152" s="48"/>
      <c r="COS152" s="48"/>
      <c r="COT152" s="48"/>
      <c r="COU152" s="48"/>
      <c r="COV152" s="48"/>
      <c r="COW152" s="48"/>
      <c r="COX152" s="48"/>
      <c r="COY152" s="48"/>
      <c r="COZ152" s="48"/>
      <c r="CPA152" s="48"/>
      <c r="CPB152" s="48"/>
      <c r="CPC152" s="48"/>
      <c r="CPD152" s="48"/>
      <c r="CPE152" s="48"/>
      <c r="CPF152" s="48"/>
      <c r="CPG152" s="48"/>
      <c r="CPH152" s="48"/>
      <c r="CPI152" s="48"/>
      <c r="CPJ152" s="48"/>
      <c r="CPK152" s="48"/>
      <c r="CPL152" s="48"/>
      <c r="CPM152" s="48"/>
      <c r="CPN152" s="48"/>
      <c r="CPO152" s="48"/>
      <c r="CPP152" s="48"/>
      <c r="CPQ152" s="48"/>
      <c r="CPR152" s="48"/>
      <c r="CPS152" s="48"/>
      <c r="CPT152" s="48"/>
      <c r="CPU152" s="48"/>
      <c r="CPV152" s="48"/>
      <c r="CPW152" s="48"/>
      <c r="CPX152" s="48"/>
      <c r="CPY152" s="48"/>
      <c r="CPZ152" s="48"/>
      <c r="CQA152" s="48"/>
      <c r="CQB152" s="48"/>
      <c r="CQC152" s="48"/>
      <c r="CQD152" s="48"/>
      <c r="CQE152" s="48"/>
      <c r="CQF152" s="48"/>
      <c r="CQG152" s="48"/>
      <c r="CQH152" s="48"/>
      <c r="CQI152" s="48"/>
      <c r="CQJ152" s="48"/>
      <c r="CQK152" s="48"/>
      <c r="CQL152" s="48"/>
      <c r="CQM152" s="48"/>
      <c r="CQN152" s="48"/>
      <c r="CQO152" s="48"/>
      <c r="CQP152" s="48"/>
      <c r="CQQ152" s="48"/>
      <c r="CQR152" s="48"/>
      <c r="CQS152" s="48"/>
      <c r="CQT152" s="48"/>
      <c r="CQU152" s="48"/>
      <c r="CQV152" s="48"/>
      <c r="CQW152" s="48"/>
      <c r="CQX152" s="48"/>
      <c r="CQY152" s="48"/>
      <c r="CQZ152" s="48"/>
      <c r="CRA152" s="48"/>
      <c r="CRB152" s="48"/>
      <c r="CRC152" s="48"/>
      <c r="CRD152" s="48"/>
      <c r="CRE152" s="48"/>
      <c r="CRF152" s="48"/>
      <c r="CRG152" s="48"/>
      <c r="CRH152" s="48"/>
      <c r="CRI152" s="48"/>
      <c r="CRJ152" s="48"/>
      <c r="CRK152" s="48"/>
      <c r="CRL152" s="48"/>
      <c r="CRM152" s="48"/>
      <c r="CRN152" s="48"/>
      <c r="CRO152" s="48"/>
      <c r="CRP152" s="48"/>
      <c r="CRQ152" s="48"/>
      <c r="CRR152" s="48"/>
      <c r="CRS152" s="48"/>
      <c r="CRT152" s="48"/>
      <c r="CRU152" s="48"/>
      <c r="CRV152" s="48"/>
      <c r="CRW152" s="48"/>
      <c r="CRX152" s="48"/>
      <c r="CRY152" s="48"/>
      <c r="CRZ152" s="48"/>
      <c r="CSA152" s="48"/>
      <c r="CSB152" s="48"/>
      <c r="CSC152" s="48"/>
      <c r="CSD152" s="48"/>
      <c r="CSE152" s="48"/>
      <c r="CSF152" s="48"/>
      <c r="CSG152" s="48"/>
      <c r="CSH152" s="48"/>
      <c r="CSI152" s="48"/>
      <c r="CSJ152" s="48"/>
      <c r="CSK152" s="48"/>
      <c r="CSL152" s="48"/>
      <c r="CSM152" s="48"/>
      <c r="CSN152" s="48"/>
      <c r="CSO152" s="48"/>
      <c r="CSP152" s="48"/>
      <c r="CSQ152" s="48"/>
      <c r="CSR152" s="48"/>
      <c r="CSS152" s="48"/>
      <c r="CST152" s="48"/>
      <c r="CSU152" s="48"/>
      <c r="CSV152" s="48"/>
      <c r="CSW152" s="48"/>
      <c r="CSX152" s="48"/>
      <c r="CSY152" s="48"/>
      <c r="CSZ152" s="48"/>
      <c r="CTA152" s="48"/>
      <c r="CTB152" s="48"/>
      <c r="CTC152" s="48"/>
      <c r="CTD152" s="48"/>
      <c r="CTE152" s="48"/>
      <c r="CTF152" s="48"/>
      <c r="CTG152" s="48"/>
      <c r="CTH152" s="48"/>
      <c r="CTI152" s="48"/>
      <c r="CTJ152" s="48"/>
      <c r="CTK152" s="48"/>
      <c r="CTL152" s="48"/>
      <c r="CTM152" s="48"/>
      <c r="CTN152" s="48"/>
      <c r="CTO152" s="48"/>
      <c r="CTP152" s="48"/>
      <c r="CTQ152" s="48"/>
      <c r="CTR152" s="48"/>
      <c r="CTS152" s="48"/>
      <c r="CTT152" s="48"/>
      <c r="CTU152" s="48"/>
      <c r="CTV152" s="48"/>
      <c r="CTW152" s="48"/>
      <c r="CTX152" s="48"/>
      <c r="CTY152" s="48"/>
      <c r="CTZ152" s="48"/>
      <c r="CUA152" s="48"/>
      <c r="CUB152" s="48"/>
      <c r="CUC152" s="48"/>
      <c r="CUD152" s="48"/>
      <c r="CUE152" s="48"/>
      <c r="CUF152" s="48"/>
      <c r="CUG152" s="48"/>
      <c r="CUH152" s="48"/>
      <c r="CUI152" s="48"/>
      <c r="CUJ152" s="48"/>
      <c r="CUK152" s="48"/>
      <c r="CUL152" s="48"/>
      <c r="CUM152" s="48"/>
      <c r="CUN152" s="48"/>
      <c r="CUO152" s="48"/>
      <c r="CUP152" s="48"/>
      <c r="CUQ152" s="48"/>
      <c r="CUR152" s="48"/>
      <c r="CUS152" s="48"/>
      <c r="CUT152" s="48"/>
      <c r="CUU152" s="48"/>
      <c r="CUV152" s="48"/>
      <c r="CUW152" s="48"/>
      <c r="CUX152" s="48"/>
      <c r="CUY152" s="48"/>
      <c r="CUZ152" s="48"/>
      <c r="CVA152" s="48"/>
      <c r="CVB152" s="48"/>
      <c r="CVC152" s="48"/>
      <c r="CVD152" s="48"/>
      <c r="CVE152" s="48"/>
      <c r="CVF152" s="48"/>
      <c r="CVG152" s="48"/>
      <c r="CVH152" s="48"/>
      <c r="CVI152" s="48"/>
      <c r="CVJ152" s="48"/>
      <c r="CVK152" s="48"/>
      <c r="CVL152" s="48"/>
      <c r="CVM152" s="48"/>
      <c r="CVN152" s="48"/>
      <c r="CVO152" s="48"/>
      <c r="CVP152" s="48"/>
      <c r="CVQ152" s="48"/>
      <c r="CVR152" s="48"/>
      <c r="CVS152" s="48"/>
      <c r="CVT152" s="48"/>
      <c r="CVU152" s="48"/>
      <c r="CVV152" s="48"/>
      <c r="CVW152" s="48"/>
      <c r="CVX152" s="48"/>
      <c r="CVY152" s="48"/>
      <c r="CVZ152" s="48"/>
      <c r="CWA152" s="48"/>
      <c r="CWB152" s="48"/>
      <c r="CWC152" s="48"/>
      <c r="CWD152" s="48"/>
      <c r="CWE152" s="48"/>
      <c r="CWF152" s="48"/>
      <c r="CWG152" s="48"/>
      <c r="CWH152" s="48"/>
      <c r="CWI152" s="48"/>
      <c r="CWJ152" s="48"/>
      <c r="CWK152" s="48"/>
      <c r="CWL152" s="48"/>
      <c r="CWM152" s="48"/>
      <c r="CWN152" s="48"/>
      <c r="CWO152" s="48"/>
      <c r="CWP152" s="48"/>
      <c r="CWQ152" s="48"/>
      <c r="CWR152" s="48"/>
      <c r="CWS152" s="48"/>
      <c r="CWT152" s="48"/>
      <c r="CWU152" s="48"/>
      <c r="CWV152" s="48"/>
      <c r="CWW152" s="48"/>
      <c r="CWX152" s="48"/>
      <c r="CWY152" s="48"/>
      <c r="CWZ152" s="48"/>
      <c r="CXA152" s="48"/>
      <c r="CXB152" s="48"/>
      <c r="CXC152" s="48"/>
      <c r="CXD152" s="48"/>
      <c r="CXE152" s="48"/>
      <c r="CXF152" s="48"/>
      <c r="CXG152" s="48"/>
      <c r="CXH152" s="48"/>
      <c r="CXI152" s="48"/>
      <c r="CXJ152" s="48"/>
      <c r="CXK152" s="48"/>
      <c r="CXL152" s="48"/>
      <c r="CXM152" s="48"/>
      <c r="CXN152" s="48"/>
      <c r="CXO152" s="48"/>
      <c r="CXP152" s="48"/>
      <c r="CXQ152" s="48"/>
      <c r="CXR152" s="48"/>
      <c r="CXS152" s="48"/>
      <c r="CXT152" s="48"/>
      <c r="CXU152" s="48"/>
      <c r="CXV152" s="48"/>
      <c r="CXW152" s="48"/>
      <c r="CXX152" s="48"/>
      <c r="CXY152" s="48"/>
      <c r="CXZ152" s="48"/>
      <c r="CYA152" s="48"/>
      <c r="CYB152" s="48"/>
      <c r="CYC152" s="48"/>
      <c r="CYD152" s="48"/>
      <c r="CYE152" s="48"/>
      <c r="CYF152" s="48"/>
      <c r="CYG152" s="48"/>
      <c r="CYH152" s="48"/>
      <c r="CYI152" s="48"/>
      <c r="CYJ152" s="48"/>
      <c r="CYK152" s="48"/>
      <c r="CYL152" s="48"/>
      <c r="CYM152" s="48"/>
      <c r="CYN152" s="48"/>
      <c r="CYO152" s="48"/>
      <c r="CYP152" s="48"/>
      <c r="CYQ152" s="48"/>
      <c r="CYR152" s="48"/>
      <c r="CYS152" s="48"/>
      <c r="CYT152" s="48"/>
      <c r="CYU152" s="48"/>
      <c r="CYV152" s="48"/>
      <c r="CYW152" s="48"/>
      <c r="CYX152" s="48"/>
      <c r="CYY152" s="48"/>
      <c r="CYZ152" s="48"/>
      <c r="CZA152" s="48"/>
      <c r="CZB152" s="48"/>
      <c r="CZC152" s="48"/>
      <c r="CZD152" s="48"/>
      <c r="CZE152" s="48"/>
      <c r="CZF152" s="48"/>
      <c r="CZG152" s="48"/>
      <c r="CZH152" s="48"/>
      <c r="CZI152" s="48"/>
      <c r="CZJ152" s="48"/>
      <c r="CZK152" s="48"/>
      <c r="CZL152" s="48"/>
      <c r="CZM152" s="48"/>
      <c r="CZN152" s="48"/>
      <c r="CZO152" s="48"/>
      <c r="CZP152" s="48"/>
      <c r="CZQ152" s="48"/>
      <c r="CZR152" s="48"/>
      <c r="CZS152" s="48"/>
      <c r="CZT152" s="48"/>
      <c r="CZU152" s="48"/>
      <c r="CZV152" s="48"/>
      <c r="CZW152" s="48"/>
      <c r="CZX152" s="48"/>
      <c r="CZY152" s="48"/>
      <c r="CZZ152" s="48"/>
      <c r="DAA152" s="48"/>
      <c r="DAB152" s="48"/>
      <c r="DAC152" s="48"/>
      <c r="DAD152" s="48"/>
      <c r="DAE152" s="48"/>
      <c r="DAF152" s="48"/>
      <c r="DAG152" s="48"/>
      <c r="DAH152" s="48"/>
      <c r="DAI152" s="48"/>
      <c r="DAJ152" s="48"/>
      <c r="DAK152" s="48"/>
      <c r="DAL152" s="48"/>
      <c r="DAM152" s="48"/>
      <c r="DAN152" s="48"/>
      <c r="DAO152" s="48"/>
      <c r="DAP152" s="48"/>
      <c r="DAQ152" s="48"/>
      <c r="DAR152" s="48"/>
      <c r="DAS152" s="48"/>
      <c r="DAT152" s="48"/>
      <c r="DAU152" s="48"/>
      <c r="DAV152" s="48"/>
      <c r="DAW152" s="48"/>
      <c r="DAX152" s="48"/>
      <c r="DAY152" s="48"/>
      <c r="DAZ152" s="48"/>
      <c r="DBA152" s="48"/>
      <c r="DBB152" s="48"/>
      <c r="DBC152" s="48"/>
      <c r="DBD152" s="48"/>
      <c r="DBE152" s="48"/>
      <c r="DBF152" s="48"/>
      <c r="DBG152" s="48"/>
      <c r="DBH152" s="48"/>
      <c r="DBI152" s="48"/>
      <c r="DBJ152" s="48"/>
      <c r="DBK152" s="48"/>
      <c r="DBL152" s="48"/>
      <c r="DBM152" s="48"/>
      <c r="DBN152" s="48"/>
      <c r="DBO152" s="48"/>
      <c r="DBP152" s="48"/>
      <c r="DBQ152" s="48"/>
      <c r="DBR152" s="48"/>
      <c r="DBS152" s="48"/>
      <c r="DBT152" s="48"/>
      <c r="DBU152" s="48"/>
      <c r="DBV152" s="48"/>
      <c r="DBW152" s="48"/>
      <c r="DBX152" s="48"/>
      <c r="DBY152" s="48"/>
      <c r="DBZ152" s="48"/>
      <c r="DCA152" s="48"/>
      <c r="DCB152" s="48"/>
      <c r="DCC152" s="48"/>
      <c r="DCD152" s="48"/>
      <c r="DCE152" s="48"/>
      <c r="DCF152" s="48"/>
      <c r="DCG152" s="48"/>
      <c r="DCH152" s="48"/>
      <c r="DCI152" s="48"/>
      <c r="DCJ152" s="48"/>
      <c r="DCK152" s="48"/>
      <c r="DCL152" s="48"/>
      <c r="DCM152" s="48"/>
      <c r="DCN152" s="48"/>
      <c r="DCO152" s="48"/>
      <c r="DCP152" s="48"/>
      <c r="DCQ152" s="48"/>
      <c r="DCR152" s="48"/>
      <c r="DCS152" s="48"/>
      <c r="DCT152" s="48"/>
      <c r="DCU152" s="48"/>
      <c r="DCV152" s="48"/>
      <c r="DCW152" s="48"/>
      <c r="DCX152" s="48"/>
      <c r="DCY152" s="48"/>
      <c r="DCZ152" s="48"/>
      <c r="DDA152" s="48"/>
      <c r="DDB152" s="48"/>
      <c r="DDC152" s="48"/>
      <c r="DDD152" s="48"/>
      <c r="DDE152" s="48"/>
      <c r="DDF152" s="48"/>
      <c r="DDG152" s="48"/>
      <c r="DDH152" s="48"/>
      <c r="DDI152" s="48"/>
      <c r="DDJ152" s="48"/>
      <c r="DDK152" s="48"/>
      <c r="DDL152" s="48"/>
      <c r="DDM152" s="48"/>
      <c r="DDN152" s="48"/>
      <c r="DDO152" s="48"/>
      <c r="DDP152" s="48"/>
      <c r="DDQ152" s="48"/>
      <c r="DDR152" s="48"/>
      <c r="DDS152" s="48"/>
      <c r="DDT152" s="48"/>
      <c r="DDU152" s="48"/>
      <c r="DDV152" s="48"/>
      <c r="DDW152" s="48"/>
      <c r="DDX152" s="48"/>
      <c r="DDY152" s="48"/>
      <c r="DDZ152" s="48"/>
      <c r="DEA152" s="48"/>
      <c r="DEB152" s="48"/>
      <c r="DEC152" s="48"/>
      <c r="DED152" s="48"/>
      <c r="DEE152" s="48"/>
      <c r="DEF152" s="48"/>
      <c r="DEG152" s="48"/>
      <c r="DEH152" s="48"/>
      <c r="DEI152" s="48"/>
      <c r="DEJ152" s="48"/>
      <c r="DEK152" s="48"/>
      <c r="DEL152" s="48"/>
      <c r="DEM152" s="48"/>
      <c r="DEN152" s="48"/>
      <c r="DEO152" s="48"/>
      <c r="DEP152" s="48"/>
      <c r="DEQ152" s="48"/>
      <c r="DER152" s="48"/>
      <c r="DES152" s="48"/>
      <c r="DET152" s="48"/>
      <c r="DEU152" s="48"/>
      <c r="DEV152" s="48"/>
      <c r="DEW152" s="48"/>
      <c r="DEX152" s="48"/>
      <c r="DEY152" s="48"/>
      <c r="DEZ152" s="48"/>
      <c r="DFA152" s="48"/>
      <c r="DFB152" s="48"/>
      <c r="DFC152" s="48"/>
      <c r="DFD152" s="48"/>
      <c r="DFE152" s="48"/>
      <c r="DFF152" s="48"/>
      <c r="DFG152" s="48"/>
      <c r="DFH152" s="48"/>
      <c r="DFI152" s="48"/>
      <c r="DFJ152" s="48"/>
      <c r="DFK152" s="48"/>
      <c r="DFL152" s="48"/>
      <c r="DFM152" s="48"/>
      <c r="DFN152" s="48"/>
      <c r="DFO152" s="48"/>
      <c r="DFP152" s="48"/>
      <c r="DFQ152" s="48"/>
      <c r="DFR152" s="48"/>
      <c r="DFS152" s="48"/>
      <c r="DFT152" s="48"/>
      <c r="DFU152" s="48"/>
      <c r="DFV152" s="48"/>
      <c r="DFW152" s="48"/>
      <c r="DFX152" s="48"/>
      <c r="DFY152" s="48"/>
      <c r="DFZ152" s="48"/>
      <c r="DGA152" s="48"/>
      <c r="DGB152" s="48"/>
      <c r="DGC152" s="48"/>
      <c r="DGD152" s="48"/>
      <c r="DGE152" s="48"/>
      <c r="DGF152" s="48"/>
      <c r="DGG152" s="48"/>
      <c r="DGH152" s="48"/>
      <c r="DGI152" s="48"/>
      <c r="DGJ152" s="48"/>
      <c r="DGK152" s="48"/>
      <c r="DGL152" s="48"/>
      <c r="DGM152" s="48"/>
      <c r="DGN152" s="48"/>
      <c r="DGO152" s="48"/>
      <c r="DGP152" s="48"/>
      <c r="DGQ152" s="48"/>
      <c r="DGR152" s="48"/>
      <c r="DGS152" s="48"/>
      <c r="DGT152" s="48"/>
      <c r="DGU152" s="48"/>
      <c r="DGV152" s="48"/>
      <c r="DGW152" s="48"/>
      <c r="DGX152" s="48"/>
      <c r="DGY152" s="48"/>
      <c r="DGZ152" s="48"/>
      <c r="DHA152" s="48"/>
      <c r="DHB152" s="48"/>
      <c r="DHC152" s="48"/>
      <c r="DHD152" s="48"/>
      <c r="DHE152" s="48"/>
      <c r="DHF152" s="48"/>
      <c r="DHG152" s="48"/>
      <c r="DHH152" s="48"/>
      <c r="DHI152" s="48"/>
      <c r="DHJ152" s="48"/>
      <c r="DHK152" s="48"/>
      <c r="DHL152" s="48"/>
      <c r="DHM152" s="48"/>
      <c r="DHN152" s="48"/>
      <c r="DHO152" s="48"/>
      <c r="DHP152" s="48"/>
      <c r="DHQ152" s="48"/>
      <c r="DHR152" s="48"/>
      <c r="DHS152" s="48"/>
      <c r="DHT152" s="48"/>
      <c r="DHU152" s="48"/>
      <c r="DHV152" s="48"/>
      <c r="DHW152" s="48"/>
      <c r="DHX152" s="48"/>
      <c r="DHY152" s="48"/>
      <c r="DHZ152" s="48"/>
      <c r="DIA152" s="48"/>
      <c r="DIB152" s="48"/>
      <c r="DIC152" s="48"/>
      <c r="DID152" s="48"/>
      <c r="DIE152" s="48"/>
      <c r="DIF152" s="48"/>
      <c r="DIG152" s="48"/>
      <c r="DIH152" s="48"/>
      <c r="DII152" s="48"/>
      <c r="DIJ152" s="48"/>
      <c r="DIK152" s="48"/>
      <c r="DIL152" s="48"/>
      <c r="DIM152" s="48"/>
      <c r="DIN152" s="48"/>
      <c r="DIO152" s="48"/>
      <c r="DIP152" s="48"/>
      <c r="DIQ152" s="48"/>
      <c r="DIR152" s="48"/>
      <c r="DIS152" s="48"/>
      <c r="DIT152" s="48"/>
      <c r="DIU152" s="48"/>
      <c r="DIV152" s="48"/>
      <c r="DIW152" s="48"/>
      <c r="DIX152" s="48"/>
      <c r="DIY152" s="48"/>
      <c r="DIZ152" s="48"/>
      <c r="DJA152" s="48"/>
      <c r="DJB152" s="48"/>
      <c r="DJC152" s="48"/>
      <c r="DJD152" s="48"/>
      <c r="DJE152" s="48"/>
      <c r="DJF152" s="48"/>
      <c r="DJG152" s="48"/>
      <c r="DJH152" s="48"/>
      <c r="DJI152" s="48"/>
      <c r="DJJ152" s="48"/>
      <c r="DJK152" s="48"/>
      <c r="DJL152" s="48"/>
      <c r="DJM152" s="48"/>
      <c r="DJN152" s="48"/>
      <c r="DJO152" s="48"/>
      <c r="DJP152" s="48"/>
      <c r="DJQ152" s="48"/>
      <c r="DJR152" s="48"/>
      <c r="DJS152" s="48"/>
      <c r="DJT152" s="48"/>
      <c r="DJU152" s="48"/>
      <c r="DJV152" s="48"/>
      <c r="DJW152" s="48"/>
      <c r="DJX152" s="48"/>
      <c r="DJY152" s="48"/>
      <c r="DJZ152" s="48"/>
      <c r="DKA152" s="48"/>
      <c r="DKB152" s="48"/>
      <c r="DKC152" s="48"/>
      <c r="DKD152" s="48"/>
      <c r="DKE152" s="48"/>
      <c r="DKF152" s="48"/>
      <c r="DKG152" s="48"/>
      <c r="DKH152" s="48"/>
      <c r="DKI152" s="48"/>
      <c r="DKJ152" s="48"/>
      <c r="DKK152" s="48"/>
      <c r="DKL152" s="48"/>
      <c r="DKM152" s="48"/>
      <c r="DKN152" s="48"/>
      <c r="DKO152" s="48"/>
      <c r="DKP152" s="48"/>
      <c r="DKQ152" s="48"/>
      <c r="DKR152" s="48"/>
      <c r="DKS152" s="48"/>
      <c r="DKT152" s="48"/>
      <c r="DKU152" s="48"/>
      <c r="DKV152" s="48"/>
      <c r="DKW152" s="48"/>
      <c r="DKX152" s="48"/>
      <c r="DKY152" s="48"/>
      <c r="DKZ152" s="48"/>
      <c r="DLA152" s="48"/>
      <c r="DLB152" s="48"/>
      <c r="DLC152" s="48"/>
      <c r="DLD152" s="48"/>
      <c r="DLE152" s="48"/>
      <c r="DLF152" s="48"/>
      <c r="DLG152" s="48"/>
      <c r="DLH152" s="48"/>
      <c r="DLI152" s="48"/>
      <c r="DLJ152" s="48"/>
      <c r="DLK152" s="48"/>
      <c r="DLL152" s="48"/>
      <c r="DLM152" s="48"/>
      <c r="DLN152" s="48"/>
      <c r="DLO152" s="48"/>
      <c r="DLP152" s="48"/>
      <c r="DLQ152" s="48"/>
      <c r="DLR152" s="48"/>
      <c r="DLS152" s="48"/>
      <c r="DLT152" s="48"/>
      <c r="DLU152" s="48"/>
      <c r="DLV152" s="48"/>
      <c r="DLW152" s="48"/>
      <c r="DLX152" s="48"/>
      <c r="DLY152" s="48"/>
      <c r="DLZ152" s="48"/>
      <c r="DMA152" s="48"/>
      <c r="DMB152" s="48"/>
      <c r="DMC152" s="48"/>
      <c r="DMD152" s="48"/>
      <c r="DME152" s="48"/>
      <c r="DMF152" s="48"/>
      <c r="DMG152" s="48"/>
      <c r="DMH152" s="48"/>
      <c r="DMI152" s="48"/>
      <c r="DMJ152" s="48"/>
      <c r="DMK152" s="48"/>
      <c r="DML152" s="48"/>
      <c r="DMM152" s="48"/>
      <c r="DMN152" s="48"/>
      <c r="DMO152" s="48"/>
      <c r="DMP152" s="48"/>
      <c r="DMQ152" s="48"/>
      <c r="DMR152" s="48"/>
      <c r="DMS152" s="48"/>
      <c r="DMT152" s="48"/>
      <c r="DMU152" s="48"/>
      <c r="DMV152" s="48"/>
      <c r="DMW152" s="48"/>
      <c r="DMX152" s="48"/>
      <c r="DMY152" s="48"/>
      <c r="DMZ152" s="48"/>
      <c r="DNA152" s="48"/>
      <c r="DNB152" s="48"/>
      <c r="DNC152" s="48"/>
      <c r="DND152" s="48"/>
      <c r="DNE152" s="48"/>
      <c r="DNF152" s="48"/>
      <c r="DNG152" s="48"/>
      <c r="DNH152" s="48"/>
      <c r="DNI152" s="48"/>
      <c r="DNJ152" s="48"/>
      <c r="DNK152" s="48"/>
      <c r="DNL152" s="48"/>
      <c r="DNM152" s="48"/>
      <c r="DNN152" s="48"/>
      <c r="DNO152" s="48"/>
      <c r="DNP152" s="48"/>
      <c r="DNQ152" s="48"/>
      <c r="DNR152" s="48"/>
      <c r="DNS152" s="48"/>
      <c r="DNT152" s="48"/>
      <c r="DNU152" s="48"/>
      <c r="DNV152" s="48"/>
      <c r="DNW152" s="48"/>
      <c r="DNX152" s="48"/>
      <c r="DNY152" s="48"/>
      <c r="DNZ152" s="48"/>
      <c r="DOA152" s="48"/>
      <c r="DOB152" s="48"/>
      <c r="DOC152" s="48"/>
      <c r="DOD152" s="48"/>
      <c r="DOE152" s="48"/>
      <c r="DOF152" s="48"/>
      <c r="DOG152" s="48"/>
      <c r="DOH152" s="48"/>
      <c r="DOI152" s="48"/>
      <c r="DOJ152" s="48"/>
      <c r="DOK152" s="48"/>
      <c r="DOL152" s="48"/>
      <c r="DOM152" s="48"/>
      <c r="DON152" s="48"/>
      <c r="DOO152" s="48"/>
      <c r="DOP152" s="48"/>
      <c r="DOQ152" s="48"/>
      <c r="DOR152" s="48"/>
      <c r="DOS152" s="48"/>
      <c r="DOT152" s="48"/>
      <c r="DOU152" s="48"/>
      <c r="DOV152" s="48"/>
      <c r="DOW152" s="48"/>
      <c r="DOX152" s="48"/>
      <c r="DOY152" s="48"/>
      <c r="DOZ152" s="48"/>
      <c r="DPA152" s="48"/>
      <c r="DPB152" s="48"/>
      <c r="DPC152" s="48"/>
      <c r="DPD152" s="48"/>
      <c r="DPE152" s="48"/>
      <c r="DPF152" s="48"/>
      <c r="DPG152" s="48"/>
      <c r="DPH152" s="48"/>
      <c r="DPI152" s="48"/>
      <c r="DPJ152" s="48"/>
      <c r="DPK152" s="48"/>
      <c r="DPL152" s="48"/>
      <c r="DPM152" s="48"/>
      <c r="DPN152" s="48"/>
      <c r="DPO152" s="48"/>
      <c r="DPP152" s="48"/>
      <c r="DPQ152" s="48"/>
      <c r="DPR152" s="48"/>
      <c r="DPS152" s="48"/>
      <c r="DPT152" s="48"/>
      <c r="DPU152" s="48"/>
      <c r="DPV152" s="48"/>
      <c r="DPW152" s="48"/>
      <c r="DPX152" s="48"/>
      <c r="DPY152" s="48"/>
      <c r="DPZ152" s="48"/>
      <c r="DQA152" s="48"/>
      <c r="DQB152" s="48"/>
      <c r="DQC152" s="48"/>
      <c r="DQD152" s="48"/>
      <c r="DQE152" s="48"/>
      <c r="DQF152" s="48"/>
      <c r="DQG152" s="48"/>
      <c r="DQH152" s="48"/>
      <c r="DQI152" s="48"/>
      <c r="DQJ152" s="48"/>
      <c r="DQK152" s="48"/>
      <c r="DQL152" s="48"/>
      <c r="DQM152" s="48"/>
      <c r="DQN152" s="48"/>
      <c r="DQO152" s="48"/>
      <c r="DQP152" s="48"/>
      <c r="DQQ152" s="48"/>
      <c r="DQR152" s="48"/>
      <c r="DQS152" s="48"/>
      <c r="DQT152" s="48"/>
      <c r="DQU152" s="48"/>
      <c r="DQV152" s="48"/>
      <c r="DQW152" s="48"/>
      <c r="DQX152" s="48"/>
      <c r="DQY152" s="48"/>
      <c r="DQZ152" s="48"/>
      <c r="DRA152" s="48"/>
      <c r="DRB152" s="48"/>
      <c r="DRC152" s="48"/>
      <c r="DRD152" s="48"/>
      <c r="DRE152" s="48"/>
      <c r="DRF152" s="48"/>
      <c r="DRG152" s="48"/>
      <c r="DRH152" s="48"/>
      <c r="DRI152" s="48"/>
      <c r="DRJ152" s="48"/>
      <c r="DRK152" s="48"/>
      <c r="DRL152" s="48"/>
      <c r="DRM152" s="48"/>
      <c r="DRN152" s="48"/>
      <c r="DRO152" s="48"/>
      <c r="DRP152" s="48"/>
      <c r="DRQ152" s="48"/>
      <c r="DRR152" s="48"/>
      <c r="DRS152" s="48"/>
      <c r="DRT152" s="48"/>
      <c r="DRU152" s="48"/>
      <c r="DRV152" s="48"/>
      <c r="DRW152" s="48"/>
      <c r="DRX152" s="48"/>
      <c r="DRY152" s="48"/>
      <c r="DRZ152" s="48"/>
      <c r="DSA152" s="48"/>
      <c r="DSB152" s="48"/>
      <c r="DSC152" s="48"/>
      <c r="DSD152" s="48"/>
      <c r="DSE152" s="48"/>
      <c r="DSF152" s="48"/>
      <c r="DSG152" s="48"/>
      <c r="DSH152" s="48"/>
      <c r="DSI152" s="48"/>
      <c r="DSJ152" s="48"/>
      <c r="DSK152" s="48"/>
      <c r="DSL152" s="48"/>
      <c r="DSM152" s="48"/>
      <c r="DSN152" s="48"/>
      <c r="DSO152" s="48"/>
      <c r="DSP152" s="48"/>
      <c r="DSQ152" s="48"/>
      <c r="DSR152" s="48"/>
      <c r="DSS152" s="48"/>
      <c r="DST152" s="48"/>
      <c r="DSU152" s="48"/>
      <c r="DSV152" s="48"/>
      <c r="DSW152" s="48"/>
      <c r="DSX152" s="48"/>
      <c r="DSY152" s="48"/>
      <c r="DSZ152" s="48"/>
      <c r="DTA152" s="48"/>
      <c r="DTB152" s="48"/>
      <c r="DTC152" s="48"/>
      <c r="DTD152" s="48"/>
      <c r="DTE152" s="48"/>
      <c r="DTF152" s="48"/>
      <c r="DTG152" s="48"/>
      <c r="DTH152" s="48"/>
      <c r="DTI152" s="48"/>
      <c r="DTJ152" s="48"/>
      <c r="DTK152" s="48"/>
      <c r="DTL152" s="48"/>
      <c r="DTM152" s="48"/>
      <c r="DTN152" s="48"/>
      <c r="DTO152" s="48"/>
      <c r="DTP152" s="48"/>
      <c r="DTQ152" s="48"/>
      <c r="DTR152" s="48"/>
      <c r="DTS152" s="48"/>
      <c r="DTT152" s="48"/>
      <c r="DTU152" s="48"/>
      <c r="DTV152" s="48"/>
      <c r="DTW152" s="48"/>
      <c r="DTX152" s="48"/>
      <c r="DTY152" s="48"/>
      <c r="DTZ152" s="48"/>
      <c r="DUA152" s="48"/>
      <c r="DUB152" s="48"/>
      <c r="DUC152" s="48"/>
      <c r="DUD152" s="48"/>
      <c r="DUE152" s="48"/>
      <c r="DUF152" s="48"/>
      <c r="DUG152" s="48"/>
      <c r="DUH152" s="48"/>
      <c r="DUI152" s="48"/>
      <c r="DUJ152" s="48"/>
      <c r="DUK152" s="48"/>
      <c r="DUL152" s="48"/>
      <c r="DUM152" s="48"/>
      <c r="DUN152" s="48"/>
      <c r="DUO152" s="48"/>
      <c r="DUP152" s="48"/>
      <c r="DUQ152" s="48"/>
      <c r="DUR152" s="48"/>
      <c r="DUS152" s="48"/>
      <c r="DUT152" s="48"/>
      <c r="DUU152" s="48"/>
      <c r="DUV152" s="48"/>
      <c r="DUW152" s="48"/>
      <c r="DUX152" s="48"/>
      <c r="DUY152" s="48"/>
      <c r="DUZ152" s="48"/>
      <c r="DVA152" s="48"/>
      <c r="DVB152" s="48"/>
      <c r="DVC152" s="48"/>
      <c r="DVD152" s="48"/>
      <c r="DVE152" s="48"/>
      <c r="DVF152" s="48"/>
      <c r="DVG152" s="48"/>
      <c r="DVH152" s="48"/>
      <c r="DVI152" s="48"/>
      <c r="DVJ152" s="48"/>
      <c r="DVK152" s="48"/>
      <c r="DVL152" s="48"/>
      <c r="DVM152" s="48"/>
      <c r="DVN152" s="48"/>
      <c r="DVO152" s="48"/>
      <c r="DVP152" s="48"/>
      <c r="DVQ152" s="48"/>
      <c r="DVR152" s="48"/>
      <c r="DVS152" s="48"/>
      <c r="DVT152" s="48"/>
      <c r="DVU152" s="48"/>
      <c r="DVV152" s="48"/>
      <c r="DVW152" s="48"/>
      <c r="DVX152" s="48"/>
      <c r="DVY152" s="48"/>
      <c r="DVZ152" s="48"/>
      <c r="DWA152" s="48"/>
      <c r="DWB152" s="48"/>
      <c r="DWC152" s="48"/>
      <c r="DWD152" s="48"/>
      <c r="DWE152" s="48"/>
      <c r="DWF152" s="48"/>
      <c r="DWG152" s="48"/>
      <c r="DWH152" s="48"/>
      <c r="DWI152" s="48"/>
      <c r="DWJ152" s="48"/>
      <c r="DWK152" s="48"/>
      <c r="DWL152" s="48"/>
      <c r="DWM152" s="48"/>
      <c r="DWN152" s="48"/>
      <c r="DWO152" s="48"/>
      <c r="DWP152" s="48"/>
      <c r="DWQ152" s="48"/>
      <c r="DWR152" s="48"/>
      <c r="DWS152" s="48"/>
      <c r="DWT152" s="48"/>
      <c r="DWU152" s="48"/>
      <c r="DWV152" s="48"/>
      <c r="DWW152" s="48"/>
      <c r="DWX152" s="48"/>
      <c r="DWY152" s="48"/>
      <c r="DWZ152" s="48"/>
      <c r="DXA152" s="48"/>
      <c r="DXB152" s="48"/>
      <c r="DXC152" s="48"/>
      <c r="DXD152" s="48"/>
      <c r="DXE152" s="48"/>
      <c r="DXF152" s="48"/>
      <c r="DXG152" s="48"/>
      <c r="DXH152" s="48"/>
      <c r="DXI152" s="48"/>
      <c r="DXJ152" s="48"/>
      <c r="DXK152" s="48"/>
      <c r="DXL152" s="48"/>
      <c r="DXM152" s="48"/>
      <c r="DXN152" s="48"/>
      <c r="DXO152" s="48"/>
      <c r="DXP152" s="48"/>
      <c r="DXQ152" s="48"/>
      <c r="DXR152" s="48"/>
      <c r="DXS152" s="48"/>
      <c r="DXT152" s="48"/>
      <c r="DXU152" s="48"/>
      <c r="DXV152" s="48"/>
      <c r="DXW152" s="48"/>
      <c r="DXX152" s="48"/>
      <c r="DXY152" s="48"/>
      <c r="DXZ152" s="48"/>
      <c r="DYA152" s="48"/>
      <c r="DYB152" s="48"/>
      <c r="DYC152" s="48"/>
      <c r="DYD152" s="48"/>
      <c r="DYE152" s="48"/>
      <c r="DYF152" s="48"/>
      <c r="DYG152" s="48"/>
      <c r="DYH152" s="48"/>
      <c r="DYI152" s="48"/>
      <c r="DYJ152" s="48"/>
      <c r="DYK152" s="48"/>
      <c r="DYL152" s="48"/>
      <c r="DYM152" s="48"/>
      <c r="DYN152" s="48"/>
      <c r="DYO152" s="48"/>
      <c r="DYP152" s="48"/>
      <c r="DYQ152" s="48"/>
      <c r="DYR152" s="48"/>
      <c r="DYS152" s="48"/>
      <c r="DYT152" s="48"/>
      <c r="DYU152" s="48"/>
      <c r="DYV152" s="48"/>
      <c r="DYW152" s="48"/>
      <c r="DYX152" s="48"/>
      <c r="DYY152" s="48"/>
      <c r="DYZ152" s="48"/>
      <c r="DZA152" s="48"/>
      <c r="DZB152" s="48"/>
      <c r="DZC152" s="48"/>
      <c r="DZD152" s="48"/>
      <c r="DZE152" s="48"/>
      <c r="DZF152" s="48"/>
      <c r="DZG152" s="48"/>
      <c r="DZH152" s="48"/>
      <c r="DZI152" s="48"/>
      <c r="DZJ152" s="48"/>
      <c r="DZK152" s="48"/>
      <c r="DZL152" s="48"/>
      <c r="DZM152" s="48"/>
      <c r="DZN152" s="48"/>
      <c r="DZO152" s="48"/>
      <c r="DZP152" s="48"/>
      <c r="DZQ152" s="48"/>
      <c r="DZR152" s="48"/>
      <c r="DZS152" s="48"/>
      <c r="DZT152" s="48"/>
      <c r="DZU152" s="48"/>
      <c r="DZV152" s="48"/>
      <c r="DZW152" s="48"/>
      <c r="DZX152" s="48"/>
      <c r="DZY152" s="48"/>
      <c r="DZZ152" s="48"/>
      <c r="EAA152" s="48"/>
      <c r="EAB152" s="48"/>
      <c r="EAC152" s="48"/>
      <c r="EAD152" s="48"/>
      <c r="EAE152" s="48"/>
      <c r="EAF152" s="48"/>
      <c r="EAG152" s="48"/>
      <c r="EAH152" s="48"/>
      <c r="EAI152" s="48"/>
      <c r="EAJ152" s="48"/>
      <c r="EAK152" s="48"/>
      <c r="EAL152" s="48"/>
      <c r="EAM152" s="48"/>
      <c r="EAN152" s="48"/>
      <c r="EAO152" s="48"/>
      <c r="EAP152" s="48"/>
      <c r="EAQ152" s="48"/>
      <c r="EAR152" s="48"/>
      <c r="EAS152" s="48"/>
      <c r="EAT152" s="48"/>
      <c r="EAU152" s="48"/>
      <c r="EAV152" s="48"/>
      <c r="EAW152" s="48"/>
      <c r="EAX152" s="48"/>
      <c r="EAY152" s="48"/>
      <c r="EAZ152" s="48"/>
      <c r="EBA152" s="48"/>
      <c r="EBB152" s="48"/>
      <c r="EBC152" s="48"/>
      <c r="EBD152" s="48"/>
      <c r="EBE152" s="48"/>
      <c r="EBF152" s="48"/>
      <c r="EBG152" s="48"/>
      <c r="EBH152" s="48"/>
      <c r="EBI152" s="48"/>
      <c r="EBJ152" s="48"/>
      <c r="EBK152" s="48"/>
      <c r="EBL152" s="48"/>
      <c r="EBM152" s="48"/>
      <c r="EBN152" s="48"/>
      <c r="EBO152" s="48"/>
      <c r="EBP152" s="48"/>
      <c r="EBQ152" s="48"/>
      <c r="EBR152" s="48"/>
      <c r="EBS152" s="48"/>
      <c r="EBT152" s="48"/>
      <c r="EBU152" s="48"/>
      <c r="EBV152" s="48"/>
      <c r="EBW152" s="48"/>
      <c r="EBX152" s="48"/>
      <c r="EBY152" s="48"/>
      <c r="EBZ152" s="48"/>
      <c r="ECA152" s="48"/>
      <c r="ECB152" s="48"/>
      <c r="ECC152" s="48"/>
      <c r="ECD152" s="48"/>
      <c r="ECE152" s="48"/>
      <c r="ECF152" s="48"/>
      <c r="ECG152" s="48"/>
      <c r="ECH152" s="48"/>
      <c r="ECI152" s="48"/>
      <c r="ECJ152" s="48"/>
      <c r="ECK152" s="48"/>
      <c r="ECL152" s="48"/>
      <c r="ECM152" s="48"/>
      <c r="ECN152" s="48"/>
      <c r="ECO152" s="48"/>
      <c r="ECP152" s="48"/>
      <c r="ECQ152" s="48"/>
      <c r="ECR152" s="48"/>
      <c r="ECS152" s="48"/>
      <c r="ECT152" s="48"/>
      <c r="ECU152" s="48"/>
      <c r="ECV152" s="48"/>
      <c r="ECW152" s="48"/>
      <c r="ECX152" s="48"/>
      <c r="ECY152" s="48"/>
      <c r="ECZ152" s="48"/>
      <c r="EDA152" s="48"/>
      <c r="EDB152" s="48"/>
      <c r="EDC152" s="48"/>
      <c r="EDD152" s="48"/>
      <c r="EDE152" s="48"/>
      <c r="EDF152" s="48"/>
      <c r="EDG152" s="48"/>
      <c r="EDH152" s="48"/>
      <c r="EDI152" s="48"/>
      <c r="EDJ152" s="48"/>
      <c r="EDK152" s="48"/>
      <c r="EDL152" s="48"/>
      <c r="EDM152" s="48"/>
      <c r="EDN152" s="48"/>
      <c r="EDO152" s="48"/>
      <c r="EDP152" s="48"/>
      <c r="EDQ152" s="48"/>
      <c r="EDR152" s="48"/>
      <c r="EDS152" s="48"/>
      <c r="EDT152" s="48"/>
      <c r="EDU152" s="48"/>
      <c r="EDV152" s="48"/>
      <c r="EDW152" s="48"/>
      <c r="EDX152" s="48"/>
      <c r="EDY152" s="48"/>
      <c r="EDZ152" s="48"/>
      <c r="EEA152" s="48"/>
      <c r="EEB152" s="48"/>
      <c r="EEC152" s="48"/>
      <c r="EED152" s="48"/>
      <c r="EEE152" s="48"/>
      <c r="EEF152" s="48"/>
      <c r="EEG152" s="48"/>
      <c r="EEH152" s="48"/>
      <c r="EEI152" s="48"/>
      <c r="EEJ152" s="48"/>
      <c r="EEK152" s="48"/>
      <c r="EEL152" s="48"/>
      <c r="EEM152" s="48"/>
      <c r="EEN152" s="48"/>
      <c r="EEO152" s="48"/>
      <c r="EEP152" s="48"/>
      <c r="EEQ152" s="48"/>
      <c r="EER152" s="48"/>
      <c r="EES152" s="48"/>
      <c r="EET152" s="48"/>
      <c r="EEU152" s="48"/>
      <c r="EEV152" s="48"/>
      <c r="EEW152" s="48"/>
      <c r="EEX152" s="48"/>
      <c r="EEY152" s="48"/>
      <c r="EEZ152" s="48"/>
      <c r="EFA152" s="48"/>
      <c r="EFB152" s="48"/>
      <c r="EFC152" s="48"/>
      <c r="EFD152" s="48"/>
      <c r="EFE152" s="48"/>
      <c r="EFF152" s="48"/>
      <c r="EFG152" s="48"/>
      <c r="EFH152" s="48"/>
      <c r="EFI152" s="48"/>
      <c r="EFJ152" s="48"/>
      <c r="EFK152" s="48"/>
      <c r="EFL152" s="48"/>
      <c r="EFM152" s="48"/>
      <c r="EFN152" s="48"/>
      <c r="EFO152" s="48"/>
      <c r="EFP152" s="48"/>
      <c r="EFQ152" s="48"/>
      <c r="EFR152" s="48"/>
      <c r="EFS152" s="48"/>
      <c r="EFT152" s="48"/>
      <c r="EFU152" s="48"/>
      <c r="EFV152" s="48"/>
      <c r="EFW152" s="48"/>
      <c r="EFX152" s="48"/>
      <c r="EFY152" s="48"/>
      <c r="EFZ152" s="48"/>
      <c r="EGA152" s="48"/>
      <c r="EGB152" s="48"/>
      <c r="EGC152" s="48"/>
      <c r="EGD152" s="48"/>
      <c r="EGE152" s="48"/>
      <c r="EGF152" s="48"/>
      <c r="EGG152" s="48"/>
      <c r="EGH152" s="48"/>
      <c r="EGI152" s="48"/>
      <c r="EGJ152" s="48"/>
      <c r="EGK152" s="48"/>
      <c r="EGL152" s="48"/>
      <c r="EGM152" s="48"/>
      <c r="EGN152" s="48"/>
      <c r="EGO152" s="48"/>
      <c r="EGP152" s="48"/>
      <c r="EGQ152" s="48"/>
      <c r="EGR152" s="48"/>
      <c r="EGS152" s="48"/>
      <c r="EGT152" s="48"/>
      <c r="EGU152" s="48"/>
      <c r="EGV152" s="48"/>
      <c r="EGW152" s="48"/>
      <c r="EGX152" s="48"/>
      <c r="EGY152" s="48"/>
      <c r="EGZ152" s="48"/>
      <c r="EHA152" s="48"/>
      <c r="EHB152" s="48"/>
      <c r="EHC152" s="48"/>
      <c r="EHD152" s="48"/>
      <c r="EHE152" s="48"/>
      <c r="EHF152" s="48"/>
      <c r="EHG152" s="48"/>
      <c r="EHH152" s="48"/>
      <c r="EHI152" s="48"/>
      <c r="EHJ152" s="48"/>
      <c r="EHK152" s="48"/>
      <c r="EHL152" s="48"/>
      <c r="EHM152" s="48"/>
      <c r="EHN152" s="48"/>
      <c r="EHO152" s="48"/>
      <c r="EHP152" s="48"/>
      <c r="EHQ152" s="48"/>
      <c r="EHR152" s="48"/>
      <c r="EHS152" s="48"/>
      <c r="EHT152" s="48"/>
      <c r="EHU152" s="48"/>
      <c r="EHV152" s="48"/>
      <c r="EHW152" s="48"/>
      <c r="EHX152" s="48"/>
      <c r="EHY152" s="48"/>
      <c r="EHZ152" s="48"/>
      <c r="EIA152" s="48"/>
      <c r="EIB152" s="48"/>
      <c r="EIC152" s="48"/>
      <c r="EID152" s="48"/>
      <c r="EIE152" s="48"/>
      <c r="EIF152" s="48"/>
      <c r="EIG152" s="48"/>
      <c r="EIH152" s="48"/>
      <c r="EII152" s="48"/>
      <c r="EIJ152" s="48"/>
      <c r="EIK152" s="48"/>
      <c r="EIL152" s="48"/>
      <c r="EIM152" s="48"/>
      <c r="EIN152" s="48"/>
      <c r="EIO152" s="48"/>
      <c r="EIP152" s="48"/>
      <c r="EIQ152" s="48"/>
      <c r="EIR152" s="48"/>
      <c r="EIS152" s="48"/>
      <c r="EIT152" s="48"/>
      <c r="EIU152" s="48"/>
      <c r="EIV152" s="48"/>
      <c r="EIW152" s="48"/>
      <c r="EIX152" s="48"/>
      <c r="EIY152" s="48"/>
      <c r="EIZ152" s="48"/>
      <c r="EJA152" s="48"/>
      <c r="EJB152" s="48"/>
      <c r="EJC152" s="48"/>
      <c r="EJD152" s="48"/>
      <c r="EJE152" s="48"/>
      <c r="EJF152" s="48"/>
      <c r="EJG152" s="48"/>
      <c r="EJH152" s="48"/>
      <c r="EJI152" s="48"/>
      <c r="EJJ152" s="48"/>
      <c r="EJK152" s="48"/>
      <c r="EJL152" s="48"/>
      <c r="EJM152" s="48"/>
      <c r="EJN152" s="48"/>
      <c r="EJO152" s="48"/>
      <c r="EJP152" s="48"/>
      <c r="EJQ152" s="48"/>
      <c r="EJR152" s="48"/>
      <c r="EJS152" s="48"/>
      <c r="EJT152" s="48"/>
      <c r="EJU152" s="48"/>
      <c r="EJV152" s="48"/>
      <c r="EJW152" s="48"/>
      <c r="EJX152" s="48"/>
      <c r="EJY152" s="48"/>
      <c r="EJZ152" s="48"/>
      <c r="EKA152" s="48"/>
      <c r="EKB152" s="48"/>
      <c r="EKC152" s="48"/>
      <c r="EKD152" s="48"/>
      <c r="EKE152" s="48"/>
      <c r="EKF152" s="48"/>
      <c r="EKG152" s="48"/>
      <c r="EKH152" s="48"/>
      <c r="EKI152" s="48"/>
      <c r="EKJ152" s="48"/>
      <c r="EKK152" s="48"/>
      <c r="EKL152" s="48"/>
      <c r="EKM152" s="48"/>
      <c r="EKN152" s="48"/>
      <c r="EKO152" s="48"/>
      <c r="EKP152" s="48"/>
      <c r="EKQ152" s="48"/>
      <c r="EKR152" s="48"/>
      <c r="EKS152" s="48"/>
      <c r="EKT152" s="48"/>
      <c r="EKU152" s="48"/>
      <c r="EKV152" s="48"/>
      <c r="EKW152" s="48"/>
      <c r="EKX152" s="48"/>
      <c r="EKY152" s="48"/>
      <c r="EKZ152" s="48"/>
      <c r="ELA152" s="48"/>
      <c r="ELB152" s="48"/>
      <c r="ELC152" s="48"/>
      <c r="ELD152" s="48"/>
      <c r="ELE152" s="48"/>
      <c r="ELF152" s="48"/>
      <c r="ELG152" s="48"/>
      <c r="ELH152" s="48"/>
      <c r="ELI152" s="48"/>
      <c r="ELJ152" s="48"/>
      <c r="ELK152" s="48"/>
      <c r="ELL152" s="48"/>
      <c r="ELM152" s="48"/>
      <c r="ELN152" s="48"/>
      <c r="ELO152" s="48"/>
      <c r="ELP152" s="48"/>
      <c r="ELQ152" s="48"/>
      <c r="ELR152" s="48"/>
      <c r="ELS152" s="48"/>
      <c r="ELT152" s="48"/>
      <c r="ELU152" s="48"/>
      <c r="ELV152" s="48"/>
      <c r="ELW152" s="48"/>
      <c r="ELX152" s="48"/>
      <c r="ELY152" s="48"/>
      <c r="ELZ152" s="48"/>
      <c r="EMA152" s="48"/>
      <c r="EMB152" s="48"/>
      <c r="EMC152" s="48"/>
      <c r="EMD152" s="48"/>
      <c r="EME152" s="48"/>
      <c r="EMF152" s="48"/>
      <c r="EMG152" s="48"/>
      <c r="EMH152" s="48"/>
      <c r="EMI152" s="48"/>
      <c r="EMJ152" s="48"/>
      <c r="EMK152" s="48"/>
      <c r="EML152" s="48"/>
      <c r="EMM152" s="48"/>
      <c r="EMN152" s="48"/>
      <c r="EMO152" s="48"/>
      <c r="EMP152" s="48"/>
      <c r="EMQ152" s="48"/>
      <c r="EMR152" s="48"/>
      <c r="EMS152" s="48"/>
      <c r="EMT152" s="48"/>
      <c r="EMU152" s="48"/>
      <c r="EMV152" s="48"/>
      <c r="EMW152" s="48"/>
      <c r="EMX152" s="48"/>
      <c r="EMY152" s="48"/>
      <c r="EMZ152" s="48"/>
      <c r="ENA152" s="48"/>
      <c r="ENB152" s="48"/>
      <c r="ENC152" s="48"/>
      <c r="END152" s="48"/>
      <c r="ENE152" s="48"/>
      <c r="ENF152" s="48"/>
      <c r="ENG152" s="48"/>
      <c r="ENH152" s="48"/>
      <c r="ENI152" s="48"/>
      <c r="ENJ152" s="48"/>
      <c r="ENK152" s="48"/>
      <c r="ENL152" s="48"/>
      <c r="ENM152" s="48"/>
      <c r="ENN152" s="48"/>
      <c r="ENO152" s="48"/>
      <c r="ENP152" s="48"/>
      <c r="ENQ152" s="48"/>
      <c r="ENR152" s="48"/>
      <c r="ENS152" s="48"/>
      <c r="ENT152" s="48"/>
      <c r="ENU152" s="48"/>
      <c r="ENV152" s="48"/>
      <c r="ENW152" s="48"/>
      <c r="ENX152" s="48"/>
      <c r="ENY152" s="48"/>
      <c r="ENZ152" s="48"/>
      <c r="EOA152" s="48"/>
      <c r="EOB152" s="48"/>
      <c r="EOC152" s="48"/>
      <c r="EOD152" s="48"/>
      <c r="EOE152" s="48"/>
      <c r="EOF152" s="48"/>
      <c r="EOG152" s="48"/>
      <c r="EOH152" s="48"/>
      <c r="EOI152" s="48"/>
      <c r="EOJ152" s="48"/>
      <c r="EOK152" s="48"/>
      <c r="EOL152" s="48"/>
      <c r="EOM152" s="48"/>
      <c r="EON152" s="48"/>
      <c r="EOO152" s="48"/>
      <c r="EOP152" s="48"/>
      <c r="EOQ152" s="48"/>
      <c r="EOR152" s="48"/>
      <c r="EOS152" s="48"/>
      <c r="EOT152" s="48"/>
      <c r="EOU152" s="48"/>
      <c r="EOV152" s="48"/>
      <c r="EOW152" s="48"/>
      <c r="EOX152" s="48"/>
      <c r="EOY152" s="48"/>
      <c r="EOZ152" s="48"/>
      <c r="EPA152" s="48"/>
      <c r="EPB152" s="48"/>
      <c r="EPC152" s="48"/>
      <c r="EPD152" s="48"/>
      <c r="EPE152" s="48"/>
      <c r="EPF152" s="48"/>
      <c r="EPG152" s="48"/>
      <c r="EPH152" s="48"/>
      <c r="EPI152" s="48"/>
      <c r="EPJ152" s="48"/>
      <c r="EPK152" s="48"/>
      <c r="EPL152" s="48"/>
      <c r="EPM152" s="48"/>
      <c r="EPN152" s="48"/>
      <c r="EPO152" s="48"/>
      <c r="EPP152" s="48"/>
      <c r="EPQ152" s="48"/>
      <c r="EPR152" s="48"/>
      <c r="EPS152" s="48"/>
      <c r="EPT152" s="48"/>
      <c r="EPU152" s="48"/>
      <c r="EPV152" s="48"/>
      <c r="EPW152" s="48"/>
      <c r="EPX152" s="48"/>
      <c r="EPY152" s="48"/>
      <c r="EPZ152" s="48"/>
      <c r="EQA152" s="48"/>
      <c r="EQB152" s="48"/>
      <c r="EQC152" s="48"/>
      <c r="EQD152" s="48"/>
      <c r="EQE152" s="48"/>
      <c r="EQF152" s="48"/>
      <c r="EQG152" s="48"/>
      <c r="EQH152" s="48"/>
      <c r="EQI152" s="48"/>
      <c r="EQJ152" s="48"/>
      <c r="EQK152" s="48"/>
      <c r="EQL152" s="48"/>
      <c r="EQM152" s="48"/>
      <c r="EQN152" s="48"/>
      <c r="EQO152" s="48"/>
      <c r="EQP152" s="48"/>
      <c r="EQQ152" s="48"/>
      <c r="EQR152" s="48"/>
      <c r="EQS152" s="48"/>
      <c r="EQT152" s="48"/>
      <c r="EQU152" s="48"/>
      <c r="EQV152" s="48"/>
      <c r="EQW152" s="48"/>
      <c r="EQX152" s="48"/>
      <c r="EQY152" s="48"/>
      <c r="EQZ152" s="48"/>
      <c r="ERA152" s="48"/>
      <c r="ERB152" s="48"/>
      <c r="ERC152" s="48"/>
      <c r="ERD152" s="48"/>
      <c r="ERE152" s="48"/>
      <c r="ERF152" s="48"/>
      <c r="ERG152" s="48"/>
      <c r="ERH152" s="48"/>
      <c r="ERI152" s="48"/>
      <c r="ERJ152" s="48"/>
      <c r="ERK152" s="48"/>
      <c r="ERL152" s="48"/>
      <c r="ERM152" s="48"/>
      <c r="ERN152" s="48"/>
      <c r="ERO152" s="48"/>
      <c r="ERP152" s="48"/>
      <c r="ERQ152" s="48"/>
      <c r="ERR152" s="48"/>
      <c r="ERS152" s="48"/>
      <c r="ERT152" s="48"/>
      <c r="ERU152" s="48"/>
      <c r="ERV152" s="48"/>
      <c r="ERW152" s="48"/>
      <c r="ERX152" s="48"/>
      <c r="ERY152" s="48"/>
      <c r="ERZ152" s="48"/>
      <c r="ESA152" s="48"/>
      <c r="ESB152" s="48"/>
      <c r="ESC152" s="48"/>
      <c r="ESD152" s="48"/>
      <c r="ESE152" s="48"/>
      <c r="ESF152" s="48"/>
      <c r="ESG152" s="48"/>
      <c r="ESH152" s="48"/>
      <c r="ESI152" s="48"/>
      <c r="ESJ152" s="48"/>
      <c r="ESK152" s="48"/>
      <c r="ESL152" s="48"/>
      <c r="ESM152" s="48"/>
      <c r="ESN152" s="48"/>
      <c r="ESO152" s="48"/>
      <c r="ESP152" s="48"/>
      <c r="ESQ152" s="48"/>
      <c r="ESR152" s="48"/>
      <c r="ESS152" s="48"/>
      <c r="EST152" s="48"/>
      <c r="ESU152" s="48"/>
      <c r="ESV152" s="48"/>
      <c r="ESW152" s="48"/>
      <c r="ESX152" s="48"/>
      <c r="ESY152" s="48"/>
      <c r="ESZ152" s="48"/>
      <c r="ETA152" s="48"/>
      <c r="ETB152" s="48"/>
      <c r="ETC152" s="48"/>
      <c r="ETD152" s="48"/>
      <c r="ETE152" s="48"/>
      <c r="ETF152" s="48"/>
      <c r="ETG152" s="48"/>
      <c r="ETH152" s="48"/>
      <c r="ETI152" s="48"/>
      <c r="ETJ152" s="48"/>
      <c r="ETK152" s="48"/>
      <c r="ETL152" s="48"/>
      <c r="ETM152" s="48"/>
      <c r="ETN152" s="48"/>
      <c r="ETO152" s="48"/>
      <c r="ETP152" s="48"/>
      <c r="ETQ152" s="48"/>
      <c r="ETR152" s="48"/>
      <c r="ETS152" s="48"/>
      <c r="ETT152" s="48"/>
      <c r="ETU152" s="48"/>
      <c r="ETV152" s="48"/>
      <c r="ETW152" s="48"/>
      <c r="ETX152" s="48"/>
      <c r="ETY152" s="48"/>
      <c r="ETZ152" s="48"/>
      <c r="EUA152" s="48"/>
      <c r="EUB152" s="48"/>
      <c r="EUC152" s="48"/>
      <c r="EUD152" s="48"/>
      <c r="EUE152" s="48"/>
      <c r="EUF152" s="48"/>
      <c r="EUG152" s="48"/>
      <c r="EUH152" s="48"/>
      <c r="EUI152" s="48"/>
      <c r="EUJ152" s="48"/>
      <c r="EUK152" s="48"/>
      <c r="EUL152" s="48"/>
      <c r="EUM152" s="48"/>
      <c r="EUN152" s="48"/>
      <c r="EUO152" s="48"/>
      <c r="EUP152" s="48"/>
      <c r="EUQ152" s="48"/>
      <c r="EUR152" s="48"/>
      <c r="EUS152" s="48"/>
      <c r="EUT152" s="48"/>
      <c r="EUU152" s="48"/>
      <c r="EUV152" s="48"/>
      <c r="EUW152" s="48"/>
      <c r="EUX152" s="48"/>
      <c r="EUY152" s="48"/>
      <c r="EUZ152" s="48"/>
      <c r="EVA152" s="48"/>
      <c r="EVB152" s="48"/>
      <c r="EVC152" s="48"/>
      <c r="EVD152" s="48"/>
      <c r="EVE152" s="48"/>
      <c r="EVF152" s="48"/>
      <c r="EVG152" s="48"/>
      <c r="EVH152" s="48"/>
      <c r="EVI152" s="48"/>
      <c r="EVJ152" s="48"/>
      <c r="EVK152" s="48"/>
      <c r="EVL152" s="48"/>
      <c r="EVM152" s="48"/>
      <c r="EVN152" s="48"/>
      <c r="EVO152" s="48"/>
      <c r="EVP152" s="48"/>
      <c r="EVQ152" s="48"/>
      <c r="EVR152" s="48"/>
      <c r="EVS152" s="48"/>
      <c r="EVT152" s="48"/>
      <c r="EVU152" s="48"/>
      <c r="EVV152" s="48"/>
      <c r="EVW152" s="48"/>
      <c r="EVX152" s="48"/>
      <c r="EVY152" s="48"/>
      <c r="EVZ152" s="48"/>
      <c r="EWA152" s="48"/>
      <c r="EWB152" s="48"/>
      <c r="EWC152" s="48"/>
      <c r="EWD152" s="48"/>
      <c r="EWE152" s="48"/>
      <c r="EWF152" s="48"/>
      <c r="EWG152" s="48"/>
      <c r="EWH152" s="48"/>
      <c r="EWI152" s="48"/>
      <c r="EWJ152" s="48"/>
      <c r="EWK152" s="48"/>
      <c r="EWL152" s="48"/>
      <c r="EWM152" s="48"/>
      <c r="EWN152" s="48"/>
      <c r="EWO152" s="48"/>
      <c r="EWP152" s="48"/>
      <c r="EWQ152" s="48"/>
      <c r="EWR152" s="48"/>
      <c r="EWS152" s="48"/>
      <c r="EWT152" s="48"/>
      <c r="EWU152" s="48"/>
      <c r="EWV152" s="48"/>
      <c r="EWW152" s="48"/>
      <c r="EWX152" s="48"/>
      <c r="EWY152" s="48"/>
      <c r="EWZ152" s="48"/>
      <c r="EXA152" s="48"/>
      <c r="EXB152" s="48"/>
      <c r="EXC152" s="48"/>
      <c r="EXD152" s="48"/>
      <c r="EXE152" s="48"/>
      <c r="EXF152" s="48"/>
      <c r="EXG152" s="48"/>
      <c r="EXH152" s="48"/>
      <c r="EXI152" s="48"/>
      <c r="EXJ152" s="48"/>
      <c r="EXK152" s="48"/>
      <c r="EXL152" s="48"/>
      <c r="EXM152" s="48"/>
      <c r="EXN152" s="48"/>
      <c r="EXO152" s="48"/>
      <c r="EXP152" s="48"/>
      <c r="EXQ152" s="48"/>
      <c r="EXR152" s="48"/>
      <c r="EXS152" s="48"/>
      <c r="EXT152" s="48"/>
      <c r="EXU152" s="48"/>
      <c r="EXV152" s="48"/>
      <c r="EXW152" s="48"/>
      <c r="EXX152" s="48"/>
      <c r="EXY152" s="48"/>
      <c r="EXZ152" s="48"/>
      <c r="EYA152" s="48"/>
      <c r="EYB152" s="48"/>
      <c r="EYC152" s="48"/>
      <c r="EYD152" s="48"/>
      <c r="EYE152" s="48"/>
      <c r="EYF152" s="48"/>
      <c r="EYG152" s="48"/>
      <c r="EYH152" s="48"/>
      <c r="EYI152" s="48"/>
      <c r="EYJ152" s="48"/>
      <c r="EYK152" s="48"/>
      <c r="EYL152" s="48"/>
      <c r="EYM152" s="48"/>
      <c r="EYN152" s="48"/>
      <c r="EYO152" s="48"/>
      <c r="EYP152" s="48"/>
      <c r="EYQ152" s="48"/>
      <c r="EYR152" s="48"/>
      <c r="EYS152" s="48"/>
      <c r="EYT152" s="48"/>
      <c r="EYU152" s="48"/>
      <c r="EYV152" s="48"/>
      <c r="EYW152" s="48"/>
      <c r="EYX152" s="48"/>
      <c r="EYY152" s="48"/>
      <c r="EYZ152" s="48"/>
      <c r="EZA152" s="48"/>
      <c r="EZB152" s="48"/>
      <c r="EZC152" s="48"/>
      <c r="EZD152" s="48"/>
      <c r="EZE152" s="48"/>
      <c r="EZF152" s="48"/>
      <c r="EZG152" s="48"/>
      <c r="EZH152" s="48"/>
      <c r="EZI152" s="48"/>
      <c r="EZJ152" s="48"/>
      <c r="EZK152" s="48"/>
      <c r="EZL152" s="48"/>
      <c r="EZM152" s="48"/>
      <c r="EZN152" s="48"/>
      <c r="EZO152" s="48"/>
      <c r="EZP152" s="48"/>
      <c r="EZQ152" s="48"/>
      <c r="EZR152" s="48"/>
      <c r="EZS152" s="48"/>
      <c r="EZT152" s="48"/>
      <c r="EZU152" s="48"/>
      <c r="EZV152" s="48"/>
      <c r="EZW152" s="48"/>
      <c r="EZX152" s="48"/>
      <c r="EZY152" s="48"/>
      <c r="EZZ152" s="48"/>
      <c r="FAA152" s="48"/>
      <c r="FAB152" s="48"/>
      <c r="FAC152" s="48"/>
      <c r="FAD152" s="48"/>
      <c r="FAE152" s="48"/>
      <c r="FAF152" s="48"/>
      <c r="FAG152" s="48"/>
      <c r="FAH152" s="48"/>
      <c r="FAI152" s="48"/>
      <c r="FAJ152" s="48"/>
      <c r="FAK152" s="48"/>
      <c r="FAL152" s="48"/>
      <c r="FAM152" s="48"/>
      <c r="FAN152" s="48"/>
      <c r="FAO152" s="48"/>
      <c r="FAP152" s="48"/>
      <c r="FAQ152" s="48"/>
      <c r="FAR152" s="48"/>
      <c r="FAS152" s="48"/>
      <c r="FAT152" s="48"/>
      <c r="FAU152" s="48"/>
      <c r="FAV152" s="48"/>
      <c r="FAW152" s="48"/>
      <c r="FAX152" s="48"/>
      <c r="FAY152" s="48"/>
      <c r="FAZ152" s="48"/>
      <c r="FBA152" s="48"/>
      <c r="FBB152" s="48"/>
      <c r="FBC152" s="48"/>
      <c r="FBD152" s="48"/>
      <c r="FBE152" s="48"/>
      <c r="FBF152" s="48"/>
      <c r="FBG152" s="48"/>
      <c r="FBH152" s="48"/>
      <c r="FBI152" s="48"/>
      <c r="FBJ152" s="48"/>
      <c r="FBK152" s="48"/>
      <c r="FBL152" s="48"/>
      <c r="FBM152" s="48"/>
      <c r="FBN152" s="48"/>
      <c r="FBO152" s="48"/>
      <c r="FBP152" s="48"/>
      <c r="FBQ152" s="48"/>
      <c r="FBR152" s="48"/>
      <c r="FBS152" s="48"/>
      <c r="FBT152" s="48"/>
      <c r="FBU152" s="48"/>
      <c r="FBV152" s="48"/>
      <c r="FBW152" s="48"/>
      <c r="FBX152" s="48"/>
      <c r="FBY152" s="48"/>
      <c r="FBZ152" s="48"/>
      <c r="FCA152" s="48"/>
      <c r="FCB152" s="48"/>
      <c r="FCC152" s="48"/>
      <c r="FCD152" s="48"/>
      <c r="FCE152" s="48"/>
      <c r="FCF152" s="48"/>
      <c r="FCG152" s="48"/>
      <c r="FCH152" s="48"/>
      <c r="FCI152" s="48"/>
      <c r="FCJ152" s="48"/>
      <c r="FCK152" s="48"/>
      <c r="FCL152" s="48"/>
      <c r="FCM152" s="48"/>
      <c r="FCN152" s="48"/>
      <c r="FCO152" s="48"/>
      <c r="FCP152" s="48"/>
      <c r="FCQ152" s="48"/>
      <c r="FCR152" s="48"/>
      <c r="FCS152" s="48"/>
      <c r="FCT152" s="48"/>
      <c r="FCU152" s="48"/>
      <c r="FCV152" s="48"/>
      <c r="FCW152" s="48"/>
      <c r="FCX152" s="48"/>
      <c r="FCY152" s="48"/>
      <c r="FCZ152" s="48"/>
      <c r="FDA152" s="48"/>
      <c r="FDB152" s="48"/>
      <c r="FDC152" s="48"/>
      <c r="FDD152" s="48"/>
      <c r="FDE152" s="48"/>
      <c r="FDF152" s="48"/>
      <c r="FDG152" s="48"/>
      <c r="FDH152" s="48"/>
      <c r="FDI152" s="48"/>
      <c r="FDJ152" s="48"/>
      <c r="FDK152" s="48"/>
      <c r="FDL152" s="48"/>
      <c r="FDM152" s="48"/>
      <c r="FDN152" s="48"/>
      <c r="FDO152" s="48"/>
      <c r="FDP152" s="48"/>
      <c r="FDQ152" s="48"/>
      <c r="FDR152" s="48"/>
      <c r="FDS152" s="48"/>
      <c r="FDT152" s="48"/>
      <c r="FDU152" s="48"/>
      <c r="FDV152" s="48"/>
      <c r="FDW152" s="48"/>
      <c r="FDX152" s="48"/>
      <c r="FDY152" s="48"/>
      <c r="FDZ152" s="48"/>
      <c r="FEA152" s="48"/>
      <c r="FEB152" s="48"/>
      <c r="FEC152" s="48"/>
      <c r="FED152" s="48"/>
      <c r="FEE152" s="48"/>
      <c r="FEF152" s="48"/>
      <c r="FEG152" s="48"/>
      <c r="FEH152" s="48"/>
      <c r="FEI152" s="48"/>
      <c r="FEJ152" s="48"/>
      <c r="FEK152" s="48"/>
      <c r="FEL152" s="48"/>
      <c r="FEM152" s="48"/>
      <c r="FEN152" s="48"/>
      <c r="FEO152" s="48"/>
      <c r="FEP152" s="48"/>
      <c r="FEQ152" s="48"/>
      <c r="FER152" s="48"/>
      <c r="FES152" s="48"/>
      <c r="FET152" s="48"/>
      <c r="FEU152" s="48"/>
      <c r="FEV152" s="48"/>
      <c r="FEW152" s="48"/>
      <c r="FEX152" s="48"/>
      <c r="FEY152" s="48"/>
      <c r="FEZ152" s="48"/>
      <c r="FFA152" s="48"/>
      <c r="FFB152" s="48"/>
      <c r="FFC152" s="48"/>
      <c r="FFD152" s="48"/>
      <c r="FFE152" s="48"/>
      <c r="FFF152" s="48"/>
      <c r="FFG152" s="48"/>
      <c r="FFH152" s="48"/>
      <c r="FFI152" s="48"/>
      <c r="FFJ152" s="48"/>
      <c r="FFK152" s="48"/>
      <c r="FFL152" s="48"/>
      <c r="FFM152" s="48"/>
      <c r="FFN152" s="48"/>
      <c r="FFO152" s="48"/>
      <c r="FFP152" s="48"/>
      <c r="FFQ152" s="48"/>
      <c r="FFR152" s="48"/>
      <c r="FFS152" s="48"/>
      <c r="FFT152" s="48"/>
      <c r="FFU152" s="48"/>
      <c r="FFV152" s="48"/>
      <c r="FFW152" s="48"/>
      <c r="FFX152" s="48"/>
      <c r="FFY152" s="48"/>
      <c r="FFZ152" s="48"/>
      <c r="FGA152" s="48"/>
      <c r="FGB152" s="48"/>
      <c r="FGC152" s="48"/>
      <c r="FGD152" s="48"/>
      <c r="FGE152" s="48"/>
      <c r="FGF152" s="48"/>
      <c r="FGG152" s="48"/>
      <c r="FGH152" s="48"/>
      <c r="FGI152" s="48"/>
      <c r="FGJ152" s="48"/>
      <c r="FGK152" s="48"/>
      <c r="FGL152" s="48"/>
      <c r="FGM152" s="48"/>
      <c r="FGN152" s="48"/>
      <c r="FGO152" s="48"/>
      <c r="FGP152" s="48"/>
      <c r="FGQ152" s="48"/>
      <c r="FGR152" s="48"/>
      <c r="FGS152" s="48"/>
      <c r="FGT152" s="48"/>
      <c r="FGU152" s="48"/>
      <c r="FGV152" s="48"/>
      <c r="FGW152" s="48"/>
      <c r="FGX152" s="48"/>
      <c r="FGY152" s="48"/>
      <c r="FGZ152" s="48"/>
      <c r="FHA152" s="48"/>
      <c r="FHB152" s="48"/>
      <c r="FHC152" s="48"/>
      <c r="FHD152" s="48"/>
      <c r="FHE152" s="48"/>
      <c r="FHF152" s="48"/>
      <c r="FHG152" s="48"/>
      <c r="FHH152" s="48"/>
      <c r="FHI152" s="48"/>
      <c r="FHJ152" s="48"/>
      <c r="FHK152" s="48"/>
      <c r="FHL152" s="48"/>
      <c r="FHM152" s="48"/>
      <c r="FHN152" s="48"/>
      <c r="FHO152" s="48"/>
      <c r="FHP152" s="48"/>
      <c r="FHQ152" s="48"/>
      <c r="FHR152" s="48"/>
      <c r="FHS152" s="48"/>
      <c r="FHT152" s="48"/>
      <c r="FHU152" s="48"/>
      <c r="FHV152" s="48"/>
      <c r="FHW152" s="48"/>
      <c r="FHX152" s="48"/>
      <c r="FHY152" s="48"/>
      <c r="FHZ152" s="48"/>
      <c r="FIA152" s="48"/>
      <c r="FIB152" s="48"/>
      <c r="FIC152" s="48"/>
      <c r="FID152" s="48"/>
      <c r="FIE152" s="48"/>
      <c r="FIF152" s="48"/>
      <c r="FIG152" s="48"/>
      <c r="FIH152" s="48"/>
      <c r="FII152" s="48"/>
      <c r="FIJ152" s="48"/>
      <c r="FIK152" s="48"/>
      <c r="FIL152" s="48"/>
      <c r="FIM152" s="48"/>
      <c r="FIN152" s="48"/>
      <c r="FIO152" s="48"/>
      <c r="FIP152" s="48"/>
      <c r="FIQ152" s="48"/>
      <c r="FIR152" s="48"/>
      <c r="FIS152" s="48"/>
      <c r="FIT152" s="48"/>
      <c r="FIU152" s="48"/>
      <c r="FIV152" s="48"/>
      <c r="FIW152" s="48"/>
      <c r="FIX152" s="48"/>
      <c r="FIY152" s="48"/>
      <c r="FIZ152" s="48"/>
      <c r="FJA152" s="48"/>
      <c r="FJB152" s="48"/>
      <c r="FJC152" s="48"/>
      <c r="FJD152" s="48"/>
      <c r="FJE152" s="48"/>
      <c r="FJF152" s="48"/>
      <c r="FJG152" s="48"/>
      <c r="FJH152" s="48"/>
      <c r="FJI152" s="48"/>
      <c r="FJJ152" s="48"/>
      <c r="FJK152" s="48"/>
      <c r="FJL152" s="48"/>
      <c r="FJM152" s="48"/>
      <c r="FJN152" s="48"/>
      <c r="FJO152" s="48"/>
      <c r="FJP152" s="48"/>
      <c r="FJQ152" s="48"/>
      <c r="FJR152" s="48"/>
      <c r="FJS152" s="48"/>
      <c r="FJT152" s="48"/>
      <c r="FJU152" s="48"/>
      <c r="FJV152" s="48"/>
      <c r="FJW152" s="48"/>
      <c r="FJX152" s="48"/>
      <c r="FJY152" s="48"/>
      <c r="FJZ152" s="48"/>
      <c r="FKA152" s="48"/>
      <c r="FKB152" s="48"/>
      <c r="FKC152" s="48"/>
      <c r="FKD152" s="48"/>
      <c r="FKE152" s="48"/>
      <c r="FKF152" s="48"/>
      <c r="FKG152" s="48"/>
      <c r="FKH152" s="48"/>
      <c r="FKI152" s="48"/>
      <c r="FKJ152" s="48"/>
      <c r="FKK152" s="48"/>
      <c r="FKL152" s="48"/>
      <c r="FKM152" s="48"/>
      <c r="FKN152" s="48"/>
      <c r="FKO152" s="48"/>
      <c r="FKP152" s="48"/>
      <c r="FKQ152" s="48"/>
      <c r="FKR152" s="48"/>
      <c r="FKS152" s="48"/>
      <c r="FKT152" s="48"/>
      <c r="FKU152" s="48"/>
      <c r="FKV152" s="48"/>
      <c r="FKW152" s="48"/>
      <c r="FKX152" s="48"/>
      <c r="FKY152" s="48"/>
      <c r="FKZ152" s="48"/>
      <c r="FLA152" s="48"/>
      <c r="FLB152" s="48"/>
      <c r="FLC152" s="48"/>
      <c r="FLD152" s="48"/>
      <c r="FLE152" s="48"/>
      <c r="FLF152" s="48"/>
      <c r="FLG152" s="48"/>
      <c r="FLH152" s="48"/>
      <c r="FLI152" s="48"/>
      <c r="FLJ152" s="48"/>
      <c r="FLK152" s="48"/>
      <c r="FLL152" s="48"/>
      <c r="FLM152" s="48"/>
      <c r="FLN152" s="48"/>
      <c r="FLO152" s="48"/>
      <c r="FLP152" s="48"/>
      <c r="FLQ152" s="48"/>
      <c r="FLR152" s="48"/>
      <c r="FLS152" s="48"/>
      <c r="FLT152" s="48"/>
      <c r="FLU152" s="48"/>
      <c r="FLV152" s="48"/>
      <c r="FLW152" s="48"/>
      <c r="FLX152" s="48"/>
      <c r="FLY152" s="48"/>
      <c r="FLZ152" s="48"/>
      <c r="FMA152" s="48"/>
      <c r="FMB152" s="48"/>
      <c r="FMC152" s="48"/>
      <c r="FMD152" s="48"/>
      <c r="FME152" s="48"/>
      <c r="FMF152" s="48"/>
      <c r="FMG152" s="48"/>
      <c r="FMH152" s="48"/>
      <c r="FMI152" s="48"/>
      <c r="FMJ152" s="48"/>
      <c r="FMK152" s="48"/>
      <c r="FML152" s="48"/>
      <c r="FMM152" s="48"/>
      <c r="FMN152" s="48"/>
      <c r="FMO152" s="48"/>
      <c r="FMP152" s="48"/>
      <c r="FMQ152" s="48"/>
      <c r="FMR152" s="48"/>
      <c r="FMS152" s="48"/>
      <c r="FMT152" s="48"/>
      <c r="FMU152" s="48"/>
      <c r="FMV152" s="48"/>
      <c r="FMW152" s="48"/>
      <c r="FMX152" s="48"/>
      <c r="FMY152" s="48"/>
      <c r="FMZ152" s="48"/>
      <c r="FNA152" s="48"/>
      <c r="FNB152" s="48"/>
      <c r="FNC152" s="48"/>
      <c r="FND152" s="48"/>
      <c r="FNE152" s="48"/>
      <c r="FNF152" s="48"/>
      <c r="FNG152" s="48"/>
      <c r="FNH152" s="48"/>
      <c r="FNI152" s="48"/>
      <c r="FNJ152" s="48"/>
      <c r="FNK152" s="48"/>
      <c r="FNL152" s="48"/>
      <c r="FNM152" s="48"/>
      <c r="FNN152" s="48"/>
      <c r="FNO152" s="48"/>
      <c r="FNP152" s="48"/>
      <c r="FNQ152" s="48"/>
      <c r="FNR152" s="48"/>
      <c r="FNS152" s="48"/>
      <c r="FNT152" s="48"/>
      <c r="FNU152" s="48"/>
      <c r="FNV152" s="48"/>
      <c r="FNW152" s="48"/>
      <c r="FNX152" s="48"/>
      <c r="FNY152" s="48"/>
      <c r="FNZ152" s="48"/>
      <c r="FOA152" s="48"/>
      <c r="FOB152" s="48"/>
      <c r="FOC152" s="48"/>
      <c r="FOD152" s="48"/>
      <c r="FOE152" s="48"/>
      <c r="FOF152" s="48"/>
      <c r="FOG152" s="48"/>
      <c r="FOH152" s="48"/>
      <c r="FOI152" s="48"/>
      <c r="FOJ152" s="48"/>
      <c r="FOK152" s="48"/>
      <c r="FOL152" s="48"/>
      <c r="FOM152" s="48"/>
      <c r="FON152" s="48"/>
      <c r="FOO152" s="48"/>
      <c r="FOP152" s="48"/>
      <c r="FOQ152" s="48"/>
      <c r="FOR152" s="48"/>
      <c r="FOS152" s="48"/>
      <c r="FOT152" s="48"/>
      <c r="FOU152" s="48"/>
      <c r="FOV152" s="48"/>
      <c r="FOW152" s="48"/>
      <c r="FOX152" s="48"/>
      <c r="FOY152" s="48"/>
      <c r="FOZ152" s="48"/>
      <c r="FPA152" s="48"/>
      <c r="FPB152" s="48"/>
      <c r="FPC152" s="48"/>
      <c r="FPD152" s="48"/>
      <c r="FPE152" s="48"/>
      <c r="FPF152" s="48"/>
      <c r="FPG152" s="48"/>
      <c r="FPH152" s="48"/>
      <c r="FPI152" s="48"/>
      <c r="FPJ152" s="48"/>
      <c r="FPK152" s="48"/>
      <c r="FPL152" s="48"/>
      <c r="FPM152" s="48"/>
      <c r="FPN152" s="48"/>
      <c r="FPO152" s="48"/>
      <c r="FPP152" s="48"/>
      <c r="FPQ152" s="48"/>
      <c r="FPR152" s="48"/>
      <c r="FPS152" s="48"/>
      <c r="FPT152" s="48"/>
      <c r="FPU152" s="48"/>
      <c r="FPV152" s="48"/>
      <c r="FPW152" s="48"/>
      <c r="FPX152" s="48"/>
      <c r="FPY152" s="48"/>
      <c r="FPZ152" s="48"/>
      <c r="FQA152" s="48"/>
      <c r="FQB152" s="48"/>
      <c r="FQC152" s="48"/>
      <c r="FQD152" s="48"/>
      <c r="FQE152" s="48"/>
      <c r="FQF152" s="48"/>
      <c r="FQG152" s="48"/>
      <c r="FQH152" s="48"/>
      <c r="FQI152" s="48"/>
      <c r="FQJ152" s="48"/>
      <c r="FQK152" s="48"/>
      <c r="FQL152" s="48"/>
      <c r="FQM152" s="48"/>
      <c r="FQN152" s="48"/>
      <c r="FQO152" s="48"/>
      <c r="FQP152" s="48"/>
      <c r="FQQ152" s="48"/>
      <c r="FQR152" s="48"/>
      <c r="FQS152" s="48"/>
      <c r="FQT152" s="48"/>
      <c r="FQU152" s="48"/>
      <c r="FQV152" s="48"/>
      <c r="FQW152" s="48"/>
      <c r="FQX152" s="48"/>
      <c r="FQY152" s="48"/>
      <c r="FQZ152" s="48"/>
      <c r="FRA152" s="48"/>
      <c r="FRB152" s="48"/>
      <c r="FRC152" s="48"/>
      <c r="FRD152" s="48"/>
      <c r="FRE152" s="48"/>
      <c r="FRF152" s="48"/>
      <c r="FRG152" s="48"/>
      <c r="FRH152" s="48"/>
      <c r="FRI152" s="48"/>
      <c r="FRJ152" s="48"/>
      <c r="FRK152" s="48"/>
      <c r="FRL152" s="48"/>
      <c r="FRM152" s="48"/>
      <c r="FRN152" s="48"/>
      <c r="FRO152" s="48"/>
      <c r="FRP152" s="48"/>
      <c r="FRQ152" s="48"/>
      <c r="FRR152" s="48"/>
      <c r="FRS152" s="48"/>
      <c r="FRT152" s="48"/>
      <c r="FRU152" s="48"/>
      <c r="FRV152" s="48"/>
      <c r="FRW152" s="48"/>
      <c r="FRX152" s="48"/>
      <c r="FRY152" s="48"/>
      <c r="FRZ152" s="48"/>
      <c r="FSA152" s="48"/>
      <c r="FSB152" s="48"/>
      <c r="FSC152" s="48"/>
      <c r="FSD152" s="48"/>
      <c r="FSE152" s="48"/>
      <c r="FSF152" s="48"/>
      <c r="FSG152" s="48"/>
      <c r="FSH152" s="48"/>
      <c r="FSI152" s="48"/>
      <c r="FSJ152" s="48"/>
      <c r="FSK152" s="48"/>
      <c r="FSL152" s="48"/>
      <c r="FSM152" s="48"/>
      <c r="FSN152" s="48"/>
      <c r="FSO152" s="48"/>
      <c r="FSP152" s="48"/>
      <c r="FSQ152" s="48"/>
      <c r="FSR152" s="48"/>
      <c r="FSS152" s="48"/>
      <c r="FST152" s="48"/>
      <c r="FSU152" s="48"/>
      <c r="FSV152" s="48"/>
      <c r="FSW152" s="48"/>
      <c r="FSX152" s="48"/>
      <c r="FSY152" s="48"/>
      <c r="FSZ152" s="48"/>
      <c r="FTA152" s="48"/>
      <c r="FTB152" s="48"/>
      <c r="FTC152" s="48"/>
      <c r="FTD152" s="48"/>
      <c r="FTE152" s="48"/>
      <c r="FTF152" s="48"/>
      <c r="FTG152" s="48"/>
      <c r="FTH152" s="48"/>
      <c r="FTI152" s="48"/>
      <c r="FTJ152" s="48"/>
      <c r="FTK152" s="48"/>
      <c r="FTL152" s="48"/>
      <c r="FTM152" s="48"/>
      <c r="FTN152" s="48"/>
      <c r="FTO152" s="48"/>
      <c r="FTP152" s="48"/>
      <c r="FTQ152" s="48"/>
      <c r="FTR152" s="48"/>
      <c r="FTS152" s="48"/>
      <c r="FTT152" s="48"/>
      <c r="FTU152" s="48"/>
      <c r="FTV152" s="48"/>
      <c r="FTW152" s="48"/>
      <c r="FTX152" s="48"/>
      <c r="FTY152" s="48"/>
      <c r="FTZ152" s="48"/>
      <c r="FUA152" s="48"/>
      <c r="FUB152" s="48"/>
      <c r="FUC152" s="48"/>
      <c r="FUD152" s="48"/>
      <c r="FUE152" s="48"/>
      <c r="FUF152" s="48"/>
      <c r="FUG152" s="48"/>
      <c r="FUH152" s="48"/>
      <c r="FUI152" s="48"/>
      <c r="FUJ152" s="48"/>
      <c r="FUK152" s="48"/>
      <c r="FUL152" s="48"/>
      <c r="FUM152" s="48"/>
      <c r="FUN152" s="48"/>
      <c r="FUO152" s="48"/>
      <c r="FUP152" s="48"/>
      <c r="FUQ152" s="48"/>
      <c r="FUR152" s="48"/>
      <c r="FUS152" s="48"/>
      <c r="FUT152" s="48"/>
      <c r="FUU152" s="48"/>
      <c r="FUV152" s="48"/>
      <c r="FUW152" s="48"/>
      <c r="FUX152" s="48"/>
      <c r="FUY152" s="48"/>
      <c r="FUZ152" s="48"/>
      <c r="FVA152" s="48"/>
      <c r="FVB152" s="48"/>
      <c r="FVC152" s="48"/>
      <c r="FVD152" s="48"/>
      <c r="FVE152" s="48"/>
      <c r="FVF152" s="48"/>
      <c r="FVG152" s="48"/>
      <c r="FVH152" s="48"/>
      <c r="FVI152" s="48"/>
      <c r="FVJ152" s="48"/>
      <c r="FVK152" s="48"/>
      <c r="FVL152" s="48"/>
      <c r="FVM152" s="48"/>
      <c r="FVN152" s="48"/>
      <c r="FVO152" s="48"/>
      <c r="FVP152" s="48"/>
      <c r="FVQ152" s="48"/>
      <c r="FVR152" s="48"/>
      <c r="FVS152" s="48"/>
      <c r="FVT152" s="48"/>
      <c r="FVU152" s="48"/>
      <c r="FVV152" s="48"/>
      <c r="FVW152" s="48"/>
      <c r="FVX152" s="48"/>
      <c r="FVY152" s="48"/>
      <c r="FVZ152" s="48"/>
      <c r="FWA152" s="48"/>
      <c r="FWB152" s="48"/>
      <c r="FWC152" s="48"/>
      <c r="FWD152" s="48"/>
      <c r="FWE152" s="48"/>
      <c r="FWF152" s="48"/>
      <c r="FWG152" s="48"/>
      <c r="FWH152" s="48"/>
      <c r="FWI152" s="48"/>
      <c r="FWJ152" s="48"/>
      <c r="FWK152" s="48"/>
      <c r="FWL152" s="48"/>
      <c r="FWM152" s="48"/>
      <c r="FWN152" s="48"/>
      <c r="FWO152" s="48"/>
      <c r="FWP152" s="48"/>
      <c r="FWQ152" s="48"/>
      <c r="FWR152" s="48"/>
      <c r="FWS152" s="48"/>
      <c r="FWT152" s="48"/>
      <c r="FWU152" s="48"/>
      <c r="FWV152" s="48"/>
      <c r="FWW152" s="48"/>
      <c r="FWX152" s="48"/>
      <c r="FWY152" s="48"/>
      <c r="FWZ152" s="48"/>
      <c r="FXA152" s="48"/>
      <c r="FXB152" s="48"/>
      <c r="FXC152" s="48"/>
      <c r="FXD152" s="48"/>
      <c r="FXE152" s="48"/>
      <c r="FXF152" s="48"/>
      <c r="FXG152" s="48"/>
      <c r="FXH152" s="48"/>
      <c r="FXI152" s="48"/>
      <c r="FXJ152" s="48"/>
      <c r="FXK152" s="48"/>
      <c r="FXL152" s="48"/>
      <c r="FXM152" s="48"/>
      <c r="FXN152" s="48"/>
      <c r="FXO152" s="48"/>
      <c r="FXP152" s="48"/>
      <c r="FXQ152" s="48"/>
      <c r="FXR152" s="48"/>
      <c r="FXS152" s="48"/>
      <c r="FXT152" s="48"/>
      <c r="FXU152" s="48"/>
      <c r="FXV152" s="48"/>
      <c r="FXW152" s="48"/>
      <c r="FXX152" s="48"/>
      <c r="FXY152" s="48"/>
      <c r="FXZ152" s="48"/>
      <c r="FYA152" s="48"/>
      <c r="FYB152" s="48"/>
      <c r="FYC152" s="48"/>
      <c r="FYD152" s="48"/>
      <c r="FYE152" s="48"/>
      <c r="FYF152" s="48"/>
      <c r="FYG152" s="48"/>
      <c r="FYH152" s="48"/>
      <c r="FYI152" s="48"/>
      <c r="FYJ152" s="48"/>
      <c r="FYK152" s="48"/>
      <c r="FYL152" s="48"/>
      <c r="FYM152" s="48"/>
      <c r="FYN152" s="48"/>
      <c r="FYO152" s="48"/>
      <c r="FYP152" s="48"/>
      <c r="FYQ152" s="48"/>
      <c r="FYR152" s="48"/>
      <c r="FYS152" s="48"/>
      <c r="FYT152" s="48"/>
      <c r="FYU152" s="48"/>
      <c r="FYV152" s="48"/>
      <c r="FYW152" s="48"/>
      <c r="FYX152" s="48"/>
      <c r="FYY152" s="48"/>
      <c r="FYZ152" s="48"/>
      <c r="FZA152" s="48"/>
      <c r="FZB152" s="48"/>
      <c r="FZC152" s="48"/>
      <c r="FZD152" s="48"/>
      <c r="FZE152" s="48"/>
      <c r="FZF152" s="48"/>
      <c r="FZG152" s="48"/>
      <c r="FZH152" s="48"/>
      <c r="FZI152" s="48"/>
      <c r="FZJ152" s="48"/>
      <c r="FZK152" s="48"/>
      <c r="FZL152" s="48"/>
      <c r="FZM152" s="48"/>
      <c r="FZN152" s="48"/>
      <c r="FZO152" s="48"/>
      <c r="FZP152" s="48"/>
      <c r="FZQ152" s="48"/>
      <c r="FZR152" s="48"/>
      <c r="FZS152" s="48"/>
      <c r="FZT152" s="48"/>
      <c r="FZU152" s="48"/>
      <c r="FZV152" s="48"/>
      <c r="FZW152" s="48"/>
      <c r="FZX152" s="48"/>
      <c r="FZY152" s="48"/>
      <c r="FZZ152" s="48"/>
      <c r="GAA152" s="48"/>
      <c r="GAB152" s="48"/>
      <c r="GAC152" s="48"/>
      <c r="GAD152" s="48"/>
      <c r="GAE152" s="48"/>
      <c r="GAF152" s="48"/>
      <c r="GAG152" s="48"/>
      <c r="GAH152" s="48"/>
      <c r="GAI152" s="48"/>
      <c r="GAJ152" s="48"/>
      <c r="GAK152" s="48"/>
      <c r="GAL152" s="48"/>
      <c r="GAM152" s="48"/>
      <c r="GAN152" s="48"/>
      <c r="GAO152" s="48"/>
      <c r="GAP152" s="48"/>
      <c r="GAQ152" s="48"/>
      <c r="GAR152" s="48"/>
      <c r="GAS152" s="48"/>
      <c r="GAT152" s="48"/>
      <c r="GAU152" s="48"/>
      <c r="GAV152" s="48"/>
      <c r="GAW152" s="48"/>
      <c r="GAX152" s="48"/>
      <c r="GAY152" s="48"/>
      <c r="GAZ152" s="48"/>
      <c r="GBA152" s="48"/>
      <c r="GBB152" s="48"/>
      <c r="GBC152" s="48"/>
      <c r="GBD152" s="48"/>
      <c r="GBE152" s="48"/>
      <c r="GBF152" s="48"/>
      <c r="GBG152" s="48"/>
      <c r="GBH152" s="48"/>
      <c r="GBI152" s="48"/>
      <c r="GBJ152" s="48"/>
      <c r="GBK152" s="48"/>
      <c r="GBL152" s="48"/>
      <c r="GBM152" s="48"/>
      <c r="GBN152" s="48"/>
      <c r="GBO152" s="48"/>
      <c r="GBP152" s="48"/>
      <c r="GBQ152" s="48"/>
      <c r="GBR152" s="48"/>
      <c r="GBS152" s="48"/>
      <c r="GBT152" s="48"/>
      <c r="GBU152" s="48"/>
      <c r="GBV152" s="48"/>
      <c r="GBW152" s="48"/>
      <c r="GBX152" s="48"/>
      <c r="GBY152" s="48"/>
      <c r="GBZ152" s="48"/>
      <c r="GCA152" s="48"/>
      <c r="GCB152" s="48"/>
      <c r="GCC152" s="48"/>
      <c r="GCD152" s="48"/>
      <c r="GCE152" s="48"/>
      <c r="GCF152" s="48"/>
      <c r="GCG152" s="48"/>
      <c r="GCH152" s="48"/>
      <c r="GCI152" s="48"/>
      <c r="GCJ152" s="48"/>
      <c r="GCK152" s="48"/>
      <c r="GCL152" s="48"/>
      <c r="GCM152" s="48"/>
      <c r="GCN152" s="48"/>
      <c r="GCO152" s="48"/>
      <c r="GCP152" s="48"/>
      <c r="GCQ152" s="48"/>
      <c r="GCR152" s="48"/>
      <c r="GCS152" s="48"/>
      <c r="GCT152" s="48"/>
      <c r="GCU152" s="48"/>
      <c r="GCV152" s="48"/>
      <c r="GCW152" s="48"/>
      <c r="GCX152" s="48"/>
      <c r="GCY152" s="48"/>
      <c r="GCZ152" s="48"/>
      <c r="GDA152" s="48"/>
      <c r="GDB152" s="48"/>
      <c r="GDC152" s="48"/>
      <c r="GDD152" s="48"/>
      <c r="GDE152" s="48"/>
      <c r="GDF152" s="48"/>
      <c r="GDG152" s="48"/>
      <c r="GDH152" s="48"/>
      <c r="GDI152" s="48"/>
      <c r="GDJ152" s="48"/>
      <c r="GDK152" s="48"/>
      <c r="GDL152" s="48"/>
      <c r="GDM152" s="48"/>
      <c r="GDN152" s="48"/>
      <c r="GDO152" s="48"/>
      <c r="GDP152" s="48"/>
      <c r="GDQ152" s="48"/>
      <c r="GDR152" s="48"/>
      <c r="GDS152" s="48"/>
      <c r="GDT152" s="48"/>
      <c r="GDU152" s="48"/>
      <c r="GDV152" s="48"/>
      <c r="GDW152" s="48"/>
      <c r="GDX152" s="48"/>
      <c r="GDY152" s="48"/>
      <c r="GDZ152" s="48"/>
      <c r="GEA152" s="48"/>
      <c r="GEB152" s="48"/>
      <c r="GEC152" s="48"/>
      <c r="GED152" s="48"/>
      <c r="GEE152" s="48"/>
      <c r="GEF152" s="48"/>
      <c r="GEG152" s="48"/>
      <c r="GEH152" s="48"/>
      <c r="GEI152" s="48"/>
      <c r="GEJ152" s="48"/>
      <c r="GEK152" s="48"/>
      <c r="GEL152" s="48"/>
      <c r="GEM152" s="48"/>
      <c r="GEN152" s="48"/>
      <c r="GEO152" s="48"/>
      <c r="GEP152" s="48"/>
      <c r="GEQ152" s="48"/>
      <c r="GER152" s="48"/>
      <c r="GES152" s="48"/>
      <c r="GET152" s="48"/>
      <c r="GEU152" s="48"/>
      <c r="GEV152" s="48"/>
      <c r="GEW152" s="48"/>
      <c r="GEX152" s="48"/>
      <c r="GEY152" s="48"/>
      <c r="GEZ152" s="48"/>
      <c r="GFA152" s="48"/>
      <c r="GFB152" s="48"/>
      <c r="GFC152" s="48"/>
      <c r="GFD152" s="48"/>
      <c r="GFE152" s="48"/>
      <c r="GFF152" s="48"/>
      <c r="GFG152" s="48"/>
      <c r="GFH152" s="48"/>
      <c r="GFI152" s="48"/>
      <c r="GFJ152" s="48"/>
      <c r="GFK152" s="48"/>
      <c r="GFL152" s="48"/>
      <c r="GFM152" s="48"/>
      <c r="GFN152" s="48"/>
      <c r="GFO152" s="48"/>
      <c r="GFP152" s="48"/>
      <c r="GFQ152" s="48"/>
      <c r="GFR152" s="48"/>
      <c r="GFS152" s="48"/>
      <c r="GFT152" s="48"/>
      <c r="GFU152" s="48"/>
      <c r="GFV152" s="48"/>
      <c r="GFW152" s="48"/>
      <c r="GFX152" s="48"/>
      <c r="GFY152" s="48"/>
      <c r="GFZ152" s="48"/>
      <c r="GGA152" s="48"/>
      <c r="GGB152" s="48"/>
      <c r="GGC152" s="48"/>
      <c r="GGD152" s="48"/>
      <c r="GGE152" s="48"/>
      <c r="GGF152" s="48"/>
      <c r="GGG152" s="48"/>
      <c r="GGH152" s="48"/>
      <c r="GGI152" s="48"/>
      <c r="GGJ152" s="48"/>
      <c r="GGK152" s="48"/>
      <c r="GGL152" s="48"/>
      <c r="GGM152" s="48"/>
      <c r="GGN152" s="48"/>
      <c r="GGO152" s="48"/>
      <c r="GGP152" s="48"/>
      <c r="GGQ152" s="48"/>
      <c r="GGR152" s="48"/>
      <c r="GGS152" s="48"/>
      <c r="GGT152" s="48"/>
      <c r="GGU152" s="48"/>
      <c r="GGV152" s="48"/>
      <c r="GGW152" s="48"/>
      <c r="GGX152" s="48"/>
      <c r="GGY152" s="48"/>
      <c r="GGZ152" s="48"/>
      <c r="GHA152" s="48"/>
      <c r="GHB152" s="48"/>
      <c r="GHC152" s="48"/>
      <c r="GHD152" s="48"/>
      <c r="GHE152" s="48"/>
      <c r="GHF152" s="48"/>
      <c r="GHG152" s="48"/>
      <c r="GHH152" s="48"/>
      <c r="GHI152" s="48"/>
      <c r="GHJ152" s="48"/>
      <c r="GHK152" s="48"/>
      <c r="GHL152" s="48"/>
      <c r="GHM152" s="48"/>
      <c r="GHN152" s="48"/>
      <c r="GHO152" s="48"/>
      <c r="GHP152" s="48"/>
      <c r="GHQ152" s="48"/>
      <c r="GHR152" s="48"/>
      <c r="GHS152" s="48"/>
      <c r="GHT152" s="48"/>
      <c r="GHU152" s="48"/>
      <c r="GHV152" s="48"/>
      <c r="GHW152" s="48"/>
      <c r="GHX152" s="48"/>
      <c r="GHY152" s="48"/>
      <c r="GHZ152" s="48"/>
      <c r="GIA152" s="48"/>
      <c r="GIB152" s="48"/>
      <c r="GIC152" s="48"/>
      <c r="GID152" s="48"/>
      <c r="GIE152" s="48"/>
      <c r="GIF152" s="48"/>
      <c r="GIG152" s="48"/>
      <c r="GIH152" s="48"/>
      <c r="GII152" s="48"/>
      <c r="GIJ152" s="48"/>
      <c r="GIK152" s="48"/>
      <c r="GIL152" s="48"/>
      <c r="GIM152" s="48"/>
      <c r="GIN152" s="48"/>
      <c r="GIO152" s="48"/>
      <c r="GIP152" s="48"/>
      <c r="GIQ152" s="48"/>
      <c r="GIR152" s="48"/>
      <c r="GIS152" s="48"/>
      <c r="GIT152" s="48"/>
      <c r="GIU152" s="48"/>
      <c r="GIV152" s="48"/>
      <c r="GIW152" s="48"/>
      <c r="GIX152" s="48"/>
      <c r="GIY152" s="48"/>
      <c r="GIZ152" s="48"/>
      <c r="GJA152" s="48"/>
      <c r="GJB152" s="48"/>
      <c r="GJC152" s="48"/>
      <c r="GJD152" s="48"/>
      <c r="GJE152" s="48"/>
      <c r="GJF152" s="48"/>
      <c r="GJG152" s="48"/>
      <c r="GJH152" s="48"/>
      <c r="GJI152" s="48"/>
      <c r="GJJ152" s="48"/>
      <c r="GJK152" s="48"/>
      <c r="GJL152" s="48"/>
      <c r="GJM152" s="48"/>
      <c r="GJN152" s="48"/>
      <c r="GJO152" s="48"/>
      <c r="GJP152" s="48"/>
      <c r="GJQ152" s="48"/>
      <c r="GJR152" s="48"/>
      <c r="GJS152" s="48"/>
      <c r="GJT152" s="48"/>
      <c r="GJU152" s="48"/>
      <c r="GJV152" s="48"/>
      <c r="GJW152" s="48"/>
      <c r="GJX152" s="48"/>
      <c r="GJY152" s="48"/>
      <c r="GJZ152" s="48"/>
      <c r="GKA152" s="48"/>
      <c r="GKB152" s="48"/>
      <c r="GKC152" s="48"/>
      <c r="GKD152" s="48"/>
      <c r="GKE152" s="48"/>
      <c r="GKF152" s="48"/>
      <c r="GKG152" s="48"/>
      <c r="GKH152" s="48"/>
      <c r="GKI152" s="48"/>
      <c r="GKJ152" s="48"/>
      <c r="GKK152" s="48"/>
      <c r="GKL152" s="48"/>
      <c r="GKM152" s="48"/>
      <c r="GKN152" s="48"/>
      <c r="GKO152" s="48"/>
      <c r="GKP152" s="48"/>
      <c r="GKQ152" s="48"/>
      <c r="GKR152" s="48"/>
      <c r="GKS152" s="48"/>
      <c r="GKT152" s="48"/>
      <c r="GKU152" s="48"/>
      <c r="GKV152" s="48"/>
      <c r="GKW152" s="48"/>
      <c r="GKX152" s="48"/>
      <c r="GKY152" s="48"/>
      <c r="GKZ152" s="48"/>
      <c r="GLA152" s="48"/>
      <c r="GLB152" s="48"/>
      <c r="GLC152" s="48"/>
      <c r="GLD152" s="48"/>
      <c r="GLE152" s="48"/>
      <c r="GLF152" s="48"/>
      <c r="GLG152" s="48"/>
      <c r="GLH152" s="48"/>
      <c r="GLI152" s="48"/>
      <c r="GLJ152" s="48"/>
      <c r="GLK152" s="48"/>
      <c r="GLL152" s="48"/>
      <c r="GLM152" s="48"/>
      <c r="GLN152" s="48"/>
      <c r="GLO152" s="48"/>
      <c r="GLP152" s="48"/>
      <c r="GLQ152" s="48"/>
      <c r="GLR152" s="48"/>
      <c r="GLS152" s="48"/>
      <c r="GLT152" s="48"/>
      <c r="GLU152" s="48"/>
      <c r="GLV152" s="48"/>
      <c r="GLW152" s="48"/>
      <c r="GLX152" s="48"/>
      <c r="GLY152" s="48"/>
      <c r="GLZ152" s="48"/>
      <c r="GMA152" s="48"/>
      <c r="GMB152" s="48"/>
      <c r="GMC152" s="48"/>
      <c r="GMD152" s="48"/>
      <c r="GME152" s="48"/>
      <c r="GMF152" s="48"/>
      <c r="GMG152" s="48"/>
      <c r="GMH152" s="48"/>
      <c r="GMI152" s="48"/>
      <c r="GMJ152" s="48"/>
      <c r="GMK152" s="48"/>
      <c r="GML152" s="48"/>
      <c r="GMM152" s="48"/>
      <c r="GMN152" s="48"/>
      <c r="GMO152" s="48"/>
      <c r="GMP152" s="48"/>
      <c r="GMQ152" s="48"/>
      <c r="GMR152" s="48"/>
      <c r="GMS152" s="48"/>
      <c r="GMT152" s="48"/>
      <c r="GMU152" s="48"/>
      <c r="GMV152" s="48"/>
      <c r="GMW152" s="48"/>
      <c r="GMX152" s="48"/>
      <c r="GMY152" s="48"/>
      <c r="GMZ152" s="48"/>
      <c r="GNA152" s="48"/>
      <c r="GNB152" s="48"/>
      <c r="GNC152" s="48"/>
      <c r="GND152" s="48"/>
      <c r="GNE152" s="48"/>
      <c r="GNF152" s="48"/>
      <c r="GNG152" s="48"/>
      <c r="GNH152" s="48"/>
      <c r="GNI152" s="48"/>
      <c r="GNJ152" s="48"/>
      <c r="GNK152" s="48"/>
      <c r="GNL152" s="48"/>
      <c r="GNM152" s="48"/>
      <c r="GNN152" s="48"/>
      <c r="GNO152" s="48"/>
      <c r="GNP152" s="48"/>
      <c r="GNQ152" s="48"/>
      <c r="GNR152" s="48"/>
      <c r="GNS152" s="48"/>
      <c r="GNT152" s="48"/>
      <c r="GNU152" s="48"/>
      <c r="GNV152" s="48"/>
      <c r="GNW152" s="48"/>
      <c r="GNX152" s="48"/>
      <c r="GNY152" s="48"/>
      <c r="GNZ152" s="48"/>
      <c r="GOA152" s="48"/>
      <c r="GOB152" s="48"/>
      <c r="GOC152" s="48"/>
      <c r="GOD152" s="48"/>
      <c r="GOE152" s="48"/>
      <c r="GOF152" s="48"/>
      <c r="GOG152" s="48"/>
      <c r="GOH152" s="48"/>
      <c r="GOI152" s="48"/>
      <c r="GOJ152" s="48"/>
      <c r="GOK152" s="48"/>
      <c r="GOL152" s="48"/>
      <c r="GOM152" s="48"/>
      <c r="GON152" s="48"/>
      <c r="GOO152" s="48"/>
      <c r="GOP152" s="48"/>
      <c r="GOQ152" s="48"/>
      <c r="GOR152" s="48"/>
      <c r="GOS152" s="48"/>
      <c r="GOT152" s="48"/>
      <c r="GOU152" s="48"/>
      <c r="GOV152" s="48"/>
      <c r="GOW152" s="48"/>
      <c r="GOX152" s="48"/>
      <c r="GOY152" s="48"/>
      <c r="GOZ152" s="48"/>
      <c r="GPA152" s="48"/>
      <c r="GPB152" s="48"/>
      <c r="GPC152" s="48"/>
      <c r="GPD152" s="48"/>
      <c r="GPE152" s="48"/>
      <c r="GPF152" s="48"/>
      <c r="GPG152" s="48"/>
      <c r="GPH152" s="48"/>
      <c r="GPI152" s="48"/>
      <c r="GPJ152" s="48"/>
      <c r="GPK152" s="48"/>
      <c r="GPL152" s="48"/>
      <c r="GPM152" s="48"/>
      <c r="GPN152" s="48"/>
      <c r="GPO152" s="48"/>
      <c r="GPP152" s="48"/>
      <c r="GPQ152" s="48"/>
      <c r="GPR152" s="48"/>
      <c r="GPS152" s="48"/>
      <c r="GPT152" s="48"/>
      <c r="GPU152" s="48"/>
      <c r="GPV152" s="48"/>
      <c r="GPW152" s="48"/>
      <c r="GPX152" s="48"/>
      <c r="GPY152" s="48"/>
      <c r="GPZ152" s="48"/>
      <c r="GQA152" s="48"/>
      <c r="GQB152" s="48"/>
      <c r="GQC152" s="48"/>
      <c r="GQD152" s="48"/>
      <c r="GQE152" s="48"/>
      <c r="GQF152" s="48"/>
      <c r="GQG152" s="48"/>
      <c r="GQH152" s="48"/>
      <c r="GQI152" s="48"/>
      <c r="GQJ152" s="48"/>
      <c r="GQK152" s="48"/>
      <c r="GQL152" s="48"/>
      <c r="GQM152" s="48"/>
      <c r="GQN152" s="48"/>
      <c r="GQO152" s="48"/>
      <c r="GQP152" s="48"/>
      <c r="GQQ152" s="48"/>
      <c r="GQR152" s="48"/>
      <c r="GQS152" s="48"/>
      <c r="GQT152" s="48"/>
      <c r="GQU152" s="48"/>
      <c r="GQV152" s="48"/>
      <c r="GQW152" s="48"/>
      <c r="GQX152" s="48"/>
      <c r="GQY152" s="48"/>
      <c r="GQZ152" s="48"/>
      <c r="GRA152" s="48"/>
      <c r="GRB152" s="48"/>
      <c r="GRC152" s="48"/>
      <c r="GRD152" s="48"/>
      <c r="GRE152" s="48"/>
      <c r="GRF152" s="48"/>
      <c r="GRG152" s="48"/>
      <c r="GRH152" s="48"/>
      <c r="GRI152" s="48"/>
      <c r="GRJ152" s="48"/>
      <c r="GRK152" s="48"/>
      <c r="GRL152" s="48"/>
      <c r="GRM152" s="48"/>
      <c r="GRN152" s="48"/>
      <c r="GRO152" s="48"/>
      <c r="GRP152" s="48"/>
      <c r="GRQ152" s="48"/>
      <c r="GRR152" s="48"/>
      <c r="GRS152" s="48"/>
      <c r="GRT152" s="48"/>
      <c r="GRU152" s="48"/>
      <c r="GRV152" s="48"/>
      <c r="GRW152" s="48"/>
      <c r="GRX152" s="48"/>
      <c r="GRY152" s="48"/>
      <c r="GRZ152" s="48"/>
      <c r="GSA152" s="48"/>
      <c r="GSB152" s="48"/>
      <c r="GSC152" s="48"/>
      <c r="GSD152" s="48"/>
      <c r="GSE152" s="48"/>
      <c r="GSF152" s="48"/>
      <c r="GSG152" s="48"/>
      <c r="GSH152" s="48"/>
      <c r="GSI152" s="48"/>
      <c r="GSJ152" s="48"/>
      <c r="GSK152" s="48"/>
      <c r="GSL152" s="48"/>
      <c r="GSM152" s="48"/>
      <c r="GSN152" s="48"/>
      <c r="GSO152" s="48"/>
      <c r="GSP152" s="48"/>
      <c r="GSQ152" s="48"/>
      <c r="GSR152" s="48"/>
      <c r="GSS152" s="48"/>
      <c r="GST152" s="48"/>
      <c r="GSU152" s="48"/>
      <c r="GSV152" s="48"/>
      <c r="GSW152" s="48"/>
      <c r="GSX152" s="48"/>
      <c r="GSY152" s="48"/>
      <c r="GSZ152" s="48"/>
      <c r="GTA152" s="48"/>
      <c r="GTB152" s="48"/>
      <c r="GTC152" s="48"/>
      <c r="GTD152" s="48"/>
      <c r="GTE152" s="48"/>
      <c r="GTF152" s="48"/>
      <c r="GTG152" s="48"/>
      <c r="GTH152" s="48"/>
      <c r="GTI152" s="48"/>
      <c r="GTJ152" s="48"/>
      <c r="GTK152" s="48"/>
      <c r="GTL152" s="48"/>
      <c r="GTM152" s="48"/>
      <c r="GTN152" s="48"/>
      <c r="GTO152" s="48"/>
      <c r="GTP152" s="48"/>
      <c r="GTQ152" s="48"/>
      <c r="GTR152" s="48"/>
      <c r="GTS152" s="48"/>
      <c r="GTT152" s="48"/>
      <c r="GTU152" s="48"/>
      <c r="GTV152" s="48"/>
      <c r="GTW152" s="48"/>
      <c r="GTX152" s="48"/>
      <c r="GTY152" s="48"/>
      <c r="GTZ152" s="48"/>
      <c r="GUA152" s="48"/>
      <c r="GUB152" s="48"/>
      <c r="GUC152" s="48"/>
      <c r="GUD152" s="48"/>
      <c r="GUE152" s="48"/>
      <c r="GUF152" s="48"/>
      <c r="GUG152" s="48"/>
      <c r="GUH152" s="48"/>
      <c r="GUI152" s="48"/>
      <c r="GUJ152" s="48"/>
      <c r="GUK152" s="48"/>
      <c r="GUL152" s="48"/>
      <c r="GUM152" s="48"/>
      <c r="GUN152" s="48"/>
      <c r="GUO152" s="48"/>
      <c r="GUP152" s="48"/>
      <c r="GUQ152" s="48"/>
      <c r="GUR152" s="48"/>
      <c r="GUS152" s="48"/>
      <c r="GUT152" s="48"/>
      <c r="GUU152" s="48"/>
      <c r="GUV152" s="48"/>
      <c r="GUW152" s="48"/>
      <c r="GUX152" s="48"/>
      <c r="GUY152" s="48"/>
      <c r="GUZ152" s="48"/>
      <c r="GVA152" s="48"/>
      <c r="GVB152" s="48"/>
      <c r="GVC152" s="48"/>
      <c r="GVD152" s="48"/>
      <c r="GVE152" s="48"/>
      <c r="GVF152" s="48"/>
      <c r="GVG152" s="48"/>
      <c r="GVH152" s="48"/>
      <c r="GVI152" s="48"/>
      <c r="GVJ152" s="48"/>
      <c r="GVK152" s="48"/>
      <c r="GVL152" s="48"/>
      <c r="GVM152" s="48"/>
      <c r="GVN152" s="48"/>
      <c r="GVO152" s="48"/>
      <c r="GVP152" s="48"/>
      <c r="GVQ152" s="48"/>
      <c r="GVR152" s="48"/>
      <c r="GVS152" s="48"/>
      <c r="GVT152" s="48"/>
      <c r="GVU152" s="48"/>
      <c r="GVV152" s="48"/>
      <c r="GVW152" s="48"/>
      <c r="GVX152" s="48"/>
      <c r="GVY152" s="48"/>
      <c r="GVZ152" s="48"/>
      <c r="GWA152" s="48"/>
      <c r="GWB152" s="48"/>
      <c r="GWC152" s="48"/>
      <c r="GWD152" s="48"/>
      <c r="GWE152" s="48"/>
      <c r="GWF152" s="48"/>
      <c r="GWG152" s="48"/>
      <c r="GWH152" s="48"/>
      <c r="GWI152" s="48"/>
      <c r="GWJ152" s="48"/>
      <c r="GWK152" s="48"/>
      <c r="GWL152" s="48"/>
      <c r="GWM152" s="48"/>
      <c r="GWN152" s="48"/>
      <c r="GWO152" s="48"/>
      <c r="GWP152" s="48"/>
      <c r="GWQ152" s="48"/>
      <c r="GWR152" s="48"/>
      <c r="GWS152" s="48"/>
      <c r="GWT152" s="48"/>
      <c r="GWU152" s="48"/>
      <c r="GWV152" s="48"/>
      <c r="GWW152" s="48"/>
      <c r="GWX152" s="48"/>
      <c r="GWY152" s="48"/>
      <c r="GWZ152" s="48"/>
      <c r="GXA152" s="48"/>
      <c r="GXB152" s="48"/>
      <c r="GXC152" s="48"/>
      <c r="GXD152" s="48"/>
      <c r="GXE152" s="48"/>
      <c r="GXF152" s="48"/>
      <c r="GXG152" s="48"/>
      <c r="GXH152" s="48"/>
      <c r="GXI152" s="48"/>
      <c r="GXJ152" s="48"/>
      <c r="GXK152" s="48"/>
      <c r="GXL152" s="48"/>
      <c r="GXM152" s="48"/>
      <c r="GXN152" s="48"/>
      <c r="GXO152" s="48"/>
      <c r="GXP152" s="48"/>
      <c r="GXQ152" s="48"/>
      <c r="GXR152" s="48"/>
      <c r="GXS152" s="48"/>
      <c r="GXT152" s="48"/>
      <c r="GXU152" s="48"/>
      <c r="GXV152" s="48"/>
      <c r="GXW152" s="48"/>
      <c r="GXX152" s="48"/>
      <c r="GXY152" s="48"/>
      <c r="GXZ152" s="48"/>
      <c r="GYA152" s="48"/>
      <c r="GYB152" s="48"/>
      <c r="GYC152" s="48"/>
      <c r="GYD152" s="48"/>
      <c r="GYE152" s="48"/>
      <c r="GYF152" s="48"/>
      <c r="GYG152" s="48"/>
      <c r="GYH152" s="48"/>
      <c r="GYI152" s="48"/>
      <c r="GYJ152" s="48"/>
      <c r="GYK152" s="48"/>
      <c r="GYL152" s="48"/>
      <c r="GYM152" s="48"/>
      <c r="GYN152" s="48"/>
      <c r="GYO152" s="48"/>
      <c r="GYP152" s="48"/>
      <c r="GYQ152" s="48"/>
      <c r="GYR152" s="48"/>
      <c r="GYS152" s="48"/>
      <c r="GYT152" s="48"/>
      <c r="GYU152" s="48"/>
      <c r="GYV152" s="48"/>
      <c r="GYW152" s="48"/>
      <c r="GYX152" s="48"/>
      <c r="GYY152" s="48"/>
      <c r="GYZ152" s="48"/>
      <c r="GZA152" s="48"/>
      <c r="GZB152" s="48"/>
      <c r="GZC152" s="48"/>
      <c r="GZD152" s="48"/>
      <c r="GZE152" s="48"/>
      <c r="GZF152" s="48"/>
      <c r="GZG152" s="48"/>
      <c r="GZH152" s="48"/>
      <c r="GZI152" s="48"/>
      <c r="GZJ152" s="48"/>
      <c r="GZK152" s="48"/>
      <c r="GZL152" s="48"/>
      <c r="GZM152" s="48"/>
      <c r="GZN152" s="48"/>
      <c r="GZO152" s="48"/>
      <c r="GZP152" s="48"/>
      <c r="GZQ152" s="48"/>
      <c r="GZR152" s="48"/>
      <c r="GZS152" s="48"/>
      <c r="GZT152" s="48"/>
      <c r="GZU152" s="48"/>
      <c r="GZV152" s="48"/>
      <c r="GZW152" s="48"/>
      <c r="GZX152" s="48"/>
      <c r="GZY152" s="48"/>
      <c r="GZZ152" s="48"/>
      <c r="HAA152" s="48"/>
      <c r="HAB152" s="48"/>
      <c r="HAC152" s="48"/>
      <c r="HAD152" s="48"/>
      <c r="HAE152" s="48"/>
      <c r="HAF152" s="48"/>
      <c r="HAG152" s="48"/>
      <c r="HAH152" s="48"/>
      <c r="HAI152" s="48"/>
      <c r="HAJ152" s="48"/>
      <c r="HAK152" s="48"/>
      <c r="HAL152" s="48"/>
      <c r="HAM152" s="48"/>
      <c r="HAN152" s="48"/>
      <c r="HAO152" s="48"/>
      <c r="HAP152" s="48"/>
      <c r="HAQ152" s="48"/>
      <c r="HAR152" s="48"/>
      <c r="HAS152" s="48"/>
      <c r="HAT152" s="48"/>
      <c r="HAU152" s="48"/>
      <c r="HAV152" s="48"/>
      <c r="HAW152" s="48"/>
      <c r="HAX152" s="48"/>
      <c r="HAY152" s="48"/>
      <c r="HAZ152" s="48"/>
      <c r="HBA152" s="48"/>
      <c r="HBB152" s="48"/>
      <c r="HBC152" s="48"/>
      <c r="HBD152" s="48"/>
      <c r="HBE152" s="48"/>
      <c r="HBF152" s="48"/>
      <c r="HBG152" s="48"/>
      <c r="HBH152" s="48"/>
      <c r="HBI152" s="48"/>
      <c r="HBJ152" s="48"/>
      <c r="HBK152" s="48"/>
      <c r="HBL152" s="48"/>
      <c r="HBM152" s="48"/>
      <c r="HBN152" s="48"/>
      <c r="HBO152" s="48"/>
      <c r="HBP152" s="48"/>
      <c r="HBQ152" s="48"/>
      <c r="HBR152" s="48"/>
      <c r="HBS152" s="48"/>
      <c r="HBT152" s="48"/>
      <c r="HBU152" s="48"/>
      <c r="HBV152" s="48"/>
      <c r="HBW152" s="48"/>
      <c r="HBX152" s="48"/>
      <c r="HBY152" s="48"/>
      <c r="HBZ152" s="48"/>
      <c r="HCA152" s="48"/>
      <c r="HCB152" s="48"/>
      <c r="HCC152" s="48"/>
      <c r="HCD152" s="48"/>
      <c r="HCE152" s="48"/>
      <c r="HCF152" s="48"/>
      <c r="HCG152" s="48"/>
      <c r="HCH152" s="48"/>
      <c r="HCI152" s="48"/>
      <c r="HCJ152" s="48"/>
      <c r="HCK152" s="48"/>
      <c r="HCL152" s="48"/>
      <c r="HCM152" s="48"/>
      <c r="HCN152" s="48"/>
      <c r="HCO152" s="48"/>
      <c r="HCP152" s="48"/>
      <c r="HCQ152" s="48"/>
      <c r="HCR152" s="48"/>
      <c r="HCS152" s="48"/>
      <c r="HCT152" s="48"/>
      <c r="HCU152" s="48"/>
      <c r="HCV152" s="48"/>
      <c r="HCW152" s="48"/>
      <c r="HCX152" s="48"/>
      <c r="HCY152" s="48"/>
      <c r="HCZ152" s="48"/>
      <c r="HDA152" s="48"/>
      <c r="HDB152" s="48"/>
      <c r="HDC152" s="48"/>
      <c r="HDD152" s="48"/>
      <c r="HDE152" s="48"/>
      <c r="HDF152" s="48"/>
      <c r="HDG152" s="48"/>
      <c r="HDH152" s="48"/>
      <c r="HDI152" s="48"/>
      <c r="HDJ152" s="48"/>
      <c r="HDK152" s="48"/>
      <c r="HDL152" s="48"/>
      <c r="HDM152" s="48"/>
      <c r="HDN152" s="48"/>
      <c r="HDO152" s="48"/>
      <c r="HDP152" s="48"/>
      <c r="HDQ152" s="48"/>
      <c r="HDR152" s="48"/>
      <c r="HDS152" s="48"/>
      <c r="HDT152" s="48"/>
      <c r="HDU152" s="48"/>
      <c r="HDV152" s="48"/>
      <c r="HDW152" s="48"/>
      <c r="HDX152" s="48"/>
      <c r="HDY152" s="48"/>
      <c r="HDZ152" s="48"/>
      <c r="HEA152" s="48"/>
      <c r="HEB152" s="48"/>
      <c r="HEC152" s="48"/>
      <c r="HED152" s="48"/>
      <c r="HEE152" s="48"/>
      <c r="HEF152" s="48"/>
      <c r="HEG152" s="48"/>
      <c r="HEH152" s="48"/>
      <c r="HEI152" s="48"/>
      <c r="HEJ152" s="48"/>
      <c r="HEK152" s="48"/>
      <c r="HEL152" s="48"/>
      <c r="HEM152" s="48"/>
      <c r="HEN152" s="48"/>
      <c r="HEO152" s="48"/>
      <c r="HEP152" s="48"/>
      <c r="HEQ152" s="48"/>
      <c r="HER152" s="48"/>
      <c r="HES152" s="48"/>
      <c r="HET152" s="48"/>
      <c r="HEU152" s="48"/>
      <c r="HEV152" s="48"/>
      <c r="HEW152" s="48"/>
      <c r="HEX152" s="48"/>
      <c r="HEY152" s="48"/>
      <c r="HEZ152" s="48"/>
      <c r="HFA152" s="48"/>
      <c r="HFB152" s="48"/>
      <c r="HFC152" s="48"/>
      <c r="HFD152" s="48"/>
      <c r="HFE152" s="48"/>
      <c r="HFF152" s="48"/>
      <c r="HFG152" s="48"/>
      <c r="HFH152" s="48"/>
      <c r="HFI152" s="48"/>
      <c r="HFJ152" s="48"/>
      <c r="HFK152" s="48"/>
      <c r="HFL152" s="48"/>
      <c r="HFM152" s="48"/>
      <c r="HFN152" s="48"/>
      <c r="HFO152" s="48"/>
      <c r="HFP152" s="48"/>
      <c r="HFQ152" s="48"/>
      <c r="HFR152" s="48"/>
      <c r="HFS152" s="48"/>
      <c r="HFT152" s="48"/>
      <c r="HFU152" s="48"/>
      <c r="HFV152" s="48"/>
      <c r="HFW152" s="48"/>
      <c r="HFX152" s="48"/>
      <c r="HFY152" s="48"/>
      <c r="HFZ152" s="48"/>
      <c r="HGA152" s="48"/>
      <c r="HGB152" s="48"/>
      <c r="HGC152" s="48"/>
      <c r="HGD152" s="48"/>
      <c r="HGE152" s="48"/>
      <c r="HGF152" s="48"/>
      <c r="HGG152" s="48"/>
      <c r="HGH152" s="48"/>
      <c r="HGI152" s="48"/>
      <c r="HGJ152" s="48"/>
      <c r="HGK152" s="48"/>
      <c r="HGL152" s="48"/>
      <c r="HGM152" s="48"/>
      <c r="HGN152" s="48"/>
      <c r="HGO152" s="48"/>
      <c r="HGP152" s="48"/>
      <c r="HGQ152" s="48"/>
      <c r="HGR152" s="48"/>
      <c r="HGS152" s="48"/>
      <c r="HGT152" s="48"/>
      <c r="HGU152" s="48"/>
      <c r="HGV152" s="48"/>
      <c r="HGW152" s="48"/>
      <c r="HGX152" s="48"/>
      <c r="HGY152" s="48"/>
      <c r="HGZ152" s="48"/>
      <c r="HHA152" s="48"/>
      <c r="HHB152" s="48"/>
      <c r="HHC152" s="48"/>
      <c r="HHD152" s="48"/>
      <c r="HHE152" s="48"/>
      <c r="HHF152" s="48"/>
      <c r="HHG152" s="48"/>
      <c r="HHH152" s="48"/>
      <c r="HHI152" s="48"/>
      <c r="HHJ152" s="48"/>
      <c r="HHK152" s="48"/>
      <c r="HHL152" s="48"/>
      <c r="HHM152" s="48"/>
      <c r="HHN152" s="48"/>
      <c r="HHO152" s="48"/>
      <c r="HHP152" s="48"/>
      <c r="HHQ152" s="48"/>
      <c r="HHR152" s="48"/>
      <c r="HHS152" s="48"/>
      <c r="HHT152" s="48"/>
      <c r="HHU152" s="48"/>
      <c r="HHV152" s="48"/>
      <c r="HHW152" s="48"/>
      <c r="HHX152" s="48"/>
      <c r="HHY152" s="48"/>
      <c r="HHZ152" s="48"/>
      <c r="HIA152" s="48"/>
      <c r="HIB152" s="48"/>
      <c r="HIC152" s="48"/>
      <c r="HID152" s="48"/>
      <c r="HIE152" s="48"/>
      <c r="HIF152" s="48"/>
      <c r="HIG152" s="48"/>
      <c r="HIH152" s="48"/>
      <c r="HII152" s="48"/>
      <c r="HIJ152" s="48"/>
      <c r="HIK152" s="48"/>
      <c r="HIL152" s="48"/>
      <c r="HIM152" s="48"/>
      <c r="HIN152" s="48"/>
      <c r="HIO152" s="48"/>
      <c r="HIP152" s="48"/>
      <c r="HIQ152" s="48"/>
      <c r="HIR152" s="48"/>
      <c r="HIS152" s="48"/>
      <c r="HIT152" s="48"/>
      <c r="HIU152" s="48"/>
      <c r="HIV152" s="48"/>
      <c r="HIW152" s="48"/>
      <c r="HIX152" s="48"/>
      <c r="HIY152" s="48"/>
      <c r="HIZ152" s="48"/>
      <c r="HJA152" s="48"/>
      <c r="HJB152" s="48"/>
      <c r="HJC152" s="48"/>
      <c r="HJD152" s="48"/>
      <c r="HJE152" s="48"/>
      <c r="HJF152" s="48"/>
      <c r="HJG152" s="48"/>
      <c r="HJH152" s="48"/>
      <c r="HJI152" s="48"/>
      <c r="HJJ152" s="48"/>
      <c r="HJK152" s="48"/>
      <c r="HJL152" s="48"/>
      <c r="HJM152" s="48"/>
      <c r="HJN152" s="48"/>
      <c r="HJO152" s="48"/>
      <c r="HJP152" s="48"/>
      <c r="HJQ152" s="48"/>
      <c r="HJR152" s="48"/>
      <c r="HJS152" s="48"/>
      <c r="HJT152" s="48"/>
      <c r="HJU152" s="48"/>
      <c r="HJV152" s="48"/>
      <c r="HJW152" s="48"/>
      <c r="HJX152" s="48"/>
      <c r="HJY152" s="48"/>
      <c r="HJZ152" s="48"/>
      <c r="HKA152" s="48"/>
      <c r="HKB152" s="48"/>
      <c r="HKC152" s="48"/>
      <c r="HKD152" s="48"/>
      <c r="HKE152" s="48"/>
      <c r="HKF152" s="48"/>
      <c r="HKG152" s="48"/>
      <c r="HKH152" s="48"/>
      <c r="HKI152" s="48"/>
      <c r="HKJ152" s="48"/>
      <c r="HKK152" s="48"/>
      <c r="HKL152" s="48"/>
      <c r="HKM152" s="48"/>
      <c r="HKN152" s="48"/>
      <c r="HKO152" s="48"/>
      <c r="HKP152" s="48"/>
      <c r="HKQ152" s="48"/>
      <c r="HKR152" s="48"/>
      <c r="HKS152" s="48"/>
      <c r="HKT152" s="48"/>
      <c r="HKU152" s="48"/>
      <c r="HKV152" s="48"/>
      <c r="HKW152" s="48"/>
      <c r="HKX152" s="48"/>
      <c r="HKY152" s="48"/>
      <c r="HKZ152" s="48"/>
      <c r="HLA152" s="48"/>
      <c r="HLB152" s="48"/>
      <c r="HLC152" s="48"/>
      <c r="HLD152" s="48"/>
      <c r="HLE152" s="48"/>
      <c r="HLF152" s="48"/>
      <c r="HLG152" s="48"/>
      <c r="HLH152" s="48"/>
      <c r="HLI152" s="48"/>
      <c r="HLJ152" s="48"/>
      <c r="HLK152" s="48"/>
      <c r="HLL152" s="48"/>
      <c r="HLM152" s="48"/>
      <c r="HLN152" s="48"/>
      <c r="HLO152" s="48"/>
      <c r="HLP152" s="48"/>
      <c r="HLQ152" s="48"/>
      <c r="HLR152" s="48"/>
      <c r="HLS152" s="48"/>
      <c r="HLT152" s="48"/>
      <c r="HLU152" s="48"/>
      <c r="HLV152" s="48"/>
      <c r="HLW152" s="48"/>
      <c r="HLX152" s="48"/>
      <c r="HLY152" s="48"/>
      <c r="HLZ152" s="48"/>
      <c r="HMA152" s="48"/>
      <c r="HMB152" s="48"/>
      <c r="HMC152" s="48"/>
      <c r="HMD152" s="48"/>
      <c r="HME152" s="48"/>
      <c r="HMF152" s="48"/>
      <c r="HMG152" s="48"/>
      <c r="HMH152" s="48"/>
      <c r="HMI152" s="48"/>
      <c r="HMJ152" s="48"/>
      <c r="HMK152" s="48"/>
      <c r="HML152" s="48"/>
      <c r="HMM152" s="48"/>
      <c r="HMN152" s="48"/>
      <c r="HMO152" s="48"/>
      <c r="HMP152" s="48"/>
      <c r="HMQ152" s="48"/>
      <c r="HMR152" s="48"/>
      <c r="HMS152" s="48"/>
      <c r="HMT152" s="48"/>
      <c r="HMU152" s="48"/>
      <c r="HMV152" s="48"/>
      <c r="HMW152" s="48"/>
      <c r="HMX152" s="48"/>
      <c r="HMY152" s="48"/>
      <c r="HMZ152" s="48"/>
      <c r="HNA152" s="48"/>
      <c r="HNB152" s="48"/>
      <c r="HNC152" s="48"/>
      <c r="HND152" s="48"/>
      <c r="HNE152" s="48"/>
      <c r="HNF152" s="48"/>
      <c r="HNG152" s="48"/>
      <c r="HNH152" s="48"/>
      <c r="HNI152" s="48"/>
      <c r="HNJ152" s="48"/>
      <c r="HNK152" s="48"/>
      <c r="HNL152" s="48"/>
      <c r="HNM152" s="48"/>
      <c r="HNN152" s="48"/>
      <c r="HNO152" s="48"/>
      <c r="HNP152" s="48"/>
      <c r="HNQ152" s="48"/>
      <c r="HNR152" s="48"/>
      <c r="HNS152" s="48"/>
      <c r="HNT152" s="48"/>
      <c r="HNU152" s="48"/>
      <c r="HNV152" s="48"/>
      <c r="HNW152" s="48"/>
      <c r="HNX152" s="48"/>
      <c r="HNY152" s="48"/>
      <c r="HNZ152" s="48"/>
      <c r="HOA152" s="48"/>
      <c r="HOB152" s="48"/>
      <c r="HOC152" s="48"/>
      <c r="HOD152" s="48"/>
      <c r="HOE152" s="48"/>
      <c r="HOF152" s="48"/>
      <c r="HOG152" s="48"/>
      <c r="HOH152" s="48"/>
      <c r="HOI152" s="48"/>
      <c r="HOJ152" s="48"/>
      <c r="HOK152" s="48"/>
      <c r="HOL152" s="48"/>
      <c r="HOM152" s="48"/>
      <c r="HON152" s="48"/>
      <c r="HOO152" s="48"/>
      <c r="HOP152" s="48"/>
      <c r="HOQ152" s="48"/>
      <c r="HOR152" s="48"/>
      <c r="HOS152" s="48"/>
      <c r="HOT152" s="48"/>
      <c r="HOU152" s="48"/>
      <c r="HOV152" s="48"/>
      <c r="HOW152" s="48"/>
      <c r="HOX152" s="48"/>
      <c r="HOY152" s="48"/>
      <c r="HOZ152" s="48"/>
      <c r="HPA152" s="48"/>
      <c r="HPB152" s="48"/>
      <c r="HPC152" s="48"/>
      <c r="HPD152" s="48"/>
      <c r="HPE152" s="48"/>
      <c r="HPF152" s="48"/>
      <c r="HPG152" s="48"/>
      <c r="HPH152" s="48"/>
      <c r="HPI152" s="48"/>
      <c r="HPJ152" s="48"/>
      <c r="HPK152" s="48"/>
      <c r="HPL152" s="48"/>
      <c r="HPM152" s="48"/>
      <c r="HPN152" s="48"/>
      <c r="HPO152" s="48"/>
      <c r="HPP152" s="48"/>
      <c r="HPQ152" s="48"/>
      <c r="HPR152" s="48"/>
      <c r="HPS152" s="48"/>
      <c r="HPT152" s="48"/>
      <c r="HPU152" s="48"/>
      <c r="HPV152" s="48"/>
      <c r="HPW152" s="48"/>
      <c r="HPX152" s="48"/>
      <c r="HPY152" s="48"/>
      <c r="HPZ152" s="48"/>
      <c r="HQA152" s="48"/>
      <c r="HQB152" s="48"/>
      <c r="HQC152" s="48"/>
      <c r="HQD152" s="48"/>
      <c r="HQE152" s="48"/>
      <c r="HQF152" s="48"/>
      <c r="HQG152" s="48"/>
      <c r="HQH152" s="48"/>
      <c r="HQI152" s="48"/>
      <c r="HQJ152" s="48"/>
      <c r="HQK152" s="48"/>
      <c r="HQL152" s="48"/>
      <c r="HQM152" s="48"/>
      <c r="HQN152" s="48"/>
      <c r="HQO152" s="48"/>
      <c r="HQP152" s="48"/>
      <c r="HQQ152" s="48"/>
      <c r="HQR152" s="48"/>
      <c r="HQS152" s="48"/>
      <c r="HQT152" s="48"/>
      <c r="HQU152" s="48"/>
      <c r="HQV152" s="48"/>
      <c r="HQW152" s="48"/>
      <c r="HQX152" s="48"/>
      <c r="HQY152" s="48"/>
      <c r="HQZ152" s="48"/>
      <c r="HRA152" s="48"/>
      <c r="HRB152" s="48"/>
      <c r="HRC152" s="48"/>
      <c r="HRD152" s="48"/>
      <c r="HRE152" s="48"/>
      <c r="HRF152" s="48"/>
      <c r="HRG152" s="48"/>
      <c r="HRH152" s="48"/>
      <c r="HRI152" s="48"/>
      <c r="HRJ152" s="48"/>
      <c r="HRK152" s="48"/>
      <c r="HRL152" s="48"/>
      <c r="HRM152" s="48"/>
      <c r="HRN152" s="48"/>
      <c r="HRO152" s="48"/>
      <c r="HRP152" s="48"/>
      <c r="HRQ152" s="48"/>
      <c r="HRR152" s="48"/>
      <c r="HRS152" s="48"/>
      <c r="HRT152" s="48"/>
      <c r="HRU152" s="48"/>
      <c r="HRV152" s="48"/>
      <c r="HRW152" s="48"/>
      <c r="HRX152" s="48"/>
      <c r="HRY152" s="48"/>
      <c r="HRZ152" s="48"/>
      <c r="HSA152" s="48"/>
      <c r="HSB152" s="48"/>
      <c r="HSC152" s="48"/>
      <c r="HSD152" s="48"/>
      <c r="HSE152" s="48"/>
      <c r="HSF152" s="48"/>
      <c r="HSG152" s="48"/>
      <c r="HSH152" s="48"/>
      <c r="HSI152" s="48"/>
      <c r="HSJ152" s="48"/>
      <c r="HSK152" s="48"/>
      <c r="HSL152" s="48"/>
      <c r="HSM152" s="48"/>
      <c r="HSN152" s="48"/>
      <c r="HSO152" s="48"/>
      <c r="HSP152" s="48"/>
      <c r="HSQ152" s="48"/>
      <c r="HSR152" s="48"/>
      <c r="HSS152" s="48"/>
      <c r="HST152" s="48"/>
      <c r="HSU152" s="48"/>
      <c r="HSV152" s="48"/>
      <c r="HSW152" s="48"/>
      <c r="HSX152" s="48"/>
      <c r="HSY152" s="48"/>
      <c r="HSZ152" s="48"/>
      <c r="HTA152" s="48"/>
      <c r="HTB152" s="48"/>
      <c r="HTC152" s="48"/>
      <c r="HTD152" s="48"/>
      <c r="HTE152" s="48"/>
      <c r="HTF152" s="48"/>
      <c r="HTG152" s="48"/>
      <c r="HTH152" s="48"/>
      <c r="HTI152" s="48"/>
      <c r="HTJ152" s="48"/>
      <c r="HTK152" s="48"/>
      <c r="HTL152" s="48"/>
      <c r="HTM152" s="48"/>
      <c r="HTN152" s="48"/>
      <c r="HTO152" s="48"/>
      <c r="HTP152" s="48"/>
      <c r="HTQ152" s="48"/>
      <c r="HTR152" s="48"/>
      <c r="HTS152" s="48"/>
      <c r="HTT152" s="48"/>
      <c r="HTU152" s="48"/>
      <c r="HTV152" s="48"/>
      <c r="HTW152" s="48"/>
      <c r="HTX152" s="48"/>
      <c r="HTY152" s="48"/>
      <c r="HTZ152" s="48"/>
      <c r="HUA152" s="48"/>
      <c r="HUB152" s="48"/>
      <c r="HUC152" s="48"/>
      <c r="HUD152" s="48"/>
      <c r="HUE152" s="48"/>
      <c r="HUF152" s="48"/>
      <c r="HUG152" s="48"/>
      <c r="HUH152" s="48"/>
      <c r="HUI152" s="48"/>
      <c r="HUJ152" s="48"/>
      <c r="HUK152" s="48"/>
      <c r="HUL152" s="48"/>
      <c r="HUM152" s="48"/>
      <c r="HUN152" s="48"/>
      <c r="HUO152" s="48"/>
      <c r="HUP152" s="48"/>
      <c r="HUQ152" s="48"/>
      <c r="HUR152" s="48"/>
      <c r="HUS152" s="48"/>
      <c r="HUT152" s="48"/>
      <c r="HUU152" s="48"/>
      <c r="HUV152" s="48"/>
      <c r="HUW152" s="48"/>
      <c r="HUX152" s="48"/>
      <c r="HUY152" s="48"/>
      <c r="HUZ152" s="48"/>
      <c r="HVA152" s="48"/>
      <c r="HVB152" s="48"/>
      <c r="HVC152" s="48"/>
      <c r="HVD152" s="48"/>
      <c r="HVE152" s="48"/>
      <c r="HVF152" s="48"/>
      <c r="HVG152" s="48"/>
      <c r="HVH152" s="48"/>
      <c r="HVI152" s="48"/>
      <c r="HVJ152" s="48"/>
      <c r="HVK152" s="48"/>
      <c r="HVL152" s="48"/>
      <c r="HVM152" s="48"/>
      <c r="HVN152" s="48"/>
      <c r="HVO152" s="48"/>
      <c r="HVP152" s="48"/>
      <c r="HVQ152" s="48"/>
      <c r="HVR152" s="48"/>
      <c r="HVS152" s="48"/>
      <c r="HVT152" s="48"/>
      <c r="HVU152" s="48"/>
      <c r="HVV152" s="48"/>
      <c r="HVW152" s="48"/>
      <c r="HVX152" s="48"/>
      <c r="HVY152" s="48"/>
      <c r="HVZ152" s="48"/>
      <c r="HWA152" s="48"/>
      <c r="HWB152" s="48"/>
      <c r="HWC152" s="48"/>
      <c r="HWD152" s="48"/>
      <c r="HWE152" s="48"/>
      <c r="HWF152" s="48"/>
      <c r="HWG152" s="48"/>
      <c r="HWH152" s="48"/>
      <c r="HWI152" s="48"/>
      <c r="HWJ152" s="48"/>
      <c r="HWK152" s="48"/>
      <c r="HWL152" s="48"/>
      <c r="HWM152" s="48"/>
      <c r="HWN152" s="48"/>
      <c r="HWO152" s="48"/>
      <c r="HWP152" s="48"/>
      <c r="HWQ152" s="48"/>
      <c r="HWR152" s="48"/>
      <c r="HWS152" s="48"/>
      <c r="HWT152" s="48"/>
      <c r="HWU152" s="48"/>
      <c r="HWV152" s="48"/>
      <c r="HWW152" s="48"/>
      <c r="HWX152" s="48"/>
      <c r="HWY152" s="48"/>
      <c r="HWZ152" s="48"/>
      <c r="HXA152" s="48"/>
      <c r="HXB152" s="48"/>
      <c r="HXC152" s="48"/>
      <c r="HXD152" s="48"/>
      <c r="HXE152" s="48"/>
      <c r="HXF152" s="48"/>
      <c r="HXG152" s="48"/>
      <c r="HXH152" s="48"/>
      <c r="HXI152" s="48"/>
      <c r="HXJ152" s="48"/>
      <c r="HXK152" s="48"/>
      <c r="HXL152" s="48"/>
      <c r="HXM152" s="48"/>
      <c r="HXN152" s="48"/>
      <c r="HXO152" s="48"/>
      <c r="HXP152" s="48"/>
      <c r="HXQ152" s="48"/>
      <c r="HXR152" s="48"/>
      <c r="HXS152" s="48"/>
      <c r="HXT152" s="48"/>
      <c r="HXU152" s="48"/>
      <c r="HXV152" s="48"/>
      <c r="HXW152" s="48"/>
      <c r="HXX152" s="48"/>
      <c r="HXY152" s="48"/>
      <c r="HXZ152" s="48"/>
      <c r="HYA152" s="48"/>
      <c r="HYB152" s="48"/>
      <c r="HYC152" s="48"/>
      <c r="HYD152" s="48"/>
      <c r="HYE152" s="48"/>
      <c r="HYF152" s="48"/>
      <c r="HYG152" s="48"/>
      <c r="HYH152" s="48"/>
      <c r="HYI152" s="48"/>
      <c r="HYJ152" s="48"/>
      <c r="HYK152" s="48"/>
      <c r="HYL152" s="48"/>
      <c r="HYM152" s="48"/>
      <c r="HYN152" s="48"/>
      <c r="HYO152" s="48"/>
      <c r="HYP152" s="48"/>
      <c r="HYQ152" s="48"/>
      <c r="HYR152" s="48"/>
      <c r="HYS152" s="48"/>
      <c r="HYT152" s="48"/>
      <c r="HYU152" s="48"/>
      <c r="HYV152" s="48"/>
      <c r="HYW152" s="48"/>
      <c r="HYX152" s="48"/>
      <c r="HYY152" s="48"/>
      <c r="HYZ152" s="48"/>
      <c r="HZA152" s="48"/>
      <c r="HZB152" s="48"/>
      <c r="HZC152" s="48"/>
      <c r="HZD152" s="48"/>
      <c r="HZE152" s="48"/>
      <c r="HZF152" s="48"/>
      <c r="HZG152" s="48"/>
      <c r="HZH152" s="48"/>
      <c r="HZI152" s="48"/>
      <c r="HZJ152" s="48"/>
      <c r="HZK152" s="48"/>
      <c r="HZL152" s="48"/>
      <c r="HZM152" s="48"/>
      <c r="HZN152" s="48"/>
      <c r="HZO152" s="48"/>
      <c r="HZP152" s="48"/>
      <c r="HZQ152" s="48"/>
      <c r="HZR152" s="48"/>
      <c r="HZS152" s="48"/>
      <c r="HZT152" s="48"/>
      <c r="HZU152" s="48"/>
      <c r="HZV152" s="48"/>
      <c r="HZW152" s="48"/>
      <c r="HZX152" s="48"/>
      <c r="HZY152" s="48"/>
      <c r="HZZ152" s="48"/>
      <c r="IAA152" s="48"/>
      <c r="IAB152" s="48"/>
      <c r="IAC152" s="48"/>
      <c r="IAD152" s="48"/>
      <c r="IAE152" s="48"/>
      <c r="IAF152" s="48"/>
      <c r="IAG152" s="48"/>
      <c r="IAH152" s="48"/>
      <c r="IAI152" s="48"/>
      <c r="IAJ152" s="48"/>
      <c r="IAK152" s="48"/>
      <c r="IAL152" s="48"/>
      <c r="IAM152" s="48"/>
      <c r="IAN152" s="48"/>
      <c r="IAO152" s="48"/>
      <c r="IAP152" s="48"/>
      <c r="IAQ152" s="48"/>
      <c r="IAR152" s="48"/>
      <c r="IAS152" s="48"/>
      <c r="IAT152" s="48"/>
      <c r="IAU152" s="48"/>
      <c r="IAV152" s="48"/>
      <c r="IAW152" s="48"/>
      <c r="IAX152" s="48"/>
      <c r="IAY152" s="48"/>
      <c r="IAZ152" s="48"/>
      <c r="IBA152" s="48"/>
      <c r="IBB152" s="48"/>
      <c r="IBC152" s="48"/>
      <c r="IBD152" s="48"/>
      <c r="IBE152" s="48"/>
      <c r="IBF152" s="48"/>
      <c r="IBG152" s="48"/>
      <c r="IBH152" s="48"/>
      <c r="IBI152" s="48"/>
      <c r="IBJ152" s="48"/>
      <c r="IBK152" s="48"/>
      <c r="IBL152" s="48"/>
      <c r="IBM152" s="48"/>
      <c r="IBN152" s="48"/>
      <c r="IBO152" s="48"/>
      <c r="IBP152" s="48"/>
      <c r="IBQ152" s="48"/>
      <c r="IBR152" s="48"/>
      <c r="IBS152" s="48"/>
      <c r="IBT152" s="48"/>
      <c r="IBU152" s="48"/>
      <c r="IBV152" s="48"/>
      <c r="IBW152" s="48"/>
      <c r="IBX152" s="48"/>
      <c r="IBY152" s="48"/>
      <c r="IBZ152" s="48"/>
      <c r="ICA152" s="48"/>
      <c r="ICB152" s="48"/>
      <c r="ICC152" s="48"/>
      <c r="ICD152" s="48"/>
      <c r="ICE152" s="48"/>
      <c r="ICF152" s="48"/>
      <c r="ICG152" s="48"/>
      <c r="ICH152" s="48"/>
      <c r="ICI152" s="48"/>
      <c r="ICJ152" s="48"/>
      <c r="ICK152" s="48"/>
      <c r="ICL152" s="48"/>
      <c r="ICM152" s="48"/>
      <c r="ICN152" s="48"/>
      <c r="ICO152" s="48"/>
      <c r="ICP152" s="48"/>
      <c r="ICQ152" s="48"/>
      <c r="ICR152" s="48"/>
      <c r="ICS152" s="48"/>
      <c r="ICT152" s="48"/>
      <c r="ICU152" s="48"/>
      <c r="ICV152" s="48"/>
      <c r="ICW152" s="48"/>
      <c r="ICX152" s="48"/>
      <c r="ICY152" s="48"/>
      <c r="ICZ152" s="48"/>
      <c r="IDA152" s="48"/>
      <c r="IDB152" s="48"/>
      <c r="IDC152" s="48"/>
      <c r="IDD152" s="48"/>
      <c r="IDE152" s="48"/>
      <c r="IDF152" s="48"/>
      <c r="IDG152" s="48"/>
      <c r="IDH152" s="48"/>
      <c r="IDI152" s="48"/>
      <c r="IDJ152" s="48"/>
      <c r="IDK152" s="48"/>
      <c r="IDL152" s="48"/>
      <c r="IDM152" s="48"/>
      <c r="IDN152" s="48"/>
      <c r="IDO152" s="48"/>
      <c r="IDP152" s="48"/>
      <c r="IDQ152" s="48"/>
      <c r="IDR152" s="48"/>
      <c r="IDS152" s="48"/>
      <c r="IDT152" s="48"/>
      <c r="IDU152" s="48"/>
      <c r="IDV152" s="48"/>
      <c r="IDW152" s="48"/>
      <c r="IDX152" s="48"/>
      <c r="IDY152" s="48"/>
      <c r="IDZ152" s="48"/>
      <c r="IEA152" s="48"/>
      <c r="IEB152" s="48"/>
      <c r="IEC152" s="48"/>
      <c r="IED152" s="48"/>
      <c r="IEE152" s="48"/>
      <c r="IEF152" s="48"/>
      <c r="IEG152" s="48"/>
      <c r="IEH152" s="48"/>
      <c r="IEI152" s="48"/>
      <c r="IEJ152" s="48"/>
      <c r="IEK152" s="48"/>
      <c r="IEL152" s="48"/>
      <c r="IEM152" s="48"/>
      <c r="IEN152" s="48"/>
      <c r="IEO152" s="48"/>
      <c r="IEP152" s="48"/>
      <c r="IEQ152" s="48"/>
      <c r="IER152" s="48"/>
      <c r="IES152" s="48"/>
      <c r="IET152" s="48"/>
      <c r="IEU152" s="48"/>
      <c r="IEV152" s="48"/>
      <c r="IEW152" s="48"/>
      <c r="IEX152" s="48"/>
      <c r="IEY152" s="48"/>
      <c r="IEZ152" s="48"/>
      <c r="IFA152" s="48"/>
      <c r="IFB152" s="48"/>
      <c r="IFC152" s="48"/>
      <c r="IFD152" s="48"/>
      <c r="IFE152" s="48"/>
      <c r="IFF152" s="48"/>
      <c r="IFG152" s="48"/>
      <c r="IFH152" s="48"/>
      <c r="IFI152" s="48"/>
      <c r="IFJ152" s="48"/>
      <c r="IFK152" s="48"/>
      <c r="IFL152" s="48"/>
      <c r="IFM152" s="48"/>
      <c r="IFN152" s="48"/>
      <c r="IFO152" s="48"/>
      <c r="IFP152" s="48"/>
      <c r="IFQ152" s="48"/>
      <c r="IFR152" s="48"/>
      <c r="IFS152" s="48"/>
      <c r="IFT152" s="48"/>
      <c r="IFU152" s="48"/>
      <c r="IFV152" s="48"/>
      <c r="IFW152" s="48"/>
      <c r="IFX152" s="48"/>
      <c r="IFY152" s="48"/>
      <c r="IFZ152" s="48"/>
      <c r="IGA152" s="48"/>
      <c r="IGB152" s="48"/>
      <c r="IGC152" s="48"/>
      <c r="IGD152" s="48"/>
      <c r="IGE152" s="48"/>
      <c r="IGF152" s="48"/>
      <c r="IGG152" s="48"/>
      <c r="IGH152" s="48"/>
      <c r="IGI152" s="48"/>
      <c r="IGJ152" s="48"/>
      <c r="IGK152" s="48"/>
      <c r="IGL152" s="48"/>
      <c r="IGM152" s="48"/>
      <c r="IGN152" s="48"/>
      <c r="IGO152" s="48"/>
      <c r="IGP152" s="48"/>
      <c r="IGQ152" s="48"/>
      <c r="IGR152" s="48"/>
      <c r="IGS152" s="48"/>
      <c r="IGT152" s="48"/>
      <c r="IGU152" s="48"/>
      <c r="IGV152" s="48"/>
      <c r="IGW152" s="48"/>
      <c r="IGX152" s="48"/>
      <c r="IGY152" s="48"/>
      <c r="IGZ152" s="48"/>
      <c r="IHA152" s="48"/>
      <c r="IHB152" s="48"/>
      <c r="IHC152" s="48"/>
      <c r="IHD152" s="48"/>
      <c r="IHE152" s="48"/>
      <c r="IHF152" s="48"/>
      <c r="IHG152" s="48"/>
      <c r="IHH152" s="48"/>
      <c r="IHI152" s="48"/>
      <c r="IHJ152" s="48"/>
      <c r="IHK152" s="48"/>
      <c r="IHL152" s="48"/>
      <c r="IHM152" s="48"/>
      <c r="IHN152" s="48"/>
      <c r="IHO152" s="48"/>
      <c r="IHP152" s="48"/>
      <c r="IHQ152" s="48"/>
      <c r="IHR152" s="48"/>
      <c r="IHS152" s="48"/>
      <c r="IHT152" s="48"/>
      <c r="IHU152" s="48"/>
      <c r="IHV152" s="48"/>
      <c r="IHW152" s="48"/>
      <c r="IHX152" s="48"/>
      <c r="IHY152" s="48"/>
      <c r="IHZ152" s="48"/>
      <c r="IIA152" s="48"/>
      <c r="IIB152" s="48"/>
      <c r="IIC152" s="48"/>
      <c r="IID152" s="48"/>
      <c r="IIE152" s="48"/>
      <c r="IIF152" s="48"/>
      <c r="IIG152" s="48"/>
      <c r="IIH152" s="48"/>
      <c r="III152" s="48"/>
      <c r="IIJ152" s="48"/>
      <c r="IIK152" s="48"/>
      <c r="IIL152" s="48"/>
      <c r="IIM152" s="48"/>
      <c r="IIN152" s="48"/>
      <c r="IIO152" s="48"/>
      <c r="IIP152" s="48"/>
      <c r="IIQ152" s="48"/>
      <c r="IIR152" s="48"/>
      <c r="IIS152" s="48"/>
      <c r="IIT152" s="48"/>
      <c r="IIU152" s="48"/>
      <c r="IIV152" s="48"/>
      <c r="IIW152" s="48"/>
      <c r="IIX152" s="48"/>
      <c r="IIY152" s="48"/>
      <c r="IIZ152" s="48"/>
      <c r="IJA152" s="48"/>
      <c r="IJB152" s="48"/>
      <c r="IJC152" s="48"/>
      <c r="IJD152" s="48"/>
      <c r="IJE152" s="48"/>
      <c r="IJF152" s="48"/>
      <c r="IJG152" s="48"/>
      <c r="IJH152" s="48"/>
      <c r="IJI152" s="48"/>
      <c r="IJJ152" s="48"/>
      <c r="IJK152" s="48"/>
      <c r="IJL152" s="48"/>
      <c r="IJM152" s="48"/>
      <c r="IJN152" s="48"/>
      <c r="IJO152" s="48"/>
      <c r="IJP152" s="48"/>
      <c r="IJQ152" s="48"/>
      <c r="IJR152" s="48"/>
      <c r="IJS152" s="48"/>
      <c r="IJT152" s="48"/>
      <c r="IJU152" s="48"/>
      <c r="IJV152" s="48"/>
      <c r="IJW152" s="48"/>
      <c r="IJX152" s="48"/>
      <c r="IJY152" s="48"/>
      <c r="IJZ152" s="48"/>
      <c r="IKA152" s="48"/>
      <c r="IKB152" s="48"/>
      <c r="IKC152" s="48"/>
      <c r="IKD152" s="48"/>
      <c r="IKE152" s="48"/>
      <c r="IKF152" s="48"/>
      <c r="IKG152" s="48"/>
      <c r="IKH152" s="48"/>
      <c r="IKI152" s="48"/>
      <c r="IKJ152" s="48"/>
      <c r="IKK152" s="48"/>
      <c r="IKL152" s="48"/>
      <c r="IKM152" s="48"/>
      <c r="IKN152" s="48"/>
      <c r="IKO152" s="48"/>
      <c r="IKP152" s="48"/>
      <c r="IKQ152" s="48"/>
      <c r="IKR152" s="48"/>
      <c r="IKS152" s="48"/>
      <c r="IKT152" s="48"/>
      <c r="IKU152" s="48"/>
      <c r="IKV152" s="48"/>
      <c r="IKW152" s="48"/>
      <c r="IKX152" s="48"/>
      <c r="IKY152" s="48"/>
      <c r="IKZ152" s="48"/>
      <c r="ILA152" s="48"/>
      <c r="ILB152" s="48"/>
      <c r="ILC152" s="48"/>
      <c r="ILD152" s="48"/>
      <c r="ILE152" s="48"/>
      <c r="ILF152" s="48"/>
      <c r="ILG152" s="48"/>
      <c r="ILH152" s="48"/>
      <c r="ILI152" s="48"/>
      <c r="ILJ152" s="48"/>
      <c r="ILK152" s="48"/>
      <c r="ILL152" s="48"/>
      <c r="ILM152" s="48"/>
      <c r="ILN152" s="48"/>
      <c r="ILO152" s="48"/>
      <c r="ILP152" s="48"/>
      <c r="ILQ152" s="48"/>
      <c r="ILR152" s="48"/>
      <c r="ILS152" s="48"/>
      <c r="ILT152" s="48"/>
      <c r="ILU152" s="48"/>
      <c r="ILV152" s="48"/>
      <c r="ILW152" s="48"/>
      <c r="ILX152" s="48"/>
      <c r="ILY152" s="48"/>
      <c r="ILZ152" s="48"/>
      <c r="IMA152" s="48"/>
      <c r="IMB152" s="48"/>
      <c r="IMC152" s="48"/>
      <c r="IMD152" s="48"/>
      <c r="IME152" s="48"/>
      <c r="IMF152" s="48"/>
      <c r="IMG152" s="48"/>
      <c r="IMH152" s="48"/>
      <c r="IMI152" s="48"/>
      <c r="IMJ152" s="48"/>
      <c r="IMK152" s="48"/>
      <c r="IML152" s="48"/>
      <c r="IMM152" s="48"/>
      <c r="IMN152" s="48"/>
      <c r="IMO152" s="48"/>
      <c r="IMP152" s="48"/>
      <c r="IMQ152" s="48"/>
      <c r="IMR152" s="48"/>
      <c r="IMS152" s="48"/>
      <c r="IMT152" s="48"/>
      <c r="IMU152" s="48"/>
      <c r="IMV152" s="48"/>
      <c r="IMW152" s="48"/>
      <c r="IMX152" s="48"/>
      <c r="IMY152" s="48"/>
      <c r="IMZ152" s="48"/>
      <c r="INA152" s="48"/>
      <c r="INB152" s="48"/>
      <c r="INC152" s="48"/>
      <c r="IND152" s="48"/>
      <c r="INE152" s="48"/>
      <c r="INF152" s="48"/>
      <c r="ING152" s="48"/>
      <c r="INH152" s="48"/>
      <c r="INI152" s="48"/>
      <c r="INJ152" s="48"/>
      <c r="INK152" s="48"/>
      <c r="INL152" s="48"/>
      <c r="INM152" s="48"/>
      <c r="INN152" s="48"/>
      <c r="INO152" s="48"/>
      <c r="INP152" s="48"/>
      <c r="INQ152" s="48"/>
      <c r="INR152" s="48"/>
      <c r="INS152" s="48"/>
      <c r="INT152" s="48"/>
      <c r="INU152" s="48"/>
      <c r="INV152" s="48"/>
      <c r="INW152" s="48"/>
      <c r="INX152" s="48"/>
      <c r="INY152" s="48"/>
      <c r="INZ152" s="48"/>
      <c r="IOA152" s="48"/>
      <c r="IOB152" s="48"/>
      <c r="IOC152" s="48"/>
      <c r="IOD152" s="48"/>
      <c r="IOE152" s="48"/>
      <c r="IOF152" s="48"/>
      <c r="IOG152" s="48"/>
      <c r="IOH152" s="48"/>
      <c r="IOI152" s="48"/>
      <c r="IOJ152" s="48"/>
      <c r="IOK152" s="48"/>
      <c r="IOL152" s="48"/>
      <c r="IOM152" s="48"/>
      <c r="ION152" s="48"/>
      <c r="IOO152" s="48"/>
      <c r="IOP152" s="48"/>
      <c r="IOQ152" s="48"/>
      <c r="IOR152" s="48"/>
      <c r="IOS152" s="48"/>
      <c r="IOT152" s="48"/>
      <c r="IOU152" s="48"/>
      <c r="IOV152" s="48"/>
      <c r="IOW152" s="48"/>
      <c r="IOX152" s="48"/>
      <c r="IOY152" s="48"/>
      <c r="IOZ152" s="48"/>
      <c r="IPA152" s="48"/>
      <c r="IPB152" s="48"/>
      <c r="IPC152" s="48"/>
      <c r="IPD152" s="48"/>
      <c r="IPE152" s="48"/>
      <c r="IPF152" s="48"/>
      <c r="IPG152" s="48"/>
      <c r="IPH152" s="48"/>
      <c r="IPI152" s="48"/>
      <c r="IPJ152" s="48"/>
      <c r="IPK152" s="48"/>
      <c r="IPL152" s="48"/>
      <c r="IPM152" s="48"/>
      <c r="IPN152" s="48"/>
      <c r="IPO152" s="48"/>
      <c r="IPP152" s="48"/>
      <c r="IPQ152" s="48"/>
      <c r="IPR152" s="48"/>
      <c r="IPS152" s="48"/>
      <c r="IPT152" s="48"/>
      <c r="IPU152" s="48"/>
      <c r="IPV152" s="48"/>
      <c r="IPW152" s="48"/>
      <c r="IPX152" s="48"/>
      <c r="IPY152" s="48"/>
      <c r="IPZ152" s="48"/>
      <c r="IQA152" s="48"/>
      <c r="IQB152" s="48"/>
      <c r="IQC152" s="48"/>
      <c r="IQD152" s="48"/>
      <c r="IQE152" s="48"/>
      <c r="IQF152" s="48"/>
      <c r="IQG152" s="48"/>
      <c r="IQH152" s="48"/>
      <c r="IQI152" s="48"/>
      <c r="IQJ152" s="48"/>
      <c r="IQK152" s="48"/>
      <c r="IQL152" s="48"/>
      <c r="IQM152" s="48"/>
      <c r="IQN152" s="48"/>
      <c r="IQO152" s="48"/>
      <c r="IQP152" s="48"/>
      <c r="IQQ152" s="48"/>
      <c r="IQR152" s="48"/>
      <c r="IQS152" s="48"/>
      <c r="IQT152" s="48"/>
      <c r="IQU152" s="48"/>
      <c r="IQV152" s="48"/>
      <c r="IQW152" s="48"/>
      <c r="IQX152" s="48"/>
      <c r="IQY152" s="48"/>
      <c r="IQZ152" s="48"/>
      <c r="IRA152" s="48"/>
      <c r="IRB152" s="48"/>
      <c r="IRC152" s="48"/>
      <c r="IRD152" s="48"/>
      <c r="IRE152" s="48"/>
      <c r="IRF152" s="48"/>
      <c r="IRG152" s="48"/>
      <c r="IRH152" s="48"/>
      <c r="IRI152" s="48"/>
      <c r="IRJ152" s="48"/>
      <c r="IRK152" s="48"/>
      <c r="IRL152" s="48"/>
      <c r="IRM152" s="48"/>
      <c r="IRN152" s="48"/>
      <c r="IRO152" s="48"/>
      <c r="IRP152" s="48"/>
      <c r="IRQ152" s="48"/>
      <c r="IRR152" s="48"/>
      <c r="IRS152" s="48"/>
      <c r="IRT152" s="48"/>
      <c r="IRU152" s="48"/>
      <c r="IRV152" s="48"/>
      <c r="IRW152" s="48"/>
      <c r="IRX152" s="48"/>
      <c r="IRY152" s="48"/>
      <c r="IRZ152" s="48"/>
      <c r="ISA152" s="48"/>
      <c r="ISB152" s="48"/>
      <c r="ISC152" s="48"/>
      <c r="ISD152" s="48"/>
      <c r="ISE152" s="48"/>
      <c r="ISF152" s="48"/>
      <c r="ISG152" s="48"/>
      <c r="ISH152" s="48"/>
      <c r="ISI152" s="48"/>
      <c r="ISJ152" s="48"/>
      <c r="ISK152" s="48"/>
      <c r="ISL152" s="48"/>
      <c r="ISM152" s="48"/>
      <c r="ISN152" s="48"/>
      <c r="ISO152" s="48"/>
      <c r="ISP152" s="48"/>
      <c r="ISQ152" s="48"/>
      <c r="ISR152" s="48"/>
      <c r="ISS152" s="48"/>
      <c r="IST152" s="48"/>
      <c r="ISU152" s="48"/>
      <c r="ISV152" s="48"/>
      <c r="ISW152" s="48"/>
      <c r="ISX152" s="48"/>
      <c r="ISY152" s="48"/>
      <c r="ISZ152" s="48"/>
      <c r="ITA152" s="48"/>
      <c r="ITB152" s="48"/>
      <c r="ITC152" s="48"/>
      <c r="ITD152" s="48"/>
      <c r="ITE152" s="48"/>
      <c r="ITF152" s="48"/>
      <c r="ITG152" s="48"/>
      <c r="ITH152" s="48"/>
      <c r="ITI152" s="48"/>
      <c r="ITJ152" s="48"/>
      <c r="ITK152" s="48"/>
      <c r="ITL152" s="48"/>
      <c r="ITM152" s="48"/>
      <c r="ITN152" s="48"/>
      <c r="ITO152" s="48"/>
      <c r="ITP152" s="48"/>
      <c r="ITQ152" s="48"/>
      <c r="ITR152" s="48"/>
      <c r="ITS152" s="48"/>
      <c r="ITT152" s="48"/>
      <c r="ITU152" s="48"/>
      <c r="ITV152" s="48"/>
      <c r="ITW152" s="48"/>
      <c r="ITX152" s="48"/>
      <c r="ITY152" s="48"/>
      <c r="ITZ152" s="48"/>
      <c r="IUA152" s="48"/>
      <c r="IUB152" s="48"/>
      <c r="IUC152" s="48"/>
      <c r="IUD152" s="48"/>
      <c r="IUE152" s="48"/>
      <c r="IUF152" s="48"/>
      <c r="IUG152" s="48"/>
      <c r="IUH152" s="48"/>
      <c r="IUI152" s="48"/>
      <c r="IUJ152" s="48"/>
      <c r="IUK152" s="48"/>
      <c r="IUL152" s="48"/>
      <c r="IUM152" s="48"/>
      <c r="IUN152" s="48"/>
      <c r="IUO152" s="48"/>
      <c r="IUP152" s="48"/>
      <c r="IUQ152" s="48"/>
      <c r="IUR152" s="48"/>
      <c r="IUS152" s="48"/>
      <c r="IUT152" s="48"/>
      <c r="IUU152" s="48"/>
      <c r="IUV152" s="48"/>
      <c r="IUW152" s="48"/>
      <c r="IUX152" s="48"/>
      <c r="IUY152" s="48"/>
      <c r="IUZ152" s="48"/>
      <c r="IVA152" s="48"/>
      <c r="IVB152" s="48"/>
      <c r="IVC152" s="48"/>
      <c r="IVD152" s="48"/>
      <c r="IVE152" s="48"/>
      <c r="IVF152" s="48"/>
      <c r="IVG152" s="48"/>
      <c r="IVH152" s="48"/>
      <c r="IVI152" s="48"/>
      <c r="IVJ152" s="48"/>
      <c r="IVK152" s="48"/>
      <c r="IVL152" s="48"/>
      <c r="IVM152" s="48"/>
      <c r="IVN152" s="48"/>
      <c r="IVO152" s="48"/>
      <c r="IVP152" s="48"/>
      <c r="IVQ152" s="48"/>
      <c r="IVR152" s="48"/>
      <c r="IVS152" s="48"/>
      <c r="IVT152" s="48"/>
      <c r="IVU152" s="48"/>
      <c r="IVV152" s="48"/>
      <c r="IVW152" s="48"/>
      <c r="IVX152" s="48"/>
      <c r="IVY152" s="48"/>
      <c r="IVZ152" s="48"/>
      <c r="IWA152" s="48"/>
      <c r="IWB152" s="48"/>
      <c r="IWC152" s="48"/>
      <c r="IWD152" s="48"/>
      <c r="IWE152" s="48"/>
      <c r="IWF152" s="48"/>
      <c r="IWG152" s="48"/>
      <c r="IWH152" s="48"/>
      <c r="IWI152" s="48"/>
      <c r="IWJ152" s="48"/>
      <c r="IWK152" s="48"/>
      <c r="IWL152" s="48"/>
      <c r="IWM152" s="48"/>
      <c r="IWN152" s="48"/>
      <c r="IWO152" s="48"/>
      <c r="IWP152" s="48"/>
      <c r="IWQ152" s="48"/>
      <c r="IWR152" s="48"/>
      <c r="IWS152" s="48"/>
      <c r="IWT152" s="48"/>
      <c r="IWU152" s="48"/>
      <c r="IWV152" s="48"/>
      <c r="IWW152" s="48"/>
      <c r="IWX152" s="48"/>
      <c r="IWY152" s="48"/>
      <c r="IWZ152" s="48"/>
      <c r="IXA152" s="48"/>
      <c r="IXB152" s="48"/>
      <c r="IXC152" s="48"/>
      <c r="IXD152" s="48"/>
      <c r="IXE152" s="48"/>
      <c r="IXF152" s="48"/>
      <c r="IXG152" s="48"/>
      <c r="IXH152" s="48"/>
      <c r="IXI152" s="48"/>
      <c r="IXJ152" s="48"/>
      <c r="IXK152" s="48"/>
      <c r="IXL152" s="48"/>
      <c r="IXM152" s="48"/>
      <c r="IXN152" s="48"/>
      <c r="IXO152" s="48"/>
      <c r="IXP152" s="48"/>
      <c r="IXQ152" s="48"/>
      <c r="IXR152" s="48"/>
      <c r="IXS152" s="48"/>
      <c r="IXT152" s="48"/>
      <c r="IXU152" s="48"/>
      <c r="IXV152" s="48"/>
      <c r="IXW152" s="48"/>
      <c r="IXX152" s="48"/>
      <c r="IXY152" s="48"/>
      <c r="IXZ152" s="48"/>
      <c r="IYA152" s="48"/>
      <c r="IYB152" s="48"/>
      <c r="IYC152" s="48"/>
      <c r="IYD152" s="48"/>
      <c r="IYE152" s="48"/>
      <c r="IYF152" s="48"/>
      <c r="IYG152" s="48"/>
      <c r="IYH152" s="48"/>
      <c r="IYI152" s="48"/>
      <c r="IYJ152" s="48"/>
      <c r="IYK152" s="48"/>
      <c r="IYL152" s="48"/>
      <c r="IYM152" s="48"/>
      <c r="IYN152" s="48"/>
      <c r="IYO152" s="48"/>
      <c r="IYP152" s="48"/>
      <c r="IYQ152" s="48"/>
      <c r="IYR152" s="48"/>
      <c r="IYS152" s="48"/>
      <c r="IYT152" s="48"/>
      <c r="IYU152" s="48"/>
      <c r="IYV152" s="48"/>
      <c r="IYW152" s="48"/>
      <c r="IYX152" s="48"/>
      <c r="IYY152" s="48"/>
      <c r="IYZ152" s="48"/>
      <c r="IZA152" s="48"/>
      <c r="IZB152" s="48"/>
      <c r="IZC152" s="48"/>
      <c r="IZD152" s="48"/>
      <c r="IZE152" s="48"/>
      <c r="IZF152" s="48"/>
      <c r="IZG152" s="48"/>
      <c r="IZH152" s="48"/>
      <c r="IZI152" s="48"/>
      <c r="IZJ152" s="48"/>
      <c r="IZK152" s="48"/>
      <c r="IZL152" s="48"/>
      <c r="IZM152" s="48"/>
      <c r="IZN152" s="48"/>
      <c r="IZO152" s="48"/>
      <c r="IZP152" s="48"/>
      <c r="IZQ152" s="48"/>
      <c r="IZR152" s="48"/>
      <c r="IZS152" s="48"/>
      <c r="IZT152" s="48"/>
      <c r="IZU152" s="48"/>
      <c r="IZV152" s="48"/>
      <c r="IZW152" s="48"/>
      <c r="IZX152" s="48"/>
      <c r="IZY152" s="48"/>
      <c r="IZZ152" s="48"/>
      <c r="JAA152" s="48"/>
      <c r="JAB152" s="48"/>
      <c r="JAC152" s="48"/>
      <c r="JAD152" s="48"/>
      <c r="JAE152" s="48"/>
      <c r="JAF152" s="48"/>
      <c r="JAG152" s="48"/>
      <c r="JAH152" s="48"/>
      <c r="JAI152" s="48"/>
      <c r="JAJ152" s="48"/>
      <c r="JAK152" s="48"/>
      <c r="JAL152" s="48"/>
      <c r="JAM152" s="48"/>
      <c r="JAN152" s="48"/>
      <c r="JAO152" s="48"/>
      <c r="JAP152" s="48"/>
      <c r="JAQ152" s="48"/>
      <c r="JAR152" s="48"/>
      <c r="JAS152" s="48"/>
      <c r="JAT152" s="48"/>
      <c r="JAU152" s="48"/>
      <c r="JAV152" s="48"/>
      <c r="JAW152" s="48"/>
      <c r="JAX152" s="48"/>
      <c r="JAY152" s="48"/>
      <c r="JAZ152" s="48"/>
      <c r="JBA152" s="48"/>
      <c r="JBB152" s="48"/>
      <c r="JBC152" s="48"/>
      <c r="JBD152" s="48"/>
      <c r="JBE152" s="48"/>
      <c r="JBF152" s="48"/>
      <c r="JBG152" s="48"/>
      <c r="JBH152" s="48"/>
      <c r="JBI152" s="48"/>
      <c r="JBJ152" s="48"/>
      <c r="JBK152" s="48"/>
      <c r="JBL152" s="48"/>
      <c r="JBM152" s="48"/>
      <c r="JBN152" s="48"/>
      <c r="JBO152" s="48"/>
      <c r="JBP152" s="48"/>
      <c r="JBQ152" s="48"/>
      <c r="JBR152" s="48"/>
      <c r="JBS152" s="48"/>
      <c r="JBT152" s="48"/>
      <c r="JBU152" s="48"/>
      <c r="JBV152" s="48"/>
      <c r="JBW152" s="48"/>
      <c r="JBX152" s="48"/>
      <c r="JBY152" s="48"/>
      <c r="JBZ152" s="48"/>
      <c r="JCA152" s="48"/>
      <c r="JCB152" s="48"/>
      <c r="JCC152" s="48"/>
      <c r="JCD152" s="48"/>
      <c r="JCE152" s="48"/>
      <c r="JCF152" s="48"/>
      <c r="JCG152" s="48"/>
      <c r="JCH152" s="48"/>
      <c r="JCI152" s="48"/>
      <c r="JCJ152" s="48"/>
      <c r="JCK152" s="48"/>
      <c r="JCL152" s="48"/>
      <c r="JCM152" s="48"/>
      <c r="JCN152" s="48"/>
      <c r="JCO152" s="48"/>
      <c r="JCP152" s="48"/>
      <c r="JCQ152" s="48"/>
      <c r="JCR152" s="48"/>
      <c r="JCS152" s="48"/>
      <c r="JCT152" s="48"/>
      <c r="JCU152" s="48"/>
      <c r="JCV152" s="48"/>
      <c r="JCW152" s="48"/>
      <c r="JCX152" s="48"/>
      <c r="JCY152" s="48"/>
      <c r="JCZ152" s="48"/>
      <c r="JDA152" s="48"/>
      <c r="JDB152" s="48"/>
      <c r="JDC152" s="48"/>
      <c r="JDD152" s="48"/>
      <c r="JDE152" s="48"/>
      <c r="JDF152" s="48"/>
      <c r="JDG152" s="48"/>
      <c r="JDH152" s="48"/>
      <c r="JDI152" s="48"/>
      <c r="JDJ152" s="48"/>
      <c r="JDK152" s="48"/>
      <c r="JDL152" s="48"/>
      <c r="JDM152" s="48"/>
      <c r="JDN152" s="48"/>
      <c r="JDO152" s="48"/>
      <c r="JDP152" s="48"/>
      <c r="JDQ152" s="48"/>
      <c r="JDR152" s="48"/>
      <c r="JDS152" s="48"/>
      <c r="JDT152" s="48"/>
      <c r="JDU152" s="48"/>
      <c r="JDV152" s="48"/>
      <c r="JDW152" s="48"/>
      <c r="JDX152" s="48"/>
      <c r="JDY152" s="48"/>
      <c r="JDZ152" s="48"/>
      <c r="JEA152" s="48"/>
      <c r="JEB152" s="48"/>
      <c r="JEC152" s="48"/>
      <c r="JED152" s="48"/>
      <c r="JEE152" s="48"/>
      <c r="JEF152" s="48"/>
      <c r="JEG152" s="48"/>
      <c r="JEH152" s="48"/>
      <c r="JEI152" s="48"/>
      <c r="JEJ152" s="48"/>
      <c r="JEK152" s="48"/>
      <c r="JEL152" s="48"/>
      <c r="JEM152" s="48"/>
      <c r="JEN152" s="48"/>
      <c r="JEO152" s="48"/>
      <c r="JEP152" s="48"/>
      <c r="JEQ152" s="48"/>
      <c r="JER152" s="48"/>
      <c r="JES152" s="48"/>
      <c r="JET152" s="48"/>
      <c r="JEU152" s="48"/>
      <c r="JEV152" s="48"/>
      <c r="JEW152" s="48"/>
      <c r="JEX152" s="48"/>
      <c r="JEY152" s="48"/>
      <c r="JEZ152" s="48"/>
      <c r="JFA152" s="48"/>
      <c r="JFB152" s="48"/>
      <c r="JFC152" s="48"/>
      <c r="JFD152" s="48"/>
      <c r="JFE152" s="48"/>
      <c r="JFF152" s="48"/>
      <c r="JFG152" s="48"/>
      <c r="JFH152" s="48"/>
      <c r="JFI152" s="48"/>
      <c r="JFJ152" s="48"/>
      <c r="JFK152" s="48"/>
      <c r="JFL152" s="48"/>
      <c r="JFM152" s="48"/>
      <c r="JFN152" s="48"/>
      <c r="JFO152" s="48"/>
      <c r="JFP152" s="48"/>
      <c r="JFQ152" s="48"/>
      <c r="JFR152" s="48"/>
      <c r="JFS152" s="48"/>
      <c r="JFT152" s="48"/>
      <c r="JFU152" s="48"/>
      <c r="JFV152" s="48"/>
      <c r="JFW152" s="48"/>
      <c r="JFX152" s="48"/>
      <c r="JFY152" s="48"/>
      <c r="JFZ152" s="48"/>
      <c r="JGA152" s="48"/>
      <c r="JGB152" s="48"/>
      <c r="JGC152" s="48"/>
      <c r="JGD152" s="48"/>
      <c r="JGE152" s="48"/>
      <c r="JGF152" s="48"/>
      <c r="JGG152" s="48"/>
      <c r="JGH152" s="48"/>
      <c r="JGI152" s="48"/>
      <c r="JGJ152" s="48"/>
      <c r="JGK152" s="48"/>
      <c r="JGL152" s="48"/>
      <c r="JGM152" s="48"/>
      <c r="JGN152" s="48"/>
      <c r="JGO152" s="48"/>
      <c r="JGP152" s="48"/>
      <c r="JGQ152" s="48"/>
      <c r="JGR152" s="48"/>
      <c r="JGS152" s="48"/>
      <c r="JGT152" s="48"/>
      <c r="JGU152" s="48"/>
      <c r="JGV152" s="48"/>
      <c r="JGW152" s="48"/>
      <c r="JGX152" s="48"/>
      <c r="JGY152" s="48"/>
      <c r="JGZ152" s="48"/>
      <c r="JHA152" s="48"/>
      <c r="JHB152" s="48"/>
      <c r="JHC152" s="48"/>
      <c r="JHD152" s="48"/>
      <c r="JHE152" s="48"/>
      <c r="JHF152" s="48"/>
      <c r="JHG152" s="48"/>
      <c r="JHH152" s="48"/>
      <c r="JHI152" s="48"/>
      <c r="JHJ152" s="48"/>
      <c r="JHK152" s="48"/>
      <c r="JHL152" s="48"/>
      <c r="JHM152" s="48"/>
      <c r="JHN152" s="48"/>
      <c r="JHO152" s="48"/>
      <c r="JHP152" s="48"/>
      <c r="JHQ152" s="48"/>
      <c r="JHR152" s="48"/>
      <c r="JHS152" s="48"/>
      <c r="JHT152" s="48"/>
      <c r="JHU152" s="48"/>
      <c r="JHV152" s="48"/>
      <c r="JHW152" s="48"/>
      <c r="JHX152" s="48"/>
      <c r="JHY152" s="48"/>
      <c r="JHZ152" s="48"/>
      <c r="JIA152" s="48"/>
      <c r="JIB152" s="48"/>
      <c r="JIC152" s="48"/>
      <c r="JID152" s="48"/>
      <c r="JIE152" s="48"/>
      <c r="JIF152" s="48"/>
      <c r="JIG152" s="48"/>
      <c r="JIH152" s="48"/>
      <c r="JII152" s="48"/>
      <c r="JIJ152" s="48"/>
      <c r="JIK152" s="48"/>
      <c r="JIL152" s="48"/>
      <c r="JIM152" s="48"/>
      <c r="JIN152" s="48"/>
      <c r="JIO152" s="48"/>
      <c r="JIP152" s="48"/>
      <c r="JIQ152" s="48"/>
      <c r="JIR152" s="48"/>
      <c r="JIS152" s="48"/>
      <c r="JIT152" s="48"/>
      <c r="JIU152" s="48"/>
      <c r="JIV152" s="48"/>
      <c r="JIW152" s="48"/>
      <c r="JIX152" s="48"/>
      <c r="JIY152" s="48"/>
      <c r="JIZ152" s="48"/>
      <c r="JJA152" s="48"/>
      <c r="JJB152" s="48"/>
      <c r="JJC152" s="48"/>
      <c r="JJD152" s="48"/>
      <c r="JJE152" s="48"/>
      <c r="JJF152" s="48"/>
      <c r="JJG152" s="48"/>
      <c r="JJH152" s="48"/>
      <c r="JJI152" s="48"/>
      <c r="JJJ152" s="48"/>
      <c r="JJK152" s="48"/>
      <c r="JJL152" s="48"/>
      <c r="JJM152" s="48"/>
      <c r="JJN152" s="48"/>
      <c r="JJO152" s="48"/>
      <c r="JJP152" s="48"/>
      <c r="JJQ152" s="48"/>
      <c r="JJR152" s="48"/>
      <c r="JJS152" s="48"/>
      <c r="JJT152" s="48"/>
      <c r="JJU152" s="48"/>
      <c r="JJV152" s="48"/>
      <c r="JJW152" s="48"/>
      <c r="JJX152" s="48"/>
      <c r="JJY152" s="48"/>
      <c r="JJZ152" s="48"/>
      <c r="JKA152" s="48"/>
      <c r="JKB152" s="48"/>
      <c r="JKC152" s="48"/>
      <c r="JKD152" s="48"/>
      <c r="JKE152" s="48"/>
      <c r="JKF152" s="48"/>
      <c r="JKG152" s="48"/>
      <c r="JKH152" s="48"/>
      <c r="JKI152" s="48"/>
      <c r="JKJ152" s="48"/>
      <c r="JKK152" s="48"/>
      <c r="JKL152" s="48"/>
      <c r="JKM152" s="48"/>
      <c r="JKN152" s="48"/>
      <c r="JKO152" s="48"/>
      <c r="JKP152" s="48"/>
      <c r="JKQ152" s="48"/>
      <c r="JKR152" s="48"/>
      <c r="JKS152" s="48"/>
      <c r="JKT152" s="48"/>
      <c r="JKU152" s="48"/>
      <c r="JKV152" s="48"/>
      <c r="JKW152" s="48"/>
      <c r="JKX152" s="48"/>
      <c r="JKY152" s="48"/>
      <c r="JKZ152" s="48"/>
      <c r="JLA152" s="48"/>
      <c r="JLB152" s="48"/>
      <c r="JLC152" s="48"/>
      <c r="JLD152" s="48"/>
      <c r="JLE152" s="48"/>
      <c r="JLF152" s="48"/>
      <c r="JLG152" s="48"/>
      <c r="JLH152" s="48"/>
      <c r="JLI152" s="48"/>
      <c r="JLJ152" s="48"/>
      <c r="JLK152" s="48"/>
      <c r="JLL152" s="48"/>
      <c r="JLM152" s="48"/>
      <c r="JLN152" s="48"/>
      <c r="JLO152" s="48"/>
      <c r="JLP152" s="48"/>
      <c r="JLQ152" s="48"/>
      <c r="JLR152" s="48"/>
      <c r="JLS152" s="48"/>
      <c r="JLT152" s="48"/>
      <c r="JLU152" s="48"/>
      <c r="JLV152" s="48"/>
      <c r="JLW152" s="48"/>
      <c r="JLX152" s="48"/>
      <c r="JLY152" s="48"/>
      <c r="JLZ152" s="48"/>
      <c r="JMA152" s="48"/>
      <c r="JMB152" s="48"/>
      <c r="JMC152" s="48"/>
      <c r="JMD152" s="48"/>
      <c r="JME152" s="48"/>
      <c r="JMF152" s="48"/>
      <c r="JMG152" s="48"/>
      <c r="JMH152" s="48"/>
      <c r="JMI152" s="48"/>
      <c r="JMJ152" s="48"/>
      <c r="JMK152" s="48"/>
      <c r="JML152" s="48"/>
      <c r="JMM152" s="48"/>
      <c r="JMN152" s="48"/>
      <c r="JMO152" s="48"/>
      <c r="JMP152" s="48"/>
      <c r="JMQ152" s="48"/>
      <c r="JMR152" s="48"/>
      <c r="JMS152" s="48"/>
      <c r="JMT152" s="48"/>
      <c r="JMU152" s="48"/>
      <c r="JMV152" s="48"/>
      <c r="JMW152" s="48"/>
      <c r="JMX152" s="48"/>
      <c r="JMY152" s="48"/>
      <c r="JMZ152" s="48"/>
      <c r="JNA152" s="48"/>
      <c r="JNB152" s="48"/>
      <c r="JNC152" s="48"/>
      <c r="JND152" s="48"/>
      <c r="JNE152" s="48"/>
      <c r="JNF152" s="48"/>
      <c r="JNG152" s="48"/>
      <c r="JNH152" s="48"/>
      <c r="JNI152" s="48"/>
      <c r="JNJ152" s="48"/>
      <c r="JNK152" s="48"/>
      <c r="JNL152" s="48"/>
      <c r="JNM152" s="48"/>
      <c r="JNN152" s="48"/>
      <c r="JNO152" s="48"/>
      <c r="JNP152" s="48"/>
      <c r="JNQ152" s="48"/>
      <c r="JNR152" s="48"/>
      <c r="JNS152" s="48"/>
      <c r="JNT152" s="48"/>
      <c r="JNU152" s="48"/>
      <c r="JNV152" s="48"/>
      <c r="JNW152" s="48"/>
      <c r="JNX152" s="48"/>
      <c r="JNY152" s="48"/>
      <c r="JNZ152" s="48"/>
      <c r="JOA152" s="48"/>
      <c r="JOB152" s="48"/>
      <c r="JOC152" s="48"/>
      <c r="JOD152" s="48"/>
      <c r="JOE152" s="48"/>
      <c r="JOF152" s="48"/>
      <c r="JOG152" s="48"/>
      <c r="JOH152" s="48"/>
      <c r="JOI152" s="48"/>
      <c r="JOJ152" s="48"/>
      <c r="JOK152" s="48"/>
      <c r="JOL152" s="48"/>
      <c r="JOM152" s="48"/>
      <c r="JON152" s="48"/>
      <c r="JOO152" s="48"/>
      <c r="JOP152" s="48"/>
      <c r="JOQ152" s="48"/>
      <c r="JOR152" s="48"/>
      <c r="JOS152" s="48"/>
      <c r="JOT152" s="48"/>
      <c r="JOU152" s="48"/>
      <c r="JOV152" s="48"/>
      <c r="JOW152" s="48"/>
      <c r="JOX152" s="48"/>
      <c r="JOY152" s="48"/>
      <c r="JOZ152" s="48"/>
      <c r="JPA152" s="48"/>
      <c r="JPB152" s="48"/>
      <c r="JPC152" s="48"/>
      <c r="JPD152" s="48"/>
      <c r="JPE152" s="48"/>
      <c r="JPF152" s="48"/>
      <c r="JPG152" s="48"/>
      <c r="JPH152" s="48"/>
      <c r="JPI152" s="48"/>
      <c r="JPJ152" s="48"/>
      <c r="JPK152" s="48"/>
      <c r="JPL152" s="48"/>
      <c r="JPM152" s="48"/>
      <c r="JPN152" s="48"/>
      <c r="JPO152" s="48"/>
      <c r="JPP152" s="48"/>
      <c r="JPQ152" s="48"/>
      <c r="JPR152" s="48"/>
      <c r="JPS152" s="48"/>
      <c r="JPT152" s="48"/>
      <c r="JPU152" s="48"/>
      <c r="JPV152" s="48"/>
      <c r="JPW152" s="48"/>
      <c r="JPX152" s="48"/>
      <c r="JPY152" s="48"/>
      <c r="JPZ152" s="48"/>
      <c r="JQA152" s="48"/>
      <c r="JQB152" s="48"/>
      <c r="JQC152" s="48"/>
      <c r="JQD152" s="48"/>
      <c r="JQE152" s="48"/>
      <c r="JQF152" s="48"/>
      <c r="JQG152" s="48"/>
      <c r="JQH152" s="48"/>
      <c r="JQI152" s="48"/>
      <c r="JQJ152" s="48"/>
      <c r="JQK152" s="48"/>
      <c r="JQL152" s="48"/>
      <c r="JQM152" s="48"/>
      <c r="JQN152" s="48"/>
      <c r="JQO152" s="48"/>
      <c r="JQP152" s="48"/>
      <c r="JQQ152" s="48"/>
      <c r="JQR152" s="48"/>
      <c r="JQS152" s="48"/>
      <c r="JQT152" s="48"/>
      <c r="JQU152" s="48"/>
      <c r="JQV152" s="48"/>
      <c r="JQW152" s="48"/>
      <c r="JQX152" s="48"/>
      <c r="JQY152" s="48"/>
      <c r="JQZ152" s="48"/>
      <c r="JRA152" s="48"/>
      <c r="JRB152" s="48"/>
      <c r="JRC152" s="48"/>
      <c r="JRD152" s="48"/>
      <c r="JRE152" s="48"/>
      <c r="JRF152" s="48"/>
      <c r="JRG152" s="48"/>
      <c r="JRH152" s="48"/>
      <c r="JRI152" s="48"/>
      <c r="JRJ152" s="48"/>
      <c r="JRK152" s="48"/>
      <c r="JRL152" s="48"/>
      <c r="JRM152" s="48"/>
      <c r="JRN152" s="48"/>
      <c r="JRO152" s="48"/>
      <c r="JRP152" s="48"/>
      <c r="JRQ152" s="48"/>
      <c r="JRR152" s="48"/>
      <c r="JRS152" s="48"/>
      <c r="JRT152" s="48"/>
      <c r="JRU152" s="48"/>
      <c r="JRV152" s="48"/>
      <c r="JRW152" s="48"/>
      <c r="JRX152" s="48"/>
      <c r="JRY152" s="48"/>
      <c r="JRZ152" s="48"/>
      <c r="JSA152" s="48"/>
      <c r="JSB152" s="48"/>
      <c r="JSC152" s="48"/>
      <c r="JSD152" s="48"/>
      <c r="JSE152" s="48"/>
      <c r="JSF152" s="48"/>
      <c r="JSG152" s="48"/>
      <c r="JSH152" s="48"/>
      <c r="JSI152" s="48"/>
      <c r="JSJ152" s="48"/>
      <c r="JSK152" s="48"/>
      <c r="JSL152" s="48"/>
      <c r="JSM152" s="48"/>
      <c r="JSN152" s="48"/>
      <c r="JSO152" s="48"/>
      <c r="JSP152" s="48"/>
      <c r="JSQ152" s="48"/>
      <c r="JSR152" s="48"/>
      <c r="JSS152" s="48"/>
      <c r="JST152" s="48"/>
      <c r="JSU152" s="48"/>
      <c r="JSV152" s="48"/>
      <c r="JSW152" s="48"/>
      <c r="JSX152" s="48"/>
      <c r="JSY152" s="48"/>
      <c r="JSZ152" s="48"/>
      <c r="JTA152" s="48"/>
      <c r="JTB152" s="48"/>
      <c r="JTC152" s="48"/>
      <c r="JTD152" s="48"/>
      <c r="JTE152" s="48"/>
      <c r="JTF152" s="48"/>
      <c r="JTG152" s="48"/>
      <c r="JTH152" s="48"/>
      <c r="JTI152" s="48"/>
      <c r="JTJ152" s="48"/>
      <c r="JTK152" s="48"/>
      <c r="JTL152" s="48"/>
      <c r="JTM152" s="48"/>
      <c r="JTN152" s="48"/>
      <c r="JTO152" s="48"/>
      <c r="JTP152" s="48"/>
      <c r="JTQ152" s="48"/>
      <c r="JTR152" s="48"/>
      <c r="JTS152" s="48"/>
      <c r="JTT152" s="48"/>
      <c r="JTU152" s="48"/>
      <c r="JTV152" s="48"/>
      <c r="JTW152" s="48"/>
      <c r="JTX152" s="48"/>
      <c r="JTY152" s="48"/>
      <c r="JTZ152" s="48"/>
      <c r="JUA152" s="48"/>
      <c r="JUB152" s="48"/>
      <c r="JUC152" s="48"/>
      <c r="JUD152" s="48"/>
      <c r="JUE152" s="48"/>
      <c r="JUF152" s="48"/>
      <c r="JUG152" s="48"/>
      <c r="JUH152" s="48"/>
      <c r="JUI152" s="48"/>
      <c r="JUJ152" s="48"/>
      <c r="JUK152" s="48"/>
      <c r="JUL152" s="48"/>
      <c r="JUM152" s="48"/>
      <c r="JUN152" s="48"/>
      <c r="JUO152" s="48"/>
      <c r="JUP152" s="48"/>
      <c r="JUQ152" s="48"/>
      <c r="JUR152" s="48"/>
      <c r="JUS152" s="48"/>
      <c r="JUT152" s="48"/>
      <c r="JUU152" s="48"/>
      <c r="JUV152" s="48"/>
      <c r="JUW152" s="48"/>
      <c r="JUX152" s="48"/>
      <c r="JUY152" s="48"/>
      <c r="JUZ152" s="48"/>
      <c r="JVA152" s="48"/>
      <c r="JVB152" s="48"/>
      <c r="JVC152" s="48"/>
      <c r="JVD152" s="48"/>
      <c r="JVE152" s="48"/>
      <c r="JVF152" s="48"/>
      <c r="JVG152" s="48"/>
      <c r="JVH152" s="48"/>
      <c r="JVI152" s="48"/>
      <c r="JVJ152" s="48"/>
      <c r="JVK152" s="48"/>
      <c r="JVL152" s="48"/>
      <c r="JVM152" s="48"/>
      <c r="JVN152" s="48"/>
      <c r="JVO152" s="48"/>
      <c r="JVP152" s="48"/>
      <c r="JVQ152" s="48"/>
      <c r="JVR152" s="48"/>
      <c r="JVS152" s="48"/>
      <c r="JVT152" s="48"/>
      <c r="JVU152" s="48"/>
      <c r="JVV152" s="48"/>
      <c r="JVW152" s="48"/>
      <c r="JVX152" s="48"/>
      <c r="JVY152" s="48"/>
      <c r="JVZ152" s="48"/>
      <c r="JWA152" s="48"/>
      <c r="JWB152" s="48"/>
      <c r="JWC152" s="48"/>
      <c r="JWD152" s="48"/>
      <c r="JWE152" s="48"/>
      <c r="JWF152" s="48"/>
      <c r="JWG152" s="48"/>
      <c r="JWH152" s="48"/>
      <c r="JWI152" s="48"/>
      <c r="JWJ152" s="48"/>
      <c r="JWK152" s="48"/>
      <c r="JWL152" s="48"/>
      <c r="JWM152" s="48"/>
      <c r="JWN152" s="48"/>
      <c r="JWO152" s="48"/>
      <c r="JWP152" s="48"/>
      <c r="JWQ152" s="48"/>
      <c r="JWR152" s="48"/>
      <c r="JWS152" s="48"/>
      <c r="JWT152" s="48"/>
      <c r="JWU152" s="48"/>
      <c r="JWV152" s="48"/>
      <c r="JWW152" s="48"/>
      <c r="JWX152" s="48"/>
      <c r="JWY152" s="48"/>
      <c r="JWZ152" s="48"/>
      <c r="JXA152" s="48"/>
      <c r="JXB152" s="48"/>
      <c r="JXC152" s="48"/>
      <c r="JXD152" s="48"/>
      <c r="JXE152" s="48"/>
      <c r="JXF152" s="48"/>
      <c r="JXG152" s="48"/>
      <c r="JXH152" s="48"/>
      <c r="JXI152" s="48"/>
      <c r="JXJ152" s="48"/>
      <c r="JXK152" s="48"/>
      <c r="JXL152" s="48"/>
      <c r="JXM152" s="48"/>
      <c r="JXN152" s="48"/>
      <c r="JXO152" s="48"/>
      <c r="JXP152" s="48"/>
      <c r="JXQ152" s="48"/>
      <c r="JXR152" s="48"/>
      <c r="JXS152" s="48"/>
      <c r="JXT152" s="48"/>
      <c r="JXU152" s="48"/>
      <c r="JXV152" s="48"/>
      <c r="JXW152" s="48"/>
      <c r="JXX152" s="48"/>
      <c r="JXY152" s="48"/>
      <c r="JXZ152" s="48"/>
      <c r="JYA152" s="48"/>
      <c r="JYB152" s="48"/>
      <c r="JYC152" s="48"/>
      <c r="JYD152" s="48"/>
      <c r="JYE152" s="48"/>
      <c r="JYF152" s="48"/>
      <c r="JYG152" s="48"/>
      <c r="JYH152" s="48"/>
      <c r="JYI152" s="48"/>
      <c r="JYJ152" s="48"/>
      <c r="JYK152" s="48"/>
      <c r="JYL152" s="48"/>
      <c r="JYM152" s="48"/>
      <c r="JYN152" s="48"/>
      <c r="JYO152" s="48"/>
      <c r="JYP152" s="48"/>
      <c r="JYQ152" s="48"/>
      <c r="JYR152" s="48"/>
      <c r="JYS152" s="48"/>
      <c r="JYT152" s="48"/>
      <c r="JYU152" s="48"/>
      <c r="JYV152" s="48"/>
      <c r="JYW152" s="48"/>
      <c r="JYX152" s="48"/>
      <c r="JYY152" s="48"/>
      <c r="JYZ152" s="48"/>
      <c r="JZA152" s="48"/>
      <c r="JZB152" s="48"/>
      <c r="JZC152" s="48"/>
      <c r="JZD152" s="48"/>
      <c r="JZE152" s="48"/>
      <c r="JZF152" s="48"/>
      <c r="JZG152" s="48"/>
      <c r="JZH152" s="48"/>
      <c r="JZI152" s="48"/>
      <c r="JZJ152" s="48"/>
      <c r="JZK152" s="48"/>
      <c r="JZL152" s="48"/>
      <c r="JZM152" s="48"/>
      <c r="JZN152" s="48"/>
      <c r="JZO152" s="48"/>
      <c r="JZP152" s="48"/>
      <c r="JZQ152" s="48"/>
      <c r="JZR152" s="48"/>
      <c r="JZS152" s="48"/>
      <c r="JZT152" s="48"/>
      <c r="JZU152" s="48"/>
      <c r="JZV152" s="48"/>
      <c r="JZW152" s="48"/>
      <c r="JZX152" s="48"/>
      <c r="JZY152" s="48"/>
      <c r="JZZ152" s="48"/>
      <c r="KAA152" s="48"/>
      <c r="KAB152" s="48"/>
      <c r="KAC152" s="48"/>
      <c r="KAD152" s="48"/>
      <c r="KAE152" s="48"/>
      <c r="KAF152" s="48"/>
      <c r="KAG152" s="48"/>
      <c r="KAH152" s="48"/>
      <c r="KAI152" s="48"/>
      <c r="KAJ152" s="48"/>
      <c r="KAK152" s="48"/>
      <c r="KAL152" s="48"/>
      <c r="KAM152" s="48"/>
      <c r="KAN152" s="48"/>
      <c r="KAO152" s="48"/>
      <c r="KAP152" s="48"/>
      <c r="KAQ152" s="48"/>
      <c r="KAR152" s="48"/>
      <c r="KAS152" s="48"/>
      <c r="KAT152" s="48"/>
      <c r="KAU152" s="48"/>
      <c r="KAV152" s="48"/>
      <c r="KAW152" s="48"/>
      <c r="KAX152" s="48"/>
      <c r="KAY152" s="48"/>
      <c r="KAZ152" s="48"/>
      <c r="KBA152" s="48"/>
      <c r="KBB152" s="48"/>
      <c r="KBC152" s="48"/>
      <c r="KBD152" s="48"/>
      <c r="KBE152" s="48"/>
      <c r="KBF152" s="48"/>
      <c r="KBG152" s="48"/>
      <c r="KBH152" s="48"/>
      <c r="KBI152" s="48"/>
      <c r="KBJ152" s="48"/>
      <c r="KBK152" s="48"/>
      <c r="KBL152" s="48"/>
      <c r="KBM152" s="48"/>
      <c r="KBN152" s="48"/>
      <c r="KBO152" s="48"/>
      <c r="KBP152" s="48"/>
      <c r="KBQ152" s="48"/>
      <c r="KBR152" s="48"/>
      <c r="KBS152" s="48"/>
      <c r="KBT152" s="48"/>
      <c r="KBU152" s="48"/>
      <c r="KBV152" s="48"/>
      <c r="KBW152" s="48"/>
      <c r="KBX152" s="48"/>
      <c r="KBY152" s="48"/>
      <c r="KBZ152" s="48"/>
      <c r="KCA152" s="48"/>
      <c r="KCB152" s="48"/>
      <c r="KCC152" s="48"/>
      <c r="KCD152" s="48"/>
      <c r="KCE152" s="48"/>
      <c r="KCF152" s="48"/>
      <c r="KCG152" s="48"/>
      <c r="KCH152" s="48"/>
      <c r="KCI152" s="48"/>
      <c r="KCJ152" s="48"/>
      <c r="KCK152" s="48"/>
      <c r="KCL152" s="48"/>
      <c r="KCM152" s="48"/>
      <c r="KCN152" s="48"/>
      <c r="KCO152" s="48"/>
      <c r="KCP152" s="48"/>
      <c r="KCQ152" s="48"/>
      <c r="KCR152" s="48"/>
      <c r="KCS152" s="48"/>
      <c r="KCT152" s="48"/>
      <c r="KCU152" s="48"/>
      <c r="KCV152" s="48"/>
      <c r="KCW152" s="48"/>
      <c r="KCX152" s="48"/>
      <c r="KCY152" s="48"/>
      <c r="KCZ152" s="48"/>
      <c r="KDA152" s="48"/>
      <c r="KDB152" s="48"/>
      <c r="KDC152" s="48"/>
      <c r="KDD152" s="48"/>
      <c r="KDE152" s="48"/>
      <c r="KDF152" s="48"/>
      <c r="KDG152" s="48"/>
      <c r="KDH152" s="48"/>
      <c r="KDI152" s="48"/>
      <c r="KDJ152" s="48"/>
      <c r="KDK152" s="48"/>
      <c r="KDL152" s="48"/>
      <c r="KDM152" s="48"/>
      <c r="KDN152" s="48"/>
      <c r="KDO152" s="48"/>
      <c r="KDP152" s="48"/>
      <c r="KDQ152" s="48"/>
      <c r="KDR152" s="48"/>
      <c r="KDS152" s="48"/>
      <c r="KDT152" s="48"/>
      <c r="KDU152" s="48"/>
      <c r="KDV152" s="48"/>
      <c r="KDW152" s="48"/>
      <c r="KDX152" s="48"/>
      <c r="KDY152" s="48"/>
      <c r="KDZ152" s="48"/>
      <c r="KEA152" s="48"/>
      <c r="KEB152" s="48"/>
      <c r="KEC152" s="48"/>
      <c r="KED152" s="48"/>
      <c r="KEE152" s="48"/>
      <c r="KEF152" s="48"/>
      <c r="KEG152" s="48"/>
      <c r="KEH152" s="48"/>
      <c r="KEI152" s="48"/>
      <c r="KEJ152" s="48"/>
      <c r="KEK152" s="48"/>
      <c r="KEL152" s="48"/>
      <c r="KEM152" s="48"/>
      <c r="KEN152" s="48"/>
      <c r="KEO152" s="48"/>
      <c r="KEP152" s="48"/>
      <c r="KEQ152" s="48"/>
      <c r="KER152" s="48"/>
      <c r="KES152" s="48"/>
      <c r="KET152" s="48"/>
      <c r="KEU152" s="48"/>
      <c r="KEV152" s="48"/>
      <c r="KEW152" s="48"/>
      <c r="KEX152" s="48"/>
      <c r="KEY152" s="48"/>
      <c r="KEZ152" s="48"/>
      <c r="KFA152" s="48"/>
      <c r="KFB152" s="48"/>
      <c r="KFC152" s="48"/>
      <c r="KFD152" s="48"/>
      <c r="KFE152" s="48"/>
      <c r="KFF152" s="48"/>
      <c r="KFG152" s="48"/>
      <c r="KFH152" s="48"/>
      <c r="KFI152" s="48"/>
      <c r="KFJ152" s="48"/>
      <c r="KFK152" s="48"/>
      <c r="KFL152" s="48"/>
      <c r="KFM152" s="48"/>
      <c r="KFN152" s="48"/>
      <c r="KFO152" s="48"/>
      <c r="KFP152" s="48"/>
      <c r="KFQ152" s="48"/>
      <c r="KFR152" s="48"/>
      <c r="KFS152" s="48"/>
      <c r="KFT152" s="48"/>
      <c r="KFU152" s="48"/>
      <c r="KFV152" s="48"/>
      <c r="KFW152" s="48"/>
      <c r="KFX152" s="48"/>
      <c r="KFY152" s="48"/>
      <c r="KFZ152" s="48"/>
      <c r="KGA152" s="48"/>
      <c r="KGB152" s="48"/>
      <c r="KGC152" s="48"/>
      <c r="KGD152" s="48"/>
      <c r="KGE152" s="48"/>
      <c r="KGF152" s="48"/>
      <c r="KGG152" s="48"/>
      <c r="KGH152" s="48"/>
      <c r="KGI152" s="48"/>
      <c r="KGJ152" s="48"/>
      <c r="KGK152" s="48"/>
      <c r="KGL152" s="48"/>
      <c r="KGM152" s="48"/>
      <c r="KGN152" s="48"/>
      <c r="KGO152" s="48"/>
      <c r="KGP152" s="48"/>
      <c r="KGQ152" s="48"/>
      <c r="KGR152" s="48"/>
      <c r="KGS152" s="48"/>
      <c r="KGT152" s="48"/>
      <c r="KGU152" s="48"/>
      <c r="KGV152" s="48"/>
      <c r="KGW152" s="48"/>
      <c r="KGX152" s="48"/>
      <c r="KGY152" s="48"/>
      <c r="KGZ152" s="48"/>
      <c r="KHA152" s="48"/>
      <c r="KHB152" s="48"/>
      <c r="KHC152" s="48"/>
      <c r="KHD152" s="48"/>
      <c r="KHE152" s="48"/>
      <c r="KHF152" s="48"/>
      <c r="KHG152" s="48"/>
      <c r="KHH152" s="48"/>
      <c r="KHI152" s="48"/>
      <c r="KHJ152" s="48"/>
      <c r="KHK152" s="48"/>
      <c r="KHL152" s="48"/>
      <c r="KHM152" s="48"/>
      <c r="KHN152" s="48"/>
      <c r="KHO152" s="48"/>
      <c r="KHP152" s="48"/>
      <c r="KHQ152" s="48"/>
      <c r="KHR152" s="48"/>
      <c r="KHS152" s="48"/>
      <c r="KHT152" s="48"/>
      <c r="KHU152" s="48"/>
      <c r="KHV152" s="48"/>
      <c r="KHW152" s="48"/>
      <c r="KHX152" s="48"/>
      <c r="KHY152" s="48"/>
      <c r="KHZ152" s="48"/>
      <c r="KIA152" s="48"/>
      <c r="KIB152" s="48"/>
      <c r="KIC152" s="48"/>
      <c r="KID152" s="48"/>
      <c r="KIE152" s="48"/>
      <c r="KIF152" s="48"/>
      <c r="KIG152" s="48"/>
      <c r="KIH152" s="48"/>
      <c r="KII152" s="48"/>
      <c r="KIJ152" s="48"/>
      <c r="KIK152" s="48"/>
      <c r="KIL152" s="48"/>
      <c r="KIM152" s="48"/>
      <c r="KIN152" s="48"/>
      <c r="KIO152" s="48"/>
      <c r="KIP152" s="48"/>
      <c r="KIQ152" s="48"/>
      <c r="KIR152" s="48"/>
      <c r="KIS152" s="48"/>
      <c r="KIT152" s="48"/>
      <c r="KIU152" s="48"/>
      <c r="KIV152" s="48"/>
      <c r="KIW152" s="48"/>
      <c r="KIX152" s="48"/>
      <c r="KIY152" s="48"/>
      <c r="KIZ152" s="48"/>
      <c r="KJA152" s="48"/>
      <c r="KJB152" s="48"/>
      <c r="KJC152" s="48"/>
      <c r="KJD152" s="48"/>
      <c r="KJE152" s="48"/>
      <c r="KJF152" s="48"/>
      <c r="KJG152" s="48"/>
      <c r="KJH152" s="48"/>
      <c r="KJI152" s="48"/>
      <c r="KJJ152" s="48"/>
      <c r="KJK152" s="48"/>
      <c r="KJL152" s="48"/>
      <c r="KJM152" s="48"/>
      <c r="KJN152" s="48"/>
      <c r="KJO152" s="48"/>
      <c r="KJP152" s="48"/>
      <c r="KJQ152" s="48"/>
      <c r="KJR152" s="48"/>
      <c r="KJS152" s="48"/>
      <c r="KJT152" s="48"/>
      <c r="KJU152" s="48"/>
      <c r="KJV152" s="48"/>
      <c r="KJW152" s="48"/>
      <c r="KJX152" s="48"/>
      <c r="KJY152" s="48"/>
      <c r="KJZ152" s="48"/>
      <c r="KKA152" s="48"/>
      <c r="KKB152" s="48"/>
      <c r="KKC152" s="48"/>
      <c r="KKD152" s="48"/>
      <c r="KKE152" s="48"/>
      <c r="KKF152" s="48"/>
      <c r="KKG152" s="48"/>
      <c r="KKH152" s="48"/>
      <c r="KKI152" s="48"/>
      <c r="KKJ152" s="48"/>
      <c r="KKK152" s="48"/>
      <c r="KKL152" s="48"/>
      <c r="KKM152" s="48"/>
      <c r="KKN152" s="48"/>
      <c r="KKO152" s="48"/>
      <c r="KKP152" s="48"/>
      <c r="KKQ152" s="48"/>
      <c r="KKR152" s="48"/>
      <c r="KKS152" s="48"/>
      <c r="KKT152" s="48"/>
      <c r="KKU152" s="48"/>
      <c r="KKV152" s="48"/>
      <c r="KKW152" s="48"/>
      <c r="KKX152" s="48"/>
      <c r="KKY152" s="48"/>
      <c r="KKZ152" s="48"/>
      <c r="KLA152" s="48"/>
      <c r="KLB152" s="48"/>
      <c r="KLC152" s="48"/>
      <c r="KLD152" s="48"/>
      <c r="KLE152" s="48"/>
      <c r="KLF152" s="48"/>
      <c r="KLG152" s="48"/>
      <c r="KLH152" s="48"/>
      <c r="KLI152" s="48"/>
      <c r="KLJ152" s="48"/>
      <c r="KLK152" s="48"/>
      <c r="KLL152" s="48"/>
      <c r="KLM152" s="48"/>
      <c r="KLN152" s="48"/>
      <c r="KLO152" s="48"/>
      <c r="KLP152" s="48"/>
      <c r="KLQ152" s="48"/>
      <c r="KLR152" s="48"/>
      <c r="KLS152" s="48"/>
      <c r="KLT152" s="48"/>
      <c r="KLU152" s="48"/>
      <c r="KLV152" s="48"/>
      <c r="KLW152" s="48"/>
      <c r="KLX152" s="48"/>
      <c r="KLY152" s="48"/>
      <c r="KLZ152" s="48"/>
      <c r="KMA152" s="48"/>
      <c r="KMB152" s="48"/>
      <c r="KMC152" s="48"/>
      <c r="KMD152" s="48"/>
      <c r="KME152" s="48"/>
      <c r="KMF152" s="48"/>
      <c r="KMG152" s="48"/>
      <c r="KMH152" s="48"/>
      <c r="KMI152" s="48"/>
      <c r="KMJ152" s="48"/>
      <c r="KMK152" s="48"/>
      <c r="KML152" s="48"/>
      <c r="KMM152" s="48"/>
      <c r="KMN152" s="48"/>
      <c r="KMO152" s="48"/>
      <c r="KMP152" s="48"/>
      <c r="KMQ152" s="48"/>
      <c r="KMR152" s="48"/>
      <c r="KMS152" s="48"/>
      <c r="KMT152" s="48"/>
      <c r="KMU152" s="48"/>
      <c r="KMV152" s="48"/>
      <c r="KMW152" s="48"/>
      <c r="KMX152" s="48"/>
      <c r="KMY152" s="48"/>
      <c r="KMZ152" s="48"/>
      <c r="KNA152" s="48"/>
      <c r="KNB152" s="48"/>
      <c r="KNC152" s="48"/>
      <c r="KND152" s="48"/>
      <c r="KNE152" s="48"/>
      <c r="KNF152" s="48"/>
      <c r="KNG152" s="48"/>
      <c r="KNH152" s="48"/>
      <c r="KNI152" s="48"/>
      <c r="KNJ152" s="48"/>
      <c r="KNK152" s="48"/>
      <c r="KNL152" s="48"/>
      <c r="KNM152" s="48"/>
      <c r="KNN152" s="48"/>
      <c r="KNO152" s="48"/>
      <c r="KNP152" s="48"/>
      <c r="KNQ152" s="48"/>
      <c r="KNR152" s="48"/>
      <c r="KNS152" s="48"/>
      <c r="KNT152" s="48"/>
      <c r="KNU152" s="48"/>
      <c r="KNV152" s="48"/>
      <c r="KNW152" s="48"/>
      <c r="KNX152" s="48"/>
      <c r="KNY152" s="48"/>
      <c r="KNZ152" s="48"/>
      <c r="KOA152" s="48"/>
      <c r="KOB152" s="48"/>
      <c r="KOC152" s="48"/>
      <c r="KOD152" s="48"/>
      <c r="KOE152" s="48"/>
      <c r="KOF152" s="48"/>
      <c r="KOG152" s="48"/>
      <c r="KOH152" s="48"/>
      <c r="KOI152" s="48"/>
      <c r="KOJ152" s="48"/>
      <c r="KOK152" s="48"/>
      <c r="KOL152" s="48"/>
      <c r="KOM152" s="48"/>
      <c r="KON152" s="48"/>
      <c r="KOO152" s="48"/>
      <c r="KOP152" s="48"/>
      <c r="KOQ152" s="48"/>
      <c r="KOR152" s="48"/>
      <c r="KOS152" s="48"/>
      <c r="KOT152" s="48"/>
      <c r="KOU152" s="48"/>
      <c r="KOV152" s="48"/>
      <c r="KOW152" s="48"/>
      <c r="KOX152" s="48"/>
      <c r="KOY152" s="48"/>
      <c r="KOZ152" s="48"/>
      <c r="KPA152" s="48"/>
      <c r="KPB152" s="48"/>
      <c r="KPC152" s="48"/>
      <c r="KPD152" s="48"/>
      <c r="KPE152" s="48"/>
      <c r="KPF152" s="48"/>
      <c r="KPG152" s="48"/>
      <c r="KPH152" s="48"/>
      <c r="KPI152" s="48"/>
      <c r="KPJ152" s="48"/>
      <c r="KPK152" s="48"/>
      <c r="KPL152" s="48"/>
      <c r="KPM152" s="48"/>
      <c r="KPN152" s="48"/>
      <c r="KPO152" s="48"/>
      <c r="KPP152" s="48"/>
      <c r="KPQ152" s="48"/>
      <c r="KPR152" s="48"/>
      <c r="KPS152" s="48"/>
      <c r="KPT152" s="48"/>
      <c r="KPU152" s="48"/>
      <c r="KPV152" s="48"/>
      <c r="KPW152" s="48"/>
      <c r="KPX152" s="48"/>
      <c r="KPY152" s="48"/>
      <c r="KPZ152" s="48"/>
      <c r="KQA152" s="48"/>
      <c r="KQB152" s="48"/>
      <c r="KQC152" s="48"/>
      <c r="KQD152" s="48"/>
      <c r="KQE152" s="48"/>
      <c r="KQF152" s="48"/>
      <c r="KQG152" s="48"/>
      <c r="KQH152" s="48"/>
      <c r="KQI152" s="48"/>
      <c r="KQJ152" s="48"/>
      <c r="KQK152" s="48"/>
      <c r="KQL152" s="48"/>
      <c r="KQM152" s="48"/>
      <c r="KQN152" s="48"/>
      <c r="KQO152" s="48"/>
      <c r="KQP152" s="48"/>
      <c r="KQQ152" s="48"/>
      <c r="KQR152" s="48"/>
      <c r="KQS152" s="48"/>
      <c r="KQT152" s="48"/>
      <c r="KQU152" s="48"/>
      <c r="KQV152" s="48"/>
      <c r="KQW152" s="48"/>
      <c r="KQX152" s="48"/>
      <c r="KQY152" s="48"/>
      <c r="KQZ152" s="48"/>
      <c r="KRA152" s="48"/>
      <c r="KRB152" s="48"/>
      <c r="KRC152" s="48"/>
      <c r="KRD152" s="48"/>
      <c r="KRE152" s="48"/>
      <c r="KRF152" s="48"/>
      <c r="KRG152" s="48"/>
      <c r="KRH152" s="48"/>
      <c r="KRI152" s="48"/>
      <c r="KRJ152" s="48"/>
      <c r="KRK152" s="48"/>
      <c r="KRL152" s="48"/>
      <c r="KRM152" s="48"/>
      <c r="KRN152" s="48"/>
      <c r="KRO152" s="48"/>
      <c r="KRP152" s="48"/>
      <c r="KRQ152" s="48"/>
      <c r="KRR152" s="48"/>
      <c r="KRS152" s="48"/>
      <c r="KRT152" s="48"/>
      <c r="KRU152" s="48"/>
      <c r="KRV152" s="48"/>
      <c r="KRW152" s="48"/>
      <c r="KRX152" s="48"/>
      <c r="KRY152" s="48"/>
      <c r="KRZ152" s="48"/>
      <c r="KSA152" s="48"/>
      <c r="KSB152" s="48"/>
      <c r="KSC152" s="48"/>
      <c r="KSD152" s="48"/>
      <c r="KSE152" s="48"/>
      <c r="KSF152" s="48"/>
      <c r="KSG152" s="48"/>
      <c r="KSH152" s="48"/>
      <c r="KSI152" s="48"/>
      <c r="KSJ152" s="48"/>
      <c r="KSK152" s="48"/>
      <c r="KSL152" s="48"/>
      <c r="KSM152" s="48"/>
      <c r="KSN152" s="48"/>
      <c r="KSO152" s="48"/>
      <c r="KSP152" s="48"/>
      <c r="KSQ152" s="48"/>
      <c r="KSR152" s="48"/>
      <c r="KSS152" s="48"/>
      <c r="KST152" s="48"/>
      <c r="KSU152" s="48"/>
      <c r="KSV152" s="48"/>
      <c r="KSW152" s="48"/>
      <c r="KSX152" s="48"/>
      <c r="KSY152" s="48"/>
      <c r="KSZ152" s="48"/>
      <c r="KTA152" s="48"/>
      <c r="KTB152" s="48"/>
      <c r="KTC152" s="48"/>
      <c r="KTD152" s="48"/>
      <c r="KTE152" s="48"/>
      <c r="KTF152" s="48"/>
      <c r="KTG152" s="48"/>
      <c r="KTH152" s="48"/>
      <c r="KTI152" s="48"/>
      <c r="KTJ152" s="48"/>
      <c r="KTK152" s="48"/>
      <c r="KTL152" s="48"/>
      <c r="KTM152" s="48"/>
      <c r="KTN152" s="48"/>
      <c r="KTO152" s="48"/>
      <c r="KTP152" s="48"/>
      <c r="KTQ152" s="48"/>
      <c r="KTR152" s="48"/>
      <c r="KTS152" s="48"/>
      <c r="KTT152" s="48"/>
      <c r="KTU152" s="48"/>
      <c r="KTV152" s="48"/>
      <c r="KTW152" s="48"/>
      <c r="KTX152" s="48"/>
      <c r="KTY152" s="48"/>
      <c r="KTZ152" s="48"/>
      <c r="KUA152" s="48"/>
      <c r="KUB152" s="48"/>
      <c r="KUC152" s="48"/>
      <c r="KUD152" s="48"/>
      <c r="KUE152" s="48"/>
      <c r="KUF152" s="48"/>
      <c r="KUG152" s="48"/>
      <c r="KUH152" s="48"/>
      <c r="KUI152" s="48"/>
      <c r="KUJ152" s="48"/>
      <c r="KUK152" s="48"/>
      <c r="KUL152" s="48"/>
      <c r="KUM152" s="48"/>
      <c r="KUN152" s="48"/>
      <c r="KUO152" s="48"/>
      <c r="KUP152" s="48"/>
      <c r="KUQ152" s="48"/>
      <c r="KUR152" s="48"/>
      <c r="KUS152" s="48"/>
      <c r="KUT152" s="48"/>
      <c r="KUU152" s="48"/>
      <c r="KUV152" s="48"/>
      <c r="KUW152" s="48"/>
      <c r="KUX152" s="48"/>
      <c r="KUY152" s="48"/>
      <c r="KUZ152" s="48"/>
      <c r="KVA152" s="48"/>
      <c r="KVB152" s="48"/>
      <c r="KVC152" s="48"/>
      <c r="KVD152" s="48"/>
      <c r="KVE152" s="48"/>
      <c r="KVF152" s="48"/>
      <c r="KVG152" s="48"/>
      <c r="KVH152" s="48"/>
      <c r="KVI152" s="48"/>
      <c r="KVJ152" s="48"/>
      <c r="KVK152" s="48"/>
      <c r="KVL152" s="48"/>
      <c r="KVM152" s="48"/>
      <c r="KVN152" s="48"/>
      <c r="KVO152" s="48"/>
      <c r="KVP152" s="48"/>
      <c r="KVQ152" s="48"/>
      <c r="KVR152" s="48"/>
      <c r="KVS152" s="48"/>
      <c r="KVT152" s="48"/>
      <c r="KVU152" s="48"/>
      <c r="KVV152" s="48"/>
      <c r="KVW152" s="48"/>
      <c r="KVX152" s="48"/>
      <c r="KVY152" s="48"/>
      <c r="KVZ152" s="48"/>
      <c r="KWA152" s="48"/>
      <c r="KWB152" s="48"/>
      <c r="KWC152" s="48"/>
      <c r="KWD152" s="48"/>
      <c r="KWE152" s="48"/>
      <c r="KWF152" s="48"/>
      <c r="KWG152" s="48"/>
      <c r="KWH152" s="48"/>
      <c r="KWI152" s="48"/>
      <c r="KWJ152" s="48"/>
      <c r="KWK152" s="48"/>
      <c r="KWL152" s="48"/>
      <c r="KWM152" s="48"/>
      <c r="KWN152" s="48"/>
      <c r="KWO152" s="48"/>
      <c r="KWP152" s="48"/>
      <c r="KWQ152" s="48"/>
      <c r="KWR152" s="48"/>
      <c r="KWS152" s="48"/>
      <c r="KWT152" s="48"/>
      <c r="KWU152" s="48"/>
      <c r="KWV152" s="48"/>
      <c r="KWW152" s="48"/>
      <c r="KWX152" s="48"/>
      <c r="KWY152" s="48"/>
      <c r="KWZ152" s="48"/>
      <c r="KXA152" s="48"/>
      <c r="KXB152" s="48"/>
      <c r="KXC152" s="48"/>
      <c r="KXD152" s="48"/>
      <c r="KXE152" s="48"/>
      <c r="KXF152" s="48"/>
      <c r="KXG152" s="48"/>
      <c r="KXH152" s="48"/>
      <c r="KXI152" s="48"/>
      <c r="KXJ152" s="48"/>
      <c r="KXK152" s="48"/>
      <c r="KXL152" s="48"/>
      <c r="KXM152" s="48"/>
      <c r="KXN152" s="48"/>
      <c r="KXO152" s="48"/>
      <c r="KXP152" s="48"/>
      <c r="KXQ152" s="48"/>
      <c r="KXR152" s="48"/>
      <c r="KXS152" s="48"/>
      <c r="KXT152" s="48"/>
      <c r="KXU152" s="48"/>
      <c r="KXV152" s="48"/>
      <c r="KXW152" s="48"/>
      <c r="KXX152" s="48"/>
      <c r="KXY152" s="48"/>
      <c r="KXZ152" s="48"/>
      <c r="KYA152" s="48"/>
      <c r="KYB152" s="48"/>
      <c r="KYC152" s="48"/>
      <c r="KYD152" s="48"/>
      <c r="KYE152" s="48"/>
      <c r="KYF152" s="48"/>
      <c r="KYG152" s="48"/>
      <c r="KYH152" s="48"/>
      <c r="KYI152" s="48"/>
      <c r="KYJ152" s="48"/>
      <c r="KYK152" s="48"/>
      <c r="KYL152" s="48"/>
      <c r="KYM152" s="48"/>
      <c r="KYN152" s="48"/>
      <c r="KYO152" s="48"/>
      <c r="KYP152" s="48"/>
      <c r="KYQ152" s="48"/>
      <c r="KYR152" s="48"/>
      <c r="KYS152" s="48"/>
      <c r="KYT152" s="48"/>
      <c r="KYU152" s="48"/>
      <c r="KYV152" s="48"/>
      <c r="KYW152" s="48"/>
      <c r="KYX152" s="48"/>
      <c r="KYY152" s="48"/>
      <c r="KYZ152" s="48"/>
      <c r="KZA152" s="48"/>
      <c r="KZB152" s="48"/>
      <c r="KZC152" s="48"/>
      <c r="KZD152" s="48"/>
      <c r="KZE152" s="48"/>
      <c r="KZF152" s="48"/>
      <c r="KZG152" s="48"/>
      <c r="KZH152" s="48"/>
      <c r="KZI152" s="48"/>
      <c r="KZJ152" s="48"/>
      <c r="KZK152" s="48"/>
      <c r="KZL152" s="48"/>
      <c r="KZM152" s="48"/>
      <c r="KZN152" s="48"/>
      <c r="KZO152" s="48"/>
      <c r="KZP152" s="48"/>
      <c r="KZQ152" s="48"/>
      <c r="KZR152" s="48"/>
      <c r="KZS152" s="48"/>
      <c r="KZT152" s="48"/>
      <c r="KZU152" s="48"/>
      <c r="KZV152" s="48"/>
      <c r="KZW152" s="48"/>
      <c r="KZX152" s="48"/>
      <c r="KZY152" s="48"/>
      <c r="KZZ152" s="48"/>
      <c r="LAA152" s="48"/>
      <c r="LAB152" s="48"/>
      <c r="LAC152" s="48"/>
      <c r="LAD152" s="48"/>
      <c r="LAE152" s="48"/>
      <c r="LAF152" s="48"/>
      <c r="LAG152" s="48"/>
      <c r="LAH152" s="48"/>
      <c r="LAI152" s="48"/>
      <c r="LAJ152" s="48"/>
      <c r="LAK152" s="48"/>
      <c r="LAL152" s="48"/>
      <c r="LAM152" s="48"/>
      <c r="LAN152" s="48"/>
      <c r="LAO152" s="48"/>
      <c r="LAP152" s="48"/>
      <c r="LAQ152" s="48"/>
      <c r="LAR152" s="48"/>
      <c r="LAS152" s="48"/>
      <c r="LAT152" s="48"/>
      <c r="LAU152" s="48"/>
      <c r="LAV152" s="48"/>
      <c r="LAW152" s="48"/>
      <c r="LAX152" s="48"/>
      <c r="LAY152" s="48"/>
      <c r="LAZ152" s="48"/>
      <c r="LBA152" s="48"/>
      <c r="LBB152" s="48"/>
      <c r="LBC152" s="48"/>
      <c r="LBD152" s="48"/>
      <c r="LBE152" s="48"/>
      <c r="LBF152" s="48"/>
      <c r="LBG152" s="48"/>
      <c r="LBH152" s="48"/>
      <c r="LBI152" s="48"/>
      <c r="LBJ152" s="48"/>
      <c r="LBK152" s="48"/>
      <c r="LBL152" s="48"/>
      <c r="LBM152" s="48"/>
      <c r="LBN152" s="48"/>
      <c r="LBO152" s="48"/>
      <c r="LBP152" s="48"/>
      <c r="LBQ152" s="48"/>
      <c r="LBR152" s="48"/>
      <c r="LBS152" s="48"/>
      <c r="LBT152" s="48"/>
      <c r="LBU152" s="48"/>
      <c r="LBV152" s="48"/>
      <c r="LBW152" s="48"/>
      <c r="LBX152" s="48"/>
      <c r="LBY152" s="48"/>
      <c r="LBZ152" s="48"/>
      <c r="LCA152" s="48"/>
      <c r="LCB152" s="48"/>
      <c r="LCC152" s="48"/>
      <c r="LCD152" s="48"/>
      <c r="LCE152" s="48"/>
      <c r="LCF152" s="48"/>
      <c r="LCG152" s="48"/>
      <c r="LCH152" s="48"/>
      <c r="LCI152" s="48"/>
      <c r="LCJ152" s="48"/>
      <c r="LCK152" s="48"/>
      <c r="LCL152" s="48"/>
      <c r="LCM152" s="48"/>
      <c r="LCN152" s="48"/>
      <c r="LCO152" s="48"/>
      <c r="LCP152" s="48"/>
      <c r="LCQ152" s="48"/>
      <c r="LCR152" s="48"/>
      <c r="LCS152" s="48"/>
      <c r="LCT152" s="48"/>
      <c r="LCU152" s="48"/>
      <c r="LCV152" s="48"/>
      <c r="LCW152" s="48"/>
      <c r="LCX152" s="48"/>
      <c r="LCY152" s="48"/>
      <c r="LCZ152" s="48"/>
      <c r="LDA152" s="48"/>
      <c r="LDB152" s="48"/>
      <c r="LDC152" s="48"/>
      <c r="LDD152" s="48"/>
      <c r="LDE152" s="48"/>
      <c r="LDF152" s="48"/>
      <c r="LDG152" s="48"/>
      <c r="LDH152" s="48"/>
      <c r="LDI152" s="48"/>
      <c r="LDJ152" s="48"/>
      <c r="LDK152" s="48"/>
      <c r="LDL152" s="48"/>
      <c r="LDM152" s="48"/>
      <c r="LDN152" s="48"/>
      <c r="LDO152" s="48"/>
      <c r="LDP152" s="48"/>
      <c r="LDQ152" s="48"/>
      <c r="LDR152" s="48"/>
      <c r="LDS152" s="48"/>
      <c r="LDT152" s="48"/>
      <c r="LDU152" s="48"/>
      <c r="LDV152" s="48"/>
      <c r="LDW152" s="48"/>
      <c r="LDX152" s="48"/>
      <c r="LDY152" s="48"/>
      <c r="LDZ152" s="48"/>
      <c r="LEA152" s="48"/>
      <c r="LEB152" s="48"/>
      <c r="LEC152" s="48"/>
      <c r="LED152" s="48"/>
      <c r="LEE152" s="48"/>
      <c r="LEF152" s="48"/>
      <c r="LEG152" s="48"/>
      <c r="LEH152" s="48"/>
      <c r="LEI152" s="48"/>
      <c r="LEJ152" s="48"/>
      <c r="LEK152" s="48"/>
      <c r="LEL152" s="48"/>
      <c r="LEM152" s="48"/>
      <c r="LEN152" s="48"/>
      <c r="LEO152" s="48"/>
      <c r="LEP152" s="48"/>
      <c r="LEQ152" s="48"/>
      <c r="LER152" s="48"/>
      <c r="LES152" s="48"/>
      <c r="LET152" s="48"/>
      <c r="LEU152" s="48"/>
      <c r="LEV152" s="48"/>
      <c r="LEW152" s="48"/>
      <c r="LEX152" s="48"/>
      <c r="LEY152" s="48"/>
      <c r="LEZ152" s="48"/>
      <c r="LFA152" s="48"/>
      <c r="LFB152" s="48"/>
      <c r="LFC152" s="48"/>
      <c r="LFD152" s="48"/>
      <c r="LFE152" s="48"/>
      <c r="LFF152" s="48"/>
      <c r="LFG152" s="48"/>
      <c r="LFH152" s="48"/>
      <c r="LFI152" s="48"/>
      <c r="LFJ152" s="48"/>
      <c r="LFK152" s="48"/>
      <c r="LFL152" s="48"/>
      <c r="LFM152" s="48"/>
      <c r="LFN152" s="48"/>
      <c r="LFO152" s="48"/>
      <c r="LFP152" s="48"/>
      <c r="LFQ152" s="48"/>
      <c r="LFR152" s="48"/>
      <c r="LFS152" s="48"/>
      <c r="LFT152" s="48"/>
      <c r="LFU152" s="48"/>
      <c r="LFV152" s="48"/>
      <c r="LFW152" s="48"/>
      <c r="LFX152" s="48"/>
      <c r="LFY152" s="48"/>
      <c r="LFZ152" s="48"/>
      <c r="LGA152" s="48"/>
      <c r="LGB152" s="48"/>
      <c r="LGC152" s="48"/>
      <c r="LGD152" s="48"/>
      <c r="LGE152" s="48"/>
      <c r="LGF152" s="48"/>
      <c r="LGG152" s="48"/>
      <c r="LGH152" s="48"/>
      <c r="LGI152" s="48"/>
      <c r="LGJ152" s="48"/>
      <c r="LGK152" s="48"/>
      <c r="LGL152" s="48"/>
      <c r="LGM152" s="48"/>
      <c r="LGN152" s="48"/>
      <c r="LGO152" s="48"/>
      <c r="LGP152" s="48"/>
      <c r="LGQ152" s="48"/>
      <c r="LGR152" s="48"/>
      <c r="LGS152" s="48"/>
      <c r="LGT152" s="48"/>
      <c r="LGU152" s="48"/>
      <c r="LGV152" s="48"/>
      <c r="LGW152" s="48"/>
      <c r="LGX152" s="48"/>
      <c r="LGY152" s="48"/>
      <c r="LGZ152" s="48"/>
      <c r="LHA152" s="48"/>
      <c r="LHB152" s="48"/>
      <c r="LHC152" s="48"/>
      <c r="LHD152" s="48"/>
      <c r="LHE152" s="48"/>
      <c r="LHF152" s="48"/>
      <c r="LHG152" s="48"/>
      <c r="LHH152" s="48"/>
      <c r="LHI152" s="48"/>
      <c r="LHJ152" s="48"/>
      <c r="LHK152" s="48"/>
      <c r="LHL152" s="48"/>
      <c r="LHM152" s="48"/>
      <c r="LHN152" s="48"/>
      <c r="LHO152" s="48"/>
      <c r="LHP152" s="48"/>
      <c r="LHQ152" s="48"/>
      <c r="LHR152" s="48"/>
      <c r="LHS152" s="48"/>
      <c r="LHT152" s="48"/>
      <c r="LHU152" s="48"/>
      <c r="LHV152" s="48"/>
      <c r="LHW152" s="48"/>
      <c r="LHX152" s="48"/>
      <c r="LHY152" s="48"/>
      <c r="LHZ152" s="48"/>
      <c r="LIA152" s="48"/>
      <c r="LIB152" s="48"/>
      <c r="LIC152" s="48"/>
      <c r="LID152" s="48"/>
      <c r="LIE152" s="48"/>
      <c r="LIF152" s="48"/>
      <c r="LIG152" s="48"/>
      <c r="LIH152" s="48"/>
      <c r="LII152" s="48"/>
      <c r="LIJ152" s="48"/>
      <c r="LIK152" s="48"/>
      <c r="LIL152" s="48"/>
      <c r="LIM152" s="48"/>
      <c r="LIN152" s="48"/>
      <c r="LIO152" s="48"/>
      <c r="LIP152" s="48"/>
      <c r="LIQ152" s="48"/>
      <c r="LIR152" s="48"/>
      <c r="LIS152" s="48"/>
      <c r="LIT152" s="48"/>
      <c r="LIU152" s="48"/>
      <c r="LIV152" s="48"/>
      <c r="LIW152" s="48"/>
      <c r="LIX152" s="48"/>
      <c r="LIY152" s="48"/>
      <c r="LIZ152" s="48"/>
      <c r="LJA152" s="48"/>
      <c r="LJB152" s="48"/>
      <c r="LJC152" s="48"/>
      <c r="LJD152" s="48"/>
      <c r="LJE152" s="48"/>
      <c r="LJF152" s="48"/>
      <c r="LJG152" s="48"/>
      <c r="LJH152" s="48"/>
      <c r="LJI152" s="48"/>
      <c r="LJJ152" s="48"/>
      <c r="LJK152" s="48"/>
      <c r="LJL152" s="48"/>
      <c r="LJM152" s="48"/>
      <c r="LJN152" s="48"/>
      <c r="LJO152" s="48"/>
      <c r="LJP152" s="48"/>
      <c r="LJQ152" s="48"/>
      <c r="LJR152" s="48"/>
      <c r="LJS152" s="48"/>
      <c r="LJT152" s="48"/>
      <c r="LJU152" s="48"/>
      <c r="LJV152" s="48"/>
      <c r="LJW152" s="48"/>
      <c r="LJX152" s="48"/>
      <c r="LJY152" s="48"/>
      <c r="LJZ152" s="48"/>
      <c r="LKA152" s="48"/>
      <c r="LKB152" s="48"/>
      <c r="LKC152" s="48"/>
      <c r="LKD152" s="48"/>
      <c r="LKE152" s="48"/>
      <c r="LKF152" s="48"/>
      <c r="LKG152" s="48"/>
      <c r="LKH152" s="48"/>
      <c r="LKI152" s="48"/>
      <c r="LKJ152" s="48"/>
      <c r="LKK152" s="48"/>
      <c r="LKL152" s="48"/>
      <c r="LKM152" s="48"/>
      <c r="LKN152" s="48"/>
      <c r="LKO152" s="48"/>
      <c r="LKP152" s="48"/>
      <c r="LKQ152" s="48"/>
      <c r="LKR152" s="48"/>
      <c r="LKS152" s="48"/>
      <c r="LKT152" s="48"/>
      <c r="LKU152" s="48"/>
      <c r="LKV152" s="48"/>
      <c r="LKW152" s="48"/>
      <c r="LKX152" s="48"/>
      <c r="LKY152" s="48"/>
      <c r="LKZ152" s="48"/>
      <c r="LLA152" s="48"/>
      <c r="LLB152" s="48"/>
      <c r="LLC152" s="48"/>
      <c r="LLD152" s="48"/>
      <c r="LLE152" s="48"/>
      <c r="LLF152" s="48"/>
      <c r="LLG152" s="48"/>
      <c r="LLH152" s="48"/>
      <c r="LLI152" s="48"/>
      <c r="LLJ152" s="48"/>
      <c r="LLK152" s="48"/>
      <c r="LLL152" s="48"/>
      <c r="LLM152" s="48"/>
      <c r="LLN152" s="48"/>
      <c r="LLO152" s="48"/>
      <c r="LLP152" s="48"/>
      <c r="LLQ152" s="48"/>
      <c r="LLR152" s="48"/>
      <c r="LLS152" s="48"/>
      <c r="LLT152" s="48"/>
      <c r="LLU152" s="48"/>
      <c r="LLV152" s="48"/>
      <c r="LLW152" s="48"/>
      <c r="LLX152" s="48"/>
      <c r="LLY152" s="48"/>
      <c r="LLZ152" s="48"/>
      <c r="LMA152" s="48"/>
      <c r="LMB152" s="48"/>
      <c r="LMC152" s="48"/>
      <c r="LMD152" s="48"/>
      <c r="LME152" s="48"/>
      <c r="LMF152" s="48"/>
      <c r="LMG152" s="48"/>
      <c r="LMH152" s="48"/>
      <c r="LMI152" s="48"/>
      <c r="LMJ152" s="48"/>
      <c r="LMK152" s="48"/>
      <c r="LML152" s="48"/>
      <c r="LMM152" s="48"/>
      <c r="LMN152" s="48"/>
      <c r="LMO152" s="48"/>
      <c r="LMP152" s="48"/>
      <c r="LMQ152" s="48"/>
      <c r="LMR152" s="48"/>
      <c r="LMS152" s="48"/>
      <c r="LMT152" s="48"/>
      <c r="LMU152" s="48"/>
      <c r="LMV152" s="48"/>
      <c r="LMW152" s="48"/>
      <c r="LMX152" s="48"/>
      <c r="LMY152" s="48"/>
      <c r="LMZ152" s="48"/>
      <c r="LNA152" s="48"/>
      <c r="LNB152" s="48"/>
      <c r="LNC152" s="48"/>
      <c r="LND152" s="48"/>
      <c r="LNE152" s="48"/>
      <c r="LNF152" s="48"/>
      <c r="LNG152" s="48"/>
      <c r="LNH152" s="48"/>
      <c r="LNI152" s="48"/>
      <c r="LNJ152" s="48"/>
      <c r="LNK152" s="48"/>
      <c r="LNL152" s="48"/>
      <c r="LNM152" s="48"/>
      <c r="LNN152" s="48"/>
      <c r="LNO152" s="48"/>
      <c r="LNP152" s="48"/>
      <c r="LNQ152" s="48"/>
      <c r="LNR152" s="48"/>
      <c r="LNS152" s="48"/>
      <c r="LNT152" s="48"/>
      <c r="LNU152" s="48"/>
      <c r="LNV152" s="48"/>
      <c r="LNW152" s="48"/>
      <c r="LNX152" s="48"/>
      <c r="LNY152" s="48"/>
      <c r="LNZ152" s="48"/>
      <c r="LOA152" s="48"/>
      <c r="LOB152" s="48"/>
      <c r="LOC152" s="48"/>
      <c r="LOD152" s="48"/>
      <c r="LOE152" s="48"/>
      <c r="LOF152" s="48"/>
      <c r="LOG152" s="48"/>
      <c r="LOH152" s="48"/>
      <c r="LOI152" s="48"/>
      <c r="LOJ152" s="48"/>
      <c r="LOK152" s="48"/>
      <c r="LOL152" s="48"/>
      <c r="LOM152" s="48"/>
      <c r="LON152" s="48"/>
      <c r="LOO152" s="48"/>
      <c r="LOP152" s="48"/>
      <c r="LOQ152" s="48"/>
      <c r="LOR152" s="48"/>
      <c r="LOS152" s="48"/>
      <c r="LOT152" s="48"/>
      <c r="LOU152" s="48"/>
      <c r="LOV152" s="48"/>
      <c r="LOW152" s="48"/>
      <c r="LOX152" s="48"/>
      <c r="LOY152" s="48"/>
      <c r="LOZ152" s="48"/>
      <c r="LPA152" s="48"/>
      <c r="LPB152" s="48"/>
      <c r="LPC152" s="48"/>
      <c r="LPD152" s="48"/>
      <c r="LPE152" s="48"/>
      <c r="LPF152" s="48"/>
      <c r="LPG152" s="48"/>
      <c r="LPH152" s="48"/>
      <c r="LPI152" s="48"/>
      <c r="LPJ152" s="48"/>
      <c r="LPK152" s="48"/>
      <c r="LPL152" s="48"/>
      <c r="LPM152" s="48"/>
      <c r="LPN152" s="48"/>
      <c r="LPO152" s="48"/>
      <c r="LPP152" s="48"/>
      <c r="LPQ152" s="48"/>
      <c r="LPR152" s="48"/>
      <c r="LPS152" s="48"/>
      <c r="LPT152" s="48"/>
      <c r="LPU152" s="48"/>
      <c r="LPV152" s="48"/>
      <c r="LPW152" s="48"/>
      <c r="LPX152" s="48"/>
      <c r="LPY152" s="48"/>
      <c r="LPZ152" s="48"/>
      <c r="LQA152" s="48"/>
      <c r="LQB152" s="48"/>
      <c r="LQC152" s="48"/>
      <c r="LQD152" s="48"/>
      <c r="LQE152" s="48"/>
      <c r="LQF152" s="48"/>
      <c r="LQG152" s="48"/>
      <c r="LQH152" s="48"/>
      <c r="LQI152" s="48"/>
      <c r="LQJ152" s="48"/>
      <c r="LQK152" s="48"/>
      <c r="LQL152" s="48"/>
      <c r="LQM152" s="48"/>
      <c r="LQN152" s="48"/>
      <c r="LQO152" s="48"/>
      <c r="LQP152" s="48"/>
      <c r="LQQ152" s="48"/>
      <c r="LQR152" s="48"/>
      <c r="LQS152" s="48"/>
      <c r="LQT152" s="48"/>
      <c r="LQU152" s="48"/>
      <c r="LQV152" s="48"/>
      <c r="LQW152" s="48"/>
      <c r="LQX152" s="48"/>
      <c r="LQY152" s="48"/>
      <c r="LQZ152" s="48"/>
      <c r="LRA152" s="48"/>
      <c r="LRB152" s="48"/>
      <c r="LRC152" s="48"/>
      <c r="LRD152" s="48"/>
      <c r="LRE152" s="48"/>
      <c r="LRF152" s="48"/>
      <c r="LRG152" s="48"/>
      <c r="LRH152" s="48"/>
      <c r="LRI152" s="48"/>
      <c r="LRJ152" s="48"/>
      <c r="LRK152" s="48"/>
      <c r="LRL152" s="48"/>
      <c r="LRM152" s="48"/>
      <c r="LRN152" s="48"/>
      <c r="LRO152" s="48"/>
      <c r="LRP152" s="48"/>
      <c r="LRQ152" s="48"/>
      <c r="LRR152" s="48"/>
      <c r="LRS152" s="48"/>
      <c r="LRT152" s="48"/>
      <c r="LRU152" s="48"/>
      <c r="LRV152" s="48"/>
      <c r="LRW152" s="48"/>
      <c r="LRX152" s="48"/>
      <c r="LRY152" s="48"/>
      <c r="LRZ152" s="48"/>
      <c r="LSA152" s="48"/>
      <c r="LSB152" s="48"/>
      <c r="LSC152" s="48"/>
      <c r="LSD152" s="48"/>
      <c r="LSE152" s="48"/>
      <c r="LSF152" s="48"/>
      <c r="LSG152" s="48"/>
      <c r="LSH152" s="48"/>
      <c r="LSI152" s="48"/>
      <c r="LSJ152" s="48"/>
      <c r="LSK152" s="48"/>
      <c r="LSL152" s="48"/>
      <c r="LSM152" s="48"/>
      <c r="LSN152" s="48"/>
      <c r="LSO152" s="48"/>
      <c r="LSP152" s="48"/>
      <c r="LSQ152" s="48"/>
      <c r="LSR152" s="48"/>
      <c r="LSS152" s="48"/>
      <c r="LST152" s="48"/>
      <c r="LSU152" s="48"/>
      <c r="LSV152" s="48"/>
      <c r="LSW152" s="48"/>
      <c r="LSX152" s="48"/>
      <c r="LSY152" s="48"/>
      <c r="LSZ152" s="48"/>
      <c r="LTA152" s="48"/>
      <c r="LTB152" s="48"/>
      <c r="LTC152" s="48"/>
      <c r="LTD152" s="48"/>
      <c r="LTE152" s="48"/>
      <c r="LTF152" s="48"/>
      <c r="LTG152" s="48"/>
      <c r="LTH152" s="48"/>
      <c r="LTI152" s="48"/>
      <c r="LTJ152" s="48"/>
      <c r="LTK152" s="48"/>
      <c r="LTL152" s="48"/>
      <c r="LTM152" s="48"/>
      <c r="LTN152" s="48"/>
      <c r="LTO152" s="48"/>
      <c r="LTP152" s="48"/>
      <c r="LTQ152" s="48"/>
      <c r="LTR152" s="48"/>
      <c r="LTS152" s="48"/>
      <c r="LTT152" s="48"/>
      <c r="LTU152" s="48"/>
      <c r="LTV152" s="48"/>
      <c r="LTW152" s="48"/>
      <c r="LTX152" s="48"/>
      <c r="LTY152" s="48"/>
      <c r="LTZ152" s="48"/>
      <c r="LUA152" s="48"/>
      <c r="LUB152" s="48"/>
      <c r="LUC152" s="48"/>
      <c r="LUD152" s="48"/>
      <c r="LUE152" s="48"/>
      <c r="LUF152" s="48"/>
      <c r="LUG152" s="48"/>
      <c r="LUH152" s="48"/>
      <c r="LUI152" s="48"/>
      <c r="LUJ152" s="48"/>
      <c r="LUK152" s="48"/>
      <c r="LUL152" s="48"/>
      <c r="LUM152" s="48"/>
      <c r="LUN152" s="48"/>
      <c r="LUO152" s="48"/>
      <c r="LUP152" s="48"/>
      <c r="LUQ152" s="48"/>
      <c r="LUR152" s="48"/>
      <c r="LUS152" s="48"/>
      <c r="LUT152" s="48"/>
      <c r="LUU152" s="48"/>
      <c r="LUV152" s="48"/>
      <c r="LUW152" s="48"/>
      <c r="LUX152" s="48"/>
      <c r="LUY152" s="48"/>
      <c r="LUZ152" s="48"/>
      <c r="LVA152" s="48"/>
      <c r="LVB152" s="48"/>
      <c r="LVC152" s="48"/>
      <c r="LVD152" s="48"/>
      <c r="LVE152" s="48"/>
      <c r="LVF152" s="48"/>
      <c r="LVG152" s="48"/>
      <c r="LVH152" s="48"/>
      <c r="LVI152" s="48"/>
      <c r="LVJ152" s="48"/>
      <c r="LVK152" s="48"/>
      <c r="LVL152" s="48"/>
      <c r="LVM152" s="48"/>
      <c r="LVN152" s="48"/>
      <c r="LVO152" s="48"/>
      <c r="LVP152" s="48"/>
      <c r="LVQ152" s="48"/>
      <c r="LVR152" s="48"/>
      <c r="LVS152" s="48"/>
      <c r="LVT152" s="48"/>
      <c r="LVU152" s="48"/>
      <c r="LVV152" s="48"/>
      <c r="LVW152" s="48"/>
      <c r="LVX152" s="48"/>
      <c r="LVY152" s="48"/>
      <c r="LVZ152" s="48"/>
      <c r="LWA152" s="48"/>
      <c r="LWB152" s="48"/>
      <c r="LWC152" s="48"/>
      <c r="LWD152" s="48"/>
      <c r="LWE152" s="48"/>
      <c r="LWF152" s="48"/>
      <c r="LWG152" s="48"/>
      <c r="LWH152" s="48"/>
      <c r="LWI152" s="48"/>
      <c r="LWJ152" s="48"/>
      <c r="LWK152" s="48"/>
      <c r="LWL152" s="48"/>
      <c r="LWM152" s="48"/>
      <c r="LWN152" s="48"/>
      <c r="LWO152" s="48"/>
      <c r="LWP152" s="48"/>
      <c r="LWQ152" s="48"/>
      <c r="LWR152" s="48"/>
      <c r="LWS152" s="48"/>
      <c r="LWT152" s="48"/>
      <c r="LWU152" s="48"/>
      <c r="LWV152" s="48"/>
      <c r="LWW152" s="48"/>
      <c r="LWX152" s="48"/>
      <c r="LWY152" s="48"/>
      <c r="LWZ152" s="48"/>
      <c r="LXA152" s="48"/>
      <c r="LXB152" s="48"/>
      <c r="LXC152" s="48"/>
      <c r="LXD152" s="48"/>
      <c r="LXE152" s="48"/>
      <c r="LXF152" s="48"/>
      <c r="LXG152" s="48"/>
      <c r="LXH152" s="48"/>
      <c r="LXI152" s="48"/>
      <c r="LXJ152" s="48"/>
      <c r="LXK152" s="48"/>
      <c r="LXL152" s="48"/>
      <c r="LXM152" s="48"/>
      <c r="LXN152" s="48"/>
      <c r="LXO152" s="48"/>
      <c r="LXP152" s="48"/>
      <c r="LXQ152" s="48"/>
      <c r="LXR152" s="48"/>
      <c r="LXS152" s="48"/>
      <c r="LXT152" s="48"/>
      <c r="LXU152" s="48"/>
      <c r="LXV152" s="48"/>
      <c r="LXW152" s="48"/>
      <c r="LXX152" s="48"/>
      <c r="LXY152" s="48"/>
      <c r="LXZ152" s="48"/>
      <c r="LYA152" s="48"/>
      <c r="LYB152" s="48"/>
      <c r="LYC152" s="48"/>
      <c r="LYD152" s="48"/>
      <c r="LYE152" s="48"/>
      <c r="LYF152" s="48"/>
      <c r="LYG152" s="48"/>
      <c r="LYH152" s="48"/>
      <c r="LYI152" s="48"/>
      <c r="LYJ152" s="48"/>
      <c r="LYK152" s="48"/>
      <c r="LYL152" s="48"/>
      <c r="LYM152" s="48"/>
      <c r="LYN152" s="48"/>
      <c r="LYO152" s="48"/>
      <c r="LYP152" s="48"/>
      <c r="LYQ152" s="48"/>
      <c r="LYR152" s="48"/>
      <c r="LYS152" s="48"/>
      <c r="LYT152" s="48"/>
      <c r="LYU152" s="48"/>
      <c r="LYV152" s="48"/>
      <c r="LYW152" s="48"/>
      <c r="LYX152" s="48"/>
      <c r="LYY152" s="48"/>
      <c r="LYZ152" s="48"/>
      <c r="LZA152" s="48"/>
      <c r="LZB152" s="48"/>
      <c r="LZC152" s="48"/>
      <c r="LZD152" s="48"/>
      <c r="LZE152" s="48"/>
      <c r="LZF152" s="48"/>
      <c r="LZG152" s="48"/>
      <c r="LZH152" s="48"/>
      <c r="LZI152" s="48"/>
      <c r="LZJ152" s="48"/>
      <c r="LZK152" s="48"/>
      <c r="LZL152" s="48"/>
      <c r="LZM152" s="48"/>
      <c r="LZN152" s="48"/>
      <c r="LZO152" s="48"/>
      <c r="LZP152" s="48"/>
      <c r="LZQ152" s="48"/>
      <c r="LZR152" s="48"/>
      <c r="LZS152" s="48"/>
      <c r="LZT152" s="48"/>
      <c r="LZU152" s="48"/>
      <c r="LZV152" s="48"/>
      <c r="LZW152" s="48"/>
      <c r="LZX152" s="48"/>
      <c r="LZY152" s="48"/>
      <c r="LZZ152" s="48"/>
      <c r="MAA152" s="48"/>
      <c r="MAB152" s="48"/>
      <c r="MAC152" s="48"/>
      <c r="MAD152" s="48"/>
      <c r="MAE152" s="48"/>
      <c r="MAF152" s="48"/>
      <c r="MAG152" s="48"/>
      <c r="MAH152" s="48"/>
      <c r="MAI152" s="48"/>
      <c r="MAJ152" s="48"/>
      <c r="MAK152" s="48"/>
      <c r="MAL152" s="48"/>
      <c r="MAM152" s="48"/>
      <c r="MAN152" s="48"/>
      <c r="MAO152" s="48"/>
      <c r="MAP152" s="48"/>
      <c r="MAQ152" s="48"/>
      <c r="MAR152" s="48"/>
      <c r="MAS152" s="48"/>
      <c r="MAT152" s="48"/>
      <c r="MAU152" s="48"/>
      <c r="MAV152" s="48"/>
      <c r="MAW152" s="48"/>
      <c r="MAX152" s="48"/>
      <c r="MAY152" s="48"/>
      <c r="MAZ152" s="48"/>
      <c r="MBA152" s="48"/>
      <c r="MBB152" s="48"/>
      <c r="MBC152" s="48"/>
      <c r="MBD152" s="48"/>
      <c r="MBE152" s="48"/>
      <c r="MBF152" s="48"/>
      <c r="MBG152" s="48"/>
      <c r="MBH152" s="48"/>
      <c r="MBI152" s="48"/>
      <c r="MBJ152" s="48"/>
      <c r="MBK152" s="48"/>
      <c r="MBL152" s="48"/>
      <c r="MBM152" s="48"/>
      <c r="MBN152" s="48"/>
      <c r="MBO152" s="48"/>
      <c r="MBP152" s="48"/>
      <c r="MBQ152" s="48"/>
      <c r="MBR152" s="48"/>
      <c r="MBS152" s="48"/>
      <c r="MBT152" s="48"/>
      <c r="MBU152" s="48"/>
      <c r="MBV152" s="48"/>
      <c r="MBW152" s="48"/>
      <c r="MBX152" s="48"/>
      <c r="MBY152" s="48"/>
      <c r="MBZ152" s="48"/>
      <c r="MCA152" s="48"/>
      <c r="MCB152" s="48"/>
      <c r="MCC152" s="48"/>
      <c r="MCD152" s="48"/>
      <c r="MCE152" s="48"/>
      <c r="MCF152" s="48"/>
      <c r="MCG152" s="48"/>
      <c r="MCH152" s="48"/>
      <c r="MCI152" s="48"/>
      <c r="MCJ152" s="48"/>
      <c r="MCK152" s="48"/>
      <c r="MCL152" s="48"/>
      <c r="MCM152" s="48"/>
      <c r="MCN152" s="48"/>
      <c r="MCO152" s="48"/>
      <c r="MCP152" s="48"/>
      <c r="MCQ152" s="48"/>
      <c r="MCR152" s="48"/>
      <c r="MCS152" s="48"/>
      <c r="MCT152" s="48"/>
      <c r="MCU152" s="48"/>
      <c r="MCV152" s="48"/>
      <c r="MCW152" s="48"/>
      <c r="MCX152" s="48"/>
      <c r="MCY152" s="48"/>
      <c r="MCZ152" s="48"/>
      <c r="MDA152" s="48"/>
      <c r="MDB152" s="48"/>
      <c r="MDC152" s="48"/>
      <c r="MDD152" s="48"/>
      <c r="MDE152" s="48"/>
      <c r="MDF152" s="48"/>
      <c r="MDG152" s="48"/>
      <c r="MDH152" s="48"/>
      <c r="MDI152" s="48"/>
      <c r="MDJ152" s="48"/>
      <c r="MDK152" s="48"/>
      <c r="MDL152" s="48"/>
      <c r="MDM152" s="48"/>
      <c r="MDN152" s="48"/>
      <c r="MDO152" s="48"/>
      <c r="MDP152" s="48"/>
      <c r="MDQ152" s="48"/>
      <c r="MDR152" s="48"/>
      <c r="MDS152" s="48"/>
      <c r="MDT152" s="48"/>
      <c r="MDU152" s="48"/>
      <c r="MDV152" s="48"/>
      <c r="MDW152" s="48"/>
      <c r="MDX152" s="48"/>
      <c r="MDY152" s="48"/>
      <c r="MDZ152" s="48"/>
      <c r="MEA152" s="48"/>
      <c r="MEB152" s="48"/>
      <c r="MEC152" s="48"/>
      <c r="MED152" s="48"/>
      <c r="MEE152" s="48"/>
      <c r="MEF152" s="48"/>
      <c r="MEG152" s="48"/>
      <c r="MEH152" s="48"/>
      <c r="MEI152" s="48"/>
      <c r="MEJ152" s="48"/>
      <c r="MEK152" s="48"/>
      <c r="MEL152" s="48"/>
      <c r="MEM152" s="48"/>
      <c r="MEN152" s="48"/>
      <c r="MEO152" s="48"/>
      <c r="MEP152" s="48"/>
      <c r="MEQ152" s="48"/>
      <c r="MER152" s="48"/>
      <c r="MES152" s="48"/>
      <c r="MET152" s="48"/>
      <c r="MEU152" s="48"/>
      <c r="MEV152" s="48"/>
      <c r="MEW152" s="48"/>
      <c r="MEX152" s="48"/>
      <c r="MEY152" s="48"/>
      <c r="MEZ152" s="48"/>
      <c r="MFA152" s="48"/>
      <c r="MFB152" s="48"/>
      <c r="MFC152" s="48"/>
      <c r="MFD152" s="48"/>
      <c r="MFE152" s="48"/>
      <c r="MFF152" s="48"/>
      <c r="MFG152" s="48"/>
      <c r="MFH152" s="48"/>
      <c r="MFI152" s="48"/>
      <c r="MFJ152" s="48"/>
      <c r="MFK152" s="48"/>
      <c r="MFL152" s="48"/>
      <c r="MFM152" s="48"/>
      <c r="MFN152" s="48"/>
      <c r="MFO152" s="48"/>
      <c r="MFP152" s="48"/>
      <c r="MFQ152" s="48"/>
      <c r="MFR152" s="48"/>
      <c r="MFS152" s="48"/>
      <c r="MFT152" s="48"/>
      <c r="MFU152" s="48"/>
      <c r="MFV152" s="48"/>
      <c r="MFW152" s="48"/>
      <c r="MFX152" s="48"/>
      <c r="MFY152" s="48"/>
      <c r="MFZ152" s="48"/>
      <c r="MGA152" s="48"/>
      <c r="MGB152" s="48"/>
      <c r="MGC152" s="48"/>
      <c r="MGD152" s="48"/>
      <c r="MGE152" s="48"/>
      <c r="MGF152" s="48"/>
      <c r="MGG152" s="48"/>
      <c r="MGH152" s="48"/>
      <c r="MGI152" s="48"/>
      <c r="MGJ152" s="48"/>
      <c r="MGK152" s="48"/>
      <c r="MGL152" s="48"/>
      <c r="MGM152" s="48"/>
      <c r="MGN152" s="48"/>
      <c r="MGO152" s="48"/>
      <c r="MGP152" s="48"/>
      <c r="MGQ152" s="48"/>
      <c r="MGR152" s="48"/>
      <c r="MGS152" s="48"/>
      <c r="MGT152" s="48"/>
      <c r="MGU152" s="48"/>
      <c r="MGV152" s="48"/>
      <c r="MGW152" s="48"/>
      <c r="MGX152" s="48"/>
      <c r="MGY152" s="48"/>
      <c r="MGZ152" s="48"/>
      <c r="MHA152" s="48"/>
      <c r="MHB152" s="48"/>
      <c r="MHC152" s="48"/>
      <c r="MHD152" s="48"/>
      <c r="MHE152" s="48"/>
      <c r="MHF152" s="48"/>
      <c r="MHG152" s="48"/>
      <c r="MHH152" s="48"/>
      <c r="MHI152" s="48"/>
      <c r="MHJ152" s="48"/>
      <c r="MHK152" s="48"/>
      <c r="MHL152" s="48"/>
      <c r="MHM152" s="48"/>
      <c r="MHN152" s="48"/>
      <c r="MHO152" s="48"/>
      <c r="MHP152" s="48"/>
      <c r="MHQ152" s="48"/>
      <c r="MHR152" s="48"/>
      <c r="MHS152" s="48"/>
      <c r="MHT152" s="48"/>
      <c r="MHU152" s="48"/>
      <c r="MHV152" s="48"/>
      <c r="MHW152" s="48"/>
      <c r="MHX152" s="48"/>
      <c r="MHY152" s="48"/>
      <c r="MHZ152" s="48"/>
      <c r="MIA152" s="48"/>
      <c r="MIB152" s="48"/>
      <c r="MIC152" s="48"/>
      <c r="MID152" s="48"/>
      <c r="MIE152" s="48"/>
      <c r="MIF152" s="48"/>
      <c r="MIG152" s="48"/>
      <c r="MIH152" s="48"/>
      <c r="MII152" s="48"/>
      <c r="MIJ152" s="48"/>
      <c r="MIK152" s="48"/>
      <c r="MIL152" s="48"/>
      <c r="MIM152" s="48"/>
      <c r="MIN152" s="48"/>
      <c r="MIO152" s="48"/>
      <c r="MIP152" s="48"/>
      <c r="MIQ152" s="48"/>
      <c r="MIR152" s="48"/>
      <c r="MIS152" s="48"/>
      <c r="MIT152" s="48"/>
      <c r="MIU152" s="48"/>
      <c r="MIV152" s="48"/>
      <c r="MIW152" s="48"/>
      <c r="MIX152" s="48"/>
      <c r="MIY152" s="48"/>
      <c r="MIZ152" s="48"/>
      <c r="MJA152" s="48"/>
      <c r="MJB152" s="48"/>
      <c r="MJC152" s="48"/>
      <c r="MJD152" s="48"/>
      <c r="MJE152" s="48"/>
      <c r="MJF152" s="48"/>
      <c r="MJG152" s="48"/>
      <c r="MJH152" s="48"/>
      <c r="MJI152" s="48"/>
      <c r="MJJ152" s="48"/>
      <c r="MJK152" s="48"/>
      <c r="MJL152" s="48"/>
      <c r="MJM152" s="48"/>
      <c r="MJN152" s="48"/>
      <c r="MJO152" s="48"/>
      <c r="MJP152" s="48"/>
      <c r="MJQ152" s="48"/>
      <c r="MJR152" s="48"/>
      <c r="MJS152" s="48"/>
      <c r="MJT152" s="48"/>
      <c r="MJU152" s="48"/>
      <c r="MJV152" s="48"/>
      <c r="MJW152" s="48"/>
      <c r="MJX152" s="48"/>
      <c r="MJY152" s="48"/>
      <c r="MJZ152" s="48"/>
      <c r="MKA152" s="48"/>
      <c r="MKB152" s="48"/>
      <c r="MKC152" s="48"/>
      <c r="MKD152" s="48"/>
      <c r="MKE152" s="48"/>
      <c r="MKF152" s="48"/>
      <c r="MKG152" s="48"/>
      <c r="MKH152" s="48"/>
      <c r="MKI152" s="48"/>
      <c r="MKJ152" s="48"/>
      <c r="MKK152" s="48"/>
      <c r="MKL152" s="48"/>
      <c r="MKM152" s="48"/>
      <c r="MKN152" s="48"/>
      <c r="MKO152" s="48"/>
      <c r="MKP152" s="48"/>
      <c r="MKQ152" s="48"/>
      <c r="MKR152" s="48"/>
      <c r="MKS152" s="48"/>
      <c r="MKT152" s="48"/>
      <c r="MKU152" s="48"/>
      <c r="MKV152" s="48"/>
      <c r="MKW152" s="48"/>
      <c r="MKX152" s="48"/>
      <c r="MKY152" s="48"/>
      <c r="MKZ152" s="48"/>
      <c r="MLA152" s="48"/>
      <c r="MLB152" s="48"/>
      <c r="MLC152" s="48"/>
      <c r="MLD152" s="48"/>
      <c r="MLE152" s="48"/>
      <c r="MLF152" s="48"/>
      <c r="MLG152" s="48"/>
      <c r="MLH152" s="48"/>
      <c r="MLI152" s="48"/>
      <c r="MLJ152" s="48"/>
      <c r="MLK152" s="48"/>
      <c r="MLL152" s="48"/>
      <c r="MLM152" s="48"/>
      <c r="MLN152" s="48"/>
      <c r="MLO152" s="48"/>
      <c r="MLP152" s="48"/>
      <c r="MLQ152" s="48"/>
      <c r="MLR152" s="48"/>
      <c r="MLS152" s="48"/>
      <c r="MLT152" s="48"/>
      <c r="MLU152" s="48"/>
      <c r="MLV152" s="48"/>
      <c r="MLW152" s="48"/>
      <c r="MLX152" s="48"/>
      <c r="MLY152" s="48"/>
      <c r="MLZ152" s="48"/>
      <c r="MMA152" s="48"/>
      <c r="MMB152" s="48"/>
      <c r="MMC152" s="48"/>
      <c r="MMD152" s="48"/>
      <c r="MME152" s="48"/>
      <c r="MMF152" s="48"/>
      <c r="MMG152" s="48"/>
      <c r="MMH152" s="48"/>
      <c r="MMI152" s="48"/>
      <c r="MMJ152" s="48"/>
      <c r="MMK152" s="48"/>
      <c r="MML152" s="48"/>
      <c r="MMM152" s="48"/>
      <c r="MMN152" s="48"/>
      <c r="MMO152" s="48"/>
      <c r="MMP152" s="48"/>
      <c r="MMQ152" s="48"/>
      <c r="MMR152" s="48"/>
      <c r="MMS152" s="48"/>
      <c r="MMT152" s="48"/>
      <c r="MMU152" s="48"/>
      <c r="MMV152" s="48"/>
      <c r="MMW152" s="48"/>
      <c r="MMX152" s="48"/>
      <c r="MMY152" s="48"/>
      <c r="MMZ152" s="48"/>
      <c r="MNA152" s="48"/>
      <c r="MNB152" s="48"/>
      <c r="MNC152" s="48"/>
      <c r="MND152" s="48"/>
      <c r="MNE152" s="48"/>
      <c r="MNF152" s="48"/>
      <c r="MNG152" s="48"/>
      <c r="MNH152" s="48"/>
      <c r="MNI152" s="48"/>
      <c r="MNJ152" s="48"/>
      <c r="MNK152" s="48"/>
      <c r="MNL152" s="48"/>
      <c r="MNM152" s="48"/>
      <c r="MNN152" s="48"/>
      <c r="MNO152" s="48"/>
      <c r="MNP152" s="48"/>
      <c r="MNQ152" s="48"/>
      <c r="MNR152" s="48"/>
      <c r="MNS152" s="48"/>
      <c r="MNT152" s="48"/>
      <c r="MNU152" s="48"/>
      <c r="MNV152" s="48"/>
      <c r="MNW152" s="48"/>
      <c r="MNX152" s="48"/>
      <c r="MNY152" s="48"/>
      <c r="MNZ152" s="48"/>
      <c r="MOA152" s="48"/>
      <c r="MOB152" s="48"/>
      <c r="MOC152" s="48"/>
      <c r="MOD152" s="48"/>
      <c r="MOE152" s="48"/>
      <c r="MOF152" s="48"/>
      <c r="MOG152" s="48"/>
      <c r="MOH152" s="48"/>
      <c r="MOI152" s="48"/>
      <c r="MOJ152" s="48"/>
      <c r="MOK152" s="48"/>
      <c r="MOL152" s="48"/>
      <c r="MOM152" s="48"/>
      <c r="MON152" s="48"/>
      <c r="MOO152" s="48"/>
      <c r="MOP152" s="48"/>
      <c r="MOQ152" s="48"/>
      <c r="MOR152" s="48"/>
      <c r="MOS152" s="48"/>
      <c r="MOT152" s="48"/>
      <c r="MOU152" s="48"/>
      <c r="MOV152" s="48"/>
      <c r="MOW152" s="48"/>
      <c r="MOX152" s="48"/>
      <c r="MOY152" s="48"/>
      <c r="MOZ152" s="48"/>
      <c r="MPA152" s="48"/>
      <c r="MPB152" s="48"/>
      <c r="MPC152" s="48"/>
      <c r="MPD152" s="48"/>
      <c r="MPE152" s="48"/>
      <c r="MPF152" s="48"/>
      <c r="MPG152" s="48"/>
      <c r="MPH152" s="48"/>
      <c r="MPI152" s="48"/>
      <c r="MPJ152" s="48"/>
      <c r="MPK152" s="48"/>
      <c r="MPL152" s="48"/>
      <c r="MPM152" s="48"/>
      <c r="MPN152" s="48"/>
      <c r="MPO152" s="48"/>
      <c r="MPP152" s="48"/>
      <c r="MPQ152" s="48"/>
      <c r="MPR152" s="48"/>
      <c r="MPS152" s="48"/>
      <c r="MPT152" s="48"/>
      <c r="MPU152" s="48"/>
      <c r="MPV152" s="48"/>
      <c r="MPW152" s="48"/>
      <c r="MPX152" s="48"/>
      <c r="MPY152" s="48"/>
      <c r="MPZ152" s="48"/>
      <c r="MQA152" s="48"/>
      <c r="MQB152" s="48"/>
      <c r="MQC152" s="48"/>
      <c r="MQD152" s="48"/>
      <c r="MQE152" s="48"/>
      <c r="MQF152" s="48"/>
      <c r="MQG152" s="48"/>
      <c r="MQH152" s="48"/>
      <c r="MQI152" s="48"/>
      <c r="MQJ152" s="48"/>
      <c r="MQK152" s="48"/>
      <c r="MQL152" s="48"/>
      <c r="MQM152" s="48"/>
      <c r="MQN152" s="48"/>
      <c r="MQO152" s="48"/>
      <c r="MQP152" s="48"/>
      <c r="MQQ152" s="48"/>
      <c r="MQR152" s="48"/>
      <c r="MQS152" s="48"/>
      <c r="MQT152" s="48"/>
      <c r="MQU152" s="48"/>
      <c r="MQV152" s="48"/>
      <c r="MQW152" s="48"/>
      <c r="MQX152" s="48"/>
      <c r="MQY152" s="48"/>
      <c r="MQZ152" s="48"/>
      <c r="MRA152" s="48"/>
      <c r="MRB152" s="48"/>
      <c r="MRC152" s="48"/>
      <c r="MRD152" s="48"/>
      <c r="MRE152" s="48"/>
      <c r="MRF152" s="48"/>
      <c r="MRG152" s="48"/>
      <c r="MRH152" s="48"/>
      <c r="MRI152" s="48"/>
      <c r="MRJ152" s="48"/>
      <c r="MRK152" s="48"/>
      <c r="MRL152" s="48"/>
      <c r="MRM152" s="48"/>
      <c r="MRN152" s="48"/>
      <c r="MRO152" s="48"/>
      <c r="MRP152" s="48"/>
      <c r="MRQ152" s="48"/>
      <c r="MRR152" s="48"/>
      <c r="MRS152" s="48"/>
      <c r="MRT152" s="48"/>
      <c r="MRU152" s="48"/>
      <c r="MRV152" s="48"/>
      <c r="MRW152" s="48"/>
      <c r="MRX152" s="48"/>
      <c r="MRY152" s="48"/>
      <c r="MRZ152" s="48"/>
      <c r="MSA152" s="48"/>
      <c r="MSB152" s="48"/>
      <c r="MSC152" s="48"/>
      <c r="MSD152" s="48"/>
      <c r="MSE152" s="48"/>
      <c r="MSF152" s="48"/>
      <c r="MSG152" s="48"/>
      <c r="MSH152" s="48"/>
      <c r="MSI152" s="48"/>
      <c r="MSJ152" s="48"/>
      <c r="MSK152" s="48"/>
      <c r="MSL152" s="48"/>
      <c r="MSM152" s="48"/>
      <c r="MSN152" s="48"/>
      <c r="MSO152" s="48"/>
      <c r="MSP152" s="48"/>
      <c r="MSQ152" s="48"/>
      <c r="MSR152" s="48"/>
      <c r="MSS152" s="48"/>
      <c r="MST152" s="48"/>
      <c r="MSU152" s="48"/>
      <c r="MSV152" s="48"/>
      <c r="MSW152" s="48"/>
      <c r="MSX152" s="48"/>
      <c r="MSY152" s="48"/>
      <c r="MSZ152" s="48"/>
      <c r="MTA152" s="48"/>
      <c r="MTB152" s="48"/>
      <c r="MTC152" s="48"/>
      <c r="MTD152" s="48"/>
      <c r="MTE152" s="48"/>
      <c r="MTF152" s="48"/>
      <c r="MTG152" s="48"/>
      <c r="MTH152" s="48"/>
      <c r="MTI152" s="48"/>
      <c r="MTJ152" s="48"/>
      <c r="MTK152" s="48"/>
      <c r="MTL152" s="48"/>
      <c r="MTM152" s="48"/>
      <c r="MTN152" s="48"/>
      <c r="MTO152" s="48"/>
      <c r="MTP152" s="48"/>
      <c r="MTQ152" s="48"/>
      <c r="MTR152" s="48"/>
      <c r="MTS152" s="48"/>
      <c r="MTT152" s="48"/>
      <c r="MTU152" s="48"/>
      <c r="MTV152" s="48"/>
      <c r="MTW152" s="48"/>
      <c r="MTX152" s="48"/>
      <c r="MTY152" s="48"/>
      <c r="MTZ152" s="48"/>
      <c r="MUA152" s="48"/>
      <c r="MUB152" s="48"/>
      <c r="MUC152" s="48"/>
      <c r="MUD152" s="48"/>
      <c r="MUE152" s="48"/>
      <c r="MUF152" s="48"/>
      <c r="MUG152" s="48"/>
      <c r="MUH152" s="48"/>
      <c r="MUI152" s="48"/>
      <c r="MUJ152" s="48"/>
      <c r="MUK152" s="48"/>
      <c r="MUL152" s="48"/>
      <c r="MUM152" s="48"/>
      <c r="MUN152" s="48"/>
      <c r="MUO152" s="48"/>
      <c r="MUP152" s="48"/>
      <c r="MUQ152" s="48"/>
      <c r="MUR152" s="48"/>
      <c r="MUS152" s="48"/>
      <c r="MUT152" s="48"/>
      <c r="MUU152" s="48"/>
      <c r="MUV152" s="48"/>
      <c r="MUW152" s="48"/>
      <c r="MUX152" s="48"/>
      <c r="MUY152" s="48"/>
      <c r="MUZ152" s="48"/>
      <c r="MVA152" s="48"/>
      <c r="MVB152" s="48"/>
      <c r="MVC152" s="48"/>
      <c r="MVD152" s="48"/>
      <c r="MVE152" s="48"/>
      <c r="MVF152" s="48"/>
      <c r="MVG152" s="48"/>
      <c r="MVH152" s="48"/>
      <c r="MVI152" s="48"/>
      <c r="MVJ152" s="48"/>
      <c r="MVK152" s="48"/>
      <c r="MVL152" s="48"/>
      <c r="MVM152" s="48"/>
      <c r="MVN152" s="48"/>
      <c r="MVO152" s="48"/>
      <c r="MVP152" s="48"/>
      <c r="MVQ152" s="48"/>
      <c r="MVR152" s="48"/>
      <c r="MVS152" s="48"/>
      <c r="MVT152" s="48"/>
      <c r="MVU152" s="48"/>
      <c r="MVV152" s="48"/>
      <c r="MVW152" s="48"/>
      <c r="MVX152" s="48"/>
      <c r="MVY152" s="48"/>
      <c r="MVZ152" s="48"/>
      <c r="MWA152" s="48"/>
      <c r="MWB152" s="48"/>
      <c r="MWC152" s="48"/>
      <c r="MWD152" s="48"/>
      <c r="MWE152" s="48"/>
      <c r="MWF152" s="48"/>
      <c r="MWG152" s="48"/>
      <c r="MWH152" s="48"/>
      <c r="MWI152" s="48"/>
      <c r="MWJ152" s="48"/>
      <c r="MWK152" s="48"/>
      <c r="MWL152" s="48"/>
      <c r="MWM152" s="48"/>
      <c r="MWN152" s="48"/>
      <c r="MWO152" s="48"/>
      <c r="MWP152" s="48"/>
      <c r="MWQ152" s="48"/>
      <c r="MWR152" s="48"/>
      <c r="MWS152" s="48"/>
      <c r="MWT152" s="48"/>
      <c r="MWU152" s="48"/>
      <c r="MWV152" s="48"/>
      <c r="MWW152" s="48"/>
      <c r="MWX152" s="48"/>
      <c r="MWY152" s="48"/>
      <c r="MWZ152" s="48"/>
      <c r="MXA152" s="48"/>
      <c r="MXB152" s="48"/>
      <c r="MXC152" s="48"/>
      <c r="MXD152" s="48"/>
      <c r="MXE152" s="48"/>
      <c r="MXF152" s="48"/>
      <c r="MXG152" s="48"/>
      <c r="MXH152" s="48"/>
      <c r="MXI152" s="48"/>
      <c r="MXJ152" s="48"/>
      <c r="MXK152" s="48"/>
      <c r="MXL152" s="48"/>
      <c r="MXM152" s="48"/>
      <c r="MXN152" s="48"/>
      <c r="MXO152" s="48"/>
      <c r="MXP152" s="48"/>
      <c r="MXQ152" s="48"/>
      <c r="MXR152" s="48"/>
      <c r="MXS152" s="48"/>
      <c r="MXT152" s="48"/>
      <c r="MXU152" s="48"/>
      <c r="MXV152" s="48"/>
      <c r="MXW152" s="48"/>
      <c r="MXX152" s="48"/>
      <c r="MXY152" s="48"/>
      <c r="MXZ152" s="48"/>
      <c r="MYA152" s="48"/>
      <c r="MYB152" s="48"/>
      <c r="MYC152" s="48"/>
      <c r="MYD152" s="48"/>
      <c r="MYE152" s="48"/>
      <c r="MYF152" s="48"/>
      <c r="MYG152" s="48"/>
      <c r="MYH152" s="48"/>
      <c r="MYI152" s="48"/>
      <c r="MYJ152" s="48"/>
      <c r="MYK152" s="48"/>
      <c r="MYL152" s="48"/>
      <c r="MYM152" s="48"/>
      <c r="MYN152" s="48"/>
      <c r="MYO152" s="48"/>
      <c r="MYP152" s="48"/>
      <c r="MYQ152" s="48"/>
      <c r="MYR152" s="48"/>
      <c r="MYS152" s="48"/>
      <c r="MYT152" s="48"/>
      <c r="MYU152" s="48"/>
      <c r="MYV152" s="48"/>
      <c r="MYW152" s="48"/>
      <c r="MYX152" s="48"/>
      <c r="MYY152" s="48"/>
      <c r="MYZ152" s="48"/>
      <c r="MZA152" s="48"/>
      <c r="MZB152" s="48"/>
      <c r="MZC152" s="48"/>
      <c r="MZD152" s="48"/>
      <c r="MZE152" s="48"/>
      <c r="MZF152" s="48"/>
      <c r="MZG152" s="48"/>
      <c r="MZH152" s="48"/>
      <c r="MZI152" s="48"/>
      <c r="MZJ152" s="48"/>
      <c r="MZK152" s="48"/>
      <c r="MZL152" s="48"/>
      <c r="MZM152" s="48"/>
      <c r="MZN152" s="48"/>
      <c r="MZO152" s="48"/>
      <c r="MZP152" s="48"/>
      <c r="MZQ152" s="48"/>
      <c r="MZR152" s="48"/>
      <c r="MZS152" s="48"/>
      <c r="MZT152" s="48"/>
      <c r="MZU152" s="48"/>
      <c r="MZV152" s="48"/>
      <c r="MZW152" s="48"/>
      <c r="MZX152" s="48"/>
      <c r="MZY152" s="48"/>
      <c r="MZZ152" s="48"/>
      <c r="NAA152" s="48"/>
      <c r="NAB152" s="48"/>
      <c r="NAC152" s="48"/>
      <c r="NAD152" s="48"/>
      <c r="NAE152" s="48"/>
      <c r="NAF152" s="48"/>
      <c r="NAG152" s="48"/>
      <c r="NAH152" s="48"/>
      <c r="NAI152" s="48"/>
      <c r="NAJ152" s="48"/>
      <c r="NAK152" s="48"/>
      <c r="NAL152" s="48"/>
      <c r="NAM152" s="48"/>
      <c r="NAN152" s="48"/>
      <c r="NAO152" s="48"/>
      <c r="NAP152" s="48"/>
      <c r="NAQ152" s="48"/>
      <c r="NAR152" s="48"/>
      <c r="NAS152" s="48"/>
      <c r="NAT152" s="48"/>
      <c r="NAU152" s="48"/>
      <c r="NAV152" s="48"/>
      <c r="NAW152" s="48"/>
      <c r="NAX152" s="48"/>
      <c r="NAY152" s="48"/>
      <c r="NAZ152" s="48"/>
      <c r="NBA152" s="48"/>
      <c r="NBB152" s="48"/>
      <c r="NBC152" s="48"/>
      <c r="NBD152" s="48"/>
      <c r="NBE152" s="48"/>
      <c r="NBF152" s="48"/>
      <c r="NBG152" s="48"/>
      <c r="NBH152" s="48"/>
      <c r="NBI152" s="48"/>
      <c r="NBJ152" s="48"/>
      <c r="NBK152" s="48"/>
      <c r="NBL152" s="48"/>
      <c r="NBM152" s="48"/>
      <c r="NBN152" s="48"/>
      <c r="NBO152" s="48"/>
      <c r="NBP152" s="48"/>
      <c r="NBQ152" s="48"/>
      <c r="NBR152" s="48"/>
      <c r="NBS152" s="48"/>
      <c r="NBT152" s="48"/>
      <c r="NBU152" s="48"/>
      <c r="NBV152" s="48"/>
      <c r="NBW152" s="48"/>
      <c r="NBX152" s="48"/>
      <c r="NBY152" s="48"/>
      <c r="NBZ152" s="48"/>
      <c r="NCA152" s="48"/>
      <c r="NCB152" s="48"/>
      <c r="NCC152" s="48"/>
      <c r="NCD152" s="48"/>
      <c r="NCE152" s="48"/>
      <c r="NCF152" s="48"/>
      <c r="NCG152" s="48"/>
      <c r="NCH152" s="48"/>
      <c r="NCI152" s="48"/>
      <c r="NCJ152" s="48"/>
      <c r="NCK152" s="48"/>
      <c r="NCL152" s="48"/>
      <c r="NCM152" s="48"/>
      <c r="NCN152" s="48"/>
      <c r="NCO152" s="48"/>
      <c r="NCP152" s="48"/>
      <c r="NCQ152" s="48"/>
      <c r="NCR152" s="48"/>
      <c r="NCS152" s="48"/>
      <c r="NCT152" s="48"/>
      <c r="NCU152" s="48"/>
      <c r="NCV152" s="48"/>
      <c r="NCW152" s="48"/>
      <c r="NCX152" s="48"/>
      <c r="NCY152" s="48"/>
      <c r="NCZ152" s="48"/>
      <c r="NDA152" s="48"/>
      <c r="NDB152" s="48"/>
      <c r="NDC152" s="48"/>
      <c r="NDD152" s="48"/>
      <c r="NDE152" s="48"/>
      <c r="NDF152" s="48"/>
      <c r="NDG152" s="48"/>
      <c r="NDH152" s="48"/>
      <c r="NDI152" s="48"/>
      <c r="NDJ152" s="48"/>
      <c r="NDK152" s="48"/>
      <c r="NDL152" s="48"/>
      <c r="NDM152" s="48"/>
      <c r="NDN152" s="48"/>
      <c r="NDO152" s="48"/>
      <c r="NDP152" s="48"/>
      <c r="NDQ152" s="48"/>
      <c r="NDR152" s="48"/>
      <c r="NDS152" s="48"/>
      <c r="NDT152" s="48"/>
      <c r="NDU152" s="48"/>
      <c r="NDV152" s="48"/>
      <c r="NDW152" s="48"/>
      <c r="NDX152" s="48"/>
      <c r="NDY152" s="48"/>
      <c r="NDZ152" s="48"/>
      <c r="NEA152" s="48"/>
      <c r="NEB152" s="48"/>
      <c r="NEC152" s="48"/>
      <c r="NED152" s="48"/>
      <c r="NEE152" s="48"/>
      <c r="NEF152" s="48"/>
      <c r="NEG152" s="48"/>
      <c r="NEH152" s="48"/>
      <c r="NEI152" s="48"/>
      <c r="NEJ152" s="48"/>
      <c r="NEK152" s="48"/>
      <c r="NEL152" s="48"/>
      <c r="NEM152" s="48"/>
      <c r="NEN152" s="48"/>
      <c r="NEO152" s="48"/>
      <c r="NEP152" s="48"/>
      <c r="NEQ152" s="48"/>
      <c r="NER152" s="48"/>
      <c r="NES152" s="48"/>
      <c r="NET152" s="48"/>
      <c r="NEU152" s="48"/>
      <c r="NEV152" s="48"/>
      <c r="NEW152" s="48"/>
      <c r="NEX152" s="48"/>
      <c r="NEY152" s="48"/>
      <c r="NEZ152" s="48"/>
      <c r="NFA152" s="48"/>
      <c r="NFB152" s="48"/>
      <c r="NFC152" s="48"/>
      <c r="NFD152" s="48"/>
      <c r="NFE152" s="48"/>
      <c r="NFF152" s="48"/>
      <c r="NFG152" s="48"/>
      <c r="NFH152" s="48"/>
      <c r="NFI152" s="48"/>
      <c r="NFJ152" s="48"/>
      <c r="NFK152" s="48"/>
      <c r="NFL152" s="48"/>
      <c r="NFM152" s="48"/>
      <c r="NFN152" s="48"/>
      <c r="NFO152" s="48"/>
      <c r="NFP152" s="48"/>
      <c r="NFQ152" s="48"/>
      <c r="NFR152" s="48"/>
      <c r="NFS152" s="48"/>
      <c r="NFT152" s="48"/>
      <c r="NFU152" s="48"/>
      <c r="NFV152" s="48"/>
      <c r="NFW152" s="48"/>
      <c r="NFX152" s="48"/>
      <c r="NFY152" s="48"/>
      <c r="NFZ152" s="48"/>
      <c r="NGA152" s="48"/>
      <c r="NGB152" s="48"/>
      <c r="NGC152" s="48"/>
      <c r="NGD152" s="48"/>
      <c r="NGE152" s="48"/>
      <c r="NGF152" s="48"/>
      <c r="NGG152" s="48"/>
      <c r="NGH152" s="48"/>
      <c r="NGI152" s="48"/>
      <c r="NGJ152" s="48"/>
      <c r="NGK152" s="48"/>
      <c r="NGL152" s="48"/>
      <c r="NGM152" s="48"/>
      <c r="NGN152" s="48"/>
      <c r="NGO152" s="48"/>
      <c r="NGP152" s="48"/>
      <c r="NGQ152" s="48"/>
      <c r="NGR152" s="48"/>
      <c r="NGS152" s="48"/>
      <c r="NGT152" s="48"/>
      <c r="NGU152" s="48"/>
      <c r="NGV152" s="48"/>
      <c r="NGW152" s="48"/>
      <c r="NGX152" s="48"/>
      <c r="NGY152" s="48"/>
      <c r="NGZ152" s="48"/>
      <c r="NHA152" s="48"/>
      <c r="NHB152" s="48"/>
      <c r="NHC152" s="48"/>
      <c r="NHD152" s="48"/>
      <c r="NHE152" s="48"/>
      <c r="NHF152" s="48"/>
      <c r="NHG152" s="48"/>
      <c r="NHH152" s="48"/>
      <c r="NHI152" s="48"/>
      <c r="NHJ152" s="48"/>
      <c r="NHK152" s="48"/>
      <c r="NHL152" s="48"/>
      <c r="NHM152" s="48"/>
      <c r="NHN152" s="48"/>
      <c r="NHO152" s="48"/>
      <c r="NHP152" s="48"/>
      <c r="NHQ152" s="48"/>
      <c r="NHR152" s="48"/>
      <c r="NHS152" s="48"/>
      <c r="NHT152" s="48"/>
      <c r="NHU152" s="48"/>
      <c r="NHV152" s="48"/>
      <c r="NHW152" s="48"/>
      <c r="NHX152" s="48"/>
      <c r="NHY152" s="48"/>
      <c r="NHZ152" s="48"/>
      <c r="NIA152" s="48"/>
      <c r="NIB152" s="48"/>
      <c r="NIC152" s="48"/>
      <c r="NID152" s="48"/>
      <c r="NIE152" s="48"/>
      <c r="NIF152" s="48"/>
      <c r="NIG152" s="48"/>
      <c r="NIH152" s="48"/>
      <c r="NII152" s="48"/>
      <c r="NIJ152" s="48"/>
      <c r="NIK152" s="48"/>
      <c r="NIL152" s="48"/>
      <c r="NIM152" s="48"/>
      <c r="NIN152" s="48"/>
      <c r="NIO152" s="48"/>
      <c r="NIP152" s="48"/>
      <c r="NIQ152" s="48"/>
      <c r="NIR152" s="48"/>
      <c r="NIS152" s="48"/>
      <c r="NIT152" s="48"/>
      <c r="NIU152" s="48"/>
      <c r="NIV152" s="48"/>
      <c r="NIW152" s="48"/>
      <c r="NIX152" s="48"/>
      <c r="NIY152" s="48"/>
      <c r="NIZ152" s="48"/>
      <c r="NJA152" s="48"/>
      <c r="NJB152" s="48"/>
      <c r="NJC152" s="48"/>
      <c r="NJD152" s="48"/>
      <c r="NJE152" s="48"/>
      <c r="NJF152" s="48"/>
      <c r="NJG152" s="48"/>
      <c r="NJH152" s="48"/>
      <c r="NJI152" s="48"/>
      <c r="NJJ152" s="48"/>
      <c r="NJK152" s="48"/>
      <c r="NJL152" s="48"/>
      <c r="NJM152" s="48"/>
      <c r="NJN152" s="48"/>
      <c r="NJO152" s="48"/>
      <c r="NJP152" s="48"/>
      <c r="NJQ152" s="48"/>
      <c r="NJR152" s="48"/>
      <c r="NJS152" s="48"/>
      <c r="NJT152" s="48"/>
      <c r="NJU152" s="48"/>
      <c r="NJV152" s="48"/>
      <c r="NJW152" s="48"/>
      <c r="NJX152" s="48"/>
      <c r="NJY152" s="48"/>
      <c r="NJZ152" s="48"/>
      <c r="NKA152" s="48"/>
      <c r="NKB152" s="48"/>
      <c r="NKC152" s="48"/>
      <c r="NKD152" s="48"/>
      <c r="NKE152" s="48"/>
      <c r="NKF152" s="48"/>
      <c r="NKG152" s="48"/>
      <c r="NKH152" s="48"/>
      <c r="NKI152" s="48"/>
      <c r="NKJ152" s="48"/>
      <c r="NKK152" s="48"/>
      <c r="NKL152" s="48"/>
      <c r="NKM152" s="48"/>
      <c r="NKN152" s="48"/>
      <c r="NKO152" s="48"/>
      <c r="NKP152" s="48"/>
      <c r="NKQ152" s="48"/>
      <c r="NKR152" s="48"/>
      <c r="NKS152" s="48"/>
      <c r="NKT152" s="48"/>
      <c r="NKU152" s="48"/>
      <c r="NKV152" s="48"/>
      <c r="NKW152" s="48"/>
      <c r="NKX152" s="48"/>
      <c r="NKY152" s="48"/>
      <c r="NKZ152" s="48"/>
      <c r="NLA152" s="48"/>
      <c r="NLB152" s="48"/>
      <c r="NLC152" s="48"/>
      <c r="NLD152" s="48"/>
      <c r="NLE152" s="48"/>
      <c r="NLF152" s="48"/>
      <c r="NLG152" s="48"/>
      <c r="NLH152" s="48"/>
      <c r="NLI152" s="48"/>
      <c r="NLJ152" s="48"/>
      <c r="NLK152" s="48"/>
      <c r="NLL152" s="48"/>
      <c r="NLM152" s="48"/>
      <c r="NLN152" s="48"/>
      <c r="NLO152" s="48"/>
      <c r="NLP152" s="48"/>
      <c r="NLQ152" s="48"/>
      <c r="NLR152" s="48"/>
      <c r="NLS152" s="48"/>
      <c r="NLT152" s="48"/>
      <c r="NLU152" s="48"/>
      <c r="NLV152" s="48"/>
      <c r="NLW152" s="48"/>
      <c r="NLX152" s="48"/>
      <c r="NLY152" s="48"/>
      <c r="NLZ152" s="48"/>
      <c r="NMA152" s="48"/>
      <c r="NMB152" s="48"/>
      <c r="NMC152" s="48"/>
      <c r="NMD152" s="48"/>
      <c r="NME152" s="48"/>
      <c r="NMF152" s="48"/>
      <c r="NMG152" s="48"/>
      <c r="NMH152" s="48"/>
      <c r="NMI152" s="48"/>
      <c r="NMJ152" s="48"/>
      <c r="NMK152" s="48"/>
      <c r="NML152" s="48"/>
      <c r="NMM152" s="48"/>
      <c r="NMN152" s="48"/>
      <c r="NMO152" s="48"/>
      <c r="NMP152" s="48"/>
      <c r="NMQ152" s="48"/>
      <c r="NMR152" s="48"/>
      <c r="NMS152" s="48"/>
      <c r="NMT152" s="48"/>
      <c r="NMU152" s="48"/>
      <c r="NMV152" s="48"/>
      <c r="NMW152" s="48"/>
      <c r="NMX152" s="48"/>
      <c r="NMY152" s="48"/>
      <c r="NMZ152" s="48"/>
      <c r="NNA152" s="48"/>
      <c r="NNB152" s="48"/>
      <c r="NNC152" s="48"/>
      <c r="NND152" s="48"/>
      <c r="NNE152" s="48"/>
      <c r="NNF152" s="48"/>
      <c r="NNG152" s="48"/>
      <c r="NNH152" s="48"/>
      <c r="NNI152" s="48"/>
      <c r="NNJ152" s="48"/>
      <c r="NNK152" s="48"/>
      <c r="NNL152" s="48"/>
      <c r="NNM152" s="48"/>
      <c r="NNN152" s="48"/>
      <c r="NNO152" s="48"/>
      <c r="NNP152" s="48"/>
      <c r="NNQ152" s="48"/>
      <c r="NNR152" s="48"/>
      <c r="NNS152" s="48"/>
      <c r="NNT152" s="48"/>
      <c r="NNU152" s="48"/>
      <c r="NNV152" s="48"/>
      <c r="NNW152" s="48"/>
      <c r="NNX152" s="48"/>
      <c r="NNY152" s="48"/>
      <c r="NNZ152" s="48"/>
      <c r="NOA152" s="48"/>
      <c r="NOB152" s="48"/>
      <c r="NOC152" s="48"/>
      <c r="NOD152" s="48"/>
      <c r="NOE152" s="48"/>
      <c r="NOF152" s="48"/>
      <c r="NOG152" s="48"/>
      <c r="NOH152" s="48"/>
      <c r="NOI152" s="48"/>
      <c r="NOJ152" s="48"/>
      <c r="NOK152" s="48"/>
      <c r="NOL152" s="48"/>
      <c r="NOM152" s="48"/>
      <c r="NON152" s="48"/>
      <c r="NOO152" s="48"/>
      <c r="NOP152" s="48"/>
      <c r="NOQ152" s="48"/>
      <c r="NOR152" s="48"/>
      <c r="NOS152" s="48"/>
      <c r="NOT152" s="48"/>
      <c r="NOU152" s="48"/>
      <c r="NOV152" s="48"/>
      <c r="NOW152" s="48"/>
      <c r="NOX152" s="48"/>
      <c r="NOY152" s="48"/>
      <c r="NOZ152" s="48"/>
      <c r="NPA152" s="48"/>
      <c r="NPB152" s="48"/>
      <c r="NPC152" s="48"/>
      <c r="NPD152" s="48"/>
      <c r="NPE152" s="48"/>
      <c r="NPF152" s="48"/>
      <c r="NPG152" s="48"/>
      <c r="NPH152" s="48"/>
      <c r="NPI152" s="48"/>
      <c r="NPJ152" s="48"/>
      <c r="NPK152" s="48"/>
      <c r="NPL152" s="48"/>
      <c r="NPM152" s="48"/>
      <c r="NPN152" s="48"/>
      <c r="NPO152" s="48"/>
      <c r="NPP152" s="48"/>
      <c r="NPQ152" s="48"/>
      <c r="NPR152" s="48"/>
      <c r="NPS152" s="48"/>
      <c r="NPT152" s="48"/>
      <c r="NPU152" s="48"/>
      <c r="NPV152" s="48"/>
      <c r="NPW152" s="48"/>
      <c r="NPX152" s="48"/>
      <c r="NPY152" s="48"/>
      <c r="NPZ152" s="48"/>
      <c r="NQA152" s="48"/>
      <c r="NQB152" s="48"/>
      <c r="NQC152" s="48"/>
      <c r="NQD152" s="48"/>
      <c r="NQE152" s="48"/>
      <c r="NQF152" s="48"/>
      <c r="NQG152" s="48"/>
      <c r="NQH152" s="48"/>
      <c r="NQI152" s="48"/>
      <c r="NQJ152" s="48"/>
      <c r="NQK152" s="48"/>
      <c r="NQL152" s="48"/>
      <c r="NQM152" s="48"/>
      <c r="NQN152" s="48"/>
      <c r="NQO152" s="48"/>
      <c r="NQP152" s="48"/>
      <c r="NQQ152" s="48"/>
      <c r="NQR152" s="48"/>
      <c r="NQS152" s="48"/>
      <c r="NQT152" s="48"/>
      <c r="NQU152" s="48"/>
      <c r="NQV152" s="48"/>
      <c r="NQW152" s="48"/>
      <c r="NQX152" s="48"/>
      <c r="NQY152" s="48"/>
      <c r="NQZ152" s="48"/>
      <c r="NRA152" s="48"/>
      <c r="NRB152" s="48"/>
      <c r="NRC152" s="48"/>
      <c r="NRD152" s="48"/>
      <c r="NRE152" s="48"/>
      <c r="NRF152" s="48"/>
      <c r="NRG152" s="48"/>
      <c r="NRH152" s="48"/>
      <c r="NRI152" s="48"/>
      <c r="NRJ152" s="48"/>
      <c r="NRK152" s="48"/>
      <c r="NRL152" s="48"/>
      <c r="NRM152" s="48"/>
      <c r="NRN152" s="48"/>
      <c r="NRO152" s="48"/>
      <c r="NRP152" s="48"/>
      <c r="NRQ152" s="48"/>
      <c r="NRR152" s="48"/>
      <c r="NRS152" s="48"/>
      <c r="NRT152" s="48"/>
      <c r="NRU152" s="48"/>
      <c r="NRV152" s="48"/>
      <c r="NRW152" s="48"/>
      <c r="NRX152" s="48"/>
      <c r="NRY152" s="48"/>
      <c r="NRZ152" s="48"/>
      <c r="NSA152" s="48"/>
      <c r="NSB152" s="48"/>
      <c r="NSC152" s="48"/>
      <c r="NSD152" s="48"/>
      <c r="NSE152" s="48"/>
      <c r="NSF152" s="48"/>
      <c r="NSG152" s="48"/>
      <c r="NSH152" s="48"/>
      <c r="NSI152" s="48"/>
      <c r="NSJ152" s="48"/>
      <c r="NSK152" s="48"/>
      <c r="NSL152" s="48"/>
      <c r="NSM152" s="48"/>
      <c r="NSN152" s="48"/>
      <c r="NSO152" s="48"/>
      <c r="NSP152" s="48"/>
      <c r="NSQ152" s="48"/>
      <c r="NSR152" s="48"/>
      <c r="NSS152" s="48"/>
      <c r="NST152" s="48"/>
      <c r="NSU152" s="48"/>
      <c r="NSV152" s="48"/>
      <c r="NSW152" s="48"/>
      <c r="NSX152" s="48"/>
      <c r="NSY152" s="48"/>
      <c r="NSZ152" s="48"/>
      <c r="NTA152" s="48"/>
      <c r="NTB152" s="48"/>
      <c r="NTC152" s="48"/>
      <c r="NTD152" s="48"/>
      <c r="NTE152" s="48"/>
      <c r="NTF152" s="48"/>
      <c r="NTG152" s="48"/>
      <c r="NTH152" s="48"/>
      <c r="NTI152" s="48"/>
      <c r="NTJ152" s="48"/>
      <c r="NTK152" s="48"/>
      <c r="NTL152" s="48"/>
      <c r="NTM152" s="48"/>
      <c r="NTN152" s="48"/>
      <c r="NTO152" s="48"/>
      <c r="NTP152" s="48"/>
      <c r="NTQ152" s="48"/>
      <c r="NTR152" s="48"/>
      <c r="NTS152" s="48"/>
      <c r="NTT152" s="48"/>
      <c r="NTU152" s="48"/>
      <c r="NTV152" s="48"/>
      <c r="NTW152" s="48"/>
      <c r="NTX152" s="48"/>
      <c r="NTY152" s="48"/>
      <c r="NTZ152" s="48"/>
      <c r="NUA152" s="48"/>
      <c r="NUB152" s="48"/>
      <c r="NUC152" s="48"/>
      <c r="NUD152" s="48"/>
      <c r="NUE152" s="48"/>
      <c r="NUF152" s="48"/>
      <c r="NUG152" s="48"/>
      <c r="NUH152" s="48"/>
      <c r="NUI152" s="48"/>
      <c r="NUJ152" s="48"/>
      <c r="NUK152" s="48"/>
      <c r="NUL152" s="48"/>
      <c r="NUM152" s="48"/>
      <c r="NUN152" s="48"/>
      <c r="NUO152" s="48"/>
      <c r="NUP152" s="48"/>
      <c r="NUQ152" s="48"/>
      <c r="NUR152" s="48"/>
      <c r="NUS152" s="48"/>
      <c r="NUT152" s="48"/>
      <c r="NUU152" s="48"/>
      <c r="NUV152" s="48"/>
      <c r="NUW152" s="48"/>
      <c r="NUX152" s="48"/>
      <c r="NUY152" s="48"/>
      <c r="NUZ152" s="48"/>
      <c r="NVA152" s="48"/>
      <c r="NVB152" s="48"/>
      <c r="NVC152" s="48"/>
      <c r="NVD152" s="48"/>
      <c r="NVE152" s="48"/>
      <c r="NVF152" s="48"/>
      <c r="NVG152" s="48"/>
      <c r="NVH152" s="48"/>
      <c r="NVI152" s="48"/>
      <c r="NVJ152" s="48"/>
      <c r="NVK152" s="48"/>
      <c r="NVL152" s="48"/>
      <c r="NVM152" s="48"/>
      <c r="NVN152" s="48"/>
      <c r="NVO152" s="48"/>
      <c r="NVP152" s="48"/>
      <c r="NVQ152" s="48"/>
      <c r="NVR152" s="48"/>
      <c r="NVS152" s="48"/>
      <c r="NVT152" s="48"/>
      <c r="NVU152" s="48"/>
      <c r="NVV152" s="48"/>
      <c r="NVW152" s="48"/>
      <c r="NVX152" s="48"/>
      <c r="NVY152" s="48"/>
      <c r="NVZ152" s="48"/>
      <c r="NWA152" s="48"/>
      <c r="NWB152" s="48"/>
      <c r="NWC152" s="48"/>
      <c r="NWD152" s="48"/>
      <c r="NWE152" s="48"/>
      <c r="NWF152" s="48"/>
      <c r="NWG152" s="48"/>
      <c r="NWH152" s="48"/>
      <c r="NWI152" s="48"/>
      <c r="NWJ152" s="48"/>
      <c r="NWK152" s="48"/>
      <c r="NWL152" s="48"/>
      <c r="NWM152" s="48"/>
      <c r="NWN152" s="48"/>
      <c r="NWO152" s="48"/>
      <c r="NWP152" s="48"/>
      <c r="NWQ152" s="48"/>
      <c r="NWR152" s="48"/>
      <c r="NWS152" s="48"/>
      <c r="NWT152" s="48"/>
      <c r="NWU152" s="48"/>
      <c r="NWV152" s="48"/>
      <c r="NWW152" s="48"/>
      <c r="NWX152" s="48"/>
      <c r="NWY152" s="48"/>
      <c r="NWZ152" s="48"/>
      <c r="NXA152" s="48"/>
      <c r="NXB152" s="48"/>
      <c r="NXC152" s="48"/>
      <c r="NXD152" s="48"/>
      <c r="NXE152" s="48"/>
      <c r="NXF152" s="48"/>
      <c r="NXG152" s="48"/>
      <c r="NXH152" s="48"/>
      <c r="NXI152" s="48"/>
      <c r="NXJ152" s="48"/>
      <c r="NXK152" s="48"/>
      <c r="NXL152" s="48"/>
      <c r="NXM152" s="48"/>
      <c r="NXN152" s="48"/>
      <c r="NXO152" s="48"/>
      <c r="NXP152" s="48"/>
      <c r="NXQ152" s="48"/>
      <c r="NXR152" s="48"/>
      <c r="NXS152" s="48"/>
      <c r="NXT152" s="48"/>
      <c r="NXU152" s="48"/>
      <c r="NXV152" s="48"/>
      <c r="NXW152" s="48"/>
      <c r="NXX152" s="48"/>
      <c r="NXY152" s="48"/>
      <c r="NXZ152" s="48"/>
      <c r="NYA152" s="48"/>
      <c r="NYB152" s="48"/>
      <c r="NYC152" s="48"/>
      <c r="NYD152" s="48"/>
      <c r="NYE152" s="48"/>
      <c r="NYF152" s="48"/>
      <c r="NYG152" s="48"/>
      <c r="NYH152" s="48"/>
      <c r="NYI152" s="48"/>
      <c r="NYJ152" s="48"/>
      <c r="NYK152" s="48"/>
      <c r="NYL152" s="48"/>
      <c r="NYM152" s="48"/>
      <c r="NYN152" s="48"/>
      <c r="NYO152" s="48"/>
      <c r="NYP152" s="48"/>
      <c r="NYQ152" s="48"/>
      <c r="NYR152" s="48"/>
      <c r="NYS152" s="48"/>
      <c r="NYT152" s="48"/>
      <c r="NYU152" s="48"/>
      <c r="NYV152" s="48"/>
      <c r="NYW152" s="48"/>
      <c r="NYX152" s="48"/>
      <c r="NYY152" s="48"/>
      <c r="NYZ152" s="48"/>
      <c r="NZA152" s="48"/>
      <c r="NZB152" s="48"/>
      <c r="NZC152" s="48"/>
      <c r="NZD152" s="48"/>
      <c r="NZE152" s="48"/>
      <c r="NZF152" s="48"/>
      <c r="NZG152" s="48"/>
      <c r="NZH152" s="48"/>
      <c r="NZI152" s="48"/>
      <c r="NZJ152" s="48"/>
      <c r="NZK152" s="48"/>
      <c r="NZL152" s="48"/>
      <c r="NZM152" s="48"/>
      <c r="NZN152" s="48"/>
      <c r="NZO152" s="48"/>
      <c r="NZP152" s="48"/>
      <c r="NZQ152" s="48"/>
      <c r="NZR152" s="48"/>
      <c r="NZS152" s="48"/>
      <c r="NZT152" s="48"/>
      <c r="NZU152" s="48"/>
      <c r="NZV152" s="48"/>
      <c r="NZW152" s="48"/>
      <c r="NZX152" s="48"/>
      <c r="NZY152" s="48"/>
      <c r="NZZ152" s="48"/>
      <c r="OAA152" s="48"/>
      <c r="OAB152" s="48"/>
      <c r="OAC152" s="48"/>
      <c r="OAD152" s="48"/>
      <c r="OAE152" s="48"/>
      <c r="OAF152" s="48"/>
      <c r="OAG152" s="48"/>
      <c r="OAH152" s="48"/>
      <c r="OAI152" s="48"/>
      <c r="OAJ152" s="48"/>
      <c r="OAK152" s="48"/>
      <c r="OAL152" s="48"/>
      <c r="OAM152" s="48"/>
      <c r="OAN152" s="48"/>
      <c r="OAO152" s="48"/>
      <c r="OAP152" s="48"/>
      <c r="OAQ152" s="48"/>
      <c r="OAR152" s="48"/>
      <c r="OAS152" s="48"/>
      <c r="OAT152" s="48"/>
      <c r="OAU152" s="48"/>
      <c r="OAV152" s="48"/>
      <c r="OAW152" s="48"/>
      <c r="OAX152" s="48"/>
      <c r="OAY152" s="48"/>
      <c r="OAZ152" s="48"/>
      <c r="OBA152" s="48"/>
      <c r="OBB152" s="48"/>
      <c r="OBC152" s="48"/>
      <c r="OBD152" s="48"/>
      <c r="OBE152" s="48"/>
      <c r="OBF152" s="48"/>
      <c r="OBG152" s="48"/>
      <c r="OBH152" s="48"/>
      <c r="OBI152" s="48"/>
      <c r="OBJ152" s="48"/>
      <c r="OBK152" s="48"/>
      <c r="OBL152" s="48"/>
      <c r="OBM152" s="48"/>
      <c r="OBN152" s="48"/>
      <c r="OBO152" s="48"/>
      <c r="OBP152" s="48"/>
      <c r="OBQ152" s="48"/>
      <c r="OBR152" s="48"/>
      <c r="OBS152" s="48"/>
      <c r="OBT152" s="48"/>
      <c r="OBU152" s="48"/>
      <c r="OBV152" s="48"/>
      <c r="OBW152" s="48"/>
      <c r="OBX152" s="48"/>
      <c r="OBY152" s="48"/>
      <c r="OBZ152" s="48"/>
      <c r="OCA152" s="48"/>
      <c r="OCB152" s="48"/>
      <c r="OCC152" s="48"/>
      <c r="OCD152" s="48"/>
      <c r="OCE152" s="48"/>
      <c r="OCF152" s="48"/>
      <c r="OCG152" s="48"/>
      <c r="OCH152" s="48"/>
      <c r="OCI152" s="48"/>
      <c r="OCJ152" s="48"/>
      <c r="OCK152" s="48"/>
      <c r="OCL152" s="48"/>
      <c r="OCM152" s="48"/>
      <c r="OCN152" s="48"/>
      <c r="OCO152" s="48"/>
      <c r="OCP152" s="48"/>
      <c r="OCQ152" s="48"/>
      <c r="OCR152" s="48"/>
      <c r="OCS152" s="48"/>
      <c r="OCT152" s="48"/>
      <c r="OCU152" s="48"/>
      <c r="OCV152" s="48"/>
      <c r="OCW152" s="48"/>
      <c r="OCX152" s="48"/>
      <c r="OCY152" s="48"/>
      <c r="OCZ152" s="48"/>
      <c r="ODA152" s="48"/>
      <c r="ODB152" s="48"/>
      <c r="ODC152" s="48"/>
      <c r="ODD152" s="48"/>
      <c r="ODE152" s="48"/>
      <c r="ODF152" s="48"/>
      <c r="ODG152" s="48"/>
      <c r="ODH152" s="48"/>
      <c r="ODI152" s="48"/>
      <c r="ODJ152" s="48"/>
      <c r="ODK152" s="48"/>
      <c r="ODL152" s="48"/>
      <c r="ODM152" s="48"/>
      <c r="ODN152" s="48"/>
      <c r="ODO152" s="48"/>
      <c r="ODP152" s="48"/>
      <c r="ODQ152" s="48"/>
      <c r="ODR152" s="48"/>
      <c r="ODS152" s="48"/>
      <c r="ODT152" s="48"/>
      <c r="ODU152" s="48"/>
      <c r="ODV152" s="48"/>
      <c r="ODW152" s="48"/>
      <c r="ODX152" s="48"/>
      <c r="ODY152" s="48"/>
      <c r="ODZ152" s="48"/>
      <c r="OEA152" s="48"/>
      <c r="OEB152" s="48"/>
      <c r="OEC152" s="48"/>
      <c r="OED152" s="48"/>
      <c r="OEE152" s="48"/>
      <c r="OEF152" s="48"/>
      <c r="OEG152" s="48"/>
      <c r="OEH152" s="48"/>
      <c r="OEI152" s="48"/>
      <c r="OEJ152" s="48"/>
      <c r="OEK152" s="48"/>
      <c r="OEL152" s="48"/>
      <c r="OEM152" s="48"/>
      <c r="OEN152" s="48"/>
      <c r="OEO152" s="48"/>
      <c r="OEP152" s="48"/>
      <c r="OEQ152" s="48"/>
      <c r="OER152" s="48"/>
      <c r="OES152" s="48"/>
      <c r="OET152" s="48"/>
      <c r="OEU152" s="48"/>
      <c r="OEV152" s="48"/>
      <c r="OEW152" s="48"/>
      <c r="OEX152" s="48"/>
      <c r="OEY152" s="48"/>
      <c r="OEZ152" s="48"/>
      <c r="OFA152" s="48"/>
      <c r="OFB152" s="48"/>
      <c r="OFC152" s="48"/>
      <c r="OFD152" s="48"/>
      <c r="OFE152" s="48"/>
      <c r="OFF152" s="48"/>
      <c r="OFG152" s="48"/>
      <c r="OFH152" s="48"/>
      <c r="OFI152" s="48"/>
      <c r="OFJ152" s="48"/>
      <c r="OFK152" s="48"/>
      <c r="OFL152" s="48"/>
      <c r="OFM152" s="48"/>
      <c r="OFN152" s="48"/>
      <c r="OFO152" s="48"/>
      <c r="OFP152" s="48"/>
      <c r="OFQ152" s="48"/>
      <c r="OFR152" s="48"/>
      <c r="OFS152" s="48"/>
      <c r="OFT152" s="48"/>
      <c r="OFU152" s="48"/>
      <c r="OFV152" s="48"/>
      <c r="OFW152" s="48"/>
      <c r="OFX152" s="48"/>
      <c r="OFY152" s="48"/>
      <c r="OFZ152" s="48"/>
      <c r="OGA152" s="48"/>
      <c r="OGB152" s="48"/>
      <c r="OGC152" s="48"/>
      <c r="OGD152" s="48"/>
      <c r="OGE152" s="48"/>
      <c r="OGF152" s="48"/>
      <c r="OGG152" s="48"/>
      <c r="OGH152" s="48"/>
      <c r="OGI152" s="48"/>
      <c r="OGJ152" s="48"/>
      <c r="OGK152" s="48"/>
      <c r="OGL152" s="48"/>
      <c r="OGM152" s="48"/>
      <c r="OGN152" s="48"/>
      <c r="OGO152" s="48"/>
      <c r="OGP152" s="48"/>
      <c r="OGQ152" s="48"/>
      <c r="OGR152" s="48"/>
      <c r="OGS152" s="48"/>
      <c r="OGT152" s="48"/>
      <c r="OGU152" s="48"/>
      <c r="OGV152" s="48"/>
      <c r="OGW152" s="48"/>
      <c r="OGX152" s="48"/>
      <c r="OGY152" s="48"/>
      <c r="OGZ152" s="48"/>
      <c r="OHA152" s="48"/>
      <c r="OHB152" s="48"/>
      <c r="OHC152" s="48"/>
      <c r="OHD152" s="48"/>
      <c r="OHE152" s="48"/>
      <c r="OHF152" s="48"/>
      <c r="OHG152" s="48"/>
      <c r="OHH152" s="48"/>
      <c r="OHI152" s="48"/>
      <c r="OHJ152" s="48"/>
      <c r="OHK152" s="48"/>
      <c r="OHL152" s="48"/>
      <c r="OHM152" s="48"/>
      <c r="OHN152" s="48"/>
      <c r="OHO152" s="48"/>
      <c r="OHP152" s="48"/>
      <c r="OHQ152" s="48"/>
      <c r="OHR152" s="48"/>
      <c r="OHS152" s="48"/>
      <c r="OHT152" s="48"/>
      <c r="OHU152" s="48"/>
      <c r="OHV152" s="48"/>
      <c r="OHW152" s="48"/>
      <c r="OHX152" s="48"/>
      <c r="OHY152" s="48"/>
      <c r="OHZ152" s="48"/>
      <c r="OIA152" s="48"/>
      <c r="OIB152" s="48"/>
      <c r="OIC152" s="48"/>
      <c r="OID152" s="48"/>
      <c r="OIE152" s="48"/>
      <c r="OIF152" s="48"/>
      <c r="OIG152" s="48"/>
      <c r="OIH152" s="48"/>
      <c r="OII152" s="48"/>
      <c r="OIJ152" s="48"/>
      <c r="OIK152" s="48"/>
      <c r="OIL152" s="48"/>
      <c r="OIM152" s="48"/>
      <c r="OIN152" s="48"/>
      <c r="OIO152" s="48"/>
      <c r="OIP152" s="48"/>
      <c r="OIQ152" s="48"/>
      <c r="OIR152" s="48"/>
      <c r="OIS152" s="48"/>
      <c r="OIT152" s="48"/>
      <c r="OIU152" s="48"/>
      <c r="OIV152" s="48"/>
      <c r="OIW152" s="48"/>
      <c r="OIX152" s="48"/>
      <c r="OIY152" s="48"/>
      <c r="OIZ152" s="48"/>
      <c r="OJA152" s="48"/>
      <c r="OJB152" s="48"/>
      <c r="OJC152" s="48"/>
      <c r="OJD152" s="48"/>
      <c r="OJE152" s="48"/>
      <c r="OJF152" s="48"/>
      <c r="OJG152" s="48"/>
      <c r="OJH152" s="48"/>
      <c r="OJI152" s="48"/>
      <c r="OJJ152" s="48"/>
      <c r="OJK152" s="48"/>
      <c r="OJL152" s="48"/>
      <c r="OJM152" s="48"/>
      <c r="OJN152" s="48"/>
      <c r="OJO152" s="48"/>
      <c r="OJP152" s="48"/>
      <c r="OJQ152" s="48"/>
      <c r="OJR152" s="48"/>
      <c r="OJS152" s="48"/>
      <c r="OJT152" s="48"/>
      <c r="OJU152" s="48"/>
      <c r="OJV152" s="48"/>
      <c r="OJW152" s="48"/>
      <c r="OJX152" s="48"/>
      <c r="OJY152" s="48"/>
      <c r="OJZ152" s="48"/>
      <c r="OKA152" s="48"/>
      <c r="OKB152" s="48"/>
      <c r="OKC152" s="48"/>
      <c r="OKD152" s="48"/>
      <c r="OKE152" s="48"/>
      <c r="OKF152" s="48"/>
      <c r="OKG152" s="48"/>
      <c r="OKH152" s="48"/>
      <c r="OKI152" s="48"/>
      <c r="OKJ152" s="48"/>
      <c r="OKK152" s="48"/>
      <c r="OKL152" s="48"/>
      <c r="OKM152" s="48"/>
      <c r="OKN152" s="48"/>
      <c r="OKO152" s="48"/>
      <c r="OKP152" s="48"/>
      <c r="OKQ152" s="48"/>
      <c r="OKR152" s="48"/>
      <c r="OKS152" s="48"/>
      <c r="OKT152" s="48"/>
      <c r="OKU152" s="48"/>
      <c r="OKV152" s="48"/>
      <c r="OKW152" s="48"/>
      <c r="OKX152" s="48"/>
      <c r="OKY152" s="48"/>
      <c r="OKZ152" s="48"/>
      <c r="OLA152" s="48"/>
      <c r="OLB152" s="48"/>
      <c r="OLC152" s="48"/>
      <c r="OLD152" s="48"/>
      <c r="OLE152" s="48"/>
      <c r="OLF152" s="48"/>
      <c r="OLG152" s="48"/>
      <c r="OLH152" s="48"/>
      <c r="OLI152" s="48"/>
      <c r="OLJ152" s="48"/>
      <c r="OLK152" s="48"/>
      <c r="OLL152" s="48"/>
      <c r="OLM152" s="48"/>
      <c r="OLN152" s="48"/>
      <c r="OLO152" s="48"/>
      <c r="OLP152" s="48"/>
      <c r="OLQ152" s="48"/>
      <c r="OLR152" s="48"/>
      <c r="OLS152" s="48"/>
      <c r="OLT152" s="48"/>
      <c r="OLU152" s="48"/>
      <c r="OLV152" s="48"/>
      <c r="OLW152" s="48"/>
      <c r="OLX152" s="48"/>
      <c r="OLY152" s="48"/>
      <c r="OLZ152" s="48"/>
      <c r="OMA152" s="48"/>
      <c r="OMB152" s="48"/>
      <c r="OMC152" s="48"/>
      <c r="OMD152" s="48"/>
      <c r="OME152" s="48"/>
      <c r="OMF152" s="48"/>
      <c r="OMG152" s="48"/>
      <c r="OMH152" s="48"/>
      <c r="OMI152" s="48"/>
      <c r="OMJ152" s="48"/>
      <c r="OMK152" s="48"/>
      <c r="OML152" s="48"/>
      <c r="OMM152" s="48"/>
      <c r="OMN152" s="48"/>
      <c r="OMO152" s="48"/>
      <c r="OMP152" s="48"/>
      <c r="OMQ152" s="48"/>
      <c r="OMR152" s="48"/>
      <c r="OMS152" s="48"/>
      <c r="OMT152" s="48"/>
      <c r="OMU152" s="48"/>
      <c r="OMV152" s="48"/>
      <c r="OMW152" s="48"/>
      <c r="OMX152" s="48"/>
      <c r="OMY152" s="48"/>
      <c r="OMZ152" s="48"/>
      <c r="ONA152" s="48"/>
      <c r="ONB152" s="48"/>
      <c r="ONC152" s="48"/>
      <c r="OND152" s="48"/>
      <c r="ONE152" s="48"/>
      <c r="ONF152" s="48"/>
      <c r="ONG152" s="48"/>
      <c r="ONH152" s="48"/>
      <c r="ONI152" s="48"/>
      <c r="ONJ152" s="48"/>
      <c r="ONK152" s="48"/>
      <c r="ONL152" s="48"/>
      <c r="ONM152" s="48"/>
      <c r="ONN152" s="48"/>
      <c r="ONO152" s="48"/>
      <c r="ONP152" s="48"/>
      <c r="ONQ152" s="48"/>
      <c r="ONR152" s="48"/>
      <c r="ONS152" s="48"/>
      <c r="ONT152" s="48"/>
      <c r="ONU152" s="48"/>
      <c r="ONV152" s="48"/>
      <c r="ONW152" s="48"/>
      <c r="ONX152" s="48"/>
      <c r="ONY152" s="48"/>
      <c r="ONZ152" s="48"/>
      <c r="OOA152" s="48"/>
      <c r="OOB152" s="48"/>
      <c r="OOC152" s="48"/>
      <c r="OOD152" s="48"/>
      <c r="OOE152" s="48"/>
      <c r="OOF152" s="48"/>
      <c r="OOG152" s="48"/>
      <c r="OOH152" s="48"/>
      <c r="OOI152" s="48"/>
      <c r="OOJ152" s="48"/>
      <c r="OOK152" s="48"/>
      <c r="OOL152" s="48"/>
      <c r="OOM152" s="48"/>
      <c r="OON152" s="48"/>
      <c r="OOO152" s="48"/>
      <c r="OOP152" s="48"/>
      <c r="OOQ152" s="48"/>
      <c r="OOR152" s="48"/>
      <c r="OOS152" s="48"/>
      <c r="OOT152" s="48"/>
      <c r="OOU152" s="48"/>
      <c r="OOV152" s="48"/>
      <c r="OOW152" s="48"/>
      <c r="OOX152" s="48"/>
      <c r="OOY152" s="48"/>
      <c r="OOZ152" s="48"/>
      <c r="OPA152" s="48"/>
      <c r="OPB152" s="48"/>
      <c r="OPC152" s="48"/>
      <c r="OPD152" s="48"/>
      <c r="OPE152" s="48"/>
      <c r="OPF152" s="48"/>
      <c r="OPG152" s="48"/>
      <c r="OPH152" s="48"/>
      <c r="OPI152" s="48"/>
      <c r="OPJ152" s="48"/>
      <c r="OPK152" s="48"/>
      <c r="OPL152" s="48"/>
      <c r="OPM152" s="48"/>
      <c r="OPN152" s="48"/>
      <c r="OPO152" s="48"/>
      <c r="OPP152" s="48"/>
      <c r="OPQ152" s="48"/>
      <c r="OPR152" s="48"/>
      <c r="OPS152" s="48"/>
      <c r="OPT152" s="48"/>
      <c r="OPU152" s="48"/>
      <c r="OPV152" s="48"/>
      <c r="OPW152" s="48"/>
      <c r="OPX152" s="48"/>
      <c r="OPY152" s="48"/>
      <c r="OPZ152" s="48"/>
      <c r="OQA152" s="48"/>
      <c r="OQB152" s="48"/>
      <c r="OQC152" s="48"/>
      <c r="OQD152" s="48"/>
      <c r="OQE152" s="48"/>
      <c r="OQF152" s="48"/>
      <c r="OQG152" s="48"/>
      <c r="OQH152" s="48"/>
      <c r="OQI152" s="48"/>
      <c r="OQJ152" s="48"/>
      <c r="OQK152" s="48"/>
      <c r="OQL152" s="48"/>
      <c r="OQM152" s="48"/>
      <c r="OQN152" s="48"/>
      <c r="OQO152" s="48"/>
      <c r="OQP152" s="48"/>
      <c r="OQQ152" s="48"/>
      <c r="OQR152" s="48"/>
      <c r="OQS152" s="48"/>
      <c r="OQT152" s="48"/>
      <c r="OQU152" s="48"/>
      <c r="OQV152" s="48"/>
      <c r="OQW152" s="48"/>
      <c r="OQX152" s="48"/>
      <c r="OQY152" s="48"/>
      <c r="OQZ152" s="48"/>
      <c r="ORA152" s="48"/>
      <c r="ORB152" s="48"/>
      <c r="ORC152" s="48"/>
      <c r="ORD152" s="48"/>
      <c r="ORE152" s="48"/>
      <c r="ORF152" s="48"/>
      <c r="ORG152" s="48"/>
      <c r="ORH152" s="48"/>
      <c r="ORI152" s="48"/>
      <c r="ORJ152" s="48"/>
      <c r="ORK152" s="48"/>
      <c r="ORL152" s="48"/>
      <c r="ORM152" s="48"/>
      <c r="ORN152" s="48"/>
      <c r="ORO152" s="48"/>
      <c r="ORP152" s="48"/>
      <c r="ORQ152" s="48"/>
      <c r="ORR152" s="48"/>
      <c r="ORS152" s="48"/>
      <c r="ORT152" s="48"/>
      <c r="ORU152" s="48"/>
      <c r="ORV152" s="48"/>
      <c r="ORW152" s="48"/>
      <c r="ORX152" s="48"/>
      <c r="ORY152" s="48"/>
      <c r="ORZ152" s="48"/>
      <c r="OSA152" s="48"/>
      <c r="OSB152" s="48"/>
      <c r="OSC152" s="48"/>
      <c r="OSD152" s="48"/>
      <c r="OSE152" s="48"/>
      <c r="OSF152" s="48"/>
      <c r="OSG152" s="48"/>
      <c r="OSH152" s="48"/>
      <c r="OSI152" s="48"/>
      <c r="OSJ152" s="48"/>
      <c r="OSK152" s="48"/>
      <c r="OSL152" s="48"/>
      <c r="OSM152" s="48"/>
      <c r="OSN152" s="48"/>
      <c r="OSO152" s="48"/>
      <c r="OSP152" s="48"/>
      <c r="OSQ152" s="48"/>
      <c r="OSR152" s="48"/>
      <c r="OSS152" s="48"/>
      <c r="OST152" s="48"/>
      <c r="OSU152" s="48"/>
      <c r="OSV152" s="48"/>
      <c r="OSW152" s="48"/>
      <c r="OSX152" s="48"/>
      <c r="OSY152" s="48"/>
      <c r="OSZ152" s="48"/>
      <c r="OTA152" s="48"/>
      <c r="OTB152" s="48"/>
      <c r="OTC152" s="48"/>
      <c r="OTD152" s="48"/>
      <c r="OTE152" s="48"/>
      <c r="OTF152" s="48"/>
      <c r="OTG152" s="48"/>
      <c r="OTH152" s="48"/>
      <c r="OTI152" s="48"/>
      <c r="OTJ152" s="48"/>
      <c r="OTK152" s="48"/>
      <c r="OTL152" s="48"/>
      <c r="OTM152" s="48"/>
      <c r="OTN152" s="48"/>
      <c r="OTO152" s="48"/>
      <c r="OTP152" s="48"/>
      <c r="OTQ152" s="48"/>
      <c r="OTR152" s="48"/>
      <c r="OTS152" s="48"/>
      <c r="OTT152" s="48"/>
      <c r="OTU152" s="48"/>
      <c r="OTV152" s="48"/>
      <c r="OTW152" s="48"/>
      <c r="OTX152" s="48"/>
      <c r="OTY152" s="48"/>
      <c r="OTZ152" s="48"/>
      <c r="OUA152" s="48"/>
      <c r="OUB152" s="48"/>
      <c r="OUC152" s="48"/>
      <c r="OUD152" s="48"/>
      <c r="OUE152" s="48"/>
      <c r="OUF152" s="48"/>
      <c r="OUG152" s="48"/>
      <c r="OUH152" s="48"/>
      <c r="OUI152" s="48"/>
      <c r="OUJ152" s="48"/>
      <c r="OUK152" s="48"/>
      <c r="OUL152" s="48"/>
      <c r="OUM152" s="48"/>
      <c r="OUN152" s="48"/>
      <c r="OUO152" s="48"/>
      <c r="OUP152" s="48"/>
      <c r="OUQ152" s="48"/>
      <c r="OUR152" s="48"/>
      <c r="OUS152" s="48"/>
      <c r="OUT152" s="48"/>
      <c r="OUU152" s="48"/>
      <c r="OUV152" s="48"/>
      <c r="OUW152" s="48"/>
      <c r="OUX152" s="48"/>
      <c r="OUY152" s="48"/>
      <c r="OUZ152" s="48"/>
      <c r="OVA152" s="48"/>
      <c r="OVB152" s="48"/>
      <c r="OVC152" s="48"/>
      <c r="OVD152" s="48"/>
      <c r="OVE152" s="48"/>
      <c r="OVF152" s="48"/>
      <c r="OVG152" s="48"/>
      <c r="OVH152" s="48"/>
      <c r="OVI152" s="48"/>
      <c r="OVJ152" s="48"/>
      <c r="OVK152" s="48"/>
      <c r="OVL152" s="48"/>
      <c r="OVM152" s="48"/>
      <c r="OVN152" s="48"/>
      <c r="OVO152" s="48"/>
      <c r="OVP152" s="48"/>
      <c r="OVQ152" s="48"/>
      <c r="OVR152" s="48"/>
      <c r="OVS152" s="48"/>
      <c r="OVT152" s="48"/>
      <c r="OVU152" s="48"/>
      <c r="OVV152" s="48"/>
      <c r="OVW152" s="48"/>
      <c r="OVX152" s="48"/>
      <c r="OVY152" s="48"/>
      <c r="OVZ152" s="48"/>
      <c r="OWA152" s="48"/>
      <c r="OWB152" s="48"/>
      <c r="OWC152" s="48"/>
      <c r="OWD152" s="48"/>
      <c r="OWE152" s="48"/>
      <c r="OWF152" s="48"/>
      <c r="OWG152" s="48"/>
      <c r="OWH152" s="48"/>
      <c r="OWI152" s="48"/>
      <c r="OWJ152" s="48"/>
      <c r="OWK152" s="48"/>
      <c r="OWL152" s="48"/>
      <c r="OWM152" s="48"/>
      <c r="OWN152" s="48"/>
      <c r="OWO152" s="48"/>
      <c r="OWP152" s="48"/>
      <c r="OWQ152" s="48"/>
      <c r="OWR152" s="48"/>
      <c r="OWS152" s="48"/>
      <c r="OWT152" s="48"/>
      <c r="OWU152" s="48"/>
      <c r="OWV152" s="48"/>
      <c r="OWW152" s="48"/>
      <c r="OWX152" s="48"/>
      <c r="OWY152" s="48"/>
      <c r="OWZ152" s="48"/>
      <c r="OXA152" s="48"/>
      <c r="OXB152" s="48"/>
      <c r="OXC152" s="48"/>
      <c r="OXD152" s="48"/>
      <c r="OXE152" s="48"/>
      <c r="OXF152" s="48"/>
      <c r="OXG152" s="48"/>
      <c r="OXH152" s="48"/>
      <c r="OXI152" s="48"/>
      <c r="OXJ152" s="48"/>
      <c r="OXK152" s="48"/>
      <c r="OXL152" s="48"/>
      <c r="OXM152" s="48"/>
      <c r="OXN152" s="48"/>
      <c r="OXO152" s="48"/>
      <c r="OXP152" s="48"/>
      <c r="OXQ152" s="48"/>
      <c r="OXR152" s="48"/>
      <c r="OXS152" s="48"/>
      <c r="OXT152" s="48"/>
      <c r="OXU152" s="48"/>
      <c r="OXV152" s="48"/>
      <c r="OXW152" s="48"/>
      <c r="OXX152" s="48"/>
      <c r="OXY152" s="48"/>
      <c r="OXZ152" s="48"/>
      <c r="OYA152" s="48"/>
      <c r="OYB152" s="48"/>
      <c r="OYC152" s="48"/>
      <c r="OYD152" s="48"/>
      <c r="OYE152" s="48"/>
      <c r="OYF152" s="48"/>
      <c r="OYG152" s="48"/>
      <c r="OYH152" s="48"/>
      <c r="OYI152" s="48"/>
      <c r="OYJ152" s="48"/>
      <c r="OYK152" s="48"/>
      <c r="OYL152" s="48"/>
      <c r="OYM152" s="48"/>
      <c r="OYN152" s="48"/>
      <c r="OYO152" s="48"/>
      <c r="OYP152" s="48"/>
      <c r="OYQ152" s="48"/>
      <c r="OYR152" s="48"/>
      <c r="OYS152" s="48"/>
      <c r="OYT152" s="48"/>
      <c r="OYU152" s="48"/>
      <c r="OYV152" s="48"/>
      <c r="OYW152" s="48"/>
      <c r="OYX152" s="48"/>
      <c r="OYY152" s="48"/>
      <c r="OYZ152" s="48"/>
      <c r="OZA152" s="48"/>
      <c r="OZB152" s="48"/>
      <c r="OZC152" s="48"/>
      <c r="OZD152" s="48"/>
      <c r="OZE152" s="48"/>
      <c r="OZF152" s="48"/>
      <c r="OZG152" s="48"/>
      <c r="OZH152" s="48"/>
      <c r="OZI152" s="48"/>
      <c r="OZJ152" s="48"/>
      <c r="OZK152" s="48"/>
      <c r="OZL152" s="48"/>
      <c r="OZM152" s="48"/>
      <c r="OZN152" s="48"/>
      <c r="OZO152" s="48"/>
      <c r="OZP152" s="48"/>
      <c r="OZQ152" s="48"/>
      <c r="OZR152" s="48"/>
      <c r="OZS152" s="48"/>
      <c r="OZT152" s="48"/>
      <c r="OZU152" s="48"/>
      <c r="OZV152" s="48"/>
      <c r="OZW152" s="48"/>
      <c r="OZX152" s="48"/>
      <c r="OZY152" s="48"/>
      <c r="OZZ152" s="48"/>
      <c r="PAA152" s="48"/>
      <c r="PAB152" s="48"/>
      <c r="PAC152" s="48"/>
      <c r="PAD152" s="48"/>
      <c r="PAE152" s="48"/>
      <c r="PAF152" s="48"/>
      <c r="PAG152" s="48"/>
      <c r="PAH152" s="48"/>
      <c r="PAI152" s="48"/>
      <c r="PAJ152" s="48"/>
      <c r="PAK152" s="48"/>
      <c r="PAL152" s="48"/>
      <c r="PAM152" s="48"/>
      <c r="PAN152" s="48"/>
      <c r="PAO152" s="48"/>
      <c r="PAP152" s="48"/>
      <c r="PAQ152" s="48"/>
      <c r="PAR152" s="48"/>
      <c r="PAS152" s="48"/>
      <c r="PAT152" s="48"/>
      <c r="PAU152" s="48"/>
      <c r="PAV152" s="48"/>
      <c r="PAW152" s="48"/>
      <c r="PAX152" s="48"/>
      <c r="PAY152" s="48"/>
      <c r="PAZ152" s="48"/>
      <c r="PBA152" s="48"/>
      <c r="PBB152" s="48"/>
      <c r="PBC152" s="48"/>
      <c r="PBD152" s="48"/>
      <c r="PBE152" s="48"/>
      <c r="PBF152" s="48"/>
      <c r="PBG152" s="48"/>
      <c r="PBH152" s="48"/>
      <c r="PBI152" s="48"/>
      <c r="PBJ152" s="48"/>
      <c r="PBK152" s="48"/>
      <c r="PBL152" s="48"/>
      <c r="PBM152" s="48"/>
      <c r="PBN152" s="48"/>
      <c r="PBO152" s="48"/>
      <c r="PBP152" s="48"/>
      <c r="PBQ152" s="48"/>
      <c r="PBR152" s="48"/>
      <c r="PBS152" s="48"/>
      <c r="PBT152" s="48"/>
      <c r="PBU152" s="48"/>
      <c r="PBV152" s="48"/>
      <c r="PBW152" s="48"/>
      <c r="PBX152" s="48"/>
      <c r="PBY152" s="48"/>
      <c r="PBZ152" s="48"/>
      <c r="PCA152" s="48"/>
      <c r="PCB152" s="48"/>
      <c r="PCC152" s="48"/>
      <c r="PCD152" s="48"/>
      <c r="PCE152" s="48"/>
      <c r="PCF152" s="48"/>
      <c r="PCG152" s="48"/>
      <c r="PCH152" s="48"/>
      <c r="PCI152" s="48"/>
      <c r="PCJ152" s="48"/>
      <c r="PCK152" s="48"/>
      <c r="PCL152" s="48"/>
      <c r="PCM152" s="48"/>
      <c r="PCN152" s="48"/>
      <c r="PCO152" s="48"/>
      <c r="PCP152" s="48"/>
      <c r="PCQ152" s="48"/>
      <c r="PCR152" s="48"/>
      <c r="PCS152" s="48"/>
      <c r="PCT152" s="48"/>
      <c r="PCU152" s="48"/>
      <c r="PCV152" s="48"/>
      <c r="PCW152" s="48"/>
      <c r="PCX152" s="48"/>
      <c r="PCY152" s="48"/>
      <c r="PCZ152" s="48"/>
      <c r="PDA152" s="48"/>
      <c r="PDB152" s="48"/>
      <c r="PDC152" s="48"/>
      <c r="PDD152" s="48"/>
      <c r="PDE152" s="48"/>
      <c r="PDF152" s="48"/>
      <c r="PDG152" s="48"/>
      <c r="PDH152" s="48"/>
      <c r="PDI152" s="48"/>
      <c r="PDJ152" s="48"/>
      <c r="PDK152" s="48"/>
      <c r="PDL152" s="48"/>
      <c r="PDM152" s="48"/>
      <c r="PDN152" s="48"/>
      <c r="PDO152" s="48"/>
      <c r="PDP152" s="48"/>
      <c r="PDQ152" s="48"/>
      <c r="PDR152" s="48"/>
      <c r="PDS152" s="48"/>
      <c r="PDT152" s="48"/>
      <c r="PDU152" s="48"/>
      <c r="PDV152" s="48"/>
      <c r="PDW152" s="48"/>
      <c r="PDX152" s="48"/>
      <c r="PDY152" s="48"/>
      <c r="PDZ152" s="48"/>
      <c r="PEA152" s="48"/>
      <c r="PEB152" s="48"/>
      <c r="PEC152" s="48"/>
      <c r="PED152" s="48"/>
      <c r="PEE152" s="48"/>
      <c r="PEF152" s="48"/>
      <c r="PEG152" s="48"/>
      <c r="PEH152" s="48"/>
      <c r="PEI152" s="48"/>
      <c r="PEJ152" s="48"/>
      <c r="PEK152" s="48"/>
      <c r="PEL152" s="48"/>
      <c r="PEM152" s="48"/>
      <c r="PEN152" s="48"/>
      <c r="PEO152" s="48"/>
      <c r="PEP152" s="48"/>
      <c r="PEQ152" s="48"/>
      <c r="PER152" s="48"/>
      <c r="PES152" s="48"/>
      <c r="PET152" s="48"/>
      <c r="PEU152" s="48"/>
      <c r="PEV152" s="48"/>
      <c r="PEW152" s="48"/>
      <c r="PEX152" s="48"/>
      <c r="PEY152" s="48"/>
      <c r="PEZ152" s="48"/>
      <c r="PFA152" s="48"/>
      <c r="PFB152" s="48"/>
      <c r="PFC152" s="48"/>
      <c r="PFD152" s="48"/>
      <c r="PFE152" s="48"/>
      <c r="PFF152" s="48"/>
      <c r="PFG152" s="48"/>
      <c r="PFH152" s="48"/>
      <c r="PFI152" s="48"/>
      <c r="PFJ152" s="48"/>
      <c r="PFK152" s="48"/>
      <c r="PFL152" s="48"/>
      <c r="PFM152" s="48"/>
      <c r="PFN152" s="48"/>
      <c r="PFO152" s="48"/>
      <c r="PFP152" s="48"/>
      <c r="PFQ152" s="48"/>
      <c r="PFR152" s="48"/>
      <c r="PFS152" s="48"/>
      <c r="PFT152" s="48"/>
      <c r="PFU152" s="48"/>
      <c r="PFV152" s="48"/>
      <c r="PFW152" s="48"/>
      <c r="PFX152" s="48"/>
      <c r="PFY152" s="48"/>
      <c r="PFZ152" s="48"/>
      <c r="PGA152" s="48"/>
      <c r="PGB152" s="48"/>
      <c r="PGC152" s="48"/>
      <c r="PGD152" s="48"/>
      <c r="PGE152" s="48"/>
      <c r="PGF152" s="48"/>
      <c r="PGG152" s="48"/>
      <c r="PGH152" s="48"/>
      <c r="PGI152" s="48"/>
      <c r="PGJ152" s="48"/>
      <c r="PGK152" s="48"/>
      <c r="PGL152" s="48"/>
      <c r="PGM152" s="48"/>
      <c r="PGN152" s="48"/>
      <c r="PGO152" s="48"/>
      <c r="PGP152" s="48"/>
      <c r="PGQ152" s="48"/>
      <c r="PGR152" s="48"/>
      <c r="PGS152" s="48"/>
      <c r="PGT152" s="48"/>
      <c r="PGU152" s="48"/>
      <c r="PGV152" s="48"/>
      <c r="PGW152" s="48"/>
      <c r="PGX152" s="48"/>
      <c r="PGY152" s="48"/>
      <c r="PGZ152" s="48"/>
      <c r="PHA152" s="48"/>
      <c r="PHB152" s="48"/>
      <c r="PHC152" s="48"/>
      <c r="PHD152" s="48"/>
      <c r="PHE152" s="48"/>
      <c r="PHF152" s="48"/>
      <c r="PHG152" s="48"/>
      <c r="PHH152" s="48"/>
      <c r="PHI152" s="48"/>
      <c r="PHJ152" s="48"/>
      <c r="PHK152" s="48"/>
      <c r="PHL152" s="48"/>
      <c r="PHM152" s="48"/>
      <c r="PHN152" s="48"/>
      <c r="PHO152" s="48"/>
      <c r="PHP152" s="48"/>
      <c r="PHQ152" s="48"/>
      <c r="PHR152" s="48"/>
      <c r="PHS152" s="48"/>
      <c r="PHT152" s="48"/>
      <c r="PHU152" s="48"/>
      <c r="PHV152" s="48"/>
      <c r="PHW152" s="48"/>
      <c r="PHX152" s="48"/>
      <c r="PHY152" s="48"/>
      <c r="PHZ152" s="48"/>
      <c r="PIA152" s="48"/>
      <c r="PIB152" s="48"/>
      <c r="PIC152" s="48"/>
      <c r="PID152" s="48"/>
      <c r="PIE152" s="48"/>
      <c r="PIF152" s="48"/>
      <c r="PIG152" s="48"/>
      <c r="PIH152" s="48"/>
      <c r="PII152" s="48"/>
      <c r="PIJ152" s="48"/>
      <c r="PIK152" s="48"/>
      <c r="PIL152" s="48"/>
      <c r="PIM152" s="48"/>
      <c r="PIN152" s="48"/>
      <c r="PIO152" s="48"/>
      <c r="PIP152" s="48"/>
      <c r="PIQ152" s="48"/>
      <c r="PIR152" s="48"/>
      <c r="PIS152" s="48"/>
      <c r="PIT152" s="48"/>
      <c r="PIU152" s="48"/>
      <c r="PIV152" s="48"/>
      <c r="PIW152" s="48"/>
      <c r="PIX152" s="48"/>
      <c r="PIY152" s="48"/>
      <c r="PIZ152" s="48"/>
      <c r="PJA152" s="48"/>
      <c r="PJB152" s="48"/>
      <c r="PJC152" s="48"/>
      <c r="PJD152" s="48"/>
      <c r="PJE152" s="48"/>
      <c r="PJF152" s="48"/>
      <c r="PJG152" s="48"/>
      <c r="PJH152" s="48"/>
      <c r="PJI152" s="48"/>
      <c r="PJJ152" s="48"/>
      <c r="PJK152" s="48"/>
      <c r="PJL152" s="48"/>
      <c r="PJM152" s="48"/>
      <c r="PJN152" s="48"/>
      <c r="PJO152" s="48"/>
      <c r="PJP152" s="48"/>
      <c r="PJQ152" s="48"/>
      <c r="PJR152" s="48"/>
      <c r="PJS152" s="48"/>
      <c r="PJT152" s="48"/>
      <c r="PJU152" s="48"/>
      <c r="PJV152" s="48"/>
      <c r="PJW152" s="48"/>
      <c r="PJX152" s="48"/>
      <c r="PJY152" s="48"/>
      <c r="PJZ152" s="48"/>
      <c r="PKA152" s="48"/>
      <c r="PKB152" s="48"/>
      <c r="PKC152" s="48"/>
      <c r="PKD152" s="48"/>
      <c r="PKE152" s="48"/>
      <c r="PKF152" s="48"/>
      <c r="PKG152" s="48"/>
      <c r="PKH152" s="48"/>
      <c r="PKI152" s="48"/>
      <c r="PKJ152" s="48"/>
      <c r="PKK152" s="48"/>
      <c r="PKL152" s="48"/>
      <c r="PKM152" s="48"/>
      <c r="PKN152" s="48"/>
      <c r="PKO152" s="48"/>
      <c r="PKP152" s="48"/>
      <c r="PKQ152" s="48"/>
      <c r="PKR152" s="48"/>
      <c r="PKS152" s="48"/>
      <c r="PKT152" s="48"/>
      <c r="PKU152" s="48"/>
      <c r="PKV152" s="48"/>
      <c r="PKW152" s="48"/>
      <c r="PKX152" s="48"/>
      <c r="PKY152" s="48"/>
      <c r="PKZ152" s="48"/>
      <c r="PLA152" s="48"/>
      <c r="PLB152" s="48"/>
      <c r="PLC152" s="48"/>
      <c r="PLD152" s="48"/>
      <c r="PLE152" s="48"/>
      <c r="PLF152" s="48"/>
      <c r="PLG152" s="48"/>
      <c r="PLH152" s="48"/>
      <c r="PLI152" s="48"/>
      <c r="PLJ152" s="48"/>
      <c r="PLK152" s="48"/>
      <c r="PLL152" s="48"/>
      <c r="PLM152" s="48"/>
      <c r="PLN152" s="48"/>
      <c r="PLO152" s="48"/>
      <c r="PLP152" s="48"/>
      <c r="PLQ152" s="48"/>
      <c r="PLR152" s="48"/>
      <c r="PLS152" s="48"/>
      <c r="PLT152" s="48"/>
      <c r="PLU152" s="48"/>
      <c r="PLV152" s="48"/>
      <c r="PLW152" s="48"/>
      <c r="PLX152" s="48"/>
      <c r="PLY152" s="48"/>
      <c r="PLZ152" s="48"/>
      <c r="PMA152" s="48"/>
      <c r="PMB152" s="48"/>
      <c r="PMC152" s="48"/>
      <c r="PMD152" s="48"/>
      <c r="PME152" s="48"/>
      <c r="PMF152" s="48"/>
      <c r="PMG152" s="48"/>
      <c r="PMH152" s="48"/>
      <c r="PMI152" s="48"/>
      <c r="PMJ152" s="48"/>
      <c r="PMK152" s="48"/>
      <c r="PML152" s="48"/>
      <c r="PMM152" s="48"/>
      <c r="PMN152" s="48"/>
      <c r="PMO152" s="48"/>
      <c r="PMP152" s="48"/>
      <c r="PMQ152" s="48"/>
      <c r="PMR152" s="48"/>
      <c r="PMS152" s="48"/>
      <c r="PMT152" s="48"/>
      <c r="PMU152" s="48"/>
      <c r="PMV152" s="48"/>
      <c r="PMW152" s="48"/>
      <c r="PMX152" s="48"/>
      <c r="PMY152" s="48"/>
      <c r="PMZ152" s="48"/>
      <c r="PNA152" s="48"/>
      <c r="PNB152" s="48"/>
      <c r="PNC152" s="48"/>
      <c r="PND152" s="48"/>
      <c r="PNE152" s="48"/>
      <c r="PNF152" s="48"/>
      <c r="PNG152" s="48"/>
      <c r="PNH152" s="48"/>
      <c r="PNI152" s="48"/>
      <c r="PNJ152" s="48"/>
      <c r="PNK152" s="48"/>
      <c r="PNL152" s="48"/>
      <c r="PNM152" s="48"/>
      <c r="PNN152" s="48"/>
      <c r="PNO152" s="48"/>
      <c r="PNP152" s="48"/>
      <c r="PNQ152" s="48"/>
      <c r="PNR152" s="48"/>
      <c r="PNS152" s="48"/>
      <c r="PNT152" s="48"/>
      <c r="PNU152" s="48"/>
      <c r="PNV152" s="48"/>
      <c r="PNW152" s="48"/>
      <c r="PNX152" s="48"/>
      <c r="PNY152" s="48"/>
      <c r="PNZ152" s="48"/>
      <c r="POA152" s="48"/>
      <c r="POB152" s="48"/>
      <c r="POC152" s="48"/>
      <c r="POD152" s="48"/>
      <c r="POE152" s="48"/>
      <c r="POF152" s="48"/>
      <c r="POG152" s="48"/>
      <c r="POH152" s="48"/>
      <c r="POI152" s="48"/>
      <c r="POJ152" s="48"/>
      <c r="POK152" s="48"/>
      <c r="POL152" s="48"/>
      <c r="POM152" s="48"/>
      <c r="PON152" s="48"/>
      <c r="POO152" s="48"/>
      <c r="POP152" s="48"/>
      <c r="POQ152" s="48"/>
      <c r="POR152" s="48"/>
      <c r="POS152" s="48"/>
      <c r="POT152" s="48"/>
      <c r="POU152" s="48"/>
      <c r="POV152" s="48"/>
      <c r="POW152" s="48"/>
      <c r="POX152" s="48"/>
      <c r="POY152" s="48"/>
      <c r="POZ152" s="48"/>
      <c r="PPA152" s="48"/>
      <c r="PPB152" s="48"/>
      <c r="PPC152" s="48"/>
      <c r="PPD152" s="48"/>
      <c r="PPE152" s="48"/>
      <c r="PPF152" s="48"/>
      <c r="PPG152" s="48"/>
      <c r="PPH152" s="48"/>
      <c r="PPI152" s="48"/>
      <c r="PPJ152" s="48"/>
      <c r="PPK152" s="48"/>
      <c r="PPL152" s="48"/>
      <c r="PPM152" s="48"/>
      <c r="PPN152" s="48"/>
      <c r="PPO152" s="48"/>
      <c r="PPP152" s="48"/>
      <c r="PPQ152" s="48"/>
      <c r="PPR152" s="48"/>
      <c r="PPS152" s="48"/>
      <c r="PPT152" s="48"/>
      <c r="PPU152" s="48"/>
      <c r="PPV152" s="48"/>
      <c r="PPW152" s="48"/>
      <c r="PPX152" s="48"/>
      <c r="PPY152" s="48"/>
      <c r="PPZ152" s="48"/>
      <c r="PQA152" s="48"/>
      <c r="PQB152" s="48"/>
      <c r="PQC152" s="48"/>
      <c r="PQD152" s="48"/>
      <c r="PQE152" s="48"/>
      <c r="PQF152" s="48"/>
      <c r="PQG152" s="48"/>
      <c r="PQH152" s="48"/>
      <c r="PQI152" s="48"/>
      <c r="PQJ152" s="48"/>
      <c r="PQK152" s="48"/>
      <c r="PQL152" s="48"/>
      <c r="PQM152" s="48"/>
      <c r="PQN152" s="48"/>
      <c r="PQO152" s="48"/>
      <c r="PQP152" s="48"/>
      <c r="PQQ152" s="48"/>
      <c r="PQR152" s="48"/>
      <c r="PQS152" s="48"/>
      <c r="PQT152" s="48"/>
      <c r="PQU152" s="48"/>
      <c r="PQV152" s="48"/>
      <c r="PQW152" s="48"/>
      <c r="PQX152" s="48"/>
      <c r="PQY152" s="48"/>
      <c r="PQZ152" s="48"/>
      <c r="PRA152" s="48"/>
      <c r="PRB152" s="48"/>
      <c r="PRC152" s="48"/>
      <c r="PRD152" s="48"/>
      <c r="PRE152" s="48"/>
      <c r="PRF152" s="48"/>
      <c r="PRG152" s="48"/>
      <c r="PRH152" s="48"/>
      <c r="PRI152" s="48"/>
      <c r="PRJ152" s="48"/>
      <c r="PRK152" s="48"/>
      <c r="PRL152" s="48"/>
      <c r="PRM152" s="48"/>
      <c r="PRN152" s="48"/>
      <c r="PRO152" s="48"/>
      <c r="PRP152" s="48"/>
      <c r="PRQ152" s="48"/>
      <c r="PRR152" s="48"/>
      <c r="PRS152" s="48"/>
      <c r="PRT152" s="48"/>
      <c r="PRU152" s="48"/>
      <c r="PRV152" s="48"/>
      <c r="PRW152" s="48"/>
      <c r="PRX152" s="48"/>
      <c r="PRY152" s="48"/>
      <c r="PRZ152" s="48"/>
      <c r="PSA152" s="48"/>
      <c r="PSB152" s="48"/>
      <c r="PSC152" s="48"/>
      <c r="PSD152" s="48"/>
      <c r="PSE152" s="48"/>
      <c r="PSF152" s="48"/>
      <c r="PSG152" s="48"/>
      <c r="PSH152" s="48"/>
      <c r="PSI152" s="48"/>
      <c r="PSJ152" s="48"/>
      <c r="PSK152" s="48"/>
      <c r="PSL152" s="48"/>
      <c r="PSM152" s="48"/>
      <c r="PSN152" s="48"/>
      <c r="PSO152" s="48"/>
      <c r="PSP152" s="48"/>
      <c r="PSQ152" s="48"/>
      <c r="PSR152" s="48"/>
      <c r="PSS152" s="48"/>
      <c r="PST152" s="48"/>
      <c r="PSU152" s="48"/>
      <c r="PSV152" s="48"/>
      <c r="PSW152" s="48"/>
      <c r="PSX152" s="48"/>
      <c r="PSY152" s="48"/>
      <c r="PSZ152" s="48"/>
      <c r="PTA152" s="48"/>
      <c r="PTB152" s="48"/>
      <c r="PTC152" s="48"/>
      <c r="PTD152" s="48"/>
      <c r="PTE152" s="48"/>
      <c r="PTF152" s="48"/>
      <c r="PTG152" s="48"/>
      <c r="PTH152" s="48"/>
      <c r="PTI152" s="48"/>
      <c r="PTJ152" s="48"/>
      <c r="PTK152" s="48"/>
      <c r="PTL152" s="48"/>
      <c r="PTM152" s="48"/>
      <c r="PTN152" s="48"/>
      <c r="PTO152" s="48"/>
      <c r="PTP152" s="48"/>
      <c r="PTQ152" s="48"/>
      <c r="PTR152" s="48"/>
      <c r="PTS152" s="48"/>
      <c r="PTT152" s="48"/>
      <c r="PTU152" s="48"/>
      <c r="PTV152" s="48"/>
      <c r="PTW152" s="48"/>
      <c r="PTX152" s="48"/>
      <c r="PTY152" s="48"/>
      <c r="PTZ152" s="48"/>
      <c r="PUA152" s="48"/>
      <c r="PUB152" s="48"/>
      <c r="PUC152" s="48"/>
      <c r="PUD152" s="48"/>
      <c r="PUE152" s="48"/>
      <c r="PUF152" s="48"/>
      <c r="PUG152" s="48"/>
      <c r="PUH152" s="48"/>
      <c r="PUI152" s="48"/>
      <c r="PUJ152" s="48"/>
      <c r="PUK152" s="48"/>
      <c r="PUL152" s="48"/>
      <c r="PUM152" s="48"/>
      <c r="PUN152" s="48"/>
      <c r="PUO152" s="48"/>
      <c r="PUP152" s="48"/>
      <c r="PUQ152" s="48"/>
      <c r="PUR152" s="48"/>
      <c r="PUS152" s="48"/>
      <c r="PUT152" s="48"/>
      <c r="PUU152" s="48"/>
      <c r="PUV152" s="48"/>
      <c r="PUW152" s="48"/>
      <c r="PUX152" s="48"/>
      <c r="PUY152" s="48"/>
      <c r="PUZ152" s="48"/>
      <c r="PVA152" s="48"/>
      <c r="PVB152" s="48"/>
      <c r="PVC152" s="48"/>
      <c r="PVD152" s="48"/>
      <c r="PVE152" s="48"/>
      <c r="PVF152" s="48"/>
      <c r="PVG152" s="48"/>
      <c r="PVH152" s="48"/>
      <c r="PVI152" s="48"/>
      <c r="PVJ152" s="48"/>
      <c r="PVK152" s="48"/>
      <c r="PVL152" s="48"/>
      <c r="PVM152" s="48"/>
      <c r="PVN152" s="48"/>
      <c r="PVO152" s="48"/>
      <c r="PVP152" s="48"/>
      <c r="PVQ152" s="48"/>
      <c r="PVR152" s="48"/>
      <c r="PVS152" s="48"/>
      <c r="PVT152" s="48"/>
      <c r="PVU152" s="48"/>
      <c r="PVV152" s="48"/>
      <c r="PVW152" s="48"/>
      <c r="PVX152" s="48"/>
      <c r="PVY152" s="48"/>
      <c r="PVZ152" s="48"/>
      <c r="PWA152" s="48"/>
      <c r="PWB152" s="48"/>
      <c r="PWC152" s="48"/>
      <c r="PWD152" s="48"/>
      <c r="PWE152" s="48"/>
      <c r="PWF152" s="48"/>
      <c r="PWG152" s="48"/>
      <c r="PWH152" s="48"/>
      <c r="PWI152" s="48"/>
      <c r="PWJ152" s="48"/>
      <c r="PWK152" s="48"/>
      <c r="PWL152" s="48"/>
      <c r="PWM152" s="48"/>
      <c r="PWN152" s="48"/>
      <c r="PWO152" s="48"/>
      <c r="PWP152" s="48"/>
      <c r="PWQ152" s="48"/>
      <c r="PWR152" s="48"/>
      <c r="PWS152" s="48"/>
      <c r="PWT152" s="48"/>
      <c r="PWU152" s="48"/>
      <c r="PWV152" s="48"/>
      <c r="PWW152" s="48"/>
      <c r="PWX152" s="48"/>
      <c r="PWY152" s="48"/>
      <c r="PWZ152" s="48"/>
      <c r="PXA152" s="48"/>
      <c r="PXB152" s="48"/>
      <c r="PXC152" s="48"/>
      <c r="PXD152" s="48"/>
      <c r="PXE152" s="48"/>
      <c r="PXF152" s="48"/>
      <c r="PXG152" s="48"/>
      <c r="PXH152" s="48"/>
      <c r="PXI152" s="48"/>
      <c r="PXJ152" s="48"/>
      <c r="PXK152" s="48"/>
      <c r="PXL152" s="48"/>
      <c r="PXM152" s="48"/>
      <c r="PXN152" s="48"/>
      <c r="PXO152" s="48"/>
      <c r="PXP152" s="48"/>
      <c r="PXQ152" s="48"/>
      <c r="PXR152" s="48"/>
      <c r="PXS152" s="48"/>
      <c r="PXT152" s="48"/>
      <c r="PXU152" s="48"/>
      <c r="PXV152" s="48"/>
      <c r="PXW152" s="48"/>
      <c r="PXX152" s="48"/>
      <c r="PXY152" s="48"/>
      <c r="PXZ152" s="48"/>
      <c r="PYA152" s="48"/>
      <c r="PYB152" s="48"/>
      <c r="PYC152" s="48"/>
      <c r="PYD152" s="48"/>
      <c r="PYE152" s="48"/>
      <c r="PYF152" s="48"/>
      <c r="PYG152" s="48"/>
      <c r="PYH152" s="48"/>
      <c r="PYI152" s="48"/>
      <c r="PYJ152" s="48"/>
      <c r="PYK152" s="48"/>
      <c r="PYL152" s="48"/>
      <c r="PYM152" s="48"/>
      <c r="PYN152" s="48"/>
      <c r="PYO152" s="48"/>
      <c r="PYP152" s="48"/>
      <c r="PYQ152" s="48"/>
      <c r="PYR152" s="48"/>
      <c r="PYS152" s="48"/>
      <c r="PYT152" s="48"/>
      <c r="PYU152" s="48"/>
      <c r="PYV152" s="48"/>
      <c r="PYW152" s="48"/>
      <c r="PYX152" s="48"/>
      <c r="PYY152" s="48"/>
      <c r="PYZ152" s="48"/>
      <c r="PZA152" s="48"/>
      <c r="PZB152" s="48"/>
      <c r="PZC152" s="48"/>
      <c r="PZD152" s="48"/>
      <c r="PZE152" s="48"/>
      <c r="PZF152" s="48"/>
      <c r="PZG152" s="48"/>
      <c r="PZH152" s="48"/>
      <c r="PZI152" s="48"/>
      <c r="PZJ152" s="48"/>
      <c r="PZK152" s="48"/>
      <c r="PZL152" s="48"/>
      <c r="PZM152" s="48"/>
      <c r="PZN152" s="48"/>
      <c r="PZO152" s="48"/>
      <c r="PZP152" s="48"/>
      <c r="PZQ152" s="48"/>
      <c r="PZR152" s="48"/>
      <c r="PZS152" s="48"/>
      <c r="PZT152" s="48"/>
      <c r="PZU152" s="48"/>
      <c r="PZV152" s="48"/>
      <c r="PZW152" s="48"/>
      <c r="PZX152" s="48"/>
      <c r="PZY152" s="48"/>
      <c r="PZZ152" s="48"/>
      <c r="QAA152" s="48"/>
      <c r="QAB152" s="48"/>
      <c r="QAC152" s="48"/>
      <c r="QAD152" s="48"/>
      <c r="QAE152" s="48"/>
      <c r="QAF152" s="48"/>
      <c r="QAG152" s="48"/>
      <c r="QAH152" s="48"/>
      <c r="QAI152" s="48"/>
      <c r="QAJ152" s="48"/>
      <c r="QAK152" s="48"/>
      <c r="QAL152" s="48"/>
      <c r="QAM152" s="48"/>
      <c r="QAN152" s="48"/>
      <c r="QAO152" s="48"/>
      <c r="QAP152" s="48"/>
      <c r="QAQ152" s="48"/>
      <c r="QAR152" s="48"/>
      <c r="QAS152" s="48"/>
      <c r="QAT152" s="48"/>
      <c r="QAU152" s="48"/>
      <c r="QAV152" s="48"/>
      <c r="QAW152" s="48"/>
      <c r="QAX152" s="48"/>
      <c r="QAY152" s="48"/>
      <c r="QAZ152" s="48"/>
      <c r="QBA152" s="48"/>
      <c r="QBB152" s="48"/>
      <c r="QBC152" s="48"/>
      <c r="QBD152" s="48"/>
      <c r="QBE152" s="48"/>
      <c r="QBF152" s="48"/>
      <c r="QBG152" s="48"/>
      <c r="QBH152" s="48"/>
      <c r="QBI152" s="48"/>
      <c r="QBJ152" s="48"/>
      <c r="QBK152" s="48"/>
      <c r="QBL152" s="48"/>
      <c r="QBM152" s="48"/>
      <c r="QBN152" s="48"/>
      <c r="QBO152" s="48"/>
      <c r="QBP152" s="48"/>
      <c r="QBQ152" s="48"/>
      <c r="QBR152" s="48"/>
      <c r="QBS152" s="48"/>
      <c r="QBT152" s="48"/>
      <c r="QBU152" s="48"/>
      <c r="QBV152" s="48"/>
      <c r="QBW152" s="48"/>
      <c r="QBX152" s="48"/>
      <c r="QBY152" s="48"/>
      <c r="QBZ152" s="48"/>
      <c r="QCA152" s="48"/>
      <c r="QCB152" s="48"/>
      <c r="QCC152" s="48"/>
      <c r="QCD152" s="48"/>
      <c r="QCE152" s="48"/>
      <c r="QCF152" s="48"/>
      <c r="QCG152" s="48"/>
      <c r="QCH152" s="48"/>
      <c r="QCI152" s="48"/>
      <c r="QCJ152" s="48"/>
      <c r="QCK152" s="48"/>
      <c r="QCL152" s="48"/>
      <c r="QCM152" s="48"/>
      <c r="QCN152" s="48"/>
      <c r="QCO152" s="48"/>
      <c r="QCP152" s="48"/>
      <c r="QCQ152" s="48"/>
      <c r="QCR152" s="48"/>
      <c r="QCS152" s="48"/>
      <c r="QCT152" s="48"/>
      <c r="QCU152" s="48"/>
      <c r="QCV152" s="48"/>
      <c r="QCW152" s="48"/>
      <c r="QCX152" s="48"/>
      <c r="QCY152" s="48"/>
      <c r="QCZ152" s="48"/>
      <c r="QDA152" s="48"/>
      <c r="QDB152" s="48"/>
      <c r="QDC152" s="48"/>
      <c r="QDD152" s="48"/>
      <c r="QDE152" s="48"/>
      <c r="QDF152" s="48"/>
      <c r="QDG152" s="48"/>
      <c r="QDH152" s="48"/>
      <c r="QDI152" s="48"/>
      <c r="QDJ152" s="48"/>
      <c r="QDK152" s="48"/>
      <c r="QDL152" s="48"/>
      <c r="QDM152" s="48"/>
      <c r="QDN152" s="48"/>
      <c r="QDO152" s="48"/>
      <c r="QDP152" s="48"/>
      <c r="QDQ152" s="48"/>
      <c r="QDR152" s="48"/>
      <c r="QDS152" s="48"/>
      <c r="QDT152" s="48"/>
      <c r="QDU152" s="48"/>
      <c r="QDV152" s="48"/>
      <c r="QDW152" s="48"/>
      <c r="QDX152" s="48"/>
      <c r="QDY152" s="48"/>
      <c r="QDZ152" s="48"/>
      <c r="QEA152" s="48"/>
      <c r="QEB152" s="48"/>
      <c r="QEC152" s="48"/>
      <c r="QED152" s="48"/>
      <c r="QEE152" s="48"/>
      <c r="QEF152" s="48"/>
      <c r="QEG152" s="48"/>
      <c r="QEH152" s="48"/>
      <c r="QEI152" s="48"/>
      <c r="QEJ152" s="48"/>
      <c r="QEK152" s="48"/>
      <c r="QEL152" s="48"/>
      <c r="QEM152" s="48"/>
      <c r="QEN152" s="48"/>
      <c r="QEO152" s="48"/>
      <c r="QEP152" s="48"/>
      <c r="QEQ152" s="48"/>
      <c r="QER152" s="48"/>
      <c r="QES152" s="48"/>
      <c r="QET152" s="48"/>
      <c r="QEU152" s="48"/>
      <c r="QEV152" s="48"/>
      <c r="QEW152" s="48"/>
      <c r="QEX152" s="48"/>
      <c r="QEY152" s="48"/>
      <c r="QEZ152" s="48"/>
      <c r="QFA152" s="48"/>
      <c r="QFB152" s="48"/>
      <c r="QFC152" s="48"/>
      <c r="QFD152" s="48"/>
      <c r="QFE152" s="48"/>
      <c r="QFF152" s="48"/>
      <c r="QFG152" s="48"/>
      <c r="QFH152" s="48"/>
      <c r="QFI152" s="48"/>
      <c r="QFJ152" s="48"/>
      <c r="QFK152" s="48"/>
      <c r="QFL152" s="48"/>
      <c r="QFM152" s="48"/>
      <c r="QFN152" s="48"/>
      <c r="QFO152" s="48"/>
      <c r="QFP152" s="48"/>
      <c r="QFQ152" s="48"/>
      <c r="QFR152" s="48"/>
      <c r="QFS152" s="48"/>
      <c r="QFT152" s="48"/>
      <c r="QFU152" s="48"/>
      <c r="QFV152" s="48"/>
      <c r="QFW152" s="48"/>
      <c r="QFX152" s="48"/>
      <c r="QFY152" s="48"/>
      <c r="QFZ152" s="48"/>
      <c r="QGA152" s="48"/>
      <c r="QGB152" s="48"/>
      <c r="QGC152" s="48"/>
      <c r="QGD152" s="48"/>
      <c r="QGE152" s="48"/>
      <c r="QGF152" s="48"/>
      <c r="QGG152" s="48"/>
      <c r="QGH152" s="48"/>
      <c r="QGI152" s="48"/>
      <c r="QGJ152" s="48"/>
      <c r="QGK152" s="48"/>
      <c r="QGL152" s="48"/>
      <c r="QGM152" s="48"/>
      <c r="QGN152" s="48"/>
      <c r="QGO152" s="48"/>
      <c r="QGP152" s="48"/>
      <c r="QGQ152" s="48"/>
      <c r="QGR152" s="48"/>
      <c r="QGS152" s="48"/>
      <c r="QGT152" s="48"/>
      <c r="QGU152" s="48"/>
      <c r="QGV152" s="48"/>
      <c r="QGW152" s="48"/>
      <c r="QGX152" s="48"/>
      <c r="QGY152" s="48"/>
      <c r="QGZ152" s="48"/>
      <c r="QHA152" s="48"/>
      <c r="QHB152" s="48"/>
      <c r="QHC152" s="48"/>
      <c r="QHD152" s="48"/>
      <c r="QHE152" s="48"/>
      <c r="QHF152" s="48"/>
      <c r="QHG152" s="48"/>
      <c r="QHH152" s="48"/>
      <c r="QHI152" s="48"/>
      <c r="QHJ152" s="48"/>
      <c r="QHK152" s="48"/>
      <c r="QHL152" s="48"/>
      <c r="QHM152" s="48"/>
      <c r="QHN152" s="48"/>
      <c r="QHO152" s="48"/>
      <c r="QHP152" s="48"/>
      <c r="QHQ152" s="48"/>
      <c r="QHR152" s="48"/>
      <c r="QHS152" s="48"/>
      <c r="QHT152" s="48"/>
      <c r="QHU152" s="48"/>
      <c r="QHV152" s="48"/>
      <c r="QHW152" s="48"/>
      <c r="QHX152" s="48"/>
      <c r="QHY152" s="48"/>
      <c r="QHZ152" s="48"/>
      <c r="QIA152" s="48"/>
      <c r="QIB152" s="48"/>
      <c r="QIC152" s="48"/>
      <c r="QID152" s="48"/>
      <c r="QIE152" s="48"/>
      <c r="QIF152" s="48"/>
      <c r="QIG152" s="48"/>
      <c r="QIH152" s="48"/>
      <c r="QII152" s="48"/>
      <c r="QIJ152" s="48"/>
      <c r="QIK152" s="48"/>
      <c r="QIL152" s="48"/>
      <c r="QIM152" s="48"/>
      <c r="QIN152" s="48"/>
      <c r="QIO152" s="48"/>
      <c r="QIP152" s="48"/>
      <c r="QIQ152" s="48"/>
      <c r="QIR152" s="48"/>
      <c r="QIS152" s="48"/>
      <c r="QIT152" s="48"/>
      <c r="QIU152" s="48"/>
      <c r="QIV152" s="48"/>
      <c r="QIW152" s="48"/>
      <c r="QIX152" s="48"/>
      <c r="QIY152" s="48"/>
      <c r="QIZ152" s="48"/>
      <c r="QJA152" s="48"/>
      <c r="QJB152" s="48"/>
      <c r="QJC152" s="48"/>
      <c r="QJD152" s="48"/>
      <c r="QJE152" s="48"/>
      <c r="QJF152" s="48"/>
      <c r="QJG152" s="48"/>
      <c r="QJH152" s="48"/>
      <c r="QJI152" s="48"/>
      <c r="QJJ152" s="48"/>
      <c r="QJK152" s="48"/>
      <c r="QJL152" s="48"/>
      <c r="QJM152" s="48"/>
      <c r="QJN152" s="48"/>
      <c r="QJO152" s="48"/>
      <c r="QJP152" s="48"/>
      <c r="QJQ152" s="48"/>
      <c r="QJR152" s="48"/>
      <c r="QJS152" s="48"/>
      <c r="QJT152" s="48"/>
      <c r="QJU152" s="48"/>
      <c r="QJV152" s="48"/>
      <c r="QJW152" s="48"/>
      <c r="QJX152" s="48"/>
      <c r="QJY152" s="48"/>
      <c r="QJZ152" s="48"/>
      <c r="QKA152" s="48"/>
      <c r="QKB152" s="48"/>
      <c r="QKC152" s="48"/>
      <c r="QKD152" s="48"/>
      <c r="QKE152" s="48"/>
      <c r="QKF152" s="48"/>
      <c r="QKG152" s="48"/>
      <c r="QKH152" s="48"/>
      <c r="QKI152" s="48"/>
      <c r="QKJ152" s="48"/>
      <c r="QKK152" s="48"/>
      <c r="QKL152" s="48"/>
      <c r="QKM152" s="48"/>
      <c r="QKN152" s="48"/>
      <c r="QKO152" s="48"/>
      <c r="QKP152" s="48"/>
      <c r="QKQ152" s="48"/>
      <c r="QKR152" s="48"/>
      <c r="QKS152" s="48"/>
      <c r="QKT152" s="48"/>
      <c r="QKU152" s="48"/>
      <c r="QKV152" s="48"/>
      <c r="QKW152" s="48"/>
      <c r="QKX152" s="48"/>
      <c r="QKY152" s="48"/>
      <c r="QKZ152" s="48"/>
      <c r="QLA152" s="48"/>
      <c r="QLB152" s="48"/>
      <c r="QLC152" s="48"/>
      <c r="QLD152" s="48"/>
      <c r="QLE152" s="48"/>
      <c r="QLF152" s="48"/>
      <c r="QLG152" s="48"/>
      <c r="QLH152" s="48"/>
      <c r="QLI152" s="48"/>
      <c r="QLJ152" s="48"/>
      <c r="QLK152" s="48"/>
      <c r="QLL152" s="48"/>
      <c r="QLM152" s="48"/>
      <c r="QLN152" s="48"/>
      <c r="QLO152" s="48"/>
      <c r="QLP152" s="48"/>
      <c r="QLQ152" s="48"/>
      <c r="QLR152" s="48"/>
      <c r="QLS152" s="48"/>
      <c r="QLT152" s="48"/>
      <c r="QLU152" s="48"/>
      <c r="QLV152" s="48"/>
      <c r="QLW152" s="48"/>
      <c r="QLX152" s="48"/>
      <c r="QLY152" s="48"/>
      <c r="QLZ152" s="48"/>
      <c r="QMA152" s="48"/>
      <c r="QMB152" s="48"/>
      <c r="QMC152" s="48"/>
      <c r="QMD152" s="48"/>
      <c r="QME152" s="48"/>
      <c r="QMF152" s="48"/>
      <c r="QMG152" s="48"/>
      <c r="QMH152" s="48"/>
      <c r="QMI152" s="48"/>
      <c r="QMJ152" s="48"/>
      <c r="QMK152" s="48"/>
      <c r="QML152" s="48"/>
      <c r="QMM152" s="48"/>
      <c r="QMN152" s="48"/>
      <c r="QMO152" s="48"/>
      <c r="QMP152" s="48"/>
      <c r="QMQ152" s="48"/>
      <c r="QMR152" s="48"/>
      <c r="QMS152" s="48"/>
      <c r="QMT152" s="48"/>
      <c r="QMU152" s="48"/>
      <c r="QMV152" s="48"/>
      <c r="QMW152" s="48"/>
      <c r="QMX152" s="48"/>
      <c r="QMY152" s="48"/>
      <c r="QMZ152" s="48"/>
      <c r="QNA152" s="48"/>
      <c r="QNB152" s="48"/>
      <c r="QNC152" s="48"/>
      <c r="QND152" s="48"/>
      <c r="QNE152" s="48"/>
      <c r="QNF152" s="48"/>
      <c r="QNG152" s="48"/>
      <c r="QNH152" s="48"/>
      <c r="QNI152" s="48"/>
      <c r="QNJ152" s="48"/>
      <c r="QNK152" s="48"/>
      <c r="QNL152" s="48"/>
      <c r="QNM152" s="48"/>
      <c r="QNN152" s="48"/>
      <c r="QNO152" s="48"/>
      <c r="QNP152" s="48"/>
      <c r="QNQ152" s="48"/>
      <c r="QNR152" s="48"/>
      <c r="QNS152" s="48"/>
      <c r="QNT152" s="48"/>
      <c r="QNU152" s="48"/>
      <c r="QNV152" s="48"/>
      <c r="QNW152" s="48"/>
      <c r="QNX152" s="48"/>
      <c r="QNY152" s="48"/>
      <c r="QNZ152" s="48"/>
      <c r="QOA152" s="48"/>
      <c r="QOB152" s="48"/>
      <c r="QOC152" s="48"/>
      <c r="QOD152" s="48"/>
      <c r="QOE152" s="48"/>
      <c r="QOF152" s="48"/>
      <c r="QOG152" s="48"/>
      <c r="QOH152" s="48"/>
      <c r="QOI152" s="48"/>
      <c r="QOJ152" s="48"/>
      <c r="QOK152" s="48"/>
      <c r="QOL152" s="48"/>
      <c r="QOM152" s="48"/>
      <c r="QON152" s="48"/>
      <c r="QOO152" s="48"/>
      <c r="QOP152" s="48"/>
      <c r="QOQ152" s="48"/>
      <c r="QOR152" s="48"/>
      <c r="QOS152" s="48"/>
      <c r="QOT152" s="48"/>
      <c r="QOU152" s="48"/>
      <c r="QOV152" s="48"/>
      <c r="QOW152" s="48"/>
      <c r="QOX152" s="48"/>
      <c r="QOY152" s="48"/>
      <c r="QOZ152" s="48"/>
      <c r="QPA152" s="48"/>
      <c r="QPB152" s="48"/>
      <c r="QPC152" s="48"/>
      <c r="QPD152" s="48"/>
      <c r="QPE152" s="48"/>
      <c r="QPF152" s="48"/>
      <c r="QPG152" s="48"/>
      <c r="QPH152" s="48"/>
      <c r="QPI152" s="48"/>
      <c r="QPJ152" s="48"/>
      <c r="QPK152" s="48"/>
      <c r="QPL152" s="48"/>
      <c r="QPM152" s="48"/>
      <c r="QPN152" s="48"/>
      <c r="QPO152" s="48"/>
      <c r="QPP152" s="48"/>
      <c r="QPQ152" s="48"/>
      <c r="QPR152" s="48"/>
      <c r="QPS152" s="48"/>
      <c r="QPT152" s="48"/>
      <c r="QPU152" s="48"/>
      <c r="QPV152" s="48"/>
      <c r="QPW152" s="48"/>
      <c r="QPX152" s="48"/>
      <c r="QPY152" s="48"/>
      <c r="QPZ152" s="48"/>
      <c r="QQA152" s="48"/>
      <c r="QQB152" s="48"/>
      <c r="QQC152" s="48"/>
      <c r="QQD152" s="48"/>
      <c r="QQE152" s="48"/>
      <c r="QQF152" s="48"/>
      <c r="QQG152" s="48"/>
      <c r="QQH152" s="48"/>
      <c r="QQI152" s="48"/>
      <c r="QQJ152" s="48"/>
      <c r="QQK152" s="48"/>
      <c r="QQL152" s="48"/>
      <c r="QQM152" s="48"/>
      <c r="QQN152" s="48"/>
      <c r="QQO152" s="48"/>
      <c r="QQP152" s="48"/>
      <c r="QQQ152" s="48"/>
      <c r="QQR152" s="48"/>
      <c r="QQS152" s="48"/>
      <c r="QQT152" s="48"/>
      <c r="QQU152" s="48"/>
      <c r="QQV152" s="48"/>
      <c r="QQW152" s="48"/>
      <c r="QQX152" s="48"/>
      <c r="QQY152" s="48"/>
      <c r="QQZ152" s="48"/>
      <c r="QRA152" s="48"/>
      <c r="QRB152" s="48"/>
      <c r="QRC152" s="48"/>
      <c r="QRD152" s="48"/>
      <c r="QRE152" s="48"/>
      <c r="QRF152" s="48"/>
      <c r="QRG152" s="48"/>
      <c r="QRH152" s="48"/>
      <c r="QRI152" s="48"/>
      <c r="QRJ152" s="48"/>
      <c r="QRK152" s="48"/>
      <c r="QRL152" s="48"/>
      <c r="QRM152" s="48"/>
      <c r="QRN152" s="48"/>
      <c r="QRO152" s="48"/>
      <c r="QRP152" s="48"/>
      <c r="QRQ152" s="48"/>
      <c r="QRR152" s="48"/>
      <c r="QRS152" s="48"/>
      <c r="QRT152" s="48"/>
      <c r="QRU152" s="48"/>
      <c r="QRV152" s="48"/>
      <c r="QRW152" s="48"/>
      <c r="QRX152" s="48"/>
      <c r="QRY152" s="48"/>
      <c r="QRZ152" s="48"/>
      <c r="QSA152" s="48"/>
      <c r="QSB152" s="48"/>
      <c r="QSC152" s="48"/>
      <c r="QSD152" s="48"/>
      <c r="QSE152" s="48"/>
      <c r="QSF152" s="48"/>
      <c r="QSG152" s="48"/>
      <c r="QSH152" s="48"/>
      <c r="QSI152" s="48"/>
      <c r="QSJ152" s="48"/>
      <c r="QSK152" s="48"/>
      <c r="QSL152" s="48"/>
      <c r="QSM152" s="48"/>
      <c r="QSN152" s="48"/>
      <c r="QSO152" s="48"/>
      <c r="QSP152" s="48"/>
      <c r="QSQ152" s="48"/>
      <c r="QSR152" s="48"/>
      <c r="QSS152" s="48"/>
      <c r="QST152" s="48"/>
      <c r="QSU152" s="48"/>
      <c r="QSV152" s="48"/>
      <c r="QSW152" s="48"/>
      <c r="QSX152" s="48"/>
      <c r="QSY152" s="48"/>
      <c r="QSZ152" s="48"/>
      <c r="QTA152" s="48"/>
      <c r="QTB152" s="48"/>
      <c r="QTC152" s="48"/>
      <c r="QTD152" s="48"/>
      <c r="QTE152" s="48"/>
      <c r="QTF152" s="48"/>
      <c r="QTG152" s="48"/>
      <c r="QTH152" s="48"/>
      <c r="QTI152" s="48"/>
      <c r="QTJ152" s="48"/>
      <c r="QTK152" s="48"/>
      <c r="QTL152" s="48"/>
      <c r="QTM152" s="48"/>
      <c r="QTN152" s="48"/>
      <c r="QTO152" s="48"/>
      <c r="QTP152" s="48"/>
      <c r="QTQ152" s="48"/>
      <c r="QTR152" s="48"/>
      <c r="QTS152" s="48"/>
      <c r="QTT152" s="48"/>
      <c r="QTU152" s="48"/>
      <c r="QTV152" s="48"/>
      <c r="QTW152" s="48"/>
      <c r="QTX152" s="48"/>
      <c r="QTY152" s="48"/>
      <c r="QTZ152" s="48"/>
      <c r="QUA152" s="48"/>
      <c r="QUB152" s="48"/>
      <c r="QUC152" s="48"/>
      <c r="QUD152" s="48"/>
      <c r="QUE152" s="48"/>
      <c r="QUF152" s="48"/>
      <c r="QUG152" s="48"/>
      <c r="QUH152" s="48"/>
      <c r="QUI152" s="48"/>
      <c r="QUJ152" s="48"/>
      <c r="QUK152" s="48"/>
      <c r="QUL152" s="48"/>
      <c r="QUM152" s="48"/>
      <c r="QUN152" s="48"/>
      <c r="QUO152" s="48"/>
      <c r="QUP152" s="48"/>
      <c r="QUQ152" s="48"/>
      <c r="QUR152" s="48"/>
      <c r="QUS152" s="48"/>
      <c r="QUT152" s="48"/>
      <c r="QUU152" s="48"/>
      <c r="QUV152" s="48"/>
      <c r="QUW152" s="48"/>
      <c r="QUX152" s="48"/>
      <c r="QUY152" s="48"/>
      <c r="QUZ152" s="48"/>
      <c r="QVA152" s="48"/>
      <c r="QVB152" s="48"/>
      <c r="QVC152" s="48"/>
      <c r="QVD152" s="48"/>
      <c r="QVE152" s="48"/>
      <c r="QVF152" s="48"/>
      <c r="QVG152" s="48"/>
      <c r="QVH152" s="48"/>
      <c r="QVI152" s="48"/>
      <c r="QVJ152" s="48"/>
      <c r="QVK152" s="48"/>
      <c r="QVL152" s="48"/>
      <c r="QVM152" s="48"/>
      <c r="QVN152" s="48"/>
      <c r="QVO152" s="48"/>
      <c r="QVP152" s="48"/>
      <c r="QVQ152" s="48"/>
      <c r="QVR152" s="48"/>
      <c r="QVS152" s="48"/>
      <c r="QVT152" s="48"/>
      <c r="QVU152" s="48"/>
      <c r="QVV152" s="48"/>
      <c r="QVW152" s="48"/>
      <c r="QVX152" s="48"/>
      <c r="QVY152" s="48"/>
      <c r="QVZ152" s="48"/>
      <c r="QWA152" s="48"/>
      <c r="QWB152" s="48"/>
      <c r="QWC152" s="48"/>
      <c r="QWD152" s="48"/>
      <c r="QWE152" s="48"/>
      <c r="QWF152" s="48"/>
      <c r="QWG152" s="48"/>
      <c r="QWH152" s="48"/>
      <c r="QWI152" s="48"/>
      <c r="QWJ152" s="48"/>
      <c r="QWK152" s="48"/>
      <c r="QWL152" s="48"/>
      <c r="QWM152" s="48"/>
      <c r="QWN152" s="48"/>
      <c r="QWO152" s="48"/>
      <c r="QWP152" s="48"/>
      <c r="QWQ152" s="48"/>
      <c r="QWR152" s="48"/>
      <c r="QWS152" s="48"/>
      <c r="QWT152" s="48"/>
      <c r="QWU152" s="48"/>
      <c r="QWV152" s="48"/>
      <c r="QWW152" s="48"/>
      <c r="QWX152" s="48"/>
      <c r="QWY152" s="48"/>
      <c r="QWZ152" s="48"/>
      <c r="QXA152" s="48"/>
      <c r="QXB152" s="48"/>
      <c r="QXC152" s="48"/>
      <c r="QXD152" s="48"/>
      <c r="QXE152" s="48"/>
      <c r="QXF152" s="48"/>
      <c r="QXG152" s="48"/>
      <c r="QXH152" s="48"/>
      <c r="QXI152" s="48"/>
      <c r="QXJ152" s="48"/>
      <c r="QXK152" s="48"/>
      <c r="QXL152" s="48"/>
      <c r="QXM152" s="48"/>
      <c r="QXN152" s="48"/>
      <c r="QXO152" s="48"/>
      <c r="QXP152" s="48"/>
      <c r="QXQ152" s="48"/>
      <c r="QXR152" s="48"/>
      <c r="QXS152" s="48"/>
      <c r="QXT152" s="48"/>
      <c r="QXU152" s="48"/>
      <c r="QXV152" s="48"/>
      <c r="QXW152" s="48"/>
      <c r="QXX152" s="48"/>
      <c r="QXY152" s="48"/>
      <c r="QXZ152" s="48"/>
      <c r="QYA152" s="48"/>
      <c r="QYB152" s="48"/>
      <c r="QYC152" s="48"/>
      <c r="QYD152" s="48"/>
      <c r="QYE152" s="48"/>
      <c r="QYF152" s="48"/>
      <c r="QYG152" s="48"/>
      <c r="QYH152" s="48"/>
      <c r="QYI152" s="48"/>
      <c r="QYJ152" s="48"/>
      <c r="QYK152" s="48"/>
      <c r="QYL152" s="48"/>
      <c r="QYM152" s="48"/>
      <c r="QYN152" s="48"/>
      <c r="QYO152" s="48"/>
      <c r="QYP152" s="48"/>
      <c r="QYQ152" s="48"/>
      <c r="QYR152" s="48"/>
      <c r="QYS152" s="48"/>
      <c r="QYT152" s="48"/>
      <c r="QYU152" s="48"/>
      <c r="QYV152" s="48"/>
      <c r="QYW152" s="48"/>
      <c r="QYX152" s="48"/>
      <c r="QYY152" s="48"/>
      <c r="QYZ152" s="48"/>
      <c r="QZA152" s="48"/>
      <c r="QZB152" s="48"/>
      <c r="QZC152" s="48"/>
      <c r="QZD152" s="48"/>
      <c r="QZE152" s="48"/>
      <c r="QZF152" s="48"/>
      <c r="QZG152" s="48"/>
      <c r="QZH152" s="48"/>
      <c r="QZI152" s="48"/>
      <c r="QZJ152" s="48"/>
      <c r="QZK152" s="48"/>
      <c r="QZL152" s="48"/>
      <c r="QZM152" s="48"/>
      <c r="QZN152" s="48"/>
      <c r="QZO152" s="48"/>
      <c r="QZP152" s="48"/>
      <c r="QZQ152" s="48"/>
      <c r="QZR152" s="48"/>
      <c r="QZS152" s="48"/>
      <c r="QZT152" s="48"/>
      <c r="QZU152" s="48"/>
      <c r="QZV152" s="48"/>
      <c r="QZW152" s="48"/>
      <c r="QZX152" s="48"/>
      <c r="QZY152" s="48"/>
      <c r="QZZ152" s="48"/>
      <c r="RAA152" s="48"/>
      <c r="RAB152" s="48"/>
      <c r="RAC152" s="48"/>
      <c r="RAD152" s="48"/>
      <c r="RAE152" s="48"/>
      <c r="RAF152" s="48"/>
      <c r="RAG152" s="48"/>
      <c r="RAH152" s="48"/>
      <c r="RAI152" s="48"/>
      <c r="RAJ152" s="48"/>
      <c r="RAK152" s="48"/>
      <c r="RAL152" s="48"/>
      <c r="RAM152" s="48"/>
      <c r="RAN152" s="48"/>
      <c r="RAO152" s="48"/>
      <c r="RAP152" s="48"/>
      <c r="RAQ152" s="48"/>
      <c r="RAR152" s="48"/>
      <c r="RAS152" s="48"/>
      <c r="RAT152" s="48"/>
      <c r="RAU152" s="48"/>
      <c r="RAV152" s="48"/>
      <c r="RAW152" s="48"/>
      <c r="RAX152" s="48"/>
      <c r="RAY152" s="48"/>
      <c r="RAZ152" s="48"/>
      <c r="RBA152" s="48"/>
      <c r="RBB152" s="48"/>
      <c r="RBC152" s="48"/>
      <c r="RBD152" s="48"/>
      <c r="RBE152" s="48"/>
      <c r="RBF152" s="48"/>
      <c r="RBG152" s="48"/>
      <c r="RBH152" s="48"/>
      <c r="RBI152" s="48"/>
      <c r="RBJ152" s="48"/>
      <c r="RBK152" s="48"/>
      <c r="RBL152" s="48"/>
      <c r="RBM152" s="48"/>
      <c r="RBN152" s="48"/>
      <c r="RBO152" s="48"/>
      <c r="RBP152" s="48"/>
      <c r="RBQ152" s="48"/>
      <c r="RBR152" s="48"/>
      <c r="RBS152" s="48"/>
      <c r="RBT152" s="48"/>
      <c r="RBU152" s="48"/>
      <c r="RBV152" s="48"/>
      <c r="RBW152" s="48"/>
      <c r="RBX152" s="48"/>
      <c r="RBY152" s="48"/>
      <c r="RBZ152" s="48"/>
      <c r="RCA152" s="48"/>
      <c r="RCB152" s="48"/>
      <c r="RCC152" s="48"/>
      <c r="RCD152" s="48"/>
      <c r="RCE152" s="48"/>
      <c r="RCF152" s="48"/>
      <c r="RCG152" s="48"/>
      <c r="RCH152" s="48"/>
      <c r="RCI152" s="48"/>
      <c r="RCJ152" s="48"/>
      <c r="RCK152" s="48"/>
      <c r="RCL152" s="48"/>
      <c r="RCM152" s="48"/>
      <c r="RCN152" s="48"/>
      <c r="RCO152" s="48"/>
      <c r="RCP152" s="48"/>
      <c r="RCQ152" s="48"/>
      <c r="RCR152" s="48"/>
      <c r="RCS152" s="48"/>
      <c r="RCT152" s="48"/>
      <c r="RCU152" s="48"/>
      <c r="RCV152" s="48"/>
      <c r="RCW152" s="48"/>
      <c r="RCX152" s="48"/>
      <c r="RCY152" s="48"/>
      <c r="RCZ152" s="48"/>
      <c r="RDA152" s="48"/>
      <c r="RDB152" s="48"/>
      <c r="RDC152" s="48"/>
      <c r="RDD152" s="48"/>
      <c r="RDE152" s="48"/>
      <c r="RDF152" s="48"/>
      <c r="RDG152" s="48"/>
      <c r="RDH152" s="48"/>
      <c r="RDI152" s="48"/>
      <c r="RDJ152" s="48"/>
      <c r="RDK152" s="48"/>
      <c r="RDL152" s="48"/>
      <c r="RDM152" s="48"/>
      <c r="RDN152" s="48"/>
      <c r="RDO152" s="48"/>
      <c r="RDP152" s="48"/>
      <c r="RDQ152" s="48"/>
      <c r="RDR152" s="48"/>
      <c r="RDS152" s="48"/>
      <c r="RDT152" s="48"/>
      <c r="RDU152" s="48"/>
      <c r="RDV152" s="48"/>
      <c r="RDW152" s="48"/>
      <c r="RDX152" s="48"/>
      <c r="RDY152" s="48"/>
      <c r="RDZ152" s="48"/>
      <c r="REA152" s="48"/>
      <c r="REB152" s="48"/>
      <c r="REC152" s="48"/>
      <c r="RED152" s="48"/>
      <c r="REE152" s="48"/>
      <c r="REF152" s="48"/>
      <c r="REG152" s="48"/>
      <c r="REH152" s="48"/>
      <c r="REI152" s="48"/>
      <c r="REJ152" s="48"/>
      <c r="REK152" s="48"/>
      <c r="REL152" s="48"/>
      <c r="REM152" s="48"/>
      <c r="REN152" s="48"/>
      <c r="REO152" s="48"/>
      <c r="REP152" s="48"/>
      <c r="REQ152" s="48"/>
      <c r="RER152" s="48"/>
      <c r="RES152" s="48"/>
      <c r="RET152" s="48"/>
      <c r="REU152" s="48"/>
      <c r="REV152" s="48"/>
      <c r="REW152" s="48"/>
      <c r="REX152" s="48"/>
      <c r="REY152" s="48"/>
      <c r="REZ152" s="48"/>
      <c r="RFA152" s="48"/>
      <c r="RFB152" s="48"/>
      <c r="RFC152" s="48"/>
      <c r="RFD152" s="48"/>
      <c r="RFE152" s="48"/>
      <c r="RFF152" s="48"/>
      <c r="RFG152" s="48"/>
      <c r="RFH152" s="48"/>
      <c r="RFI152" s="48"/>
      <c r="RFJ152" s="48"/>
      <c r="RFK152" s="48"/>
      <c r="RFL152" s="48"/>
      <c r="RFM152" s="48"/>
      <c r="RFN152" s="48"/>
      <c r="RFO152" s="48"/>
      <c r="RFP152" s="48"/>
      <c r="RFQ152" s="48"/>
      <c r="RFR152" s="48"/>
      <c r="RFS152" s="48"/>
      <c r="RFT152" s="48"/>
      <c r="RFU152" s="48"/>
      <c r="RFV152" s="48"/>
      <c r="RFW152" s="48"/>
      <c r="RFX152" s="48"/>
      <c r="RFY152" s="48"/>
      <c r="RFZ152" s="48"/>
      <c r="RGA152" s="48"/>
      <c r="RGB152" s="48"/>
      <c r="RGC152" s="48"/>
      <c r="RGD152" s="48"/>
      <c r="RGE152" s="48"/>
      <c r="RGF152" s="48"/>
      <c r="RGG152" s="48"/>
      <c r="RGH152" s="48"/>
      <c r="RGI152" s="48"/>
      <c r="RGJ152" s="48"/>
      <c r="RGK152" s="48"/>
      <c r="RGL152" s="48"/>
      <c r="RGM152" s="48"/>
      <c r="RGN152" s="48"/>
      <c r="RGO152" s="48"/>
      <c r="RGP152" s="48"/>
      <c r="RGQ152" s="48"/>
      <c r="RGR152" s="48"/>
      <c r="RGS152" s="48"/>
      <c r="RGT152" s="48"/>
      <c r="RGU152" s="48"/>
      <c r="RGV152" s="48"/>
      <c r="RGW152" s="48"/>
      <c r="RGX152" s="48"/>
      <c r="RGY152" s="48"/>
      <c r="RGZ152" s="48"/>
      <c r="RHA152" s="48"/>
      <c r="RHB152" s="48"/>
      <c r="RHC152" s="48"/>
      <c r="RHD152" s="48"/>
      <c r="RHE152" s="48"/>
      <c r="RHF152" s="48"/>
      <c r="RHG152" s="48"/>
      <c r="RHH152" s="48"/>
      <c r="RHI152" s="48"/>
      <c r="RHJ152" s="48"/>
      <c r="RHK152" s="48"/>
      <c r="RHL152" s="48"/>
      <c r="RHM152" s="48"/>
      <c r="RHN152" s="48"/>
      <c r="RHO152" s="48"/>
      <c r="RHP152" s="48"/>
      <c r="RHQ152" s="48"/>
      <c r="RHR152" s="48"/>
      <c r="RHS152" s="48"/>
      <c r="RHT152" s="48"/>
      <c r="RHU152" s="48"/>
      <c r="RHV152" s="48"/>
      <c r="RHW152" s="48"/>
      <c r="RHX152" s="48"/>
      <c r="RHY152" s="48"/>
      <c r="RHZ152" s="48"/>
      <c r="RIA152" s="48"/>
      <c r="RIB152" s="48"/>
      <c r="RIC152" s="48"/>
      <c r="RID152" s="48"/>
      <c r="RIE152" s="48"/>
      <c r="RIF152" s="48"/>
      <c r="RIG152" s="48"/>
      <c r="RIH152" s="48"/>
      <c r="RII152" s="48"/>
      <c r="RIJ152" s="48"/>
      <c r="RIK152" s="48"/>
      <c r="RIL152" s="48"/>
      <c r="RIM152" s="48"/>
      <c r="RIN152" s="48"/>
      <c r="RIO152" s="48"/>
      <c r="RIP152" s="48"/>
      <c r="RIQ152" s="48"/>
      <c r="RIR152" s="48"/>
      <c r="RIS152" s="48"/>
      <c r="RIT152" s="48"/>
      <c r="RIU152" s="48"/>
      <c r="RIV152" s="48"/>
      <c r="RIW152" s="48"/>
      <c r="RIX152" s="48"/>
      <c r="RIY152" s="48"/>
      <c r="RIZ152" s="48"/>
      <c r="RJA152" s="48"/>
      <c r="RJB152" s="48"/>
      <c r="RJC152" s="48"/>
      <c r="RJD152" s="48"/>
      <c r="RJE152" s="48"/>
      <c r="RJF152" s="48"/>
      <c r="RJG152" s="48"/>
      <c r="RJH152" s="48"/>
      <c r="RJI152" s="48"/>
      <c r="RJJ152" s="48"/>
      <c r="RJK152" s="48"/>
      <c r="RJL152" s="48"/>
      <c r="RJM152" s="48"/>
      <c r="RJN152" s="48"/>
      <c r="RJO152" s="48"/>
      <c r="RJP152" s="48"/>
      <c r="RJQ152" s="48"/>
      <c r="RJR152" s="48"/>
      <c r="RJS152" s="48"/>
      <c r="RJT152" s="48"/>
      <c r="RJU152" s="48"/>
      <c r="RJV152" s="48"/>
      <c r="RJW152" s="48"/>
      <c r="RJX152" s="48"/>
      <c r="RJY152" s="48"/>
      <c r="RJZ152" s="48"/>
      <c r="RKA152" s="48"/>
      <c r="RKB152" s="48"/>
      <c r="RKC152" s="48"/>
      <c r="RKD152" s="48"/>
      <c r="RKE152" s="48"/>
      <c r="RKF152" s="48"/>
      <c r="RKG152" s="48"/>
      <c r="RKH152" s="48"/>
      <c r="RKI152" s="48"/>
      <c r="RKJ152" s="48"/>
      <c r="RKK152" s="48"/>
      <c r="RKL152" s="48"/>
      <c r="RKM152" s="48"/>
      <c r="RKN152" s="48"/>
      <c r="RKO152" s="48"/>
      <c r="RKP152" s="48"/>
      <c r="RKQ152" s="48"/>
      <c r="RKR152" s="48"/>
      <c r="RKS152" s="48"/>
      <c r="RKT152" s="48"/>
      <c r="RKU152" s="48"/>
      <c r="RKV152" s="48"/>
      <c r="RKW152" s="48"/>
      <c r="RKX152" s="48"/>
      <c r="RKY152" s="48"/>
      <c r="RKZ152" s="48"/>
      <c r="RLA152" s="48"/>
      <c r="RLB152" s="48"/>
      <c r="RLC152" s="48"/>
      <c r="RLD152" s="48"/>
      <c r="RLE152" s="48"/>
      <c r="RLF152" s="48"/>
      <c r="RLG152" s="48"/>
      <c r="RLH152" s="48"/>
      <c r="RLI152" s="48"/>
      <c r="RLJ152" s="48"/>
      <c r="RLK152" s="48"/>
      <c r="RLL152" s="48"/>
      <c r="RLM152" s="48"/>
      <c r="RLN152" s="48"/>
      <c r="RLO152" s="48"/>
      <c r="RLP152" s="48"/>
      <c r="RLQ152" s="48"/>
      <c r="RLR152" s="48"/>
      <c r="RLS152" s="48"/>
      <c r="RLT152" s="48"/>
      <c r="RLU152" s="48"/>
      <c r="RLV152" s="48"/>
      <c r="RLW152" s="48"/>
      <c r="RLX152" s="48"/>
      <c r="RLY152" s="48"/>
      <c r="RLZ152" s="48"/>
      <c r="RMA152" s="48"/>
      <c r="RMB152" s="48"/>
      <c r="RMC152" s="48"/>
      <c r="RMD152" s="48"/>
      <c r="RME152" s="48"/>
      <c r="RMF152" s="48"/>
      <c r="RMG152" s="48"/>
      <c r="RMH152" s="48"/>
      <c r="RMI152" s="48"/>
      <c r="RMJ152" s="48"/>
      <c r="RMK152" s="48"/>
      <c r="RML152" s="48"/>
      <c r="RMM152" s="48"/>
      <c r="RMN152" s="48"/>
      <c r="RMO152" s="48"/>
      <c r="RMP152" s="48"/>
      <c r="RMQ152" s="48"/>
      <c r="RMR152" s="48"/>
      <c r="RMS152" s="48"/>
      <c r="RMT152" s="48"/>
      <c r="RMU152" s="48"/>
      <c r="RMV152" s="48"/>
      <c r="RMW152" s="48"/>
      <c r="RMX152" s="48"/>
      <c r="RMY152" s="48"/>
      <c r="RMZ152" s="48"/>
      <c r="RNA152" s="48"/>
      <c r="RNB152" s="48"/>
      <c r="RNC152" s="48"/>
      <c r="RND152" s="48"/>
      <c r="RNE152" s="48"/>
      <c r="RNF152" s="48"/>
      <c r="RNG152" s="48"/>
      <c r="RNH152" s="48"/>
      <c r="RNI152" s="48"/>
      <c r="RNJ152" s="48"/>
      <c r="RNK152" s="48"/>
      <c r="RNL152" s="48"/>
      <c r="RNM152" s="48"/>
      <c r="RNN152" s="48"/>
      <c r="RNO152" s="48"/>
      <c r="RNP152" s="48"/>
      <c r="RNQ152" s="48"/>
      <c r="RNR152" s="48"/>
      <c r="RNS152" s="48"/>
      <c r="RNT152" s="48"/>
      <c r="RNU152" s="48"/>
      <c r="RNV152" s="48"/>
      <c r="RNW152" s="48"/>
      <c r="RNX152" s="48"/>
      <c r="RNY152" s="48"/>
      <c r="RNZ152" s="48"/>
      <c r="ROA152" s="48"/>
      <c r="ROB152" s="48"/>
      <c r="ROC152" s="48"/>
      <c r="ROD152" s="48"/>
      <c r="ROE152" s="48"/>
      <c r="ROF152" s="48"/>
      <c r="ROG152" s="48"/>
      <c r="ROH152" s="48"/>
      <c r="ROI152" s="48"/>
      <c r="ROJ152" s="48"/>
      <c r="ROK152" s="48"/>
      <c r="ROL152" s="48"/>
      <c r="ROM152" s="48"/>
      <c r="RON152" s="48"/>
      <c r="ROO152" s="48"/>
      <c r="ROP152" s="48"/>
      <c r="ROQ152" s="48"/>
      <c r="ROR152" s="48"/>
      <c r="ROS152" s="48"/>
      <c r="ROT152" s="48"/>
      <c r="ROU152" s="48"/>
      <c r="ROV152" s="48"/>
      <c r="ROW152" s="48"/>
      <c r="ROX152" s="48"/>
      <c r="ROY152" s="48"/>
      <c r="ROZ152" s="48"/>
      <c r="RPA152" s="48"/>
      <c r="RPB152" s="48"/>
      <c r="RPC152" s="48"/>
      <c r="RPD152" s="48"/>
      <c r="RPE152" s="48"/>
      <c r="RPF152" s="48"/>
      <c r="RPG152" s="48"/>
      <c r="RPH152" s="48"/>
      <c r="RPI152" s="48"/>
      <c r="RPJ152" s="48"/>
      <c r="RPK152" s="48"/>
      <c r="RPL152" s="48"/>
      <c r="RPM152" s="48"/>
      <c r="RPN152" s="48"/>
      <c r="RPO152" s="48"/>
      <c r="RPP152" s="48"/>
      <c r="RPQ152" s="48"/>
      <c r="RPR152" s="48"/>
      <c r="RPS152" s="48"/>
      <c r="RPT152" s="48"/>
      <c r="RPU152" s="48"/>
      <c r="RPV152" s="48"/>
      <c r="RPW152" s="48"/>
      <c r="RPX152" s="48"/>
      <c r="RPY152" s="48"/>
      <c r="RPZ152" s="48"/>
      <c r="RQA152" s="48"/>
      <c r="RQB152" s="48"/>
      <c r="RQC152" s="48"/>
      <c r="RQD152" s="48"/>
      <c r="RQE152" s="48"/>
      <c r="RQF152" s="48"/>
      <c r="RQG152" s="48"/>
      <c r="RQH152" s="48"/>
      <c r="RQI152" s="48"/>
      <c r="RQJ152" s="48"/>
      <c r="RQK152" s="48"/>
      <c r="RQL152" s="48"/>
      <c r="RQM152" s="48"/>
      <c r="RQN152" s="48"/>
      <c r="RQO152" s="48"/>
      <c r="RQP152" s="48"/>
      <c r="RQQ152" s="48"/>
      <c r="RQR152" s="48"/>
      <c r="RQS152" s="48"/>
      <c r="RQT152" s="48"/>
      <c r="RQU152" s="48"/>
      <c r="RQV152" s="48"/>
      <c r="RQW152" s="48"/>
      <c r="RQX152" s="48"/>
      <c r="RQY152" s="48"/>
      <c r="RQZ152" s="48"/>
      <c r="RRA152" s="48"/>
      <c r="RRB152" s="48"/>
      <c r="RRC152" s="48"/>
      <c r="RRD152" s="48"/>
      <c r="RRE152" s="48"/>
      <c r="RRF152" s="48"/>
      <c r="RRG152" s="48"/>
      <c r="RRH152" s="48"/>
      <c r="RRI152" s="48"/>
      <c r="RRJ152" s="48"/>
      <c r="RRK152" s="48"/>
      <c r="RRL152" s="48"/>
      <c r="RRM152" s="48"/>
      <c r="RRN152" s="48"/>
      <c r="RRO152" s="48"/>
      <c r="RRP152" s="48"/>
      <c r="RRQ152" s="48"/>
      <c r="RRR152" s="48"/>
      <c r="RRS152" s="48"/>
      <c r="RRT152" s="48"/>
      <c r="RRU152" s="48"/>
      <c r="RRV152" s="48"/>
      <c r="RRW152" s="48"/>
      <c r="RRX152" s="48"/>
      <c r="RRY152" s="48"/>
      <c r="RRZ152" s="48"/>
      <c r="RSA152" s="48"/>
      <c r="RSB152" s="48"/>
      <c r="RSC152" s="48"/>
      <c r="RSD152" s="48"/>
      <c r="RSE152" s="48"/>
      <c r="RSF152" s="48"/>
      <c r="RSG152" s="48"/>
      <c r="RSH152" s="48"/>
      <c r="RSI152" s="48"/>
      <c r="RSJ152" s="48"/>
      <c r="RSK152" s="48"/>
      <c r="RSL152" s="48"/>
      <c r="RSM152" s="48"/>
      <c r="RSN152" s="48"/>
      <c r="RSO152" s="48"/>
      <c r="RSP152" s="48"/>
      <c r="RSQ152" s="48"/>
      <c r="RSR152" s="48"/>
      <c r="RSS152" s="48"/>
      <c r="RST152" s="48"/>
      <c r="RSU152" s="48"/>
      <c r="RSV152" s="48"/>
      <c r="RSW152" s="48"/>
      <c r="RSX152" s="48"/>
      <c r="RSY152" s="48"/>
      <c r="RSZ152" s="48"/>
      <c r="RTA152" s="48"/>
      <c r="RTB152" s="48"/>
      <c r="RTC152" s="48"/>
      <c r="RTD152" s="48"/>
      <c r="RTE152" s="48"/>
      <c r="RTF152" s="48"/>
      <c r="RTG152" s="48"/>
      <c r="RTH152" s="48"/>
      <c r="RTI152" s="48"/>
      <c r="RTJ152" s="48"/>
      <c r="RTK152" s="48"/>
      <c r="RTL152" s="48"/>
      <c r="RTM152" s="48"/>
      <c r="RTN152" s="48"/>
      <c r="RTO152" s="48"/>
      <c r="RTP152" s="48"/>
      <c r="RTQ152" s="48"/>
      <c r="RTR152" s="48"/>
      <c r="RTS152" s="48"/>
      <c r="RTT152" s="48"/>
      <c r="RTU152" s="48"/>
      <c r="RTV152" s="48"/>
      <c r="RTW152" s="48"/>
      <c r="RTX152" s="48"/>
      <c r="RTY152" s="48"/>
      <c r="RTZ152" s="48"/>
      <c r="RUA152" s="48"/>
      <c r="RUB152" s="48"/>
      <c r="RUC152" s="48"/>
      <c r="RUD152" s="48"/>
      <c r="RUE152" s="48"/>
      <c r="RUF152" s="48"/>
      <c r="RUG152" s="48"/>
      <c r="RUH152" s="48"/>
      <c r="RUI152" s="48"/>
      <c r="RUJ152" s="48"/>
      <c r="RUK152" s="48"/>
      <c r="RUL152" s="48"/>
      <c r="RUM152" s="48"/>
      <c r="RUN152" s="48"/>
      <c r="RUO152" s="48"/>
      <c r="RUP152" s="48"/>
      <c r="RUQ152" s="48"/>
      <c r="RUR152" s="48"/>
      <c r="RUS152" s="48"/>
      <c r="RUT152" s="48"/>
      <c r="RUU152" s="48"/>
      <c r="RUV152" s="48"/>
      <c r="RUW152" s="48"/>
      <c r="RUX152" s="48"/>
      <c r="RUY152" s="48"/>
      <c r="RUZ152" s="48"/>
      <c r="RVA152" s="48"/>
      <c r="RVB152" s="48"/>
      <c r="RVC152" s="48"/>
      <c r="RVD152" s="48"/>
      <c r="RVE152" s="48"/>
      <c r="RVF152" s="48"/>
      <c r="RVG152" s="48"/>
      <c r="RVH152" s="48"/>
      <c r="RVI152" s="48"/>
      <c r="RVJ152" s="48"/>
      <c r="RVK152" s="48"/>
      <c r="RVL152" s="48"/>
      <c r="RVM152" s="48"/>
      <c r="RVN152" s="48"/>
      <c r="RVO152" s="48"/>
      <c r="RVP152" s="48"/>
      <c r="RVQ152" s="48"/>
      <c r="RVR152" s="48"/>
      <c r="RVS152" s="48"/>
      <c r="RVT152" s="48"/>
      <c r="RVU152" s="48"/>
      <c r="RVV152" s="48"/>
      <c r="RVW152" s="48"/>
      <c r="RVX152" s="48"/>
      <c r="RVY152" s="48"/>
      <c r="RVZ152" s="48"/>
      <c r="RWA152" s="48"/>
      <c r="RWB152" s="48"/>
      <c r="RWC152" s="48"/>
      <c r="RWD152" s="48"/>
      <c r="RWE152" s="48"/>
      <c r="RWF152" s="48"/>
      <c r="RWG152" s="48"/>
      <c r="RWH152" s="48"/>
      <c r="RWI152" s="48"/>
      <c r="RWJ152" s="48"/>
      <c r="RWK152" s="48"/>
      <c r="RWL152" s="48"/>
      <c r="RWM152" s="48"/>
      <c r="RWN152" s="48"/>
      <c r="RWO152" s="48"/>
      <c r="RWP152" s="48"/>
      <c r="RWQ152" s="48"/>
      <c r="RWR152" s="48"/>
      <c r="RWS152" s="48"/>
      <c r="RWT152" s="48"/>
      <c r="RWU152" s="48"/>
      <c r="RWV152" s="48"/>
      <c r="RWW152" s="48"/>
      <c r="RWX152" s="48"/>
      <c r="RWY152" s="48"/>
      <c r="RWZ152" s="48"/>
      <c r="RXA152" s="48"/>
      <c r="RXB152" s="48"/>
      <c r="RXC152" s="48"/>
      <c r="RXD152" s="48"/>
      <c r="RXE152" s="48"/>
      <c r="RXF152" s="48"/>
      <c r="RXG152" s="48"/>
      <c r="RXH152" s="48"/>
      <c r="RXI152" s="48"/>
      <c r="RXJ152" s="48"/>
      <c r="RXK152" s="48"/>
      <c r="RXL152" s="48"/>
      <c r="RXM152" s="48"/>
      <c r="RXN152" s="48"/>
      <c r="RXO152" s="48"/>
      <c r="RXP152" s="48"/>
      <c r="RXQ152" s="48"/>
      <c r="RXR152" s="48"/>
      <c r="RXS152" s="48"/>
      <c r="RXT152" s="48"/>
      <c r="RXU152" s="48"/>
      <c r="RXV152" s="48"/>
      <c r="RXW152" s="48"/>
      <c r="RXX152" s="48"/>
      <c r="RXY152" s="48"/>
      <c r="RXZ152" s="48"/>
      <c r="RYA152" s="48"/>
      <c r="RYB152" s="48"/>
      <c r="RYC152" s="48"/>
      <c r="RYD152" s="48"/>
      <c r="RYE152" s="48"/>
      <c r="RYF152" s="48"/>
      <c r="RYG152" s="48"/>
      <c r="RYH152" s="48"/>
      <c r="RYI152" s="48"/>
      <c r="RYJ152" s="48"/>
      <c r="RYK152" s="48"/>
      <c r="RYL152" s="48"/>
      <c r="RYM152" s="48"/>
      <c r="RYN152" s="48"/>
      <c r="RYO152" s="48"/>
      <c r="RYP152" s="48"/>
      <c r="RYQ152" s="48"/>
      <c r="RYR152" s="48"/>
      <c r="RYS152" s="48"/>
      <c r="RYT152" s="48"/>
      <c r="RYU152" s="48"/>
      <c r="RYV152" s="48"/>
      <c r="RYW152" s="48"/>
      <c r="RYX152" s="48"/>
      <c r="RYY152" s="48"/>
      <c r="RYZ152" s="48"/>
      <c r="RZA152" s="48"/>
      <c r="RZB152" s="48"/>
      <c r="RZC152" s="48"/>
      <c r="RZD152" s="48"/>
      <c r="RZE152" s="48"/>
      <c r="RZF152" s="48"/>
      <c r="RZG152" s="48"/>
      <c r="RZH152" s="48"/>
      <c r="RZI152" s="48"/>
      <c r="RZJ152" s="48"/>
      <c r="RZK152" s="48"/>
      <c r="RZL152" s="48"/>
      <c r="RZM152" s="48"/>
      <c r="RZN152" s="48"/>
      <c r="RZO152" s="48"/>
      <c r="RZP152" s="48"/>
      <c r="RZQ152" s="48"/>
      <c r="RZR152" s="48"/>
      <c r="RZS152" s="48"/>
      <c r="RZT152" s="48"/>
      <c r="RZU152" s="48"/>
      <c r="RZV152" s="48"/>
      <c r="RZW152" s="48"/>
      <c r="RZX152" s="48"/>
      <c r="RZY152" s="48"/>
      <c r="RZZ152" s="48"/>
      <c r="SAA152" s="48"/>
      <c r="SAB152" s="48"/>
      <c r="SAC152" s="48"/>
      <c r="SAD152" s="48"/>
      <c r="SAE152" s="48"/>
      <c r="SAF152" s="48"/>
      <c r="SAG152" s="48"/>
      <c r="SAH152" s="48"/>
      <c r="SAI152" s="48"/>
      <c r="SAJ152" s="48"/>
      <c r="SAK152" s="48"/>
      <c r="SAL152" s="48"/>
      <c r="SAM152" s="48"/>
      <c r="SAN152" s="48"/>
      <c r="SAO152" s="48"/>
      <c r="SAP152" s="48"/>
      <c r="SAQ152" s="48"/>
      <c r="SAR152" s="48"/>
      <c r="SAS152" s="48"/>
      <c r="SAT152" s="48"/>
      <c r="SAU152" s="48"/>
      <c r="SAV152" s="48"/>
      <c r="SAW152" s="48"/>
      <c r="SAX152" s="48"/>
      <c r="SAY152" s="48"/>
      <c r="SAZ152" s="48"/>
      <c r="SBA152" s="48"/>
      <c r="SBB152" s="48"/>
      <c r="SBC152" s="48"/>
      <c r="SBD152" s="48"/>
      <c r="SBE152" s="48"/>
      <c r="SBF152" s="48"/>
      <c r="SBG152" s="48"/>
      <c r="SBH152" s="48"/>
      <c r="SBI152" s="48"/>
      <c r="SBJ152" s="48"/>
      <c r="SBK152" s="48"/>
      <c r="SBL152" s="48"/>
      <c r="SBM152" s="48"/>
      <c r="SBN152" s="48"/>
      <c r="SBO152" s="48"/>
      <c r="SBP152" s="48"/>
      <c r="SBQ152" s="48"/>
      <c r="SBR152" s="48"/>
      <c r="SBS152" s="48"/>
      <c r="SBT152" s="48"/>
      <c r="SBU152" s="48"/>
      <c r="SBV152" s="48"/>
      <c r="SBW152" s="48"/>
      <c r="SBX152" s="48"/>
      <c r="SBY152" s="48"/>
      <c r="SBZ152" s="48"/>
      <c r="SCA152" s="48"/>
      <c r="SCB152" s="48"/>
      <c r="SCC152" s="48"/>
      <c r="SCD152" s="48"/>
      <c r="SCE152" s="48"/>
      <c r="SCF152" s="48"/>
      <c r="SCG152" s="48"/>
      <c r="SCH152" s="48"/>
      <c r="SCI152" s="48"/>
      <c r="SCJ152" s="48"/>
      <c r="SCK152" s="48"/>
      <c r="SCL152" s="48"/>
      <c r="SCM152" s="48"/>
      <c r="SCN152" s="48"/>
      <c r="SCO152" s="48"/>
      <c r="SCP152" s="48"/>
      <c r="SCQ152" s="48"/>
      <c r="SCR152" s="48"/>
      <c r="SCS152" s="48"/>
      <c r="SCT152" s="48"/>
      <c r="SCU152" s="48"/>
      <c r="SCV152" s="48"/>
      <c r="SCW152" s="48"/>
      <c r="SCX152" s="48"/>
      <c r="SCY152" s="48"/>
      <c r="SCZ152" s="48"/>
      <c r="SDA152" s="48"/>
      <c r="SDB152" s="48"/>
      <c r="SDC152" s="48"/>
      <c r="SDD152" s="48"/>
      <c r="SDE152" s="48"/>
      <c r="SDF152" s="48"/>
      <c r="SDG152" s="48"/>
      <c r="SDH152" s="48"/>
      <c r="SDI152" s="48"/>
      <c r="SDJ152" s="48"/>
      <c r="SDK152" s="48"/>
      <c r="SDL152" s="48"/>
      <c r="SDM152" s="48"/>
      <c r="SDN152" s="48"/>
      <c r="SDO152" s="48"/>
      <c r="SDP152" s="48"/>
      <c r="SDQ152" s="48"/>
      <c r="SDR152" s="48"/>
      <c r="SDS152" s="48"/>
      <c r="SDT152" s="48"/>
      <c r="SDU152" s="48"/>
      <c r="SDV152" s="48"/>
      <c r="SDW152" s="48"/>
      <c r="SDX152" s="48"/>
      <c r="SDY152" s="48"/>
      <c r="SDZ152" s="48"/>
      <c r="SEA152" s="48"/>
      <c r="SEB152" s="48"/>
      <c r="SEC152" s="48"/>
      <c r="SED152" s="48"/>
      <c r="SEE152" s="48"/>
      <c r="SEF152" s="48"/>
      <c r="SEG152" s="48"/>
      <c r="SEH152" s="48"/>
      <c r="SEI152" s="48"/>
      <c r="SEJ152" s="48"/>
      <c r="SEK152" s="48"/>
      <c r="SEL152" s="48"/>
      <c r="SEM152" s="48"/>
      <c r="SEN152" s="48"/>
      <c r="SEO152" s="48"/>
      <c r="SEP152" s="48"/>
      <c r="SEQ152" s="48"/>
      <c r="SER152" s="48"/>
      <c r="SES152" s="48"/>
      <c r="SET152" s="48"/>
      <c r="SEU152" s="48"/>
      <c r="SEV152" s="48"/>
      <c r="SEW152" s="48"/>
      <c r="SEX152" s="48"/>
      <c r="SEY152" s="48"/>
      <c r="SEZ152" s="48"/>
      <c r="SFA152" s="48"/>
      <c r="SFB152" s="48"/>
      <c r="SFC152" s="48"/>
      <c r="SFD152" s="48"/>
      <c r="SFE152" s="48"/>
      <c r="SFF152" s="48"/>
      <c r="SFG152" s="48"/>
      <c r="SFH152" s="48"/>
      <c r="SFI152" s="48"/>
      <c r="SFJ152" s="48"/>
      <c r="SFK152" s="48"/>
      <c r="SFL152" s="48"/>
      <c r="SFM152" s="48"/>
      <c r="SFN152" s="48"/>
      <c r="SFO152" s="48"/>
      <c r="SFP152" s="48"/>
      <c r="SFQ152" s="48"/>
      <c r="SFR152" s="48"/>
      <c r="SFS152" s="48"/>
      <c r="SFT152" s="48"/>
      <c r="SFU152" s="48"/>
      <c r="SFV152" s="48"/>
      <c r="SFW152" s="48"/>
      <c r="SFX152" s="48"/>
      <c r="SFY152" s="48"/>
      <c r="SFZ152" s="48"/>
      <c r="SGA152" s="48"/>
      <c r="SGB152" s="48"/>
      <c r="SGC152" s="48"/>
      <c r="SGD152" s="48"/>
      <c r="SGE152" s="48"/>
      <c r="SGF152" s="48"/>
      <c r="SGG152" s="48"/>
      <c r="SGH152" s="48"/>
      <c r="SGI152" s="48"/>
      <c r="SGJ152" s="48"/>
      <c r="SGK152" s="48"/>
      <c r="SGL152" s="48"/>
      <c r="SGM152" s="48"/>
      <c r="SGN152" s="48"/>
      <c r="SGO152" s="48"/>
      <c r="SGP152" s="48"/>
      <c r="SGQ152" s="48"/>
      <c r="SGR152" s="48"/>
      <c r="SGS152" s="48"/>
      <c r="SGT152" s="48"/>
      <c r="SGU152" s="48"/>
      <c r="SGV152" s="48"/>
      <c r="SGW152" s="48"/>
      <c r="SGX152" s="48"/>
      <c r="SGY152" s="48"/>
      <c r="SGZ152" s="48"/>
      <c r="SHA152" s="48"/>
      <c r="SHB152" s="48"/>
      <c r="SHC152" s="48"/>
      <c r="SHD152" s="48"/>
      <c r="SHE152" s="48"/>
      <c r="SHF152" s="48"/>
      <c r="SHG152" s="48"/>
      <c r="SHH152" s="48"/>
      <c r="SHI152" s="48"/>
      <c r="SHJ152" s="48"/>
      <c r="SHK152" s="48"/>
      <c r="SHL152" s="48"/>
      <c r="SHM152" s="48"/>
      <c r="SHN152" s="48"/>
      <c r="SHO152" s="48"/>
      <c r="SHP152" s="48"/>
      <c r="SHQ152" s="48"/>
      <c r="SHR152" s="48"/>
      <c r="SHS152" s="48"/>
      <c r="SHT152" s="48"/>
      <c r="SHU152" s="48"/>
      <c r="SHV152" s="48"/>
      <c r="SHW152" s="48"/>
      <c r="SHX152" s="48"/>
      <c r="SHY152" s="48"/>
      <c r="SHZ152" s="48"/>
      <c r="SIA152" s="48"/>
      <c r="SIB152" s="48"/>
      <c r="SIC152" s="48"/>
      <c r="SID152" s="48"/>
      <c r="SIE152" s="48"/>
      <c r="SIF152" s="48"/>
      <c r="SIG152" s="48"/>
      <c r="SIH152" s="48"/>
      <c r="SII152" s="48"/>
      <c r="SIJ152" s="48"/>
      <c r="SIK152" s="48"/>
      <c r="SIL152" s="48"/>
      <c r="SIM152" s="48"/>
      <c r="SIN152" s="48"/>
      <c r="SIO152" s="48"/>
      <c r="SIP152" s="48"/>
      <c r="SIQ152" s="48"/>
      <c r="SIR152" s="48"/>
      <c r="SIS152" s="48"/>
      <c r="SIT152" s="48"/>
      <c r="SIU152" s="48"/>
      <c r="SIV152" s="48"/>
      <c r="SIW152" s="48"/>
      <c r="SIX152" s="48"/>
      <c r="SIY152" s="48"/>
      <c r="SIZ152" s="48"/>
      <c r="SJA152" s="48"/>
      <c r="SJB152" s="48"/>
      <c r="SJC152" s="48"/>
      <c r="SJD152" s="48"/>
      <c r="SJE152" s="48"/>
      <c r="SJF152" s="48"/>
      <c r="SJG152" s="48"/>
      <c r="SJH152" s="48"/>
      <c r="SJI152" s="48"/>
      <c r="SJJ152" s="48"/>
      <c r="SJK152" s="48"/>
      <c r="SJL152" s="48"/>
      <c r="SJM152" s="48"/>
      <c r="SJN152" s="48"/>
      <c r="SJO152" s="48"/>
      <c r="SJP152" s="48"/>
      <c r="SJQ152" s="48"/>
      <c r="SJR152" s="48"/>
      <c r="SJS152" s="48"/>
      <c r="SJT152" s="48"/>
      <c r="SJU152" s="48"/>
      <c r="SJV152" s="48"/>
      <c r="SJW152" s="48"/>
      <c r="SJX152" s="48"/>
      <c r="SJY152" s="48"/>
      <c r="SJZ152" s="48"/>
      <c r="SKA152" s="48"/>
      <c r="SKB152" s="48"/>
      <c r="SKC152" s="48"/>
      <c r="SKD152" s="48"/>
      <c r="SKE152" s="48"/>
      <c r="SKF152" s="48"/>
      <c r="SKG152" s="48"/>
      <c r="SKH152" s="48"/>
      <c r="SKI152" s="48"/>
      <c r="SKJ152" s="48"/>
      <c r="SKK152" s="48"/>
      <c r="SKL152" s="48"/>
      <c r="SKM152" s="48"/>
      <c r="SKN152" s="48"/>
      <c r="SKO152" s="48"/>
      <c r="SKP152" s="48"/>
      <c r="SKQ152" s="48"/>
      <c r="SKR152" s="48"/>
      <c r="SKS152" s="48"/>
      <c r="SKT152" s="48"/>
      <c r="SKU152" s="48"/>
      <c r="SKV152" s="48"/>
      <c r="SKW152" s="48"/>
      <c r="SKX152" s="48"/>
      <c r="SKY152" s="48"/>
      <c r="SKZ152" s="48"/>
      <c r="SLA152" s="48"/>
      <c r="SLB152" s="48"/>
      <c r="SLC152" s="48"/>
      <c r="SLD152" s="48"/>
      <c r="SLE152" s="48"/>
      <c r="SLF152" s="48"/>
      <c r="SLG152" s="48"/>
      <c r="SLH152" s="48"/>
      <c r="SLI152" s="48"/>
      <c r="SLJ152" s="48"/>
      <c r="SLK152" s="48"/>
      <c r="SLL152" s="48"/>
      <c r="SLM152" s="48"/>
      <c r="SLN152" s="48"/>
      <c r="SLO152" s="48"/>
      <c r="SLP152" s="48"/>
      <c r="SLQ152" s="48"/>
      <c r="SLR152" s="48"/>
      <c r="SLS152" s="48"/>
      <c r="SLT152" s="48"/>
      <c r="SLU152" s="48"/>
      <c r="SLV152" s="48"/>
      <c r="SLW152" s="48"/>
      <c r="SLX152" s="48"/>
      <c r="SLY152" s="48"/>
      <c r="SLZ152" s="48"/>
      <c r="SMA152" s="48"/>
      <c r="SMB152" s="48"/>
      <c r="SMC152" s="48"/>
      <c r="SMD152" s="48"/>
      <c r="SME152" s="48"/>
      <c r="SMF152" s="48"/>
      <c r="SMG152" s="48"/>
      <c r="SMH152" s="48"/>
      <c r="SMI152" s="48"/>
      <c r="SMJ152" s="48"/>
      <c r="SMK152" s="48"/>
      <c r="SML152" s="48"/>
      <c r="SMM152" s="48"/>
      <c r="SMN152" s="48"/>
      <c r="SMO152" s="48"/>
      <c r="SMP152" s="48"/>
      <c r="SMQ152" s="48"/>
      <c r="SMR152" s="48"/>
      <c r="SMS152" s="48"/>
      <c r="SMT152" s="48"/>
      <c r="SMU152" s="48"/>
      <c r="SMV152" s="48"/>
      <c r="SMW152" s="48"/>
      <c r="SMX152" s="48"/>
      <c r="SMY152" s="48"/>
      <c r="SMZ152" s="48"/>
      <c r="SNA152" s="48"/>
      <c r="SNB152" s="48"/>
      <c r="SNC152" s="48"/>
      <c r="SND152" s="48"/>
      <c r="SNE152" s="48"/>
      <c r="SNF152" s="48"/>
      <c r="SNG152" s="48"/>
      <c r="SNH152" s="48"/>
      <c r="SNI152" s="48"/>
      <c r="SNJ152" s="48"/>
      <c r="SNK152" s="48"/>
      <c r="SNL152" s="48"/>
      <c r="SNM152" s="48"/>
      <c r="SNN152" s="48"/>
      <c r="SNO152" s="48"/>
      <c r="SNP152" s="48"/>
      <c r="SNQ152" s="48"/>
      <c r="SNR152" s="48"/>
      <c r="SNS152" s="48"/>
      <c r="SNT152" s="48"/>
      <c r="SNU152" s="48"/>
      <c r="SNV152" s="48"/>
      <c r="SNW152" s="48"/>
      <c r="SNX152" s="48"/>
      <c r="SNY152" s="48"/>
      <c r="SNZ152" s="48"/>
      <c r="SOA152" s="48"/>
      <c r="SOB152" s="48"/>
      <c r="SOC152" s="48"/>
      <c r="SOD152" s="48"/>
      <c r="SOE152" s="48"/>
      <c r="SOF152" s="48"/>
      <c r="SOG152" s="48"/>
      <c r="SOH152" s="48"/>
      <c r="SOI152" s="48"/>
      <c r="SOJ152" s="48"/>
      <c r="SOK152" s="48"/>
      <c r="SOL152" s="48"/>
      <c r="SOM152" s="48"/>
      <c r="SON152" s="48"/>
      <c r="SOO152" s="48"/>
      <c r="SOP152" s="48"/>
      <c r="SOQ152" s="48"/>
      <c r="SOR152" s="48"/>
      <c r="SOS152" s="48"/>
      <c r="SOT152" s="48"/>
      <c r="SOU152" s="48"/>
      <c r="SOV152" s="48"/>
      <c r="SOW152" s="48"/>
      <c r="SOX152" s="48"/>
      <c r="SOY152" s="48"/>
      <c r="SOZ152" s="48"/>
      <c r="SPA152" s="48"/>
      <c r="SPB152" s="48"/>
      <c r="SPC152" s="48"/>
      <c r="SPD152" s="48"/>
      <c r="SPE152" s="48"/>
      <c r="SPF152" s="48"/>
      <c r="SPG152" s="48"/>
      <c r="SPH152" s="48"/>
      <c r="SPI152" s="48"/>
      <c r="SPJ152" s="48"/>
      <c r="SPK152" s="48"/>
      <c r="SPL152" s="48"/>
      <c r="SPM152" s="48"/>
      <c r="SPN152" s="48"/>
      <c r="SPO152" s="48"/>
      <c r="SPP152" s="48"/>
      <c r="SPQ152" s="48"/>
      <c r="SPR152" s="48"/>
      <c r="SPS152" s="48"/>
      <c r="SPT152" s="48"/>
      <c r="SPU152" s="48"/>
      <c r="SPV152" s="48"/>
      <c r="SPW152" s="48"/>
      <c r="SPX152" s="48"/>
      <c r="SPY152" s="48"/>
      <c r="SPZ152" s="48"/>
      <c r="SQA152" s="48"/>
      <c r="SQB152" s="48"/>
      <c r="SQC152" s="48"/>
      <c r="SQD152" s="48"/>
      <c r="SQE152" s="48"/>
      <c r="SQF152" s="48"/>
      <c r="SQG152" s="48"/>
      <c r="SQH152" s="48"/>
      <c r="SQI152" s="48"/>
      <c r="SQJ152" s="48"/>
      <c r="SQK152" s="48"/>
      <c r="SQL152" s="48"/>
      <c r="SQM152" s="48"/>
      <c r="SQN152" s="48"/>
      <c r="SQO152" s="48"/>
      <c r="SQP152" s="48"/>
      <c r="SQQ152" s="48"/>
      <c r="SQR152" s="48"/>
      <c r="SQS152" s="48"/>
      <c r="SQT152" s="48"/>
      <c r="SQU152" s="48"/>
      <c r="SQV152" s="48"/>
      <c r="SQW152" s="48"/>
      <c r="SQX152" s="48"/>
      <c r="SQY152" s="48"/>
      <c r="SQZ152" s="48"/>
      <c r="SRA152" s="48"/>
      <c r="SRB152" s="48"/>
      <c r="SRC152" s="48"/>
      <c r="SRD152" s="48"/>
      <c r="SRE152" s="48"/>
      <c r="SRF152" s="48"/>
      <c r="SRG152" s="48"/>
      <c r="SRH152" s="48"/>
      <c r="SRI152" s="48"/>
      <c r="SRJ152" s="48"/>
      <c r="SRK152" s="48"/>
      <c r="SRL152" s="48"/>
      <c r="SRM152" s="48"/>
      <c r="SRN152" s="48"/>
      <c r="SRO152" s="48"/>
      <c r="SRP152" s="48"/>
      <c r="SRQ152" s="48"/>
      <c r="SRR152" s="48"/>
      <c r="SRS152" s="48"/>
      <c r="SRT152" s="48"/>
      <c r="SRU152" s="48"/>
      <c r="SRV152" s="48"/>
      <c r="SRW152" s="48"/>
      <c r="SRX152" s="48"/>
      <c r="SRY152" s="48"/>
      <c r="SRZ152" s="48"/>
      <c r="SSA152" s="48"/>
      <c r="SSB152" s="48"/>
      <c r="SSC152" s="48"/>
      <c r="SSD152" s="48"/>
      <c r="SSE152" s="48"/>
      <c r="SSF152" s="48"/>
      <c r="SSG152" s="48"/>
      <c r="SSH152" s="48"/>
      <c r="SSI152" s="48"/>
      <c r="SSJ152" s="48"/>
      <c r="SSK152" s="48"/>
      <c r="SSL152" s="48"/>
      <c r="SSM152" s="48"/>
      <c r="SSN152" s="48"/>
      <c r="SSO152" s="48"/>
      <c r="SSP152" s="48"/>
      <c r="SSQ152" s="48"/>
      <c r="SSR152" s="48"/>
      <c r="SSS152" s="48"/>
      <c r="SST152" s="48"/>
      <c r="SSU152" s="48"/>
      <c r="SSV152" s="48"/>
      <c r="SSW152" s="48"/>
      <c r="SSX152" s="48"/>
      <c r="SSY152" s="48"/>
      <c r="SSZ152" s="48"/>
      <c r="STA152" s="48"/>
      <c r="STB152" s="48"/>
      <c r="STC152" s="48"/>
      <c r="STD152" s="48"/>
      <c r="STE152" s="48"/>
      <c r="STF152" s="48"/>
      <c r="STG152" s="48"/>
      <c r="STH152" s="48"/>
      <c r="STI152" s="48"/>
      <c r="STJ152" s="48"/>
      <c r="STK152" s="48"/>
      <c r="STL152" s="48"/>
      <c r="STM152" s="48"/>
      <c r="STN152" s="48"/>
      <c r="STO152" s="48"/>
      <c r="STP152" s="48"/>
      <c r="STQ152" s="48"/>
      <c r="STR152" s="48"/>
      <c r="STS152" s="48"/>
      <c r="STT152" s="48"/>
      <c r="STU152" s="48"/>
      <c r="STV152" s="48"/>
      <c r="STW152" s="48"/>
      <c r="STX152" s="48"/>
      <c r="STY152" s="48"/>
      <c r="STZ152" s="48"/>
      <c r="SUA152" s="48"/>
      <c r="SUB152" s="48"/>
      <c r="SUC152" s="48"/>
      <c r="SUD152" s="48"/>
      <c r="SUE152" s="48"/>
      <c r="SUF152" s="48"/>
      <c r="SUG152" s="48"/>
      <c r="SUH152" s="48"/>
      <c r="SUI152" s="48"/>
      <c r="SUJ152" s="48"/>
      <c r="SUK152" s="48"/>
      <c r="SUL152" s="48"/>
      <c r="SUM152" s="48"/>
      <c r="SUN152" s="48"/>
      <c r="SUO152" s="48"/>
      <c r="SUP152" s="48"/>
      <c r="SUQ152" s="48"/>
      <c r="SUR152" s="48"/>
      <c r="SUS152" s="48"/>
      <c r="SUT152" s="48"/>
      <c r="SUU152" s="48"/>
      <c r="SUV152" s="48"/>
      <c r="SUW152" s="48"/>
      <c r="SUX152" s="48"/>
      <c r="SUY152" s="48"/>
      <c r="SUZ152" s="48"/>
      <c r="SVA152" s="48"/>
      <c r="SVB152" s="48"/>
      <c r="SVC152" s="48"/>
      <c r="SVD152" s="48"/>
      <c r="SVE152" s="48"/>
      <c r="SVF152" s="48"/>
      <c r="SVG152" s="48"/>
      <c r="SVH152" s="48"/>
      <c r="SVI152" s="48"/>
      <c r="SVJ152" s="48"/>
      <c r="SVK152" s="48"/>
      <c r="SVL152" s="48"/>
      <c r="SVM152" s="48"/>
      <c r="SVN152" s="48"/>
      <c r="SVO152" s="48"/>
      <c r="SVP152" s="48"/>
      <c r="SVQ152" s="48"/>
      <c r="SVR152" s="48"/>
      <c r="SVS152" s="48"/>
      <c r="SVT152" s="48"/>
      <c r="SVU152" s="48"/>
      <c r="SVV152" s="48"/>
      <c r="SVW152" s="48"/>
      <c r="SVX152" s="48"/>
      <c r="SVY152" s="48"/>
      <c r="SVZ152" s="48"/>
      <c r="SWA152" s="48"/>
      <c r="SWB152" s="48"/>
      <c r="SWC152" s="48"/>
      <c r="SWD152" s="48"/>
      <c r="SWE152" s="48"/>
      <c r="SWF152" s="48"/>
      <c r="SWG152" s="48"/>
      <c r="SWH152" s="48"/>
      <c r="SWI152" s="48"/>
      <c r="SWJ152" s="48"/>
      <c r="SWK152" s="48"/>
      <c r="SWL152" s="48"/>
      <c r="SWM152" s="48"/>
      <c r="SWN152" s="48"/>
      <c r="SWO152" s="48"/>
      <c r="SWP152" s="48"/>
      <c r="SWQ152" s="48"/>
      <c r="SWR152" s="48"/>
      <c r="SWS152" s="48"/>
      <c r="SWT152" s="48"/>
      <c r="SWU152" s="48"/>
      <c r="SWV152" s="48"/>
      <c r="SWW152" s="48"/>
      <c r="SWX152" s="48"/>
      <c r="SWY152" s="48"/>
      <c r="SWZ152" s="48"/>
      <c r="SXA152" s="48"/>
      <c r="SXB152" s="48"/>
      <c r="SXC152" s="48"/>
      <c r="SXD152" s="48"/>
      <c r="SXE152" s="48"/>
      <c r="SXF152" s="48"/>
      <c r="SXG152" s="48"/>
      <c r="SXH152" s="48"/>
      <c r="SXI152" s="48"/>
      <c r="SXJ152" s="48"/>
      <c r="SXK152" s="48"/>
      <c r="SXL152" s="48"/>
      <c r="SXM152" s="48"/>
      <c r="SXN152" s="48"/>
      <c r="SXO152" s="48"/>
      <c r="SXP152" s="48"/>
      <c r="SXQ152" s="48"/>
      <c r="SXR152" s="48"/>
      <c r="SXS152" s="48"/>
      <c r="SXT152" s="48"/>
      <c r="SXU152" s="48"/>
      <c r="SXV152" s="48"/>
      <c r="SXW152" s="48"/>
      <c r="SXX152" s="48"/>
      <c r="SXY152" s="48"/>
      <c r="SXZ152" s="48"/>
      <c r="SYA152" s="48"/>
      <c r="SYB152" s="48"/>
      <c r="SYC152" s="48"/>
      <c r="SYD152" s="48"/>
      <c r="SYE152" s="48"/>
      <c r="SYF152" s="48"/>
      <c r="SYG152" s="48"/>
      <c r="SYH152" s="48"/>
      <c r="SYI152" s="48"/>
      <c r="SYJ152" s="48"/>
      <c r="SYK152" s="48"/>
      <c r="SYL152" s="48"/>
      <c r="SYM152" s="48"/>
      <c r="SYN152" s="48"/>
      <c r="SYO152" s="48"/>
      <c r="SYP152" s="48"/>
      <c r="SYQ152" s="48"/>
      <c r="SYR152" s="48"/>
      <c r="SYS152" s="48"/>
      <c r="SYT152" s="48"/>
      <c r="SYU152" s="48"/>
      <c r="SYV152" s="48"/>
      <c r="SYW152" s="48"/>
      <c r="SYX152" s="48"/>
      <c r="SYY152" s="48"/>
      <c r="SYZ152" s="48"/>
      <c r="SZA152" s="48"/>
      <c r="SZB152" s="48"/>
      <c r="SZC152" s="48"/>
      <c r="SZD152" s="48"/>
      <c r="SZE152" s="48"/>
      <c r="SZF152" s="48"/>
      <c r="SZG152" s="48"/>
      <c r="SZH152" s="48"/>
      <c r="SZI152" s="48"/>
      <c r="SZJ152" s="48"/>
      <c r="SZK152" s="48"/>
      <c r="SZL152" s="48"/>
      <c r="SZM152" s="48"/>
      <c r="SZN152" s="48"/>
      <c r="SZO152" s="48"/>
      <c r="SZP152" s="48"/>
      <c r="SZQ152" s="48"/>
      <c r="SZR152" s="48"/>
      <c r="SZS152" s="48"/>
      <c r="SZT152" s="48"/>
      <c r="SZU152" s="48"/>
      <c r="SZV152" s="48"/>
      <c r="SZW152" s="48"/>
      <c r="SZX152" s="48"/>
      <c r="SZY152" s="48"/>
      <c r="SZZ152" s="48"/>
      <c r="TAA152" s="48"/>
      <c r="TAB152" s="48"/>
      <c r="TAC152" s="48"/>
      <c r="TAD152" s="48"/>
      <c r="TAE152" s="48"/>
      <c r="TAF152" s="48"/>
      <c r="TAG152" s="48"/>
      <c r="TAH152" s="48"/>
      <c r="TAI152" s="48"/>
      <c r="TAJ152" s="48"/>
      <c r="TAK152" s="48"/>
      <c r="TAL152" s="48"/>
      <c r="TAM152" s="48"/>
      <c r="TAN152" s="48"/>
      <c r="TAO152" s="48"/>
      <c r="TAP152" s="48"/>
      <c r="TAQ152" s="48"/>
      <c r="TAR152" s="48"/>
      <c r="TAS152" s="48"/>
      <c r="TAT152" s="48"/>
      <c r="TAU152" s="48"/>
      <c r="TAV152" s="48"/>
      <c r="TAW152" s="48"/>
      <c r="TAX152" s="48"/>
      <c r="TAY152" s="48"/>
      <c r="TAZ152" s="48"/>
      <c r="TBA152" s="48"/>
      <c r="TBB152" s="48"/>
      <c r="TBC152" s="48"/>
      <c r="TBD152" s="48"/>
      <c r="TBE152" s="48"/>
      <c r="TBF152" s="48"/>
      <c r="TBG152" s="48"/>
      <c r="TBH152" s="48"/>
      <c r="TBI152" s="48"/>
      <c r="TBJ152" s="48"/>
      <c r="TBK152" s="48"/>
      <c r="TBL152" s="48"/>
      <c r="TBM152" s="48"/>
      <c r="TBN152" s="48"/>
      <c r="TBO152" s="48"/>
      <c r="TBP152" s="48"/>
      <c r="TBQ152" s="48"/>
      <c r="TBR152" s="48"/>
      <c r="TBS152" s="48"/>
      <c r="TBT152" s="48"/>
      <c r="TBU152" s="48"/>
      <c r="TBV152" s="48"/>
      <c r="TBW152" s="48"/>
      <c r="TBX152" s="48"/>
      <c r="TBY152" s="48"/>
      <c r="TBZ152" s="48"/>
      <c r="TCA152" s="48"/>
      <c r="TCB152" s="48"/>
      <c r="TCC152" s="48"/>
      <c r="TCD152" s="48"/>
      <c r="TCE152" s="48"/>
      <c r="TCF152" s="48"/>
      <c r="TCG152" s="48"/>
      <c r="TCH152" s="48"/>
      <c r="TCI152" s="48"/>
      <c r="TCJ152" s="48"/>
      <c r="TCK152" s="48"/>
      <c r="TCL152" s="48"/>
      <c r="TCM152" s="48"/>
      <c r="TCN152" s="48"/>
      <c r="TCO152" s="48"/>
      <c r="TCP152" s="48"/>
      <c r="TCQ152" s="48"/>
      <c r="TCR152" s="48"/>
      <c r="TCS152" s="48"/>
      <c r="TCT152" s="48"/>
      <c r="TCU152" s="48"/>
      <c r="TCV152" s="48"/>
      <c r="TCW152" s="48"/>
      <c r="TCX152" s="48"/>
      <c r="TCY152" s="48"/>
      <c r="TCZ152" s="48"/>
      <c r="TDA152" s="48"/>
      <c r="TDB152" s="48"/>
      <c r="TDC152" s="48"/>
      <c r="TDD152" s="48"/>
      <c r="TDE152" s="48"/>
      <c r="TDF152" s="48"/>
      <c r="TDG152" s="48"/>
      <c r="TDH152" s="48"/>
      <c r="TDI152" s="48"/>
      <c r="TDJ152" s="48"/>
      <c r="TDK152" s="48"/>
      <c r="TDL152" s="48"/>
      <c r="TDM152" s="48"/>
      <c r="TDN152" s="48"/>
      <c r="TDO152" s="48"/>
      <c r="TDP152" s="48"/>
      <c r="TDQ152" s="48"/>
      <c r="TDR152" s="48"/>
      <c r="TDS152" s="48"/>
      <c r="TDT152" s="48"/>
      <c r="TDU152" s="48"/>
      <c r="TDV152" s="48"/>
      <c r="TDW152" s="48"/>
      <c r="TDX152" s="48"/>
      <c r="TDY152" s="48"/>
      <c r="TDZ152" s="48"/>
      <c r="TEA152" s="48"/>
      <c r="TEB152" s="48"/>
      <c r="TEC152" s="48"/>
      <c r="TED152" s="48"/>
      <c r="TEE152" s="48"/>
      <c r="TEF152" s="48"/>
      <c r="TEG152" s="48"/>
      <c r="TEH152" s="48"/>
      <c r="TEI152" s="48"/>
      <c r="TEJ152" s="48"/>
      <c r="TEK152" s="48"/>
      <c r="TEL152" s="48"/>
      <c r="TEM152" s="48"/>
      <c r="TEN152" s="48"/>
      <c r="TEO152" s="48"/>
      <c r="TEP152" s="48"/>
      <c r="TEQ152" s="48"/>
      <c r="TER152" s="48"/>
      <c r="TES152" s="48"/>
      <c r="TET152" s="48"/>
      <c r="TEU152" s="48"/>
      <c r="TEV152" s="48"/>
      <c r="TEW152" s="48"/>
      <c r="TEX152" s="48"/>
      <c r="TEY152" s="48"/>
      <c r="TEZ152" s="48"/>
      <c r="TFA152" s="48"/>
      <c r="TFB152" s="48"/>
      <c r="TFC152" s="48"/>
      <c r="TFD152" s="48"/>
      <c r="TFE152" s="48"/>
      <c r="TFF152" s="48"/>
      <c r="TFG152" s="48"/>
      <c r="TFH152" s="48"/>
      <c r="TFI152" s="48"/>
      <c r="TFJ152" s="48"/>
      <c r="TFK152" s="48"/>
      <c r="TFL152" s="48"/>
      <c r="TFM152" s="48"/>
      <c r="TFN152" s="48"/>
      <c r="TFO152" s="48"/>
      <c r="TFP152" s="48"/>
      <c r="TFQ152" s="48"/>
      <c r="TFR152" s="48"/>
      <c r="TFS152" s="48"/>
      <c r="TFT152" s="48"/>
      <c r="TFU152" s="48"/>
      <c r="TFV152" s="48"/>
      <c r="TFW152" s="48"/>
      <c r="TFX152" s="48"/>
      <c r="TFY152" s="48"/>
      <c r="TFZ152" s="48"/>
      <c r="TGA152" s="48"/>
      <c r="TGB152" s="48"/>
      <c r="TGC152" s="48"/>
      <c r="TGD152" s="48"/>
      <c r="TGE152" s="48"/>
      <c r="TGF152" s="48"/>
      <c r="TGG152" s="48"/>
      <c r="TGH152" s="48"/>
      <c r="TGI152" s="48"/>
      <c r="TGJ152" s="48"/>
      <c r="TGK152" s="48"/>
      <c r="TGL152" s="48"/>
      <c r="TGM152" s="48"/>
      <c r="TGN152" s="48"/>
      <c r="TGO152" s="48"/>
      <c r="TGP152" s="48"/>
      <c r="TGQ152" s="48"/>
      <c r="TGR152" s="48"/>
      <c r="TGS152" s="48"/>
      <c r="TGT152" s="48"/>
      <c r="TGU152" s="48"/>
      <c r="TGV152" s="48"/>
      <c r="TGW152" s="48"/>
      <c r="TGX152" s="48"/>
      <c r="TGY152" s="48"/>
      <c r="TGZ152" s="48"/>
      <c r="THA152" s="48"/>
      <c r="THB152" s="48"/>
      <c r="THC152" s="48"/>
      <c r="THD152" s="48"/>
      <c r="THE152" s="48"/>
      <c r="THF152" s="48"/>
      <c r="THG152" s="48"/>
      <c r="THH152" s="48"/>
      <c r="THI152" s="48"/>
      <c r="THJ152" s="48"/>
      <c r="THK152" s="48"/>
      <c r="THL152" s="48"/>
      <c r="THM152" s="48"/>
      <c r="THN152" s="48"/>
      <c r="THO152" s="48"/>
      <c r="THP152" s="48"/>
      <c r="THQ152" s="48"/>
      <c r="THR152" s="48"/>
      <c r="THS152" s="48"/>
      <c r="THT152" s="48"/>
      <c r="THU152" s="48"/>
      <c r="THV152" s="48"/>
      <c r="THW152" s="48"/>
      <c r="THX152" s="48"/>
      <c r="THY152" s="48"/>
      <c r="THZ152" s="48"/>
      <c r="TIA152" s="48"/>
      <c r="TIB152" s="48"/>
      <c r="TIC152" s="48"/>
      <c r="TID152" s="48"/>
      <c r="TIE152" s="48"/>
      <c r="TIF152" s="48"/>
      <c r="TIG152" s="48"/>
      <c r="TIH152" s="48"/>
      <c r="TII152" s="48"/>
      <c r="TIJ152" s="48"/>
      <c r="TIK152" s="48"/>
      <c r="TIL152" s="48"/>
      <c r="TIM152" s="48"/>
      <c r="TIN152" s="48"/>
      <c r="TIO152" s="48"/>
      <c r="TIP152" s="48"/>
      <c r="TIQ152" s="48"/>
      <c r="TIR152" s="48"/>
      <c r="TIS152" s="48"/>
      <c r="TIT152" s="48"/>
      <c r="TIU152" s="48"/>
      <c r="TIV152" s="48"/>
      <c r="TIW152" s="48"/>
      <c r="TIX152" s="48"/>
      <c r="TIY152" s="48"/>
      <c r="TIZ152" s="48"/>
      <c r="TJA152" s="48"/>
      <c r="TJB152" s="48"/>
      <c r="TJC152" s="48"/>
      <c r="TJD152" s="48"/>
      <c r="TJE152" s="48"/>
      <c r="TJF152" s="48"/>
      <c r="TJG152" s="48"/>
      <c r="TJH152" s="48"/>
      <c r="TJI152" s="48"/>
      <c r="TJJ152" s="48"/>
      <c r="TJK152" s="48"/>
      <c r="TJL152" s="48"/>
      <c r="TJM152" s="48"/>
      <c r="TJN152" s="48"/>
      <c r="TJO152" s="48"/>
      <c r="TJP152" s="48"/>
      <c r="TJQ152" s="48"/>
      <c r="TJR152" s="48"/>
      <c r="TJS152" s="48"/>
      <c r="TJT152" s="48"/>
      <c r="TJU152" s="48"/>
      <c r="TJV152" s="48"/>
      <c r="TJW152" s="48"/>
      <c r="TJX152" s="48"/>
      <c r="TJY152" s="48"/>
      <c r="TJZ152" s="48"/>
      <c r="TKA152" s="48"/>
      <c r="TKB152" s="48"/>
      <c r="TKC152" s="48"/>
      <c r="TKD152" s="48"/>
      <c r="TKE152" s="48"/>
      <c r="TKF152" s="48"/>
      <c r="TKG152" s="48"/>
      <c r="TKH152" s="48"/>
      <c r="TKI152" s="48"/>
      <c r="TKJ152" s="48"/>
      <c r="TKK152" s="48"/>
      <c r="TKL152" s="48"/>
      <c r="TKM152" s="48"/>
      <c r="TKN152" s="48"/>
      <c r="TKO152" s="48"/>
      <c r="TKP152" s="48"/>
      <c r="TKQ152" s="48"/>
      <c r="TKR152" s="48"/>
      <c r="TKS152" s="48"/>
      <c r="TKT152" s="48"/>
      <c r="TKU152" s="48"/>
      <c r="TKV152" s="48"/>
      <c r="TKW152" s="48"/>
      <c r="TKX152" s="48"/>
      <c r="TKY152" s="48"/>
      <c r="TKZ152" s="48"/>
      <c r="TLA152" s="48"/>
      <c r="TLB152" s="48"/>
      <c r="TLC152" s="48"/>
      <c r="TLD152" s="48"/>
      <c r="TLE152" s="48"/>
      <c r="TLF152" s="48"/>
      <c r="TLG152" s="48"/>
      <c r="TLH152" s="48"/>
      <c r="TLI152" s="48"/>
      <c r="TLJ152" s="48"/>
      <c r="TLK152" s="48"/>
      <c r="TLL152" s="48"/>
      <c r="TLM152" s="48"/>
      <c r="TLN152" s="48"/>
      <c r="TLO152" s="48"/>
      <c r="TLP152" s="48"/>
      <c r="TLQ152" s="48"/>
      <c r="TLR152" s="48"/>
      <c r="TLS152" s="48"/>
      <c r="TLT152" s="48"/>
      <c r="TLU152" s="48"/>
      <c r="TLV152" s="48"/>
      <c r="TLW152" s="48"/>
      <c r="TLX152" s="48"/>
      <c r="TLY152" s="48"/>
      <c r="TLZ152" s="48"/>
      <c r="TMA152" s="48"/>
      <c r="TMB152" s="48"/>
      <c r="TMC152" s="48"/>
      <c r="TMD152" s="48"/>
      <c r="TME152" s="48"/>
      <c r="TMF152" s="48"/>
      <c r="TMG152" s="48"/>
      <c r="TMH152" s="48"/>
      <c r="TMI152" s="48"/>
      <c r="TMJ152" s="48"/>
      <c r="TMK152" s="48"/>
      <c r="TML152" s="48"/>
      <c r="TMM152" s="48"/>
      <c r="TMN152" s="48"/>
      <c r="TMO152" s="48"/>
      <c r="TMP152" s="48"/>
      <c r="TMQ152" s="48"/>
      <c r="TMR152" s="48"/>
      <c r="TMS152" s="48"/>
      <c r="TMT152" s="48"/>
      <c r="TMU152" s="48"/>
      <c r="TMV152" s="48"/>
      <c r="TMW152" s="48"/>
      <c r="TMX152" s="48"/>
      <c r="TMY152" s="48"/>
      <c r="TMZ152" s="48"/>
      <c r="TNA152" s="48"/>
      <c r="TNB152" s="48"/>
      <c r="TNC152" s="48"/>
      <c r="TND152" s="48"/>
      <c r="TNE152" s="48"/>
      <c r="TNF152" s="48"/>
      <c r="TNG152" s="48"/>
      <c r="TNH152" s="48"/>
      <c r="TNI152" s="48"/>
      <c r="TNJ152" s="48"/>
      <c r="TNK152" s="48"/>
      <c r="TNL152" s="48"/>
      <c r="TNM152" s="48"/>
      <c r="TNN152" s="48"/>
      <c r="TNO152" s="48"/>
      <c r="TNP152" s="48"/>
      <c r="TNQ152" s="48"/>
      <c r="TNR152" s="48"/>
      <c r="TNS152" s="48"/>
      <c r="TNT152" s="48"/>
      <c r="TNU152" s="48"/>
      <c r="TNV152" s="48"/>
      <c r="TNW152" s="48"/>
      <c r="TNX152" s="48"/>
      <c r="TNY152" s="48"/>
      <c r="TNZ152" s="48"/>
      <c r="TOA152" s="48"/>
      <c r="TOB152" s="48"/>
      <c r="TOC152" s="48"/>
      <c r="TOD152" s="48"/>
      <c r="TOE152" s="48"/>
      <c r="TOF152" s="48"/>
      <c r="TOG152" s="48"/>
      <c r="TOH152" s="48"/>
      <c r="TOI152" s="48"/>
      <c r="TOJ152" s="48"/>
      <c r="TOK152" s="48"/>
      <c r="TOL152" s="48"/>
      <c r="TOM152" s="48"/>
      <c r="TON152" s="48"/>
      <c r="TOO152" s="48"/>
      <c r="TOP152" s="48"/>
      <c r="TOQ152" s="48"/>
      <c r="TOR152" s="48"/>
      <c r="TOS152" s="48"/>
      <c r="TOT152" s="48"/>
      <c r="TOU152" s="48"/>
      <c r="TOV152" s="48"/>
      <c r="TOW152" s="48"/>
      <c r="TOX152" s="48"/>
      <c r="TOY152" s="48"/>
      <c r="TOZ152" s="48"/>
      <c r="TPA152" s="48"/>
      <c r="TPB152" s="48"/>
      <c r="TPC152" s="48"/>
      <c r="TPD152" s="48"/>
      <c r="TPE152" s="48"/>
      <c r="TPF152" s="48"/>
      <c r="TPG152" s="48"/>
      <c r="TPH152" s="48"/>
      <c r="TPI152" s="48"/>
      <c r="TPJ152" s="48"/>
      <c r="TPK152" s="48"/>
      <c r="TPL152" s="48"/>
      <c r="TPM152" s="48"/>
      <c r="TPN152" s="48"/>
      <c r="TPO152" s="48"/>
      <c r="TPP152" s="48"/>
      <c r="TPQ152" s="48"/>
      <c r="TPR152" s="48"/>
      <c r="TPS152" s="48"/>
      <c r="TPT152" s="48"/>
      <c r="TPU152" s="48"/>
      <c r="TPV152" s="48"/>
      <c r="TPW152" s="48"/>
      <c r="TPX152" s="48"/>
      <c r="TPY152" s="48"/>
      <c r="TPZ152" s="48"/>
      <c r="TQA152" s="48"/>
      <c r="TQB152" s="48"/>
      <c r="TQC152" s="48"/>
      <c r="TQD152" s="48"/>
      <c r="TQE152" s="48"/>
      <c r="TQF152" s="48"/>
      <c r="TQG152" s="48"/>
      <c r="TQH152" s="48"/>
      <c r="TQI152" s="48"/>
      <c r="TQJ152" s="48"/>
      <c r="TQK152" s="48"/>
      <c r="TQL152" s="48"/>
      <c r="TQM152" s="48"/>
      <c r="TQN152" s="48"/>
      <c r="TQO152" s="48"/>
      <c r="TQP152" s="48"/>
      <c r="TQQ152" s="48"/>
      <c r="TQR152" s="48"/>
      <c r="TQS152" s="48"/>
      <c r="TQT152" s="48"/>
      <c r="TQU152" s="48"/>
      <c r="TQV152" s="48"/>
      <c r="TQW152" s="48"/>
      <c r="TQX152" s="48"/>
      <c r="TQY152" s="48"/>
      <c r="TQZ152" s="48"/>
      <c r="TRA152" s="48"/>
      <c r="TRB152" s="48"/>
      <c r="TRC152" s="48"/>
      <c r="TRD152" s="48"/>
      <c r="TRE152" s="48"/>
      <c r="TRF152" s="48"/>
      <c r="TRG152" s="48"/>
      <c r="TRH152" s="48"/>
      <c r="TRI152" s="48"/>
      <c r="TRJ152" s="48"/>
      <c r="TRK152" s="48"/>
      <c r="TRL152" s="48"/>
      <c r="TRM152" s="48"/>
      <c r="TRN152" s="48"/>
      <c r="TRO152" s="48"/>
      <c r="TRP152" s="48"/>
      <c r="TRQ152" s="48"/>
      <c r="TRR152" s="48"/>
      <c r="TRS152" s="48"/>
      <c r="TRT152" s="48"/>
      <c r="TRU152" s="48"/>
      <c r="TRV152" s="48"/>
      <c r="TRW152" s="48"/>
      <c r="TRX152" s="48"/>
      <c r="TRY152" s="48"/>
      <c r="TRZ152" s="48"/>
      <c r="TSA152" s="48"/>
      <c r="TSB152" s="48"/>
      <c r="TSC152" s="48"/>
      <c r="TSD152" s="48"/>
      <c r="TSE152" s="48"/>
      <c r="TSF152" s="48"/>
      <c r="TSG152" s="48"/>
      <c r="TSH152" s="48"/>
      <c r="TSI152" s="48"/>
      <c r="TSJ152" s="48"/>
      <c r="TSK152" s="48"/>
      <c r="TSL152" s="48"/>
      <c r="TSM152" s="48"/>
      <c r="TSN152" s="48"/>
      <c r="TSO152" s="48"/>
      <c r="TSP152" s="48"/>
      <c r="TSQ152" s="48"/>
      <c r="TSR152" s="48"/>
      <c r="TSS152" s="48"/>
      <c r="TST152" s="48"/>
      <c r="TSU152" s="48"/>
      <c r="TSV152" s="48"/>
      <c r="TSW152" s="48"/>
      <c r="TSX152" s="48"/>
      <c r="TSY152" s="48"/>
      <c r="TSZ152" s="48"/>
      <c r="TTA152" s="48"/>
      <c r="TTB152" s="48"/>
      <c r="TTC152" s="48"/>
      <c r="TTD152" s="48"/>
      <c r="TTE152" s="48"/>
      <c r="TTF152" s="48"/>
      <c r="TTG152" s="48"/>
      <c r="TTH152" s="48"/>
      <c r="TTI152" s="48"/>
      <c r="TTJ152" s="48"/>
      <c r="TTK152" s="48"/>
      <c r="TTL152" s="48"/>
      <c r="TTM152" s="48"/>
      <c r="TTN152" s="48"/>
      <c r="TTO152" s="48"/>
      <c r="TTP152" s="48"/>
      <c r="TTQ152" s="48"/>
      <c r="TTR152" s="48"/>
      <c r="TTS152" s="48"/>
      <c r="TTT152" s="48"/>
      <c r="TTU152" s="48"/>
      <c r="TTV152" s="48"/>
      <c r="TTW152" s="48"/>
      <c r="TTX152" s="48"/>
      <c r="TTY152" s="48"/>
      <c r="TTZ152" s="48"/>
      <c r="TUA152" s="48"/>
      <c r="TUB152" s="48"/>
      <c r="TUC152" s="48"/>
      <c r="TUD152" s="48"/>
      <c r="TUE152" s="48"/>
      <c r="TUF152" s="48"/>
      <c r="TUG152" s="48"/>
      <c r="TUH152" s="48"/>
      <c r="TUI152" s="48"/>
      <c r="TUJ152" s="48"/>
      <c r="TUK152" s="48"/>
      <c r="TUL152" s="48"/>
      <c r="TUM152" s="48"/>
      <c r="TUN152" s="48"/>
      <c r="TUO152" s="48"/>
      <c r="TUP152" s="48"/>
      <c r="TUQ152" s="48"/>
      <c r="TUR152" s="48"/>
      <c r="TUS152" s="48"/>
      <c r="TUT152" s="48"/>
      <c r="TUU152" s="48"/>
      <c r="TUV152" s="48"/>
      <c r="TUW152" s="48"/>
      <c r="TUX152" s="48"/>
      <c r="TUY152" s="48"/>
      <c r="TUZ152" s="48"/>
      <c r="TVA152" s="48"/>
      <c r="TVB152" s="48"/>
      <c r="TVC152" s="48"/>
      <c r="TVD152" s="48"/>
      <c r="TVE152" s="48"/>
      <c r="TVF152" s="48"/>
      <c r="TVG152" s="48"/>
      <c r="TVH152" s="48"/>
      <c r="TVI152" s="48"/>
      <c r="TVJ152" s="48"/>
      <c r="TVK152" s="48"/>
      <c r="TVL152" s="48"/>
      <c r="TVM152" s="48"/>
      <c r="TVN152" s="48"/>
      <c r="TVO152" s="48"/>
      <c r="TVP152" s="48"/>
      <c r="TVQ152" s="48"/>
      <c r="TVR152" s="48"/>
      <c r="TVS152" s="48"/>
      <c r="TVT152" s="48"/>
      <c r="TVU152" s="48"/>
      <c r="TVV152" s="48"/>
      <c r="TVW152" s="48"/>
      <c r="TVX152" s="48"/>
      <c r="TVY152" s="48"/>
      <c r="TVZ152" s="48"/>
      <c r="TWA152" s="48"/>
      <c r="TWB152" s="48"/>
      <c r="TWC152" s="48"/>
      <c r="TWD152" s="48"/>
      <c r="TWE152" s="48"/>
      <c r="TWF152" s="48"/>
      <c r="TWG152" s="48"/>
      <c r="TWH152" s="48"/>
      <c r="TWI152" s="48"/>
      <c r="TWJ152" s="48"/>
      <c r="TWK152" s="48"/>
      <c r="TWL152" s="48"/>
      <c r="TWM152" s="48"/>
      <c r="TWN152" s="48"/>
      <c r="TWO152" s="48"/>
      <c r="TWP152" s="48"/>
      <c r="TWQ152" s="48"/>
      <c r="TWR152" s="48"/>
      <c r="TWS152" s="48"/>
      <c r="TWT152" s="48"/>
      <c r="TWU152" s="48"/>
      <c r="TWV152" s="48"/>
      <c r="TWW152" s="48"/>
      <c r="TWX152" s="48"/>
      <c r="TWY152" s="48"/>
      <c r="TWZ152" s="48"/>
      <c r="TXA152" s="48"/>
      <c r="TXB152" s="48"/>
      <c r="TXC152" s="48"/>
      <c r="TXD152" s="48"/>
      <c r="TXE152" s="48"/>
      <c r="TXF152" s="48"/>
      <c r="TXG152" s="48"/>
      <c r="TXH152" s="48"/>
      <c r="TXI152" s="48"/>
      <c r="TXJ152" s="48"/>
      <c r="TXK152" s="48"/>
      <c r="TXL152" s="48"/>
      <c r="TXM152" s="48"/>
      <c r="TXN152" s="48"/>
      <c r="TXO152" s="48"/>
      <c r="TXP152" s="48"/>
      <c r="TXQ152" s="48"/>
      <c r="TXR152" s="48"/>
      <c r="TXS152" s="48"/>
      <c r="TXT152" s="48"/>
      <c r="TXU152" s="48"/>
      <c r="TXV152" s="48"/>
      <c r="TXW152" s="48"/>
      <c r="TXX152" s="48"/>
      <c r="TXY152" s="48"/>
      <c r="TXZ152" s="48"/>
      <c r="TYA152" s="48"/>
      <c r="TYB152" s="48"/>
      <c r="TYC152" s="48"/>
      <c r="TYD152" s="48"/>
      <c r="TYE152" s="48"/>
      <c r="TYF152" s="48"/>
      <c r="TYG152" s="48"/>
      <c r="TYH152" s="48"/>
      <c r="TYI152" s="48"/>
      <c r="TYJ152" s="48"/>
      <c r="TYK152" s="48"/>
      <c r="TYL152" s="48"/>
      <c r="TYM152" s="48"/>
      <c r="TYN152" s="48"/>
      <c r="TYO152" s="48"/>
      <c r="TYP152" s="48"/>
      <c r="TYQ152" s="48"/>
      <c r="TYR152" s="48"/>
      <c r="TYS152" s="48"/>
      <c r="TYT152" s="48"/>
      <c r="TYU152" s="48"/>
      <c r="TYV152" s="48"/>
      <c r="TYW152" s="48"/>
      <c r="TYX152" s="48"/>
      <c r="TYY152" s="48"/>
      <c r="TYZ152" s="48"/>
      <c r="TZA152" s="48"/>
      <c r="TZB152" s="48"/>
      <c r="TZC152" s="48"/>
      <c r="TZD152" s="48"/>
      <c r="TZE152" s="48"/>
      <c r="TZF152" s="48"/>
      <c r="TZG152" s="48"/>
      <c r="TZH152" s="48"/>
      <c r="TZI152" s="48"/>
      <c r="TZJ152" s="48"/>
      <c r="TZK152" s="48"/>
      <c r="TZL152" s="48"/>
      <c r="TZM152" s="48"/>
      <c r="TZN152" s="48"/>
      <c r="TZO152" s="48"/>
      <c r="TZP152" s="48"/>
      <c r="TZQ152" s="48"/>
      <c r="TZR152" s="48"/>
      <c r="TZS152" s="48"/>
      <c r="TZT152" s="48"/>
      <c r="TZU152" s="48"/>
      <c r="TZV152" s="48"/>
      <c r="TZW152" s="48"/>
      <c r="TZX152" s="48"/>
      <c r="TZY152" s="48"/>
      <c r="TZZ152" s="48"/>
      <c r="UAA152" s="48"/>
      <c r="UAB152" s="48"/>
      <c r="UAC152" s="48"/>
      <c r="UAD152" s="48"/>
      <c r="UAE152" s="48"/>
      <c r="UAF152" s="48"/>
      <c r="UAG152" s="48"/>
      <c r="UAH152" s="48"/>
      <c r="UAI152" s="48"/>
      <c r="UAJ152" s="48"/>
      <c r="UAK152" s="48"/>
      <c r="UAL152" s="48"/>
      <c r="UAM152" s="48"/>
      <c r="UAN152" s="48"/>
      <c r="UAO152" s="48"/>
      <c r="UAP152" s="48"/>
      <c r="UAQ152" s="48"/>
      <c r="UAR152" s="48"/>
      <c r="UAS152" s="48"/>
      <c r="UAT152" s="48"/>
      <c r="UAU152" s="48"/>
      <c r="UAV152" s="48"/>
      <c r="UAW152" s="48"/>
      <c r="UAX152" s="48"/>
      <c r="UAY152" s="48"/>
      <c r="UAZ152" s="48"/>
      <c r="UBA152" s="48"/>
      <c r="UBB152" s="48"/>
      <c r="UBC152" s="48"/>
      <c r="UBD152" s="48"/>
      <c r="UBE152" s="48"/>
      <c r="UBF152" s="48"/>
      <c r="UBG152" s="48"/>
      <c r="UBH152" s="48"/>
      <c r="UBI152" s="48"/>
      <c r="UBJ152" s="48"/>
      <c r="UBK152" s="48"/>
      <c r="UBL152" s="48"/>
      <c r="UBM152" s="48"/>
      <c r="UBN152" s="48"/>
      <c r="UBO152" s="48"/>
      <c r="UBP152" s="48"/>
      <c r="UBQ152" s="48"/>
      <c r="UBR152" s="48"/>
      <c r="UBS152" s="48"/>
      <c r="UBT152" s="48"/>
      <c r="UBU152" s="48"/>
      <c r="UBV152" s="48"/>
      <c r="UBW152" s="48"/>
      <c r="UBX152" s="48"/>
      <c r="UBY152" s="48"/>
      <c r="UBZ152" s="48"/>
      <c r="UCA152" s="48"/>
      <c r="UCB152" s="48"/>
      <c r="UCC152" s="48"/>
      <c r="UCD152" s="48"/>
      <c r="UCE152" s="48"/>
      <c r="UCF152" s="48"/>
      <c r="UCG152" s="48"/>
      <c r="UCH152" s="48"/>
      <c r="UCI152" s="48"/>
      <c r="UCJ152" s="48"/>
      <c r="UCK152" s="48"/>
      <c r="UCL152" s="48"/>
      <c r="UCM152" s="48"/>
      <c r="UCN152" s="48"/>
      <c r="UCO152" s="48"/>
      <c r="UCP152" s="48"/>
      <c r="UCQ152" s="48"/>
      <c r="UCR152" s="48"/>
      <c r="UCS152" s="48"/>
      <c r="UCT152" s="48"/>
      <c r="UCU152" s="48"/>
      <c r="UCV152" s="48"/>
      <c r="UCW152" s="48"/>
      <c r="UCX152" s="48"/>
      <c r="UCY152" s="48"/>
      <c r="UCZ152" s="48"/>
      <c r="UDA152" s="48"/>
      <c r="UDB152" s="48"/>
      <c r="UDC152" s="48"/>
      <c r="UDD152" s="48"/>
      <c r="UDE152" s="48"/>
      <c r="UDF152" s="48"/>
      <c r="UDG152" s="48"/>
      <c r="UDH152" s="48"/>
      <c r="UDI152" s="48"/>
      <c r="UDJ152" s="48"/>
      <c r="UDK152" s="48"/>
      <c r="UDL152" s="48"/>
      <c r="UDM152" s="48"/>
      <c r="UDN152" s="48"/>
      <c r="UDO152" s="48"/>
      <c r="UDP152" s="48"/>
      <c r="UDQ152" s="48"/>
      <c r="UDR152" s="48"/>
      <c r="UDS152" s="48"/>
      <c r="UDT152" s="48"/>
      <c r="UDU152" s="48"/>
      <c r="UDV152" s="48"/>
      <c r="UDW152" s="48"/>
      <c r="UDX152" s="48"/>
      <c r="UDY152" s="48"/>
      <c r="UDZ152" s="48"/>
      <c r="UEA152" s="48"/>
      <c r="UEB152" s="48"/>
      <c r="UEC152" s="48"/>
      <c r="UED152" s="48"/>
      <c r="UEE152" s="48"/>
      <c r="UEF152" s="48"/>
      <c r="UEG152" s="48"/>
      <c r="UEH152" s="48"/>
      <c r="UEI152" s="48"/>
      <c r="UEJ152" s="48"/>
      <c r="UEK152" s="48"/>
      <c r="UEL152" s="48"/>
      <c r="UEM152" s="48"/>
      <c r="UEN152" s="48"/>
      <c r="UEO152" s="48"/>
      <c r="UEP152" s="48"/>
      <c r="UEQ152" s="48"/>
      <c r="UER152" s="48"/>
      <c r="UES152" s="48"/>
      <c r="UET152" s="48"/>
      <c r="UEU152" s="48"/>
      <c r="UEV152" s="48"/>
      <c r="UEW152" s="48"/>
      <c r="UEX152" s="48"/>
      <c r="UEY152" s="48"/>
      <c r="UEZ152" s="48"/>
      <c r="UFA152" s="48"/>
      <c r="UFB152" s="48"/>
      <c r="UFC152" s="48"/>
      <c r="UFD152" s="48"/>
      <c r="UFE152" s="48"/>
      <c r="UFF152" s="48"/>
      <c r="UFG152" s="48"/>
      <c r="UFH152" s="48"/>
      <c r="UFI152" s="48"/>
      <c r="UFJ152" s="48"/>
      <c r="UFK152" s="48"/>
      <c r="UFL152" s="48"/>
      <c r="UFM152" s="48"/>
      <c r="UFN152" s="48"/>
      <c r="UFO152" s="48"/>
      <c r="UFP152" s="48"/>
      <c r="UFQ152" s="48"/>
      <c r="UFR152" s="48"/>
      <c r="UFS152" s="48"/>
      <c r="UFT152" s="48"/>
      <c r="UFU152" s="48"/>
      <c r="UFV152" s="48"/>
      <c r="UFW152" s="48"/>
      <c r="UFX152" s="48"/>
      <c r="UFY152" s="48"/>
      <c r="UFZ152" s="48"/>
      <c r="UGA152" s="48"/>
      <c r="UGB152" s="48"/>
      <c r="UGC152" s="48"/>
      <c r="UGD152" s="48"/>
      <c r="UGE152" s="48"/>
      <c r="UGF152" s="48"/>
      <c r="UGG152" s="48"/>
      <c r="UGH152" s="48"/>
      <c r="UGI152" s="48"/>
      <c r="UGJ152" s="48"/>
      <c r="UGK152" s="48"/>
      <c r="UGL152" s="48"/>
      <c r="UGM152" s="48"/>
      <c r="UGN152" s="48"/>
      <c r="UGO152" s="48"/>
      <c r="UGP152" s="48"/>
      <c r="UGQ152" s="48"/>
      <c r="UGR152" s="48"/>
      <c r="UGS152" s="48"/>
      <c r="UGT152" s="48"/>
      <c r="UGU152" s="48"/>
      <c r="UGV152" s="48"/>
      <c r="UGW152" s="48"/>
      <c r="UGX152" s="48"/>
      <c r="UGY152" s="48"/>
      <c r="UGZ152" s="48"/>
      <c r="UHA152" s="48"/>
      <c r="UHB152" s="48"/>
      <c r="UHC152" s="48"/>
      <c r="UHD152" s="48"/>
      <c r="UHE152" s="48"/>
      <c r="UHF152" s="48"/>
      <c r="UHG152" s="48"/>
      <c r="UHH152" s="48"/>
      <c r="UHI152" s="48"/>
      <c r="UHJ152" s="48"/>
      <c r="UHK152" s="48"/>
      <c r="UHL152" s="48"/>
      <c r="UHM152" s="48"/>
      <c r="UHN152" s="48"/>
      <c r="UHO152" s="48"/>
      <c r="UHP152" s="48"/>
      <c r="UHQ152" s="48"/>
      <c r="UHR152" s="48"/>
      <c r="UHS152" s="48"/>
      <c r="UHT152" s="48"/>
      <c r="UHU152" s="48"/>
      <c r="UHV152" s="48"/>
      <c r="UHW152" s="48"/>
      <c r="UHX152" s="48"/>
      <c r="UHY152" s="48"/>
      <c r="UHZ152" s="48"/>
      <c r="UIA152" s="48"/>
      <c r="UIB152" s="48"/>
      <c r="UIC152" s="48"/>
      <c r="UID152" s="48"/>
      <c r="UIE152" s="48"/>
      <c r="UIF152" s="48"/>
      <c r="UIG152" s="48"/>
      <c r="UIH152" s="48"/>
      <c r="UII152" s="48"/>
      <c r="UIJ152" s="48"/>
      <c r="UIK152" s="48"/>
      <c r="UIL152" s="48"/>
      <c r="UIM152" s="48"/>
      <c r="UIN152" s="48"/>
      <c r="UIO152" s="48"/>
      <c r="UIP152" s="48"/>
      <c r="UIQ152" s="48"/>
      <c r="UIR152" s="48"/>
      <c r="UIS152" s="48"/>
      <c r="UIT152" s="48"/>
      <c r="UIU152" s="48"/>
      <c r="UIV152" s="48"/>
      <c r="UIW152" s="48"/>
      <c r="UIX152" s="48"/>
      <c r="UIY152" s="48"/>
      <c r="UIZ152" s="48"/>
      <c r="UJA152" s="48"/>
      <c r="UJB152" s="48"/>
      <c r="UJC152" s="48"/>
      <c r="UJD152" s="48"/>
      <c r="UJE152" s="48"/>
      <c r="UJF152" s="48"/>
      <c r="UJG152" s="48"/>
      <c r="UJH152" s="48"/>
      <c r="UJI152" s="48"/>
      <c r="UJJ152" s="48"/>
      <c r="UJK152" s="48"/>
      <c r="UJL152" s="48"/>
      <c r="UJM152" s="48"/>
      <c r="UJN152" s="48"/>
      <c r="UJO152" s="48"/>
      <c r="UJP152" s="48"/>
      <c r="UJQ152" s="48"/>
      <c r="UJR152" s="48"/>
      <c r="UJS152" s="48"/>
      <c r="UJT152" s="48"/>
      <c r="UJU152" s="48"/>
      <c r="UJV152" s="48"/>
      <c r="UJW152" s="48"/>
      <c r="UJX152" s="48"/>
      <c r="UJY152" s="48"/>
      <c r="UJZ152" s="48"/>
      <c r="UKA152" s="48"/>
      <c r="UKB152" s="48"/>
      <c r="UKC152" s="48"/>
      <c r="UKD152" s="48"/>
      <c r="UKE152" s="48"/>
      <c r="UKF152" s="48"/>
      <c r="UKG152" s="48"/>
      <c r="UKH152" s="48"/>
      <c r="UKI152" s="48"/>
      <c r="UKJ152" s="48"/>
      <c r="UKK152" s="48"/>
      <c r="UKL152" s="48"/>
      <c r="UKM152" s="48"/>
      <c r="UKN152" s="48"/>
      <c r="UKO152" s="48"/>
      <c r="UKP152" s="48"/>
      <c r="UKQ152" s="48"/>
      <c r="UKR152" s="48"/>
      <c r="UKS152" s="48"/>
      <c r="UKT152" s="48"/>
      <c r="UKU152" s="48"/>
      <c r="UKV152" s="48"/>
      <c r="UKW152" s="48"/>
      <c r="UKX152" s="48"/>
      <c r="UKY152" s="48"/>
      <c r="UKZ152" s="48"/>
      <c r="ULA152" s="48"/>
      <c r="ULB152" s="48"/>
      <c r="ULC152" s="48"/>
      <c r="ULD152" s="48"/>
      <c r="ULE152" s="48"/>
      <c r="ULF152" s="48"/>
      <c r="ULG152" s="48"/>
      <c r="ULH152" s="48"/>
      <c r="ULI152" s="48"/>
      <c r="ULJ152" s="48"/>
      <c r="ULK152" s="48"/>
      <c r="ULL152" s="48"/>
      <c r="ULM152" s="48"/>
      <c r="ULN152" s="48"/>
      <c r="ULO152" s="48"/>
      <c r="ULP152" s="48"/>
      <c r="ULQ152" s="48"/>
      <c r="ULR152" s="48"/>
      <c r="ULS152" s="48"/>
      <c r="ULT152" s="48"/>
      <c r="ULU152" s="48"/>
      <c r="ULV152" s="48"/>
      <c r="ULW152" s="48"/>
      <c r="ULX152" s="48"/>
      <c r="ULY152" s="48"/>
      <c r="ULZ152" s="48"/>
      <c r="UMA152" s="48"/>
      <c r="UMB152" s="48"/>
      <c r="UMC152" s="48"/>
      <c r="UMD152" s="48"/>
      <c r="UME152" s="48"/>
      <c r="UMF152" s="48"/>
      <c r="UMG152" s="48"/>
      <c r="UMH152" s="48"/>
      <c r="UMI152" s="48"/>
      <c r="UMJ152" s="48"/>
      <c r="UMK152" s="48"/>
      <c r="UML152" s="48"/>
      <c r="UMM152" s="48"/>
      <c r="UMN152" s="48"/>
      <c r="UMO152" s="48"/>
      <c r="UMP152" s="48"/>
      <c r="UMQ152" s="48"/>
      <c r="UMR152" s="48"/>
      <c r="UMS152" s="48"/>
      <c r="UMT152" s="48"/>
      <c r="UMU152" s="48"/>
      <c r="UMV152" s="48"/>
      <c r="UMW152" s="48"/>
      <c r="UMX152" s="48"/>
      <c r="UMY152" s="48"/>
      <c r="UMZ152" s="48"/>
      <c r="UNA152" s="48"/>
      <c r="UNB152" s="48"/>
      <c r="UNC152" s="48"/>
      <c r="UND152" s="48"/>
      <c r="UNE152" s="48"/>
      <c r="UNF152" s="48"/>
      <c r="UNG152" s="48"/>
      <c r="UNH152" s="48"/>
      <c r="UNI152" s="48"/>
      <c r="UNJ152" s="48"/>
      <c r="UNK152" s="48"/>
      <c r="UNL152" s="48"/>
      <c r="UNM152" s="48"/>
      <c r="UNN152" s="48"/>
      <c r="UNO152" s="48"/>
      <c r="UNP152" s="48"/>
      <c r="UNQ152" s="48"/>
      <c r="UNR152" s="48"/>
      <c r="UNS152" s="48"/>
      <c r="UNT152" s="48"/>
      <c r="UNU152" s="48"/>
      <c r="UNV152" s="48"/>
      <c r="UNW152" s="48"/>
      <c r="UNX152" s="48"/>
      <c r="UNY152" s="48"/>
      <c r="UNZ152" s="48"/>
      <c r="UOA152" s="48"/>
      <c r="UOB152" s="48"/>
      <c r="UOC152" s="48"/>
      <c r="UOD152" s="48"/>
      <c r="UOE152" s="48"/>
      <c r="UOF152" s="48"/>
      <c r="UOG152" s="48"/>
      <c r="UOH152" s="48"/>
      <c r="UOI152" s="48"/>
      <c r="UOJ152" s="48"/>
      <c r="UOK152" s="48"/>
      <c r="UOL152" s="48"/>
      <c r="UOM152" s="48"/>
      <c r="UON152" s="48"/>
      <c r="UOO152" s="48"/>
      <c r="UOP152" s="48"/>
      <c r="UOQ152" s="48"/>
      <c r="UOR152" s="48"/>
      <c r="UOS152" s="48"/>
      <c r="UOT152" s="48"/>
      <c r="UOU152" s="48"/>
      <c r="UOV152" s="48"/>
      <c r="UOW152" s="48"/>
      <c r="UOX152" s="48"/>
      <c r="UOY152" s="48"/>
      <c r="UOZ152" s="48"/>
      <c r="UPA152" s="48"/>
      <c r="UPB152" s="48"/>
      <c r="UPC152" s="48"/>
      <c r="UPD152" s="48"/>
      <c r="UPE152" s="48"/>
      <c r="UPF152" s="48"/>
      <c r="UPG152" s="48"/>
      <c r="UPH152" s="48"/>
      <c r="UPI152" s="48"/>
      <c r="UPJ152" s="48"/>
      <c r="UPK152" s="48"/>
      <c r="UPL152" s="48"/>
      <c r="UPM152" s="48"/>
      <c r="UPN152" s="48"/>
      <c r="UPO152" s="48"/>
      <c r="UPP152" s="48"/>
      <c r="UPQ152" s="48"/>
      <c r="UPR152" s="48"/>
      <c r="UPS152" s="48"/>
      <c r="UPT152" s="48"/>
      <c r="UPU152" s="48"/>
      <c r="UPV152" s="48"/>
      <c r="UPW152" s="48"/>
      <c r="UPX152" s="48"/>
      <c r="UPY152" s="48"/>
      <c r="UPZ152" s="48"/>
      <c r="UQA152" s="48"/>
      <c r="UQB152" s="48"/>
      <c r="UQC152" s="48"/>
      <c r="UQD152" s="48"/>
      <c r="UQE152" s="48"/>
      <c r="UQF152" s="48"/>
      <c r="UQG152" s="48"/>
      <c r="UQH152" s="48"/>
      <c r="UQI152" s="48"/>
      <c r="UQJ152" s="48"/>
      <c r="UQK152" s="48"/>
      <c r="UQL152" s="48"/>
      <c r="UQM152" s="48"/>
      <c r="UQN152" s="48"/>
      <c r="UQO152" s="48"/>
      <c r="UQP152" s="48"/>
      <c r="UQQ152" s="48"/>
      <c r="UQR152" s="48"/>
      <c r="UQS152" s="48"/>
      <c r="UQT152" s="48"/>
      <c r="UQU152" s="48"/>
      <c r="UQV152" s="48"/>
      <c r="UQW152" s="48"/>
      <c r="UQX152" s="48"/>
      <c r="UQY152" s="48"/>
      <c r="UQZ152" s="48"/>
      <c r="URA152" s="48"/>
      <c r="URB152" s="48"/>
      <c r="URC152" s="48"/>
      <c r="URD152" s="48"/>
      <c r="URE152" s="48"/>
      <c r="URF152" s="48"/>
      <c r="URG152" s="48"/>
      <c r="URH152" s="48"/>
      <c r="URI152" s="48"/>
      <c r="URJ152" s="48"/>
      <c r="URK152" s="48"/>
      <c r="URL152" s="48"/>
      <c r="URM152" s="48"/>
      <c r="URN152" s="48"/>
      <c r="URO152" s="48"/>
      <c r="URP152" s="48"/>
      <c r="URQ152" s="48"/>
      <c r="URR152" s="48"/>
      <c r="URS152" s="48"/>
      <c r="URT152" s="48"/>
      <c r="URU152" s="48"/>
      <c r="URV152" s="48"/>
      <c r="URW152" s="48"/>
      <c r="URX152" s="48"/>
      <c r="URY152" s="48"/>
      <c r="URZ152" s="48"/>
      <c r="USA152" s="48"/>
      <c r="USB152" s="48"/>
      <c r="USC152" s="48"/>
      <c r="USD152" s="48"/>
      <c r="USE152" s="48"/>
      <c r="USF152" s="48"/>
      <c r="USG152" s="48"/>
      <c r="USH152" s="48"/>
      <c r="USI152" s="48"/>
      <c r="USJ152" s="48"/>
      <c r="USK152" s="48"/>
      <c r="USL152" s="48"/>
      <c r="USM152" s="48"/>
      <c r="USN152" s="48"/>
      <c r="USO152" s="48"/>
      <c r="USP152" s="48"/>
      <c r="USQ152" s="48"/>
      <c r="USR152" s="48"/>
      <c r="USS152" s="48"/>
      <c r="UST152" s="48"/>
      <c r="USU152" s="48"/>
      <c r="USV152" s="48"/>
      <c r="USW152" s="48"/>
      <c r="USX152" s="48"/>
      <c r="USY152" s="48"/>
      <c r="USZ152" s="48"/>
      <c r="UTA152" s="48"/>
      <c r="UTB152" s="48"/>
      <c r="UTC152" s="48"/>
      <c r="UTD152" s="48"/>
      <c r="UTE152" s="48"/>
      <c r="UTF152" s="48"/>
      <c r="UTG152" s="48"/>
      <c r="UTH152" s="48"/>
      <c r="UTI152" s="48"/>
      <c r="UTJ152" s="48"/>
      <c r="UTK152" s="48"/>
      <c r="UTL152" s="48"/>
      <c r="UTM152" s="48"/>
      <c r="UTN152" s="48"/>
      <c r="UTO152" s="48"/>
      <c r="UTP152" s="48"/>
      <c r="UTQ152" s="48"/>
      <c r="UTR152" s="48"/>
      <c r="UTS152" s="48"/>
      <c r="UTT152" s="48"/>
      <c r="UTU152" s="48"/>
      <c r="UTV152" s="48"/>
      <c r="UTW152" s="48"/>
      <c r="UTX152" s="48"/>
      <c r="UTY152" s="48"/>
      <c r="UTZ152" s="48"/>
      <c r="UUA152" s="48"/>
      <c r="UUB152" s="48"/>
      <c r="UUC152" s="48"/>
      <c r="UUD152" s="48"/>
      <c r="UUE152" s="48"/>
      <c r="UUF152" s="48"/>
      <c r="UUG152" s="48"/>
      <c r="UUH152" s="48"/>
      <c r="UUI152" s="48"/>
      <c r="UUJ152" s="48"/>
      <c r="UUK152" s="48"/>
      <c r="UUL152" s="48"/>
      <c r="UUM152" s="48"/>
      <c r="UUN152" s="48"/>
      <c r="UUO152" s="48"/>
      <c r="UUP152" s="48"/>
      <c r="UUQ152" s="48"/>
      <c r="UUR152" s="48"/>
      <c r="UUS152" s="48"/>
      <c r="UUT152" s="48"/>
      <c r="UUU152" s="48"/>
      <c r="UUV152" s="48"/>
      <c r="UUW152" s="48"/>
      <c r="UUX152" s="48"/>
      <c r="UUY152" s="48"/>
      <c r="UUZ152" s="48"/>
      <c r="UVA152" s="48"/>
      <c r="UVB152" s="48"/>
      <c r="UVC152" s="48"/>
      <c r="UVD152" s="48"/>
      <c r="UVE152" s="48"/>
      <c r="UVF152" s="48"/>
      <c r="UVG152" s="48"/>
      <c r="UVH152" s="48"/>
      <c r="UVI152" s="48"/>
      <c r="UVJ152" s="48"/>
      <c r="UVK152" s="48"/>
      <c r="UVL152" s="48"/>
      <c r="UVM152" s="48"/>
      <c r="UVN152" s="48"/>
      <c r="UVO152" s="48"/>
      <c r="UVP152" s="48"/>
      <c r="UVQ152" s="48"/>
      <c r="UVR152" s="48"/>
      <c r="UVS152" s="48"/>
      <c r="UVT152" s="48"/>
      <c r="UVU152" s="48"/>
      <c r="UVV152" s="48"/>
      <c r="UVW152" s="48"/>
      <c r="UVX152" s="48"/>
      <c r="UVY152" s="48"/>
      <c r="UVZ152" s="48"/>
      <c r="UWA152" s="48"/>
      <c r="UWB152" s="48"/>
      <c r="UWC152" s="48"/>
      <c r="UWD152" s="48"/>
      <c r="UWE152" s="48"/>
      <c r="UWF152" s="48"/>
      <c r="UWG152" s="48"/>
      <c r="UWH152" s="48"/>
      <c r="UWI152" s="48"/>
      <c r="UWJ152" s="48"/>
      <c r="UWK152" s="48"/>
      <c r="UWL152" s="48"/>
      <c r="UWM152" s="48"/>
      <c r="UWN152" s="48"/>
      <c r="UWO152" s="48"/>
      <c r="UWP152" s="48"/>
      <c r="UWQ152" s="48"/>
      <c r="UWR152" s="48"/>
      <c r="UWS152" s="48"/>
      <c r="UWT152" s="48"/>
      <c r="UWU152" s="48"/>
      <c r="UWV152" s="48"/>
      <c r="UWW152" s="48"/>
      <c r="UWX152" s="48"/>
      <c r="UWY152" s="48"/>
      <c r="UWZ152" s="48"/>
      <c r="UXA152" s="48"/>
      <c r="UXB152" s="48"/>
      <c r="UXC152" s="48"/>
      <c r="UXD152" s="48"/>
      <c r="UXE152" s="48"/>
      <c r="UXF152" s="48"/>
      <c r="UXG152" s="48"/>
      <c r="UXH152" s="48"/>
      <c r="UXI152" s="48"/>
      <c r="UXJ152" s="48"/>
      <c r="UXK152" s="48"/>
      <c r="UXL152" s="48"/>
      <c r="UXM152" s="48"/>
      <c r="UXN152" s="48"/>
      <c r="UXO152" s="48"/>
      <c r="UXP152" s="48"/>
      <c r="UXQ152" s="48"/>
      <c r="UXR152" s="48"/>
      <c r="UXS152" s="48"/>
      <c r="UXT152" s="48"/>
      <c r="UXU152" s="48"/>
      <c r="UXV152" s="48"/>
      <c r="UXW152" s="48"/>
      <c r="UXX152" s="48"/>
      <c r="UXY152" s="48"/>
      <c r="UXZ152" s="48"/>
      <c r="UYA152" s="48"/>
      <c r="UYB152" s="48"/>
      <c r="UYC152" s="48"/>
      <c r="UYD152" s="48"/>
      <c r="UYE152" s="48"/>
      <c r="UYF152" s="48"/>
      <c r="UYG152" s="48"/>
      <c r="UYH152" s="48"/>
      <c r="UYI152" s="48"/>
      <c r="UYJ152" s="48"/>
      <c r="UYK152" s="48"/>
      <c r="UYL152" s="48"/>
      <c r="UYM152" s="48"/>
      <c r="UYN152" s="48"/>
      <c r="UYO152" s="48"/>
      <c r="UYP152" s="48"/>
      <c r="UYQ152" s="48"/>
      <c r="UYR152" s="48"/>
      <c r="UYS152" s="48"/>
      <c r="UYT152" s="48"/>
      <c r="UYU152" s="48"/>
      <c r="UYV152" s="48"/>
      <c r="UYW152" s="48"/>
      <c r="UYX152" s="48"/>
      <c r="UYY152" s="48"/>
      <c r="UYZ152" s="48"/>
      <c r="UZA152" s="48"/>
      <c r="UZB152" s="48"/>
      <c r="UZC152" s="48"/>
      <c r="UZD152" s="48"/>
      <c r="UZE152" s="48"/>
      <c r="UZF152" s="48"/>
      <c r="UZG152" s="48"/>
      <c r="UZH152" s="48"/>
      <c r="UZI152" s="48"/>
      <c r="UZJ152" s="48"/>
      <c r="UZK152" s="48"/>
      <c r="UZL152" s="48"/>
      <c r="UZM152" s="48"/>
      <c r="UZN152" s="48"/>
      <c r="UZO152" s="48"/>
      <c r="UZP152" s="48"/>
      <c r="UZQ152" s="48"/>
      <c r="UZR152" s="48"/>
      <c r="UZS152" s="48"/>
      <c r="UZT152" s="48"/>
      <c r="UZU152" s="48"/>
      <c r="UZV152" s="48"/>
      <c r="UZW152" s="48"/>
      <c r="UZX152" s="48"/>
      <c r="UZY152" s="48"/>
      <c r="UZZ152" s="48"/>
      <c r="VAA152" s="48"/>
      <c r="VAB152" s="48"/>
      <c r="VAC152" s="48"/>
      <c r="VAD152" s="48"/>
      <c r="VAE152" s="48"/>
      <c r="VAF152" s="48"/>
      <c r="VAG152" s="48"/>
      <c r="VAH152" s="48"/>
      <c r="VAI152" s="48"/>
      <c r="VAJ152" s="48"/>
      <c r="VAK152" s="48"/>
      <c r="VAL152" s="48"/>
      <c r="VAM152" s="48"/>
      <c r="VAN152" s="48"/>
      <c r="VAO152" s="48"/>
      <c r="VAP152" s="48"/>
      <c r="VAQ152" s="48"/>
      <c r="VAR152" s="48"/>
      <c r="VAS152" s="48"/>
      <c r="VAT152" s="48"/>
      <c r="VAU152" s="48"/>
      <c r="VAV152" s="48"/>
      <c r="VAW152" s="48"/>
      <c r="VAX152" s="48"/>
      <c r="VAY152" s="48"/>
      <c r="VAZ152" s="48"/>
      <c r="VBA152" s="48"/>
      <c r="VBB152" s="48"/>
      <c r="VBC152" s="48"/>
      <c r="VBD152" s="48"/>
      <c r="VBE152" s="48"/>
      <c r="VBF152" s="48"/>
      <c r="VBG152" s="48"/>
      <c r="VBH152" s="48"/>
      <c r="VBI152" s="48"/>
      <c r="VBJ152" s="48"/>
      <c r="VBK152" s="48"/>
      <c r="VBL152" s="48"/>
      <c r="VBM152" s="48"/>
      <c r="VBN152" s="48"/>
      <c r="VBO152" s="48"/>
      <c r="VBP152" s="48"/>
      <c r="VBQ152" s="48"/>
      <c r="VBR152" s="48"/>
      <c r="VBS152" s="48"/>
      <c r="VBT152" s="48"/>
      <c r="VBU152" s="48"/>
      <c r="VBV152" s="48"/>
      <c r="VBW152" s="48"/>
      <c r="VBX152" s="48"/>
      <c r="VBY152" s="48"/>
      <c r="VBZ152" s="48"/>
      <c r="VCA152" s="48"/>
      <c r="VCB152" s="48"/>
      <c r="VCC152" s="48"/>
      <c r="VCD152" s="48"/>
      <c r="VCE152" s="48"/>
      <c r="VCF152" s="48"/>
      <c r="VCG152" s="48"/>
      <c r="VCH152" s="48"/>
      <c r="VCI152" s="48"/>
      <c r="VCJ152" s="48"/>
      <c r="VCK152" s="48"/>
      <c r="VCL152" s="48"/>
      <c r="VCM152" s="48"/>
      <c r="VCN152" s="48"/>
      <c r="VCO152" s="48"/>
      <c r="VCP152" s="48"/>
      <c r="VCQ152" s="48"/>
      <c r="VCR152" s="48"/>
      <c r="VCS152" s="48"/>
      <c r="VCT152" s="48"/>
      <c r="VCU152" s="48"/>
      <c r="VCV152" s="48"/>
      <c r="VCW152" s="48"/>
      <c r="VCX152" s="48"/>
      <c r="VCY152" s="48"/>
      <c r="VCZ152" s="48"/>
      <c r="VDA152" s="48"/>
      <c r="VDB152" s="48"/>
      <c r="VDC152" s="48"/>
      <c r="VDD152" s="48"/>
      <c r="VDE152" s="48"/>
      <c r="VDF152" s="48"/>
      <c r="VDG152" s="48"/>
      <c r="VDH152" s="48"/>
      <c r="VDI152" s="48"/>
      <c r="VDJ152" s="48"/>
      <c r="VDK152" s="48"/>
      <c r="VDL152" s="48"/>
      <c r="VDM152" s="48"/>
      <c r="VDN152" s="48"/>
      <c r="VDO152" s="48"/>
      <c r="VDP152" s="48"/>
      <c r="VDQ152" s="48"/>
      <c r="VDR152" s="48"/>
      <c r="VDS152" s="48"/>
      <c r="VDT152" s="48"/>
      <c r="VDU152" s="48"/>
      <c r="VDV152" s="48"/>
      <c r="VDW152" s="48"/>
      <c r="VDX152" s="48"/>
      <c r="VDY152" s="48"/>
      <c r="VDZ152" s="48"/>
      <c r="VEA152" s="48"/>
      <c r="VEB152" s="48"/>
      <c r="VEC152" s="48"/>
      <c r="VED152" s="48"/>
      <c r="VEE152" s="48"/>
      <c r="VEF152" s="48"/>
      <c r="VEG152" s="48"/>
      <c r="VEH152" s="48"/>
      <c r="VEI152" s="48"/>
      <c r="VEJ152" s="48"/>
      <c r="VEK152" s="48"/>
      <c r="VEL152" s="48"/>
      <c r="VEM152" s="48"/>
      <c r="VEN152" s="48"/>
      <c r="VEO152" s="48"/>
      <c r="VEP152" s="48"/>
      <c r="VEQ152" s="48"/>
      <c r="VER152" s="48"/>
      <c r="VES152" s="48"/>
      <c r="VET152" s="48"/>
      <c r="VEU152" s="48"/>
      <c r="VEV152" s="48"/>
      <c r="VEW152" s="48"/>
      <c r="VEX152" s="48"/>
      <c r="VEY152" s="48"/>
      <c r="VEZ152" s="48"/>
      <c r="VFA152" s="48"/>
      <c r="VFB152" s="48"/>
      <c r="VFC152" s="48"/>
      <c r="VFD152" s="48"/>
      <c r="VFE152" s="48"/>
      <c r="VFF152" s="48"/>
      <c r="VFG152" s="48"/>
      <c r="VFH152" s="48"/>
      <c r="VFI152" s="48"/>
      <c r="VFJ152" s="48"/>
      <c r="VFK152" s="48"/>
      <c r="VFL152" s="48"/>
      <c r="VFM152" s="48"/>
      <c r="VFN152" s="48"/>
      <c r="VFO152" s="48"/>
      <c r="VFP152" s="48"/>
      <c r="VFQ152" s="48"/>
      <c r="VFR152" s="48"/>
      <c r="VFS152" s="48"/>
      <c r="VFT152" s="48"/>
      <c r="VFU152" s="48"/>
      <c r="VFV152" s="48"/>
      <c r="VFW152" s="48"/>
      <c r="VFX152" s="48"/>
      <c r="VFY152" s="48"/>
      <c r="VFZ152" s="48"/>
      <c r="VGA152" s="48"/>
      <c r="VGB152" s="48"/>
      <c r="VGC152" s="48"/>
      <c r="VGD152" s="48"/>
      <c r="VGE152" s="48"/>
      <c r="VGF152" s="48"/>
      <c r="VGG152" s="48"/>
      <c r="VGH152" s="48"/>
      <c r="VGI152" s="48"/>
      <c r="VGJ152" s="48"/>
      <c r="VGK152" s="48"/>
      <c r="VGL152" s="48"/>
      <c r="VGM152" s="48"/>
      <c r="VGN152" s="48"/>
      <c r="VGO152" s="48"/>
      <c r="VGP152" s="48"/>
      <c r="VGQ152" s="48"/>
      <c r="VGR152" s="48"/>
      <c r="VGS152" s="48"/>
      <c r="VGT152" s="48"/>
      <c r="VGU152" s="48"/>
      <c r="VGV152" s="48"/>
      <c r="VGW152" s="48"/>
      <c r="VGX152" s="48"/>
      <c r="VGY152" s="48"/>
      <c r="VGZ152" s="48"/>
      <c r="VHA152" s="48"/>
      <c r="VHB152" s="48"/>
      <c r="VHC152" s="48"/>
      <c r="VHD152" s="48"/>
      <c r="VHE152" s="48"/>
      <c r="VHF152" s="48"/>
      <c r="VHG152" s="48"/>
      <c r="VHH152" s="48"/>
      <c r="VHI152" s="48"/>
      <c r="VHJ152" s="48"/>
      <c r="VHK152" s="48"/>
      <c r="VHL152" s="48"/>
      <c r="VHM152" s="48"/>
      <c r="VHN152" s="48"/>
      <c r="VHO152" s="48"/>
      <c r="VHP152" s="48"/>
      <c r="VHQ152" s="48"/>
      <c r="VHR152" s="48"/>
      <c r="VHS152" s="48"/>
      <c r="VHT152" s="48"/>
      <c r="VHU152" s="48"/>
      <c r="VHV152" s="48"/>
      <c r="VHW152" s="48"/>
      <c r="VHX152" s="48"/>
      <c r="VHY152" s="48"/>
      <c r="VHZ152" s="48"/>
      <c r="VIA152" s="48"/>
      <c r="VIB152" s="48"/>
      <c r="VIC152" s="48"/>
      <c r="VID152" s="48"/>
      <c r="VIE152" s="48"/>
      <c r="VIF152" s="48"/>
      <c r="VIG152" s="48"/>
      <c r="VIH152" s="48"/>
      <c r="VII152" s="48"/>
      <c r="VIJ152" s="48"/>
      <c r="VIK152" s="48"/>
      <c r="VIL152" s="48"/>
      <c r="VIM152" s="48"/>
      <c r="VIN152" s="48"/>
      <c r="VIO152" s="48"/>
      <c r="VIP152" s="48"/>
      <c r="VIQ152" s="48"/>
      <c r="VIR152" s="48"/>
      <c r="VIS152" s="48"/>
      <c r="VIT152" s="48"/>
      <c r="VIU152" s="48"/>
      <c r="VIV152" s="48"/>
      <c r="VIW152" s="48"/>
      <c r="VIX152" s="48"/>
      <c r="VIY152" s="48"/>
      <c r="VIZ152" s="48"/>
      <c r="VJA152" s="48"/>
      <c r="VJB152" s="48"/>
      <c r="VJC152" s="48"/>
      <c r="VJD152" s="48"/>
      <c r="VJE152" s="48"/>
      <c r="VJF152" s="48"/>
      <c r="VJG152" s="48"/>
      <c r="VJH152" s="48"/>
      <c r="VJI152" s="48"/>
      <c r="VJJ152" s="48"/>
      <c r="VJK152" s="48"/>
      <c r="VJL152" s="48"/>
      <c r="VJM152" s="48"/>
      <c r="VJN152" s="48"/>
      <c r="VJO152" s="48"/>
      <c r="VJP152" s="48"/>
      <c r="VJQ152" s="48"/>
      <c r="VJR152" s="48"/>
      <c r="VJS152" s="48"/>
      <c r="VJT152" s="48"/>
      <c r="VJU152" s="48"/>
      <c r="VJV152" s="48"/>
      <c r="VJW152" s="48"/>
      <c r="VJX152" s="48"/>
      <c r="VJY152" s="48"/>
      <c r="VJZ152" s="48"/>
      <c r="VKA152" s="48"/>
      <c r="VKB152" s="48"/>
      <c r="VKC152" s="48"/>
      <c r="VKD152" s="48"/>
      <c r="VKE152" s="48"/>
      <c r="VKF152" s="48"/>
      <c r="VKG152" s="48"/>
      <c r="VKH152" s="48"/>
      <c r="VKI152" s="48"/>
      <c r="VKJ152" s="48"/>
      <c r="VKK152" s="48"/>
      <c r="VKL152" s="48"/>
      <c r="VKM152" s="48"/>
      <c r="VKN152" s="48"/>
      <c r="VKO152" s="48"/>
      <c r="VKP152" s="48"/>
      <c r="VKQ152" s="48"/>
      <c r="VKR152" s="48"/>
      <c r="VKS152" s="48"/>
      <c r="VKT152" s="48"/>
      <c r="VKU152" s="48"/>
      <c r="VKV152" s="48"/>
      <c r="VKW152" s="48"/>
      <c r="VKX152" s="48"/>
      <c r="VKY152" s="48"/>
      <c r="VKZ152" s="48"/>
      <c r="VLA152" s="48"/>
      <c r="VLB152" s="48"/>
      <c r="VLC152" s="48"/>
      <c r="VLD152" s="48"/>
      <c r="VLE152" s="48"/>
      <c r="VLF152" s="48"/>
      <c r="VLG152" s="48"/>
      <c r="VLH152" s="48"/>
      <c r="VLI152" s="48"/>
      <c r="VLJ152" s="48"/>
      <c r="VLK152" s="48"/>
      <c r="VLL152" s="48"/>
      <c r="VLM152" s="48"/>
      <c r="VLN152" s="48"/>
      <c r="VLO152" s="48"/>
      <c r="VLP152" s="48"/>
      <c r="VLQ152" s="48"/>
      <c r="VLR152" s="48"/>
      <c r="VLS152" s="48"/>
      <c r="VLT152" s="48"/>
      <c r="VLU152" s="48"/>
      <c r="VLV152" s="48"/>
      <c r="VLW152" s="48"/>
      <c r="VLX152" s="48"/>
      <c r="VLY152" s="48"/>
      <c r="VLZ152" s="48"/>
      <c r="VMA152" s="48"/>
      <c r="VMB152" s="48"/>
      <c r="VMC152" s="48"/>
      <c r="VMD152" s="48"/>
      <c r="VME152" s="48"/>
      <c r="VMF152" s="48"/>
      <c r="VMG152" s="48"/>
      <c r="VMH152" s="48"/>
      <c r="VMI152" s="48"/>
      <c r="VMJ152" s="48"/>
      <c r="VMK152" s="48"/>
      <c r="VML152" s="48"/>
      <c r="VMM152" s="48"/>
      <c r="VMN152" s="48"/>
      <c r="VMO152" s="48"/>
      <c r="VMP152" s="48"/>
      <c r="VMQ152" s="48"/>
      <c r="VMR152" s="48"/>
      <c r="VMS152" s="48"/>
      <c r="VMT152" s="48"/>
      <c r="VMU152" s="48"/>
      <c r="VMV152" s="48"/>
      <c r="VMW152" s="48"/>
      <c r="VMX152" s="48"/>
      <c r="VMY152" s="48"/>
      <c r="VMZ152" s="48"/>
      <c r="VNA152" s="48"/>
      <c r="VNB152" s="48"/>
      <c r="VNC152" s="48"/>
      <c r="VND152" s="48"/>
      <c r="VNE152" s="48"/>
      <c r="VNF152" s="48"/>
      <c r="VNG152" s="48"/>
      <c r="VNH152" s="48"/>
      <c r="VNI152" s="48"/>
      <c r="VNJ152" s="48"/>
      <c r="VNK152" s="48"/>
      <c r="VNL152" s="48"/>
      <c r="VNM152" s="48"/>
      <c r="VNN152" s="48"/>
      <c r="VNO152" s="48"/>
      <c r="VNP152" s="48"/>
      <c r="VNQ152" s="48"/>
      <c r="VNR152" s="48"/>
      <c r="VNS152" s="48"/>
      <c r="VNT152" s="48"/>
      <c r="VNU152" s="48"/>
      <c r="VNV152" s="48"/>
      <c r="VNW152" s="48"/>
      <c r="VNX152" s="48"/>
      <c r="VNY152" s="48"/>
      <c r="VNZ152" s="48"/>
      <c r="VOA152" s="48"/>
      <c r="VOB152" s="48"/>
      <c r="VOC152" s="48"/>
      <c r="VOD152" s="48"/>
      <c r="VOE152" s="48"/>
      <c r="VOF152" s="48"/>
      <c r="VOG152" s="48"/>
      <c r="VOH152" s="48"/>
      <c r="VOI152" s="48"/>
      <c r="VOJ152" s="48"/>
      <c r="VOK152" s="48"/>
      <c r="VOL152" s="48"/>
      <c r="VOM152" s="48"/>
      <c r="VON152" s="48"/>
      <c r="VOO152" s="48"/>
      <c r="VOP152" s="48"/>
      <c r="VOQ152" s="48"/>
      <c r="VOR152" s="48"/>
      <c r="VOS152" s="48"/>
      <c r="VOT152" s="48"/>
      <c r="VOU152" s="48"/>
      <c r="VOV152" s="48"/>
      <c r="VOW152" s="48"/>
      <c r="VOX152" s="48"/>
      <c r="VOY152" s="48"/>
      <c r="VOZ152" s="48"/>
      <c r="VPA152" s="48"/>
      <c r="VPB152" s="48"/>
      <c r="VPC152" s="48"/>
      <c r="VPD152" s="48"/>
      <c r="VPE152" s="48"/>
      <c r="VPF152" s="48"/>
      <c r="VPG152" s="48"/>
      <c r="VPH152" s="48"/>
      <c r="VPI152" s="48"/>
      <c r="VPJ152" s="48"/>
      <c r="VPK152" s="48"/>
      <c r="VPL152" s="48"/>
      <c r="VPM152" s="48"/>
      <c r="VPN152" s="48"/>
      <c r="VPO152" s="48"/>
      <c r="VPP152" s="48"/>
      <c r="VPQ152" s="48"/>
      <c r="VPR152" s="48"/>
      <c r="VPS152" s="48"/>
      <c r="VPT152" s="48"/>
      <c r="VPU152" s="48"/>
      <c r="VPV152" s="48"/>
      <c r="VPW152" s="48"/>
      <c r="VPX152" s="48"/>
      <c r="VPY152" s="48"/>
      <c r="VPZ152" s="48"/>
      <c r="VQA152" s="48"/>
      <c r="VQB152" s="48"/>
      <c r="VQC152" s="48"/>
      <c r="VQD152" s="48"/>
      <c r="VQE152" s="48"/>
      <c r="VQF152" s="48"/>
      <c r="VQG152" s="48"/>
      <c r="VQH152" s="48"/>
      <c r="VQI152" s="48"/>
      <c r="VQJ152" s="48"/>
      <c r="VQK152" s="48"/>
      <c r="VQL152" s="48"/>
      <c r="VQM152" s="48"/>
      <c r="VQN152" s="48"/>
      <c r="VQO152" s="48"/>
      <c r="VQP152" s="48"/>
      <c r="VQQ152" s="48"/>
      <c r="VQR152" s="48"/>
      <c r="VQS152" s="48"/>
      <c r="VQT152" s="48"/>
      <c r="VQU152" s="48"/>
      <c r="VQV152" s="48"/>
      <c r="VQW152" s="48"/>
      <c r="VQX152" s="48"/>
      <c r="VQY152" s="48"/>
      <c r="VQZ152" s="48"/>
      <c r="VRA152" s="48"/>
      <c r="VRB152" s="48"/>
      <c r="VRC152" s="48"/>
      <c r="VRD152" s="48"/>
      <c r="VRE152" s="48"/>
      <c r="VRF152" s="48"/>
      <c r="VRG152" s="48"/>
      <c r="VRH152" s="48"/>
      <c r="VRI152" s="48"/>
      <c r="VRJ152" s="48"/>
      <c r="VRK152" s="48"/>
      <c r="VRL152" s="48"/>
      <c r="VRM152" s="48"/>
      <c r="VRN152" s="48"/>
      <c r="VRO152" s="48"/>
      <c r="VRP152" s="48"/>
      <c r="VRQ152" s="48"/>
      <c r="VRR152" s="48"/>
      <c r="VRS152" s="48"/>
      <c r="VRT152" s="48"/>
      <c r="VRU152" s="48"/>
      <c r="VRV152" s="48"/>
      <c r="VRW152" s="48"/>
      <c r="VRX152" s="48"/>
      <c r="VRY152" s="48"/>
      <c r="VRZ152" s="48"/>
      <c r="VSA152" s="48"/>
      <c r="VSB152" s="48"/>
      <c r="VSC152" s="48"/>
      <c r="VSD152" s="48"/>
      <c r="VSE152" s="48"/>
      <c r="VSF152" s="48"/>
      <c r="VSG152" s="48"/>
      <c r="VSH152" s="48"/>
      <c r="VSI152" s="48"/>
      <c r="VSJ152" s="48"/>
      <c r="VSK152" s="48"/>
      <c r="VSL152" s="48"/>
      <c r="VSM152" s="48"/>
      <c r="VSN152" s="48"/>
      <c r="VSO152" s="48"/>
      <c r="VSP152" s="48"/>
      <c r="VSQ152" s="48"/>
      <c r="VSR152" s="48"/>
      <c r="VSS152" s="48"/>
      <c r="VST152" s="48"/>
      <c r="VSU152" s="48"/>
      <c r="VSV152" s="48"/>
      <c r="VSW152" s="48"/>
      <c r="VSX152" s="48"/>
      <c r="VSY152" s="48"/>
      <c r="VSZ152" s="48"/>
      <c r="VTA152" s="48"/>
      <c r="VTB152" s="48"/>
      <c r="VTC152" s="48"/>
      <c r="VTD152" s="48"/>
      <c r="VTE152" s="48"/>
      <c r="VTF152" s="48"/>
      <c r="VTG152" s="48"/>
      <c r="VTH152" s="48"/>
      <c r="VTI152" s="48"/>
      <c r="VTJ152" s="48"/>
      <c r="VTK152" s="48"/>
      <c r="VTL152" s="48"/>
      <c r="VTM152" s="48"/>
      <c r="VTN152" s="48"/>
      <c r="VTO152" s="48"/>
      <c r="VTP152" s="48"/>
      <c r="VTQ152" s="48"/>
      <c r="VTR152" s="48"/>
      <c r="VTS152" s="48"/>
      <c r="VTT152" s="48"/>
      <c r="VTU152" s="48"/>
      <c r="VTV152" s="48"/>
      <c r="VTW152" s="48"/>
      <c r="VTX152" s="48"/>
      <c r="VTY152" s="48"/>
      <c r="VTZ152" s="48"/>
      <c r="VUA152" s="48"/>
      <c r="VUB152" s="48"/>
      <c r="VUC152" s="48"/>
      <c r="VUD152" s="48"/>
      <c r="VUE152" s="48"/>
      <c r="VUF152" s="48"/>
      <c r="VUG152" s="48"/>
      <c r="VUH152" s="48"/>
      <c r="VUI152" s="48"/>
      <c r="VUJ152" s="48"/>
      <c r="VUK152" s="48"/>
      <c r="VUL152" s="48"/>
      <c r="VUM152" s="48"/>
      <c r="VUN152" s="48"/>
      <c r="VUO152" s="48"/>
      <c r="VUP152" s="48"/>
      <c r="VUQ152" s="48"/>
      <c r="VUR152" s="48"/>
      <c r="VUS152" s="48"/>
      <c r="VUT152" s="48"/>
      <c r="VUU152" s="48"/>
      <c r="VUV152" s="48"/>
      <c r="VUW152" s="48"/>
      <c r="VUX152" s="48"/>
      <c r="VUY152" s="48"/>
      <c r="VUZ152" s="48"/>
      <c r="VVA152" s="48"/>
      <c r="VVB152" s="48"/>
      <c r="VVC152" s="48"/>
      <c r="VVD152" s="48"/>
      <c r="VVE152" s="48"/>
      <c r="VVF152" s="48"/>
      <c r="VVG152" s="48"/>
      <c r="VVH152" s="48"/>
      <c r="VVI152" s="48"/>
      <c r="VVJ152" s="48"/>
      <c r="VVK152" s="48"/>
      <c r="VVL152" s="48"/>
      <c r="VVM152" s="48"/>
      <c r="VVN152" s="48"/>
      <c r="VVO152" s="48"/>
      <c r="VVP152" s="48"/>
      <c r="VVQ152" s="48"/>
      <c r="VVR152" s="48"/>
      <c r="VVS152" s="48"/>
      <c r="VVT152" s="48"/>
      <c r="VVU152" s="48"/>
      <c r="VVV152" s="48"/>
      <c r="VVW152" s="48"/>
      <c r="VVX152" s="48"/>
      <c r="VVY152" s="48"/>
      <c r="VVZ152" s="48"/>
      <c r="VWA152" s="48"/>
      <c r="VWB152" s="48"/>
      <c r="VWC152" s="48"/>
      <c r="VWD152" s="48"/>
      <c r="VWE152" s="48"/>
      <c r="VWF152" s="48"/>
      <c r="VWG152" s="48"/>
      <c r="VWH152" s="48"/>
      <c r="VWI152" s="48"/>
      <c r="VWJ152" s="48"/>
      <c r="VWK152" s="48"/>
      <c r="VWL152" s="48"/>
      <c r="VWM152" s="48"/>
      <c r="VWN152" s="48"/>
      <c r="VWO152" s="48"/>
      <c r="VWP152" s="48"/>
      <c r="VWQ152" s="48"/>
      <c r="VWR152" s="48"/>
      <c r="VWS152" s="48"/>
      <c r="VWT152" s="48"/>
      <c r="VWU152" s="48"/>
      <c r="VWV152" s="48"/>
      <c r="VWW152" s="48"/>
      <c r="VWX152" s="48"/>
      <c r="VWY152" s="48"/>
      <c r="VWZ152" s="48"/>
      <c r="VXA152" s="48"/>
      <c r="VXB152" s="48"/>
      <c r="VXC152" s="48"/>
      <c r="VXD152" s="48"/>
      <c r="VXE152" s="48"/>
      <c r="VXF152" s="48"/>
      <c r="VXG152" s="48"/>
      <c r="VXH152" s="48"/>
      <c r="VXI152" s="48"/>
      <c r="VXJ152" s="48"/>
      <c r="VXK152" s="48"/>
      <c r="VXL152" s="48"/>
      <c r="VXM152" s="48"/>
      <c r="VXN152" s="48"/>
      <c r="VXO152" s="48"/>
      <c r="VXP152" s="48"/>
      <c r="VXQ152" s="48"/>
      <c r="VXR152" s="48"/>
      <c r="VXS152" s="48"/>
      <c r="VXT152" s="48"/>
      <c r="VXU152" s="48"/>
      <c r="VXV152" s="48"/>
      <c r="VXW152" s="48"/>
      <c r="VXX152" s="48"/>
      <c r="VXY152" s="48"/>
      <c r="VXZ152" s="48"/>
      <c r="VYA152" s="48"/>
      <c r="VYB152" s="48"/>
      <c r="VYC152" s="48"/>
      <c r="VYD152" s="48"/>
      <c r="VYE152" s="48"/>
      <c r="VYF152" s="48"/>
      <c r="VYG152" s="48"/>
      <c r="VYH152" s="48"/>
      <c r="VYI152" s="48"/>
      <c r="VYJ152" s="48"/>
      <c r="VYK152" s="48"/>
      <c r="VYL152" s="48"/>
      <c r="VYM152" s="48"/>
      <c r="VYN152" s="48"/>
      <c r="VYO152" s="48"/>
      <c r="VYP152" s="48"/>
      <c r="VYQ152" s="48"/>
      <c r="VYR152" s="48"/>
      <c r="VYS152" s="48"/>
      <c r="VYT152" s="48"/>
      <c r="VYU152" s="48"/>
      <c r="VYV152" s="48"/>
      <c r="VYW152" s="48"/>
      <c r="VYX152" s="48"/>
      <c r="VYY152" s="48"/>
      <c r="VYZ152" s="48"/>
      <c r="VZA152" s="48"/>
      <c r="VZB152" s="48"/>
      <c r="VZC152" s="48"/>
      <c r="VZD152" s="48"/>
      <c r="VZE152" s="48"/>
      <c r="VZF152" s="48"/>
      <c r="VZG152" s="48"/>
      <c r="VZH152" s="48"/>
      <c r="VZI152" s="48"/>
      <c r="VZJ152" s="48"/>
      <c r="VZK152" s="48"/>
      <c r="VZL152" s="48"/>
      <c r="VZM152" s="48"/>
      <c r="VZN152" s="48"/>
      <c r="VZO152" s="48"/>
      <c r="VZP152" s="48"/>
      <c r="VZQ152" s="48"/>
      <c r="VZR152" s="48"/>
      <c r="VZS152" s="48"/>
      <c r="VZT152" s="48"/>
      <c r="VZU152" s="48"/>
      <c r="VZV152" s="48"/>
      <c r="VZW152" s="48"/>
      <c r="VZX152" s="48"/>
      <c r="VZY152" s="48"/>
      <c r="VZZ152" s="48"/>
      <c r="WAA152" s="48"/>
      <c r="WAB152" s="48"/>
      <c r="WAC152" s="48"/>
      <c r="WAD152" s="48"/>
      <c r="WAE152" s="48"/>
      <c r="WAF152" s="48"/>
      <c r="WAG152" s="48"/>
      <c r="WAH152" s="48"/>
      <c r="WAI152" s="48"/>
      <c r="WAJ152" s="48"/>
      <c r="WAK152" s="48"/>
      <c r="WAL152" s="48"/>
      <c r="WAM152" s="48"/>
      <c r="WAN152" s="48"/>
      <c r="WAO152" s="48"/>
      <c r="WAP152" s="48"/>
      <c r="WAQ152" s="48"/>
      <c r="WAR152" s="48"/>
      <c r="WAS152" s="48"/>
      <c r="WAT152" s="48"/>
      <c r="WAU152" s="48"/>
      <c r="WAV152" s="48"/>
      <c r="WAW152" s="48"/>
      <c r="WAX152" s="48"/>
      <c r="WAY152" s="48"/>
      <c r="WAZ152" s="48"/>
      <c r="WBA152" s="48"/>
      <c r="WBB152" s="48"/>
      <c r="WBC152" s="48"/>
      <c r="WBD152" s="48"/>
      <c r="WBE152" s="48"/>
      <c r="WBF152" s="48"/>
      <c r="WBG152" s="48"/>
      <c r="WBH152" s="48"/>
      <c r="WBI152" s="48"/>
      <c r="WBJ152" s="48"/>
      <c r="WBK152" s="48"/>
      <c r="WBL152" s="48"/>
      <c r="WBM152" s="48"/>
      <c r="WBN152" s="48"/>
      <c r="WBO152" s="48"/>
      <c r="WBP152" s="48"/>
      <c r="WBQ152" s="48"/>
      <c r="WBR152" s="48"/>
      <c r="WBS152" s="48"/>
      <c r="WBT152" s="48"/>
      <c r="WBU152" s="48"/>
      <c r="WBV152" s="48"/>
      <c r="WBW152" s="48"/>
      <c r="WBX152" s="48"/>
      <c r="WBY152" s="48"/>
      <c r="WBZ152" s="48"/>
      <c r="WCA152" s="48"/>
      <c r="WCB152" s="48"/>
      <c r="WCC152" s="48"/>
      <c r="WCD152" s="48"/>
      <c r="WCE152" s="48"/>
      <c r="WCF152" s="48"/>
      <c r="WCG152" s="48"/>
      <c r="WCH152" s="48"/>
      <c r="WCI152" s="48"/>
      <c r="WCJ152" s="48"/>
      <c r="WCK152" s="48"/>
      <c r="WCL152" s="48"/>
      <c r="WCM152" s="48"/>
      <c r="WCN152" s="48"/>
      <c r="WCO152" s="48"/>
      <c r="WCP152" s="48"/>
      <c r="WCQ152" s="48"/>
      <c r="WCR152" s="48"/>
      <c r="WCS152" s="48"/>
      <c r="WCT152" s="48"/>
      <c r="WCU152" s="48"/>
      <c r="WCV152" s="48"/>
      <c r="WCW152" s="48"/>
      <c r="WCX152" s="48"/>
      <c r="WCY152" s="48"/>
      <c r="WCZ152" s="48"/>
      <c r="WDA152" s="48"/>
      <c r="WDB152" s="48"/>
      <c r="WDC152" s="48"/>
      <c r="WDD152" s="48"/>
      <c r="WDE152" s="48"/>
      <c r="WDF152" s="48"/>
      <c r="WDG152" s="48"/>
      <c r="WDH152" s="48"/>
      <c r="WDI152" s="48"/>
      <c r="WDJ152" s="48"/>
      <c r="WDK152" s="48"/>
      <c r="WDL152" s="48"/>
      <c r="WDM152" s="48"/>
      <c r="WDN152" s="48"/>
      <c r="WDO152" s="48"/>
      <c r="WDP152" s="48"/>
      <c r="WDQ152" s="48"/>
      <c r="WDR152" s="48"/>
      <c r="WDS152" s="48"/>
      <c r="WDT152" s="48"/>
      <c r="WDU152" s="48"/>
      <c r="WDV152" s="48"/>
      <c r="WDW152" s="48"/>
      <c r="WDX152" s="48"/>
      <c r="WDY152" s="48"/>
      <c r="WDZ152" s="48"/>
      <c r="WEA152" s="48"/>
      <c r="WEB152" s="48"/>
      <c r="WEC152" s="48"/>
      <c r="WED152" s="48"/>
      <c r="WEE152" s="48"/>
      <c r="WEF152" s="48"/>
      <c r="WEG152" s="48"/>
      <c r="WEH152" s="48"/>
      <c r="WEI152" s="48"/>
      <c r="WEJ152" s="48"/>
      <c r="WEK152" s="48"/>
      <c r="WEL152" s="48"/>
      <c r="WEM152" s="48"/>
      <c r="WEN152" s="48"/>
      <c r="WEO152" s="48"/>
      <c r="WEP152" s="48"/>
      <c r="WEQ152" s="48"/>
      <c r="WER152" s="48"/>
      <c r="WES152" s="48"/>
      <c r="WET152" s="48"/>
      <c r="WEU152" s="48"/>
      <c r="WEV152" s="48"/>
      <c r="WEW152" s="48"/>
      <c r="WEX152" s="48"/>
      <c r="WEY152" s="48"/>
      <c r="WEZ152" s="48"/>
      <c r="WFA152" s="48"/>
      <c r="WFB152" s="48"/>
      <c r="WFC152" s="48"/>
      <c r="WFD152" s="48"/>
      <c r="WFE152" s="48"/>
      <c r="WFF152" s="48"/>
      <c r="WFG152" s="48"/>
      <c r="WFH152" s="48"/>
      <c r="WFI152" s="48"/>
      <c r="WFJ152" s="48"/>
      <c r="WFK152" s="48"/>
      <c r="WFL152" s="48"/>
      <c r="WFM152" s="48"/>
      <c r="WFN152" s="48"/>
      <c r="WFO152" s="48"/>
      <c r="WFP152" s="48"/>
      <c r="WFQ152" s="48"/>
      <c r="WFR152" s="48"/>
      <c r="WFS152" s="48"/>
      <c r="WFT152" s="48"/>
      <c r="WFU152" s="48"/>
      <c r="WFV152" s="48"/>
      <c r="WFW152" s="48"/>
      <c r="WFX152" s="48"/>
      <c r="WFY152" s="48"/>
      <c r="WFZ152" s="48"/>
      <c r="WGA152" s="48"/>
      <c r="WGB152" s="48"/>
      <c r="WGC152" s="48"/>
      <c r="WGD152" s="48"/>
      <c r="WGE152" s="48"/>
      <c r="WGF152" s="48"/>
      <c r="WGG152" s="48"/>
      <c r="WGH152" s="48"/>
      <c r="WGI152" s="48"/>
      <c r="WGJ152" s="48"/>
      <c r="WGK152" s="48"/>
      <c r="WGL152" s="48"/>
      <c r="WGM152" s="48"/>
      <c r="WGN152" s="48"/>
      <c r="WGO152" s="48"/>
      <c r="WGP152" s="48"/>
      <c r="WGQ152" s="48"/>
      <c r="WGR152" s="48"/>
      <c r="WGS152" s="48"/>
      <c r="WGT152" s="48"/>
      <c r="WGU152" s="48"/>
      <c r="WGV152" s="48"/>
      <c r="WGW152" s="48"/>
      <c r="WGX152" s="48"/>
      <c r="WGY152" s="48"/>
      <c r="WGZ152" s="48"/>
      <c r="WHA152" s="48"/>
      <c r="WHB152" s="48"/>
      <c r="WHC152" s="48"/>
      <c r="WHD152" s="48"/>
      <c r="WHE152" s="48"/>
      <c r="WHF152" s="48"/>
      <c r="WHG152" s="48"/>
      <c r="WHH152" s="48"/>
      <c r="WHI152" s="48"/>
      <c r="WHJ152" s="48"/>
      <c r="WHK152" s="48"/>
      <c r="WHL152" s="48"/>
      <c r="WHM152" s="48"/>
      <c r="WHN152" s="48"/>
      <c r="WHO152" s="48"/>
      <c r="WHP152" s="48"/>
      <c r="WHQ152" s="48"/>
      <c r="WHR152" s="48"/>
      <c r="WHS152" s="48"/>
      <c r="WHT152" s="48"/>
      <c r="WHU152" s="48"/>
      <c r="WHV152" s="48"/>
      <c r="WHW152" s="48"/>
      <c r="WHX152" s="48"/>
      <c r="WHY152" s="48"/>
      <c r="WHZ152" s="48"/>
      <c r="WIA152" s="48"/>
      <c r="WIB152" s="48"/>
      <c r="WIC152" s="48"/>
      <c r="WID152" s="48"/>
      <c r="WIE152" s="48"/>
      <c r="WIF152" s="48"/>
      <c r="WIG152" s="48"/>
      <c r="WIH152" s="48"/>
      <c r="WII152" s="48"/>
      <c r="WIJ152" s="48"/>
      <c r="WIK152" s="48"/>
      <c r="WIL152" s="48"/>
      <c r="WIM152" s="48"/>
      <c r="WIN152" s="48"/>
      <c r="WIO152" s="48"/>
      <c r="WIP152" s="48"/>
      <c r="WIQ152" s="48"/>
      <c r="WIR152" s="48"/>
      <c r="WIS152" s="48"/>
      <c r="WIT152" s="48"/>
      <c r="WIU152" s="48"/>
      <c r="WIV152" s="48"/>
      <c r="WIW152" s="48"/>
      <c r="WIX152" s="48"/>
      <c r="WIY152" s="48"/>
      <c r="WIZ152" s="48"/>
      <c r="WJA152" s="48"/>
      <c r="WJB152" s="48"/>
      <c r="WJC152" s="48"/>
      <c r="WJD152" s="48"/>
      <c r="WJE152" s="48"/>
      <c r="WJF152" s="48"/>
      <c r="WJG152" s="48"/>
      <c r="WJH152" s="48"/>
      <c r="WJI152" s="48"/>
      <c r="WJJ152" s="48"/>
      <c r="WJK152" s="48"/>
      <c r="WJL152" s="48"/>
      <c r="WJM152" s="48"/>
      <c r="WJN152" s="48"/>
      <c r="WJO152" s="48"/>
      <c r="WJP152" s="48"/>
      <c r="WJQ152" s="48"/>
      <c r="WJR152" s="48"/>
      <c r="WJS152" s="48"/>
      <c r="WJT152" s="48"/>
      <c r="WJU152" s="48"/>
      <c r="WJV152" s="48"/>
      <c r="WJW152" s="48"/>
      <c r="WJX152" s="48"/>
      <c r="WJY152" s="48"/>
      <c r="WJZ152" s="48"/>
      <c r="WKA152" s="48"/>
      <c r="WKB152" s="48"/>
      <c r="WKC152" s="48"/>
      <c r="WKD152" s="48"/>
      <c r="WKE152" s="48"/>
      <c r="WKF152" s="48"/>
      <c r="WKG152" s="48"/>
      <c r="WKH152" s="48"/>
      <c r="WKI152" s="48"/>
      <c r="WKJ152" s="48"/>
      <c r="WKK152" s="48"/>
      <c r="WKL152" s="48"/>
      <c r="WKM152" s="48"/>
      <c r="WKN152" s="48"/>
      <c r="WKO152" s="48"/>
      <c r="WKP152" s="48"/>
      <c r="WKQ152" s="48"/>
      <c r="WKR152" s="48"/>
      <c r="WKS152" s="48"/>
      <c r="WKT152" s="48"/>
      <c r="WKU152" s="48"/>
      <c r="WKV152" s="48"/>
      <c r="WKW152" s="48"/>
      <c r="WKX152" s="48"/>
      <c r="WKY152" s="48"/>
      <c r="WKZ152" s="48"/>
      <c r="WLA152" s="48"/>
      <c r="WLB152" s="48"/>
      <c r="WLC152" s="48"/>
      <c r="WLD152" s="48"/>
      <c r="WLE152" s="48"/>
      <c r="WLF152" s="48"/>
      <c r="WLG152" s="48"/>
      <c r="WLH152" s="48"/>
      <c r="WLI152" s="48"/>
      <c r="WLJ152" s="48"/>
      <c r="WLK152" s="48"/>
      <c r="WLL152" s="48"/>
      <c r="WLM152" s="48"/>
      <c r="WLN152" s="48"/>
      <c r="WLO152" s="48"/>
      <c r="WLP152" s="48"/>
      <c r="WLQ152" s="48"/>
      <c r="WLR152" s="48"/>
      <c r="WLS152" s="48"/>
      <c r="WLT152" s="48"/>
      <c r="WLU152" s="48"/>
      <c r="WLV152" s="48"/>
      <c r="WLW152" s="48"/>
      <c r="WLX152" s="48"/>
      <c r="WLY152" s="48"/>
      <c r="WLZ152" s="48"/>
      <c r="WMA152" s="48"/>
      <c r="WMB152" s="48"/>
      <c r="WMC152" s="48"/>
      <c r="WMD152" s="48"/>
      <c r="WME152" s="48"/>
      <c r="WMF152" s="48"/>
      <c r="WMG152" s="48"/>
      <c r="WMH152" s="48"/>
      <c r="WMI152" s="48"/>
      <c r="WMJ152" s="48"/>
      <c r="WMK152" s="48"/>
      <c r="WML152" s="48"/>
      <c r="WMM152" s="48"/>
      <c r="WMN152" s="48"/>
      <c r="WMO152" s="48"/>
      <c r="WMP152" s="48"/>
      <c r="WMQ152" s="48"/>
      <c r="WMR152" s="48"/>
      <c r="WMS152" s="48"/>
      <c r="WMT152" s="48"/>
      <c r="WMU152" s="48"/>
      <c r="WMV152" s="48"/>
      <c r="WMW152" s="48"/>
      <c r="WMX152" s="48"/>
      <c r="WMY152" s="48"/>
      <c r="WMZ152" s="48"/>
      <c r="WNA152" s="48"/>
      <c r="WNB152" s="48"/>
      <c r="WNC152" s="48"/>
      <c r="WND152" s="48"/>
      <c r="WNE152" s="48"/>
      <c r="WNF152" s="48"/>
      <c r="WNG152" s="48"/>
      <c r="WNH152" s="48"/>
      <c r="WNI152" s="48"/>
      <c r="WNJ152" s="48"/>
      <c r="WNK152" s="48"/>
      <c r="WNL152" s="48"/>
      <c r="WNM152" s="48"/>
      <c r="WNN152" s="48"/>
      <c r="WNO152" s="48"/>
      <c r="WNP152" s="48"/>
      <c r="WNQ152" s="48"/>
      <c r="WNR152" s="48"/>
      <c r="WNS152" s="48"/>
      <c r="WNT152" s="48"/>
      <c r="WNU152" s="48"/>
      <c r="WNV152" s="48"/>
      <c r="WNW152" s="48"/>
      <c r="WNX152" s="48"/>
      <c r="WNY152" s="48"/>
      <c r="WNZ152" s="48"/>
      <c r="WOA152" s="48"/>
      <c r="WOB152" s="48"/>
      <c r="WOC152" s="48"/>
      <c r="WOD152" s="48"/>
      <c r="WOE152" s="48"/>
      <c r="WOF152" s="48"/>
      <c r="WOG152" s="48"/>
      <c r="WOH152" s="48"/>
      <c r="WOI152" s="48"/>
      <c r="WOJ152" s="48"/>
      <c r="WOK152" s="48"/>
      <c r="WOL152" s="48"/>
      <c r="WOM152" s="48"/>
      <c r="WON152" s="48"/>
      <c r="WOO152" s="48"/>
      <c r="WOP152" s="48"/>
      <c r="WOQ152" s="48"/>
      <c r="WOR152" s="48"/>
      <c r="WOS152" s="48"/>
      <c r="WOT152" s="48"/>
      <c r="WOU152" s="48"/>
      <c r="WOV152" s="48"/>
      <c r="WOW152" s="48"/>
      <c r="WOX152" s="48"/>
      <c r="WOY152" s="48"/>
      <c r="WOZ152" s="48"/>
      <c r="WPA152" s="48"/>
      <c r="WPB152" s="48"/>
      <c r="WPC152" s="48"/>
      <c r="WPD152" s="48"/>
      <c r="WPE152" s="48"/>
      <c r="WPF152" s="48"/>
      <c r="WPG152" s="48"/>
      <c r="WPH152" s="48"/>
      <c r="WPI152" s="48"/>
      <c r="WPJ152" s="48"/>
      <c r="WPK152" s="48"/>
      <c r="WPL152" s="48"/>
      <c r="WPM152" s="48"/>
      <c r="WPN152" s="48"/>
      <c r="WPO152" s="48"/>
      <c r="WPP152" s="48"/>
      <c r="WPQ152" s="48"/>
      <c r="WPR152" s="48"/>
      <c r="WPS152" s="48"/>
      <c r="WPT152" s="48"/>
      <c r="WPU152" s="48"/>
      <c r="WPV152" s="48"/>
      <c r="WPW152" s="48"/>
      <c r="WPX152" s="48"/>
      <c r="WPY152" s="48"/>
      <c r="WPZ152" s="48"/>
      <c r="WQA152" s="48"/>
      <c r="WQB152" s="48"/>
      <c r="WQC152" s="48"/>
      <c r="WQD152" s="48"/>
      <c r="WQE152" s="48"/>
      <c r="WQF152" s="48"/>
      <c r="WQG152" s="48"/>
      <c r="WQH152" s="48"/>
      <c r="WQI152" s="48"/>
      <c r="WQJ152" s="48"/>
      <c r="WQK152" s="48"/>
      <c r="WQL152" s="48"/>
      <c r="WQM152" s="48"/>
      <c r="WQN152" s="48"/>
      <c r="WQO152" s="48"/>
      <c r="WQP152" s="48"/>
      <c r="WQQ152" s="48"/>
      <c r="WQR152" s="48"/>
      <c r="WQS152" s="48"/>
      <c r="WQT152" s="48"/>
      <c r="WQU152" s="48"/>
      <c r="WQV152" s="48"/>
      <c r="WQW152" s="48"/>
      <c r="WQX152" s="48"/>
      <c r="WQY152" s="48"/>
      <c r="WQZ152" s="48"/>
      <c r="WRA152" s="48"/>
      <c r="WRB152" s="48"/>
      <c r="WRC152" s="48"/>
      <c r="WRD152" s="48"/>
      <c r="WRE152" s="48"/>
      <c r="WRF152" s="48"/>
      <c r="WRG152" s="48"/>
      <c r="WRH152" s="48"/>
      <c r="WRI152" s="48"/>
      <c r="WRJ152" s="48"/>
      <c r="WRK152" s="48"/>
      <c r="WRL152" s="48"/>
      <c r="WRM152" s="48"/>
      <c r="WRN152" s="48"/>
      <c r="WRO152" s="48"/>
      <c r="WRP152" s="48"/>
      <c r="WRQ152" s="48"/>
      <c r="WRR152" s="48"/>
      <c r="WRS152" s="48"/>
      <c r="WRT152" s="48"/>
      <c r="WRU152" s="48"/>
      <c r="WRV152" s="48"/>
      <c r="WRW152" s="48"/>
      <c r="WRX152" s="48"/>
      <c r="WRY152" s="48"/>
      <c r="WRZ152" s="48"/>
      <c r="WSA152" s="48"/>
      <c r="WSB152" s="48"/>
      <c r="WSC152" s="48"/>
      <c r="WSD152" s="48"/>
      <c r="WSE152" s="48"/>
      <c r="WSF152" s="48"/>
      <c r="WSG152" s="48"/>
      <c r="WSH152" s="48"/>
      <c r="WSI152" s="48"/>
      <c r="WSJ152" s="48"/>
      <c r="WSK152" s="48"/>
      <c r="WSL152" s="48"/>
      <c r="WSM152" s="48"/>
      <c r="WSN152" s="48"/>
      <c r="WSO152" s="48"/>
      <c r="WSP152" s="48"/>
      <c r="WSQ152" s="48"/>
      <c r="WSR152" s="48"/>
      <c r="WSS152" s="48"/>
      <c r="WST152" s="48"/>
      <c r="WSU152" s="48"/>
      <c r="WSV152" s="48"/>
      <c r="WSW152" s="48"/>
      <c r="WSX152" s="48"/>
      <c r="WSY152" s="48"/>
      <c r="WSZ152" s="48"/>
      <c r="WTA152" s="48"/>
      <c r="WTB152" s="48"/>
      <c r="WTC152" s="48"/>
      <c r="WTD152" s="48"/>
      <c r="WTE152" s="48"/>
      <c r="WTF152" s="48"/>
      <c r="WTG152" s="48"/>
      <c r="WTH152" s="48"/>
      <c r="WTI152" s="48"/>
      <c r="WTJ152" s="48"/>
      <c r="WTK152" s="48"/>
      <c r="WTL152" s="48"/>
      <c r="WTM152" s="48"/>
      <c r="WTN152" s="48"/>
      <c r="WTO152" s="48"/>
      <c r="WTP152" s="48"/>
      <c r="WTQ152" s="48"/>
      <c r="WTR152" s="48"/>
      <c r="WTS152" s="48"/>
      <c r="WTT152" s="48"/>
      <c r="WTU152" s="48"/>
      <c r="WTV152" s="48"/>
      <c r="WTW152" s="48"/>
      <c r="WTX152" s="48"/>
      <c r="WTY152" s="48"/>
      <c r="WTZ152" s="48"/>
      <c r="WUA152" s="48"/>
      <c r="WUB152" s="48"/>
      <c r="WUC152" s="48"/>
      <c r="WUD152" s="48"/>
      <c r="WUE152" s="48"/>
      <c r="WUF152" s="48"/>
      <c r="WUG152" s="48"/>
      <c r="WUH152" s="48"/>
      <c r="WUI152" s="48"/>
      <c r="WUJ152" s="48"/>
      <c r="WUK152" s="48"/>
      <c r="WUL152" s="48"/>
      <c r="WUM152" s="48"/>
      <c r="WUN152" s="48"/>
      <c r="WUO152" s="48"/>
      <c r="WUP152" s="48"/>
      <c r="WUQ152" s="48"/>
      <c r="WUR152" s="48"/>
      <c r="WUS152" s="48"/>
      <c r="WUT152" s="48"/>
      <c r="WUU152" s="48"/>
      <c r="WUV152" s="48"/>
      <c r="WUW152" s="48"/>
      <c r="WUX152" s="48"/>
      <c r="WUY152" s="48"/>
      <c r="WUZ152" s="48"/>
      <c r="WVA152" s="48"/>
      <c r="WVB152" s="48"/>
      <c r="WVC152" s="48"/>
      <c r="WVD152" s="48"/>
      <c r="WVE152" s="48"/>
      <c r="WVF152" s="48"/>
      <c r="WVG152" s="48"/>
      <c r="WVH152" s="48"/>
      <c r="WVI152" s="48"/>
      <c r="WVJ152" s="48"/>
      <c r="WVK152" s="48"/>
      <c r="WVL152" s="48"/>
      <c r="WVM152" s="48"/>
      <c r="WVN152" s="48"/>
      <c r="WVO152" s="48"/>
      <c r="WVP152" s="48"/>
      <c r="WVQ152" s="48"/>
      <c r="WVR152" s="48"/>
      <c r="WVS152" s="48"/>
      <c r="WVT152" s="48"/>
      <c r="WVU152" s="48"/>
      <c r="WVV152" s="48"/>
      <c r="WVW152" s="48"/>
      <c r="WVX152" s="48"/>
      <c r="WVY152" s="48"/>
      <c r="WVZ152" s="48"/>
      <c r="WWA152" s="48"/>
      <c r="WWB152" s="48"/>
      <c r="WWC152" s="48"/>
      <c r="WWD152" s="48"/>
      <c r="WWE152" s="48"/>
      <c r="WWF152" s="48"/>
      <c r="WWG152" s="48"/>
      <c r="WWH152" s="48"/>
      <c r="WWI152" s="48"/>
      <c r="WWJ152" s="48"/>
      <c r="WWK152" s="48"/>
      <c r="WWL152" s="48"/>
      <c r="WWM152" s="48"/>
      <c r="WWN152" s="48"/>
      <c r="WWO152" s="48"/>
      <c r="WWP152" s="48"/>
      <c r="WWQ152" s="48"/>
      <c r="WWR152" s="48"/>
      <c r="WWS152" s="48"/>
      <c r="WWT152" s="48"/>
      <c r="WWU152" s="48"/>
      <c r="WWV152" s="48"/>
      <c r="WWW152" s="48"/>
      <c r="WWX152" s="48"/>
      <c r="WWY152" s="48"/>
      <c r="WWZ152" s="48"/>
      <c r="WXA152" s="48"/>
      <c r="WXB152" s="48"/>
      <c r="WXC152" s="48"/>
      <c r="WXD152" s="48"/>
      <c r="WXE152" s="48"/>
      <c r="WXF152" s="48"/>
      <c r="WXG152" s="48"/>
      <c r="WXH152" s="48"/>
      <c r="WXI152" s="48"/>
      <c r="WXJ152" s="48"/>
      <c r="WXK152" s="48"/>
      <c r="WXL152" s="48"/>
      <c r="WXM152" s="48"/>
      <c r="WXN152" s="48"/>
      <c r="WXO152" s="48"/>
      <c r="WXP152" s="48"/>
      <c r="WXQ152" s="48"/>
      <c r="WXR152" s="48"/>
      <c r="WXS152" s="48"/>
      <c r="WXT152" s="48"/>
      <c r="WXU152" s="48"/>
      <c r="WXV152" s="48"/>
      <c r="WXW152" s="48"/>
      <c r="WXX152" s="48"/>
      <c r="WXY152" s="48"/>
      <c r="WXZ152" s="48"/>
      <c r="WYA152" s="48"/>
      <c r="WYB152" s="48"/>
      <c r="WYC152" s="48"/>
      <c r="WYD152" s="48"/>
      <c r="WYE152" s="48"/>
      <c r="WYF152" s="48"/>
      <c r="WYG152" s="48"/>
      <c r="WYH152" s="48"/>
      <c r="WYI152" s="48"/>
      <c r="WYJ152" s="48"/>
      <c r="WYK152" s="48"/>
      <c r="WYL152" s="48"/>
      <c r="WYM152" s="48"/>
      <c r="WYN152" s="48"/>
      <c r="WYO152" s="48"/>
      <c r="WYP152" s="48"/>
      <c r="WYQ152" s="48"/>
      <c r="WYR152" s="48"/>
      <c r="WYS152" s="48"/>
      <c r="WYT152" s="48"/>
      <c r="WYU152" s="48"/>
      <c r="WYV152" s="48"/>
      <c r="WYW152" s="48"/>
      <c r="WYX152" s="48"/>
      <c r="WYY152" s="48"/>
      <c r="WYZ152" s="48"/>
      <c r="WZA152" s="48"/>
      <c r="WZB152" s="48"/>
      <c r="WZC152" s="48"/>
      <c r="WZD152" s="48"/>
      <c r="WZE152" s="48"/>
      <c r="WZF152" s="48"/>
      <c r="WZG152" s="48"/>
      <c r="WZH152" s="48"/>
      <c r="WZI152" s="48"/>
      <c r="WZJ152" s="48"/>
      <c r="WZK152" s="48"/>
      <c r="WZL152" s="48"/>
      <c r="WZM152" s="48"/>
      <c r="WZN152" s="48"/>
      <c r="WZO152" s="48"/>
      <c r="WZP152" s="48"/>
      <c r="WZQ152" s="48"/>
      <c r="WZR152" s="48"/>
      <c r="WZS152" s="48"/>
      <c r="WZT152" s="48"/>
      <c r="WZU152" s="48"/>
      <c r="WZV152" s="48"/>
      <c r="WZW152" s="48"/>
      <c r="WZX152" s="48"/>
      <c r="WZY152" s="48"/>
      <c r="WZZ152" s="48"/>
      <c r="XAA152" s="48"/>
      <c r="XAB152" s="48"/>
      <c r="XAC152" s="48"/>
      <c r="XAD152" s="48"/>
      <c r="XAE152" s="48"/>
      <c r="XAF152" s="48"/>
      <c r="XAG152" s="48"/>
      <c r="XAH152" s="48"/>
      <c r="XAI152" s="48"/>
      <c r="XAJ152" s="48"/>
      <c r="XAK152" s="48"/>
      <c r="XAL152" s="48"/>
      <c r="XAM152" s="48"/>
      <c r="XAN152" s="48"/>
      <c r="XAO152" s="48"/>
      <c r="XAP152" s="48"/>
      <c r="XAQ152" s="48"/>
      <c r="XAR152" s="48"/>
      <c r="XAS152" s="48"/>
      <c r="XAT152" s="48"/>
      <c r="XAU152" s="48"/>
      <c r="XAV152" s="48"/>
      <c r="XAW152" s="48"/>
      <c r="XAX152" s="48"/>
      <c r="XAY152" s="48"/>
      <c r="XAZ152" s="48"/>
      <c r="XBA152" s="48"/>
      <c r="XBB152" s="48"/>
      <c r="XBC152" s="48"/>
      <c r="XBD152" s="48"/>
      <c r="XBE152" s="48"/>
      <c r="XBF152" s="48"/>
      <c r="XBG152" s="48"/>
      <c r="XBH152" s="48"/>
      <c r="XBI152" s="48"/>
      <c r="XBJ152" s="48"/>
      <c r="XBK152" s="48"/>
      <c r="XBL152" s="48"/>
      <c r="XBM152" s="48"/>
      <c r="XBN152" s="48"/>
      <c r="XBO152" s="48"/>
      <c r="XBP152" s="48"/>
      <c r="XBQ152" s="48"/>
      <c r="XBR152" s="48"/>
      <c r="XBS152" s="48"/>
      <c r="XBT152" s="48"/>
      <c r="XBU152" s="48"/>
      <c r="XBV152" s="48"/>
      <c r="XBW152" s="48"/>
      <c r="XBX152" s="48"/>
      <c r="XBY152" s="48"/>
      <c r="XBZ152" s="48"/>
      <c r="XCA152" s="48"/>
      <c r="XCB152" s="48"/>
      <c r="XCC152" s="48"/>
      <c r="XCD152" s="48"/>
      <c r="XCE152" s="48"/>
      <c r="XCF152" s="48"/>
      <c r="XCG152" s="48"/>
      <c r="XCH152" s="48"/>
      <c r="XCI152" s="48"/>
      <c r="XCJ152" s="48"/>
      <c r="XCK152" s="48"/>
      <c r="XCL152" s="48"/>
      <c r="XCM152" s="48"/>
      <c r="XCN152" s="48"/>
      <c r="XCO152" s="48"/>
      <c r="XCP152" s="48"/>
      <c r="XCQ152" s="48"/>
      <c r="XCR152" s="48"/>
      <c r="XCS152" s="48"/>
      <c r="XCT152" s="48"/>
      <c r="XCU152" s="48"/>
      <c r="XCV152" s="48"/>
      <c r="XCW152" s="48"/>
      <c r="XCX152" s="48"/>
      <c r="XCY152" s="48"/>
      <c r="XCZ152" s="48"/>
      <c r="XDA152" s="48"/>
      <c r="XDB152" s="48"/>
      <c r="XDC152" s="48"/>
      <c r="XDD152" s="48"/>
      <c r="XDE152" s="48"/>
      <c r="XDF152" s="48"/>
      <c r="XDG152" s="48"/>
      <c r="XDH152" s="48"/>
      <c r="XDI152" s="48"/>
      <c r="XDJ152" s="48"/>
      <c r="XDK152" s="48"/>
      <c r="XDL152" s="48"/>
      <c r="XDM152" s="48"/>
      <c r="XDN152" s="48"/>
      <c r="XDO152" s="48"/>
      <c r="XDP152" s="48"/>
      <c r="XDQ152" s="48"/>
      <c r="XDR152" s="48"/>
      <c r="XDS152" s="48"/>
      <c r="XDT152" s="48"/>
      <c r="XDU152" s="48"/>
      <c r="XDV152" s="48"/>
      <c r="XDW152" s="48"/>
      <c r="XDX152" s="48"/>
      <c r="XDY152" s="48"/>
      <c r="XDZ152" s="48"/>
      <c r="XEA152" s="48"/>
      <c r="XEB152" s="48"/>
      <c r="XEC152" s="48"/>
      <c r="XED152" s="48"/>
      <c r="XEE152" s="48"/>
      <c r="XEF152" s="48"/>
      <c r="XEG152" s="48"/>
      <c r="XEH152" s="48"/>
      <c r="XEI152" s="48"/>
      <c r="XEJ152" s="48"/>
      <c r="XEK152" s="48"/>
      <c r="XEL152" s="48"/>
      <c r="XEM152" s="48"/>
      <c r="XEN152" s="48"/>
      <c r="XEO152" s="48"/>
      <c r="XEP152" s="48"/>
      <c r="XEQ152" s="48"/>
      <c r="XER152" s="48"/>
      <c r="XES152" s="48"/>
      <c r="XET152" s="48"/>
      <c r="XEU152" s="48"/>
      <c r="XEV152" s="48"/>
      <c r="XEW152" s="48"/>
      <c r="XEX152" s="48"/>
      <c r="XEY152" s="48"/>
      <c r="XEZ152" s="48"/>
      <c r="XFA152" s="48"/>
      <c r="XFB152" s="48"/>
      <c r="XFC152" s="48"/>
      <c r="XFD152" s="48"/>
    </row>
    <row r="153" spans="1:16384" s="24" customFormat="1" ht="13.5" x14ac:dyDescent="0.25">
      <c r="A153" s="74"/>
      <c r="B153" s="74" t="s">
        <v>484</v>
      </c>
      <c r="C153" s="74"/>
      <c r="D153" s="74"/>
      <c r="E153" s="74"/>
      <c r="F153" s="74"/>
      <c r="G153" s="74"/>
      <c r="H153" s="74"/>
      <c r="I153" s="80"/>
      <c r="J153" s="80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  <c r="HG153" s="48"/>
      <c r="HH153" s="48"/>
      <c r="HI153" s="48"/>
      <c r="HJ153" s="48"/>
      <c r="HK153" s="48"/>
      <c r="HL153" s="48"/>
      <c r="HM153" s="48"/>
      <c r="HN153" s="48"/>
      <c r="HO153" s="48"/>
      <c r="HP153" s="48"/>
      <c r="HQ153" s="48"/>
      <c r="HR153" s="48"/>
      <c r="HS153" s="48"/>
      <c r="HT153" s="48"/>
      <c r="HU153" s="48"/>
      <c r="HV153" s="48"/>
      <c r="HW153" s="48"/>
      <c r="HX153" s="48"/>
      <c r="HY153" s="48"/>
      <c r="HZ153" s="48"/>
      <c r="IA153" s="48"/>
      <c r="IB153" s="48"/>
      <c r="IC153" s="48"/>
      <c r="ID153" s="48"/>
      <c r="IE153" s="48"/>
      <c r="IF153" s="48"/>
      <c r="IG153" s="48"/>
      <c r="IH153" s="48"/>
      <c r="II153" s="48"/>
      <c r="IJ153" s="48"/>
      <c r="IK153" s="48"/>
      <c r="IL153" s="48"/>
      <c r="IM153" s="48"/>
      <c r="IN153" s="48"/>
      <c r="IO153" s="48"/>
      <c r="IP153" s="48"/>
      <c r="IQ153" s="48"/>
      <c r="IR153" s="48"/>
      <c r="IS153" s="48"/>
      <c r="IT153" s="48"/>
      <c r="IU153" s="48"/>
      <c r="IV153" s="48"/>
      <c r="IW153" s="48"/>
      <c r="IX153" s="48"/>
      <c r="IY153" s="48"/>
      <c r="IZ153" s="48"/>
      <c r="JA153" s="48"/>
      <c r="JB153" s="48"/>
      <c r="JC153" s="48"/>
      <c r="JD153" s="48"/>
      <c r="JE153" s="48"/>
      <c r="JF153" s="48"/>
      <c r="JG153" s="48"/>
      <c r="JH153" s="48"/>
      <c r="JI153" s="48"/>
      <c r="JJ153" s="48"/>
      <c r="JK153" s="48"/>
      <c r="JL153" s="48"/>
      <c r="JM153" s="48"/>
      <c r="JN153" s="48"/>
      <c r="JO153" s="48"/>
      <c r="JP153" s="48"/>
      <c r="JQ153" s="48"/>
      <c r="JR153" s="48"/>
      <c r="JS153" s="48"/>
      <c r="JT153" s="48"/>
      <c r="JU153" s="48"/>
      <c r="JV153" s="48"/>
      <c r="JW153" s="48"/>
      <c r="JX153" s="48"/>
      <c r="JY153" s="48"/>
      <c r="JZ153" s="48"/>
      <c r="KA153" s="48"/>
      <c r="KB153" s="48"/>
      <c r="KC153" s="48"/>
      <c r="KD153" s="48"/>
      <c r="KE153" s="48"/>
      <c r="KF153" s="48"/>
      <c r="KG153" s="48"/>
      <c r="KH153" s="48"/>
      <c r="KI153" s="48"/>
      <c r="KJ153" s="48"/>
      <c r="KK153" s="48"/>
      <c r="KL153" s="48"/>
      <c r="KM153" s="48"/>
      <c r="KN153" s="48"/>
      <c r="KO153" s="48"/>
      <c r="KP153" s="48"/>
      <c r="KQ153" s="48"/>
      <c r="KR153" s="48"/>
      <c r="KS153" s="48"/>
      <c r="KT153" s="48"/>
      <c r="KU153" s="48"/>
      <c r="KV153" s="48"/>
      <c r="KW153" s="48"/>
      <c r="KX153" s="48"/>
      <c r="KY153" s="48"/>
      <c r="KZ153" s="48"/>
      <c r="LA153" s="48"/>
      <c r="LB153" s="48"/>
      <c r="LC153" s="48"/>
      <c r="LD153" s="48"/>
      <c r="LE153" s="48"/>
      <c r="LF153" s="48"/>
      <c r="LG153" s="48"/>
      <c r="LH153" s="48"/>
      <c r="LI153" s="48"/>
      <c r="LJ153" s="48"/>
      <c r="LK153" s="48"/>
      <c r="LL153" s="48"/>
      <c r="LM153" s="48"/>
      <c r="LN153" s="48"/>
      <c r="LO153" s="48"/>
      <c r="LP153" s="48"/>
      <c r="LQ153" s="48"/>
      <c r="LR153" s="48"/>
      <c r="LS153" s="48"/>
      <c r="LT153" s="48"/>
      <c r="LU153" s="48"/>
      <c r="LV153" s="48"/>
      <c r="LW153" s="48"/>
      <c r="LX153" s="48"/>
      <c r="LY153" s="48"/>
      <c r="LZ153" s="48"/>
      <c r="MA153" s="48"/>
      <c r="MB153" s="48"/>
      <c r="MC153" s="48"/>
      <c r="MD153" s="48"/>
      <c r="ME153" s="48"/>
      <c r="MF153" s="48"/>
      <c r="MG153" s="48"/>
      <c r="MH153" s="48"/>
      <c r="MI153" s="48"/>
      <c r="MJ153" s="48"/>
      <c r="MK153" s="48"/>
      <c r="ML153" s="48"/>
      <c r="MM153" s="48"/>
      <c r="MN153" s="48"/>
      <c r="MO153" s="48"/>
      <c r="MP153" s="48"/>
      <c r="MQ153" s="48"/>
      <c r="MR153" s="48"/>
      <c r="MS153" s="48"/>
      <c r="MT153" s="48"/>
      <c r="MU153" s="48"/>
      <c r="MV153" s="48"/>
      <c r="MW153" s="48"/>
      <c r="MX153" s="48"/>
      <c r="MY153" s="48"/>
      <c r="MZ153" s="48"/>
      <c r="NA153" s="48"/>
      <c r="NB153" s="48"/>
      <c r="NC153" s="48"/>
      <c r="ND153" s="48"/>
      <c r="NE153" s="48"/>
      <c r="NF153" s="48"/>
      <c r="NG153" s="48"/>
      <c r="NH153" s="48"/>
      <c r="NI153" s="48"/>
      <c r="NJ153" s="48"/>
      <c r="NK153" s="48"/>
      <c r="NL153" s="48"/>
      <c r="NM153" s="48"/>
      <c r="NN153" s="48"/>
      <c r="NO153" s="48"/>
      <c r="NP153" s="48"/>
      <c r="NQ153" s="48"/>
      <c r="NR153" s="48"/>
      <c r="NS153" s="48"/>
      <c r="NT153" s="48"/>
      <c r="NU153" s="48"/>
      <c r="NV153" s="48"/>
      <c r="NW153" s="48"/>
      <c r="NX153" s="48"/>
      <c r="NY153" s="48"/>
      <c r="NZ153" s="48"/>
      <c r="OA153" s="48"/>
      <c r="OB153" s="48"/>
      <c r="OC153" s="48"/>
      <c r="OD153" s="48"/>
      <c r="OE153" s="48"/>
      <c r="OF153" s="48"/>
      <c r="OG153" s="48"/>
      <c r="OH153" s="48"/>
      <c r="OI153" s="48"/>
      <c r="OJ153" s="48"/>
      <c r="OK153" s="48"/>
      <c r="OL153" s="48"/>
      <c r="OM153" s="48"/>
      <c r="ON153" s="48"/>
      <c r="OO153" s="48"/>
      <c r="OP153" s="48"/>
      <c r="OQ153" s="48"/>
      <c r="OR153" s="48"/>
      <c r="OS153" s="48"/>
      <c r="OT153" s="48"/>
      <c r="OU153" s="48"/>
      <c r="OV153" s="48"/>
      <c r="OW153" s="48"/>
      <c r="OX153" s="48"/>
      <c r="OY153" s="48"/>
      <c r="OZ153" s="48"/>
      <c r="PA153" s="48"/>
      <c r="PB153" s="48"/>
      <c r="PC153" s="48"/>
      <c r="PD153" s="48"/>
      <c r="PE153" s="48"/>
      <c r="PF153" s="48"/>
      <c r="PG153" s="48"/>
      <c r="PH153" s="48"/>
      <c r="PI153" s="48"/>
      <c r="PJ153" s="48"/>
      <c r="PK153" s="48"/>
      <c r="PL153" s="48"/>
      <c r="PM153" s="48"/>
      <c r="PN153" s="48"/>
      <c r="PO153" s="48"/>
      <c r="PP153" s="48"/>
      <c r="PQ153" s="48"/>
      <c r="PR153" s="48"/>
      <c r="PS153" s="48"/>
      <c r="PT153" s="48"/>
      <c r="PU153" s="48"/>
      <c r="PV153" s="48"/>
      <c r="PW153" s="48"/>
      <c r="PX153" s="48"/>
      <c r="PY153" s="48"/>
      <c r="PZ153" s="48"/>
      <c r="QA153" s="48"/>
      <c r="QB153" s="48"/>
      <c r="QC153" s="48"/>
      <c r="QD153" s="48"/>
      <c r="QE153" s="48"/>
      <c r="QF153" s="48"/>
      <c r="QG153" s="48"/>
      <c r="QH153" s="48"/>
      <c r="QI153" s="48"/>
      <c r="QJ153" s="48"/>
      <c r="QK153" s="48"/>
      <c r="QL153" s="48"/>
      <c r="QM153" s="48"/>
      <c r="QN153" s="48"/>
      <c r="QO153" s="48"/>
      <c r="QP153" s="48"/>
      <c r="QQ153" s="48"/>
      <c r="QR153" s="48"/>
      <c r="QS153" s="48"/>
      <c r="QT153" s="48"/>
      <c r="QU153" s="48"/>
      <c r="QV153" s="48"/>
      <c r="QW153" s="48"/>
      <c r="QX153" s="48"/>
      <c r="QY153" s="48"/>
      <c r="QZ153" s="48"/>
      <c r="RA153" s="48"/>
      <c r="RB153" s="48"/>
      <c r="RC153" s="48"/>
      <c r="RD153" s="48"/>
      <c r="RE153" s="48"/>
      <c r="RF153" s="48"/>
      <c r="RG153" s="48"/>
      <c r="RH153" s="48"/>
      <c r="RI153" s="48"/>
      <c r="RJ153" s="48"/>
      <c r="RK153" s="48"/>
      <c r="RL153" s="48"/>
      <c r="RM153" s="48"/>
      <c r="RN153" s="48"/>
      <c r="RO153" s="48"/>
      <c r="RP153" s="48"/>
      <c r="RQ153" s="48"/>
      <c r="RR153" s="48"/>
      <c r="RS153" s="48"/>
      <c r="RT153" s="48"/>
      <c r="RU153" s="48"/>
      <c r="RV153" s="48"/>
      <c r="RW153" s="48"/>
      <c r="RX153" s="48"/>
      <c r="RY153" s="48"/>
      <c r="RZ153" s="48"/>
      <c r="SA153" s="48"/>
      <c r="SB153" s="48"/>
      <c r="SC153" s="48"/>
      <c r="SD153" s="48"/>
      <c r="SE153" s="48"/>
      <c r="SF153" s="48"/>
      <c r="SG153" s="48"/>
      <c r="SH153" s="48"/>
      <c r="SI153" s="48"/>
      <c r="SJ153" s="48"/>
      <c r="SK153" s="48"/>
      <c r="SL153" s="48"/>
      <c r="SM153" s="48"/>
      <c r="SN153" s="48"/>
      <c r="SO153" s="48"/>
      <c r="SP153" s="48"/>
      <c r="SQ153" s="48"/>
      <c r="SR153" s="48"/>
      <c r="SS153" s="48"/>
      <c r="ST153" s="48"/>
      <c r="SU153" s="48"/>
      <c r="SV153" s="48"/>
      <c r="SW153" s="48"/>
      <c r="SX153" s="48"/>
      <c r="SY153" s="48"/>
      <c r="SZ153" s="48"/>
      <c r="TA153" s="48"/>
      <c r="TB153" s="48"/>
      <c r="TC153" s="48"/>
      <c r="TD153" s="48"/>
      <c r="TE153" s="48"/>
      <c r="TF153" s="48"/>
      <c r="TG153" s="48"/>
      <c r="TH153" s="48"/>
      <c r="TI153" s="48"/>
      <c r="TJ153" s="48"/>
      <c r="TK153" s="48"/>
      <c r="TL153" s="48"/>
      <c r="TM153" s="48"/>
      <c r="TN153" s="48"/>
      <c r="TO153" s="48"/>
      <c r="TP153" s="48"/>
      <c r="TQ153" s="48"/>
      <c r="TR153" s="48"/>
      <c r="TS153" s="48"/>
      <c r="TT153" s="48"/>
      <c r="TU153" s="48"/>
      <c r="TV153" s="48"/>
      <c r="TW153" s="48"/>
      <c r="TX153" s="48"/>
      <c r="TY153" s="48"/>
      <c r="TZ153" s="48"/>
      <c r="UA153" s="48"/>
      <c r="UB153" s="48"/>
      <c r="UC153" s="48"/>
      <c r="UD153" s="48"/>
      <c r="UE153" s="48"/>
      <c r="UF153" s="48"/>
      <c r="UG153" s="48"/>
      <c r="UH153" s="48"/>
      <c r="UI153" s="48"/>
      <c r="UJ153" s="48"/>
      <c r="UK153" s="48"/>
      <c r="UL153" s="48"/>
      <c r="UM153" s="48"/>
      <c r="UN153" s="48"/>
      <c r="UO153" s="48"/>
      <c r="UP153" s="48"/>
      <c r="UQ153" s="48"/>
      <c r="UR153" s="48"/>
      <c r="US153" s="48"/>
      <c r="UT153" s="48"/>
      <c r="UU153" s="48"/>
      <c r="UV153" s="48"/>
      <c r="UW153" s="48"/>
      <c r="UX153" s="48"/>
      <c r="UY153" s="48"/>
      <c r="UZ153" s="48"/>
      <c r="VA153" s="48"/>
      <c r="VB153" s="48"/>
      <c r="VC153" s="48"/>
      <c r="VD153" s="48"/>
      <c r="VE153" s="48"/>
      <c r="VF153" s="48"/>
      <c r="VG153" s="48"/>
      <c r="VH153" s="48"/>
      <c r="VI153" s="48"/>
      <c r="VJ153" s="48"/>
      <c r="VK153" s="48"/>
      <c r="VL153" s="48"/>
      <c r="VM153" s="48"/>
      <c r="VN153" s="48"/>
      <c r="VO153" s="48"/>
      <c r="VP153" s="48"/>
      <c r="VQ153" s="48"/>
      <c r="VR153" s="48"/>
      <c r="VS153" s="48"/>
      <c r="VT153" s="48"/>
      <c r="VU153" s="48"/>
      <c r="VV153" s="48"/>
      <c r="VW153" s="48"/>
      <c r="VX153" s="48"/>
      <c r="VY153" s="48"/>
      <c r="VZ153" s="48"/>
      <c r="WA153" s="48"/>
      <c r="WB153" s="48"/>
      <c r="WC153" s="48"/>
      <c r="WD153" s="48"/>
      <c r="WE153" s="48"/>
      <c r="WF153" s="48"/>
      <c r="WG153" s="48"/>
      <c r="WH153" s="48"/>
      <c r="WI153" s="48"/>
      <c r="WJ153" s="48"/>
      <c r="WK153" s="48"/>
      <c r="WL153" s="48"/>
      <c r="WM153" s="48"/>
      <c r="WN153" s="48"/>
      <c r="WO153" s="48"/>
      <c r="WP153" s="48"/>
      <c r="WQ153" s="48"/>
      <c r="WR153" s="48"/>
      <c r="WS153" s="48"/>
      <c r="WT153" s="48"/>
      <c r="WU153" s="48"/>
      <c r="WV153" s="48"/>
      <c r="WW153" s="48"/>
      <c r="WX153" s="48"/>
      <c r="WY153" s="48"/>
      <c r="WZ153" s="48"/>
      <c r="XA153" s="48"/>
      <c r="XB153" s="48"/>
      <c r="XC153" s="48"/>
      <c r="XD153" s="48"/>
      <c r="XE153" s="48"/>
      <c r="XF153" s="48"/>
      <c r="XG153" s="48"/>
      <c r="XH153" s="48"/>
      <c r="XI153" s="48"/>
      <c r="XJ153" s="48"/>
      <c r="XK153" s="48"/>
      <c r="XL153" s="48"/>
      <c r="XM153" s="48"/>
      <c r="XN153" s="48"/>
      <c r="XO153" s="48"/>
      <c r="XP153" s="48"/>
      <c r="XQ153" s="48"/>
      <c r="XR153" s="48"/>
      <c r="XS153" s="48"/>
      <c r="XT153" s="48"/>
      <c r="XU153" s="48"/>
      <c r="XV153" s="48"/>
      <c r="XW153" s="48"/>
      <c r="XX153" s="48"/>
      <c r="XY153" s="48"/>
      <c r="XZ153" s="48"/>
      <c r="YA153" s="48"/>
      <c r="YB153" s="48"/>
      <c r="YC153" s="48"/>
      <c r="YD153" s="48"/>
      <c r="YE153" s="48"/>
      <c r="YF153" s="48"/>
      <c r="YG153" s="48"/>
      <c r="YH153" s="48"/>
      <c r="YI153" s="48"/>
      <c r="YJ153" s="48"/>
      <c r="YK153" s="48"/>
      <c r="YL153" s="48"/>
      <c r="YM153" s="48"/>
      <c r="YN153" s="48"/>
      <c r="YO153" s="48"/>
      <c r="YP153" s="48"/>
      <c r="YQ153" s="48"/>
      <c r="YR153" s="48"/>
      <c r="YS153" s="48"/>
      <c r="YT153" s="48"/>
      <c r="YU153" s="48"/>
      <c r="YV153" s="48"/>
      <c r="YW153" s="48"/>
      <c r="YX153" s="48"/>
      <c r="YY153" s="48"/>
      <c r="YZ153" s="48"/>
      <c r="ZA153" s="48"/>
      <c r="ZB153" s="48"/>
      <c r="ZC153" s="48"/>
      <c r="ZD153" s="48"/>
      <c r="ZE153" s="48"/>
      <c r="ZF153" s="48"/>
      <c r="ZG153" s="48"/>
      <c r="ZH153" s="48"/>
      <c r="ZI153" s="48"/>
      <c r="ZJ153" s="48"/>
      <c r="ZK153" s="48"/>
      <c r="ZL153" s="48"/>
      <c r="ZM153" s="48"/>
      <c r="ZN153" s="48"/>
      <c r="ZO153" s="48"/>
      <c r="ZP153" s="48"/>
      <c r="ZQ153" s="48"/>
      <c r="ZR153" s="48"/>
      <c r="ZS153" s="48"/>
      <c r="ZT153" s="48"/>
      <c r="ZU153" s="48"/>
      <c r="ZV153" s="48"/>
      <c r="ZW153" s="48"/>
      <c r="ZX153" s="48"/>
      <c r="ZY153" s="48"/>
      <c r="ZZ153" s="48"/>
      <c r="AAA153" s="48"/>
      <c r="AAB153" s="48"/>
      <c r="AAC153" s="48"/>
      <c r="AAD153" s="48"/>
      <c r="AAE153" s="48"/>
      <c r="AAF153" s="48"/>
      <c r="AAG153" s="48"/>
      <c r="AAH153" s="48"/>
      <c r="AAI153" s="48"/>
      <c r="AAJ153" s="48"/>
      <c r="AAK153" s="48"/>
      <c r="AAL153" s="48"/>
      <c r="AAM153" s="48"/>
      <c r="AAN153" s="48"/>
      <c r="AAO153" s="48"/>
      <c r="AAP153" s="48"/>
      <c r="AAQ153" s="48"/>
      <c r="AAR153" s="48"/>
      <c r="AAS153" s="48"/>
      <c r="AAT153" s="48"/>
      <c r="AAU153" s="48"/>
      <c r="AAV153" s="48"/>
      <c r="AAW153" s="48"/>
      <c r="AAX153" s="48"/>
      <c r="AAY153" s="48"/>
      <c r="AAZ153" s="48"/>
      <c r="ABA153" s="48"/>
      <c r="ABB153" s="48"/>
      <c r="ABC153" s="48"/>
      <c r="ABD153" s="48"/>
      <c r="ABE153" s="48"/>
      <c r="ABF153" s="48"/>
      <c r="ABG153" s="48"/>
      <c r="ABH153" s="48"/>
      <c r="ABI153" s="48"/>
      <c r="ABJ153" s="48"/>
      <c r="ABK153" s="48"/>
      <c r="ABL153" s="48"/>
      <c r="ABM153" s="48"/>
      <c r="ABN153" s="48"/>
      <c r="ABO153" s="48"/>
      <c r="ABP153" s="48"/>
      <c r="ABQ153" s="48"/>
      <c r="ABR153" s="48"/>
      <c r="ABS153" s="48"/>
      <c r="ABT153" s="48"/>
      <c r="ABU153" s="48"/>
      <c r="ABV153" s="48"/>
      <c r="ABW153" s="48"/>
      <c r="ABX153" s="48"/>
      <c r="ABY153" s="48"/>
      <c r="ABZ153" s="48"/>
      <c r="ACA153" s="48"/>
      <c r="ACB153" s="48"/>
      <c r="ACC153" s="48"/>
      <c r="ACD153" s="48"/>
      <c r="ACE153" s="48"/>
      <c r="ACF153" s="48"/>
      <c r="ACG153" s="48"/>
      <c r="ACH153" s="48"/>
      <c r="ACI153" s="48"/>
      <c r="ACJ153" s="48"/>
      <c r="ACK153" s="48"/>
      <c r="ACL153" s="48"/>
      <c r="ACM153" s="48"/>
      <c r="ACN153" s="48"/>
      <c r="ACO153" s="48"/>
      <c r="ACP153" s="48"/>
      <c r="ACQ153" s="48"/>
      <c r="ACR153" s="48"/>
      <c r="ACS153" s="48"/>
      <c r="ACT153" s="48"/>
      <c r="ACU153" s="48"/>
      <c r="ACV153" s="48"/>
      <c r="ACW153" s="48"/>
      <c r="ACX153" s="48"/>
      <c r="ACY153" s="48"/>
      <c r="ACZ153" s="48"/>
      <c r="ADA153" s="48"/>
      <c r="ADB153" s="48"/>
      <c r="ADC153" s="48"/>
      <c r="ADD153" s="48"/>
      <c r="ADE153" s="48"/>
      <c r="ADF153" s="48"/>
      <c r="ADG153" s="48"/>
      <c r="ADH153" s="48"/>
      <c r="ADI153" s="48"/>
      <c r="ADJ153" s="48"/>
      <c r="ADK153" s="48"/>
      <c r="ADL153" s="48"/>
      <c r="ADM153" s="48"/>
      <c r="ADN153" s="48"/>
      <c r="ADO153" s="48"/>
      <c r="ADP153" s="48"/>
      <c r="ADQ153" s="48"/>
      <c r="ADR153" s="48"/>
      <c r="ADS153" s="48"/>
      <c r="ADT153" s="48"/>
      <c r="ADU153" s="48"/>
      <c r="ADV153" s="48"/>
      <c r="ADW153" s="48"/>
      <c r="ADX153" s="48"/>
      <c r="ADY153" s="48"/>
      <c r="ADZ153" s="48"/>
      <c r="AEA153" s="48"/>
      <c r="AEB153" s="48"/>
      <c r="AEC153" s="48"/>
      <c r="AED153" s="48"/>
      <c r="AEE153" s="48"/>
      <c r="AEF153" s="48"/>
      <c r="AEG153" s="48"/>
      <c r="AEH153" s="48"/>
      <c r="AEI153" s="48"/>
      <c r="AEJ153" s="48"/>
      <c r="AEK153" s="48"/>
      <c r="AEL153" s="48"/>
      <c r="AEM153" s="48"/>
      <c r="AEN153" s="48"/>
      <c r="AEO153" s="48"/>
      <c r="AEP153" s="48"/>
      <c r="AEQ153" s="48"/>
      <c r="AER153" s="48"/>
      <c r="AES153" s="48"/>
      <c r="AET153" s="48"/>
      <c r="AEU153" s="48"/>
      <c r="AEV153" s="48"/>
      <c r="AEW153" s="48"/>
      <c r="AEX153" s="48"/>
      <c r="AEY153" s="48"/>
      <c r="AEZ153" s="48"/>
      <c r="AFA153" s="48"/>
      <c r="AFB153" s="48"/>
      <c r="AFC153" s="48"/>
      <c r="AFD153" s="48"/>
      <c r="AFE153" s="48"/>
      <c r="AFF153" s="48"/>
      <c r="AFG153" s="48"/>
      <c r="AFH153" s="48"/>
      <c r="AFI153" s="48"/>
      <c r="AFJ153" s="48"/>
      <c r="AFK153" s="48"/>
      <c r="AFL153" s="48"/>
      <c r="AFM153" s="48"/>
      <c r="AFN153" s="48"/>
      <c r="AFO153" s="48"/>
      <c r="AFP153" s="48"/>
      <c r="AFQ153" s="48"/>
      <c r="AFR153" s="48"/>
      <c r="AFS153" s="48"/>
      <c r="AFT153" s="48"/>
      <c r="AFU153" s="48"/>
      <c r="AFV153" s="48"/>
      <c r="AFW153" s="48"/>
      <c r="AFX153" s="48"/>
      <c r="AFY153" s="48"/>
      <c r="AFZ153" s="48"/>
      <c r="AGA153" s="48"/>
      <c r="AGB153" s="48"/>
      <c r="AGC153" s="48"/>
      <c r="AGD153" s="48"/>
      <c r="AGE153" s="48"/>
      <c r="AGF153" s="48"/>
      <c r="AGG153" s="48"/>
      <c r="AGH153" s="48"/>
      <c r="AGI153" s="48"/>
      <c r="AGJ153" s="48"/>
      <c r="AGK153" s="48"/>
      <c r="AGL153" s="48"/>
      <c r="AGM153" s="48"/>
      <c r="AGN153" s="48"/>
      <c r="AGO153" s="48"/>
      <c r="AGP153" s="48"/>
      <c r="AGQ153" s="48"/>
      <c r="AGR153" s="48"/>
      <c r="AGS153" s="48"/>
      <c r="AGT153" s="48"/>
      <c r="AGU153" s="48"/>
      <c r="AGV153" s="48"/>
      <c r="AGW153" s="48"/>
      <c r="AGX153" s="48"/>
      <c r="AGY153" s="48"/>
      <c r="AGZ153" s="48"/>
      <c r="AHA153" s="48"/>
      <c r="AHB153" s="48"/>
      <c r="AHC153" s="48"/>
      <c r="AHD153" s="48"/>
      <c r="AHE153" s="48"/>
      <c r="AHF153" s="48"/>
      <c r="AHG153" s="48"/>
      <c r="AHH153" s="48"/>
      <c r="AHI153" s="48"/>
      <c r="AHJ153" s="48"/>
      <c r="AHK153" s="48"/>
      <c r="AHL153" s="48"/>
      <c r="AHM153" s="48"/>
      <c r="AHN153" s="48"/>
      <c r="AHO153" s="48"/>
      <c r="AHP153" s="48"/>
      <c r="AHQ153" s="48"/>
      <c r="AHR153" s="48"/>
      <c r="AHS153" s="48"/>
      <c r="AHT153" s="48"/>
      <c r="AHU153" s="48"/>
      <c r="AHV153" s="48"/>
      <c r="AHW153" s="48"/>
      <c r="AHX153" s="48"/>
      <c r="AHY153" s="48"/>
      <c r="AHZ153" s="48"/>
      <c r="AIA153" s="48"/>
      <c r="AIB153" s="48"/>
      <c r="AIC153" s="48"/>
      <c r="AID153" s="48"/>
      <c r="AIE153" s="48"/>
      <c r="AIF153" s="48"/>
      <c r="AIG153" s="48"/>
      <c r="AIH153" s="48"/>
      <c r="AII153" s="48"/>
      <c r="AIJ153" s="48"/>
      <c r="AIK153" s="48"/>
      <c r="AIL153" s="48"/>
      <c r="AIM153" s="48"/>
      <c r="AIN153" s="48"/>
      <c r="AIO153" s="48"/>
      <c r="AIP153" s="48"/>
      <c r="AIQ153" s="48"/>
      <c r="AIR153" s="48"/>
      <c r="AIS153" s="48"/>
      <c r="AIT153" s="48"/>
      <c r="AIU153" s="48"/>
      <c r="AIV153" s="48"/>
      <c r="AIW153" s="48"/>
      <c r="AIX153" s="48"/>
      <c r="AIY153" s="48"/>
      <c r="AIZ153" s="48"/>
      <c r="AJA153" s="48"/>
      <c r="AJB153" s="48"/>
      <c r="AJC153" s="48"/>
      <c r="AJD153" s="48"/>
      <c r="AJE153" s="48"/>
      <c r="AJF153" s="48"/>
      <c r="AJG153" s="48"/>
      <c r="AJH153" s="48"/>
      <c r="AJI153" s="48"/>
      <c r="AJJ153" s="48"/>
      <c r="AJK153" s="48"/>
      <c r="AJL153" s="48"/>
      <c r="AJM153" s="48"/>
      <c r="AJN153" s="48"/>
      <c r="AJO153" s="48"/>
      <c r="AJP153" s="48"/>
      <c r="AJQ153" s="48"/>
      <c r="AJR153" s="48"/>
      <c r="AJS153" s="48"/>
      <c r="AJT153" s="48"/>
      <c r="AJU153" s="48"/>
      <c r="AJV153" s="48"/>
      <c r="AJW153" s="48"/>
      <c r="AJX153" s="48"/>
      <c r="AJY153" s="48"/>
      <c r="AJZ153" s="48"/>
      <c r="AKA153" s="48"/>
      <c r="AKB153" s="48"/>
      <c r="AKC153" s="48"/>
      <c r="AKD153" s="48"/>
      <c r="AKE153" s="48"/>
      <c r="AKF153" s="48"/>
      <c r="AKG153" s="48"/>
      <c r="AKH153" s="48"/>
      <c r="AKI153" s="48"/>
      <c r="AKJ153" s="48"/>
      <c r="AKK153" s="48"/>
      <c r="AKL153" s="48"/>
      <c r="AKM153" s="48"/>
      <c r="AKN153" s="48"/>
      <c r="AKO153" s="48"/>
      <c r="AKP153" s="48"/>
      <c r="AKQ153" s="48"/>
      <c r="AKR153" s="48"/>
      <c r="AKS153" s="48"/>
      <c r="AKT153" s="48"/>
      <c r="AKU153" s="48"/>
      <c r="AKV153" s="48"/>
      <c r="AKW153" s="48"/>
      <c r="AKX153" s="48"/>
      <c r="AKY153" s="48"/>
      <c r="AKZ153" s="48"/>
      <c r="ALA153" s="48"/>
      <c r="ALB153" s="48"/>
      <c r="ALC153" s="48"/>
      <c r="ALD153" s="48"/>
      <c r="ALE153" s="48"/>
      <c r="ALF153" s="48"/>
      <c r="ALG153" s="48"/>
      <c r="ALH153" s="48"/>
      <c r="ALI153" s="48"/>
      <c r="ALJ153" s="48"/>
      <c r="ALK153" s="48"/>
      <c r="ALL153" s="48"/>
      <c r="ALM153" s="48"/>
      <c r="ALN153" s="48"/>
      <c r="ALO153" s="48"/>
      <c r="ALP153" s="48"/>
      <c r="ALQ153" s="48"/>
      <c r="ALR153" s="48"/>
      <c r="ALS153" s="48"/>
      <c r="ALT153" s="48"/>
      <c r="ALU153" s="48"/>
      <c r="ALV153" s="48"/>
      <c r="ALW153" s="48"/>
      <c r="ALX153" s="48"/>
      <c r="ALY153" s="48"/>
      <c r="ALZ153" s="48"/>
      <c r="AMA153" s="48"/>
      <c r="AMB153" s="48"/>
      <c r="AMC153" s="48"/>
      <c r="AMD153" s="48"/>
      <c r="AME153" s="48"/>
      <c r="AMF153" s="48"/>
      <c r="AMG153" s="48"/>
      <c r="AMH153" s="48"/>
      <c r="AMI153" s="48"/>
      <c r="AMJ153" s="48"/>
      <c r="AMK153" s="48"/>
      <c r="AML153" s="48"/>
      <c r="AMM153" s="48"/>
      <c r="AMN153" s="48"/>
      <c r="AMO153" s="48"/>
      <c r="AMP153" s="48"/>
      <c r="AMQ153" s="48"/>
      <c r="AMR153" s="48"/>
      <c r="AMS153" s="48"/>
      <c r="AMT153" s="48"/>
      <c r="AMU153" s="48"/>
      <c r="AMV153" s="48"/>
      <c r="AMW153" s="48"/>
      <c r="AMX153" s="48"/>
      <c r="AMY153" s="48"/>
      <c r="AMZ153" s="48"/>
      <c r="ANA153" s="48"/>
      <c r="ANB153" s="48"/>
      <c r="ANC153" s="48"/>
      <c r="AND153" s="48"/>
      <c r="ANE153" s="48"/>
      <c r="ANF153" s="48"/>
      <c r="ANG153" s="48"/>
      <c r="ANH153" s="48"/>
      <c r="ANI153" s="48"/>
      <c r="ANJ153" s="48"/>
      <c r="ANK153" s="48"/>
      <c r="ANL153" s="48"/>
      <c r="ANM153" s="48"/>
      <c r="ANN153" s="48"/>
      <c r="ANO153" s="48"/>
      <c r="ANP153" s="48"/>
      <c r="ANQ153" s="48"/>
      <c r="ANR153" s="48"/>
      <c r="ANS153" s="48"/>
      <c r="ANT153" s="48"/>
      <c r="ANU153" s="48"/>
      <c r="ANV153" s="48"/>
      <c r="ANW153" s="48"/>
      <c r="ANX153" s="48"/>
      <c r="ANY153" s="48"/>
      <c r="ANZ153" s="48"/>
      <c r="AOA153" s="48"/>
      <c r="AOB153" s="48"/>
      <c r="AOC153" s="48"/>
      <c r="AOD153" s="48"/>
      <c r="AOE153" s="48"/>
      <c r="AOF153" s="48"/>
      <c r="AOG153" s="48"/>
      <c r="AOH153" s="48"/>
      <c r="AOI153" s="48"/>
      <c r="AOJ153" s="48"/>
      <c r="AOK153" s="48"/>
      <c r="AOL153" s="48"/>
      <c r="AOM153" s="48"/>
      <c r="AON153" s="48"/>
      <c r="AOO153" s="48"/>
      <c r="AOP153" s="48"/>
      <c r="AOQ153" s="48"/>
      <c r="AOR153" s="48"/>
      <c r="AOS153" s="48"/>
      <c r="AOT153" s="48"/>
      <c r="AOU153" s="48"/>
      <c r="AOV153" s="48"/>
      <c r="AOW153" s="48"/>
      <c r="AOX153" s="48"/>
      <c r="AOY153" s="48"/>
      <c r="AOZ153" s="48"/>
      <c r="APA153" s="48"/>
      <c r="APB153" s="48"/>
      <c r="APC153" s="48"/>
      <c r="APD153" s="48"/>
      <c r="APE153" s="48"/>
      <c r="APF153" s="48"/>
      <c r="APG153" s="48"/>
      <c r="APH153" s="48"/>
      <c r="API153" s="48"/>
      <c r="APJ153" s="48"/>
      <c r="APK153" s="48"/>
      <c r="APL153" s="48"/>
      <c r="APM153" s="48"/>
      <c r="APN153" s="48"/>
      <c r="APO153" s="48"/>
      <c r="APP153" s="48"/>
      <c r="APQ153" s="48"/>
      <c r="APR153" s="48"/>
      <c r="APS153" s="48"/>
      <c r="APT153" s="48"/>
      <c r="APU153" s="48"/>
      <c r="APV153" s="48"/>
      <c r="APW153" s="48"/>
      <c r="APX153" s="48"/>
      <c r="APY153" s="48"/>
      <c r="APZ153" s="48"/>
      <c r="AQA153" s="48"/>
      <c r="AQB153" s="48"/>
      <c r="AQC153" s="48"/>
      <c r="AQD153" s="48"/>
      <c r="AQE153" s="48"/>
      <c r="AQF153" s="48"/>
      <c r="AQG153" s="48"/>
      <c r="AQH153" s="48"/>
      <c r="AQI153" s="48"/>
      <c r="AQJ153" s="48"/>
      <c r="AQK153" s="48"/>
      <c r="AQL153" s="48"/>
      <c r="AQM153" s="48"/>
      <c r="AQN153" s="48"/>
      <c r="AQO153" s="48"/>
      <c r="AQP153" s="48"/>
      <c r="AQQ153" s="48"/>
      <c r="AQR153" s="48"/>
      <c r="AQS153" s="48"/>
      <c r="AQT153" s="48"/>
      <c r="AQU153" s="48"/>
      <c r="AQV153" s="48"/>
      <c r="AQW153" s="48"/>
      <c r="AQX153" s="48"/>
      <c r="AQY153" s="48"/>
      <c r="AQZ153" s="48"/>
      <c r="ARA153" s="48"/>
      <c r="ARB153" s="48"/>
      <c r="ARC153" s="48"/>
      <c r="ARD153" s="48"/>
      <c r="ARE153" s="48"/>
      <c r="ARF153" s="48"/>
      <c r="ARG153" s="48"/>
      <c r="ARH153" s="48"/>
      <c r="ARI153" s="48"/>
      <c r="ARJ153" s="48"/>
      <c r="ARK153" s="48"/>
      <c r="ARL153" s="48"/>
      <c r="ARM153" s="48"/>
      <c r="ARN153" s="48"/>
      <c r="ARO153" s="48"/>
      <c r="ARP153" s="48"/>
      <c r="ARQ153" s="48"/>
      <c r="ARR153" s="48"/>
      <c r="ARS153" s="48"/>
      <c r="ART153" s="48"/>
      <c r="ARU153" s="48"/>
      <c r="ARV153" s="48"/>
      <c r="ARW153" s="48"/>
      <c r="ARX153" s="48"/>
      <c r="ARY153" s="48"/>
      <c r="ARZ153" s="48"/>
      <c r="ASA153" s="48"/>
      <c r="ASB153" s="48"/>
      <c r="ASC153" s="48"/>
      <c r="ASD153" s="48"/>
      <c r="ASE153" s="48"/>
      <c r="ASF153" s="48"/>
      <c r="ASG153" s="48"/>
      <c r="ASH153" s="48"/>
      <c r="ASI153" s="48"/>
      <c r="ASJ153" s="48"/>
      <c r="ASK153" s="48"/>
      <c r="ASL153" s="48"/>
      <c r="ASM153" s="48"/>
      <c r="ASN153" s="48"/>
      <c r="ASO153" s="48"/>
      <c r="ASP153" s="48"/>
      <c r="ASQ153" s="48"/>
      <c r="ASR153" s="48"/>
      <c r="ASS153" s="48"/>
      <c r="AST153" s="48"/>
      <c r="ASU153" s="48"/>
      <c r="ASV153" s="48"/>
      <c r="ASW153" s="48"/>
      <c r="ASX153" s="48"/>
      <c r="ASY153" s="48"/>
      <c r="ASZ153" s="48"/>
      <c r="ATA153" s="48"/>
      <c r="ATB153" s="48"/>
      <c r="ATC153" s="48"/>
      <c r="ATD153" s="48"/>
      <c r="ATE153" s="48"/>
      <c r="ATF153" s="48"/>
      <c r="ATG153" s="48"/>
      <c r="ATH153" s="48"/>
      <c r="ATI153" s="48"/>
      <c r="ATJ153" s="48"/>
      <c r="ATK153" s="48"/>
      <c r="ATL153" s="48"/>
      <c r="ATM153" s="48"/>
      <c r="ATN153" s="48"/>
      <c r="ATO153" s="48"/>
      <c r="ATP153" s="48"/>
      <c r="ATQ153" s="48"/>
      <c r="ATR153" s="48"/>
      <c r="ATS153" s="48"/>
      <c r="ATT153" s="48"/>
      <c r="ATU153" s="48"/>
      <c r="ATV153" s="48"/>
      <c r="ATW153" s="48"/>
      <c r="ATX153" s="48"/>
      <c r="ATY153" s="48"/>
      <c r="ATZ153" s="48"/>
      <c r="AUA153" s="48"/>
      <c r="AUB153" s="48"/>
      <c r="AUC153" s="48"/>
      <c r="AUD153" s="48"/>
      <c r="AUE153" s="48"/>
      <c r="AUF153" s="48"/>
      <c r="AUG153" s="48"/>
      <c r="AUH153" s="48"/>
      <c r="AUI153" s="48"/>
      <c r="AUJ153" s="48"/>
      <c r="AUK153" s="48"/>
      <c r="AUL153" s="48"/>
      <c r="AUM153" s="48"/>
      <c r="AUN153" s="48"/>
      <c r="AUO153" s="48"/>
      <c r="AUP153" s="48"/>
      <c r="AUQ153" s="48"/>
      <c r="AUR153" s="48"/>
      <c r="AUS153" s="48"/>
      <c r="AUT153" s="48"/>
      <c r="AUU153" s="48"/>
      <c r="AUV153" s="48"/>
      <c r="AUW153" s="48"/>
      <c r="AUX153" s="48"/>
      <c r="AUY153" s="48"/>
      <c r="AUZ153" s="48"/>
      <c r="AVA153" s="48"/>
      <c r="AVB153" s="48"/>
      <c r="AVC153" s="48"/>
      <c r="AVD153" s="48"/>
      <c r="AVE153" s="48"/>
      <c r="AVF153" s="48"/>
      <c r="AVG153" s="48"/>
      <c r="AVH153" s="48"/>
      <c r="AVI153" s="48"/>
      <c r="AVJ153" s="48"/>
      <c r="AVK153" s="48"/>
      <c r="AVL153" s="48"/>
      <c r="AVM153" s="48"/>
      <c r="AVN153" s="48"/>
      <c r="AVO153" s="48"/>
      <c r="AVP153" s="48"/>
      <c r="AVQ153" s="48"/>
      <c r="AVR153" s="48"/>
      <c r="AVS153" s="48"/>
      <c r="AVT153" s="48"/>
      <c r="AVU153" s="48"/>
      <c r="AVV153" s="48"/>
      <c r="AVW153" s="48"/>
      <c r="AVX153" s="48"/>
      <c r="AVY153" s="48"/>
      <c r="AVZ153" s="48"/>
      <c r="AWA153" s="48"/>
      <c r="AWB153" s="48"/>
      <c r="AWC153" s="48"/>
      <c r="AWD153" s="48"/>
      <c r="AWE153" s="48"/>
      <c r="AWF153" s="48"/>
      <c r="AWG153" s="48"/>
      <c r="AWH153" s="48"/>
      <c r="AWI153" s="48"/>
      <c r="AWJ153" s="48"/>
      <c r="AWK153" s="48"/>
      <c r="AWL153" s="48"/>
      <c r="AWM153" s="48"/>
      <c r="AWN153" s="48"/>
      <c r="AWO153" s="48"/>
      <c r="AWP153" s="48"/>
      <c r="AWQ153" s="48"/>
      <c r="AWR153" s="48"/>
      <c r="AWS153" s="48"/>
      <c r="AWT153" s="48"/>
      <c r="AWU153" s="48"/>
      <c r="AWV153" s="48"/>
      <c r="AWW153" s="48"/>
      <c r="AWX153" s="48"/>
      <c r="AWY153" s="48"/>
      <c r="AWZ153" s="48"/>
      <c r="AXA153" s="48"/>
      <c r="AXB153" s="48"/>
      <c r="AXC153" s="48"/>
      <c r="AXD153" s="48"/>
      <c r="AXE153" s="48"/>
      <c r="AXF153" s="48"/>
      <c r="AXG153" s="48"/>
      <c r="AXH153" s="48"/>
      <c r="AXI153" s="48"/>
      <c r="AXJ153" s="48"/>
      <c r="AXK153" s="48"/>
      <c r="AXL153" s="48"/>
      <c r="AXM153" s="48"/>
      <c r="AXN153" s="48"/>
      <c r="AXO153" s="48"/>
      <c r="AXP153" s="48"/>
      <c r="AXQ153" s="48"/>
      <c r="AXR153" s="48"/>
      <c r="AXS153" s="48"/>
      <c r="AXT153" s="48"/>
      <c r="AXU153" s="48"/>
      <c r="AXV153" s="48"/>
      <c r="AXW153" s="48"/>
      <c r="AXX153" s="48"/>
      <c r="AXY153" s="48"/>
      <c r="AXZ153" s="48"/>
      <c r="AYA153" s="48"/>
      <c r="AYB153" s="48"/>
      <c r="AYC153" s="48"/>
      <c r="AYD153" s="48"/>
      <c r="AYE153" s="48"/>
      <c r="AYF153" s="48"/>
      <c r="AYG153" s="48"/>
      <c r="AYH153" s="48"/>
      <c r="AYI153" s="48"/>
      <c r="AYJ153" s="48"/>
      <c r="AYK153" s="48"/>
      <c r="AYL153" s="48"/>
      <c r="AYM153" s="48"/>
      <c r="AYN153" s="48"/>
      <c r="AYO153" s="48"/>
      <c r="AYP153" s="48"/>
      <c r="AYQ153" s="48"/>
      <c r="AYR153" s="48"/>
      <c r="AYS153" s="48"/>
      <c r="AYT153" s="48"/>
      <c r="AYU153" s="48"/>
      <c r="AYV153" s="48"/>
      <c r="AYW153" s="48"/>
      <c r="AYX153" s="48"/>
      <c r="AYY153" s="48"/>
      <c r="AYZ153" s="48"/>
      <c r="AZA153" s="48"/>
      <c r="AZB153" s="48"/>
      <c r="AZC153" s="48"/>
      <c r="AZD153" s="48"/>
      <c r="AZE153" s="48"/>
      <c r="AZF153" s="48"/>
      <c r="AZG153" s="48"/>
      <c r="AZH153" s="48"/>
      <c r="AZI153" s="48"/>
      <c r="AZJ153" s="48"/>
      <c r="AZK153" s="48"/>
      <c r="AZL153" s="48"/>
      <c r="AZM153" s="48"/>
      <c r="AZN153" s="48"/>
      <c r="AZO153" s="48"/>
      <c r="AZP153" s="48"/>
      <c r="AZQ153" s="48"/>
      <c r="AZR153" s="48"/>
      <c r="AZS153" s="48"/>
      <c r="AZT153" s="48"/>
      <c r="AZU153" s="48"/>
      <c r="AZV153" s="48"/>
      <c r="AZW153" s="48"/>
      <c r="AZX153" s="48"/>
      <c r="AZY153" s="48"/>
      <c r="AZZ153" s="48"/>
      <c r="BAA153" s="48"/>
      <c r="BAB153" s="48"/>
      <c r="BAC153" s="48"/>
      <c r="BAD153" s="48"/>
      <c r="BAE153" s="48"/>
      <c r="BAF153" s="48"/>
      <c r="BAG153" s="48"/>
      <c r="BAH153" s="48"/>
      <c r="BAI153" s="48"/>
      <c r="BAJ153" s="48"/>
      <c r="BAK153" s="48"/>
      <c r="BAL153" s="48"/>
      <c r="BAM153" s="48"/>
      <c r="BAN153" s="48"/>
      <c r="BAO153" s="48"/>
      <c r="BAP153" s="48"/>
      <c r="BAQ153" s="48"/>
      <c r="BAR153" s="48"/>
      <c r="BAS153" s="48"/>
      <c r="BAT153" s="48"/>
      <c r="BAU153" s="48"/>
      <c r="BAV153" s="48"/>
      <c r="BAW153" s="48"/>
      <c r="BAX153" s="48"/>
      <c r="BAY153" s="48"/>
      <c r="BAZ153" s="48"/>
      <c r="BBA153" s="48"/>
      <c r="BBB153" s="48"/>
      <c r="BBC153" s="48"/>
      <c r="BBD153" s="48"/>
      <c r="BBE153" s="48"/>
      <c r="BBF153" s="48"/>
      <c r="BBG153" s="48"/>
      <c r="BBH153" s="48"/>
      <c r="BBI153" s="48"/>
      <c r="BBJ153" s="48"/>
      <c r="BBK153" s="48"/>
      <c r="BBL153" s="48"/>
      <c r="BBM153" s="48"/>
      <c r="BBN153" s="48"/>
      <c r="BBO153" s="48"/>
      <c r="BBP153" s="48"/>
      <c r="BBQ153" s="48"/>
      <c r="BBR153" s="48"/>
      <c r="BBS153" s="48"/>
      <c r="BBT153" s="48"/>
      <c r="BBU153" s="48"/>
      <c r="BBV153" s="48"/>
      <c r="BBW153" s="48"/>
      <c r="BBX153" s="48"/>
      <c r="BBY153" s="48"/>
      <c r="BBZ153" s="48"/>
      <c r="BCA153" s="48"/>
      <c r="BCB153" s="48"/>
      <c r="BCC153" s="48"/>
      <c r="BCD153" s="48"/>
      <c r="BCE153" s="48"/>
      <c r="BCF153" s="48"/>
      <c r="BCG153" s="48"/>
      <c r="BCH153" s="48"/>
      <c r="BCI153" s="48"/>
      <c r="BCJ153" s="48"/>
      <c r="BCK153" s="48"/>
      <c r="BCL153" s="48"/>
      <c r="BCM153" s="48"/>
      <c r="BCN153" s="48"/>
      <c r="BCO153" s="48"/>
      <c r="BCP153" s="48"/>
      <c r="BCQ153" s="48"/>
      <c r="BCR153" s="48"/>
      <c r="BCS153" s="48"/>
      <c r="BCT153" s="48"/>
      <c r="BCU153" s="48"/>
      <c r="BCV153" s="48"/>
      <c r="BCW153" s="48"/>
      <c r="BCX153" s="48"/>
      <c r="BCY153" s="48"/>
      <c r="BCZ153" s="48"/>
      <c r="BDA153" s="48"/>
      <c r="BDB153" s="48"/>
      <c r="BDC153" s="48"/>
      <c r="BDD153" s="48"/>
      <c r="BDE153" s="48"/>
      <c r="BDF153" s="48"/>
      <c r="BDG153" s="48"/>
      <c r="BDH153" s="48"/>
      <c r="BDI153" s="48"/>
      <c r="BDJ153" s="48"/>
      <c r="BDK153" s="48"/>
      <c r="BDL153" s="48"/>
      <c r="BDM153" s="48"/>
      <c r="BDN153" s="48"/>
      <c r="BDO153" s="48"/>
      <c r="BDP153" s="48"/>
      <c r="BDQ153" s="48"/>
      <c r="BDR153" s="48"/>
      <c r="BDS153" s="48"/>
      <c r="BDT153" s="48"/>
      <c r="BDU153" s="48"/>
      <c r="BDV153" s="48"/>
      <c r="BDW153" s="48"/>
      <c r="BDX153" s="48"/>
      <c r="BDY153" s="48"/>
      <c r="BDZ153" s="48"/>
      <c r="BEA153" s="48"/>
      <c r="BEB153" s="48"/>
      <c r="BEC153" s="48"/>
      <c r="BED153" s="48"/>
      <c r="BEE153" s="48"/>
      <c r="BEF153" s="48"/>
      <c r="BEG153" s="48"/>
      <c r="BEH153" s="48"/>
      <c r="BEI153" s="48"/>
      <c r="BEJ153" s="48"/>
      <c r="BEK153" s="48"/>
      <c r="BEL153" s="48"/>
      <c r="BEM153" s="48"/>
      <c r="BEN153" s="48"/>
      <c r="BEO153" s="48"/>
      <c r="BEP153" s="48"/>
      <c r="BEQ153" s="48"/>
      <c r="BER153" s="48"/>
      <c r="BES153" s="48"/>
      <c r="BET153" s="48"/>
      <c r="BEU153" s="48"/>
      <c r="BEV153" s="48"/>
      <c r="BEW153" s="48"/>
      <c r="BEX153" s="48"/>
      <c r="BEY153" s="48"/>
      <c r="BEZ153" s="48"/>
      <c r="BFA153" s="48"/>
      <c r="BFB153" s="48"/>
      <c r="BFC153" s="48"/>
      <c r="BFD153" s="48"/>
      <c r="BFE153" s="48"/>
      <c r="BFF153" s="48"/>
      <c r="BFG153" s="48"/>
      <c r="BFH153" s="48"/>
      <c r="BFI153" s="48"/>
      <c r="BFJ153" s="48"/>
      <c r="BFK153" s="48"/>
      <c r="BFL153" s="48"/>
      <c r="BFM153" s="48"/>
      <c r="BFN153" s="48"/>
      <c r="BFO153" s="48"/>
      <c r="BFP153" s="48"/>
      <c r="BFQ153" s="48"/>
      <c r="BFR153" s="48"/>
      <c r="BFS153" s="48"/>
      <c r="BFT153" s="48"/>
      <c r="BFU153" s="48"/>
      <c r="BFV153" s="48"/>
      <c r="BFW153" s="48"/>
      <c r="BFX153" s="48"/>
      <c r="BFY153" s="48"/>
      <c r="BFZ153" s="48"/>
      <c r="BGA153" s="48"/>
      <c r="BGB153" s="48"/>
      <c r="BGC153" s="48"/>
      <c r="BGD153" s="48"/>
      <c r="BGE153" s="48"/>
      <c r="BGF153" s="48"/>
      <c r="BGG153" s="48"/>
      <c r="BGH153" s="48"/>
      <c r="BGI153" s="48"/>
      <c r="BGJ153" s="48"/>
      <c r="BGK153" s="48"/>
      <c r="BGL153" s="48"/>
      <c r="BGM153" s="48"/>
      <c r="BGN153" s="48"/>
      <c r="BGO153" s="48"/>
      <c r="BGP153" s="48"/>
      <c r="BGQ153" s="48"/>
      <c r="BGR153" s="48"/>
      <c r="BGS153" s="48"/>
      <c r="BGT153" s="48"/>
      <c r="BGU153" s="48"/>
      <c r="BGV153" s="48"/>
      <c r="BGW153" s="48"/>
      <c r="BGX153" s="48"/>
      <c r="BGY153" s="48"/>
      <c r="BGZ153" s="48"/>
      <c r="BHA153" s="48"/>
      <c r="BHB153" s="48"/>
      <c r="BHC153" s="48"/>
      <c r="BHD153" s="48"/>
      <c r="BHE153" s="48"/>
      <c r="BHF153" s="48"/>
      <c r="BHG153" s="48"/>
      <c r="BHH153" s="48"/>
      <c r="BHI153" s="48"/>
      <c r="BHJ153" s="48"/>
      <c r="BHK153" s="48"/>
      <c r="BHL153" s="48"/>
      <c r="BHM153" s="48"/>
      <c r="BHN153" s="48"/>
      <c r="BHO153" s="48"/>
      <c r="BHP153" s="48"/>
      <c r="BHQ153" s="48"/>
      <c r="BHR153" s="48"/>
      <c r="BHS153" s="48"/>
      <c r="BHT153" s="48"/>
      <c r="BHU153" s="48"/>
      <c r="BHV153" s="48"/>
      <c r="BHW153" s="48"/>
      <c r="BHX153" s="48"/>
      <c r="BHY153" s="48"/>
      <c r="BHZ153" s="48"/>
      <c r="BIA153" s="48"/>
      <c r="BIB153" s="48"/>
      <c r="BIC153" s="48"/>
      <c r="BID153" s="48"/>
      <c r="BIE153" s="48"/>
      <c r="BIF153" s="48"/>
      <c r="BIG153" s="48"/>
      <c r="BIH153" s="48"/>
      <c r="BII153" s="48"/>
      <c r="BIJ153" s="48"/>
      <c r="BIK153" s="48"/>
      <c r="BIL153" s="48"/>
      <c r="BIM153" s="48"/>
      <c r="BIN153" s="48"/>
      <c r="BIO153" s="48"/>
      <c r="BIP153" s="48"/>
      <c r="BIQ153" s="48"/>
      <c r="BIR153" s="48"/>
      <c r="BIS153" s="48"/>
      <c r="BIT153" s="48"/>
      <c r="BIU153" s="48"/>
      <c r="BIV153" s="48"/>
      <c r="BIW153" s="48"/>
      <c r="BIX153" s="48"/>
      <c r="BIY153" s="48"/>
      <c r="BIZ153" s="48"/>
      <c r="BJA153" s="48"/>
      <c r="BJB153" s="48"/>
      <c r="BJC153" s="48"/>
      <c r="BJD153" s="48"/>
      <c r="BJE153" s="48"/>
      <c r="BJF153" s="48"/>
      <c r="BJG153" s="48"/>
      <c r="BJH153" s="48"/>
      <c r="BJI153" s="48"/>
      <c r="BJJ153" s="48"/>
      <c r="BJK153" s="48"/>
      <c r="BJL153" s="48"/>
      <c r="BJM153" s="48"/>
      <c r="BJN153" s="48"/>
      <c r="BJO153" s="48"/>
      <c r="BJP153" s="48"/>
      <c r="BJQ153" s="48"/>
      <c r="BJR153" s="48"/>
      <c r="BJS153" s="48"/>
      <c r="BJT153" s="48"/>
      <c r="BJU153" s="48"/>
      <c r="BJV153" s="48"/>
      <c r="BJW153" s="48"/>
      <c r="BJX153" s="48"/>
      <c r="BJY153" s="48"/>
      <c r="BJZ153" s="48"/>
      <c r="BKA153" s="48"/>
      <c r="BKB153" s="48"/>
      <c r="BKC153" s="48"/>
      <c r="BKD153" s="48"/>
      <c r="BKE153" s="48"/>
      <c r="BKF153" s="48"/>
      <c r="BKG153" s="48"/>
      <c r="BKH153" s="48"/>
      <c r="BKI153" s="48"/>
      <c r="BKJ153" s="48"/>
      <c r="BKK153" s="48"/>
      <c r="BKL153" s="48"/>
      <c r="BKM153" s="48"/>
      <c r="BKN153" s="48"/>
      <c r="BKO153" s="48"/>
      <c r="BKP153" s="48"/>
      <c r="BKQ153" s="48"/>
      <c r="BKR153" s="48"/>
      <c r="BKS153" s="48"/>
      <c r="BKT153" s="48"/>
      <c r="BKU153" s="48"/>
      <c r="BKV153" s="48"/>
      <c r="BKW153" s="48"/>
      <c r="BKX153" s="48"/>
      <c r="BKY153" s="48"/>
      <c r="BKZ153" s="48"/>
      <c r="BLA153" s="48"/>
      <c r="BLB153" s="48"/>
      <c r="BLC153" s="48"/>
      <c r="BLD153" s="48"/>
      <c r="BLE153" s="48"/>
      <c r="BLF153" s="48"/>
      <c r="BLG153" s="48"/>
      <c r="BLH153" s="48"/>
      <c r="BLI153" s="48"/>
      <c r="BLJ153" s="48"/>
      <c r="BLK153" s="48"/>
      <c r="BLL153" s="48"/>
      <c r="BLM153" s="48"/>
      <c r="BLN153" s="48"/>
      <c r="BLO153" s="48"/>
      <c r="BLP153" s="48"/>
      <c r="BLQ153" s="48"/>
      <c r="BLR153" s="48"/>
      <c r="BLS153" s="48"/>
      <c r="BLT153" s="48"/>
      <c r="BLU153" s="48"/>
      <c r="BLV153" s="48"/>
      <c r="BLW153" s="48"/>
      <c r="BLX153" s="48"/>
      <c r="BLY153" s="48"/>
      <c r="BLZ153" s="48"/>
      <c r="BMA153" s="48"/>
      <c r="BMB153" s="48"/>
      <c r="BMC153" s="48"/>
      <c r="BMD153" s="48"/>
      <c r="BME153" s="48"/>
      <c r="BMF153" s="48"/>
      <c r="BMG153" s="48"/>
      <c r="BMH153" s="48"/>
      <c r="BMI153" s="48"/>
      <c r="BMJ153" s="48"/>
      <c r="BMK153" s="48"/>
      <c r="BML153" s="48"/>
      <c r="BMM153" s="48"/>
      <c r="BMN153" s="48"/>
      <c r="BMO153" s="48"/>
      <c r="BMP153" s="48"/>
      <c r="BMQ153" s="48"/>
      <c r="BMR153" s="48"/>
      <c r="BMS153" s="48"/>
      <c r="BMT153" s="48"/>
      <c r="BMU153" s="48"/>
      <c r="BMV153" s="48"/>
      <c r="BMW153" s="48"/>
      <c r="BMX153" s="48"/>
      <c r="BMY153" s="48"/>
      <c r="BMZ153" s="48"/>
      <c r="BNA153" s="48"/>
      <c r="BNB153" s="48"/>
      <c r="BNC153" s="48"/>
      <c r="BND153" s="48"/>
      <c r="BNE153" s="48"/>
      <c r="BNF153" s="48"/>
      <c r="BNG153" s="48"/>
      <c r="BNH153" s="48"/>
      <c r="BNI153" s="48"/>
      <c r="BNJ153" s="48"/>
      <c r="BNK153" s="48"/>
      <c r="BNL153" s="48"/>
      <c r="BNM153" s="48"/>
      <c r="BNN153" s="48"/>
      <c r="BNO153" s="48"/>
      <c r="BNP153" s="48"/>
      <c r="BNQ153" s="48"/>
      <c r="BNR153" s="48"/>
      <c r="BNS153" s="48"/>
      <c r="BNT153" s="48"/>
      <c r="BNU153" s="48"/>
      <c r="BNV153" s="48"/>
      <c r="BNW153" s="48"/>
      <c r="BNX153" s="48"/>
      <c r="BNY153" s="48"/>
      <c r="BNZ153" s="48"/>
      <c r="BOA153" s="48"/>
      <c r="BOB153" s="48"/>
      <c r="BOC153" s="48"/>
      <c r="BOD153" s="48"/>
      <c r="BOE153" s="48"/>
      <c r="BOF153" s="48"/>
      <c r="BOG153" s="48"/>
      <c r="BOH153" s="48"/>
      <c r="BOI153" s="48"/>
      <c r="BOJ153" s="48"/>
      <c r="BOK153" s="48"/>
      <c r="BOL153" s="48"/>
      <c r="BOM153" s="48"/>
      <c r="BON153" s="48"/>
      <c r="BOO153" s="48"/>
      <c r="BOP153" s="48"/>
      <c r="BOQ153" s="48"/>
      <c r="BOR153" s="48"/>
      <c r="BOS153" s="48"/>
      <c r="BOT153" s="48"/>
      <c r="BOU153" s="48"/>
      <c r="BOV153" s="48"/>
      <c r="BOW153" s="48"/>
      <c r="BOX153" s="48"/>
      <c r="BOY153" s="48"/>
      <c r="BOZ153" s="48"/>
      <c r="BPA153" s="48"/>
      <c r="BPB153" s="48"/>
      <c r="BPC153" s="48"/>
      <c r="BPD153" s="48"/>
      <c r="BPE153" s="48"/>
      <c r="BPF153" s="48"/>
      <c r="BPG153" s="48"/>
      <c r="BPH153" s="48"/>
      <c r="BPI153" s="48"/>
      <c r="BPJ153" s="48"/>
      <c r="BPK153" s="48"/>
      <c r="BPL153" s="48"/>
      <c r="BPM153" s="48"/>
      <c r="BPN153" s="48"/>
      <c r="BPO153" s="48"/>
      <c r="BPP153" s="48"/>
      <c r="BPQ153" s="48"/>
      <c r="BPR153" s="48"/>
      <c r="BPS153" s="48"/>
      <c r="BPT153" s="48"/>
      <c r="BPU153" s="48"/>
      <c r="BPV153" s="48"/>
      <c r="BPW153" s="48"/>
      <c r="BPX153" s="48"/>
      <c r="BPY153" s="48"/>
      <c r="BPZ153" s="48"/>
      <c r="BQA153" s="48"/>
      <c r="BQB153" s="48"/>
      <c r="BQC153" s="48"/>
      <c r="BQD153" s="48"/>
      <c r="BQE153" s="48"/>
      <c r="BQF153" s="48"/>
      <c r="BQG153" s="48"/>
      <c r="BQH153" s="48"/>
      <c r="BQI153" s="48"/>
      <c r="BQJ153" s="48"/>
      <c r="BQK153" s="48"/>
      <c r="BQL153" s="48"/>
      <c r="BQM153" s="48"/>
      <c r="BQN153" s="48"/>
      <c r="BQO153" s="48"/>
      <c r="BQP153" s="48"/>
      <c r="BQQ153" s="48"/>
      <c r="BQR153" s="48"/>
      <c r="BQS153" s="48"/>
      <c r="BQT153" s="48"/>
      <c r="BQU153" s="48"/>
      <c r="BQV153" s="48"/>
      <c r="BQW153" s="48"/>
      <c r="BQX153" s="48"/>
      <c r="BQY153" s="48"/>
      <c r="BQZ153" s="48"/>
      <c r="BRA153" s="48"/>
      <c r="BRB153" s="48"/>
      <c r="BRC153" s="48"/>
      <c r="BRD153" s="48"/>
      <c r="BRE153" s="48"/>
      <c r="BRF153" s="48"/>
      <c r="BRG153" s="48"/>
      <c r="BRH153" s="48"/>
      <c r="BRI153" s="48"/>
      <c r="BRJ153" s="48"/>
      <c r="BRK153" s="48"/>
      <c r="BRL153" s="48"/>
      <c r="BRM153" s="48"/>
      <c r="BRN153" s="48"/>
      <c r="BRO153" s="48"/>
      <c r="BRP153" s="48"/>
      <c r="BRQ153" s="48"/>
      <c r="BRR153" s="48"/>
      <c r="BRS153" s="48"/>
      <c r="BRT153" s="48"/>
      <c r="BRU153" s="48"/>
      <c r="BRV153" s="48"/>
      <c r="BRW153" s="48"/>
      <c r="BRX153" s="48"/>
      <c r="BRY153" s="48"/>
      <c r="BRZ153" s="48"/>
      <c r="BSA153" s="48"/>
      <c r="BSB153" s="48"/>
      <c r="BSC153" s="48"/>
      <c r="BSD153" s="48"/>
      <c r="BSE153" s="48"/>
      <c r="BSF153" s="48"/>
      <c r="BSG153" s="48"/>
      <c r="BSH153" s="48"/>
      <c r="BSI153" s="48"/>
      <c r="BSJ153" s="48"/>
      <c r="BSK153" s="48"/>
      <c r="BSL153" s="48"/>
      <c r="BSM153" s="48"/>
      <c r="BSN153" s="48"/>
      <c r="BSO153" s="48"/>
      <c r="BSP153" s="48"/>
      <c r="BSQ153" s="48"/>
      <c r="BSR153" s="48"/>
      <c r="BSS153" s="48"/>
      <c r="BST153" s="48"/>
      <c r="BSU153" s="48"/>
      <c r="BSV153" s="48"/>
      <c r="BSW153" s="48"/>
      <c r="BSX153" s="48"/>
      <c r="BSY153" s="48"/>
      <c r="BSZ153" s="48"/>
      <c r="BTA153" s="48"/>
      <c r="BTB153" s="48"/>
      <c r="BTC153" s="48"/>
      <c r="BTD153" s="48"/>
      <c r="BTE153" s="48"/>
      <c r="BTF153" s="48"/>
      <c r="BTG153" s="48"/>
      <c r="BTH153" s="48"/>
      <c r="BTI153" s="48"/>
      <c r="BTJ153" s="48"/>
      <c r="BTK153" s="48"/>
      <c r="BTL153" s="48"/>
      <c r="BTM153" s="48"/>
      <c r="BTN153" s="48"/>
      <c r="BTO153" s="48"/>
      <c r="BTP153" s="48"/>
      <c r="BTQ153" s="48"/>
      <c r="BTR153" s="48"/>
      <c r="BTS153" s="48"/>
      <c r="BTT153" s="48"/>
      <c r="BTU153" s="48"/>
      <c r="BTV153" s="48"/>
      <c r="BTW153" s="48"/>
      <c r="BTX153" s="48"/>
      <c r="BTY153" s="48"/>
      <c r="BTZ153" s="48"/>
      <c r="BUA153" s="48"/>
      <c r="BUB153" s="48"/>
      <c r="BUC153" s="48"/>
      <c r="BUD153" s="48"/>
      <c r="BUE153" s="48"/>
      <c r="BUF153" s="48"/>
      <c r="BUG153" s="48"/>
      <c r="BUH153" s="48"/>
      <c r="BUI153" s="48"/>
      <c r="BUJ153" s="48"/>
      <c r="BUK153" s="48"/>
      <c r="BUL153" s="48"/>
      <c r="BUM153" s="48"/>
      <c r="BUN153" s="48"/>
      <c r="BUO153" s="48"/>
      <c r="BUP153" s="48"/>
      <c r="BUQ153" s="48"/>
      <c r="BUR153" s="48"/>
      <c r="BUS153" s="48"/>
      <c r="BUT153" s="48"/>
      <c r="BUU153" s="48"/>
      <c r="BUV153" s="48"/>
      <c r="BUW153" s="48"/>
      <c r="BUX153" s="48"/>
      <c r="BUY153" s="48"/>
      <c r="BUZ153" s="48"/>
      <c r="BVA153" s="48"/>
      <c r="BVB153" s="48"/>
      <c r="BVC153" s="48"/>
      <c r="BVD153" s="48"/>
      <c r="BVE153" s="48"/>
      <c r="BVF153" s="48"/>
      <c r="BVG153" s="48"/>
      <c r="BVH153" s="48"/>
      <c r="BVI153" s="48"/>
      <c r="BVJ153" s="48"/>
      <c r="BVK153" s="48"/>
      <c r="BVL153" s="48"/>
      <c r="BVM153" s="48"/>
      <c r="BVN153" s="48"/>
      <c r="BVO153" s="48"/>
      <c r="BVP153" s="48"/>
      <c r="BVQ153" s="48"/>
      <c r="BVR153" s="48"/>
      <c r="BVS153" s="48"/>
      <c r="BVT153" s="48"/>
      <c r="BVU153" s="48"/>
      <c r="BVV153" s="48"/>
      <c r="BVW153" s="48"/>
      <c r="BVX153" s="48"/>
      <c r="BVY153" s="48"/>
      <c r="BVZ153" s="48"/>
      <c r="BWA153" s="48"/>
      <c r="BWB153" s="48"/>
      <c r="BWC153" s="48"/>
      <c r="BWD153" s="48"/>
      <c r="BWE153" s="48"/>
      <c r="BWF153" s="48"/>
      <c r="BWG153" s="48"/>
      <c r="BWH153" s="48"/>
      <c r="BWI153" s="48"/>
      <c r="BWJ153" s="48"/>
      <c r="BWK153" s="48"/>
      <c r="BWL153" s="48"/>
      <c r="BWM153" s="48"/>
      <c r="BWN153" s="48"/>
      <c r="BWO153" s="48"/>
      <c r="BWP153" s="48"/>
      <c r="BWQ153" s="48"/>
      <c r="BWR153" s="48"/>
      <c r="BWS153" s="48"/>
      <c r="BWT153" s="48"/>
      <c r="BWU153" s="48"/>
      <c r="BWV153" s="48"/>
      <c r="BWW153" s="48"/>
      <c r="BWX153" s="48"/>
      <c r="BWY153" s="48"/>
      <c r="BWZ153" s="48"/>
      <c r="BXA153" s="48"/>
      <c r="BXB153" s="48"/>
      <c r="BXC153" s="48"/>
      <c r="BXD153" s="48"/>
      <c r="BXE153" s="48"/>
      <c r="BXF153" s="48"/>
      <c r="BXG153" s="48"/>
      <c r="BXH153" s="48"/>
      <c r="BXI153" s="48"/>
      <c r="BXJ153" s="48"/>
      <c r="BXK153" s="48"/>
      <c r="BXL153" s="48"/>
      <c r="BXM153" s="48"/>
      <c r="BXN153" s="48"/>
      <c r="BXO153" s="48"/>
      <c r="BXP153" s="48"/>
      <c r="BXQ153" s="48"/>
      <c r="BXR153" s="48"/>
      <c r="BXS153" s="48"/>
      <c r="BXT153" s="48"/>
      <c r="BXU153" s="48"/>
      <c r="BXV153" s="48"/>
      <c r="BXW153" s="48"/>
      <c r="BXX153" s="48"/>
      <c r="BXY153" s="48"/>
      <c r="BXZ153" s="48"/>
      <c r="BYA153" s="48"/>
      <c r="BYB153" s="48"/>
      <c r="BYC153" s="48"/>
      <c r="BYD153" s="48"/>
      <c r="BYE153" s="48"/>
      <c r="BYF153" s="48"/>
      <c r="BYG153" s="48"/>
      <c r="BYH153" s="48"/>
      <c r="BYI153" s="48"/>
      <c r="BYJ153" s="48"/>
      <c r="BYK153" s="48"/>
      <c r="BYL153" s="48"/>
      <c r="BYM153" s="48"/>
      <c r="BYN153" s="48"/>
      <c r="BYO153" s="48"/>
      <c r="BYP153" s="48"/>
      <c r="BYQ153" s="48"/>
      <c r="BYR153" s="48"/>
      <c r="BYS153" s="48"/>
      <c r="BYT153" s="48"/>
      <c r="BYU153" s="48"/>
      <c r="BYV153" s="48"/>
      <c r="BYW153" s="48"/>
      <c r="BYX153" s="48"/>
      <c r="BYY153" s="48"/>
      <c r="BYZ153" s="48"/>
      <c r="BZA153" s="48"/>
      <c r="BZB153" s="48"/>
      <c r="BZC153" s="48"/>
      <c r="BZD153" s="48"/>
      <c r="BZE153" s="48"/>
      <c r="BZF153" s="48"/>
      <c r="BZG153" s="48"/>
      <c r="BZH153" s="48"/>
      <c r="BZI153" s="48"/>
      <c r="BZJ153" s="48"/>
      <c r="BZK153" s="48"/>
      <c r="BZL153" s="48"/>
      <c r="BZM153" s="48"/>
      <c r="BZN153" s="48"/>
      <c r="BZO153" s="48"/>
      <c r="BZP153" s="48"/>
      <c r="BZQ153" s="48"/>
      <c r="BZR153" s="48"/>
      <c r="BZS153" s="48"/>
      <c r="BZT153" s="48"/>
      <c r="BZU153" s="48"/>
      <c r="BZV153" s="48"/>
      <c r="BZW153" s="48"/>
      <c r="BZX153" s="48"/>
      <c r="BZY153" s="48"/>
      <c r="BZZ153" s="48"/>
      <c r="CAA153" s="48"/>
      <c r="CAB153" s="48"/>
      <c r="CAC153" s="48"/>
      <c r="CAD153" s="48"/>
      <c r="CAE153" s="48"/>
      <c r="CAF153" s="48"/>
      <c r="CAG153" s="48"/>
      <c r="CAH153" s="48"/>
      <c r="CAI153" s="48"/>
      <c r="CAJ153" s="48"/>
      <c r="CAK153" s="48"/>
      <c r="CAL153" s="48"/>
      <c r="CAM153" s="48"/>
      <c r="CAN153" s="48"/>
      <c r="CAO153" s="48"/>
      <c r="CAP153" s="48"/>
      <c r="CAQ153" s="48"/>
      <c r="CAR153" s="48"/>
      <c r="CAS153" s="48"/>
      <c r="CAT153" s="48"/>
      <c r="CAU153" s="48"/>
      <c r="CAV153" s="48"/>
      <c r="CAW153" s="48"/>
      <c r="CAX153" s="48"/>
      <c r="CAY153" s="48"/>
      <c r="CAZ153" s="48"/>
      <c r="CBA153" s="48"/>
      <c r="CBB153" s="48"/>
      <c r="CBC153" s="48"/>
      <c r="CBD153" s="48"/>
      <c r="CBE153" s="48"/>
      <c r="CBF153" s="48"/>
      <c r="CBG153" s="48"/>
      <c r="CBH153" s="48"/>
      <c r="CBI153" s="48"/>
      <c r="CBJ153" s="48"/>
      <c r="CBK153" s="48"/>
      <c r="CBL153" s="48"/>
      <c r="CBM153" s="48"/>
      <c r="CBN153" s="48"/>
      <c r="CBO153" s="48"/>
      <c r="CBP153" s="48"/>
      <c r="CBQ153" s="48"/>
      <c r="CBR153" s="48"/>
      <c r="CBS153" s="48"/>
      <c r="CBT153" s="48"/>
      <c r="CBU153" s="48"/>
      <c r="CBV153" s="48"/>
      <c r="CBW153" s="48"/>
      <c r="CBX153" s="48"/>
      <c r="CBY153" s="48"/>
      <c r="CBZ153" s="48"/>
      <c r="CCA153" s="48"/>
      <c r="CCB153" s="48"/>
      <c r="CCC153" s="48"/>
      <c r="CCD153" s="48"/>
      <c r="CCE153" s="48"/>
      <c r="CCF153" s="48"/>
      <c r="CCG153" s="48"/>
      <c r="CCH153" s="48"/>
      <c r="CCI153" s="48"/>
      <c r="CCJ153" s="48"/>
      <c r="CCK153" s="48"/>
      <c r="CCL153" s="48"/>
      <c r="CCM153" s="48"/>
      <c r="CCN153" s="48"/>
      <c r="CCO153" s="48"/>
      <c r="CCP153" s="48"/>
      <c r="CCQ153" s="48"/>
      <c r="CCR153" s="48"/>
      <c r="CCS153" s="48"/>
      <c r="CCT153" s="48"/>
      <c r="CCU153" s="48"/>
      <c r="CCV153" s="48"/>
      <c r="CCW153" s="48"/>
      <c r="CCX153" s="48"/>
      <c r="CCY153" s="48"/>
      <c r="CCZ153" s="48"/>
      <c r="CDA153" s="48"/>
      <c r="CDB153" s="48"/>
      <c r="CDC153" s="48"/>
      <c r="CDD153" s="48"/>
      <c r="CDE153" s="48"/>
      <c r="CDF153" s="48"/>
      <c r="CDG153" s="48"/>
      <c r="CDH153" s="48"/>
      <c r="CDI153" s="48"/>
      <c r="CDJ153" s="48"/>
      <c r="CDK153" s="48"/>
      <c r="CDL153" s="48"/>
      <c r="CDM153" s="48"/>
      <c r="CDN153" s="48"/>
      <c r="CDO153" s="48"/>
      <c r="CDP153" s="48"/>
      <c r="CDQ153" s="48"/>
      <c r="CDR153" s="48"/>
      <c r="CDS153" s="48"/>
      <c r="CDT153" s="48"/>
      <c r="CDU153" s="48"/>
      <c r="CDV153" s="48"/>
      <c r="CDW153" s="48"/>
      <c r="CDX153" s="48"/>
      <c r="CDY153" s="48"/>
      <c r="CDZ153" s="48"/>
      <c r="CEA153" s="48"/>
      <c r="CEB153" s="48"/>
      <c r="CEC153" s="48"/>
      <c r="CED153" s="48"/>
      <c r="CEE153" s="48"/>
      <c r="CEF153" s="48"/>
      <c r="CEG153" s="48"/>
      <c r="CEH153" s="48"/>
      <c r="CEI153" s="48"/>
      <c r="CEJ153" s="48"/>
      <c r="CEK153" s="48"/>
      <c r="CEL153" s="48"/>
      <c r="CEM153" s="48"/>
      <c r="CEN153" s="48"/>
      <c r="CEO153" s="48"/>
      <c r="CEP153" s="48"/>
      <c r="CEQ153" s="48"/>
      <c r="CER153" s="48"/>
      <c r="CES153" s="48"/>
      <c r="CET153" s="48"/>
      <c r="CEU153" s="48"/>
      <c r="CEV153" s="48"/>
      <c r="CEW153" s="48"/>
      <c r="CEX153" s="48"/>
      <c r="CEY153" s="48"/>
      <c r="CEZ153" s="48"/>
      <c r="CFA153" s="48"/>
      <c r="CFB153" s="48"/>
      <c r="CFC153" s="48"/>
      <c r="CFD153" s="48"/>
      <c r="CFE153" s="48"/>
      <c r="CFF153" s="48"/>
      <c r="CFG153" s="48"/>
      <c r="CFH153" s="48"/>
      <c r="CFI153" s="48"/>
      <c r="CFJ153" s="48"/>
      <c r="CFK153" s="48"/>
      <c r="CFL153" s="48"/>
      <c r="CFM153" s="48"/>
      <c r="CFN153" s="48"/>
      <c r="CFO153" s="48"/>
      <c r="CFP153" s="48"/>
      <c r="CFQ153" s="48"/>
      <c r="CFR153" s="48"/>
      <c r="CFS153" s="48"/>
      <c r="CFT153" s="48"/>
      <c r="CFU153" s="48"/>
      <c r="CFV153" s="48"/>
      <c r="CFW153" s="48"/>
      <c r="CFX153" s="48"/>
      <c r="CFY153" s="48"/>
      <c r="CFZ153" s="48"/>
      <c r="CGA153" s="48"/>
      <c r="CGB153" s="48"/>
      <c r="CGC153" s="48"/>
      <c r="CGD153" s="48"/>
      <c r="CGE153" s="48"/>
      <c r="CGF153" s="48"/>
      <c r="CGG153" s="48"/>
      <c r="CGH153" s="48"/>
      <c r="CGI153" s="48"/>
      <c r="CGJ153" s="48"/>
      <c r="CGK153" s="48"/>
      <c r="CGL153" s="48"/>
      <c r="CGM153" s="48"/>
      <c r="CGN153" s="48"/>
      <c r="CGO153" s="48"/>
      <c r="CGP153" s="48"/>
      <c r="CGQ153" s="48"/>
      <c r="CGR153" s="48"/>
      <c r="CGS153" s="48"/>
      <c r="CGT153" s="48"/>
      <c r="CGU153" s="48"/>
      <c r="CGV153" s="48"/>
      <c r="CGW153" s="48"/>
      <c r="CGX153" s="48"/>
      <c r="CGY153" s="48"/>
      <c r="CGZ153" s="48"/>
      <c r="CHA153" s="48"/>
      <c r="CHB153" s="48"/>
      <c r="CHC153" s="48"/>
      <c r="CHD153" s="48"/>
      <c r="CHE153" s="48"/>
      <c r="CHF153" s="48"/>
      <c r="CHG153" s="48"/>
      <c r="CHH153" s="48"/>
      <c r="CHI153" s="48"/>
      <c r="CHJ153" s="48"/>
      <c r="CHK153" s="48"/>
      <c r="CHL153" s="48"/>
      <c r="CHM153" s="48"/>
      <c r="CHN153" s="48"/>
      <c r="CHO153" s="48"/>
      <c r="CHP153" s="48"/>
      <c r="CHQ153" s="48"/>
      <c r="CHR153" s="48"/>
      <c r="CHS153" s="48"/>
      <c r="CHT153" s="48"/>
      <c r="CHU153" s="48"/>
      <c r="CHV153" s="48"/>
      <c r="CHW153" s="48"/>
      <c r="CHX153" s="48"/>
      <c r="CHY153" s="48"/>
      <c r="CHZ153" s="48"/>
      <c r="CIA153" s="48"/>
      <c r="CIB153" s="48"/>
      <c r="CIC153" s="48"/>
      <c r="CID153" s="48"/>
      <c r="CIE153" s="48"/>
      <c r="CIF153" s="48"/>
      <c r="CIG153" s="48"/>
      <c r="CIH153" s="48"/>
      <c r="CII153" s="48"/>
      <c r="CIJ153" s="48"/>
      <c r="CIK153" s="48"/>
      <c r="CIL153" s="48"/>
      <c r="CIM153" s="48"/>
      <c r="CIN153" s="48"/>
      <c r="CIO153" s="48"/>
      <c r="CIP153" s="48"/>
      <c r="CIQ153" s="48"/>
      <c r="CIR153" s="48"/>
      <c r="CIS153" s="48"/>
      <c r="CIT153" s="48"/>
      <c r="CIU153" s="48"/>
      <c r="CIV153" s="48"/>
      <c r="CIW153" s="48"/>
      <c r="CIX153" s="48"/>
      <c r="CIY153" s="48"/>
      <c r="CIZ153" s="48"/>
      <c r="CJA153" s="48"/>
      <c r="CJB153" s="48"/>
      <c r="CJC153" s="48"/>
      <c r="CJD153" s="48"/>
      <c r="CJE153" s="48"/>
      <c r="CJF153" s="48"/>
      <c r="CJG153" s="48"/>
      <c r="CJH153" s="48"/>
      <c r="CJI153" s="48"/>
      <c r="CJJ153" s="48"/>
      <c r="CJK153" s="48"/>
      <c r="CJL153" s="48"/>
      <c r="CJM153" s="48"/>
      <c r="CJN153" s="48"/>
      <c r="CJO153" s="48"/>
      <c r="CJP153" s="48"/>
      <c r="CJQ153" s="48"/>
      <c r="CJR153" s="48"/>
      <c r="CJS153" s="48"/>
      <c r="CJT153" s="48"/>
      <c r="CJU153" s="48"/>
      <c r="CJV153" s="48"/>
      <c r="CJW153" s="48"/>
      <c r="CJX153" s="48"/>
      <c r="CJY153" s="48"/>
      <c r="CJZ153" s="48"/>
      <c r="CKA153" s="48"/>
      <c r="CKB153" s="48"/>
      <c r="CKC153" s="48"/>
      <c r="CKD153" s="48"/>
      <c r="CKE153" s="48"/>
      <c r="CKF153" s="48"/>
      <c r="CKG153" s="48"/>
      <c r="CKH153" s="48"/>
      <c r="CKI153" s="48"/>
      <c r="CKJ153" s="48"/>
      <c r="CKK153" s="48"/>
      <c r="CKL153" s="48"/>
      <c r="CKM153" s="48"/>
      <c r="CKN153" s="48"/>
      <c r="CKO153" s="48"/>
      <c r="CKP153" s="48"/>
      <c r="CKQ153" s="48"/>
      <c r="CKR153" s="48"/>
      <c r="CKS153" s="48"/>
      <c r="CKT153" s="48"/>
      <c r="CKU153" s="48"/>
      <c r="CKV153" s="48"/>
      <c r="CKW153" s="48"/>
      <c r="CKX153" s="48"/>
      <c r="CKY153" s="48"/>
      <c r="CKZ153" s="48"/>
      <c r="CLA153" s="48"/>
      <c r="CLB153" s="48"/>
      <c r="CLC153" s="48"/>
      <c r="CLD153" s="48"/>
      <c r="CLE153" s="48"/>
      <c r="CLF153" s="48"/>
      <c r="CLG153" s="48"/>
      <c r="CLH153" s="48"/>
      <c r="CLI153" s="48"/>
      <c r="CLJ153" s="48"/>
      <c r="CLK153" s="48"/>
      <c r="CLL153" s="48"/>
      <c r="CLM153" s="48"/>
      <c r="CLN153" s="48"/>
      <c r="CLO153" s="48"/>
      <c r="CLP153" s="48"/>
      <c r="CLQ153" s="48"/>
      <c r="CLR153" s="48"/>
      <c r="CLS153" s="48"/>
      <c r="CLT153" s="48"/>
      <c r="CLU153" s="48"/>
      <c r="CLV153" s="48"/>
      <c r="CLW153" s="48"/>
      <c r="CLX153" s="48"/>
      <c r="CLY153" s="48"/>
      <c r="CLZ153" s="48"/>
      <c r="CMA153" s="48"/>
      <c r="CMB153" s="48"/>
      <c r="CMC153" s="48"/>
      <c r="CMD153" s="48"/>
      <c r="CME153" s="48"/>
      <c r="CMF153" s="48"/>
      <c r="CMG153" s="48"/>
      <c r="CMH153" s="48"/>
      <c r="CMI153" s="48"/>
      <c r="CMJ153" s="48"/>
      <c r="CMK153" s="48"/>
      <c r="CML153" s="48"/>
      <c r="CMM153" s="48"/>
      <c r="CMN153" s="48"/>
      <c r="CMO153" s="48"/>
      <c r="CMP153" s="48"/>
      <c r="CMQ153" s="48"/>
      <c r="CMR153" s="48"/>
      <c r="CMS153" s="48"/>
      <c r="CMT153" s="48"/>
      <c r="CMU153" s="48"/>
      <c r="CMV153" s="48"/>
      <c r="CMW153" s="48"/>
      <c r="CMX153" s="48"/>
      <c r="CMY153" s="48"/>
      <c r="CMZ153" s="48"/>
      <c r="CNA153" s="48"/>
      <c r="CNB153" s="48"/>
      <c r="CNC153" s="48"/>
      <c r="CND153" s="48"/>
      <c r="CNE153" s="48"/>
      <c r="CNF153" s="48"/>
      <c r="CNG153" s="48"/>
      <c r="CNH153" s="48"/>
      <c r="CNI153" s="48"/>
      <c r="CNJ153" s="48"/>
      <c r="CNK153" s="48"/>
      <c r="CNL153" s="48"/>
      <c r="CNM153" s="48"/>
      <c r="CNN153" s="48"/>
      <c r="CNO153" s="48"/>
      <c r="CNP153" s="48"/>
      <c r="CNQ153" s="48"/>
      <c r="CNR153" s="48"/>
      <c r="CNS153" s="48"/>
      <c r="CNT153" s="48"/>
      <c r="CNU153" s="48"/>
      <c r="CNV153" s="48"/>
      <c r="CNW153" s="48"/>
      <c r="CNX153" s="48"/>
      <c r="CNY153" s="48"/>
      <c r="CNZ153" s="48"/>
      <c r="COA153" s="48"/>
      <c r="COB153" s="48"/>
      <c r="COC153" s="48"/>
      <c r="COD153" s="48"/>
      <c r="COE153" s="48"/>
      <c r="COF153" s="48"/>
      <c r="COG153" s="48"/>
      <c r="COH153" s="48"/>
      <c r="COI153" s="48"/>
      <c r="COJ153" s="48"/>
      <c r="COK153" s="48"/>
      <c r="COL153" s="48"/>
      <c r="COM153" s="48"/>
      <c r="CON153" s="48"/>
      <c r="COO153" s="48"/>
      <c r="COP153" s="48"/>
      <c r="COQ153" s="48"/>
      <c r="COR153" s="48"/>
      <c r="COS153" s="48"/>
      <c r="COT153" s="48"/>
      <c r="COU153" s="48"/>
      <c r="COV153" s="48"/>
      <c r="COW153" s="48"/>
      <c r="COX153" s="48"/>
      <c r="COY153" s="48"/>
      <c r="COZ153" s="48"/>
      <c r="CPA153" s="48"/>
      <c r="CPB153" s="48"/>
      <c r="CPC153" s="48"/>
      <c r="CPD153" s="48"/>
      <c r="CPE153" s="48"/>
      <c r="CPF153" s="48"/>
      <c r="CPG153" s="48"/>
      <c r="CPH153" s="48"/>
      <c r="CPI153" s="48"/>
      <c r="CPJ153" s="48"/>
      <c r="CPK153" s="48"/>
      <c r="CPL153" s="48"/>
      <c r="CPM153" s="48"/>
      <c r="CPN153" s="48"/>
      <c r="CPO153" s="48"/>
      <c r="CPP153" s="48"/>
      <c r="CPQ153" s="48"/>
      <c r="CPR153" s="48"/>
      <c r="CPS153" s="48"/>
      <c r="CPT153" s="48"/>
      <c r="CPU153" s="48"/>
      <c r="CPV153" s="48"/>
      <c r="CPW153" s="48"/>
      <c r="CPX153" s="48"/>
      <c r="CPY153" s="48"/>
      <c r="CPZ153" s="48"/>
      <c r="CQA153" s="48"/>
      <c r="CQB153" s="48"/>
      <c r="CQC153" s="48"/>
      <c r="CQD153" s="48"/>
      <c r="CQE153" s="48"/>
      <c r="CQF153" s="48"/>
      <c r="CQG153" s="48"/>
      <c r="CQH153" s="48"/>
      <c r="CQI153" s="48"/>
      <c r="CQJ153" s="48"/>
      <c r="CQK153" s="48"/>
      <c r="CQL153" s="48"/>
      <c r="CQM153" s="48"/>
      <c r="CQN153" s="48"/>
      <c r="CQO153" s="48"/>
      <c r="CQP153" s="48"/>
      <c r="CQQ153" s="48"/>
      <c r="CQR153" s="48"/>
      <c r="CQS153" s="48"/>
      <c r="CQT153" s="48"/>
      <c r="CQU153" s="48"/>
      <c r="CQV153" s="48"/>
      <c r="CQW153" s="48"/>
      <c r="CQX153" s="48"/>
      <c r="CQY153" s="48"/>
      <c r="CQZ153" s="48"/>
      <c r="CRA153" s="48"/>
      <c r="CRB153" s="48"/>
      <c r="CRC153" s="48"/>
      <c r="CRD153" s="48"/>
      <c r="CRE153" s="48"/>
      <c r="CRF153" s="48"/>
      <c r="CRG153" s="48"/>
      <c r="CRH153" s="48"/>
      <c r="CRI153" s="48"/>
      <c r="CRJ153" s="48"/>
      <c r="CRK153" s="48"/>
      <c r="CRL153" s="48"/>
      <c r="CRM153" s="48"/>
      <c r="CRN153" s="48"/>
      <c r="CRO153" s="48"/>
      <c r="CRP153" s="48"/>
      <c r="CRQ153" s="48"/>
      <c r="CRR153" s="48"/>
      <c r="CRS153" s="48"/>
      <c r="CRT153" s="48"/>
      <c r="CRU153" s="48"/>
      <c r="CRV153" s="48"/>
      <c r="CRW153" s="48"/>
      <c r="CRX153" s="48"/>
      <c r="CRY153" s="48"/>
      <c r="CRZ153" s="48"/>
      <c r="CSA153" s="48"/>
      <c r="CSB153" s="48"/>
      <c r="CSC153" s="48"/>
      <c r="CSD153" s="48"/>
      <c r="CSE153" s="48"/>
      <c r="CSF153" s="48"/>
      <c r="CSG153" s="48"/>
      <c r="CSH153" s="48"/>
      <c r="CSI153" s="48"/>
      <c r="CSJ153" s="48"/>
      <c r="CSK153" s="48"/>
      <c r="CSL153" s="48"/>
      <c r="CSM153" s="48"/>
      <c r="CSN153" s="48"/>
      <c r="CSO153" s="48"/>
      <c r="CSP153" s="48"/>
      <c r="CSQ153" s="48"/>
      <c r="CSR153" s="48"/>
      <c r="CSS153" s="48"/>
      <c r="CST153" s="48"/>
      <c r="CSU153" s="48"/>
      <c r="CSV153" s="48"/>
      <c r="CSW153" s="48"/>
      <c r="CSX153" s="48"/>
      <c r="CSY153" s="48"/>
      <c r="CSZ153" s="48"/>
      <c r="CTA153" s="48"/>
      <c r="CTB153" s="48"/>
      <c r="CTC153" s="48"/>
      <c r="CTD153" s="48"/>
      <c r="CTE153" s="48"/>
      <c r="CTF153" s="48"/>
      <c r="CTG153" s="48"/>
      <c r="CTH153" s="48"/>
      <c r="CTI153" s="48"/>
      <c r="CTJ153" s="48"/>
      <c r="CTK153" s="48"/>
      <c r="CTL153" s="48"/>
      <c r="CTM153" s="48"/>
      <c r="CTN153" s="48"/>
      <c r="CTO153" s="48"/>
      <c r="CTP153" s="48"/>
      <c r="CTQ153" s="48"/>
      <c r="CTR153" s="48"/>
      <c r="CTS153" s="48"/>
      <c r="CTT153" s="48"/>
      <c r="CTU153" s="48"/>
      <c r="CTV153" s="48"/>
      <c r="CTW153" s="48"/>
      <c r="CTX153" s="48"/>
      <c r="CTY153" s="48"/>
      <c r="CTZ153" s="48"/>
      <c r="CUA153" s="48"/>
      <c r="CUB153" s="48"/>
      <c r="CUC153" s="48"/>
      <c r="CUD153" s="48"/>
      <c r="CUE153" s="48"/>
      <c r="CUF153" s="48"/>
      <c r="CUG153" s="48"/>
      <c r="CUH153" s="48"/>
      <c r="CUI153" s="48"/>
      <c r="CUJ153" s="48"/>
      <c r="CUK153" s="48"/>
      <c r="CUL153" s="48"/>
      <c r="CUM153" s="48"/>
      <c r="CUN153" s="48"/>
      <c r="CUO153" s="48"/>
      <c r="CUP153" s="48"/>
      <c r="CUQ153" s="48"/>
      <c r="CUR153" s="48"/>
      <c r="CUS153" s="48"/>
      <c r="CUT153" s="48"/>
      <c r="CUU153" s="48"/>
      <c r="CUV153" s="48"/>
      <c r="CUW153" s="48"/>
      <c r="CUX153" s="48"/>
      <c r="CUY153" s="48"/>
      <c r="CUZ153" s="48"/>
      <c r="CVA153" s="48"/>
      <c r="CVB153" s="48"/>
      <c r="CVC153" s="48"/>
      <c r="CVD153" s="48"/>
      <c r="CVE153" s="48"/>
      <c r="CVF153" s="48"/>
      <c r="CVG153" s="48"/>
      <c r="CVH153" s="48"/>
      <c r="CVI153" s="48"/>
      <c r="CVJ153" s="48"/>
      <c r="CVK153" s="48"/>
      <c r="CVL153" s="48"/>
      <c r="CVM153" s="48"/>
      <c r="CVN153" s="48"/>
      <c r="CVO153" s="48"/>
      <c r="CVP153" s="48"/>
      <c r="CVQ153" s="48"/>
      <c r="CVR153" s="48"/>
      <c r="CVS153" s="48"/>
      <c r="CVT153" s="48"/>
      <c r="CVU153" s="48"/>
      <c r="CVV153" s="48"/>
      <c r="CVW153" s="48"/>
      <c r="CVX153" s="48"/>
      <c r="CVY153" s="48"/>
      <c r="CVZ153" s="48"/>
      <c r="CWA153" s="48"/>
      <c r="CWB153" s="48"/>
      <c r="CWC153" s="48"/>
      <c r="CWD153" s="48"/>
      <c r="CWE153" s="48"/>
      <c r="CWF153" s="48"/>
      <c r="CWG153" s="48"/>
      <c r="CWH153" s="48"/>
      <c r="CWI153" s="48"/>
      <c r="CWJ153" s="48"/>
      <c r="CWK153" s="48"/>
      <c r="CWL153" s="48"/>
      <c r="CWM153" s="48"/>
      <c r="CWN153" s="48"/>
      <c r="CWO153" s="48"/>
      <c r="CWP153" s="48"/>
      <c r="CWQ153" s="48"/>
      <c r="CWR153" s="48"/>
      <c r="CWS153" s="48"/>
      <c r="CWT153" s="48"/>
      <c r="CWU153" s="48"/>
      <c r="CWV153" s="48"/>
      <c r="CWW153" s="48"/>
      <c r="CWX153" s="48"/>
      <c r="CWY153" s="48"/>
      <c r="CWZ153" s="48"/>
      <c r="CXA153" s="48"/>
      <c r="CXB153" s="48"/>
      <c r="CXC153" s="48"/>
      <c r="CXD153" s="48"/>
      <c r="CXE153" s="48"/>
      <c r="CXF153" s="48"/>
      <c r="CXG153" s="48"/>
      <c r="CXH153" s="48"/>
      <c r="CXI153" s="48"/>
      <c r="CXJ153" s="48"/>
      <c r="CXK153" s="48"/>
      <c r="CXL153" s="48"/>
      <c r="CXM153" s="48"/>
      <c r="CXN153" s="48"/>
      <c r="CXO153" s="48"/>
      <c r="CXP153" s="48"/>
      <c r="CXQ153" s="48"/>
      <c r="CXR153" s="48"/>
      <c r="CXS153" s="48"/>
      <c r="CXT153" s="48"/>
      <c r="CXU153" s="48"/>
      <c r="CXV153" s="48"/>
      <c r="CXW153" s="48"/>
      <c r="CXX153" s="48"/>
      <c r="CXY153" s="48"/>
      <c r="CXZ153" s="48"/>
      <c r="CYA153" s="48"/>
      <c r="CYB153" s="48"/>
      <c r="CYC153" s="48"/>
      <c r="CYD153" s="48"/>
      <c r="CYE153" s="48"/>
      <c r="CYF153" s="48"/>
      <c r="CYG153" s="48"/>
      <c r="CYH153" s="48"/>
      <c r="CYI153" s="48"/>
      <c r="CYJ153" s="48"/>
      <c r="CYK153" s="48"/>
      <c r="CYL153" s="48"/>
      <c r="CYM153" s="48"/>
      <c r="CYN153" s="48"/>
      <c r="CYO153" s="48"/>
      <c r="CYP153" s="48"/>
      <c r="CYQ153" s="48"/>
      <c r="CYR153" s="48"/>
      <c r="CYS153" s="48"/>
      <c r="CYT153" s="48"/>
      <c r="CYU153" s="48"/>
      <c r="CYV153" s="48"/>
      <c r="CYW153" s="48"/>
      <c r="CYX153" s="48"/>
      <c r="CYY153" s="48"/>
      <c r="CYZ153" s="48"/>
      <c r="CZA153" s="48"/>
      <c r="CZB153" s="48"/>
      <c r="CZC153" s="48"/>
      <c r="CZD153" s="48"/>
      <c r="CZE153" s="48"/>
      <c r="CZF153" s="48"/>
      <c r="CZG153" s="48"/>
      <c r="CZH153" s="48"/>
      <c r="CZI153" s="48"/>
      <c r="CZJ153" s="48"/>
      <c r="CZK153" s="48"/>
      <c r="CZL153" s="48"/>
      <c r="CZM153" s="48"/>
      <c r="CZN153" s="48"/>
      <c r="CZO153" s="48"/>
      <c r="CZP153" s="48"/>
      <c r="CZQ153" s="48"/>
      <c r="CZR153" s="48"/>
      <c r="CZS153" s="48"/>
      <c r="CZT153" s="48"/>
      <c r="CZU153" s="48"/>
      <c r="CZV153" s="48"/>
      <c r="CZW153" s="48"/>
      <c r="CZX153" s="48"/>
      <c r="CZY153" s="48"/>
      <c r="CZZ153" s="48"/>
      <c r="DAA153" s="48"/>
      <c r="DAB153" s="48"/>
      <c r="DAC153" s="48"/>
      <c r="DAD153" s="48"/>
      <c r="DAE153" s="48"/>
      <c r="DAF153" s="48"/>
      <c r="DAG153" s="48"/>
      <c r="DAH153" s="48"/>
      <c r="DAI153" s="48"/>
      <c r="DAJ153" s="48"/>
      <c r="DAK153" s="48"/>
      <c r="DAL153" s="48"/>
      <c r="DAM153" s="48"/>
      <c r="DAN153" s="48"/>
      <c r="DAO153" s="48"/>
      <c r="DAP153" s="48"/>
      <c r="DAQ153" s="48"/>
      <c r="DAR153" s="48"/>
      <c r="DAS153" s="48"/>
      <c r="DAT153" s="48"/>
      <c r="DAU153" s="48"/>
      <c r="DAV153" s="48"/>
      <c r="DAW153" s="48"/>
      <c r="DAX153" s="48"/>
      <c r="DAY153" s="48"/>
      <c r="DAZ153" s="48"/>
      <c r="DBA153" s="48"/>
      <c r="DBB153" s="48"/>
      <c r="DBC153" s="48"/>
      <c r="DBD153" s="48"/>
      <c r="DBE153" s="48"/>
      <c r="DBF153" s="48"/>
      <c r="DBG153" s="48"/>
      <c r="DBH153" s="48"/>
      <c r="DBI153" s="48"/>
      <c r="DBJ153" s="48"/>
      <c r="DBK153" s="48"/>
      <c r="DBL153" s="48"/>
      <c r="DBM153" s="48"/>
      <c r="DBN153" s="48"/>
      <c r="DBO153" s="48"/>
      <c r="DBP153" s="48"/>
      <c r="DBQ153" s="48"/>
      <c r="DBR153" s="48"/>
      <c r="DBS153" s="48"/>
      <c r="DBT153" s="48"/>
      <c r="DBU153" s="48"/>
      <c r="DBV153" s="48"/>
      <c r="DBW153" s="48"/>
      <c r="DBX153" s="48"/>
      <c r="DBY153" s="48"/>
      <c r="DBZ153" s="48"/>
      <c r="DCA153" s="48"/>
      <c r="DCB153" s="48"/>
      <c r="DCC153" s="48"/>
      <c r="DCD153" s="48"/>
      <c r="DCE153" s="48"/>
      <c r="DCF153" s="48"/>
      <c r="DCG153" s="48"/>
      <c r="DCH153" s="48"/>
      <c r="DCI153" s="48"/>
      <c r="DCJ153" s="48"/>
      <c r="DCK153" s="48"/>
      <c r="DCL153" s="48"/>
      <c r="DCM153" s="48"/>
      <c r="DCN153" s="48"/>
      <c r="DCO153" s="48"/>
      <c r="DCP153" s="48"/>
      <c r="DCQ153" s="48"/>
      <c r="DCR153" s="48"/>
      <c r="DCS153" s="48"/>
      <c r="DCT153" s="48"/>
      <c r="DCU153" s="48"/>
      <c r="DCV153" s="48"/>
      <c r="DCW153" s="48"/>
      <c r="DCX153" s="48"/>
      <c r="DCY153" s="48"/>
      <c r="DCZ153" s="48"/>
      <c r="DDA153" s="48"/>
      <c r="DDB153" s="48"/>
      <c r="DDC153" s="48"/>
      <c r="DDD153" s="48"/>
      <c r="DDE153" s="48"/>
      <c r="DDF153" s="48"/>
      <c r="DDG153" s="48"/>
      <c r="DDH153" s="48"/>
      <c r="DDI153" s="48"/>
      <c r="DDJ153" s="48"/>
      <c r="DDK153" s="48"/>
      <c r="DDL153" s="48"/>
      <c r="DDM153" s="48"/>
      <c r="DDN153" s="48"/>
      <c r="DDO153" s="48"/>
      <c r="DDP153" s="48"/>
      <c r="DDQ153" s="48"/>
      <c r="DDR153" s="48"/>
      <c r="DDS153" s="48"/>
      <c r="DDT153" s="48"/>
      <c r="DDU153" s="48"/>
      <c r="DDV153" s="48"/>
      <c r="DDW153" s="48"/>
      <c r="DDX153" s="48"/>
      <c r="DDY153" s="48"/>
      <c r="DDZ153" s="48"/>
      <c r="DEA153" s="48"/>
      <c r="DEB153" s="48"/>
      <c r="DEC153" s="48"/>
      <c r="DED153" s="48"/>
      <c r="DEE153" s="48"/>
      <c r="DEF153" s="48"/>
      <c r="DEG153" s="48"/>
      <c r="DEH153" s="48"/>
      <c r="DEI153" s="48"/>
      <c r="DEJ153" s="48"/>
      <c r="DEK153" s="48"/>
      <c r="DEL153" s="48"/>
      <c r="DEM153" s="48"/>
      <c r="DEN153" s="48"/>
      <c r="DEO153" s="48"/>
      <c r="DEP153" s="48"/>
      <c r="DEQ153" s="48"/>
      <c r="DER153" s="48"/>
      <c r="DES153" s="48"/>
      <c r="DET153" s="48"/>
      <c r="DEU153" s="48"/>
      <c r="DEV153" s="48"/>
      <c r="DEW153" s="48"/>
      <c r="DEX153" s="48"/>
      <c r="DEY153" s="48"/>
      <c r="DEZ153" s="48"/>
      <c r="DFA153" s="48"/>
      <c r="DFB153" s="48"/>
      <c r="DFC153" s="48"/>
      <c r="DFD153" s="48"/>
      <c r="DFE153" s="48"/>
      <c r="DFF153" s="48"/>
      <c r="DFG153" s="48"/>
      <c r="DFH153" s="48"/>
      <c r="DFI153" s="48"/>
      <c r="DFJ153" s="48"/>
      <c r="DFK153" s="48"/>
      <c r="DFL153" s="48"/>
      <c r="DFM153" s="48"/>
      <c r="DFN153" s="48"/>
      <c r="DFO153" s="48"/>
      <c r="DFP153" s="48"/>
      <c r="DFQ153" s="48"/>
      <c r="DFR153" s="48"/>
      <c r="DFS153" s="48"/>
      <c r="DFT153" s="48"/>
      <c r="DFU153" s="48"/>
      <c r="DFV153" s="48"/>
      <c r="DFW153" s="48"/>
      <c r="DFX153" s="48"/>
      <c r="DFY153" s="48"/>
      <c r="DFZ153" s="48"/>
      <c r="DGA153" s="48"/>
      <c r="DGB153" s="48"/>
      <c r="DGC153" s="48"/>
      <c r="DGD153" s="48"/>
      <c r="DGE153" s="48"/>
      <c r="DGF153" s="48"/>
      <c r="DGG153" s="48"/>
      <c r="DGH153" s="48"/>
      <c r="DGI153" s="48"/>
      <c r="DGJ153" s="48"/>
      <c r="DGK153" s="48"/>
      <c r="DGL153" s="48"/>
      <c r="DGM153" s="48"/>
      <c r="DGN153" s="48"/>
      <c r="DGO153" s="48"/>
      <c r="DGP153" s="48"/>
      <c r="DGQ153" s="48"/>
      <c r="DGR153" s="48"/>
      <c r="DGS153" s="48"/>
      <c r="DGT153" s="48"/>
      <c r="DGU153" s="48"/>
      <c r="DGV153" s="48"/>
      <c r="DGW153" s="48"/>
      <c r="DGX153" s="48"/>
      <c r="DGY153" s="48"/>
      <c r="DGZ153" s="48"/>
      <c r="DHA153" s="48"/>
      <c r="DHB153" s="48"/>
      <c r="DHC153" s="48"/>
      <c r="DHD153" s="48"/>
      <c r="DHE153" s="48"/>
      <c r="DHF153" s="48"/>
      <c r="DHG153" s="48"/>
      <c r="DHH153" s="48"/>
      <c r="DHI153" s="48"/>
      <c r="DHJ153" s="48"/>
      <c r="DHK153" s="48"/>
      <c r="DHL153" s="48"/>
      <c r="DHM153" s="48"/>
      <c r="DHN153" s="48"/>
      <c r="DHO153" s="48"/>
      <c r="DHP153" s="48"/>
      <c r="DHQ153" s="48"/>
      <c r="DHR153" s="48"/>
      <c r="DHS153" s="48"/>
      <c r="DHT153" s="48"/>
      <c r="DHU153" s="48"/>
      <c r="DHV153" s="48"/>
      <c r="DHW153" s="48"/>
      <c r="DHX153" s="48"/>
      <c r="DHY153" s="48"/>
      <c r="DHZ153" s="48"/>
      <c r="DIA153" s="48"/>
      <c r="DIB153" s="48"/>
      <c r="DIC153" s="48"/>
      <c r="DID153" s="48"/>
      <c r="DIE153" s="48"/>
      <c r="DIF153" s="48"/>
      <c r="DIG153" s="48"/>
      <c r="DIH153" s="48"/>
      <c r="DII153" s="48"/>
      <c r="DIJ153" s="48"/>
      <c r="DIK153" s="48"/>
      <c r="DIL153" s="48"/>
      <c r="DIM153" s="48"/>
      <c r="DIN153" s="48"/>
      <c r="DIO153" s="48"/>
      <c r="DIP153" s="48"/>
      <c r="DIQ153" s="48"/>
      <c r="DIR153" s="48"/>
      <c r="DIS153" s="48"/>
      <c r="DIT153" s="48"/>
      <c r="DIU153" s="48"/>
      <c r="DIV153" s="48"/>
      <c r="DIW153" s="48"/>
      <c r="DIX153" s="48"/>
      <c r="DIY153" s="48"/>
      <c r="DIZ153" s="48"/>
      <c r="DJA153" s="48"/>
      <c r="DJB153" s="48"/>
      <c r="DJC153" s="48"/>
      <c r="DJD153" s="48"/>
      <c r="DJE153" s="48"/>
      <c r="DJF153" s="48"/>
      <c r="DJG153" s="48"/>
      <c r="DJH153" s="48"/>
      <c r="DJI153" s="48"/>
      <c r="DJJ153" s="48"/>
      <c r="DJK153" s="48"/>
      <c r="DJL153" s="48"/>
      <c r="DJM153" s="48"/>
      <c r="DJN153" s="48"/>
      <c r="DJO153" s="48"/>
      <c r="DJP153" s="48"/>
      <c r="DJQ153" s="48"/>
      <c r="DJR153" s="48"/>
      <c r="DJS153" s="48"/>
      <c r="DJT153" s="48"/>
      <c r="DJU153" s="48"/>
      <c r="DJV153" s="48"/>
      <c r="DJW153" s="48"/>
      <c r="DJX153" s="48"/>
      <c r="DJY153" s="48"/>
      <c r="DJZ153" s="48"/>
      <c r="DKA153" s="48"/>
      <c r="DKB153" s="48"/>
      <c r="DKC153" s="48"/>
      <c r="DKD153" s="48"/>
      <c r="DKE153" s="48"/>
      <c r="DKF153" s="48"/>
      <c r="DKG153" s="48"/>
      <c r="DKH153" s="48"/>
      <c r="DKI153" s="48"/>
      <c r="DKJ153" s="48"/>
      <c r="DKK153" s="48"/>
      <c r="DKL153" s="48"/>
      <c r="DKM153" s="48"/>
      <c r="DKN153" s="48"/>
      <c r="DKO153" s="48"/>
      <c r="DKP153" s="48"/>
      <c r="DKQ153" s="48"/>
      <c r="DKR153" s="48"/>
      <c r="DKS153" s="48"/>
      <c r="DKT153" s="48"/>
      <c r="DKU153" s="48"/>
      <c r="DKV153" s="48"/>
      <c r="DKW153" s="48"/>
      <c r="DKX153" s="48"/>
      <c r="DKY153" s="48"/>
      <c r="DKZ153" s="48"/>
      <c r="DLA153" s="48"/>
      <c r="DLB153" s="48"/>
      <c r="DLC153" s="48"/>
      <c r="DLD153" s="48"/>
      <c r="DLE153" s="48"/>
      <c r="DLF153" s="48"/>
      <c r="DLG153" s="48"/>
      <c r="DLH153" s="48"/>
      <c r="DLI153" s="48"/>
      <c r="DLJ153" s="48"/>
      <c r="DLK153" s="48"/>
      <c r="DLL153" s="48"/>
      <c r="DLM153" s="48"/>
      <c r="DLN153" s="48"/>
      <c r="DLO153" s="48"/>
      <c r="DLP153" s="48"/>
      <c r="DLQ153" s="48"/>
      <c r="DLR153" s="48"/>
      <c r="DLS153" s="48"/>
      <c r="DLT153" s="48"/>
      <c r="DLU153" s="48"/>
      <c r="DLV153" s="48"/>
      <c r="DLW153" s="48"/>
      <c r="DLX153" s="48"/>
      <c r="DLY153" s="48"/>
      <c r="DLZ153" s="48"/>
      <c r="DMA153" s="48"/>
      <c r="DMB153" s="48"/>
      <c r="DMC153" s="48"/>
      <c r="DMD153" s="48"/>
      <c r="DME153" s="48"/>
      <c r="DMF153" s="48"/>
      <c r="DMG153" s="48"/>
      <c r="DMH153" s="48"/>
      <c r="DMI153" s="48"/>
      <c r="DMJ153" s="48"/>
      <c r="DMK153" s="48"/>
      <c r="DML153" s="48"/>
      <c r="DMM153" s="48"/>
      <c r="DMN153" s="48"/>
      <c r="DMO153" s="48"/>
      <c r="DMP153" s="48"/>
      <c r="DMQ153" s="48"/>
      <c r="DMR153" s="48"/>
      <c r="DMS153" s="48"/>
      <c r="DMT153" s="48"/>
      <c r="DMU153" s="48"/>
      <c r="DMV153" s="48"/>
      <c r="DMW153" s="48"/>
      <c r="DMX153" s="48"/>
      <c r="DMY153" s="48"/>
      <c r="DMZ153" s="48"/>
      <c r="DNA153" s="48"/>
      <c r="DNB153" s="48"/>
      <c r="DNC153" s="48"/>
      <c r="DND153" s="48"/>
      <c r="DNE153" s="48"/>
      <c r="DNF153" s="48"/>
      <c r="DNG153" s="48"/>
      <c r="DNH153" s="48"/>
      <c r="DNI153" s="48"/>
      <c r="DNJ153" s="48"/>
      <c r="DNK153" s="48"/>
      <c r="DNL153" s="48"/>
      <c r="DNM153" s="48"/>
      <c r="DNN153" s="48"/>
      <c r="DNO153" s="48"/>
      <c r="DNP153" s="48"/>
      <c r="DNQ153" s="48"/>
      <c r="DNR153" s="48"/>
      <c r="DNS153" s="48"/>
      <c r="DNT153" s="48"/>
      <c r="DNU153" s="48"/>
      <c r="DNV153" s="48"/>
      <c r="DNW153" s="48"/>
      <c r="DNX153" s="48"/>
      <c r="DNY153" s="48"/>
      <c r="DNZ153" s="48"/>
      <c r="DOA153" s="48"/>
      <c r="DOB153" s="48"/>
      <c r="DOC153" s="48"/>
      <c r="DOD153" s="48"/>
      <c r="DOE153" s="48"/>
      <c r="DOF153" s="48"/>
      <c r="DOG153" s="48"/>
      <c r="DOH153" s="48"/>
      <c r="DOI153" s="48"/>
      <c r="DOJ153" s="48"/>
      <c r="DOK153" s="48"/>
      <c r="DOL153" s="48"/>
      <c r="DOM153" s="48"/>
      <c r="DON153" s="48"/>
      <c r="DOO153" s="48"/>
      <c r="DOP153" s="48"/>
      <c r="DOQ153" s="48"/>
      <c r="DOR153" s="48"/>
      <c r="DOS153" s="48"/>
      <c r="DOT153" s="48"/>
      <c r="DOU153" s="48"/>
      <c r="DOV153" s="48"/>
      <c r="DOW153" s="48"/>
      <c r="DOX153" s="48"/>
      <c r="DOY153" s="48"/>
      <c r="DOZ153" s="48"/>
      <c r="DPA153" s="48"/>
      <c r="DPB153" s="48"/>
      <c r="DPC153" s="48"/>
      <c r="DPD153" s="48"/>
      <c r="DPE153" s="48"/>
      <c r="DPF153" s="48"/>
      <c r="DPG153" s="48"/>
      <c r="DPH153" s="48"/>
      <c r="DPI153" s="48"/>
      <c r="DPJ153" s="48"/>
      <c r="DPK153" s="48"/>
      <c r="DPL153" s="48"/>
      <c r="DPM153" s="48"/>
      <c r="DPN153" s="48"/>
      <c r="DPO153" s="48"/>
      <c r="DPP153" s="48"/>
      <c r="DPQ153" s="48"/>
      <c r="DPR153" s="48"/>
      <c r="DPS153" s="48"/>
      <c r="DPT153" s="48"/>
      <c r="DPU153" s="48"/>
      <c r="DPV153" s="48"/>
      <c r="DPW153" s="48"/>
      <c r="DPX153" s="48"/>
      <c r="DPY153" s="48"/>
      <c r="DPZ153" s="48"/>
      <c r="DQA153" s="48"/>
      <c r="DQB153" s="48"/>
      <c r="DQC153" s="48"/>
      <c r="DQD153" s="48"/>
      <c r="DQE153" s="48"/>
      <c r="DQF153" s="48"/>
      <c r="DQG153" s="48"/>
      <c r="DQH153" s="48"/>
      <c r="DQI153" s="48"/>
      <c r="DQJ153" s="48"/>
      <c r="DQK153" s="48"/>
      <c r="DQL153" s="48"/>
      <c r="DQM153" s="48"/>
      <c r="DQN153" s="48"/>
      <c r="DQO153" s="48"/>
      <c r="DQP153" s="48"/>
      <c r="DQQ153" s="48"/>
      <c r="DQR153" s="48"/>
      <c r="DQS153" s="48"/>
      <c r="DQT153" s="48"/>
      <c r="DQU153" s="48"/>
      <c r="DQV153" s="48"/>
      <c r="DQW153" s="48"/>
      <c r="DQX153" s="48"/>
      <c r="DQY153" s="48"/>
      <c r="DQZ153" s="48"/>
      <c r="DRA153" s="48"/>
      <c r="DRB153" s="48"/>
      <c r="DRC153" s="48"/>
      <c r="DRD153" s="48"/>
      <c r="DRE153" s="48"/>
      <c r="DRF153" s="48"/>
      <c r="DRG153" s="48"/>
      <c r="DRH153" s="48"/>
      <c r="DRI153" s="48"/>
      <c r="DRJ153" s="48"/>
      <c r="DRK153" s="48"/>
      <c r="DRL153" s="48"/>
      <c r="DRM153" s="48"/>
      <c r="DRN153" s="48"/>
      <c r="DRO153" s="48"/>
      <c r="DRP153" s="48"/>
      <c r="DRQ153" s="48"/>
      <c r="DRR153" s="48"/>
      <c r="DRS153" s="48"/>
      <c r="DRT153" s="48"/>
      <c r="DRU153" s="48"/>
      <c r="DRV153" s="48"/>
      <c r="DRW153" s="48"/>
      <c r="DRX153" s="48"/>
      <c r="DRY153" s="48"/>
      <c r="DRZ153" s="48"/>
      <c r="DSA153" s="48"/>
      <c r="DSB153" s="48"/>
      <c r="DSC153" s="48"/>
      <c r="DSD153" s="48"/>
      <c r="DSE153" s="48"/>
      <c r="DSF153" s="48"/>
      <c r="DSG153" s="48"/>
      <c r="DSH153" s="48"/>
      <c r="DSI153" s="48"/>
      <c r="DSJ153" s="48"/>
      <c r="DSK153" s="48"/>
      <c r="DSL153" s="48"/>
      <c r="DSM153" s="48"/>
      <c r="DSN153" s="48"/>
      <c r="DSO153" s="48"/>
      <c r="DSP153" s="48"/>
      <c r="DSQ153" s="48"/>
      <c r="DSR153" s="48"/>
      <c r="DSS153" s="48"/>
      <c r="DST153" s="48"/>
      <c r="DSU153" s="48"/>
      <c r="DSV153" s="48"/>
      <c r="DSW153" s="48"/>
      <c r="DSX153" s="48"/>
      <c r="DSY153" s="48"/>
      <c r="DSZ153" s="48"/>
      <c r="DTA153" s="48"/>
      <c r="DTB153" s="48"/>
      <c r="DTC153" s="48"/>
      <c r="DTD153" s="48"/>
      <c r="DTE153" s="48"/>
      <c r="DTF153" s="48"/>
      <c r="DTG153" s="48"/>
      <c r="DTH153" s="48"/>
      <c r="DTI153" s="48"/>
      <c r="DTJ153" s="48"/>
      <c r="DTK153" s="48"/>
      <c r="DTL153" s="48"/>
      <c r="DTM153" s="48"/>
      <c r="DTN153" s="48"/>
      <c r="DTO153" s="48"/>
      <c r="DTP153" s="48"/>
      <c r="DTQ153" s="48"/>
      <c r="DTR153" s="48"/>
      <c r="DTS153" s="48"/>
      <c r="DTT153" s="48"/>
      <c r="DTU153" s="48"/>
      <c r="DTV153" s="48"/>
      <c r="DTW153" s="48"/>
      <c r="DTX153" s="48"/>
      <c r="DTY153" s="48"/>
      <c r="DTZ153" s="48"/>
      <c r="DUA153" s="48"/>
      <c r="DUB153" s="48"/>
      <c r="DUC153" s="48"/>
      <c r="DUD153" s="48"/>
      <c r="DUE153" s="48"/>
      <c r="DUF153" s="48"/>
      <c r="DUG153" s="48"/>
      <c r="DUH153" s="48"/>
      <c r="DUI153" s="48"/>
      <c r="DUJ153" s="48"/>
      <c r="DUK153" s="48"/>
      <c r="DUL153" s="48"/>
      <c r="DUM153" s="48"/>
      <c r="DUN153" s="48"/>
      <c r="DUO153" s="48"/>
      <c r="DUP153" s="48"/>
      <c r="DUQ153" s="48"/>
      <c r="DUR153" s="48"/>
      <c r="DUS153" s="48"/>
      <c r="DUT153" s="48"/>
      <c r="DUU153" s="48"/>
      <c r="DUV153" s="48"/>
      <c r="DUW153" s="48"/>
      <c r="DUX153" s="48"/>
      <c r="DUY153" s="48"/>
      <c r="DUZ153" s="48"/>
      <c r="DVA153" s="48"/>
      <c r="DVB153" s="48"/>
      <c r="DVC153" s="48"/>
      <c r="DVD153" s="48"/>
      <c r="DVE153" s="48"/>
      <c r="DVF153" s="48"/>
      <c r="DVG153" s="48"/>
      <c r="DVH153" s="48"/>
      <c r="DVI153" s="48"/>
      <c r="DVJ153" s="48"/>
      <c r="DVK153" s="48"/>
      <c r="DVL153" s="48"/>
      <c r="DVM153" s="48"/>
      <c r="DVN153" s="48"/>
      <c r="DVO153" s="48"/>
      <c r="DVP153" s="48"/>
      <c r="DVQ153" s="48"/>
      <c r="DVR153" s="48"/>
      <c r="DVS153" s="48"/>
      <c r="DVT153" s="48"/>
      <c r="DVU153" s="48"/>
      <c r="DVV153" s="48"/>
      <c r="DVW153" s="48"/>
      <c r="DVX153" s="48"/>
      <c r="DVY153" s="48"/>
      <c r="DVZ153" s="48"/>
      <c r="DWA153" s="48"/>
      <c r="DWB153" s="48"/>
      <c r="DWC153" s="48"/>
      <c r="DWD153" s="48"/>
      <c r="DWE153" s="48"/>
      <c r="DWF153" s="48"/>
      <c r="DWG153" s="48"/>
      <c r="DWH153" s="48"/>
      <c r="DWI153" s="48"/>
      <c r="DWJ153" s="48"/>
      <c r="DWK153" s="48"/>
      <c r="DWL153" s="48"/>
      <c r="DWM153" s="48"/>
      <c r="DWN153" s="48"/>
      <c r="DWO153" s="48"/>
      <c r="DWP153" s="48"/>
      <c r="DWQ153" s="48"/>
      <c r="DWR153" s="48"/>
      <c r="DWS153" s="48"/>
      <c r="DWT153" s="48"/>
      <c r="DWU153" s="48"/>
      <c r="DWV153" s="48"/>
      <c r="DWW153" s="48"/>
      <c r="DWX153" s="48"/>
      <c r="DWY153" s="48"/>
      <c r="DWZ153" s="48"/>
      <c r="DXA153" s="48"/>
      <c r="DXB153" s="48"/>
      <c r="DXC153" s="48"/>
      <c r="DXD153" s="48"/>
      <c r="DXE153" s="48"/>
      <c r="DXF153" s="48"/>
      <c r="DXG153" s="48"/>
      <c r="DXH153" s="48"/>
      <c r="DXI153" s="48"/>
      <c r="DXJ153" s="48"/>
      <c r="DXK153" s="48"/>
      <c r="DXL153" s="48"/>
      <c r="DXM153" s="48"/>
      <c r="DXN153" s="48"/>
      <c r="DXO153" s="48"/>
      <c r="DXP153" s="48"/>
      <c r="DXQ153" s="48"/>
      <c r="DXR153" s="48"/>
      <c r="DXS153" s="48"/>
      <c r="DXT153" s="48"/>
      <c r="DXU153" s="48"/>
      <c r="DXV153" s="48"/>
      <c r="DXW153" s="48"/>
      <c r="DXX153" s="48"/>
      <c r="DXY153" s="48"/>
      <c r="DXZ153" s="48"/>
      <c r="DYA153" s="48"/>
      <c r="DYB153" s="48"/>
      <c r="DYC153" s="48"/>
      <c r="DYD153" s="48"/>
      <c r="DYE153" s="48"/>
      <c r="DYF153" s="48"/>
      <c r="DYG153" s="48"/>
      <c r="DYH153" s="48"/>
      <c r="DYI153" s="48"/>
      <c r="DYJ153" s="48"/>
      <c r="DYK153" s="48"/>
      <c r="DYL153" s="48"/>
      <c r="DYM153" s="48"/>
      <c r="DYN153" s="48"/>
      <c r="DYO153" s="48"/>
      <c r="DYP153" s="48"/>
      <c r="DYQ153" s="48"/>
      <c r="DYR153" s="48"/>
      <c r="DYS153" s="48"/>
      <c r="DYT153" s="48"/>
      <c r="DYU153" s="48"/>
      <c r="DYV153" s="48"/>
      <c r="DYW153" s="48"/>
      <c r="DYX153" s="48"/>
      <c r="DYY153" s="48"/>
      <c r="DYZ153" s="48"/>
      <c r="DZA153" s="48"/>
      <c r="DZB153" s="48"/>
      <c r="DZC153" s="48"/>
      <c r="DZD153" s="48"/>
      <c r="DZE153" s="48"/>
      <c r="DZF153" s="48"/>
      <c r="DZG153" s="48"/>
      <c r="DZH153" s="48"/>
      <c r="DZI153" s="48"/>
      <c r="DZJ153" s="48"/>
      <c r="DZK153" s="48"/>
      <c r="DZL153" s="48"/>
      <c r="DZM153" s="48"/>
      <c r="DZN153" s="48"/>
      <c r="DZO153" s="48"/>
      <c r="DZP153" s="48"/>
      <c r="DZQ153" s="48"/>
      <c r="DZR153" s="48"/>
      <c r="DZS153" s="48"/>
      <c r="DZT153" s="48"/>
      <c r="DZU153" s="48"/>
      <c r="DZV153" s="48"/>
      <c r="DZW153" s="48"/>
      <c r="DZX153" s="48"/>
      <c r="DZY153" s="48"/>
      <c r="DZZ153" s="48"/>
      <c r="EAA153" s="48"/>
      <c r="EAB153" s="48"/>
      <c r="EAC153" s="48"/>
      <c r="EAD153" s="48"/>
      <c r="EAE153" s="48"/>
      <c r="EAF153" s="48"/>
      <c r="EAG153" s="48"/>
      <c r="EAH153" s="48"/>
      <c r="EAI153" s="48"/>
      <c r="EAJ153" s="48"/>
      <c r="EAK153" s="48"/>
      <c r="EAL153" s="48"/>
      <c r="EAM153" s="48"/>
      <c r="EAN153" s="48"/>
      <c r="EAO153" s="48"/>
      <c r="EAP153" s="48"/>
      <c r="EAQ153" s="48"/>
      <c r="EAR153" s="48"/>
      <c r="EAS153" s="48"/>
      <c r="EAT153" s="48"/>
      <c r="EAU153" s="48"/>
      <c r="EAV153" s="48"/>
      <c r="EAW153" s="48"/>
      <c r="EAX153" s="48"/>
      <c r="EAY153" s="48"/>
      <c r="EAZ153" s="48"/>
      <c r="EBA153" s="48"/>
      <c r="EBB153" s="48"/>
      <c r="EBC153" s="48"/>
      <c r="EBD153" s="48"/>
      <c r="EBE153" s="48"/>
      <c r="EBF153" s="48"/>
      <c r="EBG153" s="48"/>
      <c r="EBH153" s="48"/>
      <c r="EBI153" s="48"/>
      <c r="EBJ153" s="48"/>
      <c r="EBK153" s="48"/>
      <c r="EBL153" s="48"/>
      <c r="EBM153" s="48"/>
      <c r="EBN153" s="48"/>
      <c r="EBO153" s="48"/>
      <c r="EBP153" s="48"/>
      <c r="EBQ153" s="48"/>
      <c r="EBR153" s="48"/>
      <c r="EBS153" s="48"/>
      <c r="EBT153" s="48"/>
      <c r="EBU153" s="48"/>
      <c r="EBV153" s="48"/>
      <c r="EBW153" s="48"/>
      <c r="EBX153" s="48"/>
      <c r="EBY153" s="48"/>
      <c r="EBZ153" s="48"/>
      <c r="ECA153" s="48"/>
      <c r="ECB153" s="48"/>
      <c r="ECC153" s="48"/>
      <c r="ECD153" s="48"/>
      <c r="ECE153" s="48"/>
      <c r="ECF153" s="48"/>
      <c r="ECG153" s="48"/>
      <c r="ECH153" s="48"/>
      <c r="ECI153" s="48"/>
      <c r="ECJ153" s="48"/>
      <c r="ECK153" s="48"/>
      <c r="ECL153" s="48"/>
      <c r="ECM153" s="48"/>
      <c r="ECN153" s="48"/>
      <c r="ECO153" s="48"/>
      <c r="ECP153" s="48"/>
      <c r="ECQ153" s="48"/>
      <c r="ECR153" s="48"/>
      <c r="ECS153" s="48"/>
      <c r="ECT153" s="48"/>
      <c r="ECU153" s="48"/>
      <c r="ECV153" s="48"/>
      <c r="ECW153" s="48"/>
      <c r="ECX153" s="48"/>
      <c r="ECY153" s="48"/>
      <c r="ECZ153" s="48"/>
      <c r="EDA153" s="48"/>
      <c r="EDB153" s="48"/>
      <c r="EDC153" s="48"/>
      <c r="EDD153" s="48"/>
      <c r="EDE153" s="48"/>
      <c r="EDF153" s="48"/>
      <c r="EDG153" s="48"/>
      <c r="EDH153" s="48"/>
      <c r="EDI153" s="48"/>
      <c r="EDJ153" s="48"/>
      <c r="EDK153" s="48"/>
      <c r="EDL153" s="48"/>
      <c r="EDM153" s="48"/>
      <c r="EDN153" s="48"/>
      <c r="EDO153" s="48"/>
      <c r="EDP153" s="48"/>
      <c r="EDQ153" s="48"/>
      <c r="EDR153" s="48"/>
      <c r="EDS153" s="48"/>
      <c r="EDT153" s="48"/>
      <c r="EDU153" s="48"/>
      <c r="EDV153" s="48"/>
      <c r="EDW153" s="48"/>
      <c r="EDX153" s="48"/>
      <c r="EDY153" s="48"/>
      <c r="EDZ153" s="48"/>
      <c r="EEA153" s="48"/>
      <c r="EEB153" s="48"/>
      <c r="EEC153" s="48"/>
      <c r="EED153" s="48"/>
      <c r="EEE153" s="48"/>
      <c r="EEF153" s="48"/>
      <c r="EEG153" s="48"/>
      <c r="EEH153" s="48"/>
      <c r="EEI153" s="48"/>
      <c r="EEJ153" s="48"/>
      <c r="EEK153" s="48"/>
      <c r="EEL153" s="48"/>
      <c r="EEM153" s="48"/>
      <c r="EEN153" s="48"/>
      <c r="EEO153" s="48"/>
      <c r="EEP153" s="48"/>
      <c r="EEQ153" s="48"/>
      <c r="EER153" s="48"/>
      <c r="EES153" s="48"/>
      <c r="EET153" s="48"/>
      <c r="EEU153" s="48"/>
      <c r="EEV153" s="48"/>
      <c r="EEW153" s="48"/>
      <c r="EEX153" s="48"/>
      <c r="EEY153" s="48"/>
      <c r="EEZ153" s="48"/>
      <c r="EFA153" s="48"/>
      <c r="EFB153" s="48"/>
      <c r="EFC153" s="48"/>
      <c r="EFD153" s="48"/>
      <c r="EFE153" s="48"/>
      <c r="EFF153" s="48"/>
      <c r="EFG153" s="48"/>
      <c r="EFH153" s="48"/>
      <c r="EFI153" s="48"/>
      <c r="EFJ153" s="48"/>
      <c r="EFK153" s="48"/>
      <c r="EFL153" s="48"/>
      <c r="EFM153" s="48"/>
      <c r="EFN153" s="48"/>
      <c r="EFO153" s="48"/>
      <c r="EFP153" s="48"/>
      <c r="EFQ153" s="48"/>
      <c r="EFR153" s="48"/>
      <c r="EFS153" s="48"/>
      <c r="EFT153" s="48"/>
      <c r="EFU153" s="48"/>
      <c r="EFV153" s="48"/>
      <c r="EFW153" s="48"/>
      <c r="EFX153" s="48"/>
      <c r="EFY153" s="48"/>
      <c r="EFZ153" s="48"/>
      <c r="EGA153" s="48"/>
      <c r="EGB153" s="48"/>
      <c r="EGC153" s="48"/>
      <c r="EGD153" s="48"/>
      <c r="EGE153" s="48"/>
      <c r="EGF153" s="48"/>
      <c r="EGG153" s="48"/>
      <c r="EGH153" s="48"/>
      <c r="EGI153" s="48"/>
      <c r="EGJ153" s="48"/>
      <c r="EGK153" s="48"/>
      <c r="EGL153" s="48"/>
      <c r="EGM153" s="48"/>
      <c r="EGN153" s="48"/>
      <c r="EGO153" s="48"/>
      <c r="EGP153" s="48"/>
      <c r="EGQ153" s="48"/>
      <c r="EGR153" s="48"/>
      <c r="EGS153" s="48"/>
      <c r="EGT153" s="48"/>
      <c r="EGU153" s="48"/>
      <c r="EGV153" s="48"/>
      <c r="EGW153" s="48"/>
      <c r="EGX153" s="48"/>
      <c r="EGY153" s="48"/>
      <c r="EGZ153" s="48"/>
      <c r="EHA153" s="48"/>
      <c r="EHB153" s="48"/>
      <c r="EHC153" s="48"/>
      <c r="EHD153" s="48"/>
      <c r="EHE153" s="48"/>
      <c r="EHF153" s="48"/>
      <c r="EHG153" s="48"/>
      <c r="EHH153" s="48"/>
      <c r="EHI153" s="48"/>
      <c r="EHJ153" s="48"/>
      <c r="EHK153" s="48"/>
      <c r="EHL153" s="48"/>
      <c r="EHM153" s="48"/>
      <c r="EHN153" s="48"/>
      <c r="EHO153" s="48"/>
      <c r="EHP153" s="48"/>
      <c r="EHQ153" s="48"/>
      <c r="EHR153" s="48"/>
      <c r="EHS153" s="48"/>
      <c r="EHT153" s="48"/>
      <c r="EHU153" s="48"/>
      <c r="EHV153" s="48"/>
      <c r="EHW153" s="48"/>
      <c r="EHX153" s="48"/>
      <c r="EHY153" s="48"/>
      <c r="EHZ153" s="48"/>
      <c r="EIA153" s="48"/>
      <c r="EIB153" s="48"/>
      <c r="EIC153" s="48"/>
      <c r="EID153" s="48"/>
      <c r="EIE153" s="48"/>
      <c r="EIF153" s="48"/>
      <c r="EIG153" s="48"/>
      <c r="EIH153" s="48"/>
      <c r="EII153" s="48"/>
      <c r="EIJ153" s="48"/>
      <c r="EIK153" s="48"/>
      <c r="EIL153" s="48"/>
      <c r="EIM153" s="48"/>
      <c r="EIN153" s="48"/>
      <c r="EIO153" s="48"/>
      <c r="EIP153" s="48"/>
      <c r="EIQ153" s="48"/>
      <c r="EIR153" s="48"/>
      <c r="EIS153" s="48"/>
      <c r="EIT153" s="48"/>
      <c r="EIU153" s="48"/>
      <c r="EIV153" s="48"/>
      <c r="EIW153" s="48"/>
      <c r="EIX153" s="48"/>
      <c r="EIY153" s="48"/>
      <c r="EIZ153" s="48"/>
      <c r="EJA153" s="48"/>
      <c r="EJB153" s="48"/>
      <c r="EJC153" s="48"/>
      <c r="EJD153" s="48"/>
      <c r="EJE153" s="48"/>
      <c r="EJF153" s="48"/>
      <c r="EJG153" s="48"/>
      <c r="EJH153" s="48"/>
      <c r="EJI153" s="48"/>
      <c r="EJJ153" s="48"/>
      <c r="EJK153" s="48"/>
      <c r="EJL153" s="48"/>
      <c r="EJM153" s="48"/>
      <c r="EJN153" s="48"/>
      <c r="EJO153" s="48"/>
      <c r="EJP153" s="48"/>
      <c r="EJQ153" s="48"/>
      <c r="EJR153" s="48"/>
      <c r="EJS153" s="48"/>
      <c r="EJT153" s="48"/>
      <c r="EJU153" s="48"/>
      <c r="EJV153" s="48"/>
      <c r="EJW153" s="48"/>
      <c r="EJX153" s="48"/>
      <c r="EJY153" s="48"/>
      <c r="EJZ153" s="48"/>
      <c r="EKA153" s="48"/>
      <c r="EKB153" s="48"/>
      <c r="EKC153" s="48"/>
      <c r="EKD153" s="48"/>
      <c r="EKE153" s="48"/>
      <c r="EKF153" s="48"/>
      <c r="EKG153" s="48"/>
      <c r="EKH153" s="48"/>
      <c r="EKI153" s="48"/>
      <c r="EKJ153" s="48"/>
      <c r="EKK153" s="48"/>
      <c r="EKL153" s="48"/>
      <c r="EKM153" s="48"/>
      <c r="EKN153" s="48"/>
      <c r="EKO153" s="48"/>
      <c r="EKP153" s="48"/>
      <c r="EKQ153" s="48"/>
      <c r="EKR153" s="48"/>
      <c r="EKS153" s="48"/>
      <c r="EKT153" s="48"/>
      <c r="EKU153" s="48"/>
      <c r="EKV153" s="48"/>
      <c r="EKW153" s="48"/>
      <c r="EKX153" s="48"/>
      <c r="EKY153" s="48"/>
      <c r="EKZ153" s="48"/>
      <c r="ELA153" s="48"/>
      <c r="ELB153" s="48"/>
      <c r="ELC153" s="48"/>
      <c r="ELD153" s="48"/>
      <c r="ELE153" s="48"/>
      <c r="ELF153" s="48"/>
      <c r="ELG153" s="48"/>
      <c r="ELH153" s="48"/>
      <c r="ELI153" s="48"/>
      <c r="ELJ153" s="48"/>
      <c r="ELK153" s="48"/>
      <c r="ELL153" s="48"/>
      <c r="ELM153" s="48"/>
      <c r="ELN153" s="48"/>
      <c r="ELO153" s="48"/>
      <c r="ELP153" s="48"/>
      <c r="ELQ153" s="48"/>
      <c r="ELR153" s="48"/>
      <c r="ELS153" s="48"/>
      <c r="ELT153" s="48"/>
      <c r="ELU153" s="48"/>
      <c r="ELV153" s="48"/>
      <c r="ELW153" s="48"/>
      <c r="ELX153" s="48"/>
      <c r="ELY153" s="48"/>
      <c r="ELZ153" s="48"/>
      <c r="EMA153" s="48"/>
      <c r="EMB153" s="48"/>
      <c r="EMC153" s="48"/>
      <c r="EMD153" s="48"/>
      <c r="EME153" s="48"/>
      <c r="EMF153" s="48"/>
      <c r="EMG153" s="48"/>
      <c r="EMH153" s="48"/>
      <c r="EMI153" s="48"/>
      <c r="EMJ153" s="48"/>
      <c r="EMK153" s="48"/>
      <c r="EML153" s="48"/>
      <c r="EMM153" s="48"/>
      <c r="EMN153" s="48"/>
      <c r="EMO153" s="48"/>
      <c r="EMP153" s="48"/>
      <c r="EMQ153" s="48"/>
      <c r="EMR153" s="48"/>
      <c r="EMS153" s="48"/>
      <c r="EMT153" s="48"/>
      <c r="EMU153" s="48"/>
      <c r="EMV153" s="48"/>
      <c r="EMW153" s="48"/>
      <c r="EMX153" s="48"/>
      <c r="EMY153" s="48"/>
      <c r="EMZ153" s="48"/>
      <c r="ENA153" s="48"/>
      <c r="ENB153" s="48"/>
      <c r="ENC153" s="48"/>
      <c r="END153" s="48"/>
      <c r="ENE153" s="48"/>
      <c r="ENF153" s="48"/>
      <c r="ENG153" s="48"/>
      <c r="ENH153" s="48"/>
      <c r="ENI153" s="48"/>
      <c r="ENJ153" s="48"/>
      <c r="ENK153" s="48"/>
      <c r="ENL153" s="48"/>
      <c r="ENM153" s="48"/>
      <c r="ENN153" s="48"/>
      <c r="ENO153" s="48"/>
      <c r="ENP153" s="48"/>
      <c r="ENQ153" s="48"/>
      <c r="ENR153" s="48"/>
      <c r="ENS153" s="48"/>
      <c r="ENT153" s="48"/>
      <c r="ENU153" s="48"/>
      <c r="ENV153" s="48"/>
      <c r="ENW153" s="48"/>
      <c r="ENX153" s="48"/>
      <c r="ENY153" s="48"/>
      <c r="ENZ153" s="48"/>
      <c r="EOA153" s="48"/>
      <c r="EOB153" s="48"/>
      <c r="EOC153" s="48"/>
      <c r="EOD153" s="48"/>
      <c r="EOE153" s="48"/>
      <c r="EOF153" s="48"/>
      <c r="EOG153" s="48"/>
      <c r="EOH153" s="48"/>
      <c r="EOI153" s="48"/>
      <c r="EOJ153" s="48"/>
      <c r="EOK153" s="48"/>
      <c r="EOL153" s="48"/>
      <c r="EOM153" s="48"/>
      <c r="EON153" s="48"/>
      <c r="EOO153" s="48"/>
      <c r="EOP153" s="48"/>
      <c r="EOQ153" s="48"/>
      <c r="EOR153" s="48"/>
      <c r="EOS153" s="48"/>
      <c r="EOT153" s="48"/>
      <c r="EOU153" s="48"/>
      <c r="EOV153" s="48"/>
      <c r="EOW153" s="48"/>
      <c r="EOX153" s="48"/>
      <c r="EOY153" s="48"/>
      <c r="EOZ153" s="48"/>
      <c r="EPA153" s="48"/>
      <c r="EPB153" s="48"/>
      <c r="EPC153" s="48"/>
      <c r="EPD153" s="48"/>
      <c r="EPE153" s="48"/>
      <c r="EPF153" s="48"/>
      <c r="EPG153" s="48"/>
      <c r="EPH153" s="48"/>
      <c r="EPI153" s="48"/>
      <c r="EPJ153" s="48"/>
      <c r="EPK153" s="48"/>
      <c r="EPL153" s="48"/>
      <c r="EPM153" s="48"/>
      <c r="EPN153" s="48"/>
      <c r="EPO153" s="48"/>
      <c r="EPP153" s="48"/>
      <c r="EPQ153" s="48"/>
      <c r="EPR153" s="48"/>
      <c r="EPS153" s="48"/>
      <c r="EPT153" s="48"/>
      <c r="EPU153" s="48"/>
      <c r="EPV153" s="48"/>
      <c r="EPW153" s="48"/>
      <c r="EPX153" s="48"/>
      <c r="EPY153" s="48"/>
      <c r="EPZ153" s="48"/>
      <c r="EQA153" s="48"/>
      <c r="EQB153" s="48"/>
      <c r="EQC153" s="48"/>
      <c r="EQD153" s="48"/>
      <c r="EQE153" s="48"/>
      <c r="EQF153" s="48"/>
      <c r="EQG153" s="48"/>
      <c r="EQH153" s="48"/>
      <c r="EQI153" s="48"/>
      <c r="EQJ153" s="48"/>
      <c r="EQK153" s="48"/>
      <c r="EQL153" s="48"/>
      <c r="EQM153" s="48"/>
      <c r="EQN153" s="48"/>
      <c r="EQO153" s="48"/>
      <c r="EQP153" s="48"/>
      <c r="EQQ153" s="48"/>
      <c r="EQR153" s="48"/>
      <c r="EQS153" s="48"/>
      <c r="EQT153" s="48"/>
      <c r="EQU153" s="48"/>
      <c r="EQV153" s="48"/>
      <c r="EQW153" s="48"/>
      <c r="EQX153" s="48"/>
      <c r="EQY153" s="48"/>
      <c r="EQZ153" s="48"/>
      <c r="ERA153" s="48"/>
      <c r="ERB153" s="48"/>
      <c r="ERC153" s="48"/>
      <c r="ERD153" s="48"/>
      <c r="ERE153" s="48"/>
      <c r="ERF153" s="48"/>
      <c r="ERG153" s="48"/>
      <c r="ERH153" s="48"/>
      <c r="ERI153" s="48"/>
      <c r="ERJ153" s="48"/>
      <c r="ERK153" s="48"/>
      <c r="ERL153" s="48"/>
      <c r="ERM153" s="48"/>
      <c r="ERN153" s="48"/>
      <c r="ERO153" s="48"/>
      <c r="ERP153" s="48"/>
      <c r="ERQ153" s="48"/>
      <c r="ERR153" s="48"/>
      <c r="ERS153" s="48"/>
      <c r="ERT153" s="48"/>
      <c r="ERU153" s="48"/>
      <c r="ERV153" s="48"/>
      <c r="ERW153" s="48"/>
      <c r="ERX153" s="48"/>
      <c r="ERY153" s="48"/>
      <c r="ERZ153" s="48"/>
      <c r="ESA153" s="48"/>
      <c r="ESB153" s="48"/>
      <c r="ESC153" s="48"/>
      <c r="ESD153" s="48"/>
      <c r="ESE153" s="48"/>
      <c r="ESF153" s="48"/>
      <c r="ESG153" s="48"/>
      <c r="ESH153" s="48"/>
      <c r="ESI153" s="48"/>
      <c r="ESJ153" s="48"/>
      <c r="ESK153" s="48"/>
      <c r="ESL153" s="48"/>
      <c r="ESM153" s="48"/>
      <c r="ESN153" s="48"/>
      <c r="ESO153" s="48"/>
      <c r="ESP153" s="48"/>
      <c r="ESQ153" s="48"/>
      <c r="ESR153" s="48"/>
      <c r="ESS153" s="48"/>
      <c r="EST153" s="48"/>
      <c r="ESU153" s="48"/>
      <c r="ESV153" s="48"/>
      <c r="ESW153" s="48"/>
      <c r="ESX153" s="48"/>
      <c r="ESY153" s="48"/>
      <c r="ESZ153" s="48"/>
      <c r="ETA153" s="48"/>
      <c r="ETB153" s="48"/>
      <c r="ETC153" s="48"/>
      <c r="ETD153" s="48"/>
      <c r="ETE153" s="48"/>
      <c r="ETF153" s="48"/>
      <c r="ETG153" s="48"/>
      <c r="ETH153" s="48"/>
      <c r="ETI153" s="48"/>
      <c r="ETJ153" s="48"/>
      <c r="ETK153" s="48"/>
      <c r="ETL153" s="48"/>
      <c r="ETM153" s="48"/>
      <c r="ETN153" s="48"/>
      <c r="ETO153" s="48"/>
      <c r="ETP153" s="48"/>
      <c r="ETQ153" s="48"/>
      <c r="ETR153" s="48"/>
      <c r="ETS153" s="48"/>
      <c r="ETT153" s="48"/>
      <c r="ETU153" s="48"/>
      <c r="ETV153" s="48"/>
      <c r="ETW153" s="48"/>
      <c r="ETX153" s="48"/>
      <c r="ETY153" s="48"/>
      <c r="ETZ153" s="48"/>
      <c r="EUA153" s="48"/>
      <c r="EUB153" s="48"/>
      <c r="EUC153" s="48"/>
      <c r="EUD153" s="48"/>
      <c r="EUE153" s="48"/>
      <c r="EUF153" s="48"/>
      <c r="EUG153" s="48"/>
      <c r="EUH153" s="48"/>
      <c r="EUI153" s="48"/>
      <c r="EUJ153" s="48"/>
      <c r="EUK153" s="48"/>
      <c r="EUL153" s="48"/>
      <c r="EUM153" s="48"/>
      <c r="EUN153" s="48"/>
      <c r="EUO153" s="48"/>
      <c r="EUP153" s="48"/>
      <c r="EUQ153" s="48"/>
      <c r="EUR153" s="48"/>
      <c r="EUS153" s="48"/>
      <c r="EUT153" s="48"/>
      <c r="EUU153" s="48"/>
      <c r="EUV153" s="48"/>
      <c r="EUW153" s="48"/>
      <c r="EUX153" s="48"/>
      <c r="EUY153" s="48"/>
      <c r="EUZ153" s="48"/>
      <c r="EVA153" s="48"/>
      <c r="EVB153" s="48"/>
      <c r="EVC153" s="48"/>
      <c r="EVD153" s="48"/>
      <c r="EVE153" s="48"/>
      <c r="EVF153" s="48"/>
      <c r="EVG153" s="48"/>
      <c r="EVH153" s="48"/>
      <c r="EVI153" s="48"/>
      <c r="EVJ153" s="48"/>
      <c r="EVK153" s="48"/>
      <c r="EVL153" s="48"/>
      <c r="EVM153" s="48"/>
      <c r="EVN153" s="48"/>
      <c r="EVO153" s="48"/>
      <c r="EVP153" s="48"/>
      <c r="EVQ153" s="48"/>
      <c r="EVR153" s="48"/>
      <c r="EVS153" s="48"/>
      <c r="EVT153" s="48"/>
      <c r="EVU153" s="48"/>
      <c r="EVV153" s="48"/>
      <c r="EVW153" s="48"/>
      <c r="EVX153" s="48"/>
      <c r="EVY153" s="48"/>
      <c r="EVZ153" s="48"/>
      <c r="EWA153" s="48"/>
      <c r="EWB153" s="48"/>
      <c r="EWC153" s="48"/>
      <c r="EWD153" s="48"/>
      <c r="EWE153" s="48"/>
      <c r="EWF153" s="48"/>
      <c r="EWG153" s="48"/>
      <c r="EWH153" s="48"/>
      <c r="EWI153" s="48"/>
      <c r="EWJ153" s="48"/>
      <c r="EWK153" s="48"/>
      <c r="EWL153" s="48"/>
      <c r="EWM153" s="48"/>
      <c r="EWN153" s="48"/>
      <c r="EWO153" s="48"/>
      <c r="EWP153" s="48"/>
      <c r="EWQ153" s="48"/>
      <c r="EWR153" s="48"/>
      <c r="EWS153" s="48"/>
      <c r="EWT153" s="48"/>
      <c r="EWU153" s="48"/>
      <c r="EWV153" s="48"/>
      <c r="EWW153" s="48"/>
      <c r="EWX153" s="48"/>
      <c r="EWY153" s="48"/>
      <c r="EWZ153" s="48"/>
      <c r="EXA153" s="48"/>
      <c r="EXB153" s="48"/>
      <c r="EXC153" s="48"/>
      <c r="EXD153" s="48"/>
      <c r="EXE153" s="48"/>
      <c r="EXF153" s="48"/>
      <c r="EXG153" s="48"/>
      <c r="EXH153" s="48"/>
      <c r="EXI153" s="48"/>
      <c r="EXJ153" s="48"/>
      <c r="EXK153" s="48"/>
      <c r="EXL153" s="48"/>
      <c r="EXM153" s="48"/>
      <c r="EXN153" s="48"/>
      <c r="EXO153" s="48"/>
      <c r="EXP153" s="48"/>
      <c r="EXQ153" s="48"/>
      <c r="EXR153" s="48"/>
      <c r="EXS153" s="48"/>
      <c r="EXT153" s="48"/>
      <c r="EXU153" s="48"/>
      <c r="EXV153" s="48"/>
      <c r="EXW153" s="48"/>
      <c r="EXX153" s="48"/>
      <c r="EXY153" s="48"/>
      <c r="EXZ153" s="48"/>
      <c r="EYA153" s="48"/>
      <c r="EYB153" s="48"/>
      <c r="EYC153" s="48"/>
      <c r="EYD153" s="48"/>
      <c r="EYE153" s="48"/>
      <c r="EYF153" s="48"/>
      <c r="EYG153" s="48"/>
      <c r="EYH153" s="48"/>
      <c r="EYI153" s="48"/>
      <c r="EYJ153" s="48"/>
      <c r="EYK153" s="48"/>
      <c r="EYL153" s="48"/>
      <c r="EYM153" s="48"/>
      <c r="EYN153" s="48"/>
      <c r="EYO153" s="48"/>
      <c r="EYP153" s="48"/>
      <c r="EYQ153" s="48"/>
      <c r="EYR153" s="48"/>
      <c r="EYS153" s="48"/>
      <c r="EYT153" s="48"/>
      <c r="EYU153" s="48"/>
      <c r="EYV153" s="48"/>
      <c r="EYW153" s="48"/>
      <c r="EYX153" s="48"/>
      <c r="EYY153" s="48"/>
      <c r="EYZ153" s="48"/>
      <c r="EZA153" s="48"/>
      <c r="EZB153" s="48"/>
      <c r="EZC153" s="48"/>
      <c r="EZD153" s="48"/>
      <c r="EZE153" s="48"/>
      <c r="EZF153" s="48"/>
      <c r="EZG153" s="48"/>
      <c r="EZH153" s="48"/>
      <c r="EZI153" s="48"/>
      <c r="EZJ153" s="48"/>
      <c r="EZK153" s="48"/>
      <c r="EZL153" s="48"/>
      <c r="EZM153" s="48"/>
      <c r="EZN153" s="48"/>
      <c r="EZO153" s="48"/>
      <c r="EZP153" s="48"/>
      <c r="EZQ153" s="48"/>
      <c r="EZR153" s="48"/>
      <c r="EZS153" s="48"/>
      <c r="EZT153" s="48"/>
      <c r="EZU153" s="48"/>
      <c r="EZV153" s="48"/>
      <c r="EZW153" s="48"/>
      <c r="EZX153" s="48"/>
      <c r="EZY153" s="48"/>
      <c r="EZZ153" s="48"/>
      <c r="FAA153" s="48"/>
      <c r="FAB153" s="48"/>
      <c r="FAC153" s="48"/>
      <c r="FAD153" s="48"/>
      <c r="FAE153" s="48"/>
      <c r="FAF153" s="48"/>
      <c r="FAG153" s="48"/>
      <c r="FAH153" s="48"/>
      <c r="FAI153" s="48"/>
      <c r="FAJ153" s="48"/>
      <c r="FAK153" s="48"/>
      <c r="FAL153" s="48"/>
      <c r="FAM153" s="48"/>
      <c r="FAN153" s="48"/>
      <c r="FAO153" s="48"/>
      <c r="FAP153" s="48"/>
      <c r="FAQ153" s="48"/>
      <c r="FAR153" s="48"/>
      <c r="FAS153" s="48"/>
      <c r="FAT153" s="48"/>
      <c r="FAU153" s="48"/>
      <c r="FAV153" s="48"/>
      <c r="FAW153" s="48"/>
      <c r="FAX153" s="48"/>
      <c r="FAY153" s="48"/>
      <c r="FAZ153" s="48"/>
      <c r="FBA153" s="48"/>
      <c r="FBB153" s="48"/>
      <c r="FBC153" s="48"/>
      <c r="FBD153" s="48"/>
      <c r="FBE153" s="48"/>
      <c r="FBF153" s="48"/>
      <c r="FBG153" s="48"/>
      <c r="FBH153" s="48"/>
      <c r="FBI153" s="48"/>
      <c r="FBJ153" s="48"/>
      <c r="FBK153" s="48"/>
      <c r="FBL153" s="48"/>
      <c r="FBM153" s="48"/>
      <c r="FBN153" s="48"/>
      <c r="FBO153" s="48"/>
      <c r="FBP153" s="48"/>
      <c r="FBQ153" s="48"/>
      <c r="FBR153" s="48"/>
      <c r="FBS153" s="48"/>
      <c r="FBT153" s="48"/>
      <c r="FBU153" s="48"/>
      <c r="FBV153" s="48"/>
      <c r="FBW153" s="48"/>
      <c r="FBX153" s="48"/>
      <c r="FBY153" s="48"/>
      <c r="FBZ153" s="48"/>
      <c r="FCA153" s="48"/>
      <c r="FCB153" s="48"/>
      <c r="FCC153" s="48"/>
      <c r="FCD153" s="48"/>
      <c r="FCE153" s="48"/>
      <c r="FCF153" s="48"/>
      <c r="FCG153" s="48"/>
      <c r="FCH153" s="48"/>
      <c r="FCI153" s="48"/>
      <c r="FCJ153" s="48"/>
      <c r="FCK153" s="48"/>
      <c r="FCL153" s="48"/>
      <c r="FCM153" s="48"/>
      <c r="FCN153" s="48"/>
      <c r="FCO153" s="48"/>
      <c r="FCP153" s="48"/>
      <c r="FCQ153" s="48"/>
      <c r="FCR153" s="48"/>
      <c r="FCS153" s="48"/>
      <c r="FCT153" s="48"/>
      <c r="FCU153" s="48"/>
      <c r="FCV153" s="48"/>
      <c r="FCW153" s="48"/>
      <c r="FCX153" s="48"/>
      <c r="FCY153" s="48"/>
      <c r="FCZ153" s="48"/>
      <c r="FDA153" s="48"/>
      <c r="FDB153" s="48"/>
      <c r="FDC153" s="48"/>
      <c r="FDD153" s="48"/>
      <c r="FDE153" s="48"/>
      <c r="FDF153" s="48"/>
      <c r="FDG153" s="48"/>
      <c r="FDH153" s="48"/>
      <c r="FDI153" s="48"/>
      <c r="FDJ153" s="48"/>
      <c r="FDK153" s="48"/>
      <c r="FDL153" s="48"/>
      <c r="FDM153" s="48"/>
      <c r="FDN153" s="48"/>
      <c r="FDO153" s="48"/>
      <c r="FDP153" s="48"/>
      <c r="FDQ153" s="48"/>
      <c r="FDR153" s="48"/>
      <c r="FDS153" s="48"/>
      <c r="FDT153" s="48"/>
      <c r="FDU153" s="48"/>
      <c r="FDV153" s="48"/>
      <c r="FDW153" s="48"/>
      <c r="FDX153" s="48"/>
      <c r="FDY153" s="48"/>
      <c r="FDZ153" s="48"/>
      <c r="FEA153" s="48"/>
      <c r="FEB153" s="48"/>
      <c r="FEC153" s="48"/>
      <c r="FED153" s="48"/>
      <c r="FEE153" s="48"/>
      <c r="FEF153" s="48"/>
      <c r="FEG153" s="48"/>
      <c r="FEH153" s="48"/>
      <c r="FEI153" s="48"/>
      <c r="FEJ153" s="48"/>
      <c r="FEK153" s="48"/>
      <c r="FEL153" s="48"/>
      <c r="FEM153" s="48"/>
      <c r="FEN153" s="48"/>
      <c r="FEO153" s="48"/>
      <c r="FEP153" s="48"/>
      <c r="FEQ153" s="48"/>
      <c r="FER153" s="48"/>
      <c r="FES153" s="48"/>
      <c r="FET153" s="48"/>
      <c r="FEU153" s="48"/>
      <c r="FEV153" s="48"/>
      <c r="FEW153" s="48"/>
      <c r="FEX153" s="48"/>
      <c r="FEY153" s="48"/>
      <c r="FEZ153" s="48"/>
      <c r="FFA153" s="48"/>
      <c r="FFB153" s="48"/>
      <c r="FFC153" s="48"/>
      <c r="FFD153" s="48"/>
      <c r="FFE153" s="48"/>
      <c r="FFF153" s="48"/>
      <c r="FFG153" s="48"/>
      <c r="FFH153" s="48"/>
      <c r="FFI153" s="48"/>
      <c r="FFJ153" s="48"/>
      <c r="FFK153" s="48"/>
      <c r="FFL153" s="48"/>
      <c r="FFM153" s="48"/>
      <c r="FFN153" s="48"/>
      <c r="FFO153" s="48"/>
      <c r="FFP153" s="48"/>
      <c r="FFQ153" s="48"/>
      <c r="FFR153" s="48"/>
      <c r="FFS153" s="48"/>
      <c r="FFT153" s="48"/>
      <c r="FFU153" s="48"/>
      <c r="FFV153" s="48"/>
      <c r="FFW153" s="48"/>
      <c r="FFX153" s="48"/>
      <c r="FFY153" s="48"/>
      <c r="FFZ153" s="48"/>
      <c r="FGA153" s="48"/>
      <c r="FGB153" s="48"/>
      <c r="FGC153" s="48"/>
      <c r="FGD153" s="48"/>
      <c r="FGE153" s="48"/>
      <c r="FGF153" s="48"/>
      <c r="FGG153" s="48"/>
      <c r="FGH153" s="48"/>
      <c r="FGI153" s="48"/>
      <c r="FGJ153" s="48"/>
      <c r="FGK153" s="48"/>
      <c r="FGL153" s="48"/>
      <c r="FGM153" s="48"/>
      <c r="FGN153" s="48"/>
      <c r="FGO153" s="48"/>
      <c r="FGP153" s="48"/>
      <c r="FGQ153" s="48"/>
      <c r="FGR153" s="48"/>
      <c r="FGS153" s="48"/>
      <c r="FGT153" s="48"/>
      <c r="FGU153" s="48"/>
      <c r="FGV153" s="48"/>
      <c r="FGW153" s="48"/>
      <c r="FGX153" s="48"/>
      <c r="FGY153" s="48"/>
      <c r="FGZ153" s="48"/>
      <c r="FHA153" s="48"/>
      <c r="FHB153" s="48"/>
      <c r="FHC153" s="48"/>
      <c r="FHD153" s="48"/>
      <c r="FHE153" s="48"/>
      <c r="FHF153" s="48"/>
      <c r="FHG153" s="48"/>
      <c r="FHH153" s="48"/>
      <c r="FHI153" s="48"/>
      <c r="FHJ153" s="48"/>
      <c r="FHK153" s="48"/>
      <c r="FHL153" s="48"/>
      <c r="FHM153" s="48"/>
      <c r="FHN153" s="48"/>
      <c r="FHO153" s="48"/>
      <c r="FHP153" s="48"/>
      <c r="FHQ153" s="48"/>
      <c r="FHR153" s="48"/>
      <c r="FHS153" s="48"/>
      <c r="FHT153" s="48"/>
      <c r="FHU153" s="48"/>
      <c r="FHV153" s="48"/>
      <c r="FHW153" s="48"/>
      <c r="FHX153" s="48"/>
      <c r="FHY153" s="48"/>
      <c r="FHZ153" s="48"/>
      <c r="FIA153" s="48"/>
      <c r="FIB153" s="48"/>
      <c r="FIC153" s="48"/>
      <c r="FID153" s="48"/>
      <c r="FIE153" s="48"/>
      <c r="FIF153" s="48"/>
      <c r="FIG153" s="48"/>
      <c r="FIH153" s="48"/>
      <c r="FII153" s="48"/>
      <c r="FIJ153" s="48"/>
      <c r="FIK153" s="48"/>
      <c r="FIL153" s="48"/>
      <c r="FIM153" s="48"/>
      <c r="FIN153" s="48"/>
      <c r="FIO153" s="48"/>
      <c r="FIP153" s="48"/>
      <c r="FIQ153" s="48"/>
      <c r="FIR153" s="48"/>
      <c r="FIS153" s="48"/>
      <c r="FIT153" s="48"/>
      <c r="FIU153" s="48"/>
      <c r="FIV153" s="48"/>
      <c r="FIW153" s="48"/>
      <c r="FIX153" s="48"/>
      <c r="FIY153" s="48"/>
      <c r="FIZ153" s="48"/>
      <c r="FJA153" s="48"/>
      <c r="FJB153" s="48"/>
      <c r="FJC153" s="48"/>
      <c r="FJD153" s="48"/>
      <c r="FJE153" s="48"/>
      <c r="FJF153" s="48"/>
      <c r="FJG153" s="48"/>
      <c r="FJH153" s="48"/>
      <c r="FJI153" s="48"/>
      <c r="FJJ153" s="48"/>
      <c r="FJK153" s="48"/>
      <c r="FJL153" s="48"/>
      <c r="FJM153" s="48"/>
      <c r="FJN153" s="48"/>
      <c r="FJO153" s="48"/>
      <c r="FJP153" s="48"/>
      <c r="FJQ153" s="48"/>
      <c r="FJR153" s="48"/>
      <c r="FJS153" s="48"/>
      <c r="FJT153" s="48"/>
      <c r="FJU153" s="48"/>
      <c r="FJV153" s="48"/>
      <c r="FJW153" s="48"/>
      <c r="FJX153" s="48"/>
      <c r="FJY153" s="48"/>
      <c r="FJZ153" s="48"/>
      <c r="FKA153" s="48"/>
      <c r="FKB153" s="48"/>
      <c r="FKC153" s="48"/>
      <c r="FKD153" s="48"/>
      <c r="FKE153" s="48"/>
      <c r="FKF153" s="48"/>
      <c r="FKG153" s="48"/>
      <c r="FKH153" s="48"/>
      <c r="FKI153" s="48"/>
      <c r="FKJ153" s="48"/>
      <c r="FKK153" s="48"/>
      <c r="FKL153" s="48"/>
      <c r="FKM153" s="48"/>
      <c r="FKN153" s="48"/>
      <c r="FKO153" s="48"/>
      <c r="FKP153" s="48"/>
      <c r="FKQ153" s="48"/>
      <c r="FKR153" s="48"/>
      <c r="FKS153" s="48"/>
      <c r="FKT153" s="48"/>
      <c r="FKU153" s="48"/>
      <c r="FKV153" s="48"/>
      <c r="FKW153" s="48"/>
      <c r="FKX153" s="48"/>
      <c r="FKY153" s="48"/>
      <c r="FKZ153" s="48"/>
      <c r="FLA153" s="48"/>
      <c r="FLB153" s="48"/>
      <c r="FLC153" s="48"/>
      <c r="FLD153" s="48"/>
      <c r="FLE153" s="48"/>
      <c r="FLF153" s="48"/>
      <c r="FLG153" s="48"/>
      <c r="FLH153" s="48"/>
      <c r="FLI153" s="48"/>
      <c r="FLJ153" s="48"/>
      <c r="FLK153" s="48"/>
      <c r="FLL153" s="48"/>
      <c r="FLM153" s="48"/>
      <c r="FLN153" s="48"/>
      <c r="FLO153" s="48"/>
      <c r="FLP153" s="48"/>
      <c r="FLQ153" s="48"/>
      <c r="FLR153" s="48"/>
      <c r="FLS153" s="48"/>
      <c r="FLT153" s="48"/>
      <c r="FLU153" s="48"/>
      <c r="FLV153" s="48"/>
      <c r="FLW153" s="48"/>
      <c r="FLX153" s="48"/>
      <c r="FLY153" s="48"/>
      <c r="FLZ153" s="48"/>
      <c r="FMA153" s="48"/>
      <c r="FMB153" s="48"/>
      <c r="FMC153" s="48"/>
      <c r="FMD153" s="48"/>
      <c r="FME153" s="48"/>
      <c r="FMF153" s="48"/>
      <c r="FMG153" s="48"/>
      <c r="FMH153" s="48"/>
      <c r="FMI153" s="48"/>
      <c r="FMJ153" s="48"/>
      <c r="FMK153" s="48"/>
      <c r="FML153" s="48"/>
      <c r="FMM153" s="48"/>
      <c r="FMN153" s="48"/>
      <c r="FMO153" s="48"/>
      <c r="FMP153" s="48"/>
      <c r="FMQ153" s="48"/>
      <c r="FMR153" s="48"/>
      <c r="FMS153" s="48"/>
      <c r="FMT153" s="48"/>
      <c r="FMU153" s="48"/>
      <c r="FMV153" s="48"/>
      <c r="FMW153" s="48"/>
      <c r="FMX153" s="48"/>
      <c r="FMY153" s="48"/>
      <c r="FMZ153" s="48"/>
      <c r="FNA153" s="48"/>
      <c r="FNB153" s="48"/>
      <c r="FNC153" s="48"/>
      <c r="FND153" s="48"/>
      <c r="FNE153" s="48"/>
      <c r="FNF153" s="48"/>
      <c r="FNG153" s="48"/>
      <c r="FNH153" s="48"/>
      <c r="FNI153" s="48"/>
      <c r="FNJ153" s="48"/>
      <c r="FNK153" s="48"/>
      <c r="FNL153" s="48"/>
      <c r="FNM153" s="48"/>
      <c r="FNN153" s="48"/>
      <c r="FNO153" s="48"/>
      <c r="FNP153" s="48"/>
      <c r="FNQ153" s="48"/>
      <c r="FNR153" s="48"/>
      <c r="FNS153" s="48"/>
      <c r="FNT153" s="48"/>
      <c r="FNU153" s="48"/>
      <c r="FNV153" s="48"/>
      <c r="FNW153" s="48"/>
      <c r="FNX153" s="48"/>
      <c r="FNY153" s="48"/>
      <c r="FNZ153" s="48"/>
      <c r="FOA153" s="48"/>
      <c r="FOB153" s="48"/>
      <c r="FOC153" s="48"/>
      <c r="FOD153" s="48"/>
      <c r="FOE153" s="48"/>
      <c r="FOF153" s="48"/>
      <c r="FOG153" s="48"/>
      <c r="FOH153" s="48"/>
      <c r="FOI153" s="48"/>
      <c r="FOJ153" s="48"/>
      <c r="FOK153" s="48"/>
      <c r="FOL153" s="48"/>
      <c r="FOM153" s="48"/>
      <c r="FON153" s="48"/>
      <c r="FOO153" s="48"/>
      <c r="FOP153" s="48"/>
      <c r="FOQ153" s="48"/>
      <c r="FOR153" s="48"/>
      <c r="FOS153" s="48"/>
      <c r="FOT153" s="48"/>
      <c r="FOU153" s="48"/>
      <c r="FOV153" s="48"/>
      <c r="FOW153" s="48"/>
      <c r="FOX153" s="48"/>
      <c r="FOY153" s="48"/>
      <c r="FOZ153" s="48"/>
      <c r="FPA153" s="48"/>
      <c r="FPB153" s="48"/>
      <c r="FPC153" s="48"/>
      <c r="FPD153" s="48"/>
      <c r="FPE153" s="48"/>
      <c r="FPF153" s="48"/>
      <c r="FPG153" s="48"/>
      <c r="FPH153" s="48"/>
      <c r="FPI153" s="48"/>
      <c r="FPJ153" s="48"/>
      <c r="FPK153" s="48"/>
      <c r="FPL153" s="48"/>
      <c r="FPM153" s="48"/>
      <c r="FPN153" s="48"/>
      <c r="FPO153" s="48"/>
      <c r="FPP153" s="48"/>
      <c r="FPQ153" s="48"/>
      <c r="FPR153" s="48"/>
      <c r="FPS153" s="48"/>
      <c r="FPT153" s="48"/>
      <c r="FPU153" s="48"/>
      <c r="FPV153" s="48"/>
      <c r="FPW153" s="48"/>
      <c r="FPX153" s="48"/>
      <c r="FPY153" s="48"/>
      <c r="FPZ153" s="48"/>
      <c r="FQA153" s="48"/>
      <c r="FQB153" s="48"/>
      <c r="FQC153" s="48"/>
      <c r="FQD153" s="48"/>
      <c r="FQE153" s="48"/>
      <c r="FQF153" s="48"/>
      <c r="FQG153" s="48"/>
      <c r="FQH153" s="48"/>
      <c r="FQI153" s="48"/>
      <c r="FQJ153" s="48"/>
      <c r="FQK153" s="48"/>
      <c r="FQL153" s="48"/>
      <c r="FQM153" s="48"/>
      <c r="FQN153" s="48"/>
      <c r="FQO153" s="48"/>
      <c r="FQP153" s="48"/>
      <c r="FQQ153" s="48"/>
      <c r="FQR153" s="48"/>
      <c r="FQS153" s="48"/>
      <c r="FQT153" s="48"/>
      <c r="FQU153" s="48"/>
      <c r="FQV153" s="48"/>
      <c r="FQW153" s="48"/>
      <c r="FQX153" s="48"/>
      <c r="FQY153" s="48"/>
      <c r="FQZ153" s="48"/>
      <c r="FRA153" s="48"/>
      <c r="FRB153" s="48"/>
      <c r="FRC153" s="48"/>
      <c r="FRD153" s="48"/>
      <c r="FRE153" s="48"/>
      <c r="FRF153" s="48"/>
      <c r="FRG153" s="48"/>
      <c r="FRH153" s="48"/>
      <c r="FRI153" s="48"/>
      <c r="FRJ153" s="48"/>
      <c r="FRK153" s="48"/>
      <c r="FRL153" s="48"/>
      <c r="FRM153" s="48"/>
      <c r="FRN153" s="48"/>
      <c r="FRO153" s="48"/>
      <c r="FRP153" s="48"/>
      <c r="FRQ153" s="48"/>
      <c r="FRR153" s="48"/>
      <c r="FRS153" s="48"/>
      <c r="FRT153" s="48"/>
      <c r="FRU153" s="48"/>
      <c r="FRV153" s="48"/>
      <c r="FRW153" s="48"/>
      <c r="FRX153" s="48"/>
      <c r="FRY153" s="48"/>
      <c r="FRZ153" s="48"/>
      <c r="FSA153" s="48"/>
      <c r="FSB153" s="48"/>
      <c r="FSC153" s="48"/>
      <c r="FSD153" s="48"/>
      <c r="FSE153" s="48"/>
      <c r="FSF153" s="48"/>
      <c r="FSG153" s="48"/>
      <c r="FSH153" s="48"/>
      <c r="FSI153" s="48"/>
      <c r="FSJ153" s="48"/>
      <c r="FSK153" s="48"/>
      <c r="FSL153" s="48"/>
      <c r="FSM153" s="48"/>
      <c r="FSN153" s="48"/>
      <c r="FSO153" s="48"/>
      <c r="FSP153" s="48"/>
      <c r="FSQ153" s="48"/>
      <c r="FSR153" s="48"/>
      <c r="FSS153" s="48"/>
      <c r="FST153" s="48"/>
      <c r="FSU153" s="48"/>
      <c r="FSV153" s="48"/>
      <c r="FSW153" s="48"/>
      <c r="FSX153" s="48"/>
      <c r="FSY153" s="48"/>
      <c r="FSZ153" s="48"/>
      <c r="FTA153" s="48"/>
      <c r="FTB153" s="48"/>
      <c r="FTC153" s="48"/>
      <c r="FTD153" s="48"/>
      <c r="FTE153" s="48"/>
      <c r="FTF153" s="48"/>
      <c r="FTG153" s="48"/>
      <c r="FTH153" s="48"/>
      <c r="FTI153" s="48"/>
      <c r="FTJ153" s="48"/>
      <c r="FTK153" s="48"/>
      <c r="FTL153" s="48"/>
      <c r="FTM153" s="48"/>
      <c r="FTN153" s="48"/>
      <c r="FTO153" s="48"/>
      <c r="FTP153" s="48"/>
      <c r="FTQ153" s="48"/>
      <c r="FTR153" s="48"/>
      <c r="FTS153" s="48"/>
      <c r="FTT153" s="48"/>
      <c r="FTU153" s="48"/>
      <c r="FTV153" s="48"/>
      <c r="FTW153" s="48"/>
      <c r="FTX153" s="48"/>
      <c r="FTY153" s="48"/>
      <c r="FTZ153" s="48"/>
      <c r="FUA153" s="48"/>
      <c r="FUB153" s="48"/>
      <c r="FUC153" s="48"/>
      <c r="FUD153" s="48"/>
      <c r="FUE153" s="48"/>
      <c r="FUF153" s="48"/>
      <c r="FUG153" s="48"/>
      <c r="FUH153" s="48"/>
      <c r="FUI153" s="48"/>
      <c r="FUJ153" s="48"/>
      <c r="FUK153" s="48"/>
      <c r="FUL153" s="48"/>
      <c r="FUM153" s="48"/>
      <c r="FUN153" s="48"/>
      <c r="FUO153" s="48"/>
      <c r="FUP153" s="48"/>
      <c r="FUQ153" s="48"/>
      <c r="FUR153" s="48"/>
      <c r="FUS153" s="48"/>
      <c r="FUT153" s="48"/>
      <c r="FUU153" s="48"/>
      <c r="FUV153" s="48"/>
      <c r="FUW153" s="48"/>
      <c r="FUX153" s="48"/>
      <c r="FUY153" s="48"/>
      <c r="FUZ153" s="48"/>
      <c r="FVA153" s="48"/>
      <c r="FVB153" s="48"/>
      <c r="FVC153" s="48"/>
      <c r="FVD153" s="48"/>
      <c r="FVE153" s="48"/>
      <c r="FVF153" s="48"/>
      <c r="FVG153" s="48"/>
      <c r="FVH153" s="48"/>
      <c r="FVI153" s="48"/>
      <c r="FVJ153" s="48"/>
      <c r="FVK153" s="48"/>
      <c r="FVL153" s="48"/>
      <c r="FVM153" s="48"/>
      <c r="FVN153" s="48"/>
      <c r="FVO153" s="48"/>
      <c r="FVP153" s="48"/>
      <c r="FVQ153" s="48"/>
      <c r="FVR153" s="48"/>
      <c r="FVS153" s="48"/>
      <c r="FVT153" s="48"/>
      <c r="FVU153" s="48"/>
      <c r="FVV153" s="48"/>
      <c r="FVW153" s="48"/>
      <c r="FVX153" s="48"/>
      <c r="FVY153" s="48"/>
      <c r="FVZ153" s="48"/>
      <c r="FWA153" s="48"/>
      <c r="FWB153" s="48"/>
      <c r="FWC153" s="48"/>
      <c r="FWD153" s="48"/>
      <c r="FWE153" s="48"/>
      <c r="FWF153" s="48"/>
      <c r="FWG153" s="48"/>
      <c r="FWH153" s="48"/>
      <c r="FWI153" s="48"/>
      <c r="FWJ153" s="48"/>
      <c r="FWK153" s="48"/>
      <c r="FWL153" s="48"/>
      <c r="FWM153" s="48"/>
      <c r="FWN153" s="48"/>
      <c r="FWO153" s="48"/>
      <c r="FWP153" s="48"/>
      <c r="FWQ153" s="48"/>
      <c r="FWR153" s="48"/>
      <c r="FWS153" s="48"/>
      <c r="FWT153" s="48"/>
      <c r="FWU153" s="48"/>
      <c r="FWV153" s="48"/>
      <c r="FWW153" s="48"/>
      <c r="FWX153" s="48"/>
      <c r="FWY153" s="48"/>
      <c r="FWZ153" s="48"/>
      <c r="FXA153" s="48"/>
      <c r="FXB153" s="48"/>
      <c r="FXC153" s="48"/>
      <c r="FXD153" s="48"/>
      <c r="FXE153" s="48"/>
      <c r="FXF153" s="48"/>
      <c r="FXG153" s="48"/>
      <c r="FXH153" s="48"/>
      <c r="FXI153" s="48"/>
      <c r="FXJ153" s="48"/>
      <c r="FXK153" s="48"/>
      <c r="FXL153" s="48"/>
      <c r="FXM153" s="48"/>
      <c r="FXN153" s="48"/>
      <c r="FXO153" s="48"/>
      <c r="FXP153" s="48"/>
      <c r="FXQ153" s="48"/>
      <c r="FXR153" s="48"/>
      <c r="FXS153" s="48"/>
      <c r="FXT153" s="48"/>
      <c r="FXU153" s="48"/>
      <c r="FXV153" s="48"/>
      <c r="FXW153" s="48"/>
      <c r="FXX153" s="48"/>
      <c r="FXY153" s="48"/>
      <c r="FXZ153" s="48"/>
      <c r="FYA153" s="48"/>
      <c r="FYB153" s="48"/>
      <c r="FYC153" s="48"/>
      <c r="FYD153" s="48"/>
      <c r="FYE153" s="48"/>
      <c r="FYF153" s="48"/>
      <c r="FYG153" s="48"/>
      <c r="FYH153" s="48"/>
      <c r="FYI153" s="48"/>
      <c r="FYJ153" s="48"/>
      <c r="FYK153" s="48"/>
      <c r="FYL153" s="48"/>
      <c r="FYM153" s="48"/>
      <c r="FYN153" s="48"/>
      <c r="FYO153" s="48"/>
      <c r="FYP153" s="48"/>
      <c r="FYQ153" s="48"/>
      <c r="FYR153" s="48"/>
      <c r="FYS153" s="48"/>
      <c r="FYT153" s="48"/>
      <c r="FYU153" s="48"/>
      <c r="FYV153" s="48"/>
      <c r="FYW153" s="48"/>
      <c r="FYX153" s="48"/>
      <c r="FYY153" s="48"/>
      <c r="FYZ153" s="48"/>
      <c r="FZA153" s="48"/>
      <c r="FZB153" s="48"/>
      <c r="FZC153" s="48"/>
      <c r="FZD153" s="48"/>
      <c r="FZE153" s="48"/>
      <c r="FZF153" s="48"/>
      <c r="FZG153" s="48"/>
      <c r="FZH153" s="48"/>
      <c r="FZI153" s="48"/>
      <c r="FZJ153" s="48"/>
      <c r="FZK153" s="48"/>
      <c r="FZL153" s="48"/>
      <c r="FZM153" s="48"/>
      <c r="FZN153" s="48"/>
      <c r="FZO153" s="48"/>
      <c r="FZP153" s="48"/>
      <c r="FZQ153" s="48"/>
      <c r="FZR153" s="48"/>
      <c r="FZS153" s="48"/>
      <c r="FZT153" s="48"/>
      <c r="FZU153" s="48"/>
      <c r="FZV153" s="48"/>
      <c r="FZW153" s="48"/>
      <c r="FZX153" s="48"/>
      <c r="FZY153" s="48"/>
      <c r="FZZ153" s="48"/>
      <c r="GAA153" s="48"/>
      <c r="GAB153" s="48"/>
      <c r="GAC153" s="48"/>
      <c r="GAD153" s="48"/>
      <c r="GAE153" s="48"/>
      <c r="GAF153" s="48"/>
      <c r="GAG153" s="48"/>
      <c r="GAH153" s="48"/>
      <c r="GAI153" s="48"/>
      <c r="GAJ153" s="48"/>
      <c r="GAK153" s="48"/>
      <c r="GAL153" s="48"/>
      <c r="GAM153" s="48"/>
      <c r="GAN153" s="48"/>
      <c r="GAO153" s="48"/>
      <c r="GAP153" s="48"/>
      <c r="GAQ153" s="48"/>
      <c r="GAR153" s="48"/>
      <c r="GAS153" s="48"/>
      <c r="GAT153" s="48"/>
      <c r="GAU153" s="48"/>
      <c r="GAV153" s="48"/>
      <c r="GAW153" s="48"/>
      <c r="GAX153" s="48"/>
      <c r="GAY153" s="48"/>
      <c r="GAZ153" s="48"/>
      <c r="GBA153" s="48"/>
      <c r="GBB153" s="48"/>
      <c r="GBC153" s="48"/>
      <c r="GBD153" s="48"/>
      <c r="GBE153" s="48"/>
      <c r="GBF153" s="48"/>
      <c r="GBG153" s="48"/>
      <c r="GBH153" s="48"/>
      <c r="GBI153" s="48"/>
      <c r="GBJ153" s="48"/>
      <c r="GBK153" s="48"/>
      <c r="GBL153" s="48"/>
      <c r="GBM153" s="48"/>
      <c r="GBN153" s="48"/>
      <c r="GBO153" s="48"/>
      <c r="GBP153" s="48"/>
      <c r="GBQ153" s="48"/>
      <c r="GBR153" s="48"/>
      <c r="GBS153" s="48"/>
      <c r="GBT153" s="48"/>
      <c r="GBU153" s="48"/>
      <c r="GBV153" s="48"/>
      <c r="GBW153" s="48"/>
      <c r="GBX153" s="48"/>
      <c r="GBY153" s="48"/>
      <c r="GBZ153" s="48"/>
      <c r="GCA153" s="48"/>
      <c r="GCB153" s="48"/>
      <c r="GCC153" s="48"/>
      <c r="GCD153" s="48"/>
      <c r="GCE153" s="48"/>
      <c r="GCF153" s="48"/>
      <c r="GCG153" s="48"/>
      <c r="GCH153" s="48"/>
      <c r="GCI153" s="48"/>
      <c r="GCJ153" s="48"/>
      <c r="GCK153" s="48"/>
      <c r="GCL153" s="48"/>
      <c r="GCM153" s="48"/>
      <c r="GCN153" s="48"/>
      <c r="GCO153" s="48"/>
      <c r="GCP153" s="48"/>
      <c r="GCQ153" s="48"/>
      <c r="GCR153" s="48"/>
      <c r="GCS153" s="48"/>
      <c r="GCT153" s="48"/>
      <c r="GCU153" s="48"/>
      <c r="GCV153" s="48"/>
      <c r="GCW153" s="48"/>
      <c r="GCX153" s="48"/>
      <c r="GCY153" s="48"/>
      <c r="GCZ153" s="48"/>
      <c r="GDA153" s="48"/>
      <c r="GDB153" s="48"/>
      <c r="GDC153" s="48"/>
      <c r="GDD153" s="48"/>
      <c r="GDE153" s="48"/>
      <c r="GDF153" s="48"/>
      <c r="GDG153" s="48"/>
      <c r="GDH153" s="48"/>
      <c r="GDI153" s="48"/>
      <c r="GDJ153" s="48"/>
      <c r="GDK153" s="48"/>
      <c r="GDL153" s="48"/>
      <c r="GDM153" s="48"/>
      <c r="GDN153" s="48"/>
      <c r="GDO153" s="48"/>
      <c r="GDP153" s="48"/>
      <c r="GDQ153" s="48"/>
      <c r="GDR153" s="48"/>
      <c r="GDS153" s="48"/>
      <c r="GDT153" s="48"/>
      <c r="GDU153" s="48"/>
      <c r="GDV153" s="48"/>
      <c r="GDW153" s="48"/>
      <c r="GDX153" s="48"/>
      <c r="GDY153" s="48"/>
      <c r="GDZ153" s="48"/>
      <c r="GEA153" s="48"/>
      <c r="GEB153" s="48"/>
      <c r="GEC153" s="48"/>
      <c r="GED153" s="48"/>
      <c r="GEE153" s="48"/>
      <c r="GEF153" s="48"/>
      <c r="GEG153" s="48"/>
      <c r="GEH153" s="48"/>
      <c r="GEI153" s="48"/>
      <c r="GEJ153" s="48"/>
      <c r="GEK153" s="48"/>
      <c r="GEL153" s="48"/>
      <c r="GEM153" s="48"/>
      <c r="GEN153" s="48"/>
      <c r="GEO153" s="48"/>
      <c r="GEP153" s="48"/>
      <c r="GEQ153" s="48"/>
      <c r="GER153" s="48"/>
      <c r="GES153" s="48"/>
      <c r="GET153" s="48"/>
      <c r="GEU153" s="48"/>
      <c r="GEV153" s="48"/>
      <c r="GEW153" s="48"/>
      <c r="GEX153" s="48"/>
      <c r="GEY153" s="48"/>
      <c r="GEZ153" s="48"/>
      <c r="GFA153" s="48"/>
      <c r="GFB153" s="48"/>
      <c r="GFC153" s="48"/>
      <c r="GFD153" s="48"/>
      <c r="GFE153" s="48"/>
      <c r="GFF153" s="48"/>
      <c r="GFG153" s="48"/>
      <c r="GFH153" s="48"/>
      <c r="GFI153" s="48"/>
      <c r="GFJ153" s="48"/>
      <c r="GFK153" s="48"/>
      <c r="GFL153" s="48"/>
      <c r="GFM153" s="48"/>
      <c r="GFN153" s="48"/>
      <c r="GFO153" s="48"/>
      <c r="GFP153" s="48"/>
      <c r="GFQ153" s="48"/>
      <c r="GFR153" s="48"/>
      <c r="GFS153" s="48"/>
      <c r="GFT153" s="48"/>
      <c r="GFU153" s="48"/>
      <c r="GFV153" s="48"/>
      <c r="GFW153" s="48"/>
      <c r="GFX153" s="48"/>
      <c r="GFY153" s="48"/>
      <c r="GFZ153" s="48"/>
      <c r="GGA153" s="48"/>
      <c r="GGB153" s="48"/>
      <c r="GGC153" s="48"/>
      <c r="GGD153" s="48"/>
      <c r="GGE153" s="48"/>
      <c r="GGF153" s="48"/>
      <c r="GGG153" s="48"/>
      <c r="GGH153" s="48"/>
      <c r="GGI153" s="48"/>
      <c r="GGJ153" s="48"/>
      <c r="GGK153" s="48"/>
      <c r="GGL153" s="48"/>
      <c r="GGM153" s="48"/>
      <c r="GGN153" s="48"/>
      <c r="GGO153" s="48"/>
      <c r="GGP153" s="48"/>
      <c r="GGQ153" s="48"/>
      <c r="GGR153" s="48"/>
      <c r="GGS153" s="48"/>
      <c r="GGT153" s="48"/>
      <c r="GGU153" s="48"/>
      <c r="GGV153" s="48"/>
      <c r="GGW153" s="48"/>
      <c r="GGX153" s="48"/>
      <c r="GGY153" s="48"/>
      <c r="GGZ153" s="48"/>
      <c r="GHA153" s="48"/>
      <c r="GHB153" s="48"/>
      <c r="GHC153" s="48"/>
      <c r="GHD153" s="48"/>
      <c r="GHE153" s="48"/>
      <c r="GHF153" s="48"/>
      <c r="GHG153" s="48"/>
      <c r="GHH153" s="48"/>
      <c r="GHI153" s="48"/>
      <c r="GHJ153" s="48"/>
      <c r="GHK153" s="48"/>
      <c r="GHL153" s="48"/>
      <c r="GHM153" s="48"/>
      <c r="GHN153" s="48"/>
      <c r="GHO153" s="48"/>
      <c r="GHP153" s="48"/>
      <c r="GHQ153" s="48"/>
      <c r="GHR153" s="48"/>
      <c r="GHS153" s="48"/>
      <c r="GHT153" s="48"/>
      <c r="GHU153" s="48"/>
      <c r="GHV153" s="48"/>
      <c r="GHW153" s="48"/>
      <c r="GHX153" s="48"/>
      <c r="GHY153" s="48"/>
      <c r="GHZ153" s="48"/>
      <c r="GIA153" s="48"/>
      <c r="GIB153" s="48"/>
      <c r="GIC153" s="48"/>
      <c r="GID153" s="48"/>
      <c r="GIE153" s="48"/>
      <c r="GIF153" s="48"/>
      <c r="GIG153" s="48"/>
      <c r="GIH153" s="48"/>
      <c r="GII153" s="48"/>
      <c r="GIJ153" s="48"/>
      <c r="GIK153" s="48"/>
      <c r="GIL153" s="48"/>
      <c r="GIM153" s="48"/>
      <c r="GIN153" s="48"/>
      <c r="GIO153" s="48"/>
      <c r="GIP153" s="48"/>
      <c r="GIQ153" s="48"/>
      <c r="GIR153" s="48"/>
      <c r="GIS153" s="48"/>
      <c r="GIT153" s="48"/>
      <c r="GIU153" s="48"/>
      <c r="GIV153" s="48"/>
      <c r="GIW153" s="48"/>
      <c r="GIX153" s="48"/>
      <c r="GIY153" s="48"/>
      <c r="GIZ153" s="48"/>
      <c r="GJA153" s="48"/>
      <c r="GJB153" s="48"/>
      <c r="GJC153" s="48"/>
      <c r="GJD153" s="48"/>
      <c r="GJE153" s="48"/>
      <c r="GJF153" s="48"/>
      <c r="GJG153" s="48"/>
      <c r="GJH153" s="48"/>
      <c r="GJI153" s="48"/>
      <c r="GJJ153" s="48"/>
      <c r="GJK153" s="48"/>
      <c r="GJL153" s="48"/>
      <c r="GJM153" s="48"/>
      <c r="GJN153" s="48"/>
      <c r="GJO153" s="48"/>
      <c r="GJP153" s="48"/>
      <c r="GJQ153" s="48"/>
      <c r="GJR153" s="48"/>
      <c r="GJS153" s="48"/>
      <c r="GJT153" s="48"/>
      <c r="GJU153" s="48"/>
      <c r="GJV153" s="48"/>
      <c r="GJW153" s="48"/>
      <c r="GJX153" s="48"/>
      <c r="GJY153" s="48"/>
      <c r="GJZ153" s="48"/>
      <c r="GKA153" s="48"/>
      <c r="GKB153" s="48"/>
      <c r="GKC153" s="48"/>
      <c r="GKD153" s="48"/>
      <c r="GKE153" s="48"/>
      <c r="GKF153" s="48"/>
      <c r="GKG153" s="48"/>
      <c r="GKH153" s="48"/>
      <c r="GKI153" s="48"/>
      <c r="GKJ153" s="48"/>
      <c r="GKK153" s="48"/>
      <c r="GKL153" s="48"/>
      <c r="GKM153" s="48"/>
      <c r="GKN153" s="48"/>
      <c r="GKO153" s="48"/>
      <c r="GKP153" s="48"/>
      <c r="GKQ153" s="48"/>
      <c r="GKR153" s="48"/>
      <c r="GKS153" s="48"/>
      <c r="GKT153" s="48"/>
      <c r="GKU153" s="48"/>
      <c r="GKV153" s="48"/>
      <c r="GKW153" s="48"/>
      <c r="GKX153" s="48"/>
      <c r="GKY153" s="48"/>
      <c r="GKZ153" s="48"/>
      <c r="GLA153" s="48"/>
      <c r="GLB153" s="48"/>
      <c r="GLC153" s="48"/>
      <c r="GLD153" s="48"/>
      <c r="GLE153" s="48"/>
      <c r="GLF153" s="48"/>
      <c r="GLG153" s="48"/>
      <c r="GLH153" s="48"/>
      <c r="GLI153" s="48"/>
      <c r="GLJ153" s="48"/>
      <c r="GLK153" s="48"/>
      <c r="GLL153" s="48"/>
      <c r="GLM153" s="48"/>
      <c r="GLN153" s="48"/>
      <c r="GLO153" s="48"/>
      <c r="GLP153" s="48"/>
      <c r="GLQ153" s="48"/>
      <c r="GLR153" s="48"/>
      <c r="GLS153" s="48"/>
      <c r="GLT153" s="48"/>
      <c r="GLU153" s="48"/>
      <c r="GLV153" s="48"/>
      <c r="GLW153" s="48"/>
      <c r="GLX153" s="48"/>
      <c r="GLY153" s="48"/>
      <c r="GLZ153" s="48"/>
      <c r="GMA153" s="48"/>
      <c r="GMB153" s="48"/>
      <c r="GMC153" s="48"/>
      <c r="GMD153" s="48"/>
      <c r="GME153" s="48"/>
      <c r="GMF153" s="48"/>
      <c r="GMG153" s="48"/>
      <c r="GMH153" s="48"/>
      <c r="GMI153" s="48"/>
      <c r="GMJ153" s="48"/>
      <c r="GMK153" s="48"/>
      <c r="GML153" s="48"/>
      <c r="GMM153" s="48"/>
      <c r="GMN153" s="48"/>
      <c r="GMO153" s="48"/>
      <c r="GMP153" s="48"/>
      <c r="GMQ153" s="48"/>
      <c r="GMR153" s="48"/>
      <c r="GMS153" s="48"/>
      <c r="GMT153" s="48"/>
      <c r="GMU153" s="48"/>
      <c r="GMV153" s="48"/>
      <c r="GMW153" s="48"/>
      <c r="GMX153" s="48"/>
      <c r="GMY153" s="48"/>
      <c r="GMZ153" s="48"/>
      <c r="GNA153" s="48"/>
      <c r="GNB153" s="48"/>
      <c r="GNC153" s="48"/>
      <c r="GND153" s="48"/>
      <c r="GNE153" s="48"/>
      <c r="GNF153" s="48"/>
      <c r="GNG153" s="48"/>
      <c r="GNH153" s="48"/>
      <c r="GNI153" s="48"/>
      <c r="GNJ153" s="48"/>
      <c r="GNK153" s="48"/>
      <c r="GNL153" s="48"/>
      <c r="GNM153" s="48"/>
      <c r="GNN153" s="48"/>
      <c r="GNO153" s="48"/>
      <c r="GNP153" s="48"/>
      <c r="GNQ153" s="48"/>
      <c r="GNR153" s="48"/>
      <c r="GNS153" s="48"/>
      <c r="GNT153" s="48"/>
      <c r="GNU153" s="48"/>
      <c r="GNV153" s="48"/>
      <c r="GNW153" s="48"/>
      <c r="GNX153" s="48"/>
      <c r="GNY153" s="48"/>
      <c r="GNZ153" s="48"/>
      <c r="GOA153" s="48"/>
      <c r="GOB153" s="48"/>
      <c r="GOC153" s="48"/>
      <c r="GOD153" s="48"/>
      <c r="GOE153" s="48"/>
      <c r="GOF153" s="48"/>
      <c r="GOG153" s="48"/>
      <c r="GOH153" s="48"/>
      <c r="GOI153" s="48"/>
      <c r="GOJ153" s="48"/>
      <c r="GOK153" s="48"/>
      <c r="GOL153" s="48"/>
      <c r="GOM153" s="48"/>
      <c r="GON153" s="48"/>
      <c r="GOO153" s="48"/>
      <c r="GOP153" s="48"/>
      <c r="GOQ153" s="48"/>
      <c r="GOR153" s="48"/>
      <c r="GOS153" s="48"/>
      <c r="GOT153" s="48"/>
      <c r="GOU153" s="48"/>
      <c r="GOV153" s="48"/>
      <c r="GOW153" s="48"/>
      <c r="GOX153" s="48"/>
      <c r="GOY153" s="48"/>
      <c r="GOZ153" s="48"/>
      <c r="GPA153" s="48"/>
      <c r="GPB153" s="48"/>
      <c r="GPC153" s="48"/>
      <c r="GPD153" s="48"/>
      <c r="GPE153" s="48"/>
      <c r="GPF153" s="48"/>
      <c r="GPG153" s="48"/>
      <c r="GPH153" s="48"/>
      <c r="GPI153" s="48"/>
      <c r="GPJ153" s="48"/>
      <c r="GPK153" s="48"/>
      <c r="GPL153" s="48"/>
      <c r="GPM153" s="48"/>
      <c r="GPN153" s="48"/>
      <c r="GPO153" s="48"/>
      <c r="GPP153" s="48"/>
      <c r="GPQ153" s="48"/>
      <c r="GPR153" s="48"/>
      <c r="GPS153" s="48"/>
      <c r="GPT153" s="48"/>
      <c r="GPU153" s="48"/>
      <c r="GPV153" s="48"/>
      <c r="GPW153" s="48"/>
      <c r="GPX153" s="48"/>
      <c r="GPY153" s="48"/>
      <c r="GPZ153" s="48"/>
      <c r="GQA153" s="48"/>
      <c r="GQB153" s="48"/>
      <c r="GQC153" s="48"/>
      <c r="GQD153" s="48"/>
      <c r="GQE153" s="48"/>
      <c r="GQF153" s="48"/>
      <c r="GQG153" s="48"/>
      <c r="GQH153" s="48"/>
      <c r="GQI153" s="48"/>
      <c r="GQJ153" s="48"/>
      <c r="GQK153" s="48"/>
      <c r="GQL153" s="48"/>
      <c r="GQM153" s="48"/>
      <c r="GQN153" s="48"/>
      <c r="GQO153" s="48"/>
      <c r="GQP153" s="48"/>
      <c r="GQQ153" s="48"/>
      <c r="GQR153" s="48"/>
      <c r="GQS153" s="48"/>
      <c r="GQT153" s="48"/>
      <c r="GQU153" s="48"/>
      <c r="GQV153" s="48"/>
      <c r="GQW153" s="48"/>
      <c r="GQX153" s="48"/>
      <c r="GQY153" s="48"/>
      <c r="GQZ153" s="48"/>
      <c r="GRA153" s="48"/>
      <c r="GRB153" s="48"/>
      <c r="GRC153" s="48"/>
      <c r="GRD153" s="48"/>
      <c r="GRE153" s="48"/>
      <c r="GRF153" s="48"/>
      <c r="GRG153" s="48"/>
      <c r="GRH153" s="48"/>
      <c r="GRI153" s="48"/>
      <c r="GRJ153" s="48"/>
      <c r="GRK153" s="48"/>
      <c r="GRL153" s="48"/>
      <c r="GRM153" s="48"/>
      <c r="GRN153" s="48"/>
      <c r="GRO153" s="48"/>
      <c r="GRP153" s="48"/>
      <c r="GRQ153" s="48"/>
      <c r="GRR153" s="48"/>
      <c r="GRS153" s="48"/>
      <c r="GRT153" s="48"/>
      <c r="GRU153" s="48"/>
      <c r="GRV153" s="48"/>
      <c r="GRW153" s="48"/>
      <c r="GRX153" s="48"/>
      <c r="GRY153" s="48"/>
      <c r="GRZ153" s="48"/>
      <c r="GSA153" s="48"/>
      <c r="GSB153" s="48"/>
      <c r="GSC153" s="48"/>
      <c r="GSD153" s="48"/>
      <c r="GSE153" s="48"/>
      <c r="GSF153" s="48"/>
      <c r="GSG153" s="48"/>
      <c r="GSH153" s="48"/>
      <c r="GSI153" s="48"/>
      <c r="GSJ153" s="48"/>
      <c r="GSK153" s="48"/>
      <c r="GSL153" s="48"/>
      <c r="GSM153" s="48"/>
      <c r="GSN153" s="48"/>
      <c r="GSO153" s="48"/>
      <c r="GSP153" s="48"/>
      <c r="GSQ153" s="48"/>
      <c r="GSR153" s="48"/>
      <c r="GSS153" s="48"/>
      <c r="GST153" s="48"/>
      <c r="GSU153" s="48"/>
      <c r="GSV153" s="48"/>
      <c r="GSW153" s="48"/>
      <c r="GSX153" s="48"/>
      <c r="GSY153" s="48"/>
      <c r="GSZ153" s="48"/>
      <c r="GTA153" s="48"/>
      <c r="GTB153" s="48"/>
      <c r="GTC153" s="48"/>
      <c r="GTD153" s="48"/>
      <c r="GTE153" s="48"/>
      <c r="GTF153" s="48"/>
      <c r="GTG153" s="48"/>
      <c r="GTH153" s="48"/>
      <c r="GTI153" s="48"/>
      <c r="GTJ153" s="48"/>
      <c r="GTK153" s="48"/>
      <c r="GTL153" s="48"/>
      <c r="GTM153" s="48"/>
      <c r="GTN153" s="48"/>
      <c r="GTO153" s="48"/>
      <c r="GTP153" s="48"/>
      <c r="GTQ153" s="48"/>
      <c r="GTR153" s="48"/>
      <c r="GTS153" s="48"/>
      <c r="GTT153" s="48"/>
      <c r="GTU153" s="48"/>
      <c r="GTV153" s="48"/>
      <c r="GTW153" s="48"/>
      <c r="GTX153" s="48"/>
      <c r="GTY153" s="48"/>
      <c r="GTZ153" s="48"/>
      <c r="GUA153" s="48"/>
      <c r="GUB153" s="48"/>
      <c r="GUC153" s="48"/>
      <c r="GUD153" s="48"/>
      <c r="GUE153" s="48"/>
      <c r="GUF153" s="48"/>
      <c r="GUG153" s="48"/>
      <c r="GUH153" s="48"/>
      <c r="GUI153" s="48"/>
      <c r="GUJ153" s="48"/>
      <c r="GUK153" s="48"/>
      <c r="GUL153" s="48"/>
      <c r="GUM153" s="48"/>
      <c r="GUN153" s="48"/>
      <c r="GUO153" s="48"/>
      <c r="GUP153" s="48"/>
      <c r="GUQ153" s="48"/>
      <c r="GUR153" s="48"/>
      <c r="GUS153" s="48"/>
      <c r="GUT153" s="48"/>
      <c r="GUU153" s="48"/>
      <c r="GUV153" s="48"/>
      <c r="GUW153" s="48"/>
      <c r="GUX153" s="48"/>
      <c r="GUY153" s="48"/>
      <c r="GUZ153" s="48"/>
      <c r="GVA153" s="48"/>
      <c r="GVB153" s="48"/>
      <c r="GVC153" s="48"/>
      <c r="GVD153" s="48"/>
      <c r="GVE153" s="48"/>
      <c r="GVF153" s="48"/>
      <c r="GVG153" s="48"/>
      <c r="GVH153" s="48"/>
      <c r="GVI153" s="48"/>
      <c r="GVJ153" s="48"/>
      <c r="GVK153" s="48"/>
      <c r="GVL153" s="48"/>
      <c r="GVM153" s="48"/>
      <c r="GVN153" s="48"/>
      <c r="GVO153" s="48"/>
      <c r="GVP153" s="48"/>
      <c r="GVQ153" s="48"/>
      <c r="GVR153" s="48"/>
      <c r="GVS153" s="48"/>
      <c r="GVT153" s="48"/>
      <c r="GVU153" s="48"/>
      <c r="GVV153" s="48"/>
      <c r="GVW153" s="48"/>
      <c r="GVX153" s="48"/>
      <c r="GVY153" s="48"/>
      <c r="GVZ153" s="48"/>
      <c r="GWA153" s="48"/>
      <c r="GWB153" s="48"/>
      <c r="GWC153" s="48"/>
      <c r="GWD153" s="48"/>
      <c r="GWE153" s="48"/>
      <c r="GWF153" s="48"/>
      <c r="GWG153" s="48"/>
      <c r="GWH153" s="48"/>
      <c r="GWI153" s="48"/>
      <c r="GWJ153" s="48"/>
      <c r="GWK153" s="48"/>
      <c r="GWL153" s="48"/>
      <c r="GWM153" s="48"/>
      <c r="GWN153" s="48"/>
      <c r="GWO153" s="48"/>
      <c r="GWP153" s="48"/>
      <c r="GWQ153" s="48"/>
      <c r="GWR153" s="48"/>
      <c r="GWS153" s="48"/>
      <c r="GWT153" s="48"/>
      <c r="GWU153" s="48"/>
      <c r="GWV153" s="48"/>
      <c r="GWW153" s="48"/>
      <c r="GWX153" s="48"/>
      <c r="GWY153" s="48"/>
      <c r="GWZ153" s="48"/>
      <c r="GXA153" s="48"/>
      <c r="GXB153" s="48"/>
      <c r="GXC153" s="48"/>
      <c r="GXD153" s="48"/>
      <c r="GXE153" s="48"/>
      <c r="GXF153" s="48"/>
      <c r="GXG153" s="48"/>
      <c r="GXH153" s="48"/>
      <c r="GXI153" s="48"/>
      <c r="GXJ153" s="48"/>
      <c r="GXK153" s="48"/>
      <c r="GXL153" s="48"/>
      <c r="GXM153" s="48"/>
      <c r="GXN153" s="48"/>
      <c r="GXO153" s="48"/>
      <c r="GXP153" s="48"/>
      <c r="GXQ153" s="48"/>
      <c r="GXR153" s="48"/>
      <c r="GXS153" s="48"/>
      <c r="GXT153" s="48"/>
      <c r="GXU153" s="48"/>
      <c r="GXV153" s="48"/>
      <c r="GXW153" s="48"/>
      <c r="GXX153" s="48"/>
      <c r="GXY153" s="48"/>
      <c r="GXZ153" s="48"/>
      <c r="GYA153" s="48"/>
      <c r="GYB153" s="48"/>
      <c r="GYC153" s="48"/>
      <c r="GYD153" s="48"/>
      <c r="GYE153" s="48"/>
      <c r="GYF153" s="48"/>
      <c r="GYG153" s="48"/>
      <c r="GYH153" s="48"/>
      <c r="GYI153" s="48"/>
      <c r="GYJ153" s="48"/>
      <c r="GYK153" s="48"/>
      <c r="GYL153" s="48"/>
      <c r="GYM153" s="48"/>
      <c r="GYN153" s="48"/>
      <c r="GYO153" s="48"/>
      <c r="GYP153" s="48"/>
      <c r="GYQ153" s="48"/>
      <c r="GYR153" s="48"/>
      <c r="GYS153" s="48"/>
      <c r="GYT153" s="48"/>
      <c r="GYU153" s="48"/>
      <c r="GYV153" s="48"/>
      <c r="GYW153" s="48"/>
      <c r="GYX153" s="48"/>
      <c r="GYY153" s="48"/>
      <c r="GYZ153" s="48"/>
      <c r="GZA153" s="48"/>
      <c r="GZB153" s="48"/>
      <c r="GZC153" s="48"/>
      <c r="GZD153" s="48"/>
      <c r="GZE153" s="48"/>
      <c r="GZF153" s="48"/>
      <c r="GZG153" s="48"/>
      <c r="GZH153" s="48"/>
      <c r="GZI153" s="48"/>
      <c r="GZJ153" s="48"/>
      <c r="GZK153" s="48"/>
      <c r="GZL153" s="48"/>
      <c r="GZM153" s="48"/>
      <c r="GZN153" s="48"/>
      <c r="GZO153" s="48"/>
      <c r="GZP153" s="48"/>
      <c r="GZQ153" s="48"/>
      <c r="GZR153" s="48"/>
      <c r="GZS153" s="48"/>
      <c r="GZT153" s="48"/>
      <c r="GZU153" s="48"/>
      <c r="GZV153" s="48"/>
      <c r="GZW153" s="48"/>
      <c r="GZX153" s="48"/>
      <c r="GZY153" s="48"/>
      <c r="GZZ153" s="48"/>
      <c r="HAA153" s="48"/>
      <c r="HAB153" s="48"/>
      <c r="HAC153" s="48"/>
      <c r="HAD153" s="48"/>
      <c r="HAE153" s="48"/>
      <c r="HAF153" s="48"/>
      <c r="HAG153" s="48"/>
      <c r="HAH153" s="48"/>
      <c r="HAI153" s="48"/>
      <c r="HAJ153" s="48"/>
      <c r="HAK153" s="48"/>
      <c r="HAL153" s="48"/>
      <c r="HAM153" s="48"/>
      <c r="HAN153" s="48"/>
      <c r="HAO153" s="48"/>
      <c r="HAP153" s="48"/>
      <c r="HAQ153" s="48"/>
      <c r="HAR153" s="48"/>
      <c r="HAS153" s="48"/>
      <c r="HAT153" s="48"/>
      <c r="HAU153" s="48"/>
      <c r="HAV153" s="48"/>
      <c r="HAW153" s="48"/>
      <c r="HAX153" s="48"/>
      <c r="HAY153" s="48"/>
      <c r="HAZ153" s="48"/>
      <c r="HBA153" s="48"/>
      <c r="HBB153" s="48"/>
      <c r="HBC153" s="48"/>
      <c r="HBD153" s="48"/>
      <c r="HBE153" s="48"/>
      <c r="HBF153" s="48"/>
      <c r="HBG153" s="48"/>
      <c r="HBH153" s="48"/>
      <c r="HBI153" s="48"/>
      <c r="HBJ153" s="48"/>
      <c r="HBK153" s="48"/>
      <c r="HBL153" s="48"/>
      <c r="HBM153" s="48"/>
      <c r="HBN153" s="48"/>
      <c r="HBO153" s="48"/>
      <c r="HBP153" s="48"/>
      <c r="HBQ153" s="48"/>
      <c r="HBR153" s="48"/>
      <c r="HBS153" s="48"/>
      <c r="HBT153" s="48"/>
      <c r="HBU153" s="48"/>
      <c r="HBV153" s="48"/>
      <c r="HBW153" s="48"/>
      <c r="HBX153" s="48"/>
      <c r="HBY153" s="48"/>
      <c r="HBZ153" s="48"/>
      <c r="HCA153" s="48"/>
      <c r="HCB153" s="48"/>
      <c r="HCC153" s="48"/>
      <c r="HCD153" s="48"/>
      <c r="HCE153" s="48"/>
      <c r="HCF153" s="48"/>
      <c r="HCG153" s="48"/>
      <c r="HCH153" s="48"/>
      <c r="HCI153" s="48"/>
      <c r="HCJ153" s="48"/>
      <c r="HCK153" s="48"/>
      <c r="HCL153" s="48"/>
      <c r="HCM153" s="48"/>
      <c r="HCN153" s="48"/>
      <c r="HCO153" s="48"/>
      <c r="HCP153" s="48"/>
      <c r="HCQ153" s="48"/>
      <c r="HCR153" s="48"/>
      <c r="HCS153" s="48"/>
      <c r="HCT153" s="48"/>
      <c r="HCU153" s="48"/>
      <c r="HCV153" s="48"/>
      <c r="HCW153" s="48"/>
      <c r="HCX153" s="48"/>
      <c r="HCY153" s="48"/>
      <c r="HCZ153" s="48"/>
      <c r="HDA153" s="48"/>
      <c r="HDB153" s="48"/>
      <c r="HDC153" s="48"/>
      <c r="HDD153" s="48"/>
      <c r="HDE153" s="48"/>
      <c r="HDF153" s="48"/>
      <c r="HDG153" s="48"/>
      <c r="HDH153" s="48"/>
      <c r="HDI153" s="48"/>
      <c r="HDJ153" s="48"/>
      <c r="HDK153" s="48"/>
      <c r="HDL153" s="48"/>
      <c r="HDM153" s="48"/>
      <c r="HDN153" s="48"/>
      <c r="HDO153" s="48"/>
      <c r="HDP153" s="48"/>
      <c r="HDQ153" s="48"/>
      <c r="HDR153" s="48"/>
      <c r="HDS153" s="48"/>
      <c r="HDT153" s="48"/>
      <c r="HDU153" s="48"/>
      <c r="HDV153" s="48"/>
      <c r="HDW153" s="48"/>
      <c r="HDX153" s="48"/>
      <c r="HDY153" s="48"/>
      <c r="HDZ153" s="48"/>
      <c r="HEA153" s="48"/>
      <c r="HEB153" s="48"/>
      <c r="HEC153" s="48"/>
      <c r="HED153" s="48"/>
      <c r="HEE153" s="48"/>
      <c r="HEF153" s="48"/>
      <c r="HEG153" s="48"/>
      <c r="HEH153" s="48"/>
      <c r="HEI153" s="48"/>
      <c r="HEJ153" s="48"/>
      <c r="HEK153" s="48"/>
      <c r="HEL153" s="48"/>
      <c r="HEM153" s="48"/>
      <c r="HEN153" s="48"/>
      <c r="HEO153" s="48"/>
      <c r="HEP153" s="48"/>
      <c r="HEQ153" s="48"/>
      <c r="HER153" s="48"/>
      <c r="HES153" s="48"/>
      <c r="HET153" s="48"/>
      <c r="HEU153" s="48"/>
      <c r="HEV153" s="48"/>
      <c r="HEW153" s="48"/>
      <c r="HEX153" s="48"/>
      <c r="HEY153" s="48"/>
      <c r="HEZ153" s="48"/>
      <c r="HFA153" s="48"/>
      <c r="HFB153" s="48"/>
      <c r="HFC153" s="48"/>
      <c r="HFD153" s="48"/>
      <c r="HFE153" s="48"/>
      <c r="HFF153" s="48"/>
      <c r="HFG153" s="48"/>
      <c r="HFH153" s="48"/>
      <c r="HFI153" s="48"/>
      <c r="HFJ153" s="48"/>
      <c r="HFK153" s="48"/>
      <c r="HFL153" s="48"/>
      <c r="HFM153" s="48"/>
      <c r="HFN153" s="48"/>
      <c r="HFO153" s="48"/>
      <c r="HFP153" s="48"/>
      <c r="HFQ153" s="48"/>
      <c r="HFR153" s="48"/>
      <c r="HFS153" s="48"/>
      <c r="HFT153" s="48"/>
      <c r="HFU153" s="48"/>
      <c r="HFV153" s="48"/>
      <c r="HFW153" s="48"/>
      <c r="HFX153" s="48"/>
      <c r="HFY153" s="48"/>
      <c r="HFZ153" s="48"/>
      <c r="HGA153" s="48"/>
      <c r="HGB153" s="48"/>
      <c r="HGC153" s="48"/>
      <c r="HGD153" s="48"/>
      <c r="HGE153" s="48"/>
      <c r="HGF153" s="48"/>
      <c r="HGG153" s="48"/>
      <c r="HGH153" s="48"/>
      <c r="HGI153" s="48"/>
      <c r="HGJ153" s="48"/>
      <c r="HGK153" s="48"/>
      <c r="HGL153" s="48"/>
      <c r="HGM153" s="48"/>
      <c r="HGN153" s="48"/>
      <c r="HGO153" s="48"/>
      <c r="HGP153" s="48"/>
      <c r="HGQ153" s="48"/>
      <c r="HGR153" s="48"/>
      <c r="HGS153" s="48"/>
      <c r="HGT153" s="48"/>
      <c r="HGU153" s="48"/>
      <c r="HGV153" s="48"/>
      <c r="HGW153" s="48"/>
      <c r="HGX153" s="48"/>
      <c r="HGY153" s="48"/>
      <c r="HGZ153" s="48"/>
      <c r="HHA153" s="48"/>
      <c r="HHB153" s="48"/>
      <c r="HHC153" s="48"/>
      <c r="HHD153" s="48"/>
      <c r="HHE153" s="48"/>
      <c r="HHF153" s="48"/>
      <c r="HHG153" s="48"/>
      <c r="HHH153" s="48"/>
      <c r="HHI153" s="48"/>
      <c r="HHJ153" s="48"/>
      <c r="HHK153" s="48"/>
      <c r="HHL153" s="48"/>
      <c r="HHM153" s="48"/>
      <c r="HHN153" s="48"/>
      <c r="HHO153" s="48"/>
      <c r="HHP153" s="48"/>
      <c r="HHQ153" s="48"/>
      <c r="HHR153" s="48"/>
      <c r="HHS153" s="48"/>
      <c r="HHT153" s="48"/>
      <c r="HHU153" s="48"/>
      <c r="HHV153" s="48"/>
      <c r="HHW153" s="48"/>
      <c r="HHX153" s="48"/>
      <c r="HHY153" s="48"/>
      <c r="HHZ153" s="48"/>
      <c r="HIA153" s="48"/>
      <c r="HIB153" s="48"/>
      <c r="HIC153" s="48"/>
      <c r="HID153" s="48"/>
      <c r="HIE153" s="48"/>
      <c r="HIF153" s="48"/>
      <c r="HIG153" s="48"/>
      <c r="HIH153" s="48"/>
      <c r="HII153" s="48"/>
      <c r="HIJ153" s="48"/>
      <c r="HIK153" s="48"/>
      <c r="HIL153" s="48"/>
      <c r="HIM153" s="48"/>
      <c r="HIN153" s="48"/>
      <c r="HIO153" s="48"/>
      <c r="HIP153" s="48"/>
      <c r="HIQ153" s="48"/>
      <c r="HIR153" s="48"/>
      <c r="HIS153" s="48"/>
      <c r="HIT153" s="48"/>
      <c r="HIU153" s="48"/>
      <c r="HIV153" s="48"/>
      <c r="HIW153" s="48"/>
      <c r="HIX153" s="48"/>
      <c r="HIY153" s="48"/>
      <c r="HIZ153" s="48"/>
      <c r="HJA153" s="48"/>
      <c r="HJB153" s="48"/>
      <c r="HJC153" s="48"/>
      <c r="HJD153" s="48"/>
      <c r="HJE153" s="48"/>
      <c r="HJF153" s="48"/>
      <c r="HJG153" s="48"/>
      <c r="HJH153" s="48"/>
      <c r="HJI153" s="48"/>
      <c r="HJJ153" s="48"/>
      <c r="HJK153" s="48"/>
      <c r="HJL153" s="48"/>
      <c r="HJM153" s="48"/>
      <c r="HJN153" s="48"/>
      <c r="HJO153" s="48"/>
      <c r="HJP153" s="48"/>
      <c r="HJQ153" s="48"/>
      <c r="HJR153" s="48"/>
      <c r="HJS153" s="48"/>
      <c r="HJT153" s="48"/>
      <c r="HJU153" s="48"/>
      <c r="HJV153" s="48"/>
      <c r="HJW153" s="48"/>
      <c r="HJX153" s="48"/>
      <c r="HJY153" s="48"/>
      <c r="HJZ153" s="48"/>
      <c r="HKA153" s="48"/>
      <c r="HKB153" s="48"/>
      <c r="HKC153" s="48"/>
      <c r="HKD153" s="48"/>
      <c r="HKE153" s="48"/>
      <c r="HKF153" s="48"/>
      <c r="HKG153" s="48"/>
      <c r="HKH153" s="48"/>
      <c r="HKI153" s="48"/>
      <c r="HKJ153" s="48"/>
      <c r="HKK153" s="48"/>
      <c r="HKL153" s="48"/>
      <c r="HKM153" s="48"/>
      <c r="HKN153" s="48"/>
      <c r="HKO153" s="48"/>
      <c r="HKP153" s="48"/>
      <c r="HKQ153" s="48"/>
      <c r="HKR153" s="48"/>
      <c r="HKS153" s="48"/>
      <c r="HKT153" s="48"/>
      <c r="HKU153" s="48"/>
      <c r="HKV153" s="48"/>
      <c r="HKW153" s="48"/>
      <c r="HKX153" s="48"/>
      <c r="HKY153" s="48"/>
      <c r="HKZ153" s="48"/>
      <c r="HLA153" s="48"/>
      <c r="HLB153" s="48"/>
      <c r="HLC153" s="48"/>
      <c r="HLD153" s="48"/>
      <c r="HLE153" s="48"/>
      <c r="HLF153" s="48"/>
      <c r="HLG153" s="48"/>
      <c r="HLH153" s="48"/>
      <c r="HLI153" s="48"/>
      <c r="HLJ153" s="48"/>
      <c r="HLK153" s="48"/>
      <c r="HLL153" s="48"/>
      <c r="HLM153" s="48"/>
      <c r="HLN153" s="48"/>
      <c r="HLO153" s="48"/>
      <c r="HLP153" s="48"/>
      <c r="HLQ153" s="48"/>
      <c r="HLR153" s="48"/>
      <c r="HLS153" s="48"/>
      <c r="HLT153" s="48"/>
      <c r="HLU153" s="48"/>
      <c r="HLV153" s="48"/>
      <c r="HLW153" s="48"/>
      <c r="HLX153" s="48"/>
      <c r="HLY153" s="48"/>
      <c r="HLZ153" s="48"/>
      <c r="HMA153" s="48"/>
      <c r="HMB153" s="48"/>
      <c r="HMC153" s="48"/>
      <c r="HMD153" s="48"/>
      <c r="HME153" s="48"/>
      <c r="HMF153" s="48"/>
      <c r="HMG153" s="48"/>
      <c r="HMH153" s="48"/>
      <c r="HMI153" s="48"/>
      <c r="HMJ153" s="48"/>
      <c r="HMK153" s="48"/>
      <c r="HML153" s="48"/>
      <c r="HMM153" s="48"/>
      <c r="HMN153" s="48"/>
      <c r="HMO153" s="48"/>
      <c r="HMP153" s="48"/>
      <c r="HMQ153" s="48"/>
      <c r="HMR153" s="48"/>
      <c r="HMS153" s="48"/>
      <c r="HMT153" s="48"/>
      <c r="HMU153" s="48"/>
      <c r="HMV153" s="48"/>
      <c r="HMW153" s="48"/>
      <c r="HMX153" s="48"/>
      <c r="HMY153" s="48"/>
      <c r="HMZ153" s="48"/>
      <c r="HNA153" s="48"/>
      <c r="HNB153" s="48"/>
      <c r="HNC153" s="48"/>
      <c r="HND153" s="48"/>
      <c r="HNE153" s="48"/>
      <c r="HNF153" s="48"/>
      <c r="HNG153" s="48"/>
      <c r="HNH153" s="48"/>
      <c r="HNI153" s="48"/>
      <c r="HNJ153" s="48"/>
      <c r="HNK153" s="48"/>
      <c r="HNL153" s="48"/>
      <c r="HNM153" s="48"/>
      <c r="HNN153" s="48"/>
      <c r="HNO153" s="48"/>
      <c r="HNP153" s="48"/>
      <c r="HNQ153" s="48"/>
      <c r="HNR153" s="48"/>
      <c r="HNS153" s="48"/>
      <c r="HNT153" s="48"/>
      <c r="HNU153" s="48"/>
      <c r="HNV153" s="48"/>
      <c r="HNW153" s="48"/>
      <c r="HNX153" s="48"/>
      <c r="HNY153" s="48"/>
      <c r="HNZ153" s="48"/>
      <c r="HOA153" s="48"/>
      <c r="HOB153" s="48"/>
      <c r="HOC153" s="48"/>
      <c r="HOD153" s="48"/>
      <c r="HOE153" s="48"/>
      <c r="HOF153" s="48"/>
      <c r="HOG153" s="48"/>
      <c r="HOH153" s="48"/>
      <c r="HOI153" s="48"/>
      <c r="HOJ153" s="48"/>
      <c r="HOK153" s="48"/>
      <c r="HOL153" s="48"/>
      <c r="HOM153" s="48"/>
      <c r="HON153" s="48"/>
      <c r="HOO153" s="48"/>
      <c r="HOP153" s="48"/>
      <c r="HOQ153" s="48"/>
      <c r="HOR153" s="48"/>
      <c r="HOS153" s="48"/>
      <c r="HOT153" s="48"/>
      <c r="HOU153" s="48"/>
      <c r="HOV153" s="48"/>
      <c r="HOW153" s="48"/>
      <c r="HOX153" s="48"/>
      <c r="HOY153" s="48"/>
      <c r="HOZ153" s="48"/>
      <c r="HPA153" s="48"/>
      <c r="HPB153" s="48"/>
      <c r="HPC153" s="48"/>
      <c r="HPD153" s="48"/>
      <c r="HPE153" s="48"/>
      <c r="HPF153" s="48"/>
      <c r="HPG153" s="48"/>
      <c r="HPH153" s="48"/>
      <c r="HPI153" s="48"/>
      <c r="HPJ153" s="48"/>
      <c r="HPK153" s="48"/>
      <c r="HPL153" s="48"/>
      <c r="HPM153" s="48"/>
      <c r="HPN153" s="48"/>
      <c r="HPO153" s="48"/>
      <c r="HPP153" s="48"/>
      <c r="HPQ153" s="48"/>
      <c r="HPR153" s="48"/>
      <c r="HPS153" s="48"/>
      <c r="HPT153" s="48"/>
      <c r="HPU153" s="48"/>
      <c r="HPV153" s="48"/>
      <c r="HPW153" s="48"/>
      <c r="HPX153" s="48"/>
      <c r="HPY153" s="48"/>
      <c r="HPZ153" s="48"/>
      <c r="HQA153" s="48"/>
      <c r="HQB153" s="48"/>
      <c r="HQC153" s="48"/>
      <c r="HQD153" s="48"/>
      <c r="HQE153" s="48"/>
      <c r="HQF153" s="48"/>
      <c r="HQG153" s="48"/>
      <c r="HQH153" s="48"/>
      <c r="HQI153" s="48"/>
      <c r="HQJ153" s="48"/>
      <c r="HQK153" s="48"/>
      <c r="HQL153" s="48"/>
      <c r="HQM153" s="48"/>
      <c r="HQN153" s="48"/>
      <c r="HQO153" s="48"/>
      <c r="HQP153" s="48"/>
      <c r="HQQ153" s="48"/>
      <c r="HQR153" s="48"/>
      <c r="HQS153" s="48"/>
      <c r="HQT153" s="48"/>
      <c r="HQU153" s="48"/>
      <c r="HQV153" s="48"/>
      <c r="HQW153" s="48"/>
      <c r="HQX153" s="48"/>
      <c r="HQY153" s="48"/>
      <c r="HQZ153" s="48"/>
      <c r="HRA153" s="48"/>
      <c r="HRB153" s="48"/>
      <c r="HRC153" s="48"/>
      <c r="HRD153" s="48"/>
      <c r="HRE153" s="48"/>
      <c r="HRF153" s="48"/>
      <c r="HRG153" s="48"/>
      <c r="HRH153" s="48"/>
      <c r="HRI153" s="48"/>
      <c r="HRJ153" s="48"/>
      <c r="HRK153" s="48"/>
      <c r="HRL153" s="48"/>
      <c r="HRM153" s="48"/>
      <c r="HRN153" s="48"/>
      <c r="HRO153" s="48"/>
      <c r="HRP153" s="48"/>
      <c r="HRQ153" s="48"/>
      <c r="HRR153" s="48"/>
      <c r="HRS153" s="48"/>
      <c r="HRT153" s="48"/>
      <c r="HRU153" s="48"/>
      <c r="HRV153" s="48"/>
      <c r="HRW153" s="48"/>
      <c r="HRX153" s="48"/>
      <c r="HRY153" s="48"/>
      <c r="HRZ153" s="48"/>
      <c r="HSA153" s="48"/>
      <c r="HSB153" s="48"/>
      <c r="HSC153" s="48"/>
      <c r="HSD153" s="48"/>
      <c r="HSE153" s="48"/>
      <c r="HSF153" s="48"/>
      <c r="HSG153" s="48"/>
      <c r="HSH153" s="48"/>
      <c r="HSI153" s="48"/>
      <c r="HSJ153" s="48"/>
      <c r="HSK153" s="48"/>
      <c r="HSL153" s="48"/>
      <c r="HSM153" s="48"/>
      <c r="HSN153" s="48"/>
      <c r="HSO153" s="48"/>
      <c r="HSP153" s="48"/>
      <c r="HSQ153" s="48"/>
      <c r="HSR153" s="48"/>
      <c r="HSS153" s="48"/>
      <c r="HST153" s="48"/>
      <c r="HSU153" s="48"/>
      <c r="HSV153" s="48"/>
      <c r="HSW153" s="48"/>
      <c r="HSX153" s="48"/>
      <c r="HSY153" s="48"/>
      <c r="HSZ153" s="48"/>
      <c r="HTA153" s="48"/>
      <c r="HTB153" s="48"/>
      <c r="HTC153" s="48"/>
      <c r="HTD153" s="48"/>
      <c r="HTE153" s="48"/>
      <c r="HTF153" s="48"/>
      <c r="HTG153" s="48"/>
      <c r="HTH153" s="48"/>
      <c r="HTI153" s="48"/>
      <c r="HTJ153" s="48"/>
      <c r="HTK153" s="48"/>
      <c r="HTL153" s="48"/>
      <c r="HTM153" s="48"/>
      <c r="HTN153" s="48"/>
      <c r="HTO153" s="48"/>
      <c r="HTP153" s="48"/>
      <c r="HTQ153" s="48"/>
      <c r="HTR153" s="48"/>
      <c r="HTS153" s="48"/>
      <c r="HTT153" s="48"/>
      <c r="HTU153" s="48"/>
      <c r="HTV153" s="48"/>
      <c r="HTW153" s="48"/>
      <c r="HTX153" s="48"/>
      <c r="HTY153" s="48"/>
      <c r="HTZ153" s="48"/>
      <c r="HUA153" s="48"/>
      <c r="HUB153" s="48"/>
      <c r="HUC153" s="48"/>
      <c r="HUD153" s="48"/>
      <c r="HUE153" s="48"/>
      <c r="HUF153" s="48"/>
      <c r="HUG153" s="48"/>
      <c r="HUH153" s="48"/>
      <c r="HUI153" s="48"/>
      <c r="HUJ153" s="48"/>
      <c r="HUK153" s="48"/>
      <c r="HUL153" s="48"/>
      <c r="HUM153" s="48"/>
      <c r="HUN153" s="48"/>
      <c r="HUO153" s="48"/>
      <c r="HUP153" s="48"/>
      <c r="HUQ153" s="48"/>
      <c r="HUR153" s="48"/>
      <c r="HUS153" s="48"/>
      <c r="HUT153" s="48"/>
      <c r="HUU153" s="48"/>
      <c r="HUV153" s="48"/>
      <c r="HUW153" s="48"/>
      <c r="HUX153" s="48"/>
      <c r="HUY153" s="48"/>
      <c r="HUZ153" s="48"/>
      <c r="HVA153" s="48"/>
      <c r="HVB153" s="48"/>
      <c r="HVC153" s="48"/>
      <c r="HVD153" s="48"/>
      <c r="HVE153" s="48"/>
      <c r="HVF153" s="48"/>
      <c r="HVG153" s="48"/>
      <c r="HVH153" s="48"/>
      <c r="HVI153" s="48"/>
      <c r="HVJ153" s="48"/>
      <c r="HVK153" s="48"/>
      <c r="HVL153" s="48"/>
      <c r="HVM153" s="48"/>
      <c r="HVN153" s="48"/>
      <c r="HVO153" s="48"/>
      <c r="HVP153" s="48"/>
      <c r="HVQ153" s="48"/>
      <c r="HVR153" s="48"/>
      <c r="HVS153" s="48"/>
      <c r="HVT153" s="48"/>
      <c r="HVU153" s="48"/>
      <c r="HVV153" s="48"/>
      <c r="HVW153" s="48"/>
      <c r="HVX153" s="48"/>
      <c r="HVY153" s="48"/>
      <c r="HVZ153" s="48"/>
      <c r="HWA153" s="48"/>
      <c r="HWB153" s="48"/>
      <c r="HWC153" s="48"/>
      <c r="HWD153" s="48"/>
      <c r="HWE153" s="48"/>
      <c r="HWF153" s="48"/>
      <c r="HWG153" s="48"/>
      <c r="HWH153" s="48"/>
      <c r="HWI153" s="48"/>
      <c r="HWJ153" s="48"/>
      <c r="HWK153" s="48"/>
      <c r="HWL153" s="48"/>
      <c r="HWM153" s="48"/>
      <c r="HWN153" s="48"/>
      <c r="HWO153" s="48"/>
      <c r="HWP153" s="48"/>
      <c r="HWQ153" s="48"/>
      <c r="HWR153" s="48"/>
      <c r="HWS153" s="48"/>
      <c r="HWT153" s="48"/>
      <c r="HWU153" s="48"/>
      <c r="HWV153" s="48"/>
      <c r="HWW153" s="48"/>
      <c r="HWX153" s="48"/>
      <c r="HWY153" s="48"/>
      <c r="HWZ153" s="48"/>
      <c r="HXA153" s="48"/>
      <c r="HXB153" s="48"/>
      <c r="HXC153" s="48"/>
      <c r="HXD153" s="48"/>
      <c r="HXE153" s="48"/>
      <c r="HXF153" s="48"/>
      <c r="HXG153" s="48"/>
      <c r="HXH153" s="48"/>
      <c r="HXI153" s="48"/>
      <c r="HXJ153" s="48"/>
      <c r="HXK153" s="48"/>
      <c r="HXL153" s="48"/>
      <c r="HXM153" s="48"/>
      <c r="HXN153" s="48"/>
      <c r="HXO153" s="48"/>
      <c r="HXP153" s="48"/>
      <c r="HXQ153" s="48"/>
      <c r="HXR153" s="48"/>
      <c r="HXS153" s="48"/>
      <c r="HXT153" s="48"/>
      <c r="HXU153" s="48"/>
      <c r="HXV153" s="48"/>
      <c r="HXW153" s="48"/>
      <c r="HXX153" s="48"/>
      <c r="HXY153" s="48"/>
      <c r="HXZ153" s="48"/>
      <c r="HYA153" s="48"/>
      <c r="HYB153" s="48"/>
      <c r="HYC153" s="48"/>
      <c r="HYD153" s="48"/>
      <c r="HYE153" s="48"/>
      <c r="HYF153" s="48"/>
      <c r="HYG153" s="48"/>
      <c r="HYH153" s="48"/>
      <c r="HYI153" s="48"/>
      <c r="HYJ153" s="48"/>
      <c r="HYK153" s="48"/>
      <c r="HYL153" s="48"/>
      <c r="HYM153" s="48"/>
      <c r="HYN153" s="48"/>
      <c r="HYO153" s="48"/>
      <c r="HYP153" s="48"/>
      <c r="HYQ153" s="48"/>
      <c r="HYR153" s="48"/>
      <c r="HYS153" s="48"/>
      <c r="HYT153" s="48"/>
      <c r="HYU153" s="48"/>
      <c r="HYV153" s="48"/>
      <c r="HYW153" s="48"/>
      <c r="HYX153" s="48"/>
      <c r="HYY153" s="48"/>
      <c r="HYZ153" s="48"/>
      <c r="HZA153" s="48"/>
      <c r="HZB153" s="48"/>
      <c r="HZC153" s="48"/>
      <c r="HZD153" s="48"/>
      <c r="HZE153" s="48"/>
      <c r="HZF153" s="48"/>
      <c r="HZG153" s="48"/>
      <c r="HZH153" s="48"/>
      <c r="HZI153" s="48"/>
      <c r="HZJ153" s="48"/>
      <c r="HZK153" s="48"/>
      <c r="HZL153" s="48"/>
      <c r="HZM153" s="48"/>
      <c r="HZN153" s="48"/>
      <c r="HZO153" s="48"/>
      <c r="HZP153" s="48"/>
      <c r="HZQ153" s="48"/>
      <c r="HZR153" s="48"/>
      <c r="HZS153" s="48"/>
      <c r="HZT153" s="48"/>
      <c r="HZU153" s="48"/>
      <c r="HZV153" s="48"/>
      <c r="HZW153" s="48"/>
      <c r="HZX153" s="48"/>
      <c r="HZY153" s="48"/>
      <c r="HZZ153" s="48"/>
      <c r="IAA153" s="48"/>
      <c r="IAB153" s="48"/>
      <c r="IAC153" s="48"/>
      <c r="IAD153" s="48"/>
      <c r="IAE153" s="48"/>
      <c r="IAF153" s="48"/>
      <c r="IAG153" s="48"/>
      <c r="IAH153" s="48"/>
      <c r="IAI153" s="48"/>
      <c r="IAJ153" s="48"/>
      <c r="IAK153" s="48"/>
      <c r="IAL153" s="48"/>
      <c r="IAM153" s="48"/>
      <c r="IAN153" s="48"/>
      <c r="IAO153" s="48"/>
      <c r="IAP153" s="48"/>
      <c r="IAQ153" s="48"/>
      <c r="IAR153" s="48"/>
      <c r="IAS153" s="48"/>
      <c r="IAT153" s="48"/>
      <c r="IAU153" s="48"/>
      <c r="IAV153" s="48"/>
      <c r="IAW153" s="48"/>
      <c r="IAX153" s="48"/>
      <c r="IAY153" s="48"/>
      <c r="IAZ153" s="48"/>
      <c r="IBA153" s="48"/>
      <c r="IBB153" s="48"/>
      <c r="IBC153" s="48"/>
      <c r="IBD153" s="48"/>
      <c r="IBE153" s="48"/>
      <c r="IBF153" s="48"/>
      <c r="IBG153" s="48"/>
      <c r="IBH153" s="48"/>
      <c r="IBI153" s="48"/>
      <c r="IBJ153" s="48"/>
      <c r="IBK153" s="48"/>
      <c r="IBL153" s="48"/>
      <c r="IBM153" s="48"/>
      <c r="IBN153" s="48"/>
      <c r="IBO153" s="48"/>
      <c r="IBP153" s="48"/>
      <c r="IBQ153" s="48"/>
      <c r="IBR153" s="48"/>
      <c r="IBS153" s="48"/>
      <c r="IBT153" s="48"/>
      <c r="IBU153" s="48"/>
      <c r="IBV153" s="48"/>
      <c r="IBW153" s="48"/>
      <c r="IBX153" s="48"/>
      <c r="IBY153" s="48"/>
      <c r="IBZ153" s="48"/>
      <c r="ICA153" s="48"/>
      <c r="ICB153" s="48"/>
      <c r="ICC153" s="48"/>
      <c r="ICD153" s="48"/>
      <c r="ICE153" s="48"/>
      <c r="ICF153" s="48"/>
      <c r="ICG153" s="48"/>
      <c r="ICH153" s="48"/>
      <c r="ICI153" s="48"/>
      <c r="ICJ153" s="48"/>
      <c r="ICK153" s="48"/>
      <c r="ICL153" s="48"/>
      <c r="ICM153" s="48"/>
      <c r="ICN153" s="48"/>
      <c r="ICO153" s="48"/>
      <c r="ICP153" s="48"/>
      <c r="ICQ153" s="48"/>
      <c r="ICR153" s="48"/>
      <c r="ICS153" s="48"/>
      <c r="ICT153" s="48"/>
      <c r="ICU153" s="48"/>
      <c r="ICV153" s="48"/>
      <c r="ICW153" s="48"/>
      <c r="ICX153" s="48"/>
      <c r="ICY153" s="48"/>
      <c r="ICZ153" s="48"/>
      <c r="IDA153" s="48"/>
      <c r="IDB153" s="48"/>
      <c r="IDC153" s="48"/>
      <c r="IDD153" s="48"/>
      <c r="IDE153" s="48"/>
      <c r="IDF153" s="48"/>
      <c r="IDG153" s="48"/>
      <c r="IDH153" s="48"/>
      <c r="IDI153" s="48"/>
      <c r="IDJ153" s="48"/>
      <c r="IDK153" s="48"/>
      <c r="IDL153" s="48"/>
      <c r="IDM153" s="48"/>
      <c r="IDN153" s="48"/>
      <c r="IDO153" s="48"/>
      <c r="IDP153" s="48"/>
      <c r="IDQ153" s="48"/>
      <c r="IDR153" s="48"/>
      <c r="IDS153" s="48"/>
      <c r="IDT153" s="48"/>
      <c r="IDU153" s="48"/>
      <c r="IDV153" s="48"/>
      <c r="IDW153" s="48"/>
      <c r="IDX153" s="48"/>
      <c r="IDY153" s="48"/>
      <c r="IDZ153" s="48"/>
      <c r="IEA153" s="48"/>
      <c r="IEB153" s="48"/>
      <c r="IEC153" s="48"/>
      <c r="IED153" s="48"/>
      <c r="IEE153" s="48"/>
      <c r="IEF153" s="48"/>
      <c r="IEG153" s="48"/>
      <c r="IEH153" s="48"/>
      <c r="IEI153" s="48"/>
      <c r="IEJ153" s="48"/>
      <c r="IEK153" s="48"/>
      <c r="IEL153" s="48"/>
      <c r="IEM153" s="48"/>
      <c r="IEN153" s="48"/>
      <c r="IEO153" s="48"/>
      <c r="IEP153" s="48"/>
      <c r="IEQ153" s="48"/>
      <c r="IER153" s="48"/>
      <c r="IES153" s="48"/>
      <c r="IET153" s="48"/>
      <c r="IEU153" s="48"/>
      <c r="IEV153" s="48"/>
      <c r="IEW153" s="48"/>
      <c r="IEX153" s="48"/>
      <c r="IEY153" s="48"/>
      <c r="IEZ153" s="48"/>
      <c r="IFA153" s="48"/>
      <c r="IFB153" s="48"/>
      <c r="IFC153" s="48"/>
      <c r="IFD153" s="48"/>
      <c r="IFE153" s="48"/>
      <c r="IFF153" s="48"/>
      <c r="IFG153" s="48"/>
      <c r="IFH153" s="48"/>
      <c r="IFI153" s="48"/>
      <c r="IFJ153" s="48"/>
      <c r="IFK153" s="48"/>
      <c r="IFL153" s="48"/>
      <c r="IFM153" s="48"/>
      <c r="IFN153" s="48"/>
      <c r="IFO153" s="48"/>
      <c r="IFP153" s="48"/>
      <c r="IFQ153" s="48"/>
      <c r="IFR153" s="48"/>
      <c r="IFS153" s="48"/>
      <c r="IFT153" s="48"/>
      <c r="IFU153" s="48"/>
      <c r="IFV153" s="48"/>
      <c r="IFW153" s="48"/>
      <c r="IFX153" s="48"/>
      <c r="IFY153" s="48"/>
      <c r="IFZ153" s="48"/>
      <c r="IGA153" s="48"/>
      <c r="IGB153" s="48"/>
      <c r="IGC153" s="48"/>
      <c r="IGD153" s="48"/>
      <c r="IGE153" s="48"/>
      <c r="IGF153" s="48"/>
      <c r="IGG153" s="48"/>
      <c r="IGH153" s="48"/>
      <c r="IGI153" s="48"/>
      <c r="IGJ153" s="48"/>
      <c r="IGK153" s="48"/>
      <c r="IGL153" s="48"/>
      <c r="IGM153" s="48"/>
      <c r="IGN153" s="48"/>
      <c r="IGO153" s="48"/>
      <c r="IGP153" s="48"/>
      <c r="IGQ153" s="48"/>
      <c r="IGR153" s="48"/>
      <c r="IGS153" s="48"/>
      <c r="IGT153" s="48"/>
      <c r="IGU153" s="48"/>
      <c r="IGV153" s="48"/>
      <c r="IGW153" s="48"/>
      <c r="IGX153" s="48"/>
      <c r="IGY153" s="48"/>
      <c r="IGZ153" s="48"/>
      <c r="IHA153" s="48"/>
      <c r="IHB153" s="48"/>
      <c r="IHC153" s="48"/>
      <c r="IHD153" s="48"/>
      <c r="IHE153" s="48"/>
      <c r="IHF153" s="48"/>
      <c r="IHG153" s="48"/>
      <c r="IHH153" s="48"/>
      <c r="IHI153" s="48"/>
      <c r="IHJ153" s="48"/>
      <c r="IHK153" s="48"/>
      <c r="IHL153" s="48"/>
      <c r="IHM153" s="48"/>
      <c r="IHN153" s="48"/>
      <c r="IHO153" s="48"/>
      <c r="IHP153" s="48"/>
      <c r="IHQ153" s="48"/>
      <c r="IHR153" s="48"/>
      <c r="IHS153" s="48"/>
      <c r="IHT153" s="48"/>
      <c r="IHU153" s="48"/>
      <c r="IHV153" s="48"/>
      <c r="IHW153" s="48"/>
      <c r="IHX153" s="48"/>
      <c r="IHY153" s="48"/>
      <c r="IHZ153" s="48"/>
      <c r="IIA153" s="48"/>
      <c r="IIB153" s="48"/>
      <c r="IIC153" s="48"/>
      <c r="IID153" s="48"/>
      <c r="IIE153" s="48"/>
      <c r="IIF153" s="48"/>
      <c r="IIG153" s="48"/>
      <c r="IIH153" s="48"/>
      <c r="III153" s="48"/>
      <c r="IIJ153" s="48"/>
      <c r="IIK153" s="48"/>
      <c r="IIL153" s="48"/>
      <c r="IIM153" s="48"/>
      <c r="IIN153" s="48"/>
      <c r="IIO153" s="48"/>
      <c r="IIP153" s="48"/>
      <c r="IIQ153" s="48"/>
      <c r="IIR153" s="48"/>
      <c r="IIS153" s="48"/>
      <c r="IIT153" s="48"/>
      <c r="IIU153" s="48"/>
      <c r="IIV153" s="48"/>
      <c r="IIW153" s="48"/>
      <c r="IIX153" s="48"/>
      <c r="IIY153" s="48"/>
      <c r="IIZ153" s="48"/>
      <c r="IJA153" s="48"/>
      <c r="IJB153" s="48"/>
      <c r="IJC153" s="48"/>
      <c r="IJD153" s="48"/>
      <c r="IJE153" s="48"/>
      <c r="IJF153" s="48"/>
      <c r="IJG153" s="48"/>
      <c r="IJH153" s="48"/>
      <c r="IJI153" s="48"/>
      <c r="IJJ153" s="48"/>
      <c r="IJK153" s="48"/>
      <c r="IJL153" s="48"/>
      <c r="IJM153" s="48"/>
      <c r="IJN153" s="48"/>
      <c r="IJO153" s="48"/>
      <c r="IJP153" s="48"/>
      <c r="IJQ153" s="48"/>
      <c r="IJR153" s="48"/>
      <c r="IJS153" s="48"/>
      <c r="IJT153" s="48"/>
      <c r="IJU153" s="48"/>
      <c r="IJV153" s="48"/>
      <c r="IJW153" s="48"/>
      <c r="IJX153" s="48"/>
      <c r="IJY153" s="48"/>
      <c r="IJZ153" s="48"/>
      <c r="IKA153" s="48"/>
      <c r="IKB153" s="48"/>
      <c r="IKC153" s="48"/>
      <c r="IKD153" s="48"/>
      <c r="IKE153" s="48"/>
      <c r="IKF153" s="48"/>
      <c r="IKG153" s="48"/>
      <c r="IKH153" s="48"/>
      <c r="IKI153" s="48"/>
      <c r="IKJ153" s="48"/>
      <c r="IKK153" s="48"/>
      <c r="IKL153" s="48"/>
      <c r="IKM153" s="48"/>
      <c r="IKN153" s="48"/>
      <c r="IKO153" s="48"/>
      <c r="IKP153" s="48"/>
      <c r="IKQ153" s="48"/>
      <c r="IKR153" s="48"/>
      <c r="IKS153" s="48"/>
      <c r="IKT153" s="48"/>
      <c r="IKU153" s="48"/>
      <c r="IKV153" s="48"/>
      <c r="IKW153" s="48"/>
      <c r="IKX153" s="48"/>
      <c r="IKY153" s="48"/>
      <c r="IKZ153" s="48"/>
      <c r="ILA153" s="48"/>
      <c r="ILB153" s="48"/>
      <c r="ILC153" s="48"/>
      <c r="ILD153" s="48"/>
      <c r="ILE153" s="48"/>
      <c r="ILF153" s="48"/>
      <c r="ILG153" s="48"/>
      <c r="ILH153" s="48"/>
      <c r="ILI153" s="48"/>
      <c r="ILJ153" s="48"/>
      <c r="ILK153" s="48"/>
      <c r="ILL153" s="48"/>
      <c r="ILM153" s="48"/>
      <c r="ILN153" s="48"/>
      <c r="ILO153" s="48"/>
      <c r="ILP153" s="48"/>
      <c r="ILQ153" s="48"/>
      <c r="ILR153" s="48"/>
      <c r="ILS153" s="48"/>
      <c r="ILT153" s="48"/>
      <c r="ILU153" s="48"/>
      <c r="ILV153" s="48"/>
      <c r="ILW153" s="48"/>
      <c r="ILX153" s="48"/>
      <c r="ILY153" s="48"/>
      <c r="ILZ153" s="48"/>
      <c r="IMA153" s="48"/>
      <c r="IMB153" s="48"/>
      <c r="IMC153" s="48"/>
      <c r="IMD153" s="48"/>
      <c r="IME153" s="48"/>
      <c r="IMF153" s="48"/>
      <c r="IMG153" s="48"/>
      <c r="IMH153" s="48"/>
      <c r="IMI153" s="48"/>
      <c r="IMJ153" s="48"/>
      <c r="IMK153" s="48"/>
      <c r="IML153" s="48"/>
      <c r="IMM153" s="48"/>
      <c r="IMN153" s="48"/>
      <c r="IMO153" s="48"/>
      <c r="IMP153" s="48"/>
      <c r="IMQ153" s="48"/>
      <c r="IMR153" s="48"/>
      <c r="IMS153" s="48"/>
      <c r="IMT153" s="48"/>
      <c r="IMU153" s="48"/>
      <c r="IMV153" s="48"/>
      <c r="IMW153" s="48"/>
      <c r="IMX153" s="48"/>
      <c r="IMY153" s="48"/>
      <c r="IMZ153" s="48"/>
      <c r="INA153" s="48"/>
      <c r="INB153" s="48"/>
      <c r="INC153" s="48"/>
      <c r="IND153" s="48"/>
      <c r="INE153" s="48"/>
      <c r="INF153" s="48"/>
      <c r="ING153" s="48"/>
      <c r="INH153" s="48"/>
      <c r="INI153" s="48"/>
      <c r="INJ153" s="48"/>
      <c r="INK153" s="48"/>
      <c r="INL153" s="48"/>
      <c r="INM153" s="48"/>
      <c r="INN153" s="48"/>
      <c r="INO153" s="48"/>
      <c r="INP153" s="48"/>
      <c r="INQ153" s="48"/>
      <c r="INR153" s="48"/>
      <c r="INS153" s="48"/>
      <c r="INT153" s="48"/>
      <c r="INU153" s="48"/>
      <c r="INV153" s="48"/>
      <c r="INW153" s="48"/>
      <c r="INX153" s="48"/>
      <c r="INY153" s="48"/>
      <c r="INZ153" s="48"/>
      <c r="IOA153" s="48"/>
      <c r="IOB153" s="48"/>
      <c r="IOC153" s="48"/>
      <c r="IOD153" s="48"/>
      <c r="IOE153" s="48"/>
      <c r="IOF153" s="48"/>
      <c r="IOG153" s="48"/>
      <c r="IOH153" s="48"/>
      <c r="IOI153" s="48"/>
      <c r="IOJ153" s="48"/>
      <c r="IOK153" s="48"/>
      <c r="IOL153" s="48"/>
      <c r="IOM153" s="48"/>
      <c r="ION153" s="48"/>
      <c r="IOO153" s="48"/>
      <c r="IOP153" s="48"/>
      <c r="IOQ153" s="48"/>
      <c r="IOR153" s="48"/>
      <c r="IOS153" s="48"/>
      <c r="IOT153" s="48"/>
      <c r="IOU153" s="48"/>
      <c r="IOV153" s="48"/>
      <c r="IOW153" s="48"/>
      <c r="IOX153" s="48"/>
      <c r="IOY153" s="48"/>
      <c r="IOZ153" s="48"/>
      <c r="IPA153" s="48"/>
      <c r="IPB153" s="48"/>
      <c r="IPC153" s="48"/>
      <c r="IPD153" s="48"/>
      <c r="IPE153" s="48"/>
      <c r="IPF153" s="48"/>
      <c r="IPG153" s="48"/>
      <c r="IPH153" s="48"/>
      <c r="IPI153" s="48"/>
      <c r="IPJ153" s="48"/>
      <c r="IPK153" s="48"/>
      <c r="IPL153" s="48"/>
      <c r="IPM153" s="48"/>
      <c r="IPN153" s="48"/>
      <c r="IPO153" s="48"/>
      <c r="IPP153" s="48"/>
      <c r="IPQ153" s="48"/>
      <c r="IPR153" s="48"/>
      <c r="IPS153" s="48"/>
      <c r="IPT153" s="48"/>
      <c r="IPU153" s="48"/>
      <c r="IPV153" s="48"/>
      <c r="IPW153" s="48"/>
      <c r="IPX153" s="48"/>
      <c r="IPY153" s="48"/>
      <c r="IPZ153" s="48"/>
      <c r="IQA153" s="48"/>
      <c r="IQB153" s="48"/>
      <c r="IQC153" s="48"/>
      <c r="IQD153" s="48"/>
      <c r="IQE153" s="48"/>
      <c r="IQF153" s="48"/>
      <c r="IQG153" s="48"/>
      <c r="IQH153" s="48"/>
      <c r="IQI153" s="48"/>
      <c r="IQJ153" s="48"/>
      <c r="IQK153" s="48"/>
      <c r="IQL153" s="48"/>
      <c r="IQM153" s="48"/>
      <c r="IQN153" s="48"/>
      <c r="IQO153" s="48"/>
      <c r="IQP153" s="48"/>
      <c r="IQQ153" s="48"/>
      <c r="IQR153" s="48"/>
      <c r="IQS153" s="48"/>
      <c r="IQT153" s="48"/>
      <c r="IQU153" s="48"/>
      <c r="IQV153" s="48"/>
      <c r="IQW153" s="48"/>
      <c r="IQX153" s="48"/>
      <c r="IQY153" s="48"/>
      <c r="IQZ153" s="48"/>
      <c r="IRA153" s="48"/>
      <c r="IRB153" s="48"/>
      <c r="IRC153" s="48"/>
      <c r="IRD153" s="48"/>
      <c r="IRE153" s="48"/>
      <c r="IRF153" s="48"/>
      <c r="IRG153" s="48"/>
      <c r="IRH153" s="48"/>
      <c r="IRI153" s="48"/>
      <c r="IRJ153" s="48"/>
      <c r="IRK153" s="48"/>
      <c r="IRL153" s="48"/>
      <c r="IRM153" s="48"/>
      <c r="IRN153" s="48"/>
      <c r="IRO153" s="48"/>
      <c r="IRP153" s="48"/>
      <c r="IRQ153" s="48"/>
      <c r="IRR153" s="48"/>
      <c r="IRS153" s="48"/>
      <c r="IRT153" s="48"/>
      <c r="IRU153" s="48"/>
      <c r="IRV153" s="48"/>
      <c r="IRW153" s="48"/>
      <c r="IRX153" s="48"/>
      <c r="IRY153" s="48"/>
      <c r="IRZ153" s="48"/>
      <c r="ISA153" s="48"/>
      <c r="ISB153" s="48"/>
      <c r="ISC153" s="48"/>
      <c r="ISD153" s="48"/>
      <c r="ISE153" s="48"/>
      <c r="ISF153" s="48"/>
      <c r="ISG153" s="48"/>
      <c r="ISH153" s="48"/>
      <c r="ISI153" s="48"/>
      <c r="ISJ153" s="48"/>
      <c r="ISK153" s="48"/>
      <c r="ISL153" s="48"/>
      <c r="ISM153" s="48"/>
      <c r="ISN153" s="48"/>
      <c r="ISO153" s="48"/>
      <c r="ISP153" s="48"/>
      <c r="ISQ153" s="48"/>
      <c r="ISR153" s="48"/>
      <c r="ISS153" s="48"/>
      <c r="IST153" s="48"/>
      <c r="ISU153" s="48"/>
      <c r="ISV153" s="48"/>
      <c r="ISW153" s="48"/>
      <c r="ISX153" s="48"/>
      <c r="ISY153" s="48"/>
      <c r="ISZ153" s="48"/>
      <c r="ITA153" s="48"/>
      <c r="ITB153" s="48"/>
      <c r="ITC153" s="48"/>
      <c r="ITD153" s="48"/>
      <c r="ITE153" s="48"/>
      <c r="ITF153" s="48"/>
      <c r="ITG153" s="48"/>
      <c r="ITH153" s="48"/>
      <c r="ITI153" s="48"/>
      <c r="ITJ153" s="48"/>
      <c r="ITK153" s="48"/>
      <c r="ITL153" s="48"/>
      <c r="ITM153" s="48"/>
      <c r="ITN153" s="48"/>
      <c r="ITO153" s="48"/>
      <c r="ITP153" s="48"/>
      <c r="ITQ153" s="48"/>
      <c r="ITR153" s="48"/>
      <c r="ITS153" s="48"/>
      <c r="ITT153" s="48"/>
      <c r="ITU153" s="48"/>
      <c r="ITV153" s="48"/>
      <c r="ITW153" s="48"/>
      <c r="ITX153" s="48"/>
      <c r="ITY153" s="48"/>
      <c r="ITZ153" s="48"/>
      <c r="IUA153" s="48"/>
      <c r="IUB153" s="48"/>
      <c r="IUC153" s="48"/>
      <c r="IUD153" s="48"/>
      <c r="IUE153" s="48"/>
      <c r="IUF153" s="48"/>
      <c r="IUG153" s="48"/>
      <c r="IUH153" s="48"/>
      <c r="IUI153" s="48"/>
      <c r="IUJ153" s="48"/>
      <c r="IUK153" s="48"/>
      <c r="IUL153" s="48"/>
      <c r="IUM153" s="48"/>
      <c r="IUN153" s="48"/>
      <c r="IUO153" s="48"/>
      <c r="IUP153" s="48"/>
      <c r="IUQ153" s="48"/>
      <c r="IUR153" s="48"/>
      <c r="IUS153" s="48"/>
      <c r="IUT153" s="48"/>
      <c r="IUU153" s="48"/>
      <c r="IUV153" s="48"/>
      <c r="IUW153" s="48"/>
      <c r="IUX153" s="48"/>
      <c r="IUY153" s="48"/>
      <c r="IUZ153" s="48"/>
      <c r="IVA153" s="48"/>
      <c r="IVB153" s="48"/>
      <c r="IVC153" s="48"/>
      <c r="IVD153" s="48"/>
      <c r="IVE153" s="48"/>
      <c r="IVF153" s="48"/>
      <c r="IVG153" s="48"/>
      <c r="IVH153" s="48"/>
      <c r="IVI153" s="48"/>
      <c r="IVJ153" s="48"/>
      <c r="IVK153" s="48"/>
      <c r="IVL153" s="48"/>
      <c r="IVM153" s="48"/>
      <c r="IVN153" s="48"/>
      <c r="IVO153" s="48"/>
      <c r="IVP153" s="48"/>
      <c r="IVQ153" s="48"/>
      <c r="IVR153" s="48"/>
      <c r="IVS153" s="48"/>
      <c r="IVT153" s="48"/>
      <c r="IVU153" s="48"/>
      <c r="IVV153" s="48"/>
      <c r="IVW153" s="48"/>
      <c r="IVX153" s="48"/>
      <c r="IVY153" s="48"/>
      <c r="IVZ153" s="48"/>
      <c r="IWA153" s="48"/>
      <c r="IWB153" s="48"/>
      <c r="IWC153" s="48"/>
      <c r="IWD153" s="48"/>
      <c r="IWE153" s="48"/>
      <c r="IWF153" s="48"/>
      <c r="IWG153" s="48"/>
      <c r="IWH153" s="48"/>
      <c r="IWI153" s="48"/>
      <c r="IWJ153" s="48"/>
      <c r="IWK153" s="48"/>
      <c r="IWL153" s="48"/>
      <c r="IWM153" s="48"/>
      <c r="IWN153" s="48"/>
      <c r="IWO153" s="48"/>
      <c r="IWP153" s="48"/>
      <c r="IWQ153" s="48"/>
      <c r="IWR153" s="48"/>
      <c r="IWS153" s="48"/>
      <c r="IWT153" s="48"/>
      <c r="IWU153" s="48"/>
      <c r="IWV153" s="48"/>
      <c r="IWW153" s="48"/>
      <c r="IWX153" s="48"/>
      <c r="IWY153" s="48"/>
      <c r="IWZ153" s="48"/>
      <c r="IXA153" s="48"/>
      <c r="IXB153" s="48"/>
      <c r="IXC153" s="48"/>
      <c r="IXD153" s="48"/>
      <c r="IXE153" s="48"/>
      <c r="IXF153" s="48"/>
      <c r="IXG153" s="48"/>
      <c r="IXH153" s="48"/>
      <c r="IXI153" s="48"/>
      <c r="IXJ153" s="48"/>
      <c r="IXK153" s="48"/>
      <c r="IXL153" s="48"/>
      <c r="IXM153" s="48"/>
      <c r="IXN153" s="48"/>
      <c r="IXO153" s="48"/>
      <c r="IXP153" s="48"/>
      <c r="IXQ153" s="48"/>
      <c r="IXR153" s="48"/>
      <c r="IXS153" s="48"/>
      <c r="IXT153" s="48"/>
      <c r="IXU153" s="48"/>
      <c r="IXV153" s="48"/>
      <c r="IXW153" s="48"/>
      <c r="IXX153" s="48"/>
      <c r="IXY153" s="48"/>
      <c r="IXZ153" s="48"/>
      <c r="IYA153" s="48"/>
      <c r="IYB153" s="48"/>
      <c r="IYC153" s="48"/>
      <c r="IYD153" s="48"/>
      <c r="IYE153" s="48"/>
      <c r="IYF153" s="48"/>
      <c r="IYG153" s="48"/>
      <c r="IYH153" s="48"/>
      <c r="IYI153" s="48"/>
      <c r="IYJ153" s="48"/>
      <c r="IYK153" s="48"/>
      <c r="IYL153" s="48"/>
      <c r="IYM153" s="48"/>
      <c r="IYN153" s="48"/>
      <c r="IYO153" s="48"/>
      <c r="IYP153" s="48"/>
      <c r="IYQ153" s="48"/>
      <c r="IYR153" s="48"/>
      <c r="IYS153" s="48"/>
      <c r="IYT153" s="48"/>
      <c r="IYU153" s="48"/>
      <c r="IYV153" s="48"/>
      <c r="IYW153" s="48"/>
      <c r="IYX153" s="48"/>
      <c r="IYY153" s="48"/>
      <c r="IYZ153" s="48"/>
      <c r="IZA153" s="48"/>
      <c r="IZB153" s="48"/>
      <c r="IZC153" s="48"/>
      <c r="IZD153" s="48"/>
      <c r="IZE153" s="48"/>
      <c r="IZF153" s="48"/>
      <c r="IZG153" s="48"/>
      <c r="IZH153" s="48"/>
      <c r="IZI153" s="48"/>
      <c r="IZJ153" s="48"/>
      <c r="IZK153" s="48"/>
      <c r="IZL153" s="48"/>
      <c r="IZM153" s="48"/>
      <c r="IZN153" s="48"/>
      <c r="IZO153" s="48"/>
      <c r="IZP153" s="48"/>
      <c r="IZQ153" s="48"/>
      <c r="IZR153" s="48"/>
      <c r="IZS153" s="48"/>
      <c r="IZT153" s="48"/>
      <c r="IZU153" s="48"/>
      <c r="IZV153" s="48"/>
      <c r="IZW153" s="48"/>
      <c r="IZX153" s="48"/>
      <c r="IZY153" s="48"/>
      <c r="IZZ153" s="48"/>
      <c r="JAA153" s="48"/>
      <c r="JAB153" s="48"/>
      <c r="JAC153" s="48"/>
      <c r="JAD153" s="48"/>
      <c r="JAE153" s="48"/>
      <c r="JAF153" s="48"/>
      <c r="JAG153" s="48"/>
      <c r="JAH153" s="48"/>
      <c r="JAI153" s="48"/>
      <c r="JAJ153" s="48"/>
      <c r="JAK153" s="48"/>
      <c r="JAL153" s="48"/>
      <c r="JAM153" s="48"/>
      <c r="JAN153" s="48"/>
      <c r="JAO153" s="48"/>
      <c r="JAP153" s="48"/>
      <c r="JAQ153" s="48"/>
      <c r="JAR153" s="48"/>
      <c r="JAS153" s="48"/>
      <c r="JAT153" s="48"/>
      <c r="JAU153" s="48"/>
      <c r="JAV153" s="48"/>
      <c r="JAW153" s="48"/>
      <c r="JAX153" s="48"/>
      <c r="JAY153" s="48"/>
      <c r="JAZ153" s="48"/>
      <c r="JBA153" s="48"/>
      <c r="JBB153" s="48"/>
      <c r="JBC153" s="48"/>
      <c r="JBD153" s="48"/>
      <c r="JBE153" s="48"/>
      <c r="JBF153" s="48"/>
      <c r="JBG153" s="48"/>
      <c r="JBH153" s="48"/>
      <c r="JBI153" s="48"/>
      <c r="JBJ153" s="48"/>
      <c r="JBK153" s="48"/>
      <c r="JBL153" s="48"/>
      <c r="JBM153" s="48"/>
      <c r="JBN153" s="48"/>
      <c r="JBO153" s="48"/>
      <c r="JBP153" s="48"/>
      <c r="JBQ153" s="48"/>
      <c r="JBR153" s="48"/>
      <c r="JBS153" s="48"/>
      <c r="JBT153" s="48"/>
      <c r="JBU153" s="48"/>
      <c r="JBV153" s="48"/>
      <c r="JBW153" s="48"/>
      <c r="JBX153" s="48"/>
      <c r="JBY153" s="48"/>
      <c r="JBZ153" s="48"/>
      <c r="JCA153" s="48"/>
      <c r="JCB153" s="48"/>
      <c r="JCC153" s="48"/>
      <c r="JCD153" s="48"/>
      <c r="JCE153" s="48"/>
      <c r="JCF153" s="48"/>
      <c r="JCG153" s="48"/>
      <c r="JCH153" s="48"/>
      <c r="JCI153" s="48"/>
      <c r="JCJ153" s="48"/>
      <c r="JCK153" s="48"/>
      <c r="JCL153" s="48"/>
      <c r="JCM153" s="48"/>
      <c r="JCN153" s="48"/>
      <c r="JCO153" s="48"/>
      <c r="JCP153" s="48"/>
      <c r="JCQ153" s="48"/>
      <c r="JCR153" s="48"/>
      <c r="JCS153" s="48"/>
      <c r="JCT153" s="48"/>
      <c r="JCU153" s="48"/>
      <c r="JCV153" s="48"/>
      <c r="JCW153" s="48"/>
      <c r="JCX153" s="48"/>
      <c r="JCY153" s="48"/>
      <c r="JCZ153" s="48"/>
      <c r="JDA153" s="48"/>
      <c r="JDB153" s="48"/>
      <c r="JDC153" s="48"/>
      <c r="JDD153" s="48"/>
      <c r="JDE153" s="48"/>
      <c r="JDF153" s="48"/>
      <c r="JDG153" s="48"/>
      <c r="JDH153" s="48"/>
      <c r="JDI153" s="48"/>
      <c r="JDJ153" s="48"/>
      <c r="JDK153" s="48"/>
      <c r="JDL153" s="48"/>
      <c r="JDM153" s="48"/>
      <c r="JDN153" s="48"/>
      <c r="JDO153" s="48"/>
      <c r="JDP153" s="48"/>
      <c r="JDQ153" s="48"/>
      <c r="JDR153" s="48"/>
      <c r="JDS153" s="48"/>
      <c r="JDT153" s="48"/>
      <c r="JDU153" s="48"/>
      <c r="JDV153" s="48"/>
      <c r="JDW153" s="48"/>
      <c r="JDX153" s="48"/>
      <c r="JDY153" s="48"/>
      <c r="JDZ153" s="48"/>
      <c r="JEA153" s="48"/>
      <c r="JEB153" s="48"/>
      <c r="JEC153" s="48"/>
      <c r="JED153" s="48"/>
      <c r="JEE153" s="48"/>
      <c r="JEF153" s="48"/>
      <c r="JEG153" s="48"/>
      <c r="JEH153" s="48"/>
      <c r="JEI153" s="48"/>
      <c r="JEJ153" s="48"/>
      <c r="JEK153" s="48"/>
      <c r="JEL153" s="48"/>
      <c r="JEM153" s="48"/>
      <c r="JEN153" s="48"/>
      <c r="JEO153" s="48"/>
      <c r="JEP153" s="48"/>
      <c r="JEQ153" s="48"/>
      <c r="JER153" s="48"/>
      <c r="JES153" s="48"/>
      <c r="JET153" s="48"/>
      <c r="JEU153" s="48"/>
      <c r="JEV153" s="48"/>
      <c r="JEW153" s="48"/>
      <c r="JEX153" s="48"/>
      <c r="JEY153" s="48"/>
      <c r="JEZ153" s="48"/>
      <c r="JFA153" s="48"/>
      <c r="JFB153" s="48"/>
      <c r="JFC153" s="48"/>
      <c r="JFD153" s="48"/>
      <c r="JFE153" s="48"/>
      <c r="JFF153" s="48"/>
      <c r="JFG153" s="48"/>
      <c r="JFH153" s="48"/>
      <c r="JFI153" s="48"/>
      <c r="JFJ153" s="48"/>
      <c r="JFK153" s="48"/>
      <c r="JFL153" s="48"/>
      <c r="JFM153" s="48"/>
      <c r="JFN153" s="48"/>
      <c r="JFO153" s="48"/>
      <c r="JFP153" s="48"/>
      <c r="JFQ153" s="48"/>
      <c r="JFR153" s="48"/>
      <c r="JFS153" s="48"/>
      <c r="JFT153" s="48"/>
      <c r="JFU153" s="48"/>
      <c r="JFV153" s="48"/>
      <c r="JFW153" s="48"/>
      <c r="JFX153" s="48"/>
      <c r="JFY153" s="48"/>
      <c r="JFZ153" s="48"/>
      <c r="JGA153" s="48"/>
      <c r="JGB153" s="48"/>
      <c r="JGC153" s="48"/>
      <c r="JGD153" s="48"/>
      <c r="JGE153" s="48"/>
      <c r="JGF153" s="48"/>
      <c r="JGG153" s="48"/>
      <c r="JGH153" s="48"/>
      <c r="JGI153" s="48"/>
      <c r="JGJ153" s="48"/>
      <c r="JGK153" s="48"/>
      <c r="JGL153" s="48"/>
      <c r="JGM153" s="48"/>
      <c r="JGN153" s="48"/>
      <c r="JGO153" s="48"/>
      <c r="JGP153" s="48"/>
      <c r="JGQ153" s="48"/>
      <c r="JGR153" s="48"/>
      <c r="JGS153" s="48"/>
      <c r="JGT153" s="48"/>
      <c r="JGU153" s="48"/>
      <c r="JGV153" s="48"/>
      <c r="JGW153" s="48"/>
      <c r="JGX153" s="48"/>
      <c r="JGY153" s="48"/>
      <c r="JGZ153" s="48"/>
      <c r="JHA153" s="48"/>
      <c r="JHB153" s="48"/>
      <c r="JHC153" s="48"/>
      <c r="JHD153" s="48"/>
      <c r="JHE153" s="48"/>
      <c r="JHF153" s="48"/>
      <c r="JHG153" s="48"/>
      <c r="JHH153" s="48"/>
      <c r="JHI153" s="48"/>
      <c r="JHJ153" s="48"/>
      <c r="JHK153" s="48"/>
      <c r="JHL153" s="48"/>
      <c r="JHM153" s="48"/>
      <c r="JHN153" s="48"/>
      <c r="JHO153" s="48"/>
      <c r="JHP153" s="48"/>
      <c r="JHQ153" s="48"/>
      <c r="JHR153" s="48"/>
      <c r="JHS153" s="48"/>
      <c r="JHT153" s="48"/>
      <c r="JHU153" s="48"/>
      <c r="JHV153" s="48"/>
      <c r="JHW153" s="48"/>
      <c r="JHX153" s="48"/>
      <c r="JHY153" s="48"/>
      <c r="JHZ153" s="48"/>
      <c r="JIA153" s="48"/>
      <c r="JIB153" s="48"/>
      <c r="JIC153" s="48"/>
      <c r="JID153" s="48"/>
      <c r="JIE153" s="48"/>
      <c r="JIF153" s="48"/>
      <c r="JIG153" s="48"/>
      <c r="JIH153" s="48"/>
      <c r="JII153" s="48"/>
      <c r="JIJ153" s="48"/>
      <c r="JIK153" s="48"/>
      <c r="JIL153" s="48"/>
      <c r="JIM153" s="48"/>
      <c r="JIN153" s="48"/>
      <c r="JIO153" s="48"/>
      <c r="JIP153" s="48"/>
      <c r="JIQ153" s="48"/>
      <c r="JIR153" s="48"/>
      <c r="JIS153" s="48"/>
      <c r="JIT153" s="48"/>
      <c r="JIU153" s="48"/>
      <c r="JIV153" s="48"/>
      <c r="JIW153" s="48"/>
      <c r="JIX153" s="48"/>
      <c r="JIY153" s="48"/>
      <c r="JIZ153" s="48"/>
      <c r="JJA153" s="48"/>
      <c r="JJB153" s="48"/>
      <c r="JJC153" s="48"/>
      <c r="JJD153" s="48"/>
      <c r="JJE153" s="48"/>
      <c r="JJF153" s="48"/>
      <c r="JJG153" s="48"/>
      <c r="JJH153" s="48"/>
      <c r="JJI153" s="48"/>
      <c r="JJJ153" s="48"/>
      <c r="JJK153" s="48"/>
      <c r="JJL153" s="48"/>
      <c r="JJM153" s="48"/>
      <c r="JJN153" s="48"/>
      <c r="JJO153" s="48"/>
      <c r="JJP153" s="48"/>
      <c r="JJQ153" s="48"/>
      <c r="JJR153" s="48"/>
      <c r="JJS153" s="48"/>
      <c r="JJT153" s="48"/>
      <c r="JJU153" s="48"/>
      <c r="JJV153" s="48"/>
      <c r="JJW153" s="48"/>
      <c r="JJX153" s="48"/>
      <c r="JJY153" s="48"/>
      <c r="JJZ153" s="48"/>
      <c r="JKA153" s="48"/>
      <c r="JKB153" s="48"/>
      <c r="JKC153" s="48"/>
      <c r="JKD153" s="48"/>
      <c r="JKE153" s="48"/>
      <c r="JKF153" s="48"/>
      <c r="JKG153" s="48"/>
      <c r="JKH153" s="48"/>
      <c r="JKI153" s="48"/>
      <c r="JKJ153" s="48"/>
      <c r="JKK153" s="48"/>
      <c r="JKL153" s="48"/>
      <c r="JKM153" s="48"/>
      <c r="JKN153" s="48"/>
      <c r="JKO153" s="48"/>
      <c r="JKP153" s="48"/>
      <c r="JKQ153" s="48"/>
      <c r="JKR153" s="48"/>
      <c r="JKS153" s="48"/>
      <c r="JKT153" s="48"/>
      <c r="JKU153" s="48"/>
      <c r="JKV153" s="48"/>
      <c r="JKW153" s="48"/>
      <c r="JKX153" s="48"/>
      <c r="JKY153" s="48"/>
      <c r="JKZ153" s="48"/>
      <c r="JLA153" s="48"/>
      <c r="JLB153" s="48"/>
      <c r="JLC153" s="48"/>
      <c r="JLD153" s="48"/>
      <c r="JLE153" s="48"/>
      <c r="JLF153" s="48"/>
      <c r="JLG153" s="48"/>
      <c r="JLH153" s="48"/>
      <c r="JLI153" s="48"/>
      <c r="JLJ153" s="48"/>
      <c r="JLK153" s="48"/>
      <c r="JLL153" s="48"/>
      <c r="JLM153" s="48"/>
      <c r="JLN153" s="48"/>
      <c r="JLO153" s="48"/>
      <c r="JLP153" s="48"/>
      <c r="JLQ153" s="48"/>
      <c r="JLR153" s="48"/>
      <c r="JLS153" s="48"/>
      <c r="JLT153" s="48"/>
      <c r="JLU153" s="48"/>
      <c r="JLV153" s="48"/>
      <c r="JLW153" s="48"/>
      <c r="JLX153" s="48"/>
      <c r="JLY153" s="48"/>
      <c r="JLZ153" s="48"/>
      <c r="JMA153" s="48"/>
      <c r="JMB153" s="48"/>
      <c r="JMC153" s="48"/>
      <c r="JMD153" s="48"/>
      <c r="JME153" s="48"/>
      <c r="JMF153" s="48"/>
      <c r="JMG153" s="48"/>
      <c r="JMH153" s="48"/>
      <c r="JMI153" s="48"/>
      <c r="JMJ153" s="48"/>
      <c r="JMK153" s="48"/>
      <c r="JML153" s="48"/>
      <c r="JMM153" s="48"/>
      <c r="JMN153" s="48"/>
      <c r="JMO153" s="48"/>
      <c r="JMP153" s="48"/>
      <c r="JMQ153" s="48"/>
      <c r="JMR153" s="48"/>
      <c r="JMS153" s="48"/>
      <c r="JMT153" s="48"/>
      <c r="JMU153" s="48"/>
      <c r="JMV153" s="48"/>
      <c r="JMW153" s="48"/>
      <c r="JMX153" s="48"/>
      <c r="JMY153" s="48"/>
      <c r="JMZ153" s="48"/>
      <c r="JNA153" s="48"/>
      <c r="JNB153" s="48"/>
      <c r="JNC153" s="48"/>
      <c r="JND153" s="48"/>
      <c r="JNE153" s="48"/>
      <c r="JNF153" s="48"/>
      <c r="JNG153" s="48"/>
      <c r="JNH153" s="48"/>
      <c r="JNI153" s="48"/>
      <c r="JNJ153" s="48"/>
      <c r="JNK153" s="48"/>
      <c r="JNL153" s="48"/>
      <c r="JNM153" s="48"/>
      <c r="JNN153" s="48"/>
      <c r="JNO153" s="48"/>
      <c r="JNP153" s="48"/>
      <c r="JNQ153" s="48"/>
      <c r="JNR153" s="48"/>
      <c r="JNS153" s="48"/>
      <c r="JNT153" s="48"/>
      <c r="JNU153" s="48"/>
      <c r="JNV153" s="48"/>
      <c r="JNW153" s="48"/>
      <c r="JNX153" s="48"/>
      <c r="JNY153" s="48"/>
      <c r="JNZ153" s="48"/>
      <c r="JOA153" s="48"/>
      <c r="JOB153" s="48"/>
      <c r="JOC153" s="48"/>
      <c r="JOD153" s="48"/>
      <c r="JOE153" s="48"/>
      <c r="JOF153" s="48"/>
      <c r="JOG153" s="48"/>
      <c r="JOH153" s="48"/>
      <c r="JOI153" s="48"/>
      <c r="JOJ153" s="48"/>
      <c r="JOK153" s="48"/>
      <c r="JOL153" s="48"/>
      <c r="JOM153" s="48"/>
      <c r="JON153" s="48"/>
      <c r="JOO153" s="48"/>
      <c r="JOP153" s="48"/>
      <c r="JOQ153" s="48"/>
      <c r="JOR153" s="48"/>
      <c r="JOS153" s="48"/>
      <c r="JOT153" s="48"/>
      <c r="JOU153" s="48"/>
      <c r="JOV153" s="48"/>
      <c r="JOW153" s="48"/>
      <c r="JOX153" s="48"/>
      <c r="JOY153" s="48"/>
      <c r="JOZ153" s="48"/>
      <c r="JPA153" s="48"/>
      <c r="JPB153" s="48"/>
      <c r="JPC153" s="48"/>
      <c r="JPD153" s="48"/>
      <c r="JPE153" s="48"/>
      <c r="JPF153" s="48"/>
      <c r="JPG153" s="48"/>
      <c r="JPH153" s="48"/>
      <c r="JPI153" s="48"/>
      <c r="JPJ153" s="48"/>
      <c r="JPK153" s="48"/>
      <c r="JPL153" s="48"/>
      <c r="JPM153" s="48"/>
      <c r="JPN153" s="48"/>
      <c r="JPO153" s="48"/>
      <c r="JPP153" s="48"/>
      <c r="JPQ153" s="48"/>
      <c r="JPR153" s="48"/>
      <c r="JPS153" s="48"/>
      <c r="JPT153" s="48"/>
      <c r="JPU153" s="48"/>
      <c r="JPV153" s="48"/>
      <c r="JPW153" s="48"/>
      <c r="JPX153" s="48"/>
      <c r="JPY153" s="48"/>
      <c r="JPZ153" s="48"/>
      <c r="JQA153" s="48"/>
      <c r="JQB153" s="48"/>
      <c r="JQC153" s="48"/>
      <c r="JQD153" s="48"/>
      <c r="JQE153" s="48"/>
      <c r="JQF153" s="48"/>
      <c r="JQG153" s="48"/>
      <c r="JQH153" s="48"/>
      <c r="JQI153" s="48"/>
      <c r="JQJ153" s="48"/>
      <c r="JQK153" s="48"/>
      <c r="JQL153" s="48"/>
      <c r="JQM153" s="48"/>
      <c r="JQN153" s="48"/>
      <c r="JQO153" s="48"/>
      <c r="JQP153" s="48"/>
      <c r="JQQ153" s="48"/>
      <c r="JQR153" s="48"/>
      <c r="JQS153" s="48"/>
      <c r="JQT153" s="48"/>
      <c r="JQU153" s="48"/>
      <c r="JQV153" s="48"/>
      <c r="JQW153" s="48"/>
      <c r="JQX153" s="48"/>
      <c r="JQY153" s="48"/>
      <c r="JQZ153" s="48"/>
      <c r="JRA153" s="48"/>
      <c r="JRB153" s="48"/>
      <c r="JRC153" s="48"/>
      <c r="JRD153" s="48"/>
      <c r="JRE153" s="48"/>
      <c r="JRF153" s="48"/>
      <c r="JRG153" s="48"/>
      <c r="JRH153" s="48"/>
      <c r="JRI153" s="48"/>
      <c r="JRJ153" s="48"/>
      <c r="JRK153" s="48"/>
      <c r="JRL153" s="48"/>
      <c r="JRM153" s="48"/>
      <c r="JRN153" s="48"/>
      <c r="JRO153" s="48"/>
      <c r="JRP153" s="48"/>
      <c r="JRQ153" s="48"/>
      <c r="JRR153" s="48"/>
      <c r="JRS153" s="48"/>
      <c r="JRT153" s="48"/>
      <c r="JRU153" s="48"/>
      <c r="JRV153" s="48"/>
      <c r="JRW153" s="48"/>
      <c r="JRX153" s="48"/>
      <c r="JRY153" s="48"/>
      <c r="JRZ153" s="48"/>
      <c r="JSA153" s="48"/>
      <c r="JSB153" s="48"/>
      <c r="JSC153" s="48"/>
      <c r="JSD153" s="48"/>
      <c r="JSE153" s="48"/>
      <c r="JSF153" s="48"/>
      <c r="JSG153" s="48"/>
      <c r="JSH153" s="48"/>
      <c r="JSI153" s="48"/>
      <c r="JSJ153" s="48"/>
      <c r="JSK153" s="48"/>
      <c r="JSL153" s="48"/>
      <c r="JSM153" s="48"/>
      <c r="JSN153" s="48"/>
      <c r="JSO153" s="48"/>
      <c r="JSP153" s="48"/>
      <c r="JSQ153" s="48"/>
      <c r="JSR153" s="48"/>
      <c r="JSS153" s="48"/>
      <c r="JST153" s="48"/>
      <c r="JSU153" s="48"/>
      <c r="JSV153" s="48"/>
      <c r="JSW153" s="48"/>
      <c r="JSX153" s="48"/>
      <c r="JSY153" s="48"/>
      <c r="JSZ153" s="48"/>
      <c r="JTA153" s="48"/>
      <c r="JTB153" s="48"/>
      <c r="JTC153" s="48"/>
      <c r="JTD153" s="48"/>
      <c r="JTE153" s="48"/>
      <c r="JTF153" s="48"/>
      <c r="JTG153" s="48"/>
      <c r="JTH153" s="48"/>
      <c r="JTI153" s="48"/>
      <c r="JTJ153" s="48"/>
      <c r="JTK153" s="48"/>
      <c r="JTL153" s="48"/>
      <c r="JTM153" s="48"/>
      <c r="JTN153" s="48"/>
      <c r="JTO153" s="48"/>
      <c r="JTP153" s="48"/>
      <c r="JTQ153" s="48"/>
      <c r="JTR153" s="48"/>
      <c r="JTS153" s="48"/>
      <c r="JTT153" s="48"/>
      <c r="JTU153" s="48"/>
      <c r="JTV153" s="48"/>
      <c r="JTW153" s="48"/>
      <c r="JTX153" s="48"/>
      <c r="JTY153" s="48"/>
      <c r="JTZ153" s="48"/>
      <c r="JUA153" s="48"/>
      <c r="JUB153" s="48"/>
      <c r="JUC153" s="48"/>
      <c r="JUD153" s="48"/>
      <c r="JUE153" s="48"/>
      <c r="JUF153" s="48"/>
      <c r="JUG153" s="48"/>
      <c r="JUH153" s="48"/>
      <c r="JUI153" s="48"/>
      <c r="JUJ153" s="48"/>
      <c r="JUK153" s="48"/>
      <c r="JUL153" s="48"/>
      <c r="JUM153" s="48"/>
      <c r="JUN153" s="48"/>
      <c r="JUO153" s="48"/>
      <c r="JUP153" s="48"/>
      <c r="JUQ153" s="48"/>
      <c r="JUR153" s="48"/>
      <c r="JUS153" s="48"/>
      <c r="JUT153" s="48"/>
      <c r="JUU153" s="48"/>
      <c r="JUV153" s="48"/>
      <c r="JUW153" s="48"/>
      <c r="JUX153" s="48"/>
      <c r="JUY153" s="48"/>
      <c r="JUZ153" s="48"/>
      <c r="JVA153" s="48"/>
      <c r="JVB153" s="48"/>
      <c r="JVC153" s="48"/>
      <c r="JVD153" s="48"/>
      <c r="JVE153" s="48"/>
      <c r="JVF153" s="48"/>
      <c r="JVG153" s="48"/>
      <c r="JVH153" s="48"/>
      <c r="JVI153" s="48"/>
      <c r="JVJ153" s="48"/>
      <c r="JVK153" s="48"/>
      <c r="JVL153" s="48"/>
      <c r="JVM153" s="48"/>
      <c r="JVN153" s="48"/>
      <c r="JVO153" s="48"/>
      <c r="JVP153" s="48"/>
      <c r="JVQ153" s="48"/>
      <c r="JVR153" s="48"/>
      <c r="JVS153" s="48"/>
      <c r="JVT153" s="48"/>
      <c r="JVU153" s="48"/>
      <c r="JVV153" s="48"/>
      <c r="JVW153" s="48"/>
      <c r="JVX153" s="48"/>
      <c r="JVY153" s="48"/>
      <c r="JVZ153" s="48"/>
      <c r="JWA153" s="48"/>
      <c r="JWB153" s="48"/>
      <c r="JWC153" s="48"/>
      <c r="JWD153" s="48"/>
      <c r="JWE153" s="48"/>
      <c r="JWF153" s="48"/>
      <c r="JWG153" s="48"/>
      <c r="JWH153" s="48"/>
      <c r="JWI153" s="48"/>
      <c r="JWJ153" s="48"/>
      <c r="JWK153" s="48"/>
      <c r="JWL153" s="48"/>
      <c r="JWM153" s="48"/>
      <c r="JWN153" s="48"/>
      <c r="JWO153" s="48"/>
      <c r="JWP153" s="48"/>
      <c r="JWQ153" s="48"/>
      <c r="JWR153" s="48"/>
      <c r="JWS153" s="48"/>
      <c r="JWT153" s="48"/>
      <c r="JWU153" s="48"/>
      <c r="JWV153" s="48"/>
      <c r="JWW153" s="48"/>
      <c r="JWX153" s="48"/>
      <c r="JWY153" s="48"/>
      <c r="JWZ153" s="48"/>
      <c r="JXA153" s="48"/>
      <c r="JXB153" s="48"/>
      <c r="JXC153" s="48"/>
      <c r="JXD153" s="48"/>
      <c r="JXE153" s="48"/>
      <c r="JXF153" s="48"/>
      <c r="JXG153" s="48"/>
      <c r="JXH153" s="48"/>
      <c r="JXI153" s="48"/>
      <c r="JXJ153" s="48"/>
      <c r="JXK153" s="48"/>
      <c r="JXL153" s="48"/>
      <c r="JXM153" s="48"/>
      <c r="JXN153" s="48"/>
      <c r="JXO153" s="48"/>
      <c r="JXP153" s="48"/>
      <c r="JXQ153" s="48"/>
      <c r="JXR153" s="48"/>
      <c r="JXS153" s="48"/>
      <c r="JXT153" s="48"/>
      <c r="JXU153" s="48"/>
      <c r="JXV153" s="48"/>
      <c r="JXW153" s="48"/>
      <c r="JXX153" s="48"/>
      <c r="JXY153" s="48"/>
      <c r="JXZ153" s="48"/>
      <c r="JYA153" s="48"/>
      <c r="JYB153" s="48"/>
      <c r="JYC153" s="48"/>
      <c r="JYD153" s="48"/>
      <c r="JYE153" s="48"/>
      <c r="JYF153" s="48"/>
      <c r="JYG153" s="48"/>
      <c r="JYH153" s="48"/>
      <c r="JYI153" s="48"/>
      <c r="JYJ153" s="48"/>
      <c r="JYK153" s="48"/>
      <c r="JYL153" s="48"/>
      <c r="JYM153" s="48"/>
      <c r="JYN153" s="48"/>
      <c r="JYO153" s="48"/>
      <c r="JYP153" s="48"/>
      <c r="JYQ153" s="48"/>
      <c r="JYR153" s="48"/>
      <c r="JYS153" s="48"/>
      <c r="JYT153" s="48"/>
      <c r="JYU153" s="48"/>
      <c r="JYV153" s="48"/>
      <c r="JYW153" s="48"/>
      <c r="JYX153" s="48"/>
      <c r="JYY153" s="48"/>
      <c r="JYZ153" s="48"/>
      <c r="JZA153" s="48"/>
      <c r="JZB153" s="48"/>
      <c r="JZC153" s="48"/>
      <c r="JZD153" s="48"/>
      <c r="JZE153" s="48"/>
      <c r="JZF153" s="48"/>
      <c r="JZG153" s="48"/>
      <c r="JZH153" s="48"/>
      <c r="JZI153" s="48"/>
      <c r="JZJ153" s="48"/>
      <c r="JZK153" s="48"/>
      <c r="JZL153" s="48"/>
      <c r="JZM153" s="48"/>
      <c r="JZN153" s="48"/>
      <c r="JZO153" s="48"/>
      <c r="JZP153" s="48"/>
      <c r="JZQ153" s="48"/>
      <c r="JZR153" s="48"/>
      <c r="JZS153" s="48"/>
      <c r="JZT153" s="48"/>
      <c r="JZU153" s="48"/>
      <c r="JZV153" s="48"/>
      <c r="JZW153" s="48"/>
      <c r="JZX153" s="48"/>
      <c r="JZY153" s="48"/>
      <c r="JZZ153" s="48"/>
      <c r="KAA153" s="48"/>
      <c r="KAB153" s="48"/>
      <c r="KAC153" s="48"/>
      <c r="KAD153" s="48"/>
      <c r="KAE153" s="48"/>
      <c r="KAF153" s="48"/>
      <c r="KAG153" s="48"/>
      <c r="KAH153" s="48"/>
      <c r="KAI153" s="48"/>
      <c r="KAJ153" s="48"/>
      <c r="KAK153" s="48"/>
      <c r="KAL153" s="48"/>
      <c r="KAM153" s="48"/>
      <c r="KAN153" s="48"/>
      <c r="KAO153" s="48"/>
      <c r="KAP153" s="48"/>
      <c r="KAQ153" s="48"/>
      <c r="KAR153" s="48"/>
      <c r="KAS153" s="48"/>
      <c r="KAT153" s="48"/>
      <c r="KAU153" s="48"/>
      <c r="KAV153" s="48"/>
      <c r="KAW153" s="48"/>
      <c r="KAX153" s="48"/>
      <c r="KAY153" s="48"/>
      <c r="KAZ153" s="48"/>
      <c r="KBA153" s="48"/>
      <c r="KBB153" s="48"/>
      <c r="KBC153" s="48"/>
      <c r="KBD153" s="48"/>
      <c r="KBE153" s="48"/>
      <c r="KBF153" s="48"/>
      <c r="KBG153" s="48"/>
      <c r="KBH153" s="48"/>
      <c r="KBI153" s="48"/>
      <c r="KBJ153" s="48"/>
      <c r="KBK153" s="48"/>
      <c r="KBL153" s="48"/>
      <c r="KBM153" s="48"/>
      <c r="KBN153" s="48"/>
      <c r="KBO153" s="48"/>
      <c r="KBP153" s="48"/>
      <c r="KBQ153" s="48"/>
      <c r="KBR153" s="48"/>
      <c r="KBS153" s="48"/>
      <c r="KBT153" s="48"/>
      <c r="KBU153" s="48"/>
      <c r="KBV153" s="48"/>
      <c r="KBW153" s="48"/>
      <c r="KBX153" s="48"/>
      <c r="KBY153" s="48"/>
      <c r="KBZ153" s="48"/>
      <c r="KCA153" s="48"/>
      <c r="KCB153" s="48"/>
      <c r="KCC153" s="48"/>
      <c r="KCD153" s="48"/>
      <c r="KCE153" s="48"/>
      <c r="KCF153" s="48"/>
      <c r="KCG153" s="48"/>
      <c r="KCH153" s="48"/>
      <c r="KCI153" s="48"/>
      <c r="KCJ153" s="48"/>
      <c r="KCK153" s="48"/>
      <c r="KCL153" s="48"/>
      <c r="KCM153" s="48"/>
      <c r="KCN153" s="48"/>
      <c r="KCO153" s="48"/>
      <c r="KCP153" s="48"/>
      <c r="KCQ153" s="48"/>
      <c r="KCR153" s="48"/>
      <c r="KCS153" s="48"/>
      <c r="KCT153" s="48"/>
      <c r="KCU153" s="48"/>
      <c r="KCV153" s="48"/>
      <c r="KCW153" s="48"/>
      <c r="KCX153" s="48"/>
      <c r="KCY153" s="48"/>
      <c r="KCZ153" s="48"/>
      <c r="KDA153" s="48"/>
      <c r="KDB153" s="48"/>
      <c r="KDC153" s="48"/>
      <c r="KDD153" s="48"/>
      <c r="KDE153" s="48"/>
      <c r="KDF153" s="48"/>
      <c r="KDG153" s="48"/>
      <c r="KDH153" s="48"/>
      <c r="KDI153" s="48"/>
      <c r="KDJ153" s="48"/>
      <c r="KDK153" s="48"/>
      <c r="KDL153" s="48"/>
      <c r="KDM153" s="48"/>
      <c r="KDN153" s="48"/>
      <c r="KDO153" s="48"/>
      <c r="KDP153" s="48"/>
      <c r="KDQ153" s="48"/>
      <c r="KDR153" s="48"/>
      <c r="KDS153" s="48"/>
      <c r="KDT153" s="48"/>
      <c r="KDU153" s="48"/>
      <c r="KDV153" s="48"/>
      <c r="KDW153" s="48"/>
      <c r="KDX153" s="48"/>
      <c r="KDY153" s="48"/>
      <c r="KDZ153" s="48"/>
      <c r="KEA153" s="48"/>
      <c r="KEB153" s="48"/>
      <c r="KEC153" s="48"/>
      <c r="KED153" s="48"/>
      <c r="KEE153" s="48"/>
      <c r="KEF153" s="48"/>
      <c r="KEG153" s="48"/>
      <c r="KEH153" s="48"/>
      <c r="KEI153" s="48"/>
      <c r="KEJ153" s="48"/>
      <c r="KEK153" s="48"/>
      <c r="KEL153" s="48"/>
      <c r="KEM153" s="48"/>
      <c r="KEN153" s="48"/>
      <c r="KEO153" s="48"/>
      <c r="KEP153" s="48"/>
      <c r="KEQ153" s="48"/>
      <c r="KER153" s="48"/>
      <c r="KES153" s="48"/>
      <c r="KET153" s="48"/>
      <c r="KEU153" s="48"/>
      <c r="KEV153" s="48"/>
      <c r="KEW153" s="48"/>
      <c r="KEX153" s="48"/>
      <c r="KEY153" s="48"/>
      <c r="KEZ153" s="48"/>
      <c r="KFA153" s="48"/>
      <c r="KFB153" s="48"/>
      <c r="KFC153" s="48"/>
      <c r="KFD153" s="48"/>
      <c r="KFE153" s="48"/>
      <c r="KFF153" s="48"/>
      <c r="KFG153" s="48"/>
      <c r="KFH153" s="48"/>
      <c r="KFI153" s="48"/>
      <c r="KFJ153" s="48"/>
      <c r="KFK153" s="48"/>
      <c r="KFL153" s="48"/>
      <c r="KFM153" s="48"/>
      <c r="KFN153" s="48"/>
      <c r="KFO153" s="48"/>
      <c r="KFP153" s="48"/>
      <c r="KFQ153" s="48"/>
      <c r="KFR153" s="48"/>
      <c r="KFS153" s="48"/>
      <c r="KFT153" s="48"/>
      <c r="KFU153" s="48"/>
      <c r="KFV153" s="48"/>
      <c r="KFW153" s="48"/>
      <c r="KFX153" s="48"/>
      <c r="KFY153" s="48"/>
      <c r="KFZ153" s="48"/>
      <c r="KGA153" s="48"/>
      <c r="KGB153" s="48"/>
      <c r="KGC153" s="48"/>
      <c r="KGD153" s="48"/>
      <c r="KGE153" s="48"/>
      <c r="KGF153" s="48"/>
      <c r="KGG153" s="48"/>
      <c r="KGH153" s="48"/>
      <c r="KGI153" s="48"/>
      <c r="KGJ153" s="48"/>
      <c r="KGK153" s="48"/>
      <c r="KGL153" s="48"/>
      <c r="KGM153" s="48"/>
      <c r="KGN153" s="48"/>
      <c r="KGO153" s="48"/>
      <c r="KGP153" s="48"/>
      <c r="KGQ153" s="48"/>
      <c r="KGR153" s="48"/>
      <c r="KGS153" s="48"/>
      <c r="KGT153" s="48"/>
      <c r="KGU153" s="48"/>
      <c r="KGV153" s="48"/>
      <c r="KGW153" s="48"/>
      <c r="KGX153" s="48"/>
      <c r="KGY153" s="48"/>
      <c r="KGZ153" s="48"/>
      <c r="KHA153" s="48"/>
      <c r="KHB153" s="48"/>
      <c r="KHC153" s="48"/>
      <c r="KHD153" s="48"/>
      <c r="KHE153" s="48"/>
      <c r="KHF153" s="48"/>
      <c r="KHG153" s="48"/>
      <c r="KHH153" s="48"/>
      <c r="KHI153" s="48"/>
      <c r="KHJ153" s="48"/>
      <c r="KHK153" s="48"/>
      <c r="KHL153" s="48"/>
      <c r="KHM153" s="48"/>
      <c r="KHN153" s="48"/>
      <c r="KHO153" s="48"/>
      <c r="KHP153" s="48"/>
      <c r="KHQ153" s="48"/>
      <c r="KHR153" s="48"/>
      <c r="KHS153" s="48"/>
      <c r="KHT153" s="48"/>
      <c r="KHU153" s="48"/>
      <c r="KHV153" s="48"/>
      <c r="KHW153" s="48"/>
      <c r="KHX153" s="48"/>
      <c r="KHY153" s="48"/>
      <c r="KHZ153" s="48"/>
      <c r="KIA153" s="48"/>
      <c r="KIB153" s="48"/>
      <c r="KIC153" s="48"/>
      <c r="KID153" s="48"/>
      <c r="KIE153" s="48"/>
      <c r="KIF153" s="48"/>
      <c r="KIG153" s="48"/>
      <c r="KIH153" s="48"/>
      <c r="KII153" s="48"/>
      <c r="KIJ153" s="48"/>
      <c r="KIK153" s="48"/>
      <c r="KIL153" s="48"/>
      <c r="KIM153" s="48"/>
      <c r="KIN153" s="48"/>
      <c r="KIO153" s="48"/>
      <c r="KIP153" s="48"/>
      <c r="KIQ153" s="48"/>
      <c r="KIR153" s="48"/>
      <c r="KIS153" s="48"/>
      <c r="KIT153" s="48"/>
      <c r="KIU153" s="48"/>
      <c r="KIV153" s="48"/>
      <c r="KIW153" s="48"/>
      <c r="KIX153" s="48"/>
      <c r="KIY153" s="48"/>
      <c r="KIZ153" s="48"/>
      <c r="KJA153" s="48"/>
      <c r="KJB153" s="48"/>
      <c r="KJC153" s="48"/>
      <c r="KJD153" s="48"/>
      <c r="KJE153" s="48"/>
      <c r="KJF153" s="48"/>
      <c r="KJG153" s="48"/>
      <c r="KJH153" s="48"/>
      <c r="KJI153" s="48"/>
      <c r="KJJ153" s="48"/>
      <c r="KJK153" s="48"/>
      <c r="KJL153" s="48"/>
      <c r="KJM153" s="48"/>
      <c r="KJN153" s="48"/>
      <c r="KJO153" s="48"/>
      <c r="KJP153" s="48"/>
      <c r="KJQ153" s="48"/>
      <c r="KJR153" s="48"/>
      <c r="KJS153" s="48"/>
      <c r="KJT153" s="48"/>
      <c r="KJU153" s="48"/>
      <c r="KJV153" s="48"/>
      <c r="KJW153" s="48"/>
      <c r="KJX153" s="48"/>
      <c r="KJY153" s="48"/>
      <c r="KJZ153" s="48"/>
      <c r="KKA153" s="48"/>
      <c r="KKB153" s="48"/>
      <c r="KKC153" s="48"/>
      <c r="KKD153" s="48"/>
      <c r="KKE153" s="48"/>
      <c r="KKF153" s="48"/>
      <c r="KKG153" s="48"/>
      <c r="KKH153" s="48"/>
      <c r="KKI153" s="48"/>
      <c r="KKJ153" s="48"/>
      <c r="KKK153" s="48"/>
      <c r="KKL153" s="48"/>
      <c r="KKM153" s="48"/>
      <c r="KKN153" s="48"/>
      <c r="KKO153" s="48"/>
      <c r="KKP153" s="48"/>
      <c r="KKQ153" s="48"/>
      <c r="KKR153" s="48"/>
      <c r="KKS153" s="48"/>
      <c r="KKT153" s="48"/>
      <c r="KKU153" s="48"/>
      <c r="KKV153" s="48"/>
      <c r="KKW153" s="48"/>
      <c r="KKX153" s="48"/>
      <c r="KKY153" s="48"/>
      <c r="KKZ153" s="48"/>
      <c r="KLA153" s="48"/>
      <c r="KLB153" s="48"/>
      <c r="KLC153" s="48"/>
      <c r="KLD153" s="48"/>
      <c r="KLE153" s="48"/>
      <c r="KLF153" s="48"/>
      <c r="KLG153" s="48"/>
      <c r="KLH153" s="48"/>
      <c r="KLI153" s="48"/>
      <c r="KLJ153" s="48"/>
      <c r="KLK153" s="48"/>
      <c r="KLL153" s="48"/>
      <c r="KLM153" s="48"/>
      <c r="KLN153" s="48"/>
      <c r="KLO153" s="48"/>
      <c r="KLP153" s="48"/>
      <c r="KLQ153" s="48"/>
      <c r="KLR153" s="48"/>
      <c r="KLS153" s="48"/>
      <c r="KLT153" s="48"/>
      <c r="KLU153" s="48"/>
      <c r="KLV153" s="48"/>
      <c r="KLW153" s="48"/>
      <c r="KLX153" s="48"/>
      <c r="KLY153" s="48"/>
      <c r="KLZ153" s="48"/>
      <c r="KMA153" s="48"/>
      <c r="KMB153" s="48"/>
      <c r="KMC153" s="48"/>
      <c r="KMD153" s="48"/>
      <c r="KME153" s="48"/>
      <c r="KMF153" s="48"/>
      <c r="KMG153" s="48"/>
      <c r="KMH153" s="48"/>
      <c r="KMI153" s="48"/>
      <c r="KMJ153" s="48"/>
      <c r="KMK153" s="48"/>
      <c r="KML153" s="48"/>
      <c r="KMM153" s="48"/>
      <c r="KMN153" s="48"/>
      <c r="KMO153" s="48"/>
      <c r="KMP153" s="48"/>
      <c r="KMQ153" s="48"/>
      <c r="KMR153" s="48"/>
      <c r="KMS153" s="48"/>
      <c r="KMT153" s="48"/>
      <c r="KMU153" s="48"/>
      <c r="KMV153" s="48"/>
      <c r="KMW153" s="48"/>
      <c r="KMX153" s="48"/>
      <c r="KMY153" s="48"/>
      <c r="KMZ153" s="48"/>
      <c r="KNA153" s="48"/>
      <c r="KNB153" s="48"/>
      <c r="KNC153" s="48"/>
      <c r="KND153" s="48"/>
      <c r="KNE153" s="48"/>
      <c r="KNF153" s="48"/>
      <c r="KNG153" s="48"/>
      <c r="KNH153" s="48"/>
      <c r="KNI153" s="48"/>
      <c r="KNJ153" s="48"/>
      <c r="KNK153" s="48"/>
      <c r="KNL153" s="48"/>
      <c r="KNM153" s="48"/>
      <c r="KNN153" s="48"/>
      <c r="KNO153" s="48"/>
      <c r="KNP153" s="48"/>
      <c r="KNQ153" s="48"/>
      <c r="KNR153" s="48"/>
      <c r="KNS153" s="48"/>
      <c r="KNT153" s="48"/>
      <c r="KNU153" s="48"/>
      <c r="KNV153" s="48"/>
      <c r="KNW153" s="48"/>
      <c r="KNX153" s="48"/>
      <c r="KNY153" s="48"/>
      <c r="KNZ153" s="48"/>
      <c r="KOA153" s="48"/>
      <c r="KOB153" s="48"/>
      <c r="KOC153" s="48"/>
      <c r="KOD153" s="48"/>
      <c r="KOE153" s="48"/>
      <c r="KOF153" s="48"/>
      <c r="KOG153" s="48"/>
      <c r="KOH153" s="48"/>
      <c r="KOI153" s="48"/>
      <c r="KOJ153" s="48"/>
      <c r="KOK153" s="48"/>
      <c r="KOL153" s="48"/>
      <c r="KOM153" s="48"/>
      <c r="KON153" s="48"/>
      <c r="KOO153" s="48"/>
      <c r="KOP153" s="48"/>
      <c r="KOQ153" s="48"/>
      <c r="KOR153" s="48"/>
      <c r="KOS153" s="48"/>
      <c r="KOT153" s="48"/>
      <c r="KOU153" s="48"/>
      <c r="KOV153" s="48"/>
      <c r="KOW153" s="48"/>
      <c r="KOX153" s="48"/>
      <c r="KOY153" s="48"/>
      <c r="KOZ153" s="48"/>
      <c r="KPA153" s="48"/>
      <c r="KPB153" s="48"/>
      <c r="KPC153" s="48"/>
      <c r="KPD153" s="48"/>
      <c r="KPE153" s="48"/>
      <c r="KPF153" s="48"/>
      <c r="KPG153" s="48"/>
      <c r="KPH153" s="48"/>
      <c r="KPI153" s="48"/>
      <c r="KPJ153" s="48"/>
      <c r="KPK153" s="48"/>
      <c r="KPL153" s="48"/>
      <c r="KPM153" s="48"/>
      <c r="KPN153" s="48"/>
      <c r="KPO153" s="48"/>
      <c r="KPP153" s="48"/>
      <c r="KPQ153" s="48"/>
      <c r="KPR153" s="48"/>
      <c r="KPS153" s="48"/>
      <c r="KPT153" s="48"/>
      <c r="KPU153" s="48"/>
      <c r="KPV153" s="48"/>
      <c r="KPW153" s="48"/>
      <c r="KPX153" s="48"/>
      <c r="KPY153" s="48"/>
      <c r="KPZ153" s="48"/>
      <c r="KQA153" s="48"/>
      <c r="KQB153" s="48"/>
      <c r="KQC153" s="48"/>
      <c r="KQD153" s="48"/>
      <c r="KQE153" s="48"/>
      <c r="KQF153" s="48"/>
      <c r="KQG153" s="48"/>
      <c r="KQH153" s="48"/>
      <c r="KQI153" s="48"/>
      <c r="KQJ153" s="48"/>
      <c r="KQK153" s="48"/>
      <c r="KQL153" s="48"/>
      <c r="KQM153" s="48"/>
      <c r="KQN153" s="48"/>
      <c r="KQO153" s="48"/>
      <c r="KQP153" s="48"/>
      <c r="KQQ153" s="48"/>
      <c r="KQR153" s="48"/>
      <c r="KQS153" s="48"/>
      <c r="KQT153" s="48"/>
      <c r="KQU153" s="48"/>
      <c r="KQV153" s="48"/>
      <c r="KQW153" s="48"/>
      <c r="KQX153" s="48"/>
      <c r="KQY153" s="48"/>
      <c r="KQZ153" s="48"/>
      <c r="KRA153" s="48"/>
      <c r="KRB153" s="48"/>
      <c r="KRC153" s="48"/>
      <c r="KRD153" s="48"/>
      <c r="KRE153" s="48"/>
      <c r="KRF153" s="48"/>
      <c r="KRG153" s="48"/>
      <c r="KRH153" s="48"/>
      <c r="KRI153" s="48"/>
      <c r="KRJ153" s="48"/>
      <c r="KRK153" s="48"/>
      <c r="KRL153" s="48"/>
      <c r="KRM153" s="48"/>
      <c r="KRN153" s="48"/>
      <c r="KRO153" s="48"/>
      <c r="KRP153" s="48"/>
      <c r="KRQ153" s="48"/>
      <c r="KRR153" s="48"/>
      <c r="KRS153" s="48"/>
      <c r="KRT153" s="48"/>
      <c r="KRU153" s="48"/>
      <c r="KRV153" s="48"/>
      <c r="KRW153" s="48"/>
      <c r="KRX153" s="48"/>
      <c r="KRY153" s="48"/>
      <c r="KRZ153" s="48"/>
      <c r="KSA153" s="48"/>
      <c r="KSB153" s="48"/>
      <c r="KSC153" s="48"/>
      <c r="KSD153" s="48"/>
      <c r="KSE153" s="48"/>
      <c r="KSF153" s="48"/>
      <c r="KSG153" s="48"/>
      <c r="KSH153" s="48"/>
      <c r="KSI153" s="48"/>
      <c r="KSJ153" s="48"/>
      <c r="KSK153" s="48"/>
      <c r="KSL153" s="48"/>
      <c r="KSM153" s="48"/>
      <c r="KSN153" s="48"/>
      <c r="KSO153" s="48"/>
      <c r="KSP153" s="48"/>
      <c r="KSQ153" s="48"/>
      <c r="KSR153" s="48"/>
      <c r="KSS153" s="48"/>
      <c r="KST153" s="48"/>
      <c r="KSU153" s="48"/>
      <c r="KSV153" s="48"/>
      <c r="KSW153" s="48"/>
      <c r="KSX153" s="48"/>
      <c r="KSY153" s="48"/>
      <c r="KSZ153" s="48"/>
      <c r="KTA153" s="48"/>
      <c r="KTB153" s="48"/>
      <c r="KTC153" s="48"/>
      <c r="KTD153" s="48"/>
      <c r="KTE153" s="48"/>
      <c r="KTF153" s="48"/>
      <c r="KTG153" s="48"/>
      <c r="KTH153" s="48"/>
      <c r="KTI153" s="48"/>
      <c r="KTJ153" s="48"/>
      <c r="KTK153" s="48"/>
      <c r="KTL153" s="48"/>
      <c r="KTM153" s="48"/>
      <c r="KTN153" s="48"/>
      <c r="KTO153" s="48"/>
      <c r="KTP153" s="48"/>
      <c r="KTQ153" s="48"/>
      <c r="KTR153" s="48"/>
      <c r="KTS153" s="48"/>
      <c r="KTT153" s="48"/>
      <c r="KTU153" s="48"/>
      <c r="KTV153" s="48"/>
      <c r="KTW153" s="48"/>
      <c r="KTX153" s="48"/>
      <c r="KTY153" s="48"/>
      <c r="KTZ153" s="48"/>
      <c r="KUA153" s="48"/>
      <c r="KUB153" s="48"/>
      <c r="KUC153" s="48"/>
      <c r="KUD153" s="48"/>
      <c r="KUE153" s="48"/>
      <c r="KUF153" s="48"/>
      <c r="KUG153" s="48"/>
      <c r="KUH153" s="48"/>
      <c r="KUI153" s="48"/>
      <c r="KUJ153" s="48"/>
      <c r="KUK153" s="48"/>
      <c r="KUL153" s="48"/>
      <c r="KUM153" s="48"/>
      <c r="KUN153" s="48"/>
      <c r="KUO153" s="48"/>
      <c r="KUP153" s="48"/>
      <c r="KUQ153" s="48"/>
      <c r="KUR153" s="48"/>
      <c r="KUS153" s="48"/>
      <c r="KUT153" s="48"/>
      <c r="KUU153" s="48"/>
      <c r="KUV153" s="48"/>
      <c r="KUW153" s="48"/>
      <c r="KUX153" s="48"/>
      <c r="KUY153" s="48"/>
      <c r="KUZ153" s="48"/>
      <c r="KVA153" s="48"/>
      <c r="KVB153" s="48"/>
      <c r="KVC153" s="48"/>
      <c r="KVD153" s="48"/>
      <c r="KVE153" s="48"/>
      <c r="KVF153" s="48"/>
      <c r="KVG153" s="48"/>
      <c r="KVH153" s="48"/>
      <c r="KVI153" s="48"/>
      <c r="KVJ153" s="48"/>
      <c r="KVK153" s="48"/>
      <c r="KVL153" s="48"/>
      <c r="KVM153" s="48"/>
      <c r="KVN153" s="48"/>
      <c r="KVO153" s="48"/>
      <c r="KVP153" s="48"/>
      <c r="KVQ153" s="48"/>
      <c r="KVR153" s="48"/>
      <c r="KVS153" s="48"/>
      <c r="KVT153" s="48"/>
      <c r="KVU153" s="48"/>
      <c r="KVV153" s="48"/>
      <c r="KVW153" s="48"/>
      <c r="KVX153" s="48"/>
      <c r="KVY153" s="48"/>
      <c r="KVZ153" s="48"/>
      <c r="KWA153" s="48"/>
      <c r="KWB153" s="48"/>
      <c r="KWC153" s="48"/>
      <c r="KWD153" s="48"/>
      <c r="KWE153" s="48"/>
      <c r="KWF153" s="48"/>
      <c r="KWG153" s="48"/>
      <c r="KWH153" s="48"/>
      <c r="KWI153" s="48"/>
      <c r="KWJ153" s="48"/>
      <c r="KWK153" s="48"/>
      <c r="KWL153" s="48"/>
      <c r="KWM153" s="48"/>
      <c r="KWN153" s="48"/>
      <c r="KWO153" s="48"/>
      <c r="KWP153" s="48"/>
      <c r="KWQ153" s="48"/>
      <c r="KWR153" s="48"/>
      <c r="KWS153" s="48"/>
      <c r="KWT153" s="48"/>
      <c r="KWU153" s="48"/>
      <c r="KWV153" s="48"/>
      <c r="KWW153" s="48"/>
      <c r="KWX153" s="48"/>
      <c r="KWY153" s="48"/>
      <c r="KWZ153" s="48"/>
      <c r="KXA153" s="48"/>
      <c r="KXB153" s="48"/>
      <c r="KXC153" s="48"/>
      <c r="KXD153" s="48"/>
      <c r="KXE153" s="48"/>
      <c r="KXF153" s="48"/>
      <c r="KXG153" s="48"/>
      <c r="KXH153" s="48"/>
      <c r="KXI153" s="48"/>
      <c r="KXJ153" s="48"/>
      <c r="KXK153" s="48"/>
      <c r="KXL153" s="48"/>
      <c r="KXM153" s="48"/>
      <c r="KXN153" s="48"/>
      <c r="KXO153" s="48"/>
      <c r="KXP153" s="48"/>
      <c r="KXQ153" s="48"/>
      <c r="KXR153" s="48"/>
      <c r="KXS153" s="48"/>
      <c r="KXT153" s="48"/>
      <c r="KXU153" s="48"/>
      <c r="KXV153" s="48"/>
      <c r="KXW153" s="48"/>
      <c r="KXX153" s="48"/>
      <c r="KXY153" s="48"/>
      <c r="KXZ153" s="48"/>
      <c r="KYA153" s="48"/>
      <c r="KYB153" s="48"/>
      <c r="KYC153" s="48"/>
      <c r="KYD153" s="48"/>
      <c r="KYE153" s="48"/>
      <c r="KYF153" s="48"/>
      <c r="KYG153" s="48"/>
      <c r="KYH153" s="48"/>
      <c r="KYI153" s="48"/>
      <c r="KYJ153" s="48"/>
      <c r="KYK153" s="48"/>
      <c r="KYL153" s="48"/>
      <c r="KYM153" s="48"/>
      <c r="KYN153" s="48"/>
      <c r="KYO153" s="48"/>
      <c r="KYP153" s="48"/>
      <c r="KYQ153" s="48"/>
      <c r="KYR153" s="48"/>
      <c r="KYS153" s="48"/>
      <c r="KYT153" s="48"/>
      <c r="KYU153" s="48"/>
      <c r="KYV153" s="48"/>
      <c r="KYW153" s="48"/>
      <c r="KYX153" s="48"/>
      <c r="KYY153" s="48"/>
      <c r="KYZ153" s="48"/>
      <c r="KZA153" s="48"/>
      <c r="KZB153" s="48"/>
      <c r="KZC153" s="48"/>
      <c r="KZD153" s="48"/>
      <c r="KZE153" s="48"/>
      <c r="KZF153" s="48"/>
      <c r="KZG153" s="48"/>
      <c r="KZH153" s="48"/>
      <c r="KZI153" s="48"/>
      <c r="KZJ153" s="48"/>
      <c r="KZK153" s="48"/>
      <c r="KZL153" s="48"/>
      <c r="KZM153" s="48"/>
      <c r="KZN153" s="48"/>
      <c r="KZO153" s="48"/>
      <c r="KZP153" s="48"/>
      <c r="KZQ153" s="48"/>
      <c r="KZR153" s="48"/>
      <c r="KZS153" s="48"/>
      <c r="KZT153" s="48"/>
      <c r="KZU153" s="48"/>
      <c r="KZV153" s="48"/>
      <c r="KZW153" s="48"/>
      <c r="KZX153" s="48"/>
      <c r="KZY153" s="48"/>
      <c r="KZZ153" s="48"/>
      <c r="LAA153" s="48"/>
      <c r="LAB153" s="48"/>
      <c r="LAC153" s="48"/>
      <c r="LAD153" s="48"/>
      <c r="LAE153" s="48"/>
      <c r="LAF153" s="48"/>
      <c r="LAG153" s="48"/>
      <c r="LAH153" s="48"/>
      <c r="LAI153" s="48"/>
      <c r="LAJ153" s="48"/>
      <c r="LAK153" s="48"/>
      <c r="LAL153" s="48"/>
      <c r="LAM153" s="48"/>
      <c r="LAN153" s="48"/>
      <c r="LAO153" s="48"/>
      <c r="LAP153" s="48"/>
      <c r="LAQ153" s="48"/>
      <c r="LAR153" s="48"/>
      <c r="LAS153" s="48"/>
      <c r="LAT153" s="48"/>
      <c r="LAU153" s="48"/>
      <c r="LAV153" s="48"/>
      <c r="LAW153" s="48"/>
      <c r="LAX153" s="48"/>
      <c r="LAY153" s="48"/>
      <c r="LAZ153" s="48"/>
      <c r="LBA153" s="48"/>
      <c r="LBB153" s="48"/>
      <c r="LBC153" s="48"/>
      <c r="LBD153" s="48"/>
      <c r="LBE153" s="48"/>
      <c r="LBF153" s="48"/>
      <c r="LBG153" s="48"/>
      <c r="LBH153" s="48"/>
      <c r="LBI153" s="48"/>
      <c r="LBJ153" s="48"/>
      <c r="LBK153" s="48"/>
      <c r="LBL153" s="48"/>
      <c r="LBM153" s="48"/>
      <c r="LBN153" s="48"/>
      <c r="LBO153" s="48"/>
      <c r="LBP153" s="48"/>
      <c r="LBQ153" s="48"/>
      <c r="LBR153" s="48"/>
      <c r="LBS153" s="48"/>
      <c r="LBT153" s="48"/>
      <c r="LBU153" s="48"/>
      <c r="LBV153" s="48"/>
      <c r="LBW153" s="48"/>
      <c r="LBX153" s="48"/>
      <c r="LBY153" s="48"/>
      <c r="LBZ153" s="48"/>
      <c r="LCA153" s="48"/>
      <c r="LCB153" s="48"/>
      <c r="LCC153" s="48"/>
      <c r="LCD153" s="48"/>
      <c r="LCE153" s="48"/>
      <c r="LCF153" s="48"/>
      <c r="LCG153" s="48"/>
      <c r="LCH153" s="48"/>
      <c r="LCI153" s="48"/>
      <c r="LCJ153" s="48"/>
      <c r="LCK153" s="48"/>
      <c r="LCL153" s="48"/>
      <c r="LCM153" s="48"/>
      <c r="LCN153" s="48"/>
      <c r="LCO153" s="48"/>
      <c r="LCP153" s="48"/>
      <c r="LCQ153" s="48"/>
      <c r="LCR153" s="48"/>
      <c r="LCS153" s="48"/>
      <c r="LCT153" s="48"/>
      <c r="LCU153" s="48"/>
      <c r="LCV153" s="48"/>
      <c r="LCW153" s="48"/>
      <c r="LCX153" s="48"/>
      <c r="LCY153" s="48"/>
      <c r="LCZ153" s="48"/>
      <c r="LDA153" s="48"/>
      <c r="LDB153" s="48"/>
      <c r="LDC153" s="48"/>
      <c r="LDD153" s="48"/>
      <c r="LDE153" s="48"/>
      <c r="LDF153" s="48"/>
      <c r="LDG153" s="48"/>
      <c r="LDH153" s="48"/>
      <c r="LDI153" s="48"/>
      <c r="LDJ153" s="48"/>
      <c r="LDK153" s="48"/>
      <c r="LDL153" s="48"/>
      <c r="LDM153" s="48"/>
      <c r="LDN153" s="48"/>
      <c r="LDO153" s="48"/>
      <c r="LDP153" s="48"/>
      <c r="LDQ153" s="48"/>
      <c r="LDR153" s="48"/>
      <c r="LDS153" s="48"/>
      <c r="LDT153" s="48"/>
      <c r="LDU153" s="48"/>
      <c r="LDV153" s="48"/>
      <c r="LDW153" s="48"/>
      <c r="LDX153" s="48"/>
      <c r="LDY153" s="48"/>
      <c r="LDZ153" s="48"/>
      <c r="LEA153" s="48"/>
      <c r="LEB153" s="48"/>
      <c r="LEC153" s="48"/>
      <c r="LED153" s="48"/>
      <c r="LEE153" s="48"/>
      <c r="LEF153" s="48"/>
      <c r="LEG153" s="48"/>
      <c r="LEH153" s="48"/>
      <c r="LEI153" s="48"/>
      <c r="LEJ153" s="48"/>
      <c r="LEK153" s="48"/>
      <c r="LEL153" s="48"/>
      <c r="LEM153" s="48"/>
      <c r="LEN153" s="48"/>
      <c r="LEO153" s="48"/>
      <c r="LEP153" s="48"/>
      <c r="LEQ153" s="48"/>
      <c r="LER153" s="48"/>
      <c r="LES153" s="48"/>
      <c r="LET153" s="48"/>
      <c r="LEU153" s="48"/>
      <c r="LEV153" s="48"/>
      <c r="LEW153" s="48"/>
      <c r="LEX153" s="48"/>
      <c r="LEY153" s="48"/>
      <c r="LEZ153" s="48"/>
      <c r="LFA153" s="48"/>
      <c r="LFB153" s="48"/>
      <c r="LFC153" s="48"/>
      <c r="LFD153" s="48"/>
      <c r="LFE153" s="48"/>
      <c r="LFF153" s="48"/>
      <c r="LFG153" s="48"/>
      <c r="LFH153" s="48"/>
      <c r="LFI153" s="48"/>
      <c r="LFJ153" s="48"/>
      <c r="LFK153" s="48"/>
      <c r="LFL153" s="48"/>
      <c r="LFM153" s="48"/>
      <c r="LFN153" s="48"/>
      <c r="LFO153" s="48"/>
      <c r="LFP153" s="48"/>
      <c r="LFQ153" s="48"/>
      <c r="LFR153" s="48"/>
      <c r="LFS153" s="48"/>
      <c r="LFT153" s="48"/>
      <c r="LFU153" s="48"/>
      <c r="LFV153" s="48"/>
      <c r="LFW153" s="48"/>
      <c r="LFX153" s="48"/>
      <c r="LFY153" s="48"/>
      <c r="LFZ153" s="48"/>
      <c r="LGA153" s="48"/>
      <c r="LGB153" s="48"/>
      <c r="LGC153" s="48"/>
      <c r="LGD153" s="48"/>
      <c r="LGE153" s="48"/>
      <c r="LGF153" s="48"/>
      <c r="LGG153" s="48"/>
      <c r="LGH153" s="48"/>
      <c r="LGI153" s="48"/>
      <c r="LGJ153" s="48"/>
      <c r="LGK153" s="48"/>
      <c r="LGL153" s="48"/>
      <c r="LGM153" s="48"/>
      <c r="LGN153" s="48"/>
      <c r="LGO153" s="48"/>
      <c r="LGP153" s="48"/>
      <c r="LGQ153" s="48"/>
      <c r="LGR153" s="48"/>
      <c r="LGS153" s="48"/>
      <c r="LGT153" s="48"/>
      <c r="LGU153" s="48"/>
      <c r="LGV153" s="48"/>
      <c r="LGW153" s="48"/>
      <c r="LGX153" s="48"/>
      <c r="LGY153" s="48"/>
      <c r="LGZ153" s="48"/>
      <c r="LHA153" s="48"/>
      <c r="LHB153" s="48"/>
      <c r="LHC153" s="48"/>
      <c r="LHD153" s="48"/>
      <c r="LHE153" s="48"/>
      <c r="LHF153" s="48"/>
      <c r="LHG153" s="48"/>
      <c r="LHH153" s="48"/>
      <c r="LHI153" s="48"/>
      <c r="LHJ153" s="48"/>
      <c r="LHK153" s="48"/>
      <c r="LHL153" s="48"/>
      <c r="LHM153" s="48"/>
      <c r="LHN153" s="48"/>
      <c r="LHO153" s="48"/>
      <c r="LHP153" s="48"/>
      <c r="LHQ153" s="48"/>
      <c r="LHR153" s="48"/>
      <c r="LHS153" s="48"/>
      <c r="LHT153" s="48"/>
      <c r="LHU153" s="48"/>
      <c r="LHV153" s="48"/>
      <c r="LHW153" s="48"/>
      <c r="LHX153" s="48"/>
      <c r="LHY153" s="48"/>
      <c r="LHZ153" s="48"/>
      <c r="LIA153" s="48"/>
      <c r="LIB153" s="48"/>
      <c r="LIC153" s="48"/>
      <c r="LID153" s="48"/>
      <c r="LIE153" s="48"/>
      <c r="LIF153" s="48"/>
      <c r="LIG153" s="48"/>
      <c r="LIH153" s="48"/>
      <c r="LII153" s="48"/>
      <c r="LIJ153" s="48"/>
      <c r="LIK153" s="48"/>
      <c r="LIL153" s="48"/>
      <c r="LIM153" s="48"/>
      <c r="LIN153" s="48"/>
      <c r="LIO153" s="48"/>
      <c r="LIP153" s="48"/>
      <c r="LIQ153" s="48"/>
      <c r="LIR153" s="48"/>
      <c r="LIS153" s="48"/>
      <c r="LIT153" s="48"/>
      <c r="LIU153" s="48"/>
      <c r="LIV153" s="48"/>
      <c r="LIW153" s="48"/>
      <c r="LIX153" s="48"/>
      <c r="LIY153" s="48"/>
      <c r="LIZ153" s="48"/>
      <c r="LJA153" s="48"/>
      <c r="LJB153" s="48"/>
      <c r="LJC153" s="48"/>
      <c r="LJD153" s="48"/>
      <c r="LJE153" s="48"/>
      <c r="LJF153" s="48"/>
      <c r="LJG153" s="48"/>
      <c r="LJH153" s="48"/>
      <c r="LJI153" s="48"/>
      <c r="LJJ153" s="48"/>
      <c r="LJK153" s="48"/>
      <c r="LJL153" s="48"/>
      <c r="LJM153" s="48"/>
      <c r="LJN153" s="48"/>
      <c r="LJO153" s="48"/>
      <c r="LJP153" s="48"/>
      <c r="LJQ153" s="48"/>
      <c r="LJR153" s="48"/>
      <c r="LJS153" s="48"/>
      <c r="LJT153" s="48"/>
      <c r="LJU153" s="48"/>
      <c r="LJV153" s="48"/>
      <c r="LJW153" s="48"/>
      <c r="LJX153" s="48"/>
      <c r="LJY153" s="48"/>
      <c r="LJZ153" s="48"/>
      <c r="LKA153" s="48"/>
      <c r="LKB153" s="48"/>
      <c r="LKC153" s="48"/>
      <c r="LKD153" s="48"/>
      <c r="LKE153" s="48"/>
      <c r="LKF153" s="48"/>
      <c r="LKG153" s="48"/>
      <c r="LKH153" s="48"/>
      <c r="LKI153" s="48"/>
      <c r="LKJ153" s="48"/>
      <c r="LKK153" s="48"/>
      <c r="LKL153" s="48"/>
      <c r="LKM153" s="48"/>
      <c r="LKN153" s="48"/>
      <c r="LKO153" s="48"/>
      <c r="LKP153" s="48"/>
      <c r="LKQ153" s="48"/>
      <c r="LKR153" s="48"/>
      <c r="LKS153" s="48"/>
      <c r="LKT153" s="48"/>
      <c r="LKU153" s="48"/>
      <c r="LKV153" s="48"/>
      <c r="LKW153" s="48"/>
      <c r="LKX153" s="48"/>
      <c r="LKY153" s="48"/>
      <c r="LKZ153" s="48"/>
      <c r="LLA153" s="48"/>
      <c r="LLB153" s="48"/>
      <c r="LLC153" s="48"/>
      <c r="LLD153" s="48"/>
      <c r="LLE153" s="48"/>
      <c r="LLF153" s="48"/>
      <c r="LLG153" s="48"/>
      <c r="LLH153" s="48"/>
      <c r="LLI153" s="48"/>
      <c r="LLJ153" s="48"/>
      <c r="LLK153" s="48"/>
      <c r="LLL153" s="48"/>
      <c r="LLM153" s="48"/>
      <c r="LLN153" s="48"/>
      <c r="LLO153" s="48"/>
      <c r="LLP153" s="48"/>
      <c r="LLQ153" s="48"/>
      <c r="LLR153" s="48"/>
      <c r="LLS153" s="48"/>
      <c r="LLT153" s="48"/>
      <c r="LLU153" s="48"/>
      <c r="LLV153" s="48"/>
      <c r="LLW153" s="48"/>
      <c r="LLX153" s="48"/>
      <c r="LLY153" s="48"/>
      <c r="LLZ153" s="48"/>
      <c r="LMA153" s="48"/>
      <c r="LMB153" s="48"/>
      <c r="LMC153" s="48"/>
      <c r="LMD153" s="48"/>
      <c r="LME153" s="48"/>
      <c r="LMF153" s="48"/>
      <c r="LMG153" s="48"/>
      <c r="LMH153" s="48"/>
      <c r="LMI153" s="48"/>
      <c r="LMJ153" s="48"/>
      <c r="LMK153" s="48"/>
      <c r="LML153" s="48"/>
      <c r="LMM153" s="48"/>
      <c r="LMN153" s="48"/>
      <c r="LMO153" s="48"/>
      <c r="LMP153" s="48"/>
      <c r="LMQ153" s="48"/>
      <c r="LMR153" s="48"/>
      <c r="LMS153" s="48"/>
      <c r="LMT153" s="48"/>
      <c r="LMU153" s="48"/>
      <c r="LMV153" s="48"/>
      <c r="LMW153" s="48"/>
      <c r="LMX153" s="48"/>
      <c r="LMY153" s="48"/>
      <c r="LMZ153" s="48"/>
      <c r="LNA153" s="48"/>
      <c r="LNB153" s="48"/>
      <c r="LNC153" s="48"/>
      <c r="LND153" s="48"/>
      <c r="LNE153" s="48"/>
      <c r="LNF153" s="48"/>
      <c r="LNG153" s="48"/>
      <c r="LNH153" s="48"/>
      <c r="LNI153" s="48"/>
      <c r="LNJ153" s="48"/>
      <c r="LNK153" s="48"/>
      <c r="LNL153" s="48"/>
      <c r="LNM153" s="48"/>
      <c r="LNN153" s="48"/>
      <c r="LNO153" s="48"/>
      <c r="LNP153" s="48"/>
      <c r="LNQ153" s="48"/>
      <c r="LNR153" s="48"/>
      <c r="LNS153" s="48"/>
      <c r="LNT153" s="48"/>
      <c r="LNU153" s="48"/>
      <c r="LNV153" s="48"/>
      <c r="LNW153" s="48"/>
      <c r="LNX153" s="48"/>
      <c r="LNY153" s="48"/>
      <c r="LNZ153" s="48"/>
      <c r="LOA153" s="48"/>
      <c r="LOB153" s="48"/>
      <c r="LOC153" s="48"/>
      <c r="LOD153" s="48"/>
      <c r="LOE153" s="48"/>
      <c r="LOF153" s="48"/>
      <c r="LOG153" s="48"/>
      <c r="LOH153" s="48"/>
      <c r="LOI153" s="48"/>
      <c r="LOJ153" s="48"/>
      <c r="LOK153" s="48"/>
      <c r="LOL153" s="48"/>
      <c r="LOM153" s="48"/>
      <c r="LON153" s="48"/>
      <c r="LOO153" s="48"/>
      <c r="LOP153" s="48"/>
      <c r="LOQ153" s="48"/>
      <c r="LOR153" s="48"/>
      <c r="LOS153" s="48"/>
      <c r="LOT153" s="48"/>
      <c r="LOU153" s="48"/>
      <c r="LOV153" s="48"/>
      <c r="LOW153" s="48"/>
      <c r="LOX153" s="48"/>
      <c r="LOY153" s="48"/>
      <c r="LOZ153" s="48"/>
      <c r="LPA153" s="48"/>
      <c r="LPB153" s="48"/>
      <c r="LPC153" s="48"/>
      <c r="LPD153" s="48"/>
      <c r="LPE153" s="48"/>
      <c r="LPF153" s="48"/>
      <c r="LPG153" s="48"/>
      <c r="LPH153" s="48"/>
      <c r="LPI153" s="48"/>
      <c r="LPJ153" s="48"/>
      <c r="LPK153" s="48"/>
      <c r="LPL153" s="48"/>
      <c r="LPM153" s="48"/>
      <c r="LPN153" s="48"/>
      <c r="LPO153" s="48"/>
      <c r="LPP153" s="48"/>
      <c r="LPQ153" s="48"/>
      <c r="LPR153" s="48"/>
      <c r="LPS153" s="48"/>
      <c r="LPT153" s="48"/>
      <c r="LPU153" s="48"/>
      <c r="LPV153" s="48"/>
      <c r="LPW153" s="48"/>
      <c r="LPX153" s="48"/>
      <c r="LPY153" s="48"/>
      <c r="LPZ153" s="48"/>
      <c r="LQA153" s="48"/>
      <c r="LQB153" s="48"/>
      <c r="LQC153" s="48"/>
      <c r="LQD153" s="48"/>
      <c r="LQE153" s="48"/>
      <c r="LQF153" s="48"/>
      <c r="LQG153" s="48"/>
      <c r="LQH153" s="48"/>
      <c r="LQI153" s="48"/>
      <c r="LQJ153" s="48"/>
      <c r="LQK153" s="48"/>
      <c r="LQL153" s="48"/>
      <c r="LQM153" s="48"/>
      <c r="LQN153" s="48"/>
      <c r="LQO153" s="48"/>
      <c r="LQP153" s="48"/>
      <c r="LQQ153" s="48"/>
      <c r="LQR153" s="48"/>
      <c r="LQS153" s="48"/>
      <c r="LQT153" s="48"/>
      <c r="LQU153" s="48"/>
      <c r="LQV153" s="48"/>
      <c r="LQW153" s="48"/>
      <c r="LQX153" s="48"/>
      <c r="LQY153" s="48"/>
      <c r="LQZ153" s="48"/>
      <c r="LRA153" s="48"/>
      <c r="LRB153" s="48"/>
      <c r="LRC153" s="48"/>
      <c r="LRD153" s="48"/>
      <c r="LRE153" s="48"/>
      <c r="LRF153" s="48"/>
      <c r="LRG153" s="48"/>
      <c r="LRH153" s="48"/>
      <c r="LRI153" s="48"/>
      <c r="LRJ153" s="48"/>
      <c r="LRK153" s="48"/>
      <c r="LRL153" s="48"/>
      <c r="LRM153" s="48"/>
      <c r="LRN153" s="48"/>
      <c r="LRO153" s="48"/>
      <c r="LRP153" s="48"/>
      <c r="LRQ153" s="48"/>
      <c r="LRR153" s="48"/>
      <c r="LRS153" s="48"/>
      <c r="LRT153" s="48"/>
      <c r="LRU153" s="48"/>
      <c r="LRV153" s="48"/>
      <c r="LRW153" s="48"/>
      <c r="LRX153" s="48"/>
      <c r="LRY153" s="48"/>
      <c r="LRZ153" s="48"/>
      <c r="LSA153" s="48"/>
      <c r="LSB153" s="48"/>
      <c r="LSC153" s="48"/>
      <c r="LSD153" s="48"/>
      <c r="LSE153" s="48"/>
      <c r="LSF153" s="48"/>
      <c r="LSG153" s="48"/>
      <c r="LSH153" s="48"/>
      <c r="LSI153" s="48"/>
      <c r="LSJ153" s="48"/>
      <c r="LSK153" s="48"/>
      <c r="LSL153" s="48"/>
      <c r="LSM153" s="48"/>
      <c r="LSN153" s="48"/>
      <c r="LSO153" s="48"/>
      <c r="LSP153" s="48"/>
      <c r="LSQ153" s="48"/>
      <c r="LSR153" s="48"/>
      <c r="LSS153" s="48"/>
      <c r="LST153" s="48"/>
      <c r="LSU153" s="48"/>
      <c r="LSV153" s="48"/>
      <c r="LSW153" s="48"/>
      <c r="LSX153" s="48"/>
      <c r="LSY153" s="48"/>
      <c r="LSZ153" s="48"/>
      <c r="LTA153" s="48"/>
      <c r="LTB153" s="48"/>
      <c r="LTC153" s="48"/>
      <c r="LTD153" s="48"/>
      <c r="LTE153" s="48"/>
      <c r="LTF153" s="48"/>
      <c r="LTG153" s="48"/>
      <c r="LTH153" s="48"/>
      <c r="LTI153" s="48"/>
      <c r="LTJ153" s="48"/>
      <c r="LTK153" s="48"/>
      <c r="LTL153" s="48"/>
      <c r="LTM153" s="48"/>
      <c r="LTN153" s="48"/>
      <c r="LTO153" s="48"/>
      <c r="LTP153" s="48"/>
      <c r="LTQ153" s="48"/>
      <c r="LTR153" s="48"/>
      <c r="LTS153" s="48"/>
      <c r="LTT153" s="48"/>
      <c r="LTU153" s="48"/>
      <c r="LTV153" s="48"/>
      <c r="LTW153" s="48"/>
      <c r="LTX153" s="48"/>
      <c r="LTY153" s="48"/>
      <c r="LTZ153" s="48"/>
      <c r="LUA153" s="48"/>
      <c r="LUB153" s="48"/>
      <c r="LUC153" s="48"/>
      <c r="LUD153" s="48"/>
      <c r="LUE153" s="48"/>
      <c r="LUF153" s="48"/>
      <c r="LUG153" s="48"/>
      <c r="LUH153" s="48"/>
      <c r="LUI153" s="48"/>
      <c r="LUJ153" s="48"/>
      <c r="LUK153" s="48"/>
      <c r="LUL153" s="48"/>
      <c r="LUM153" s="48"/>
      <c r="LUN153" s="48"/>
      <c r="LUO153" s="48"/>
      <c r="LUP153" s="48"/>
      <c r="LUQ153" s="48"/>
      <c r="LUR153" s="48"/>
      <c r="LUS153" s="48"/>
      <c r="LUT153" s="48"/>
      <c r="LUU153" s="48"/>
      <c r="LUV153" s="48"/>
      <c r="LUW153" s="48"/>
      <c r="LUX153" s="48"/>
      <c r="LUY153" s="48"/>
      <c r="LUZ153" s="48"/>
      <c r="LVA153" s="48"/>
      <c r="LVB153" s="48"/>
      <c r="LVC153" s="48"/>
      <c r="LVD153" s="48"/>
      <c r="LVE153" s="48"/>
      <c r="LVF153" s="48"/>
      <c r="LVG153" s="48"/>
      <c r="LVH153" s="48"/>
      <c r="LVI153" s="48"/>
      <c r="LVJ153" s="48"/>
      <c r="LVK153" s="48"/>
      <c r="LVL153" s="48"/>
      <c r="LVM153" s="48"/>
      <c r="LVN153" s="48"/>
      <c r="LVO153" s="48"/>
      <c r="LVP153" s="48"/>
      <c r="LVQ153" s="48"/>
      <c r="LVR153" s="48"/>
      <c r="LVS153" s="48"/>
      <c r="LVT153" s="48"/>
      <c r="LVU153" s="48"/>
      <c r="LVV153" s="48"/>
      <c r="LVW153" s="48"/>
      <c r="LVX153" s="48"/>
      <c r="LVY153" s="48"/>
      <c r="LVZ153" s="48"/>
      <c r="LWA153" s="48"/>
      <c r="LWB153" s="48"/>
      <c r="LWC153" s="48"/>
      <c r="LWD153" s="48"/>
      <c r="LWE153" s="48"/>
      <c r="LWF153" s="48"/>
      <c r="LWG153" s="48"/>
      <c r="LWH153" s="48"/>
      <c r="LWI153" s="48"/>
      <c r="LWJ153" s="48"/>
      <c r="LWK153" s="48"/>
      <c r="LWL153" s="48"/>
      <c r="LWM153" s="48"/>
      <c r="LWN153" s="48"/>
      <c r="LWO153" s="48"/>
      <c r="LWP153" s="48"/>
      <c r="LWQ153" s="48"/>
      <c r="LWR153" s="48"/>
      <c r="LWS153" s="48"/>
      <c r="LWT153" s="48"/>
      <c r="LWU153" s="48"/>
      <c r="LWV153" s="48"/>
      <c r="LWW153" s="48"/>
      <c r="LWX153" s="48"/>
      <c r="LWY153" s="48"/>
      <c r="LWZ153" s="48"/>
      <c r="LXA153" s="48"/>
      <c r="LXB153" s="48"/>
      <c r="LXC153" s="48"/>
      <c r="LXD153" s="48"/>
      <c r="LXE153" s="48"/>
      <c r="LXF153" s="48"/>
      <c r="LXG153" s="48"/>
      <c r="LXH153" s="48"/>
      <c r="LXI153" s="48"/>
      <c r="LXJ153" s="48"/>
      <c r="LXK153" s="48"/>
      <c r="LXL153" s="48"/>
      <c r="LXM153" s="48"/>
      <c r="LXN153" s="48"/>
      <c r="LXO153" s="48"/>
      <c r="LXP153" s="48"/>
      <c r="LXQ153" s="48"/>
      <c r="LXR153" s="48"/>
      <c r="LXS153" s="48"/>
      <c r="LXT153" s="48"/>
      <c r="LXU153" s="48"/>
      <c r="LXV153" s="48"/>
      <c r="LXW153" s="48"/>
      <c r="LXX153" s="48"/>
      <c r="LXY153" s="48"/>
      <c r="LXZ153" s="48"/>
      <c r="LYA153" s="48"/>
      <c r="LYB153" s="48"/>
      <c r="LYC153" s="48"/>
      <c r="LYD153" s="48"/>
      <c r="LYE153" s="48"/>
      <c r="LYF153" s="48"/>
      <c r="LYG153" s="48"/>
      <c r="LYH153" s="48"/>
      <c r="LYI153" s="48"/>
      <c r="LYJ153" s="48"/>
      <c r="LYK153" s="48"/>
      <c r="LYL153" s="48"/>
      <c r="LYM153" s="48"/>
      <c r="LYN153" s="48"/>
      <c r="LYO153" s="48"/>
      <c r="LYP153" s="48"/>
      <c r="LYQ153" s="48"/>
      <c r="LYR153" s="48"/>
      <c r="LYS153" s="48"/>
      <c r="LYT153" s="48"/>
      <c r="LYU153" s="48"/>
      <c r="LYV153" s="48"/>
      <c r="LYW153" s="48"/>
      <c r="LYX153" s="48"/>
      <c r="LYY153" s="48"/>
      <c r="LYZ153" s="48"/>
      <c r="LZA153" s="48"/>
      <c r="LZB153" s="48"/>
      <c r="LZC153" s="48"/>
      <c r="LZD153" s="48"/>
      <c r="LZE153" s="48"/>
      <c r="LZF153" s="48"/>
      <c r="LZG153" s="48"/>
      <c r="LZH153" s="48"/>
      <c r="LZI153" s="48"/>
      <c r="LZJ153" s="48"/>
      <c r="LZK153" s="48"/>
      <c r="LZL153" s="48"/>
      <c r="LZM153" s="48"/>
      <c r="LZN153" s="48"/>
      <c r="LZO153" s="48"/>
      <c r="LZP153" s="48"/>
      <c r="LZQ153" s="48"/>
      <c r="LZR153" s="48"/>
      <c r="LZS153" s="48"/>
      <c r="LZT153" s="48"/>
      <c r="LZU153" s="48"/>
      <c r="LZV153" s="48"/>
      <c r="LZW153" s="48"/>
      <c r="LZX153" s="48"/>
      <c r="LZY153" s="48"/>
      <c r="LZZ153" s="48"/>
      <c r="MAA153" s="48"/>
      <c r="MAB153" s="48"/>
      <c r="MAC153" s="48"/>
      <c r="MAD153" s="48"/>
      <c r="MAE153" s="48"/>
      <c r="MAF153" s="48"/>
      <c r="MAG153" s="48"/>
      <c r="MAH153" s="48"/>
      <c r="MAI153" s="48"/>
      <c r="MAJ153" s="48"/>
      <c r="MAK153" s="48"/>
      <c r="MAL153" s="48"/>
      <c r="MAM153" s="48"/>
      <c r="MAN153" s="48"/>
      <c r="MAO153" s="48"/>
      <c r="MAP153" s="48"/>
      <c r="MAQ153" s="48"/>
      <c r="MAR153" s="48"/>
      <c r="MAS153" s="48"/>
      <c r="MAT153" s="48"/>
      <c r="MAU153" s="48"/>
      <c r="MAV153" s="48"/>
      <c r="MAW153" s="48"/>
      <c r="MAX153" s="48"/>
      <c r="MAY153" s="48"/>
      <c r="MAZ153" s="48"/>
      <c r="MBA153" s="48"/>
      <c r="MBB153" s="48"/>
      <c r="MBC153" s="48"/>
      <c r="MBD153" s="48"/>
      <c r="MBE153" s="48"/>
      <c r="MBF153" s="48"/>
      <c r="MBG153" s="48"/>
      <c r="MBH153" s="48"/>
      <c r="MBI153" s="48"/>
      <c r="MBJ153" s="48"/>
      <c r="MBK153" s="48"/>
      <c r="MBL153" s="48"/>
      <c r="MBM153" s="48"/>
      <c r="MBN153" s="48"/>
      <c r="MBO153" s="48"/>
      <c r="MBP153" s="48"/>
      <c r="MBQ153" s="48"/>
      <c r="MBR153" s="48"/>
      <c r="MBS153" s="48"/>
      <c r="MBT153" s="48"/>
      <c r="MBU153" s="48"/>
      <c r="MBV153" s="48"/>
      <c r="MBW153" s="48"/>
      <c r="MBX153" s="48"/>
      <c r="MBY153" s="48"/>
      <c r="MBZ153" s="48"/>
      <c r="MCA153" s="48"/>
      <c r="MCB153" s="48"/>
      <c r="MCC153" s="48"/>
      <c r="MCD153" s="48"/>
      <c r="MCE153" s="48"/>
      <c r="MCF153" s="48"/>
      <c r="MCG153" s="48"/>
      <c r="MCH153" s="48"/>
      <c r="MCI153" s="48"/>
      <c r="MCJ153" s="48"/>
      <c r="MCK153" s="48"/>
      <c r="MCL153" s="48"/>
      <c r="MCM153" s="48"/>
      <c r="MCN153" s="48"/>
      <c r="MCO153" s="48"/>
      <c r="MCP153" s="48"/>
      <c r="MCQ153" s="48"/>
      <c r="MCR153" s="48"/>
      <c r="MCS153" s="48"/>
      <c r="MCT153" s="48"/>
      <c r="MCU153" s="48"/>
      <c r="MCV153" s="48"/>
      <c r="MCW153" s="48"/>
      <c r="MCX153" s="48"/>
      <c r="MCY153" s="48"/>
      <c r="MCZ153" s="48"/>
      <c r="MDA153" s="48"/>
      <c r="MDB153" s="48"/>
      <c r="MDC153" s="48"/>
      <c r="MDD153" s="48"/>
      <c r="MDE153" s="48"/>
      <c r="MDF153" s="48"/>
      <c r="MDG153" s="48"/>
      <c r="MDH153" s="48"/>
      <c r="MDI153" s="48"/>
      <c r="MDJ153" s="48"/>
      <c r="MDK153" s="48"/>
      <c r="MDL153" s="48"/>
      <c r="MDM153" s="48"/>
      <c r="MDN153" s="48"/>
      <c r="MDO153" s="48"/>
      <c r="MDP153" s="48"/>
      <c r="MDQ153" s="48"/>
      <c r="MDR153" s="48"/>
      <c r="MDS153" s="48"/>
      <c r="MDT153" s="48"/>
      <c r="MDU153" s="48"/>
      <c r="MDV153" s="48"/>
      <c r="MDW153" s="48"/>
      <c r="MDX153" s="48"/>
      <c r="MDY153" s="48"/>
      <c r="MDZ153" s="48"/>
      <c r="MEA153" s="48"/>
      <c r="MEB153" s="48"/>
      <c r="MEC153" s="48"/>
      <c r="MED153" s="48"/>
      <c r="MEE153" s="48"/>
      <c r="MEF153" s="48"/>
      <c r="MEG153" s="48"/>
      <c r="MEH153" s="48"/>
      <c r="MEI153" s="48"/>
      <c r="MEJ153" s="48"/>
      <c r="MEK153" s="48"/>
      <c r="MEL153" s="48"/>
      <c r="MEM153" s="48"/>
      <c r="MEN153" s="48"/>
      <c r="MEO153" s="48"/>
      <c r="MEP153" s="48"/>
      <c r="MEQ153" s="48"/>
      <c r="MER153" s="48"/>
      <c r="MES153" s="48"/>
      <c r="MET153" s="48"/>
      <c r="MEU153" s="48"/>
      <c r="MEV153" s="48"/>
      <c r="MEW153" s="48"/>
      <c r="MEX153" s="48"/>
      <c r="MEY153" s="48"/>
      <c r="MEZ153" s="48"/>
      <c r="MFA153" s="48"/>
      <c r="MFB153" s="48"/>
      <c r="MFC153" s="48"/>
      <c r="MFD153" s="48"/>
      <c r="MFE153" s="48"/>
      <c r="MFF153" s="48"/>
      <c r="MFG153" s="48"/>
      <c r="MFH153" s="48"/>
      <c r="MFI153" s="48"/>
      <c r="MFJ153" s="48"/>
      <c r="MFK153" s="48"/>
      <c r="MFL153" s="48"/>
      <c r="MFM153" s="48"/>
      <c r="MFN153" s="48"/>
      <c r="MFO153" s="48"/>
      <c r="MFP153" s="48"/>
      <c r="MFQ153" s="48"/>
      <c r="MFR153" s="48"/>
      <c r="MFS153" s="48"/>
      <c r="MFT153" s="48"/>
      <c r="MFU153" s="48"/>
      <c r="MFV153" s="48"/>
      <c r="MFW153" s="48"/>
      <c r="MFX153" s="48"/>
      <c r="MFY153" s="48"/>
      <c r="MFZ153" s="48"/>
      <c r="MGA153" s="48"/>
      <c r="MGB153" s="48"/>
      <c r="MGC153" s="48"/>
      <c r="MGD153" s="48"/>
      <c r="MGE153" s="48"/>
      <c r="MGF153" s="48"/>
      <c r="MGG153" s="48"/>
      <c r="MGH153" s="48"/>
      <c r="MGI153" s="48"/>
      <c r="MGJ153" s="48"/>
      <c r="MGK153" s="48"/>
      <c r="MGL153" s="48"/>
      <c r="MGM153" s="48"/>
      <c r="MGN153" s="48"/>
      <c r="MGO153" s="48"/>
      <c r="MGP153" s="48"/>
      <c r="MGQ153" s="48"/>
      <c r="MGR153" s="48"/>
      <c r="MGS153" s="48"/>
      <c r="MGT153" s="48"/>
      <c r="MGU153" s="48"/>
      <c r="MGV153" s="48"/>
      <c r="MGW153" s="48"/>
      <c r="MGX153" s="48"/>
      <c r="MGY153" s="48"/>
      <c r="MGZ153" s="48"/>
      <c r="MHA153" s="48"/>
      <c r="MHB153" s="48"/>
      <c r="MHC153" s="48"/>
      <c r="MHD153" s="48"/>
      <c r="MHE153" s="48"/>
      <c r="MHF153" s="48"/>
      <c r="MHG153" s="48"/>
      <c r="MHH153" s="48"/>
      <c r="MHI153" s="48"/>
      <c r="MHJ153" s="48"/>
      <c r="MHK153" s="48"/>
      <c r="MHL153" s="48"/>
      <c r="MHM153" s="48"/>
      <c r="MHN153" s="48"/>
      <c r="MHO153" s="48"/>
      <c r="MHP153" s="48"/>
      <c r="MHQ153" s="48"/>
      <c r="MHR153" s="48"/>
      <c r="MHS153" s="48"/>
      <c r="MHT153" s="48"/>
      <c r="MHU153" s="48"/>
      <c r="MHV153" s="48"/>
      <c r="MHW153" s="48"/>
      <c r="MHX153" s="48"/>
      <c r="MHY153" s="48"/>
      <c r="MHZ153" s="48"/>
      <c r="MIA153" s="48"/>
      <c r="MIB153" s="48"/>
      <c r="MIC153" s="48"/>
      <c r="MID153" s="48"/>
      <c r="MIE153" s="48"/>
      <c r="MIF153" s="48"/>
      <c r="MIG153" s="48"/>
      <c r="MIH153" s="48"/>
      <c r="MII153" s="48"/>
      <c r="MIJ153" s="48"/>
      <c r="MIK153" s="48"/>
      <c r="MIL153" s="48"/>
      <c r="MIM153" s="48"/>
      <c r="MIN153" s="48"/>
      <c r="MIO153" s="48"/>
      <c r="MIP153" s="48"/>
      <c r="MIQ153" s="48"/>
      <c r="MIR153" s="48"/>
      <c r="MIS153" s="48"/>
      <c r="MIT153" s="48"/>
      <c r="MIU153" s="48"/>
      <c r="MIV153" s="48"/>
      <c r="MIW153" s="48"/>
      <c r="MIX153" s="48"/>
      <c r="MIY153" s="48"/>
      <c r="MIZ153" s="48"/>
      <c r="MJA153" s="48"/>
      <c r="MJB153" s="48"/>
      <c r="MJC153" s="48"/>
      <c r="MJD153" s="48"/>
      <c r="MJE153" s="48"/>
      <c r="MJF153" s="48"/>
      <c r="MJG153" s="48"/>
      <c r="MJH153" s="48"/>
      <c r="MJI153" s="48"/>
      <c r="MJJ153" s="48"/>
      <c r="MJK153" s="48"/>
      <c r="MJL153" s="48"/>
      <c r="MJM153" s="48"/>
      <c r="MJN153" s="48"/>
      <c r="MJO153" s="48"/>
      <c r="MJP153" s="48"/>
      <c r="MJQ153" s="48"/>
      <c r="MJR153" s="48"/>
      <c r="MJS153" s="48"/>
      <c r="MJT153" s="48"/>
      <c r="MJU153" s="48"/>
      <c r="MJV153" s="48"/>
      <c r="MJW153" s="48"/>
      <c r="MJX153" s="48"/>
      <c r="MJY153" s="48"/>
      <c r="MJZ153" s="48"/>
      <c r="MKA153" s="48"/>
      <c r="MKB153" s="48"/>
      <c r="MKC153" s="48"/>
      <c r="MKD153" s="48"/>
      <c r="MKE153" s="48"/>
      <c r="MKF153" s="48"/>
      <c r="MKG153" s="48"/>
      <c r="MKH153" s="48"/>
      <c r="MKI153" s="48"/>
      <c r="MKJ153" s="48"/>
      <c r="MKK153" s="48"/>
      <c r="MKL153" s="48"/>
      <c r="MKM153" s="48"/>
      <c r="MKN153" s="48"/>
      <c r="MKO153" s="48"/>
      <c r="MKP153" s="48"/>
      <c r="MKQ153" s="48"/>
      <c r="MKR153" s="48"/>
      <c r="MKS153" s="48"/>
      <c r="MKT153" s="48"/>
      <c r="MKU153" s="48"/>
      <c r="MKV153" s="48"/>
      <c r="MKW153" s="48"/>
      <c r="MKX153" s="48"/>
      <c r="MKY153" s="48"/>
      <c r="MKZ153" s="48"/>
      <c r="MLA153" s="48"/>
      <c r="MLB153" s="48"/>
      <c r="MLC153" s="48"/>
      <c r="MLD153" s="48"/>
      <c r="MLE153" s="48"/>
      <c r="MLF153" s="48"/>
      <c r="MLG153" s="48"/>
      <c r="MLH153" s="48"/>
      <c r="MLI153" s="48"/>
      <c r="MLJ153" s="48"/>
      <c r="MLK153" s="48"/>
      <c r="MLL153" s="48"/>
      <c r="MLM153" s="48"/>
      <c r="MLN153" s="48"/>
      <c r="MLO153" s="48"/>
      <c r="MLP153" s="48"/>
      <c r="MLQ153" s="48"/>
      <c r="MLR153" s="48"/>
      <c r="MLS153" s="48"/>
      <c r="MLT153" s="48"/>
      <c r="MLU153" s="48"/>
      <c r="MLV153" s="48"/>
      <c r="MLW153" s="48"/>
      <c r="MLX153" s="48"/>
      <c r="MLY153" s="48"/>
      <c r="MLZ153" s="48"/>
      <c r="MMA153" s="48"/>
      <c r="MMB153" s="48"/>
      <c r="MMC153" s="48"/>
      <c r="MMD153" s="48"/>
      <c r="MME153" s="48"/>
      <c r="MMF153" s="48"/>
      <c r="MMG153" s="48"/>
      <c r="MMH153" s="48"/>
      <c r="MMI153" s="48"/>
      <c r="MMJ153" s="48"/>
      <c r="MMK153" s="48"/>
      <c r="MML153" s="48"/>
      <c r="MMM153" s="48"/>
      <c r="MMN153" s="48"/>
      <c r="MMO153" s="48"/>
      <c r="MMP153" s="48"/>
      <c r="MMQ153" s="48"/>
      <c r="MMR153" s="48"/>
      <c r="MMS153" s="48"/>
      <c r="MMT153" s="48"/>
      <c r="MMU153" s="48"/>
      <c r="MMV153" s="48"/>
      <c r="MMW153" s="48"/>
      <c r="MMX153" s="48"/>
      <c r="MMY153" s="48"/>
      <c r="MMZ153" s="48"/>
      <c r="MNA153" s="48"/>
      <c r="MNB153" s="48"/>
      <c r="MNC153" s="48"/>
      <c r="MND153" s="48"/>
      <c r="MNE153" s="48"/>
      <c r="MNF153" s="48"/>
      <c r="MNG153" s="48"/>
      <c r="MNH153" s="48"/>
      <c r="MNI153" s="48"/>
      <c r="MNJ153" s="48"/>
      <c r="MNK153" s="48"/>
      <c r="MNL153" s="48"/>
      <c r="MNM153" s="48"/>
      <c r="MNN153" s="48"/>
      <c r="MNO153" s="48"/>
      <c r="MNP153" s="48"/>
      <c r="MNQ153" s="48"/>
      <c r="MNR153" s="48"/>
      <c r="MNS153" s="48"/>
      <c r="MNT153" s="48"/>
      <c r="MNU153" s="48"/>
      <c r="MNV153" s="48"/>
      <c r="MNW153" s="48"/>
      <c r="MNX153" s="48"/>
      <c r="MNY153" s="48"/>
      <c r="MNZ153" s="48"/>
      <c r="MOA153" s="48"/>
      <c r="MOB153" s="48"/>
      <c r="MOC153" s="48"/>
      <c r="MOD153" s="48"/>
      <c r="MOE153" s="48"/>
      <c r="MOF153" s="48"/>
      <c r="MOG153" s="48"/>
      <c r="MOH153" s="48"/>
      <c r="MOI153" s="48"/>
      <c r="MOJ153" s="48"/>
      <c r="MOK153" s="48"/>
      <c r="MOL153" s="48"/>
      <c r="MOM153" s="48"/>
      <c r="MON153" s="48"/>
      <c r="MOO153" s="48"/>
      <c r="MOP153" s="48"/>
      <c r="MOQ153" s="48"/>
      <c r="MOR153" s="48"/>
      <c r="MOS153" s="48"/>
      <c r="MOT153" s="48"/>
      <c r="MOU153" s="48"/>
      <c r="MOV153" s="48"/>
      <c r="MOW153" s="48"/>
      <c r="MOX153" s="48"/>
      <c r="MOY153" s="48"/>
      <c r="MOZ153" s="48"/>
      <c r="MPA153" s="48"/>
      <c r="MPB153" s="48"/>
      <c r="MPC153" s="48"/>
      <c r="MPD153" s="48"/>
      <c r="MPE153" s="48"/>
      <c r="MPF153" s="48"/>
      <c r="MPG153" s="48"/>
      <c r="MPH153" s="48"/>
      <c r="MPI153" s="48"/>
      <c r="MPJ153" s="48"/>
      <c r="MPK153" s="48"/>
      <c r="MPL153" s="48"/>
      <c r="MPM153" s="48"/>
      <c r="MPN153" s="48"/>
      <c r="MPO153" s="48"/>
      <c r="MPP153" s="48"/>
      <c r="MPQ153" s="48"/>
      <c r="MPR153" s="48"/>
      <c r="MPS153" s="48"/>
      <c r="MPT153" s="48"/>
      <c r="MPU153" s="48"/>
      <c r="MPV153" s="48"/>
      <c r="MPW153" s="48"/>
      <c r="MPX153" s="48"/>
      <c r="MPY153" s="48"/>
      <c r="MPZ153" s="48"/>
      <c r="MQA153" s="48"/>
      <c r="MQB153" s="48"/>
      <c r="MQC153" s="48"/>
      <c r="MQD153" s="48"/>
      <c r="MQE153" s="48"/>
      <c r="MQF153" s="48"/>
      <c r="MQG153" s="48"/>
      <c r="MQH153" s="48"/>
      <c r="MQI153" s="48"/>
      <c r="MQJ153" s="48"/>
      <c r="MQK153" s="48"/>
      <c r="MQL153" s="48"/>
      <c r="MQM153" s="48"/>
      <c r="MQN153" s="48"/>
      <c r="MQO153" s="48"/>
      <c r="MQP153" s="48"/>
      <c r="MQQ153" s="48"/>
      <c r="MQR153" s="48"/>
      <c r="MQS153" s="48"/>
      <c r="MQT153" s="48"/>
      <c r="MQU153" s="48"/>
      <c r="MQV153" s="48"/>
      <c r="MQW153" s="48"/>
      <c r="MQX153" s="48"/>
      <c r="MQY153" s="48"/>
      <c r="MQZ153" s="48"/>
      <c r="MRA153" s="48"/>
      <c r="MRB153" s="48"/>
      <c r="MRC153" s="48"/>
      <c r="MRD153" s="48"/>
      <c r="MRE153" s="48"/>
      <c r="MRF153" s="48"/>
      <c r="MRG153" s="48"/>
      <c r="MRH153" s="48"/>
      <c r="MRI153" s="48"/>
      <c r="MRJ153" s="48"/>
      <c r="MRK153" s="48"/>
      <c r="MRL153" s="48"/>
      <c r="MRM153" s="48"/>
      <c r="MRN153" s="48"/>
      <c r="MRO153" s="48"/>
      <c r="MRP153" s="48"/>
      <c r="MRQ153" s="48"/>
      <c r="MRR153" s="48"/>
      <c r="MRS153" s="48"/>
      <c r="MRT153" s="48"/>
      <c r="MRU153" s="48"/>
      <c r="MRV153" s="48"/>
      <c r="MRW153" s="48"/>
      <c r="MRX153" s="48"/>
      <c r="MRY153" s="48"/>
      <c r="MRZ153" s="48"/>
      <c r="MSA153" s="48"/>
      <c r="MSB153" s="48"/>
      <c r="MSC153" s="48"/>
      <c r="MSD153" s="48"/>
      <c r="MSE153" s="48"/>
      <c r="MSF153" s="48"/>
      <c r="MSG153" s="48"/>
      <c r="MSH153" s="48"/>
      <c r="MSI153" s="48"/>
      <c r="MSJ153" s="48"/>
      <c r="MSK153" s="48"/>
      <c r="MSL153" s="48"/>
      <c r="MSM153" s="48"/>
      <c r="MSN153" s="48"/>
      <c r="MSO153" s="48"/>
      <c r="MSP153" s="48"/>
      <c r="MSQ153" s="48"/>
      <c r="MSR153" s="48"/>
      <c r="MSS153" s="48"/>
      <c r="MST153" s="48"/>
      <c r="MSU153" s="48"/>
      <c r="MSV153" s="48"/>
      <c r="MSW153" s="48"/>
      <c r="MSX153" s="48"/>
      <c r="MSY153" s="48"/>
      <c r="MSZ153" s="48"/>
      <c r="MTA153" s="48"/>
      <c r="MTB153" s="48"/>
      <c r="MTC153" s="48"/>
      <c r="MTD153" s="48"/>
      <c r="MTE153" s="48"/>
      <c r="MTF153" s="48"/>
      <c r="MTG153" s="48"/>
      <c r="MTH153" s="48"/>
      <c r="MTI153" s="48"/>
      <c r="MTJ153" s="48"/>
      <c r="MTK153" s="48"/>
      <c r="MTL153" s="48"/>
      <c r="MTM153" s="48"/>
      <c r="MTN153" s="48"/>
      <c r="MTO153" s="48"/>
      <c r="MTP153" s="48"/>
      <c r="MTQ153" s="48"/>
      <c r="MTR153" s="48"/>
      <c r="MTS153" s="48"/>
      <c r="MTT153" s="48"/>
      <c r="MTU153" s="48"/>
      <c r="MTV153" s="48"/>
      <c r="MTW153" s="48"/>
      <c r="MTX153" s="48"/>
      <c r="MTY153" s="48"/>
      <c r="MTZ153" s="48"/>
      <c r="MUA153" s="48"/>
      <c r="MUB153" s="48"/>
      <c r="MUC153" s="48"/>
      <c r="MUD153" s="48"/>
      <c r="MUE153" s="48"/>
      <c r="MUF153" s="48"/>
      <c r="MUG153" s="48"/>
      <c r="MUH153" s="48"/>
      <c r="MUI153" s="48"/>
      <c r="MUJ153" s="48"/>
      <c r="MUK153" s="48"/>
      <c r="MUL153" s="48"/>
      <c r="MUM153" s="48"/>
      <c r="MUN153" s="48"/>
      <c r="MUO153" s="48"/>
      <c r="MUP153" s="48"/>
      <c r="MUQ153" s="48"/>
      <c r="MUR153" s="48"/>
      <c r="MUS153" s="48"/>
      <c r="MUT153" s="48"/>
      <c r="MUU153" s="48"/>
      <c r="MUV153" s="48"/>
      <c r="MUW153" s="48"/>
      <c r="MUX153" s="48"/>
      <c r="MUY153" s="48"/>
      <c r="MUZ153" s="48"/>
      <c r="MVA153" s="48"/>
      <c r="MVB153" s="48"/>
      <c r="MVC153" s="48"/>
      <c r="MVD153" s="48"/>
      <c r="MVE153" s="48"/>
      <c r="MVF153" s="48"/>
      <c r="MVG153" s="48"/>
      <c r="MVH153" s="48"/>
      <c r="MVI153" s="48"/>
      <c r="MVJ153" s="48"/>
      <c r="MVK153" s="48"/>
      <c r="MVL153" s="48"/>
      <c r="MVM153" s="48"/>
      <c r="MVN153" s="48"/>
      <c r="MVO153" s="48"/>
      <c r="MVP153" s="48"/>
      <c r="MVQ153" s="48"/>
      <c r="MVR153" s="48"/>
      <c r="MVS153" s="48"/>
      <c r="MVT153" s="48"/>
      <c r="MVU153" s="48"/>
      <c r="MVV153" s="48"/>
      <c r="MVW153" s="48"/>
      <c r="MVX153" s="48"/>
      <c r="MVY153" s="48"/>
      <c r="MVZ153" s="48"/>
      <c r="MWA153" s="48"/>
      <c r="MWB153" s="48"/>
      <c r="MWC153" s="48"/>
      <c r="MWD153" s="48"/>
      <c r="MWE153" s="48"/>
      <c r="MWF153" s="48"/>
      <c r="MWG153" s="48"/>
      <c r="MWH153" s="48"/>
      <c r="MWI153" s="48"/>
      <c r="MWJ153" s="48"/>
      <c r="MWK153" s="48"/>
      <c r="MWL153" s="48"/>
      <c r="MWM153" s="48"/>
      <c r="MWN153" s="48"/>
      <c r="MWO153" s="48"/>
      <c r="MWP153" s="48"/>
      <c r="MWQ153" s="48"/>
      <c r="MWR153" s="48"/>
      <c r="MWS153" s="48"/>
      <c r="MWT153" s="48"/>
      <c r="MWU153" s="48"/>
      <c r="MWV153" s="48"/>
      <c r="MWW153" s="48"/>
      <c r="MWX153" s="48"/>
      <c r="MWY153" s="48"/>
      <c r="MWZ153" s="48"/>
      <c r="MXA153" s="48"/>
      <c r="MXB153" s="48"/>
      <c r="MXC153" s="48"/>
      <c r="MXD153" s="48"/>
      <c r="MXE153" s="48"/>
      <c r="MXF153" s="48"/>
      <c r="MXG153" s="48"/>
      <c r="MXH153" s="48"/>
      <c r="MXI153" s="48"/>
      <c r="MXJ153" s="48"/>
      <c r="MXK153" s="48"/>
      <c r="MXL153" s="48"/>
      <c r="MXM153" s="48"/>
      <c r="MXN153" s="48"/>
      <c r="MXO153" s="48"/>
      <c r="MXP153" s="48"/>
      <c r="MXQ153" s="48"/>
      <c r="MXR153" s="48"/>
      <c r="MXS153" s="48"/>
      <c r="MXT153" s="48"/>
      <c r="MXU153" s="48"/>
      <c r="MXV153" s="48"/>
      <c r="MXW153" s="48"/>
      <c r="MXX153" s="48"/>
      <c r="MXY153" s="48"/>
      <c r="MXZ153" s="48"/>
      <c r="MYA153" s="48"/>
      <c r="MYB153" s="48"/>
      <c r="MYC153" s="48"/>
      <c r="MYD153" s="48"/>
      <c r="MYE153" s="48"/>
      <c r="MYF153" s="48"/>
      <c r="MYG153" s="48"/>
      <c r="MYH153" s="48"/>
      <c r="MYI153" s="48"/>
      <c r="MYJ153" s="48"/>
      <c r="MYK153" s="48"/>
      <c r="MYL153" s="48"/>
      <c r="MYM153" s="48"/>
      <c r="MYN153" s="48"/>
      <c r="MYO153" s="48"/>
      <c r="MYP153" s="48"/>
      <c r="MYQ153" s="48"/>
      <c r="MYR153" s="48"/>
      <c r="MYS153" s="48"/>
      <c r="MYT153" s="48"/>
      <c r="MYU153" s="48"/>
      <c r="MYV153" s="48"/>
      <c r="MYW153" s="48"/>
      <c r="MYX153" s="48"/>
      <c r="MYY153" s="48"/>
      <c r="MYZ153" s="48"/>
      <c r="MZA153" s="48"/>
      <c r="MZB153" s="48"/>
      <c r="MZC153" s="48"/>
      <c r="MZD153" s="48"/>
      <c r="MZE153" s="48"/>
      <c r="MZF153" s="48"/>
      <c r="MZG153" s="48"/>
      <c r="MZH153" s="48"/>
      <c r="MZI153" s="48"/>
      <c r="MZJ153" s="48"/>
      <c r="MZK153" s="48"/>
      <c r="MZL153" s="48"/>
      <c r="MZM153" s="48"/>
      <c r="MZN153" s="48"/>
      <c r="MZO153" s="48"/>
      <c r="MZP153" s="48"/>
      <c r="MZQ153" s="48"/>
      <c r="MZR153" s="48"/>
      <c r="MZS153" s="48"/>
      <c r="MZT153" s="48"/>
      <c r="MZU153" s="48"/>
      <c r="MZV153" s="48"/>
      <c r="MZW153" s="48"/>
      <c r="MZX153" s="48"/>
      <c r="MZY153" s="48"/>
      <c r="MZZ153" s="48"/>
      <c r="NAA153" s="48"/>
      <c r="NAB153" s="48"/>
      <c r="NAC153" s="48"/>
      <c r="NAD153" s="48"/>
      <c r="NAE153" s="48"/>
      <c r="NAF153" s="48"/>
      <c r="NAG153" s="48"/>
      <c r="NAH153" s="48"/>
      <c r="NAI153" s="48"/>
      <c r="NAJ153" s="48"/>
      <c r="NAK153" s="48"/>
      <c r="NAL153" s="48"/>
      <c r="NAM153" s="48"/>
      <c r="NAN153" s="48"/>
      <c r="NAO153" s="48"/>
      <c r="NAP153" s="48"/>
      <c r="NAQ153" s="48"/>
      <c r="NAR153" s="48"/>
      <c r="NAS153" s="48"/>
      <c r="NAT153" s="48"/>
      <c r="NAU153" s="48"/>
      <c r="NAV153" s="48"/>
      <c r="NAW153" s="48"/>
      <c r="NAX153" s="48"/>
      <c r="NAY153" s="48"/>
      <c r="NAZ153" s="48"/>
      <c r="NBA153" s="48"/>
      <c r="NBB153" s="48"/>
      <c r="NBC153" s="48"/>
      <c r="NBD153" s="48"/>
      <c r="NBE153" s="48"/>
      <c r="NBF153" s="48"/>
      <c r="NBG153" s="48"/>
      <c r="NBH153" s="48"/>
      <c r="NBI153" s="48"/>
      <c r="NBJ153" s="48"/>
      <c r="NBK153" s="48"/>
      <c r="NBL153" s="48"/>
      <c r="NBM153" s="48"/>
      <c r="NBN153" s="48"/>
      <c r="NBO153" s="48"/>
      <c r="NBP153" s="48"/>
      <c r="NBQ153" s="48"/>
      <c r="NBR153" s="48"/>
      <c r="NBS153" s="48"/>
      <c r="NBT153" s="48"/>
      <c r="NBU153" s="48"/>
      <c r="NBV153" s="48"/>
      <c r="NBW153" s="48"/>
      <c r="NBX153" s="48"/>
      <c r="NBY153" s="48"/>
      <c r="NBZ153" s="48"/>
      <c r="NCA153" s="48"/>
      <c r="NCB153" s="48"/>
      <c r="NCC153" s="48"/>
      <c r="NCD153" s="48"/>
      <c r="NCE153" s="48"/>
      <c r="NCF153" s="48"/>
      <c r="NCG153" s="48"/>
      <c r="NCH153" s="48"/>
      <c r="NCI153" s="48"/>
      <c r="NCJ153" s="48"/>
      <c r="NCK153" s="48"/>
      <c r="NCL153" s="48"/>
      <c r="NCM153" s="48"/>
      <c r="NCN153" s="48"/>
      <c r="NCO153" s="48"/>
      <c r="NCP153" s="48"/>
      <c r="NCQ153" s="48"/>
      <c r="NCR153" s="48"/>
      <c r="NCS153" s="48"/>
      <c r="NCT153" s="48"/>
      <c r="NCU153" s="48"/>
      <c r="NCV153" s="48"/>
      <c r="NCW153" s="48"/>
      <c r="NCX153" s="48"/>
      <c r="NCY153" s="48"/>
      <c r="NCZ153" s="48"/>
      <c r="NDA153" s="48"/>
      <c r="NDB153" s="48"/>
      <c r="NDC153" s="48"/>
      <c r="NDD153" s="48"/>
      <c r="NDE153" s="48"/>
      <c r="NDF153" s="48"/>
      <c r="NDG153" s="48"/>
      <c r="NDH153" s="48"/>
      <c r="NDI153" s="48"/>
      <c r="NDJ153" s="48"/>
      <c r="NDK153" s="48"/>
      <c r="NDL153" s="48"/>
      <c r="NDM153" s="48"/>
      <c r="NDN153" s="48"/>
      <c r="NDO153" s="48"/>
      <c r="NDP153" s="48"/>
      <c r="NDQ153" s="48"/>
      <c r="NDR153" s="48"/>
      <c r="NDS153" s="48"/>
      <c r="NDT153" s="48"/>
      <c r="NDU153" s="48"/>
      <c r="NDV153" s="48"/>
      <c r="NDW153" s="48"/>
      <c r="NDX153" s="48"/>
      <c r="NDY153" s="48"/>
      <c r="NDZ153" s="48"/>
      <c r="NEA153" s="48"/>
      <c r="NEB153" s="48"/>
      <c r="NEC153" s="48"/>
      <c r="NED153" s="48"/>
      <c r="NEE153" s="48"/>
      <c r="NEF153" s="48"/>
      <c r="NEG153" s="48"/>
      <c r="NEH153" s="48"/>
      <c r="NEI153" s="48"/>
      <c r="NEJ153" s="48"/>
      <c r="NEK153" s="48"/>
      <c r="NEL153" s="48"/>
      <c r="NEM153" s="48"/>
      <c r="NEN153" s="48"/>
      <c r="NEO153" s="48"/>
      <c r="NEP153" s="48"/>
      <c r="NEQ153" s="48"/>
      <c r="NER153" s="48"/>
      <c r="NES153" s="48"/>
      <c r="NET153" s="48"/>
      <c r="NEU153" s="48"/>
      <c r="NEV153" s="48"/>
      <c r="NEW153" s="48"/>
      <c r="NEX153" s="48"/>
      <c r="NEY153" s="48"/>
      <c r="NEZ153" s="48"/>
      <c r="NFA153" s="48"/>
      <c r="NFB153" s="48"/>
      <c r="NFC153" s="48"/>
      <c r="NFD153" s="48"/>
      <c r="NFE153" s="48"/>
      <c r="NFF153" s="48"/>
      <c r="NFG153" s="48"/>
      <c r="NFH153" s="48"/>
      <c r="NFI153" s="48"/>
      <c r="NFJ153" s="48"/>
      <c r="NFK153" s="48"/>
      <c r="NFL153" s="48"/>
      <c r="NFM153" s="48"/>
      <c r="NFN153" s="48"/>
      <c r="NFO153" s="48"/>
      <c r="NFP153" s="48"/>
      <c r="NFQ153" s="48"/>
      <c r="NFR153" s="48"/>
      <c r="NFS153" s="48"/>
      <c r="NFT153" s="48"/>
      <c r="NFU153" s="48"/>
      <c r="NFV153" s="48"/>
      <c r="NFW153" s="48"/>
      <c r="NFX153" s="48"/>
      <c r="NFY153" s="48"/>
      <c r="NFZ153" s="48"/>
      <c r="NGA153" s="48"/>
      <c r="NGB153" s="48"/>
      <c r="NGC153" s="48"/>
      <c r="NGD153" s="48"/>
      <c r="NGE153" s="48"/>
      <c r="NGF153" s="48"/>
      <c r="NGG153" s="48"/>
      <c r="NGH153" s="48"/>
      <c r="NGI153" s="48"/>
      <c r="NGJ153" s="48"/>
      <c r="NGK153" s="48"/>
      <c r="NGL153" s="48"/>
      <c r="NGM153" s="48"/>
      <c r="NGN153" s="48"/>
      <c r="NGO153" s="48"/>
      <c r="NGP153" s="48"/>
      <c r="NGQ153" s="48"/>
      <c r="NGR153" s="48"/>
      <c r="NGS153" s="48"/>
      <c r="NGT153" s="48"/>
      <c r="NGU153" s="48"/>
      <c r="NGV153" s="48"/>
      <c r="NGW153" s="48"/>
      <c r="NGX153" s="48"/>
      <c r="NGY153" s="48"/>
      <c r="NGZ153" s="48"/>
      <c r="NHA153" s="48"/>
      <c r="NHB153" s="48"/>
      <c r="NHC153" s="48"/>
      <c r="NHD153" s="48"/>
      <c r="NHE153" s="48"/>
      <c r="NHF153" s="48"/>
      <c r="NHG153" s="48"/>
      <c r="NHH153" s="48"/>
      <c r="NHI153" s="48"/>
      <c r="NHJ153" s="48"/>
      <c r="NHK153" s="48"/>
      <c r="NHL153" s="48"/>
      <c r="NHM153" s="48"/>
      <c r="NHN153" s="48"/>
      <c r="NHO153" s="48"/>
      <c r="NHP153" s="48"/>
      <c r="NHQ153" s="48"/>
      <c r="NHR153" s="48"/>
      <c r="NHS153" s="48"/>
      <c r="NHT153" s="48"/>
      <c r="NHU153" s="48"/>
      <c r="NHV153" s="48"/>
      <c r="NHW153" s="48"/>
      <c r="NHX153" s="48"/>
      <c r="NHY153" s="48"/>
      <c r="NHZ153" s="48"/>
      <c r="NIA153" s="48"/>
      <c r="NIB153" s="48"/>
      <c r="NIC153" s="48"/>
      <c r="NID153" s="48"/>
      <c r="NIE153" s="48"/>
      <c r="NIF153" s="48"/>
      <c r="NIG153" s="48"/>
      <c r="NIH153" s="48"/>
      <c r="NII153" s="48"/>
      <c r="NIJ153" s="48"/>
      <c r="NIK153" s="48"/>
      <c r="NIL153" s="48"/>
      <c r="NIM153" s="48"/>
      <c r="NIN153" s="48"/>
      <c r="NIO153" s="48"/>
      <c r="NIP153" s="48"/>
      <c r="NIQ153" s="48"/>
      <c r="NIR153" s="48"/>
      <c r="NIS153" s="48"/>
      <c r="NIT153" s="48"/>
      <c r="NIU153" s="48"/>
      <c r="NIV153" s="48"/>
      <c r="NIW153" s="48"/>
      <c r="NIX153" s="48"/>
      <c r="NIY153" s="48"/>
      <c r="NIZ153" s="48"/>
      <c r="NJA153" s="48"/>
      <c r="NJB153" s="48"/>
      <c r="NJC153" s="48"/>
      <c r="NJD153" s="48"/>
      <c r="NJE153" s="48"/>
      <c r="NJF153" s="48"/>
      <c r="NJG153" s="48"/>
      <c r="NJH153" s="48"/>
      <c r="NJI153" s="48"/>
      <c r="NJJ153" s="48"/>
      <c r="NJK153" s="48"/>
      <c r="NJL153" s="48"/>
      <c r="NJM153" s="48"/>
      <c r="NJN153" s="48"/>
      <c r="NJO153" s="48"/>
      <c r="NJP153" s="48"/>
      <c r="NJQ153" s="48"/>
      <c r="NJR153" s="48"/>
      <c r="NJS153" s="48"/>
      <c r="NJT153" s="48"/>
      <c r="NJU153" s="48"/>
      <c r="NJV153" s="48"/>
      <c r="NJW153" s="48"/>
      <c r="NJX153" s="48"/>
      <c r="NJY153" s="48"/>
      <c r="NJZ153" s="48"/>
      <c r="NKA153" s="48"/>
      <c r="NKB153" s="48"/>
      <c r="NKC153" s="48"/>
      <c r="NKD153" s="48"/>
      <c r="NKE153" s="48"/>
      <c r="NKF153" s="48"/>
      <c r="NKG153" s="48"/>
      <c r="NKH153" s="48"/>
      <c r="NKI153" s="48"/>
      <c r="NKJ153" s="48"/>
      <c r="NKK153" s="48"/>
      <c r="NKL153" s="48"/>
      <c r="NKM153" s="48"/>
      <c r="NKN153" s="48"/>
      <c r="NKO153" s="48"/>
      <c r="NKP153" s="48"/>
      <c r="NKQ153" s="48"/>
      <c r="NKR153" s="48"/>
      <c r="NKS153" s="48"/>
      <c r="NKT153" s="48"/>
      <c r="NKU153" s="48"/>
      <c r="NKV153" s="48"/>
      <c r="NKW153" s="48"/>
      <c r="NKX153" s="48"/>
      <c r="NKY153" s="48"/>
      <c r="NKZ153" s="48"/>
      <c r="NLA153" s="48"/>
      <c r="NLB153" s="48"/>
      <c r="NLC153" s="48"/>
      <c r="NLD153" s="48"/>
      <c r="NLE153" s="48"/>
      <c r="NLF153" s="48"/>
      <c r="NLG153" s="48"/>
      <c r="NLH153" s="48"/>
      <c r="NLI153" s="48"/>
      <c r="NLJ153" s="48"/>
      <c r="NLK153" s="48"/>
      <c r="NLL153" s="48"/>
      <c r="NLM153" s="48"/>
      <c r="NLN153" s="48"/>
      <c r="NLO153" s="48"/>
      <c r="NLP153" s="48"/>
      <c r="NLQ153" s="48"/>
      <c r="NLR153" s="48"/>
      <c r="NLS153" s="48"/>
      <c r="NLT153" s="48"/>
      <c r="NLU153" s="48"/>
      <c r="NLV153" s="48"/>
      <c r="NLW153" s="48"/>
      <c r="NLX153" s="48"/>
      <c r="NLY153" s="48"/>
      <c r="NLZ153" s="48"/>
      <c r="NMA153" s="48"/>
      <c r="NMB153" s="48"/>
      <c r="NMC153" s="48"/>
      <c r="NMD153" s="48"/>
      <c r="NME153" s="48"/>
      <c r="NMF153" s="48"/>
      <c r="NMG153" s="48"/>
      <c r="NMH153" s="48"/>
      <c r="NMI153" s="48"/>
      <c r="NMJ153" s="48"/>
      <c r="NMK153" s="48"/>
      <c r="NML153" s="48"/>
      <c r="NMM153" s="48"/>
      <c r="NMN153" s="48"/>
      <c r="NMO153" s="48"/>
      <c r="NMP153" s="48"/>
      <c r="NMQ153" s="48"/>
      <c r="NMR153" s="48"/>
      <c r="NMS153" s="48"/>
      <c r="NMT153" s="48"/>
      <c r="NMU153" s="48"/>
      <c r="NMV153" s="48"/>
      <c r="NMW153" s="48"/>
      <c r="NMX153" s="48"/>
      <c r="NMY153" s="48"/>
      <c r="NMZ153" s="48"/>
      <c r="NNA153" s="48"/>
      <c r="NNB153" s="48"/>
      <c r="NNC153" s="48"/>
      <c r="NND153" s="48"/>
      <c r="NNE153" s="48"/>
      <c r="NNF153" s="48"/>
      <c r="NNG153" s="48"/>
      <c r="NNH153" s="48"/>
      <c r="NNI153" s="48"/>
      <c r="NNJ153" s="48"/>
      <c r="NNK153" s="48"/>
      <c r="NNL153" s="48"/>
      <c r="NNM153" s="48"/>
      <c r="NNN153" s="48"/>
      <c r="NNO153" s="48"/>
      <c r="NNP153" s="48"/>
      <c r="NNQ153" s="48"/>
      <c r="NNR153" s="48"/>
      <c r="NNS153" s="48"/>
      <c r="NNT153" s="48"/>
      <c r="NNU153" s="48"/>
      <c r="NNV153" s="48"/>
      <c r="NNW153" s="48"/>
      <c r="NNX153" s="48"/>
      <c r="NNY153" s="48"/>
      <c r="NNZ153" s="48"/>
      <c r="NOA153" s="48"/>
      <c r="NOB153" s="48"/>
      <c r="NOC153" s="48"/>
      <c r="NOD153" s="48"/>
      <c r="NOE153" s="48"/>
      <c r="NOF153" s="48"/>
      <c r="NOG153" s="48"/>
      <c r="NOH153" s="48"/>
      <c r="NOI153" s="48"/>
      <c r="NOJ153" s="48"/>
      <c r="NOK153" s="48"/>
      <c r="NOL153" s="48"/>
      <c r="NOM153" s="48"/>
      <c r="NON153" s="48"/>
      <c r="NOO153" s="48"/>
      <c r="NOP153" s="48"/>
      <c r="NOQ153" s="48"/>
      <c r="NOR153" s="48"/>
      <c r="NOS153" s="48"/>
      <c r="NOT153" s="48"/>
      <c r="NOU153" s="48"/>
      <c r="NOV153" s="48"/>
      <c r="NOW153" s="48"/>
      <c r="NOX153" s="48"/>
      <c r="NOY153" s="48"/>
      <c r="NOZ153" s="48"/>
      <c r="NPA153" s="48"/>
      <c r="NPB153" s="48"/>
      <c r="NPC153" s="48"/>
      <c r="NPD153" s="48"/>
      <c r="NPE153" s="48"/>
      <c r="NPF153" s="48"/>
      <c r="NPG153" s="48"/>
      <c r="NPH153" s="48"/>
      <c r="NPI153" s="48"/>
      <c r="NPJ153" s="48"/>
      <c r="NPK153" s="48"/>
      <c r="NPL153" s="48"/>
      <c r="NPM153" s="48"/>
      <c r="NPN153" s="48"/>
      <c r="NPO153" s="48"/>
      <c r="NPP153" s="48"/>
      <c r="NPQ153" s="48"/>
      <c r="NPR153" s="48"/>
      <c r="NPS153" s="48"/>
      <c r="NPT153" s="48"/>
      <c r="NPU153" s="48"/>
      <c r="NPV153" s="48"/>
      <c r="NPW153" s="48"/>
      <c r="NPX153" s="48"/>
      <c r="NPY153" s="48"/>
      <c r="NPZ153" s="48"/>
      <c r="NQA153" s="48"/>
      <c r="NQB153" s="48"/>
      <c r="NQC153" s="48"/>
      <c r="NQD153" s="48"/>
      <c r="NQE153" s="48"/>
      <c r="NQF153" s="48"/>
      <c r="NQG153" s="48"/>
      <c r="NQH153" s="48"/>
      <c r="NQI153" s="48"/>
      <c r="NQJ153" s="48"/>
      <c r="NQK153" s="48"/>
      <c r="NQL153" s="48"/>
      <c r="NQM153" s="48"/>
      <c r="NQN153" s="48"/>
      <c r="NQO153" s="48"/>
      <c r="NQP153" s="48"/>
      <c r="NQQ153" s="48"/>
      <c r="NQR153" s="48"/>
      <c r="NQS153" s="48"/>
      <c r="NQT153" s="48"/>
      <c r="NQU153" s="48"/>
      <c r="NQV153" s="48"/>
      <c r="NQW153" s="48"/>
      <c r="NQX153" s="48"/>
      <c r="NQY153" s="48"/>
      <c r="NQZ153" s="48"/>
      <c r="NRA153" s="48"/>
      <c r="NRB153" s="48"/>
      <c r="NRC153" s="48"/>
      <c r="NRD153" s="48"/>
      <c r="NRE153" s="48"/>
      <c r="NRF153" s="48"/>
      <c r="NRG153" s="48"/>
      <c r="NRH153" s="48"/>
      <c r="NRI153" s="48"/>
      <c r="NRJ153" s="48"/>
      <c r="NRK153" s="48"/>
      <c r="NRL153" s="48"/>
      <c r="NRM153" s="48"/>
      <c r="NRN153" s="48"/>
      <c r="NRO153" s="48"/>
      <c r="NRP153" s="48"/>
      <c r="NRQ153" s="48"/>
      <c r="NRR153" s="48"/>
      <c r="NRS153" s="48"/>
      <c r="NRT153" s="48"/>
      <c r="NRU153" s="48"/>
      <c r="NRV153" s="48"/>
      <c r="NRW153" s="48"/>
      <c r="NRX153" s="48"/>
      <c r="NRY153" s="48"/>
      <c r="NRZ153" s="48"/>
      <c r="NSA153" s="48"/>
      <c r="NSB153" s="48"/>
      <c r="NSC153" s="48"/>
      <c r="NSD153" s="48"/>
      <c r="NSE153" s="48"/>
      <c r="NSF153" s="48"/>
      <c r="NSG153" s="48"/>
      <c r="NSH153" s="48"/>
      <c r="NSI153" s="48"/>
      <c r="NSJ153" s="48"/>
      <c r="NSK153" s="48"/>
      <c r="NSL153" s="48"/>
      <c r="NSM153" s="48"/>
      <c r="NSN153" s="48"/>
      <c r="NSO153" s="48"/>
      <c r="NSP153" s="48"/>
      <c r="NSQ153" s="48"/>
      <c r="NSR153" s="48"/>
      <c r="NSS153" s="48"/>
      <c r="NST153" s="48"/>
      <c r="NSU153" s="48"/>
      <c r="NSV153" s="48"/>
      <c r="NSW153" s="48"/>
      <c r="NSX153" s="48"/>
      <c r="NSY153" s="48"/>
      <c r="NSZ153" s="48"/>
      <c r="NTA153" s="48"/>
      <c r="NTB153" s="48"/>
      <c r="NTC153" s="48"/>
      <c r="NTD153" s="48"/>
      <c r="NTE153" s="48"/>
      <c r="NTF153" s="48"/>
      <c r="NTG153" s="48"/>
      <c r="NTH153" s="48"/>
      <c r="NTI153" s="48"/>
      <c r="NTJ153" s="48"/>
      <c r="NTK153" s="48"/>
      <c r="NTL153" s="48"/>
      <c r="NTM153" s="48"/>
      <c r="NTN153" s="48"/>
      <c r="NTO153" s="48"/>
      <c r="NTP153" s="48"/>
      <c r="NTQ153" s="48"/>
      <c r="NTR153" s="48"/>
      <c r="NTS153" s="48"/>
      <c r="NTT153" s="48"/>
      <c r="NTU153" s="48"/>
      <c r="NTV153" s="48"/>
      <c r="NTW153" s="48"/>
      <c r="NTX153" s="48"/>
      <c r="NTY153" s="48"/>
      <c r="NTZ153" s="48"/>
      <c r="NUA153" s="48"/>
      <c r="NUB153" s="48"/>
      <c r="NUC153" s="48"/>
      <c r="NUD153" s="48"/>
      <c r="NUE153" s="48"/>
      <c r="NUF153" s="48"/>
      <c r="NUG153" s="48"/>
      <c r="NUH153" s="48"/>
      <c r="NUI153" s="48"/>
      <c r="NUJ153" s="48"/>
      <c r="NUK153" s="48"/>
      <c r="NUL153" s="48"/>
      <c r="NUM153" s="48"/>
      <c r="NUN153" s="48"/>
      <c r="NUO153" s="48"/>
      <c r="NUP153" s="48"/>
      <c r="NUQ153" s="48"/>
      <c r="NUR153" s="48"/>
      <c r="NUS153" s="48"/>
      <c r="NUT153" s="48"/>
      <c r="NUU153" s="48"/>
      <c r="NUV153" s="48"/>
      <c r="NUW153" s="48"/>
      <c r="NUX153" s="48"/>
      <c r="NUY153" s="48"/>
      <c r="NUZ153" s="48"/>
      <c r="NVA153" s="48"/>
      <c r="NVB153" s="48"/>
      <c r="NVC153" s="48"/>
      <c r="NVD153" s="48"/>
      <c r="NVE153" s="48"/>
      <c r="NVF153" s="48"/>
      <c r="NVG153" s="48"/>
      <c r="NVH153" s="48"/>
      <c r="NVI153" s="48"/>
      <c r="NVJ153" s="48"/>
      <c r="NVK153" s="48"/>
      <c r="NVL153" s="48"/>
      <c r="NVM153" s="48"/>
      <c r="NVN153" s="48"/>
      <c r="NVO153" s="48"/>
      <c r="NVP153" s="48"/>
      <c r="NVQ153" s="48"/>
      <c r="NVR153" s="48"/>
      <c r="NVS153" s="48"/>
      <c r="NVT153" s="48"/>
      <c r="NVU153" s="48"/>
      <c r="NVV153" s="48"/>
      <c r="NVW153" s="48"/>
      <c r="NVX153" s="48"/>
      <c r="NVY153" s="48"/>
      <c r="NVZ153" s="48"/>
      <c r="NWA153" s="48"/>
      <c r="NWB153" s="48"/>
      <c r="NWC153" s="48"/>
      <c r="NWD153" s="48"/>
      <c r="NWE153" s="48"/>
      <c r="NWF153" s="48"/>
      <c r="NWG153" s="48"/>
      <c r="NWH153" s="48"/>
      <c r="NWI153" s="48"/>
      <c r="NWJ153" s="48"/>
      <c r="NWK153" s="48"/>
      <c r="NWL153" s="48"/>
      <c r="NWM153" s="48"/>
      <c r="NWN153" s="48"/>
      <c r="NWO153" s="48"/>
      <c r="NWP153" s="48"/>
      <c r="NWQ153" s="48"/>
      <c r="NWR153" s="48"/>
      <c r="NWS153" s="48"/>
      <c r="NWT153" s="48"/>
      <c r="NWU153" s="48"/>
      <c r="NWV153" s="48"/>
      <c r="NWW153" s="48"/>
      <c r="NWX153" s="48"/>
      <c r="NWY153" s="48"/>
      <c r="NWZ153" s="48"/>
      <c r="NXA153" s="48"/>
      <c r="NXB153" s="48"/>
      <c r="NXC153" s="48"/>
      <c r="NXD153" s="48"/>
      <c r="NXE153" s="48"/>
      <c r="NXF153" s="48"/>
      <c r="NXG153" s="48"/>
      <c r="NXH153" s="48"/>
      <c r="NXI153" s="48"/>
      <c r="NXJ153" s="48"/>
      <c r="NXK153" s="48"/>
      <c r="NXL153" s="48"/>
      <c r="NXM153" s="48"/>
      <c r="NXN153" s="48"/>
      <c r="NXO153" s="48"/>
      <c r="NXP153" s="48"/>
      <c r="NXQ153" s="48"/>
      <c r="NXR153" s="48"/>
      <c r="NXS153" s="48"/>
      <c r="NXT153" s="48"/>
      <c r="NXU153" s="48"/>
      <c r="NXV153" s="48"/>
      <c r="NXW153" s="48"/>
      <c r="NXX153" s="48"/>
      <c r="NXY153" s="48"/>
      <c r="NXZ153" s="48"/>
      <c r="NYA153" s="48"/>
      <c r="NYB153" s="48"/>
      <c r="NYC153" s="48"/>
      <c r="NYD153" s="48"/>
      <c r="NYE153" s="48"/>
      <c r="NYF153" s="48"/>
      <c r="NYG153" s="48"/>
      <c r="NYH153" s="48"/>
      <c r="NYI153" s="48"/>
      <c r="NYJ153" s="48"/>
      <c r="NYK153" s="48"/>
      <c r="NYL153" s="48"/>
      <c r="NYM153" s="48"/>
      <c r="NYN153" s="48"/>
      <c r="NYO153" s="48"/>
      <c r="NYP153" s="48"/>
      <c r="NYQ153" s="48"/>
      <c r="NYR153" s="48"/>
      <c r="NYS153" s="48"/>
      <c r="NYT153" s="48"/>
      <c r="NYU153" s="48"/>
      <c r="NYV153" s="48"/>
      <c r="NYW153" s="48"/>
      <c r="NYX153" s="48"/>
      <c r="NYY153" s="48"/>
      <c r="NYZ153" s="48"/>
      <c r="NZA153" s="48"/>
      <c r="NZB153" s="48"/>
      <c r="NZC153" s="48"/>
      <c r="NZD153" s="48"/>
      <c r="NZE153" s="48"/>
      <c r="NZF153" s="48"/>
      <c r="NZG153" s="48"/>
      <c r="NZH153" s="48"/>
      <c r="NZI153" s="48"/>
      <c r="NZJ153" s="48"/>
      <c r="NZK153" s="48"/>
      <c r="NZL153" s="48"/>
      <c r="NZM153" s="48"/>
      <c r="NZN153" s="48"/>
      <c r="NZO153" s="48"/>
      <c r="NZP153" s="48"/>
      <c r="NZQ153" s="48"/>
      <c r="NZR153" s="48"/>
      <c r="NZS153" s="48"/>
      <c r="NZT153" s="48"/>
      <c r="NZU153" s="48"/>
      <c r="NZV153" s="48"/>
      <c r="NZW153" s="48"/>
      <c r="NZX153" s="48"/>
      <c r="NZY153" s="48"/>
      <c r="NZZ153" s="48"/>
      <c r="OAA153" s="48"/>
      <c r="OAB153" s="48"/>
      <c r="OAC153" s="48"/>
      <c r="OAD153" s="48"/>
      <c r="OAE153" s="48"/>
      <c r="OAF153" s="48"/>
      <c r="OAG153" s="48"/>
      <c r="OAH153" s="48"/>
      <c r="OAI153" s="48"/>
      <c r="OAJ153" s="48"/>
      <c r="OAK153" s="48"/>
      <c r="OAL153" s="48"/>
      <c r="OAM153" s="48"/>
      <c r="OAN153" s="48"/>
      <c r="OAO153" s="48"/>
      <c r="OAP153" s="48"/>
      <c r="OAQ153" s="48"/>
      <c r="OAR153" s="48"/>
      <c r="OAS153" s="48"/>
      <c r="OAT153" s="48"/>
      <c r="OAU153" s="48"/>
      <c r="OAV153" s="48"/>
      <c r="OAW153" s="48"/>
      <c r="OAX153" s="48"/>
      <c r="OAY153" s="48"/>
      <c r="OAZ153" s="48"/>
      <c r="OBA153" s="48"/>
      <c r="OBB153" s="48"/>
      <c r="OBC153" s="48"/>
      <c r="OBD153" s="48"/>
      <c r="OBE153" s="48"/>
      <c r="OBF153" s="48"/>
      <c r="OBG153" s="48"/>
      <c r="OBH153" s="48"/>
      <c r="OBI153" s="48"/>
      <c r="OBJ153" s="48"/>
      <c r="OBK153" s="48"/>
      <c r="OBL153" s="48"/>
      <c r="OBM153" s="48"/>
      <c r="OBN153" s="48"/>
      <c r="OBO153" s="48"/>
      <c r="OBP153" s="48"/>
      <c r="OBQ153" s="48"/>
      <c r="OBR153" s="48"/>
      <c r="OBS153" s="48"/>
      <c r="OBT153" s="48"/>
      <c r="OBU153" s="48"/>
      <c r="OBV153" s="48"/>
      <c r="OBW153" s="48"/>
      <c r="OBX153" s="48"/>
      <c r="OBY153" s="48"/>
      <c r="OBZ153" s="48"/>
      <c r="OCA153" s="48"/>
      <c r="OCB153" s="48"/>
      <c r="OCC153" s="48"/>
      <c r="OCD153" s="48"/>
      <c r="OCE153" s="48"/>
      <c r="OCF153" s="48"/>
      <c r="OCG153" s="48"/>
      <c r="OCH153" s="48"/>
      <c r="OCI153" s="48"/>
      <c r="OCJ153" s="48"/>
      <c r="OCK153" s="48"/>
      <c r="OCL153" s="48"/>
      <c r="OCM153" s="48"/>
      <c r="OCN153" s="48"/>
      <c r="OCO153" s="48"/>
      <c r="OCP153" s="48"/>
      <c r="OCQ153" s="48"/>
      <c r="OCR153" s="48"/>
      <c r="OCS153" s="48"/>
      <c r="OCT153" s="48"/>
      <c r="OCU153" s="48"/>
      <c r="OCV153" s="48"/>
      <c r="OCW153" s="48"/>
      <c r="OCX153" s="48"/>
      <c r="OCY153" s="48"/>
      <c r="OCZ153" s="48"/>
      <c r="ODA153" s="48"/>
      <c r="ODB153" s="48"/>
      <c r="ODC153" s="48"/>
      <c r="ODD153" s="48"/>
      <c r="ODE153" s="48"/>
      <c r="ODF153" s="48"/>
      <c r="ODG153" s="48"/>
      <c r="ODH153" s="48"/>
      <c r="ODI153" s="48"/>
      <c r="ODJ153" s="48"/>
      <c r="ODK153" s="48"/>
      <c r="ODL153" s="48"/>
      <c r="ODM153" s="48"/>
      <c r="ODN153" s="48"/>
      <c r="ODO153" s="48"/>
      <c r="ODP153" s="48"/>
      <c r="ODQ153" s="48"/>
      <c r="ODR153" s="48"/>
      <c r="ODS153" s="48"/>
      <c r="ODT153" s="48"/>
      <c r="ODU153" s="48"/>
      <c r="ODV153" s="48"/>
      <c r="ODW153" s="48"/>
      <c r="ODX153" s="48"/>
      <c r="ODY153" s="48"/>
      <c r="ODZ153" s="48"/>
      <c r="OEA153" s="48"/>
      <c r="OEB153" s="48"/>
      <c r="OEC153" s="48"/>
      <c r="OED153" s="48"/>
      <c r="OEE153" s="48"/>
      <c r="OEF153" s="48"/>
      <c r="OEG153" s="48"/>
      <c r="OEH153" s="48"/>
      <c r="OEI153" s="48"/>
      <c r="OEJ153" s="48"/>
      <c r="OEK153" s="48"/>
      <c r="OEL153" s="48"/>
      <c r="OEM153" s="48"/>
      <c r="OEN153" s="48"/>
      <c r="OEO153" s="48"/>
      <c r="OEP153" s="48"/>
      <c r="OEQ153" s="48"/>
      <c r="OER153" s="48"/>
      <c r="OES153" s="48"/>
      <c r="OET153" s="48"/>
      <c r="OEU153" s="48"/>
      <c r="OEV153" s="48"/>
      <c r="OEW153" s="48"/>
      <c r="OEX153" s="48"/>
      <c r="OEY153" s="48"/>
      <c r="OEZ153" s="48"/>
      <c r="OFA153" s="48"/>
      <c r="OFB153" s="48"/>
      <c r="OFC153" s="48"/>
      <c r="OFD153" s="48"/>
      <c r="OFE153" s="48"/>
      <c r="OFF153" s="48"/>
      <c r="OFG153" s="48"/>
      <c r="OFH153" s="48"/>
      <c r="OFI153" s="48"/>
      <c r="OFJ153" s="48"/>
      <c r="OFK153" s="48"/>
      <c r="OFL153" s="48"/>
      <c r="OFM153" s="48"/>
      <c r="OFN153" s="48"/>
      <c r="OFO153" s="48"/>
      <c r="OFP153" s="48"/>
      <c r="OFQ153" s="48"/>
      <c r="OFR153" s="48"/>
      <c r="OFS153" s="48"/>
      <c r="OFT153" s="48"/>
      <c r="OFU153" s="48"/>
      <c r="OFV153" s="48"/>
      <c r="OFW153" s="48"/>
      <c r="OFX153" s="48"/>
      <c r="OFY153" s="48"/>
      <c r="OFZ153" s="48"/>
      <c r="OGA153" s="48"/>
      <c r="OGB153" s="48"/>
      <c r="OGC153" s="48"/>
      <c r="OGD153" s="48"/>
      <c r="OGE153" s="48"/>
      <c r="OGF153" s="48"/>
      <c r="OGG153" s="48"/>
      <c r="OGH153" s="48"/>
      <c r="OGI153" s="48"/>
      <c r="OGJ153" s="48"/>
      <c r="OGK153" s="48"/>
      <c r="OGL153" s="48"/>
      <c r="OGM153" s="48"/>
      <c r="OGN153" s="48"/>
      <c r="OGO153" s="48"/>
      <c r="OGP153" s="48"/>
      <c r="OGQ153" s="48"/>
      <c r="OGR153" s="48"/>
      <c r="OGS153" s="48"/>
      <c r="OGT153" s="48"/>
      <c r="OGU153" s="48"/>
      <c r="OGV153" s="48"/>
      <c r="OGW153" s="48"/>
      <c r="OGX153" s="48"/>
      <c r="OGY153" s="48"/>
      <c r="OGZ153" s="48"/>
      <c r="OHA153" s="48"/>
      <c r="OHB153" s="48"/>
      <c r="OHC153" s="48"/>
      <c r="OHD153" s="48"/>
      <c r="OHE153" s="48"/>
      <c r="OHF153" s="48"/>
      <c r="OHG153" s="48"/>
      <c r="OHH153" s="48"/>
      <c r="OHI153" s="48"/>
      <c r="OHJ153" s="48"/>
      <c r="OHK153" s="48"/>
      <c r="OHL153" s="48"/>
      <c r="OHM153" s="48"/>
      <c r="OHN153" s="48"/>
      <c r="OHO153" s="48"/>
      <c r="OHP153" s="48"/>
      <c r="OHQ153" s="48"/>
      <c r="OHR153" s="48"/>
      <c r="OHS153" s="48"/>
      <c r="OHT153" s="48"/>
      <c r="OHU153" s="48"/>
      <c r="OHV153" s="48"/>
      <c r="OHW153" s="48"/>
      <c r="OHX153" s="48"/>
      <c r="OHY153" s="48"/>
      <c r="OHZ153" s="48"/>
      <c r="OIA153" s="48"/>
      <c r="OIB153" s="48"/>
      <c r="OIC153" s="48"/>
      <c r="OID153" s="48"/>
      <c r="OIE153" s="48"/>
      <c r="OIF153" s="48"/>
      <c r="OIG153" s="48"/>
      <c r="OIH153" s="48"/>
      <c r="OII153" s="48"/>
      <c r="OIJ153" s="48"/>
      <c r="OIK153" s="48"/>
      <c r="OIL153" s="48"/>
      <c r="OIM153" s="48"/>
      <c r="OIN153" s="48"/>
      <c r="OIO153" s="48"/>
      <c r="OIP153" s="48"/>
      <c r="OIQ153" s="48"/>
      <c r="OIR153" s="48"/>
      <c r="OIS153" s="48"/>
      <c r="OIT153" s="48"/>
      <c r="OIU153" s="48"/>
      <c r="OIV153" s="48"/>
      <c r="OIW153" s="48"/>
      <c r="OIX153" s="48"/>
      <c r="OIY153" s="48"/>
      <c r="OIZ153" s="48"/>
      <c r="OJA153" s="48"/>
      <c r="OJB153" s="48"/>
      <c r="OJC153" s="48"/>
      <c r="OJD153" s="48"/>
      <c r="OJE153" s="48"/>
      <c r="OJF153" s="48"/>
      <c r="OJG153" s="48"/>
      <c r="OJH153" s="48"/>
      <c r="OJI153" s="48"/>
      <c r="OJJ153" s="48"/>
      <c r="OJK153" s="48"/>
      <c r="OJL153" s="48"/>
      <c r="OJM153" s="48"/>
      <c r="OJN153" s="48"/>
      <c r="OJO153" s="48"/>
      <c r="OJP153" s="48"/>
      <c r="OJQ153" s="48"/>
      <c r="OJR153" s="48"/>
      <c r="OJS153" s="48"/>
      <c r="OJT153" s="48"/>
      <c r="OJU153" s="48"/>
      <c r="OJV153" s="48"/>
      <c r="OJW153" s="48"/>
      <c r="OJX153" s="48"/>
      <c r="OJY153" s="48"/>
      <c r="OJZ153" s="48"/>
      <c r="OKA153" s="48"/>
      <c r="OKB153" s="48"/>
      <c r="OKC153" s="48"/>
      <c r="OKD153" s="48"/>
      <c r="OKE153" s="48"/>
      <c r="OKF153" s="48"/>
      <c r="OKG153" s="48"/>
      <c r="OKH153" s="48"/>
      <c r="OKI153" s="48"/>
      <c r="OKJ153" s="48"/>
      <c r="OKK153" s="48"/>
      <c r="OKL153" s="48"/>
      <c r="OKM153" s="48"/>
      <c r="OKN153" s="48"/>
      <c r="OKO153" s="48"/>
      <c r="OKP153" s="48"/>
      <c r="OKQ153" s="48"/>
      <c r="OKR153" s="48"/>
      <c r="OKS153" s="48"/>
      <c r="OKT153" s="48"/>
      <c r="OKU153" s="48"/>
      <c r="OKV153" s="48"/>
      <c r="OKW153" s="48"/>
      <c r="OKX153" s="48"/>
      <c r="OKY153" s="48"/>
      <c r="OKZ153" s="48"/>
      <c r="OLA153" s="48"/>
      <c r="OLB153" s="48"/>
      <c r="OLC153" s="48"/>
      <c r="OLD153" s="48"/>
      <c r="OLE153" s="48"/>
      <c r="OLF153" s="48"/>
      <c r="OLG153" s="48"/>
      <c r="OLH153" s="48"/>
      <c r="OLI153" s="48"/>
      <c r="OLJ153" s="48"/>
      <c r="OLK153" s="48"/>
      <c r="OLL153" s="48"/>
      <c r="OLM153" s="48"/>
      <c r="OLN153" s="48"/>
      <c r="OLO153" s="48"/>
      <c r="OLP153" s="48"/>
      <c r="OLQ153" s="48"/>
      <c r="OLR153" s="48"/>
      <c r="OLS153" s="48"/>
      <c r="OLT153" s="48"/>
      <c r="OLU153" s="48"/>
      <c r="OLV153" s="48"/>
      <c r="OLW153" s="48"/>
      <c r="OLX153" s="48"/>
      <c r="OLY153" s="48"/>
      <c r="OLZ153" s="48"/>
      <c r="OMA153" s="48"/>
      <c r="OMB153" s="48"/>
      <c r="OMC153" s="48"/>
      <c r="OMD153" s="48"/>
      <c r="OME153" s="48"/>
      <c r="OMF153" s="48"/>
      <c r="OMG153" s="48"/>
      <c r="OMH153" s="48"/>
      <c r="OMI153" s="48"/>
      <c r="OMJ153" s="48"/>
      <c r="OMK153" s="48"/>
      <c r="OML153" s="48"/>
      <c r="OMM153" s="48"/>
      <c r="OMN153" s="48"/>
      <c r="OMO153" s="48"/>
      <c r="OMP153" s="48"/>
      <c r="OMQ153" s="48"/>
      <c r="OMR153" s="48"/>
      <c r="OMS153" s="48"/>
      <c r="OMT153" s="48"/>
      <c r="OMU153" s="48"/>
      <c r="OMV153" s="48"/>
      <c r="OMW153" s="48"/>
      <c r="OMX153" s="48"/>
      <c r="OMY153" s="48"/>
      <c r="OMZ153" s="48"/>
      <c r="ONA153" s="48"/>
      <c r="ONB153" s="48"/>
      <c r="ONC153" s="48"/>
      <c r="OND153" s="48"/>
      <c r="ONE153" s="48"/>
      <c r="ONF153" s="48"/>
      <c r="ONG153" s="48"/>
      <c r="ONH153" s="48"/>
      <c r="ONI153" s="48"/>
      <c r="ONJ153" s="48"/>
      <c r="ONK153" s="48"/>
      <c r="ONL153" s="48"/>
      <c r="ONM153" s="48"/>
      <c r="ONN153" s="48"/>
      <c r="ONO153" s="48"/>
      <c r="ONP153" s="48"/>
      <c r="ONQ153" s="48"/>
      <c r="ONR153" s="48"/>
      <c r="ONS153" s="48"/>
      <c r="ONT153" s="48"/>
      <c r="ONU153" s="48"/>
      <c r="ONV153" s="48"/>
      <c r="ONW153" s="48"/>
      <c r="ONX153" s="48"/>
      <c r="ONY153" s="48"/>
      <c r="ONZ153" s="48"/>
      <c r="OOA153" s="48"/>
      <c r="OOB153" s="48"/>
      <c r="OOC153" s="48"/>
      <c r="OOD153" s="48"/>
      <c r="OOE153" s="48"/>
      <c r="OOF153" s="48"/>
      <c r="OOG153" s="48"/>
      <c r="OOH153" s="48"/>
      <c r="OOI153" s="48"/>
      <c r="OOJ153" s="48"/>
      <c r="OOK153" s="48"/>
      <c r="OOL153" s="48"/>
      <c r="OOM153" s="48"/>
      <c r="OON153" s="48"/>
      <c r="OOO153" s="48"/>
      <c r="OOP153" s="48"/>
      <c r="OOQ153" s="48"/>
      <c r="OOR153" s="48"/>
      <c r="OOS153" s="48"/>
      <c r="OOT153" s="48"/>
      <c r="OOU153" s="48"/>
      <c r="OOV153" s="48"/>
      <c r="OOW153" s="48"/>
      <c r="OOX153" s="48"/>
      <c r="OOY153" s="48"/>
      <c r="OOZ153" s="48"/>
      <c r="OPA153" s="48"/>
      <c r="OPB153" s="48"/>
      <c r="OPC153" s="48"/>
      <c r="OPD153" s="48"/>
      <c r="OPE153" s="48"/>
      <c r="OPF153" s="48"/>
      <c r="OPG153" s="48"/>
      <c r="OPH153" s="48"/>
      <c r="OPI153" s="48"/>
      <c r="OPJ153" s="48"/>
      <c r="OPK153" s="48"/>
      <c r="OPL153" s="48"/>
      <c r="OPM153" s="48"/>
      <c r="OPN153" s="48"/>
      <c r="OPO153" s="48"/>
      <c r="OPP153" s="48"/>
      <c r="OPQ153" s="48"/>
      <c r="OPR153" s="48"/>
      <c r="OPS153" s="48"/>
      <c r="OPT153" s="48"/>
      <c r="OPU153" s="48"/>
      <c r="OPV153" s="48"/>
      <c r="OPW153" s="48"/>
      <c r="OPX153" s="48"/>
      <c r="OPY153" s="48"/>
      <c r="OPZ153" s="48"/>
      <c r="OQA153" s="48"/>
      <c r="OQB153" s="48"/>
      <c r="OQC153" s="48"/>
      <c r="OQD153" s="48"/>
      <c r="OQE153" s="48"/>
      <c r="OQF153" s="48"/>
      <c r="OQG153" s="48"/>
      <c r="OQH153" s="48"/>
      <c r="OQI153" s="48"/>
      <c r="OQJ153" s="48"/>
      <c r="OQK153" s="48"/>
      <c r="OQL153" s="48"/>
      <c r="OQM153" s="48"/>
      <c r="OQN153" s="48"/>
      <c r="OQO153" s="48"/>
      <c r="OQP153" s="48"/>
      <c r="OQQ153" s="48"/>
      <c r="OQR153" s="48"/>
      <c r="OQS153" s="48"/>
      <c r="OQT153" s="48"/>
      <c r="OQU153" s="48"/>
      <c r="OQV153" s="48"/>
      <c r="OQW153" s="48"/>
      <c r="OQX153" s="48"/>
      <c r="OQY153" s="48"/>
      <c r="OQZ153" s="48"/>
      <c r="ORA153" s="48"/>
      <c r="ORB153" s="48"/>
      <c r="ORC153" s="48"/>
      <c r="ORD153" s="48"/>
      <c r="ORE153" s="48"/>
      <c r="ORF153" s="48"/>
      <c r="ORG153" s="48"/>
      <c r="ORH153" s="48"/>
      <c r="ORI153" s="48"/>
      <c r="ORJ153" s="48"/>
      <c r="ORK153" s="48"/>
      <c r="ORL153" s="48"/>
      <c r="ORM153" s="48"/>
      <c r="ORN153" s="48"/>
      <c r="ORO153" s="48"/>
      <c r="ORP153" s="48"/>
      <c r="ORQ153" s="48"/>
      <c r="ORR153" s="48"/>
      <c r="ORS153" s="48"/>
      <c r="ORT153" s="48"/>
      <c r="ORU153" s="48"/>
      <c r="ORV153" s="48"/>
      <c r="ORW153" s="48"/>
      <c r="ORX153" s="48"/>
      <c r="ORY153" s="48"/>
      <c r="ORZ153" s="48"/>
      <c r="OSA153" s="48"/>
      <c r="OSB153" s="48"/>
      <c r="OSC153" s="48"/>
      <c r="OSD153" s="48"/>
      <c r="OSE153" s="48"/>
      <c r="OSF153" s="48"/>
      <c r="OSG153" s="48"/>
      <c r="OSH153" s="48"/>
      <c r="OSI153" s="48"/>
      <c r="OSJ153" s="48"/>
      <c r="OSK153" s="48"/>
      <c r="OSL153" s="48"/>
      <c r="OSM153" s="48"/>
      <c r="OSN153" s="48"/>
      <c r="OSO153" s="48"/>
      <c r="OSP153" s="48"/>
      <c r="OSQ153" s="48"/>
      <c r="OSR153" s="48"/>
      <c r="OSS153" s="48"/>
      <c r="OST153" s="48"/>
      <c r="OSU153" s="48"/>
      <c r="OSV153" s="48"/>
      <c r="OSW153" s="48"/>
      <c r="OSX153" s="48"/>
      <c r="OSY153" s="48"/>
      <c r="OSZ153" s="48"/>
      <c r="OTA153" s="48"/>
      <c r="OTB153" s="48"/>
      <c r="OTC153" s="48"/>
      <c r="OTD153" s="48"/>
      <c r="OTE153" s="48"/>
      <c r="OTF153" s="48"/>
      <c r="OTG153" s="48"/>
      <c r="OTH153" s="48"/>
      <c r="OTI153" s="48"/>
      <c r="OTJ153" s="48"/>
      <c r="OTK153" s="48"/>
      <c r="OTL153" s="48"/>
      <c r="OTM153" s="48"/>
      <c r="OTN153" s="48"/>
      <c r="OTO153" s="48"/>
      <c r="OTP153" s="48"/>
      <c r="OTQ153" s="48"/>
      <c r="OTR153" s="48"/>
      <c r="OTS153" s="48"/>
      <c r="OTT153" s="48"/>
      <c r="OTU153" s="48"/>
      <c r="OTV153" s="48"/>
      <c r="OTW153" s="48"/>
      <c r="OTX153" s="48"/>
      <c r="OTY153" s="48"/>
      <c r="OTZ153" s="48"/>
      <c r="OUA153" s="48"/>
      <c r="OUB153" s="48"/>
      <c r="OUC153" s="48"/>
      <c r="OUD153" s="48"/>
      <c r="OUE153" s="48"/>
      <c r="OUF153" s="48"/>
      <c r="OUG153" s="48"/>
      <c r="OUH153" s="48"/>
      <c r="OUI153" s="48"/>
      <c r="OUJ153" s="48"/>
      <c r="OUK153" s="48"/>
      <c r="OUL153" s="48"/>
      <c r="OUM153" s="48"/>
      <c r="OUN153" s="48"/>
      <c r="OUO153" s="48"/>
      <c r="OUP153" s="48"/>
      <c r="OUQ153" s="48"/>
      <c r="OUR153" s="48"/>
      <c r="OUS153" s="48"/>
      <c r="OUT153" s="48"/>
      <c r="OUU153" s="48"/>
      <c r="OUV153" s="48"/>
      <c r="OUW153" s="48"/>
      <c r="OUX153" s="48"/>
      <c r="OUY153" s="48"/>
      <c r="OUZ153" s="48"/>
      <c r="OVA153" s="48"/>
      <c r="OVB153" s="48"/>
      <c r="OVC153" s="48"/>
      <c r="OVD153" s="48"/>
      <c r="OVE153" s="48"/>
      <c r="OVF153" s="48"/>
      <c r="OVG153" s="48"/>
      <c r="OVH153" s="48"/>
      <c r="OVI153" s="48"/>
      <c r="OVJ153" s="48"/>
      <c r="OVK153" s="48"/>
      <c r="OVL153" s="48"/>
      <c r="OVM153" s="48"/>
      <c r="OVN153" s="48"/>
      <c r="OVO153" s="48"/>
      <c r="OVP153" s="48"/>
      <c r="OVQ153" s="48"/>
      <c r="OVR153" s="48"/>
      <c r="OVS153" s="48"/>
      <c r="OVT153" s="48"/>
      <c r="OVU153" s="48"/>
      <c r="OVV153" s="48"/>
      <c r="OVW153" s="48"/>
      <c r="OVX153" s="48"/>
      <c r="OVY153" s="48"/>
      <c r="OVZ153" s="48"/>
      <c r="OWA153" s="48"/>
      <c r="OWB153" s="48"/>
      <c r="OWC153" s="48"/>
      <c r="OWD153" s="48"/>
      <c r="OWE153" s="48"/>
      <c r="OWF153" s="48"/>
      <c r="OWG153" s="48"/>
      <c r="OWH153" s="48"/>
      <c r="OWI153" s="48"/>
      <c r="OWJ153" s="48"/>
      <c r="OWK153" s="48"/>
      <c r="OWL153" s="48"/>
      <c r="OWM153" s="48"/>
      <c r="OWN153" s="48"/>
      <c r="OWO153" s="48"/>
      <c r="OWP153" s="48"/>
      <c r="OWQ153" s="48"/>
      <c r="OWR153" s="48"/>
      <c r="OWS153" s="48"/>
      <c r="OWT153" s="48"/>
      <c r="OWU153" s="48"/>
      <c r="OWV153" s="48"/>
      <c r="OWW153" s="48"/>
      <c r="OWX153" s="48"/>
      <c r="OWY153" s="48"/>
      <c r="OWZ153" s="48"/>
      <c r="OXA153" s="48"/>
      <c r="OXB153" s="48"/>
      <c r="OXC153" s="48"/>
      <c r="OXD153" s="48"/>
      <c r="OXE153" s="48"/>
      <c r="OXF153" s="48"/>
      <c r="OXG153" s="48"/>
      <c r="OXH153" s="48"/>
      <c r="OXI153" s="48"/>
      <c r="OXJ153" s="48"/>
      <c r="OXK153" s="48"/>
      <c r="OXL153" s="48"/>
      <c r="OXM153" s="48"/>
      <c r="OXN153" s="48"/>
      <c r="OXO153" s="48"/>
      <c r="OXP153" s="48"/>
      <c r="OXQ153" s="48"/>
      <c r="OXR153" s="48"/>
      <c r="OXS153" s="48"/>
      <c r="OXT153" s="48"/>
      <c r="OXU153" s="48"/>
      <c r="OXV153" s="48"/>
      <c r="OXW153" s="48"/>
      <c r="OXX153" s="48"/>
      <c r="OXY153" s="48"/>
      <c r="OXZ153" s="48"/>
      <c r="OYA153" s="48"/>
      <c r="OYB153" s="48"/>
      <c r="OYC153" s="48"/>
      <c r="OYD153" s="48"/>
      <c r="OYE153" s="48"/>
      <c r="OYF153" s="48"/>
      <c r="OYG153" s="48"/>
      <c r="OYH153" s="48"/>
      <c r="OYI153" s="48"/>
      <c r="OYJ153" s="48"/>
      <c r="OYK153" s="48"/>
      <c r="OYL153" s="48"/>
      <c r="OYM153" s="48"/>
      <c r="OYN153" s="48"/>
      <c r="OYO153" s="48"/>
      <c r="OYP153" s="48"/>
      <c r="OYQ153" s="48"/>
      <c r="OYR153" s="48"/>
      <c r="OYS153" s="48"/>
      <c r="OYT153" s="48"/>
      <c r="OYU153" s="48"/>
      <c r="OYV153" s="48"/>
      <c r="OYW153" s="48"/>
      <c r="OYX153" s="48"/>
      <c r="OYY153" s="48"/>
      <c r="OYZ153" s="48"/>
      <c r="OZA153" s="48"/>
      <c r="OZB153" s="48"/>
      <c r="OZC153" s="48"/>
      <c r="OZD153" s="48"/>
      <c r="OZE153" s="48"/>
      <c r="OZF153" s="48"/>
      <c r="OZG153" s="48"/>
      <c r="OZH153" s="48"/>
      <c r="OZI153" s="48"/>
      <c r="OZJ153" s="48"/>
      <c r="OZK153" s="48"/>
      <c r="OZL153" s="48"/>
      <c r="OZM153" s="48"/>
      <c r="OZN153" s="48"/>
      <c r="OZO153" s="48"/>
      <c r="OZP153" s="48"/>
      <c r="OZQ153" s="48"/>
      <c r="OZR153" s="48"/>
      <c r="OZS153" s="48"/>
      <c r="OZT153" s="48"/>
      <c r="OZU153" s="48"/>
      <c r="OZV153" s="48"/>
      <c r="OZW153" s="48"/>
      <c r="OZX153" s="48"/>
      <c r="OZY153" s="48"/>
      <c r="OZZ153" s="48"/>
      <c r="PAA153" s="48"/>
      <c r="PAB153" s="48"/>
      <c r="PAC153" s="48"/>
      <c r="PAD153" s="48"/>
      <c r="PAE153" s="48"/>
      <c r="PAF153" s="48"/>
      <c r="PAG153" s="48"/>
      <c r="PAH153" s="48"/>
      <c r="PAI153" s="48"/>
      <c r="PAJ153" s="48"/>
      <c r="PAK153" s="48"/>
      <c r="PAL153" s="48"/>
      <c r="PAM153" s="48"/>
      <c r="PAN153" s="48"/>
      <c r="PAO153" s="48"/>
      <c r="PAP153" s="48"/>
      <c r="PAQ153" s="48"/>
      <c r="PAR153" s="48"/>
      <c r="PAS153" s="48"/>
      <c r="PAT153" s="48"/>
      <c r="PAU153" s="48"/>
      <c r="PAV153" s="48"/>
      <c r="PAW153" s="48"/>
      <c r="PAX153" s="48"/>
      <c r="PAY153" s="48"/>
      <c r="PAZ153" s="48"/>
      <c r="PBA153" s="48"/>
      <c r="PBB153" s="48"/>
      <c r="PBC153" s="48"/>
      <c r="PBD153" s="48"/>
      <c r="PBE153" s="48"/>
      <c r="PBF153" s="48"/>
      <c r="PBG153" s="48"/>
      <c r="PBH153" s="48"/>
      <c r="PBI153" s="48"/>
      <c r="PBJ153" s="48"/>
      <c r="PBK153" s="48"/>
      <c r="PBL153" s="48"/>
      <c r="PBM153" s="48"/>
      <c r="PBN153" s="48"/>
      <c r="PBO153" s="48"/>
      <c r="PBP153" s="48"/>
      <c r="PBQ153" s="48"/>
      <c r="PBR153" s="48"/>
      <c r="PBS153" s="48"/>
      <c r="PBT153" s="48"/>
      <c r="PBU153" s="48"/>
      <c r="PBV153" s="48"/>
      <c r="PBW153" s="48"/>
      <c r="PBX153" s="48"/>
      <c r="PBY153" s="48"/>
      <c r="PBZ153" s="48"/>
      <c r="PCA153" s="48"/>
      <c r="PCB153" s="48"/>
      <c r="PCC153" s="48"/>
      <c r="PCD153" s="48"/>
      <c r="PCE153" s="48"/>
      <c r="PCF153" s="48"/>
      <c r="PCG153" s="48"/>
      <c r="PCH153" s="48"/>
      <c r="PCI153" s="48"/>
      <c r="PCJ153" s="48"/>
      <c r="PCK153" s="48"/>
      <c r="PCL153" s="48"/>
      <c r="PCM153" s="48"/>
      <c r="PCN153" s="48"/>
      <c r="PCO153" s="48"/>
      <c r="PCP153" s="48"/>
      <c r="PCQ153" s="48"/>
      <c r="PCR153" s="48"/>
      <c r="PCS153" s="48"/>
      <c r="PCT153" s="48"/>
      <c r="PCU153" s="48"/>
      <c r="PCV153" s="48"/>
      <c r="PCW153" s="48"/>
      <c r="PCX153" s="48"/>
      <c r="PCY153" s="48"/>
      <c r="PCZ153" s="48"/>
      <c r="PDA153" s="48"/>
      <c r="PDB153" s="48"/>
      <c r="PDC153" s="48"/>
      <c r="PDD153" s="48"/>
      <c r="PDE153" s="48"/>
      <c r="PDF153" s="48"/>
      <c r="PDG153" s="48"/>
      <c r="PDH153" s="48"/>
      <c r="PDI153" s="48"/>
      <c r="PDJ153" s="48"/>
      <c r="PDK153" s="48"/>
      <c r="PDL153" s="48"/>
      <c r="PDM153" s="48"/>
      <c r="PDN153" s="48"/>
      <c r="PDO153" s="48"/>
      <c r="PDP153" s="48"/>
      <c r="PDQ153" s="48"/>
      <c r="PDR153" s="48"/>
      <c r="PDS153" s="48"/>
      <c r="PDT153" s="48"/>
      <c r="PDU153" s="48"/>
      <c r="PDV153" s="48"/>
      <c r="PDW153" s="48"/>
      <c r="PDX153" s="48"/>
      <c r="PDY153" s="48"/>
      <c r="PDZ153" s="48"/>
      <c r="PEA153" s="48"/>
      <c r="PEB153" s="48"/>
      <c r="PEC153" s="48"/>
      <c r="PED153" s="48"/>
      <c r="PEE153" s="48"/>
      <c r="PEF153" s="48"/>
      <c r="PEG153" s="48"/>
      <c r="PEH153" s="48"/>
      <c r="PEI153" s="48"/>
      <c r="PEJ153" s="48"/>
      <c r="PEK153" s="48"/>
      <c r="PEL153" s="48"/>
      <c r="PEM153" s="48"/>
      <c r="PEN153" s="48"/>
      <c r="PEO153" s="48"/>
      <c r="PEP153" s="48"/>
      <c r="PEQ153" s="48"/>
      <c r="PER153" s="48"/>
      <c r="PES153" s="48"/>
      <c r="PET153" s="48"/>
      <c r="PEU153" s="48"/>
      <c r="PEV153" s="48"/>
      <c r="PEW153" s="48"/>
      <c r="PEX153" s="48"/>
      <c r="PEY153" s="48"/>
      <c r="PEZ153" s="48"/>
      <c r="PFA153" s="48"/>
      <c r="PFB153" s="48"/>
      <c r="PFC153" s="48"/>
      <c r="PFD153" s="48"/>
      <c r="PFE153" s="48"/>
      <c r="PFF153" s="48"/>
      <c r="PFG153" s="48"/>
      <c r="PFH153" s="48"/>
      <c r="PFI153" s="48"/>
      <c r="PFJ153" s="48"/>
      <c r="PFK153" s="48"/>
      <c r="PFL153" s="48"/>
      <c r="PFM153" s="48"/>
      <c r="PFN153" s="48"/>
      <c r="PFO153" s="48"/>
      <c r="PFP153" s="48"/>
      <c r="PFQ153" s="48"/>
      <c r="PFR153" s="48"/>
      <c r="PFS153" s="48"/>
      <c r="PFT153" s="48"/>
      <c r="PFU153" s="48"/>
      <c r="PFV153" s="48"/>
      <c r="PFW153" s="48"/>
      <c r="PFX153" s="48"/>
      <c r="PFY153" s="48"/>
      <c r="PFZ153" s="48"/>
      <c r="PGA153" s="48"/>
      <c r="PGB153" s="48"/>
      <c r="PGC153" s="48"/>
      <c r="PGD153" s="48"/>
      <c r="PGE153" s="48"/>
      <c r="PGF153" s="48"/>
      <c r="PGG153" s="48"/>
      <c r="PGH153" s="48"/>
      <c r="PGI153" s="48"/>
      <c r="PGJ153" s="48"/>
      <c r="PGK153" s="48"/>
      <c r="PGL153" s="48"/>
      <c r="PGM153" s="48"/>
      <c r="PGN153" s="48"/>
      <c r="PGO153" s="48"/>
      <c r="PGP153" s="48"/>
      <c r="PGQ153" s="48"/>
      <c r="PGR153" s="48"/>
      <c r="PGS153" s="48"/>
      <c r="PGT153" s="48"/>
      <c r="PGU153" s="48"/>
      <c r="PGV153" s="48"/>
      <c r="PGW153" s="48"/>
      <c r="PGX153" s="48"/>
      <c r="PGY153" s="48"/>
      <c r="PGZ153" s="48"/>
      <c r="PHA153" s="48"/>
      <c r="PHB153" s="48"/>
      <c r="PHC153" s="48"/>
      <c r="PHD153" s="48"/>
      <c r="PHE153" s="48"/>
      <c r="PHF153" s="48"/>
      <c r="PHG153" s="48"/>
      <c r="PHH153" s="48"/>
      <c r="PHI153" s="48"/>
      <c r="PHJ153" s="48"/>
      <c r="PHK153" s="48"/>
      <c r="PHL153" s="48"/>
      <c r="PHM153" s="48"/>
      <c r="PHN153" s="48"/>
      <c r="PHO153" s="48"/>
      <c r="PHP153" s="48"/>
      <c r="PHQ153" s="48"/>
      <c r="PHR153" s="48"/>
      <c r="PHS153" s="48"/>
      <c r="PHT153" s="48"/>
      <c r="PHU153" s="48"/>
      <c r="PHV153" s="48"/>
      <c r="PHW153" s="48"/>
      <c r="PHX153" s="48"/>
      <c r="PHY153" s="48"/>
      <c r="PHZ153" s="48"/>
      <c r="PIA153" s="48"/>
      <c r="PIB153" s="48"/>
      <c r="PIC153" s="48"/>
      <c r="PID153" s="48"/>
      <c r="PIE153" s="48"/>
      <c r="PIF153" s="48"/>
      <c r="PIG153" s="48"/>
      <c r="PIH153" s="48"/>
      <c r="PII153" s="48"/>
      <c r="PIJ153" s="48"/>
      <c r="PIK153" s="48"/>
      <c r="PIL153" s="48"/>
      <c r="PIM153" s="48"/>
      <c r="PIN153" s="48"/>
      <c r="PIO153" s="48"/>
      <c r="PIP153" s="48"/>
      <c r="PIQ153" s="48"/>
      <c r="PIR153" s="48"/>
      <c r="PIS153" s="48"/>
      <c r="PIT153" s="48"/>
      <c r="PIU153" s="48"/>
      <c r="PIV153" s="48"/>
      <c r="PIW153" s="48"/>
      <c r="PIX153" s="48"/>
      <c r="PIY153" s="48"/>
      <c r="PIZ153" s="48"/>
      <c r="PJA153" s="48"/>
      <c r="PJB153" s="48"/>
      <c r="PJC153" s="48"/>
      <c r="PJD153" s="48"/>
      <c r="PJE153" s="48"/>
      <c r="PJF153" s="48"/>
      <c r="PJG153" s="48"/>
      <c r="PJH153" s="48"/>
      <c r="PJI153" s="48"/>
      <c r="PJJ153" s="48"/>
      <c r="PJK153" s="48"/>
      <c r="PJL153" s="48"/>
      <c r="PJM153" s="48"/>
      <c r="PJN153" s="48"/>
      <c r="PJO153" s="48"/>
      <c r="PJP153" s="48"/>
      <c r="PJQ153" s="48"/>
      <c r="PJR153" s="48"/>
      <c r="PJS153" s="48"/>
      <c r="PJT153" s="48"/>
      <c r="PJU153" s="48"/>
      <c r="PJV153" s="48"/>
      <c r="PJW153" s="48"/>
      <c r="PJX153" s="48"/>
      <c r="PJY153" s="48"/>
      <c r="PJZ153" s="48"/>
      <c r="PKA153" s="48"/>
      <c r="PKB153" s="48"/>
      <c r="PKC153" s="48"/>
      <c r="PKD153" s="48"/>
      <c r="PKE153" s="48"/>
      <c r="PKF153" s="48"/>
      <c r="PKG153" s="48"/>
      <c r="PKH153" s="48"/>
      <c r="PKI153" s="48"/>
      <c r="PKJ153" s="48"/>
      <c r="PKK153" s="48"/>
      <c r="PKL153" s="48"/>
      <c r="PKM153" s="48"/>
      <c r="PKN153" s="48"/>
      <c r="PKO153" s="48"/>
      <c r="PKP153" s="48"/>
      <c r="PKQ153" s="48"/>
      <c r="PKR153" s="48"/>
      <c r="PKS153" s="48"/>
      <c r="PKT153" s="48"/>
      <c r="PKU153" s="48"/>
      <c r="PKV153" s="48"/>
      <c r="PKW153" s="48"/>
      <c r="PKX153" s="48"/>
      <c r="PKY153" s="48"/>
      <c r="PKZ153" s="48"/>
      <c r="PLA153" s="48"/>
      <c r="PLB153" s="48"/>
      <c r="PLC153" s="48"/>
      <c r="PLD153" s="48"/>
      <c r="PLE153" s="48"/>
      <c r="PLF153" s="48"/>
      <c r="PLG153" s="48"/>
      <c r="PLH153" s="48"/>
      <c r="PLI153" s="48"/>
      <c r="PLJ153" s="48"/>
      <c r="PLK153" s="48"/>
      <c r="PLL153" s="48"/>
      <c r="PLM153" s="48"/>
      <c r="PLN153" s="48"/>
      <c r="PLO153" s="48"/>
      <c r="PLP153" s="48"/>
      <c r="PLQ153" s="48"/>
      <c r="PLR153" s="48"/>
      <c r="PLS153" s="48"/>
      <c r="PLT153" s="48"/>
      <c r="PLU153" s="48"/>
      <c r="PLV153" s="48"/>
      <c r="PLW153" s="48"/>
      <c r="PLX153" s="48"/>
      <c r="PLY153" s="48"/>
      <c r="PLZ153" s="48"/>
      <c r="PMA153" s="48"/>
      <c r="PMB153" s="48"/>
      <c r="PMC153" s="48"/>
      <c r="PMD153" s="48"/>
      <c r="PME153" s="48"/>
      <c r="PMF153" s="48"/>
      <c r="PMG153" s="48"/>
      <c r="PMH153" s="48"/>
      <c r="PMI153" s="48"/>
      <c r="PMJ153" s="48"/>
      <c r="PMK153" s="48"/>
      <c r="PML153" s="48"/>
      <c r="PMM153" s="48"/>
      <c r="PMN153" s="48"/>
      <c r="PMO153" s="48"/>
      <c r="PMP153" s="48"/>
      <c r="PMQ153" s="48"/>
      <c r="PMR153" s="48"/>
      <c r="PMS153" s="48"/>
      <c r="PMT153" s="48"/>
      <c r="PMU153" s="48"/>
      <c r="PMV153" s="48"/>
      <c r="PMW153" s="48"/>
      <c r="PMX153" s="48"/>
      <c r="PMY153" s="48"/>
      <c r="PMZ153" s="48"/>
      <c r="PNA153" s="48"/>
      <c r="PNB153" s="48"/>
      <c r="PNC153" s="48"/>
      <c r="PND153" s="48"/>
      <c r="PNE153" s="48"/>
      <c r="PNF153" s="48"/>
      <c r="PNG153" s="48"/>
      <c r="PNH153" s="48"/>
      <c r="PNI153" s="48"/>
      <c r="PNJ153" s="48"/>
      <c r="PNK153" s="48"/>
      <c r="PNL153" s="48"/>
      <c r="PNM153" s="48"/>
      <c r="PNN153" s="48"/>
      <c r="PNO153" s="48"/>
      <c r="PNP153" s="48"/>
      <c r="PNQ153" s="48"/>
      <c r="PNR153" s="48"/>
      <c r="PNS153" s="48"/>
      <c r="PNT153" s="48"/>
      <c r="PNU153" s="48"/>
      <c r="PNV153" s="48"/>
      <c r="PNW153" s="48"/>
      <c r="PNX153" s="48"/>
      <c r="PNY153" s="48"/>
      <c r="PNZ153" s="48"/>
      <c r="POA153" s="48"/>
      <c r="POB153" s="48"/>
      <c r="POC153" s="48"/>
      <c r="POD153" s="48"/>
      <c r="POE153" s="48"/>
      <c r="POF153" s="48"/>
      <c r="POG153" s="48"/>
      <c r="POH153" s="48"/>
      <c r="POI153" s="48"/>
      <c r="POJ153" s="48"/>
      <c r="POK153" s="48"/>
      <c r="POL153" s="48"/>
      <c r="POM153" s="48"/>
      <c r="PON153" s="48"/>
      <c r="POO153" s="48"/>
      <c r="POP153" s="48"/>
      <c r="POQ153" s="48"/>
      <c r="POR153" s="48"/>
      <c r="POS153" s="48"/>
      <c r="POT153" s="48"/>
      <c r="POU153" s="48"/>
      <c r="POV153" s="48"/>
      <c r="POW153" s="48"/>
      <c r="POX153" s="48"/>
      <c r="POY153" s="48"/>
      <c r="POZ153" s="48"/>
      <c r="PPA153" s="48"/>
      <c r="PPB153" s="48"/>
      <c r="PPC153" s="48"/>
      <c r="PPD153" s="48"/>
      <c r="PPE153" s="48"/>
      <c r="PPF153" s="48"/>
      <c r="PPG153" s="48"/>
      <c r="PPH153" s="48"/>
      <c r="PPI153" s="48"/>
      <c r="PPJ153" s="48"/>
      <c r="PPK153" s="48"/>
      <c r="PPL153" s="48"/>
      <c r="PPM153" s="48"/>
      <c r="PPN153" s="48"/>
      <c r="PPO153" s="48"/>
      <c r="PPP153" s="48"/>
      <c r="PPQ153" s="48"/>
      <c r="PPR153" s="48"/>
      <c r="PPS153" s="48"/>
      <c r="PPT153" s="48"/>
      <c r="PPU153" s="48"/>
      <c r="PPV153" s="48"/>
      <c r="PPW153" s="48"/>
      <c r="PPX153" s="48"/>
      <c r="PPY153" s="48"/>
      <c r="PPZ153" s="48"/>
      <c r="PQA153" s="48"/>
      <c r="PQB153" s="48"/>
      <c r="PQC153" s="48"/>
      <c r="PQD153" s="48"/>
      <c r="PQE153" s="48"/>
      <c r="PQF153" s="48"/>
      <c r="PQG153" s="48"/>
      <c r="PQH153" s="48"/>
      <c r="PQI153" s="48"/>
      <c r="PQJ153" s="48"/>
      <c r="PQK153" s="48"/>
      <c r="PQL153" s="48"/>
      <c r="PQM153" s="48"/>
      <c r="PQN153" s="48"/>
      <c r="PQO153" s="48"/>
      <c r="PQP153" s="48"/>
      <c r="PQQ153" s="48"/>
      <c r="PQR153" s="48"/>
      <c r="PQS153" s="48"/>
      <c r="PQT153" s="48"/>
      <c r="PQU153" s="48"/>
      <c r="PQV153" s="48"/>
      <c r="PQW153" s="48"/>
      <c r="PQX153" s="48"/>
      <c r="PQY153" s="48"/>
      <c r="PQZ153" s="48"/>
      <c r="PRA153" s="48"/>
      <c r="PRB153" s="48"/>
      <c r="PRC153" s="48"/>
      <c r="PRD153" s="48"/>
      <c r="PRE153" s="48"/>
      <c r="PRF153" s="48"/>
      <c r="PRG153" s="48"/>
      <c r="PRH153" s="48"/>
      <c r="PRI153" s="48"/>
      <c r="PRJ153" s="48"/>
      <c r="PRK153" s="48"/>
      <c r="PRL153" s="48"/>
      <c r="PRM153" s="48"/>
      <c r="PRN153" s="48"/>
      <c r="PRO153" s="48"/>
      <c r="PRP153" s="48"/>
      <c r="PRQ153" s="48"/>
      <c r="PRR153" s="48"/>
      <c r="PRS153" s="48"/>
      <c r="PRT153" s="48"/>
      <c r="PRU153" s="48"/>
      <c r="PRV153" s="48"/>
      <c r="PRW153" s="48"/>
      <c r="PRX153" s="48"/>
      <c r="PRY153" s="48"/>
      <c r="PRZ153" s="48"/>
      <c r="PSA153" s="48"/>
      <c r="PSB153" s="48"/>
      <c r="PSC153" s="48"/>
      <c r="PSD153" s="48"/>
      <c r="PSE153" s="48"/>
      <c r="PSF153" s="48"/>
      <c r="PSG153" s="48"/>
      <c r="PSH153" s="48"/>
      <c r="PSI153" s="48"/>
      <c r="PSJ153" s="48"/>
      <c r="PSK153" s="48"/>
      <c r="PSL153" s="48"/>
      <c r="PSM153" s="48"/>
      <c r="PSN153" s="48"/>
      <c r="PSO153" s="48"/>
      <c r="PSP153" s="48"/>
      <c r="PSQ153" s="48"/>
      <c r="PSR153" s="48"/>
      <c r="PSS153" s="48"/>
      <c r="PST153" s="48"/>
      <c r="PSU153" s="48"/>
      <c r="PSV153" s="48"/>
      <c r="PSW153" s="48"/>
      <c r="PSX153" s="48"/>
      <c r="PSY153" s="48"/>
      <c r="PSZ153" s="48"/>
      <c r="PTA153" s="48"/>
      <c r="PTB153" s="48"/>
      <c r="PTC153" s="48"/>
      <c r="PTD153" s="48"/>
      <c r="PTE153" s="48"/>
      <c r="PTF153" s="48"/>
      <c r="PTG153" s="48"/>
      <c r="PTH153" s="48"/>
      <c r="PTI153" s="48"/>
      <c r="PTJ153" s="48"/>
      <c r="PTK153" s="48"/>
      <c r="PTL153" s="48"/>
      <c r="PTM153" s="48"/>
      <c r="PTN153" s="48"/>
      <c r="PTO153" s="48"/>
      <c r="PTP153" s="48"/>
      <c r="PTQ153" s="48"/>
      <c r="PTR153" s="48"/>
      <c r="PTS153" s="48"/>
      <c r="PTT153" s="48"/>
      <c r="PTU153" s="48"/>
      <c r="PTV153" s="48"/>
      <c r="PTW153" s="48"/>
      <c r="PTX153" s="48"/>
      <c r="PTY153" s="48"/>
      <c r="PTZ153" s="48"/>
      <c r="PUA153" s="48"/>
      <c r="PUB153" s="48"/>
      <c r="PUC153" s="48"/>
      <c r="PUD153" s="48"/>
      <c r="PUE153" s="48"/>
      <c r="PUF153" s="48"/>
      <c r="PUG153" s="48"/>
      <c r="PUH153" s="48"/>
      <c r="PUI153" s="48"/>
      <c r="PUJ153" s="48"/>
      <c r="PUK153" s="48"/>
      <c r="PUL153" s="48"/>
      <c r="PUM153" s="48"/>
      <c r="PUN153" s="48"/>
      <c r="PUO153" s="48"/>
      <c r="PUP153" s="48"/>
      <c r="PUQ153" s="48"/>
      <c r="PUR153" s="48"/>
      <c r="PUS153" s="48"/>
      <c r="PUT153" s="48"/>
      <c r="PUU153" s="48"/>
      <c r="PUV153" s="48"/>
      <c r="PUW153" s="48"/>
      <c r="PUX153" s="48"/>
      <c r="PUY153" s="48"/>
      <c r="PUZ153" s="48"/>
      <c r="PVA153" s="48"/>
      <c r="PVB153" s="48"/>
      <c r="PVC153" s="48"/>
      <c r="PVD153" s="48"/>
      <c r="PVE153" s="48"/>
      <c r="PVF153" s="48"/>
      <c r="PVG153" s="48"/>
      <c r="PVH153" s="48"/>
      <c r="PVI153" s="48"/>
      <c r="PVJ153" s="48"/>
      <c r="PVK153" s="48"/>
      <c r="PVL153" s="48"/>
      <c r="PVM153" s="48"/>
      <c r="PVN153" s="48"/>
      <c r="PVO153" s="48"/>
      <c r="PVP153" s="48"/>
      <c r="PVQ153" s="48"/>
      <c r="PVR153" s="48"/>
      <c r="PVS153" s="48"/>
      <c r="PVT153" s="48"/>
      <c r="PVU153" s="48"/>
      <c r="PVV153" s="48"/>
      <c r="PVW153" s="48"/>
      <c r="PVX153" s="48"/>
      <c r="PVY153" s="48"/>
      <c r="PVZ153" s="48"/>
      <c r="PWA153" s="48"/>
      <c r="PWB153" s="48"/>
      <c r="PWC153" s="48"/>
      <c r="PWD153" s="48"/>
      <c r="PWE153" s="48"/>
      <c r="PWF153" s="48"/>
      <c r="PWG153" s="48"/>
      <c r="PWH153" s="48"/>
      <c r="PWI153" s="48"/>
      <c r="PWJ153" s="48"/>
      <c r="PWK153" s="48"/>
      <c r="PWL153" s="48"/>
      <c r="PWM153" s="48"/>
      <c r="PWN153" s="48"/>
      <c r="PWO153" s="48"/>
      <c r="PWP153" s="48"/>
      <c r="PWQ153" s="48"/>
      <c r="PWR153" s="48"/>
      <c r="PWS153" s="48"/>
      <c r="PWT153" s="48"/>
      <c r="PWU153" s="48"/>
      <c r="PWV153" s="48"/>
      <c r="PWW153" s="48"/>
      <c r="PWX153" s="48"/>
      <c r="PWY153" s="48"/>
      <c r="PWZ153" s="48"/>
      <c r="PXA153" s="48"/>
      <c r="PXB153" s="48"/>
      <c r="PXC153" s="48"/>
      <c r="PXD153" s="48"/>
      <c r="PXE153" s="48"/>
      <c r="PXF153" s="48"/>
      <c r="PXG153" s="48"/>
      <c r="PXH153" s="48"/>
      <c r="PXI153" s="48"/>
      <c r="PXJ153" s="48"/>
      <c r="PXK153" s="48"/>
      <c r="PXL153" s="48"/>
      <c r="PXM153" s="48"/>
      <c r="PXN153" s="48"/>
      <c r="PXO153" s="48"/>
      <c r="PXP153" s="48"/>
      <c r="PXQ153" s="48"/>
      <c r="PXR153" s="48"/>
      <c r="PXS153" s="48"/>
      <c r="PXT153" s="48"/>
      <c r="PXU153" s="48"/>
      <c r="PXV153" s="48"/>
      <c r="PXW153" s="48"/>
      <c r="PXX153" s="48"/>
      <c r="PXY153" s="48"/>
      <c r="PXZ153" s="48"/>
      <c r="PYA153" s="48"/>
      <c r="PYB153" s="48"/>
      <c r="PYC153" s="48"/>
      <c r="PYD153" s="48"/>
      <c r="PYE153" s="48"/>
      <c r="PYF153" s="48"/>
      <c r="PYG153" s="48"/>
      <c r="PYH153" s="48"/>
      <c r="PYI153" s="48"/>
      <c r="PYJ153" s="48"/>
      <c r="PYK153" s="48"/>
      <c r="PYL153" s="48"/>
      <c r="PYM153" s="48"/>
      <c r="PYN153" s="48"/>
      <c r="PYO153" s="48"/>
      <c r="PYP153" s="48"/>
      <c r="PYQ153" s="48"/>
      <c r="PYR153" s="48"/>
      <c r="PYS153" s="48"/>
      <c r="PYT153" s="48"/>
      <c r="PYU153" s="48"/>
      <c r="PYV153" s="48"/>
      <c r="PYW153" s="48"/>
      <c r="PYX153" s="48"/>
      <c r="PYY153" s="48"/>
      <c r="PYZ153" s="48"/>
      <c r="PZA153" s="48"/>
      <c r="PZB153" s="48"/>
      <c r="PZC153" s="48"/>
      <c r="PZD153" s="48"/>
      <c r="PZE153" s="48"/>
      <c r="PZF153" s="48"/>
      <c r="PZG153" s="48"/>
      <c r="PZH153" s="48"/>
      <c r="PZI153" s="48"/>
      <c r="PZJ153" s="48"/>
      <c r="PZK153" s="48"/>
      <c r="PZL153" s="48"/>
      <c r="PZM153" s="48"/>
      <c r="PZN153" s="48"/>
      <c r="PZO153" s="48"/>
      <c r="PZP153" s="48"/>
      <c r="PZQ153" s="48"/>
      <c r="PZR153" s="48"/>
      <c r="PZS153" s="48"/>
      <c r="PZT153" s="48"/>
      <c r="PZU153" s="48"/>
      <c r="PZV153" s="48"/>
      <c r="PZW153" s="48"/>
      <c r="PZX153" s="48"/>
      <c r="PZY153" s="48"/>
      <c r="PZZ153" s="48"/>
      <c r="QAA153" s="48"/>
      <c r="QAB153" s="48"/>
      <c r="QAC153" s="48"/>
      <c r="QAD153" s="48"/>
      <c r="QAE153" s="48"/>
      <c r="QAF153" s="48"/>
      <c r="QAG153" s="48"/>
      <c r="QAH153" s="48"/>
      <c r="QAI153" s="48"/>
      <c r="QAJ153" s="48"/>
      <c r="QAK153" s="48"/>
      <c r="QAL153" s="48"/>
      <c r="QAM153" s="48"/>
      <c r="QAN153" s="48"/>
      <c r="QAO153" s="48"/>
      <c r="QAP153" s="48"/>
      <c r="QAQ153" s="48"/>
      <c r="QAR153" s="48"/>
      <c r="QAS153" s="48"/>
      <c r="QAT153" s="48"/>
      <c r="QAU153" s="48"/>
      <c r="QAV153" s="48"/>
      <c r="QAW153" s="48"/>
      <c r="QAX153" s="48"/>
      <c r="QAY153" s="48"/>
      <c r="QAZ153" s="48"/>
      <c r="QBA153" s="48"/>
      <c r="QBB153" s="48"/>
      <c r="QBC153" s="48"/>
      <c r="QBD153" s="48"/>
      <c r="QBE153" s="48"/>
      <c r="QBF153" s="48"/>
      <c r="QBG153" s="48"/>
      <c r="QBH153" s="48"/>
      <c r="QBI153" s="48"/>
      <c r="QBJ153" s="48"/>
      <c r="QBK153" s="48"/>
      <c r="QBL153" s="48"/>
      <c r="QBM153" s="48"/>
      <c r="QBN153" s="48"/>
      <c r="QBO153" s="48"/>
      <c r="QBP153" s="48"/>
      <c r="QBQ153" s="48"/>
      <c r="QBR153" s="48"/>
      <c r="QBS153" s="48"/>
      <c r="QBT153" s="48"/>
      <c r="QBU153" s="48"/>
      <c r="QBV153" s="48"/>
      <c r="QBW153" s="48"/>
      <c r="QBX153" s="48"/>
      <c r="QBY153" s="48"/>
      <c r="QBZ153" s="48"/>
      <c r="QCA153" s="48"/>
      <c r="QCB153" s="48"/>
      <c r="QCC153" s="48"/>
      <c r="QCD153" s="48"/>
      <c r="QCE153" s="48"/>
      <c r="QCF153" s="48"/>
      <c r="QCG153" s="48"/>
      <c r="QCH153" s="48"/>
      <c r="QCI153" s="48"/>
      <c r="QCJ153" s="48"/>
      <c r="QCK153" s="48"/>
      <c r="QCL153" s="48"/>
      <c r="QCM153" s="48"/>
      <c r="QCN153" s="48"/>
      <c r="QCO153" s="48"/>
      <c r="QCP153" s="48"/>
      <c r="QCQ153" s="48"/>
      <c r="QCR153" s="48"/>
      <c r="QCS153" s="48"/>
      <c r="QCT153" s="48"/>
      <c r="QCU153" s="48"/>
      <c r="QCV153" s="48"/>
      <c r="QCW153" s="48"/>
      <c r="QCX153" s="48"/>
      <c r="QCY153" s="48"/>
      <c r="QCZ153" s="48"/>
      <c r="QDA153" s="48"/>
      <c r="QDB153" s="48"/>
      <c r="QDC153" s="48"/>
      <c r="QDD153" s="48"/>
      <c r="QDE153" s="48"/>
      <c r="QDF153" s="48"/>
      <c r="QDG153" s="48"/>
      <c r="QDH153" s="48"/>
      <c r="QDI153" s="48"/>
      <c r="QDJ153" s="48"/>
      <c r="QDK153" s="48"/>
      <c r="QDL153" s="48"/>
      <c r="QDM153" s="48"/>
      <c r="QDN153" s="48"/>
      <c r="QDO153" s="48"/>
      <c r="QDP153" s="48"/>
      <c r="QDQ153" s="48"/>
      <c r="QDR153" s="48"/>
      <c r="QDS153" s="48"/>
      <c r="QDT153" s="48"/>
      <c r="QDU153" s="48"/>
      <c r="QDV153" s="48"/>
      <c r="QDW153" s="48"/>
      <c r="QDX153" s="48"/>
      <c r="QDY153" s="48"/>
      <c r="QDZ153" s="48"/>
      <c r="QEA153" s="48"/>
      <c r="QEB153" s="48"/>
      <c r="QEC153" s="48"/>
      <c r="QED153" s="48"/>
      <c r="QEE153" s="48"/>
      <c r="QEF153" s="48"/>
      <c r="QEG153" s="48"/>
      <c r="QEH153" s="48"/>
      <c r="QEI153" s="48"/>
      <c r="QEJ153" s="48"/>
      <c r="QEK153" s="48"/>
      <c r="QEL153" s="48"/>
      <c r="QEM153" s="48"/>
      <c r="QEN153" s="48"/>
      <c r="QEO153" s="48"/>
      <c r="QEP153" s="48"/>
      <c r="QEQ153" s="48"/>
      <c r="QER153" s="48"/>
      <c r="QES153" s="48"/>
      <c r="QET153" s="48"/>
      <c r="QEU153" s="48"/>
      <c r="QEV153" s="48"/>
      <c r="QEW153" s="48"/>
      <c r="QEX153" s="48"/>
      <c r="QEY153" s="48"/>
      <c r="QEZ153" s="48"/>
      <c r="QFA153" s="48"/>
      <c r="QFB153" s="48"/>
      <c r="QFC153" s="48"/>
      <c r="QFD153" s="48"/>
      <c r="QFE153" s="48"/>
      <c r="QFF153" s="48"/>
      <c r="QFG153" s="48"/>
      <c r="QFH153" s="48"/>
      <c r="QFI153" s="48"/>
      <c r="QFJ153" s="48"/>
      <c r="QFK153" s="48"/>
      <c r="QFL153" s="48"/>
      <c r="QFM153" s="48"/>
      <c r="QFN153" s="48"/>
      <c r="QFO153" s="48"/>
      <c r="QFP153" s="48"/>
      <c r="QFQ153" s="48"/>
      <c r="QFR153" s="48"/>
      <c r="QFS153" s="48"/>
      <c r="QFT153" s="48"/>
      <c r="QFU153" s="48"/>
      <c r="QFV153" s="48"/>
      <c r="QFW153" s="48"/>
      <c r="QFX153" s="48"/>
      <c r="QFY153" s="48"/>
      <c r="QFZ153" s="48"/>
      <c r="QGA153" s="48"/>
      <c r="QGB153" s="48"/>
      <c r="QGC153" s="48"/>
      <c r="QGD153" s="48"/>
      <c r="QGE153" s="48"/>
      <c r="QGF153" s="48"/>
      <c r="QGG153" s="48"/>
      <c r="QGH153" s="48"/>
      <c r="QGI153" s="48"/>
      <c r="QGJ153" s="48"/>
      <c r="QGK153" s="48"/>
      <c r="QGL153" s="48"/>
      <c r="QGM153" s="48"/>
      <c r="QGN153" s="48"/>
      <c r="QGO153" s="48"/>
      <c r="QGP153" s="48"/>
      <c r="QGQ153" s="48"/>
      <c r="QGR153" s="48"/>
      <c r="QGS153" s="48"/>
      <c r="QGT153" s="48"/>
      <c r="QGU153" s="48"/>
      <c r="QGV153" s="48"/>
      <c r="QGW153" s="48"/>
      <c r="QGX153" s="48"/>
      <c r="QGY153" s="48"/>
      <c r="QGZ153" s="48"/>
      <c r="QHA153" s="48"/>
      <c r="QHB153" s="48"/>
      <c r="QHC153" s="48"/>
      <c r="QHD153" s="48"/>
      <c r="QHE153" s="48"/>
      <c r="QHF153" s="48"/>
      <c r="QHG153" s="48"/>
      <c r="QHH153" s="48"/>
      <c r="QHI153" s="48"/>
      <c r="QHJ153" s="48"/>
      <c r="QHK153" s="48"/>
      <c r="QHL153" s="48"/>
      <c r="QHM153" s="48"/>
      <c r="QHN153" s="48"/>
      <c r="QHO153" s="48"/>
      <c r="QHP153" s="48"/>
      <c r="QHQ153" s="48"/>
      <c r="QHR153" s="48"/>
      <c r="QHS153" s="48"/>
      <c r="QHT153" s="48"/>
      <c r="QHU153" s="48"/>
      <c r="QHV153" s="48"/>
      <c r="QHW153" s="48"/>
      <c r="QHX153" s="48"/>
      <c r="QHY153" s="48"/>
      <c r="QHZ153" s="48"/>
      <c r="QIA153" s="48"/>
      <c r="QIB153" s="48"/>
      <c r="QIC153" s="48"/>
      <c r="QID153" s="48"/>
      <c r="QIE153" s="48"/>
      <c r="QIF153" s="48"/>
      <c r="QIG153" s="48"/>
      <c r="QIH153" s="48"/>
      <c r="QII153" s="48"/>
      <c r="QIJ153" s="48"/>
      <c r="QIK153" s="48"/>
      <c r="QIL153" s="48"/>
      <c r="QIM153" s="48"/>
      <c r="QIN153" s="48"/>
      <c r="QIO153" s="48"/>
      <c r="QIP153" s="48"/>
      <c r="QIQ153" s="48"/>
      <c r="QIR153" s="48"/>
      <c r="QIS153" s="48"/>
      <c r="QIT153" s="48"/>
      <c r="QIU153" s="48"/>
      <c r="QIV153" s="48"/>
      <c r="QIW153" s="48"/>
      <c r="QIX153" s="48"/>
      <c r="QIY153" s="48"/>
      <c r="QIZ153" s="48"/>
      <c r="QJA153" s="48"/>
      <c r="QJB153" s="48"/>
      <c r="QJC153" s="48"/>
      <c r="QJD153" s="48"/>
      <c r="QJE153" s="48"/>
      <c r="QJF153" s="48"/>
      <c r="QJG153" s="48"/>
      <c r="QJH153" s="48"/>
      <c r="QJI153" s="48"/>
      <c r="QJJ153" s="48"/>
      <c r="QJK153" s="48"/>
      <c r="QJL153" s="48"/>
      <c r="QJM153" s="48"/>
      <c r="QJN153" s="48"/>
      <c r="QJO153" s="48"/>
      <c r="QJP153" s="48"/>
      <c r="QJQ153" s="48"/>
      <c r="QJR153" s="48"/>
      <c r="QJS153" s="48"/>
      <c r="QJT153" s="48"/>
      <c r="QJU153" s="48"/>
      <c r="QJV153" s="48"/>
      <c r="QJW153" s="48"/>
      <c r="QJX153" s="48"/>
      <c r="QJY153" s="48"/>
      <c r="QJZ153" s="48"/>
      <c r="QKA153" s="48"/>
      <c r="QKB153" s="48"/>
      <c r="QKC153" s="48"/>
      <c r="QKD153" s="48"/>
      <c r="QKE153" s="48"/>
      <c r="QKF153" s="48"/>
      <c r="QKG153" s="48"/>
      <c r="QKH153" s="48"/>
      <c r="QKI153" s="48"/>
      <c r="QKJ153" s="48"/>
      <c r="QKK153" s="48"/>
      <c r="QKL153" s="48"/>
      <c r="QKM153" s="48"/>
      <c r="QKN153" s="48"/>
      <c r="QKO153" s="48"/>
      <c r="QKP153" s="48"/>
      <c r="QKQ153" s="48"/>
      <c r="QKR153" s="48"/>
      <c r="QKS153" s="48"/>
      <c r="QKT153" s="48"/>
      <c r="QKU153" s="48"/>
      <c r="QKV153" s="48"/>
      <c r="QKW153" s="48"/>
      <c r="QKX153" s="48"/>
      <c r="QKY153" s="48"/>
      <c r="QKZ153" s="48"/>
      <c r="QLA153" s="48"/>
      <c r="QLB153" s="48"/>
      <c r="QLC153" s="48"/>
      <c r="QLD153" s="48"/>
      <c r="QLE153" s="48"/>
      <c r="QLF153" s="48"/>
      <c r="QLG153" s="48"/>
      <c r="QLH153" s="48"/>
      <c r="QLI153" s="48"/>
      <c r="QLJ153" s="48"/>
      <c r="QLK153" s="48"/>
      <c r="QLL153" s="48"/>
      <c r="QLM153" s="48"/>
      <c r="QLN153" s="48"/>
      <c r="QLO153" s="48"/>
      <c r="QLP153" s="48"/>
      <c r="QLQ153" s="48"/>
      <c r="QLR153" s="48"/>
      <c r="QLS153" s="48"/>
      <c r="QLT153" s="48"/>
      <c r="QLU153" s="48"/>
      <c r="QLV153" s="48"/>
      <c r="QLW153" s="48"/>
      <c r="QLX153" s="48"/>
      <c r="QLY153" s="48"/>
      <c r="QLZ153" s="48"/>
      <c r="QMA153" s="48"/>
      <c r="QMB153" s="48"/>
      <c r="QMC153" s="48"/>
      <c r="QMD153" s="48"/>
      <c r="QME153" s="48"/>
      <c r="QMF153" s="48"/>
      <c r="QMG153" s="48"/>
      <c r="QMH153" s="48"/>
      <c r="QMI153" s="48"/>
      <c r="QMJ153" s="48"/>
      <c r="QMK153" s="48"/>
      <c r="QML153" s="48"/>
      <c r="QMM153" s="48"/>
      <c r="QMN153" s="48"/>
      <c r="QMO153" s="48"/>
      <c r="QMP153" s="48"/>
      <c r="QMQ153" s="48"/>
      <c r="QMR153" s="48"/>
      <c r="QMS153" s="48"/>
      <c r="QMT153" s="48"/>
      <c r="QMU153" s="48"/>
      <c r="QMV153" s="48"/>
      <c r="QMW153" s="48"/>
      <c r="QMX153" s="48"/>
      <c r="QMY153" s="48"/>
      <c r="QMZ153" s="48"/>
      <c r="QNA153" s="48"/>
      <c r="QNB153" s="48"/>
      <c r="QNC153" s="48"/>
      <c r="QND153" s="48"/>
      <c r="QNE153" s="48"/>
      <c r="QNF153" s="48"/>
      <c r="QNG153" s="48"/>
      <c r="QNH153" s="48"/>
      <c r="QNI153" s="48"/>
      <c r="QNJ153" s="48"/>
      <c r="QNK153" s="48"/>
      <c r="QNL153" s="48"/>
      <c r="QNM153" s="48"/>
      <c r="QNN153" s="48"/>
      <c r="QNO153" s="48"/>
      <c r="QNP153" s="48"/>
      <c r="QNQ153" s="48"/>
      <c r="QNR153" s="48"/>
      <c r="QNS153" s="48"/>
      <c r="QNT153" s="48"/>
      <c r="QNU153" s="48"/>
      <c r="QNV153" s="48"/>
      <c r="QNW153" s="48"/>
      <c r="QNX153" s="48"/>
      <c r="QNY153" s="48"/>
      <c r="QNZ153" s="48"/>
      <c r="QOA153" s="48"/>
      <c r="QOB153" s="48"/>
      <c r="QOC153" s="48"/>
      <c r="QOD153" s="48"/>
      <c r="QOE153" s="48"/>
      <c r="QOF153" s="48"/>
      <c r="QOG153" s="48"/>
      <c r="QOH153" s="48"/>
      <c r="QOI153" s="48"/>
      <c r="QOJ153" s="48"/>
      <c r="QOK153" s="48"/>
      <c r="QOL153" s="48"/>
      <c r="QOM153" s="48"/>
      <c r="QON153" s="48"/>
      <c r="QOO153" s="48"/>
      <c r="QOP153" s="48"/>
      <c r="QOQ153" s="48"/>
      <c r="QOR153" s="48"/>
      <c r="QOS153" s="48"/>
      <c r="QOT153" s="48"/>
      <c r="QOU153" s="48"/>
      <c r="QOV153" s="48"/>
      <c r="QOW153" s="48"/>
      <c r="QOX153" s="48"/>
      <c r="QOY153" s="48"/>
      <c r="QOZ153" s="48"/>
      <c r="QPA153" s="48"/>
      <c r="QPB153" s="48"/>
      <c r="QPC153" s="48"/>
      <c r="QPD153" s="48"/>
      <c r="QPE153" s="48"/>
      <c r="QPF153" s="48"/>
      <c r="QPG153" s="48"/>
      <c r="QPH153" s="48"/>
      <c r="QPI153" s="48"/>
      <c r="QPJ153" s="48"/>
      <c r="QPK153" s="48"/>
      <c r="QPL153" s="48"/>
      <c r="QPM153" s="48"/>
      <c r="QPN153" s="48"/>
      <c r="QPO153" s="48"/>
      <c r="QPP153" s="48"/>
      <c r="QPQ153" s="48"/>
      <c r="QPR153" s="48"/>
      <c r="QPS153" s="48"/>
      <c r="QPT153" s="48"/>
      <c r="QPU153" s="48"/>
      <c r="QPV153" s="48"/>
      <c r="QPW153" s="48"/>
      <c r="QPX153" s="48"/>
      <c r="QPY153" s="48"/>
      <c r="QPZ153" s="48"/>
      <c r="QQA153" s="48"/>
      <c r="QQB153" s="48"/>
      <c r="QQC153" s="48"/>
      <c r="QQD153" s="48"/>
      <c r="QQE153" s="48"/>
      <c r="QQF153" s="48"/>
      <c r="QQG153" s="48"/>
      <c r="QQH153" s="48"/>
      <c r="QQI153" s="48"/>
      <c r="QQJ153" s="48"/>
      <c r="QQK153" s="48"/>
      <c r="QQL153" s="48"/>
      <c r="QQM153" s="48"/>
      <c r="QQN153" s="48"/>
      <c r="QQO153" s="48"/>
      <c r="QQP153" s="48"/>
      <c r="QQQ153" s="48"/>
      <c r="QQR153" s="48"/>
      <c r="QQS153" s="48"/>
      <c r="QQT153" s="48"/>
      <c r="QQU153" s="48"/>
      <c r="QQV153" s="48"/>
      <c r="QQW153" s="48"/>
      <c r="QQX153" s="48"/>
      <c r="QQY153" s="48"/>
      <c r="QQZ153" s="48"/>
      <c r="QRA153" s="48"/>
      <c r="QRB153" s="48"/>
      <c r="QRC153" s="48"/>
      <c r="QRD153" s="48"/>
      <c r="QRE153" s="48"/>
      <c r="QRF153" s="48"/>
      <c r="QRG153" s="48"/>
      <c r="QRH153" s="48"/>
      <c r="QRI153" s="48"/>
      <c r="QRJ153" s="48"/>
      <c r="QRK153" s="48"/>
      <c r="QRL153" s="48"/>
      <c r="QRM153" s="48"/>
      <c r="QRN153" s="48"/>
      <c r="QRO153" s="48"/>
      <c r="QRP153" s="48"/>
      <c r="QRQ153" s="48"/>
      <c r="QRR153" s="48"/>
      <c r="QRS153" s="48"/>
      <c r="QRT153" s="48"/>
      <c r="QRU153" s="48"/>
      <c r="QRV153" s="48"/>
      <c r="QRW153" s="48"/>
      <c r="QRX153" s="48"/>
      <c r="QRY153" s="48"/>
      <c r="QRZ153" s="48"/>
      <c r="QSA153" s="48"/>
      <c r="QSB153" s="48"/>
      <c r="QSC153" s="48"/>
      <c r="QSD153" s="48"/>
      <c r="QSE153" s="48"/>
      <c r="QSF153" s="48"/>
      <c r="QSG153" s="48"/>
      <c r="QSH153" s="48"/>
      <c r="QSI153" s="48"/>
      <c r="QSJ153" s="48"/>
      <c r="QSK153" s="48"/>
      <c r="QSL153" s="48"/>
      <c r="QSM153" s="48"/>
      <c r="QSN153" s="48"/>
      <c r="QSO153" s="48"/>
      <c r="QSP153" s="48"/>
      <c r="QSQ153" s="48"/>
      <c r="QSR153" s="48"/>
      <c r="QSS153" s="48"/>
      <c r="QST153" s="48"/>
      <c r="QSU153" s="48"/>
      <c r="QSV153" s="48"/>
      <c r="QSW153" s="48"/>
      <c r="QSX153" s="48"/>
      <c r="QSY153" s="48"/>
      <c r="QSZ153" s="48"/>
      <c r="QTA153" s="48"/>
      <c r="QTB153" s="48"/>
      <c r="QTC153" s="48"/>
      <c r="QTD153" s="48"/>
      <c r="QTE153" s="48"/>
      <c r="QTF153" s="48"/>
      <c r="QTG153" s="48"/>
      <c r="QTH153" s="48"/>
      <c r="QTI153" s="48"/>
      <c r="QTJ153" s="48"/>
      <c r="QTK153" s="48"/>
      <c r="QTL153" s="48"/>
      <c r="QTM153" s="48"/>
      <c r="QTN153" s="48"/>
      <c r="QTO153" s="48"/>
      <c r="QTP153" s="48"/>
      <c r="QTQ153" s="48"/>
      <c r="QTR153" s="48"/>
      <c r="QTS153" s="48"/>
      <c r="QTT153" s="48"/>
      <c r="QTU153" s="48"/>
      <c r="QTV153" s="48"/>
      <c r="QTW153" s="48"/>
      <c r="QTX153" s="48"/>
      <c r="QTY153" s="48"/>
      <c r="QTZ153" s="48"/>
      <c r="QUA153" s="48"/>
      <c r="QUB153" s="48"/>
      <c r="QUC153" s="48"/>
      <c r="QUD153" s="48"/>
      <c r="QUE153" s="48"/>
      <c r="QUF153" s="48"/>
      <c r="QUG153" s="48"/>
      <c r="QUH153" s="48"/>
      <c r="QUI153" s="48"/>
      <c r="QUJ153" s="48"/>
      <c r="QUK153" s="48"/>
      <c r="QUL153" s="48"/>
      <c r="QUM153" s="48"/>
      <c r="QUN153" s="48"/>
      <c r="QUO153" s="48"/>
      <c r="QUP153" s="48"/>
      <c r="QUQ153" s="48"/>
      <c r="QUR153" s="48"/>
      <c r="QUS153" s="48"/>
      <c r="QUT153" s="48"/>
      <c r="QUU153" s="48"/>
      <c r="QUV153" s="48"/>
      <c r="QUW153" s="48"/>
      <c r="QUX153" s="48"/>
      <c r="QUY153" s="48"/>
      <c r="QUZ153" s="48"/>
      <c r="QVA153" s="48"/>
      <c r="QVB153" s="48"/>
      <c r="QVC153" s="48"/>
      <c r="QVD153" s="48"/>
      <c r="QVE153" s="48"/>
      <c r="QVF153" s="48"/>
      <c r="QVG153" s="48"/>
      <c r="QVH153" s="48"/>
      <c r="QVI153" s="48"/>
      <c r="QVJ153" s="48"/>
      <c r="QVK153" s="48"/>
      <c r="QVL153" s="48"/>
      <c r="QVM153" s="48"/>
      <c r="QVN153" s="48"/>
      <c r="QVO153" s="48"/>
      <c r="QVP153" s="48"/>
      <c r="QVQ153" s="48"/>
      <c r="QVR153" s="48"/>
      <c r="QVS153" s="48"/>
      <c r="QVT153" s="48"/>
      <c r="QVU153" s="48"/>
      <c r="QVV153" s="48"/>
      <c r="QVW153" s="48"/>
      <c r="QVX153" s="48"/>
      <c r="QVY153" s="48"/>
      <c r="QVZ153" s="48"/>
      <c r="QWA153" s="48"/>
      <c r="QWB153" s="48"/>
      <c r="QWC153" s="48"/>
      <c r="QWD153" s="48"/>
      <c r="QWE153" s="48"/>
      <c r="QWF153" s="48"/>
      <c r="QWG153" s="48"/>
      <c r="QWH153" s="48"/>
      <c r="QWI153" s="48"/>
      <c r="QWJ153" s="48"/>
      <c r="QWK153" s="48"/>
      <c r="QWL153" s="48"/>
      <c r="QWM153" s="48"/>
      <c r="QWN153" s="48"/>
      <c r="QWO153" s="48"/>
      <c r="QWP153" s="48"/>
      <c r="QWQ153" s="48"/>
      <c r="QWR153" s="48"/>
      <c r="QWS153" s="48"/>
      <c r="QWT153" s="48"/>
      <c r="QWU153" s="48"/>
      <c r="QWV153" s="48"/>
      <c r="QWW153" s="48"/>
      <c r="QWX153" s="48"/>
      <c r="QWY153" s="48"/>
      <c r="QWZ153" s="48"/>
      <c r="QXA153" s="48"/>
      <c r="QXB153" s="48"/>
      <c r="QXC153" s="48"/>
      <c r="QXD153" s="48"/>
      <c r="QXE153" s="48"/>
      <c r="QXF153" s="48"/>
      <c r="QXG153" s="48"/>
      <c r="QXH153" s="48"/>
      <c r="QXI153" s="48"/>
      <c r="QXJ153" s="48"/>
      <c r="QXK153" s="48"/>
      <c r="QXL153" s="48"/>
      <c r="QXM153" s="48"/>
      <c r="QXN153" s="48"/>
      <c r="QXO153" s="48"/>
      <c r="QXP153" s="48"/>
      <c r="QXQ153" s="48"/>
      <c r="QXR153" s="48"/>
      <c r="QXS153" s="48"/>
      <c r="QXT153" s="48"/>
      <c r="QXU153" s="48"/>
      <c r="QXV153" s="48"/>
      <c r="QXW153" s="48"/>
      <c r="QXX153" s="48"/>
      <c r="QXY153" s="48"/>
      <c r="QXZ153" s="48"/>
      <c r="QYA153" s="48"/>
      <c r="QYB153" s="48"/>
      <c r="QYC153" s="48"/>
      <c r="QYD153" s="48"/>
      <c r="QYE153" s="48"/>
      <c r="QYF153" s="48"/>
      <c r="QYG153" s="48"/>
      <c r="QYH153" s="48"/>
      <c r="QYI153" s="48"/>
      <c r="QYJ153" s="48"/>
      <c r="QYK153" s="48"/>
      <c r="QYL153" s="48"/>
      <c r="QYM153" s="48"/>
      <c r="QYN153" s="48"/>
      <c r="QYO153" s="48"/>
      <c r="QYP153" s="48"/>
      <c r="QYQ153" s="48"/>
      <c r="QYR153" s="48"/>
      <c r="QYS153" s="48"/>
      <c r="QYT153" s="48"/>
      <c r="QYU153" s="48"/>
      <c r="QYV153" s="48"/>
      <c r="QYW153" s="48"/>
      <c r="QYX153" s="48"/>
      <c r="QYY153" s="48"/>
      <c r="QYZ153" s="48"/>
      <c r="QZA153" s="48"/>
      <c r="QZB153" s="48"/>
      <c r="QZC153" s="48"/>
      <c r="QZD153" s="48"/>
      <c r="QZE153" s="48"/>
      <c r="QZF153" s="48"/>
      <c r="QZG153" s="48"/>
      <c r="QZH153" s="48"/>
      <c r="QZI153" s="48"/>
      <c r="QZJ153" s="48"/>
      <c r="QZK153" s="48"/>
      <c r="QZL153" s="48"/>
      <c r="QZM153" s="48"/>
      <c r="QZN153" s="48"/>
      <c r="QZO153" s="48"/>
      <c r="QZP153" s="48"/>
      <c r="QZQ153" s="48"/>
      <c r="QZR153" s="48"/>
      <c r="QZS153" s="48"/>
      <c r="QZT153" s="48"/>
      <c r="QZU153" s="48"/>
      <c r="QZV153" s="48"/>
      <c r="QZW153" s="48"/>
      <c r="QZX153" s="48"/>
      <c r="QZY153" s="48"/>
      <c r="QZZ153" s="48"/>
      <c r="RAA153" s="48"/>
      <c r="RAB153" s="48"/>
      <c r="RAC153" s="48"/>
      <c r="RAD153" s="48"/>
      <c r="RAE153" s="48"/>
      <c r="RAF153" s="48"/>
      <c r="RAG153" s="48"/>
      <c r="RAH153" s="48"/>
      <c r="RAI153" s="48"/>
      <c r="RAJ153" s="48"/>
      <c r="RAK153" s="48"/>
      <c r="RAL153" s="48"/>
      <c r="RAM153" s="48"/>
      <c r="RAN153" s="48"/>
      <c r="RAO153" s="48"/>
      <c r="RAP153" s="48"/>
      <c r="RAQ153" s="48"/>
      <c r="RAR153" s="48"/>
      <c r="RAS153" s="48"/>
      <c r="RAT153" s="48"/>
      <c r="RAU153" s="48"/>
      <c r="RAV153" s="48"/>
      <c r="RAW153" s="48"/>
      <c r="RAX153" s="48"/>
      <c r="RAY153" s="48"/>
      <c r="RAZ153" s="48"/>
      <c r="RBA153" s="48"/>
      <c r="RBB153" s="48"/>
      <c r="RBC153" s="48"/>
      <c r="RBD153" s="48"/>
      <c r="RBE153" s="48"/>
      <c r="RBF153" s="48"/>
      <c r="RBG153" s="48"/>
      <c r="RBH153" s="48"/>
      <c r="RBI153" s="48"/>
      <c r="RBJ153" s="48"/>
      <c r="RBK153" s="48"/>
      <c r="RBL153" s="48"/>
      <c r="RBM153" s="48"/>
      <c r="RBN153" s="48"/>
      <c r="RBO153" s="48"/>
      <c r="RBP153" s="48"/>
      <c r="RBQ153" s="48"/>
      <c r="RBR153" s="48"/>
      <c r="RBS153" s="48"/>
      <c r="RBT153" s="48"/>
      <c r="RBU153" s="48"/>
      <c r="RBV153" s="48"/>
      <c r="RBW153" s="48"/>
      <c r="RBX153" s="48"/>
      <c r="RBY153" s="48"/>
      <c r="RBZ153" s="48"/>
      <c r="RCA153" s="48"/>
      <c r="RCB153" s="48"/>
      <c r="RCC153" s="48"/>
      <c r="RCD153" s="48"/>
      <c r="RCE153" s="48"/>
      <c r="RCF153" s="48"/>
      <c r="RCG153" s="48"/>
      <c r="RCH153" s="48"/>
      <c r="RCI153" s="48"/>
      <c r="RCJ153" s="48"/>
      <c r="RCK153" s="48"/>
      <c r="RCL153" s="48"/>
      <c r="RCM153" s="48"/>
      <c r="RCN153" s="48"/>
      <c r="RCO153" s="48"/>
      <c r="RCP153" s="48"/>
      <c r="RCQ153" s="48"/>
      <c r="RCR153" s="48"/>
      <c r="RCS153" s="48"/>
      <c r="RCT153" s="48"/>
      <c r="RCU153" s="48"/>
      <c r="RCV153" s="48"/>
      <c r="RCW153" s="48"/>
      <c r="RCX153" s="48"/>
      <c r="RCY153" s="48"/>
      <c r="RCZ153" s="48"/>
      <c r="RDA153" s="48"/>
      <c r="RDB153" s="48"/>
      <c r="RDC153" s="48"/>
      <c r="RDD153" s="48"/>
      <c r="RDE153" s="48"/>
      <c r="RDF153" s="48"/>
      <c r="RDG153" s="48"/>
      <c r="RDH153" s="48"/>
      <c r="RDI153" s="48"/>
      <c r="RDJ153" s="48"/>
      <c r="RDK153" s="48"/>
      <c r="RDL153" s="48"/>
      <c r="RDM153" s="48"/>
      <c r="RDN153" s="48"/>
      <c r="RDO153" s="48"/>
      <c r="RDP153" s="48"/>
      <c r="RDQ153" s="48"/>
      <c r="RDR153" s="48"/>
      <c r="RDS153" s="48"/>
      <c r="RDT153" s="48"/>
      <c r="RDU153" s="48"/>
      <c r="RDV153" s="48"/>
      <c r="RDW153" s="48"/>
      <c r="RDX153" s="48"/>
      <c r="RDY153" s="48"/>
      <c r="RDZ153" s="48"/>
      <c r="REA153" s="48"/>
      <c r="REB153" s="48"/>
      <c r="REC153" s="48"/>
      <c r="RED153" s="48"/>
      <c r="REE153" s="48"/>
      <c r="REF153" s="48"/>
      <c r="REG153" s="48"/>
      <c r="REH153" s="48"/>
      <c r="REI153" s="48"/>
      <c r="REJ153" s="48"/>
      <c r="REK153" s="48"/>
      <c r="REL153" s="48"/>
      <c r="REM153" s="48"/>
      <c r="REN153" s="48"/>
      <c r="REO153" s="48"/>
      <c r="REP153" s="48"/>
      <c r="REQ153" s="48"/>
      <c r="RER153" s="48"/>
      <c r="RES153" s="48"/>
      <c r="RET153" s="48"/>
      <c r="REU153" s="48"/>
      <c r="REV153" s="48"/>
      <c r="REW153" s="48"/>
      <c r="REX153" s="48"/>
      <c r="REY153" s="48"/>
      <c r="REZ153" s="48"/>
      <c r="RFA153" s="48"/>
      <c r="RFB153" s="48"/>
      <c r="RFC153" s="48"/>
      <c r="RFD153" s="48"/>
      <c r="RFE153" s="48"/>
      <c r="RFF153" s="48"/>
      <c r="RFG153" s="48"/>
      <c r="RFH153" s="48"/>
      <c r="RFI153" s="48"/>
      <c r="RFJ153" s="48"/>
      <c r="RFK153" s="48"/>
      <c r="RFL153" s="48"/>
      <c r="RFM153" s="48"/>
      <c r="RFN153" s="48"/>
      <c r="RFO153" s="48"/>
      <c r="RFP153" s="48"/>
      <c r="RFQ153" s="48"/>
      <c r="RFR153" s="48"/>
      <c r="RFS153" s="48"/>
      <c r="RFT153" s="48"/>
      <c r="RFU153" s="48"/>
      <c r="RFV153" s="48"/>
      <c r="RFW153" s="48"/>
      <c r="RFX153" s="48"/>
      <c r="RFY153" s="48"/>
      <c r="RFZ153" s="48"/>
      <c r="RGA153" s="48"/>
      <c r="RGB153" s="48"/>
      <c r="RGC153" s="48"/>
      <c r="RGD153" s="48"/>
      <c r="RGE153" s="48"/>
      <c r="RGF153" s="48"/>
      <c r="RGG153" s="48"/>
      <c r="RGH153" s="48"/>
      <c r="RGI153" s="48"/>
      <c r="RGJ153" s="48"/>
      <c r="RGK153" s="48"/>
      <c r="RGL153" s="48"/>
      <c r="RGM153" s="48"/>
      <c r="RGN153" s="48"/>
      <c r="RGO153" s="48"/>
      <c r="RGP153" s="48"/>
      <c r="RGQ153" s="48"/>
      <c r="RGR153" s="48"/>
      <c r="RGS153" s="48"/>
      <c r="RGT153" s="48"/>
      <c r="RGU153" s="48"/>
      <c r="RGV153" s="48"/>
      <c r="RGW153" s="48"/>
      <c r="RGX153" s="48"/>
      <c r="RGY153" s="48"/>
      <c r="RGZ153" s="48"/>
      <c r="RHA153" s="48"/>
      <c r="RHB153" s="48"/>
      <c r="RHC153" s="48"/>
      <c r="RHD153" s="48"/>
      <c r="RHE153" s="48"/>
      <c r="RHF153" s="48"/>
      <c r="RHG153" s="48"/>
      <c r="RHH153" s="48"/>
      <c r="RHI153" s="48"/>
      <c r="RHJ153" s="48"/>
      <c r="RHK153" s="48"/>
      <c r="RHL153" s="48"/>
      <c r="RHM153" s="48"/>
      <c r="RHN153" s="48"/>
      <c r="RHO153" s="48"/>
      <c r="RHP153" s="48"/>
      <c r="RHQ153" s="48"/>
      <c r="RHR153" s="48"/>
      <c r="RHS153" s="48"/>
      <c r="RHT153" s="48"/>
      <c r="RHU153" s="48"/>
      <c r="RHV153" s="48"/>
      <c r="RHW153" s="48"/>
      <c r="RHX153" s="48"/>
      <c r="RHY153" s="48"/>
      <c r="RHZ153" s="48"/>
      <c r="RIA153" s="48"/>
      <c r="RIB153" s="48"/>
      <c r="RIC153" s="48"/>
      <c r="RID153" s="48"/>
      <c r="RIE153" s="48"/>
      <c r="RIF153" s="48"/>
      <c r="RIG153" s="48"/>
      <c r="RIH153" s="48"/>
      <c r="RII153" s="48"/>
      <c r="RIJ153" s="48"/>
      <c r="RIK153" s="48"/>
      <c r="RIL153" s="48"/>
      <c r="RIM153" s="48"/>
      <c r="RIN153" s="48"/>
      <c r="RIO153" s="48"/>
      <c r="RIP153" s="48"/>
      <c r="RIQ153" s="48"/>
      <c r="RIR153" s="48"/>
      <c r="RIS153" s="48"/>
      <c r="RIT153" s="48"/>
      <c r="RIU153" s="48"/>
      <c r="RIV153" s="48"/>
      <c r="RIW153" s="48"/>
      <c r="RIX153" s="48"/>
      <c r="RIY153" s="48"/>
      <c r="RIZ153" s="48"/>
      <c r="RJA153" s="48"/>
      <c r="RJB153" s="48"/>
      <c r="RJC153" s="48"/>
      <c r="RJD153" s="48"/>
      <c r="RJE153" s="48"/>
      <c r="RJF153" s="48"/>
      <c r="RJG153" s="48"/>
      <c r="RJH153" s="48"/>
      <c r="RJI153" s="48"/>
      <c r="RJJ153" s="48"/>
      <c r="RJK153" s="48"/>
      <c r="RJL153" s="48"/>
      <c r="RJM153" s="48"/>
      <c r="RJN153" s="48"/>
      <c r="RJO153" s="48"/>
      <c r="RJP153" s="48"/>
      <c r="RJQ153" s="48"/>
      <c r="RJR153" s="48"/>
      <c r="RJS153" s="48"/>
      <c r="RJT153" s="48"/>
      <c r="RJU153" s="48"/>
      <c r="RJV153" s="48"/>
      <c r="RJW153" s="48"/>
      <c r="RJX153" s="48"/>
      <c r="RJY153" s="48"/>
      <c r="RJZ153" s="48"/>
      <c r="RKA153" s="48"/>
      <c r="RKB153" s="48"/>
      <c r="RKC153" s="48"/>
      <c r="RKD153" s="48"/>
      <c r="RKE153" s="48"/>
      <c r="RKF153" s="48"/>
      <c r="RKG153" s="48"/>
      <c r="RKH153" s="48"/>
      <c r="RKI153" s="48"/>
      <c r="RKJ153" s="48"/>
      <c r="RKK153" s="48"/>
      <c r="RKL153" s="48"/>
      <c r="RKM153" s="48"/>
      <c r="RKN153" s="48"/>
      <c r="RKO153" s="48"/>
      <c r="RKP153" s="48"/>
      <c r="RKQ153" s="48"/>
      <c r="RKR153" s="48"/>
      <c r="RKS153" s="48"/>
      <c r="RKT153" s="48"/>
      <c r="RKU153" s="48"/>
      <c r="RKV153" s="48"/>
      <c r="RKW153" s="48"/>
      <c r="RKX153" s="48"/>
      <c r="RKY153" s="48"/>
      <c r="RKZ153" s="48"/>
      <c r="RLA153" s="48"/>
      <c r="RLB153" s="48"/>
      <c r="RLC153" s="48"/>
      <c r="RLD153" s="48"/>
      <c r="RLE153" s="48"/>
      <c r="RLF153" s="48"/>
      <c r="RLG153" s="48"/>
      <c r="RLH153" s="48"/>
      <c r="RLI153" s="48"/>
      <c r="RLJ153" s="48"/>
      <c r="RLK153" s="48"/>
      <c r="RLL153" s="48"/>
      <c r="RLM153" s="48"/>
      <c r="RLN153" s="48"/>
      <c r="RLO153" s="48"/>
      <c r="RLP153" s="48"/>
      <c r="RLQ153" s="48"/>
      <c r="RLR153" s="48"/>
      <c r="RLS153" s="48"/>
      <c r="RLT153" s="48"/>
      <c r="RLU153" s="48"/>
      <c r="RLV153" s="48"/>
      <c r="RLW153" s="48"/>
      <c r="RLX153" s="48"/>
      <c r="RLY153" s="48"/>
      <c r="RLZ153" s="48"/>
      <c r="RMA153" s="48"/>
      <c r="RMB153" s="48"/>
      <c r="RMC153" s="48"/>
      <c r="RMD153" s="48"/>
      <c r="RME153" s="48"/>
      <c r="RMF153" s="48"/>
      <c r="RMG153" s="48"/>
      <c r="RMH153" s="48"/>
      <c r="RMI153" s="48"/>
      <c r="RMJ153" s="48"/>
      <c r="RMK153" s="48"/>
      <c r="RML153" s="48"/>
      <c r="RMM153" s="48"/>
      <c r="RMN153" s="48"/>
      <c r="RMO153" s="48"/>
      <c r="RMP153" s="48"/>
      <c r="RMQ153" s="48"/>
      <c r="RMR153" s="48"/>
      <c r="RMS153" s="48"/>
      <c r="RMT153" s="48"/>
      <c r="RMU153" s="48"/>
      <c r="RMV153" s="48"/>
      <c r="RMW153" s="48"/>
      <c r="RMX153" s="48"/>
      <c r="RMY153" s="48"/>
      <c r="RMZ153" s="48"/>
      <c r="RNA153" s="48"/>
      <c r="RNB153" s="48"/>
      <c r="RNC153" s="48"/>
      <c r="RND153" s="48"/>
      <c r="RNE153" s="48"/>
      <c r="RNF153" s="48"/>
      <c r="RNG153" s="48"/>
      <c r="RNH153" s="48"/>
      <c r="RNI153" s="48"/>
      <c r="RNJ153" s="48"/>
      <c r="RNK153" s="48"/>
      <c r="RNL153" s="48"/>
      <c r="RNM153" s="48"/>
      <c r="RNN153" s="48"/>
      <c r="RNO153" s="48"/>
      <c r="RNP153" s="48"/>
      <c r="RNQ153" s="48"/>
      <c r="RNR153" s="48"/>
      <c r="RNS153" s="48"/>
      <c r="RNT153" s="48"/>
      <c r="RNU153" s="48"/>
      <c r="RNV153" s="48"/>
      <c r="RNW153" s="48"/>
      <c r="RNX153" s="48"/>
      <c r="RNY153" s="48"/>
      <c r="RNZ153" s="48"/>
      <c r="ROA153" s="48"/>
      <c r="ROB153" s="48"/>
      <c r="ROC153" s="48"/>
      <c r="ROD153" s="48"/>
      <c r="ROE153" s="48"/>
      <c r="ROF153" s="48"/>
      <c r="ROG153" s="48"/>
      <c r="ROH153" s="48"/>
      <c r="ROI153" s="48"/>
      <c r="ROJ153" s="48"/>
      <c r="ROK153" s="48"/>
      <c r="ROL153" s="48"/>
      <c r="ROM153" s="48"/>
      <c r="RON153" s="48"/>
      <c r="ROO153" s="48"/>
      <c r="ROP153" s="48"/>
      <c r="ROQ153" s="48"/>
      <c r="ROR153" s="48"/>
      <c r="ROS153" s="48"/>
      <c r="ROT153" s="48"/>
      <c r="ROU153" s="48"/>
      <c r="ROV153" s="48"/>
      <c r="ROW153" s="48"/>
      <c r="ROX153" s="48"/>
      <c r="ROY153" s="48"/>
      <c r="ROZ153" s="48"/>
      <c r="RPA153" s="48"/>
      <c r="RPB153" s="48"/>
      <c r="RPC153" s="48"/>
      <c r="RPD153" s="48"/>
      <c r="RPE153" s="48"/>
      <c r="RPF153" s="48"/>
      <c r="RPG153" s="48"/>
      <c r="RPH153" s="48"/>
      <c r="RPI153" s="48"/>
      <c r="RPJ153" s="48"/>
      <c r="RPK153" s="48"/>
      <c r="RPL153" s="48"/>
      <c r="RPM153" s="48"/>
      <c r="RPN153" s="48"/>
      <c r="RPO153" s="48"/>
      <c r="RPP153" s="48"/>
      <c r="RPQ153" s="48"/>
      <c r="RPR153" s="48"/>
      <c r="RPS153" s="48"/>
      <c r="RPT153" s="48"/>
      <c r="RPU153" s="48"/>
      <c r="RPV153" s="48"/>
      <c r="RPW153" s="48"/>
      <c r="RPX153" s="48"/>
      <c r="RPY153" s="48"/>
      <c r="RPZ153" s="48"/>
      <c r="RQA153" s="48"/>
      <c r="RQB153" s="48"/>
      <c r="RQC153" s="48"/>
      <c r="RQD153" s="48"/>
      <c r="RQE153" s="48"/>
      <c r="RQF153" s="48"/>
      <c r="RQG153" s="48"/>
      <c r="RQH153" s="48"/>
      <c r="RQI153" s="48"/>
      <c r="RQJ153" s="48"/>
      <c r="RQK153" s="48"/>
      <c r="RQL153" s="48"/>
      <c r="RQM153" s="48"/>
      <c r="RQN153" s="48"/>
      <c r="RQO153" s="48"/>
      <c r="RQP153" s="48"/>
      <c r="RQQ153" s="48"/>
      <c r="RQR153" s="48"/>
      <c r="RQS153" s="48"/>
      <c r="RQT153" s="48"/>
      <c r="RQU153" s="48"/>
      <c r="RQV153" s="48"/>
      <c r="RQW153" s="48"/>
      <c r="RQX153" s="48"/>
      <c r="RQY153" s="48"/>
      <c r="RQZ153" s="48"/>
      <c r="RRA153" s="48"/>
      <c r="RRB153" s="48"/>
      <c r="RRC153" s="48"/>
      <c r="RRD153" s="48"/>
      <c r="RRE153" s="48"/>
      <c r="RRF153" s="48"/>
      <c r="RRG153" s="48"/>
      <c r="RRH153" s="48"/>
      <c r="RRI153" s="48"/>
      <c r="RRJ153" s="48"/>
      <c r="RRK153" s="48"/>
      <c r="RRL153" s="48"/>
      <c r="RRM153" s="48"/>
      <c r="RRN153" s="48"/>
      <c r="RRO153" s="48"/>
      <c r="RRP153" s="48"/>
      <c r="RRQ153" s="48"/>
      <c r="RRR153" s="48"/>
      <c r="RRS153" s="48"/>
      <c r="RRT153" s="48"/>
      <c r="RRU153" s="48"/>
      <c r="RRV153" s="48"/>
      <c r="RRW153" s="48"/>
      <c r="RRX153" s="48"/>
      <c r="RRY153" s="48"/>
      <c r="RRZ153" s="48"/>
      <c r="RSA153" s="48"/>
      <c r="RSB153" s="48"/>
      <c r="RSC153" s="48"/>
      <c r="RSD153" s="48"/>
      <c r="RSE153" s="48"/>
      <c r="RSF153" s="48"/>
      <c r="RSG153" s="48"/>
      <c r="RSH153" s="48"/>
      <c r="RSI153" s="48"/>
      <c r="RSJ153" s="48"/>
      <c r="RSK153" s="48"/>
      <c r="RSL153" s="48"/>
      <c r="RSM153" s="48"/>
      <c r="RSN153" s="48"/>
      <c r="RSO153" s="48"/>
      <c r="RSP153" s="48"/>
      <c r="RSQ153" s="48"/>
      <c r="RSR153" s="48"/>
      <c r="RSS153" s="48"/>
      <c r="RST153" s="48"/>
      <c r="RSU153" s="48"/>
      <c r="RSV153" s="48"/>
      <c r="RSW153" s="48"/>
      <c r="RSX153" s="48"/>
      <c r="RSY153" s="48"/>
      <c r="RSZ153" s="48"/>
      <c r="RTA153" s="48"/>
      <c r="RTB153" s="48"/>
      <c r="RTC153" s="48"/>
      <c r="RTD153" s="48"/>
      <c r="RTE153" s="48"/>
      <c r="RTF153" s="48"/>
      <c r="RTG153" s="48"/>
      <c r="RTH153" s="48"/>
      <c r="RTI153" s="48"/>
      <c r="RTJ153" s="48"/>
      <c r="RTK153" s="48"/>
      <c r="RTL153" s="48"/>
      <c r="RTM153" s="48"/>
      <c r="RTN153" s="48"/>
      <c r="RTO153" s="48"/>
      <c r="RTP153" s="48"/>
      <c r="RTQ153" s="48"/>
      <c r="RTR153" s="48"/>
      <c r="RTS153" s="48"/>
      <c r="RTT153" s="48"/>
      <c r="RTU153" s="48"/>
      <c r="RTV153" s="48"/>
      <c r="RTW153" s="48"/>
      <c r="RTX153" s="48"/>
      <c r="RTY153" s="48"/>
      <c r="RTZ153" s="48"/>
      <c r="RUA153" s="48"/>
      <c r="RUB153" s="48"/>
      <c r="RUC153" s="48"/>
      <c r="RUD153" s="48"/>
      <c r="RUE153" s="48"/>
      <c r="RUF153" s="48"/>
      <c r="RUG153" s="48"/>
      <c r="RUH153" s="48"/>
      <c r="RUI153" s="48"/>
      <c r="RUJ153" s="48"/>
      <c r="RUK153" s="48"/>
      <c r="RUL153" s="48"/>
      <c r="RUM153" s="48"/>
      <c r="RUN153" s="48"/>
      <c r="RUO153" s="48"/>
      <c r="RUP153" s="48"/>
      <c r="RUQ153" s="48"/>
      <c r="RUR153" s="48"/>
      <c r="RUS153" s="48"/>
      <c r="RUT153" s="48"/>
      <c r="RUU153" s="48"/>
      <c r="RUV153" s="48"/>
      <c r="RUW153" s="48"/>
      <c r="RUX153" s="48"/>
      <c r="RUY153" s="48"/>
      <c r="RUZ153" s="48"/>
      <c r="RVA153" s="48"/>
      <c r="RVB153" s="48"/>
      <c r="RVC153" s="48"/>
      <c r="RVD153" s="48"/>
      <c r="RVE153" s="48"/>
      <c r="RVF153" s="48"/>
      <c r="RVG153" s="48"/>
      <c r="RVH153" s="48"/>
      <c r="RVI153" s="48"/>
      <c r="RVJ153" s="48"/>
      <c r="RVK153" s="48"/>
      <c r="RVL153" s="48"/>
      <c r="RVM153" s="48"/>
      <c r="RVN153" s="48"/>
      <c r="RVO153" s="48"/>
      <c r="RVP153" s="48"/>
      <c r="RVQ153" s="48"/>
      <c r="RVR153" s="48"/>
      <c r="RVS153" s="48"/>
      <c r="RVT153" s="48"/>
      <c r="RVU153" s="48"/>
      <c r="RVV153" s="48"/>
      <c r="RVW153" s="48"/>
      <c r="RVX153" s="48"/>
      <c r="RVY153" s="48"/>
      <c r="RVZ153" s="48"/>
      <c r="RWA153" s="48"/>
      <c r="RWB153" s="48"/>
      <c r="RWC153" s="48"/>
      <c r="RWD153" s="48"/>
      <c r="RWE153" s="48"/>
      <c r="RWF153" s="48"/>
      <c r="RWG153" s="48"/>
      <c r="RWH153" s="48"/>
      <c r="RWI153" s="48"/>
      <c r="RWJ153" s="48"/>
      <c r="RWK153" s="48"/>
      <c r="RWL153" s="48"/>
      <c r="RWM153" s="48"/>
      <c r="RWN153" s="48"/>
      <c r="RWO153" s="48"/>
      <c r="RWP153" s="48"/>
      <c r="RWQ153" s="48"/>
      <c r="RWR153" s="48"/>
      <c r="RWS153" s="48"/>
      <c r="RWT153" s="48"/>
      <c r="RWU153" s="48"/>
      <c r="RWV153" s="48"/>
      <c r="RWW153" s="48"/>
      <c r="RWX153" s="48"/>
      <c r="RWY153" s="48"/>
      <c r="RWZ153" s="48"/>
      <c r="RXA153" s="48"/>
      <c r="RXB153" s="48"/>
      <c r="RXC153" s="48"/>
      <c r="RXD153" s="48"/>
      <c r="RXE153" s="48"/>
      <c r="RXF153" s="48"/>
      <c r="RXG153" s="48"/>
      <c r="RXH153" s="48"/>
      <c r="RXI153" s="48"/>
      <c r="RXJ153" s="48"/>
      <c r="RXK153" s="48"/>
      <c r="RXL153" s="48"/>
      <c r="RXM153" s="48"/>
      <c r="RXN153" s="48"/>
      <c r="RXO153" s="48"/>
      <c r="RXP153" s="48"/>
      <c r="RXQ153" s="48"/>
      <c r="RXR153" s="48"/>
      <c r="RXS153" s="48"/>
      <c r="RXT153" s="48"/>
      <c r="RXU153" s="48"/>
      <c r="RXV153" s="48"/>
      <c r="RXW153" s="48"/>
      <c r="RXX153" s="48"/>
      <c r="RXY153" s="48"/>
      <c r="RXZ153" s="48"/>
      <c r="RYA153" s="48"/>
      <c r="RYB153" s="48"/>
      <c r="RYC153" s="48"/>
      <c r="RYD153" s="48"/>
      <c r="RYE153" s="48"/>
      <c r="RYF153" s="48"/>
      <c r="RYG153" s="48"/>
      <c r="RYH153" s="48"/>
      <c r="RYI153" s="48"/>
      <c r="RYJ153" s="48"/>
      <c r="RYK153" s="48"/>
      <c r="RYL153" s="48"/>
      <c r="RYM153" s="48"/>
      <c r="RYN153" s="48"/>
      <c r="RYO153" s="48"/>
      <c r="RYP153" s="48"/>
      <c r="RYQ153" s="48"/>
      <c r="RYR153" s="48"/>
      <c r="RYS153" s="48"/>
      <c r="RYT153" s="48"/>
      <c r="RYU153" s="48"/>
      <c r="RYV153" s="48"/>
      <c r="RYW153" s="48"/>
      <c r="RYX153" s="48"/>
      <c r="RYY153" s="48"/>
      <c r="RYZ153" s="48"/>
      <c r="RZA153" s="48"/>
      <c r="RZB153" s="48"/>
      <c r="RZC153" s="48"/>
      <c r="RZD153" s="48"/>
      <c r="RZE153" s="48"/>
      <c r="RZF153" s="48"/>
      <c r="RZG153" s="48"/>
      <c r="RZH153" s="48"/>
      <c r="RZI153" s="48"/>
      <c r="RZJ153" s="48"/>
      <c r="RZK153" s="48"/>
      <c r="RZL153" s="48"/>
      <c r="RZM153" s="48"/>
      <c r="RZN153" s="48"/>
      <c r="RZO153" s="48"/>
      <c r="RZP153" s="48"/>
      <c r="RZQ153" s="48"/>
      <c r="RZR153" s="48"/>
      <c r="RZS153" s="48"/>
      <c r="RZT153" s="48"/>
      <c r="RZU153" s="48"/>
      <c r="RZV153" s="48"/>
      <c r="RZW153" s="48"/>
      <c r="RZX153" s="48"/>
      <c r="RZY153" s="48"/>
      <c r="RZZ153" s="48"/>
      <c r="SAA153" s="48"/>
      <c r="SAB153" s="48"/>
      <c r="SAC153" s="48"/>
      <c r="SAD153" s="48"/>
      <c r="SAE153" s="48"/>
      <c r="SAF153" s="48"/>
      <c r="SAG153" s="48"/>
      <c r="SAH153" s="48"/>
      <c r="SAI153" s="48"/>
      <c r="SAJ153" s="48"/>
      <c r="SAK153" s="48"/>
      <c r="SAL153" s="48"/>
      <c r="SAM153" s="48"/>
      <c r="SAN153" s="48"/>
      <c r="SAO153" s="48"/>
      <c r="SAP153" s="48"/>
      <c r="SAQ153" s="48"/>
      <c r="SAR153" s="48"/>
      <c r="SAS153" s="48"/>
      <c r="SAT153" s="48"/>
      <c r="SAU153" s="48"/>
      <c r="SAV153" s="48"/>
      <c r="SAW153" s="48"/>
      <c r="SAX153" s="48"/>
      <c r="SAY153" s="48"/>
      <c r="SAZ153" s="48"/>
      <c r="SBA153" s="48"/>
      <c r="SBB153" s="48"/>
      <c r="SBC153" s="48"/>
      <c r="SBD153" s="48"/>
      <c r="SBE153" s="48"/>
      <c r="SBF153" s="48"/>
      <c r="SBG153" s="48"/>
      <c r="SBH153" s="48"/>
      <c r="SBI153" s="48"/>
      <c r="SBJ153" s="48"/>
      <c r="SBK153" s="48"/>
      <c r="SBL153" s="48"/>
      <c r="SBM153" s="48"/>
      <c r="SBN153" s="48"/>
      <c r="SBO153" s="48"/>
      <c r="SBP153" s="48"/>
      <c r="SBQ153" s="48"/>
      <c r="SBR153" s="48"/>
      <c r="SBS153" s="48"/>
      <c r="SBT153" s="48"/>
      <c r="SBU153" s="48"/>
      <c r="SBV153" s="48"/>
      <c r="SBW153" s="48"/>
      <c r="SBX153" s="48"/>
      <c r="SBY153" s="48"/>
      <c r="SBZ153" s="48"/>
      <c r="SCA153" s="48"/>
      <c r="SCB153" s="48"/>
      <c r="SCC153" s="48"/>
      <c r="SCD153" s="48"/>
      <c r="SCE153" s="48"/>
      <c r="SCF153" s="48"/>
      <c r="SCG153" s="48"/>
      <c r="SCH153" s="48"/>
      <c r="SCI153" s="48"/>
      <c r="SCJ153" s="48"/>
      <c r="SCK153" s="48"/>
      <c r="SCL153" s="48"/>
      <c r="SCM153" s="48"/>
      <c r="SCN153" s="48"/>
      <c r="SCO153" s="48"/>
      <c r="SCP153" s="48"/>
      <c r="SCQ153" s="48"/>
      <c r="SCR153" s="48"/>
      <c r="SCS153" s="48"/>
      <c r="SCT153" s="48"/>
      <c r="SCU153" s="48"/>
      <c r="SCV153" s="48"/>
      <c r="SCW153" s="48"/>
      <c r="SCX153" s="48"/>
      <c r="SCY153" s="48"/>
      <c r="SCZ153" s="48"/>
      <c r="SDA153" s="48"/>
      <c r="SDB153" s="48"/>
      <c r="SDC153" s="48"/>
      <c r="SDD153" s="48"/>
      <c r="SDE153" s="48"/>
      <c r="SDF153" s="48"/>
      <c r="SDG153" s="48"/>
      <c r="SDH153" s="48"/>
      <c r="SDI153" s="48"/>
      <c r="SDJ153" s="48"/>
      <c r="SDK153" s="48"/>
      <c r="SDL153" s="48"/>
      <c r="SDM153" s="48"/>
      <c r="SDN153" s="48"/>
      <c r="SDO153" s="48"/>
      <c r="SDP153" s="48"/>
      <c r="SDQ153" s="48"/>
      <c r="SDR153" s="48"/>
      <c r="SDS153" s="48"/>
      <c r="SDT153" s="48"/>
      <c r="SDU153" s="48"/>
      <c r="SDV153" s="48"/>
      <c r="SDW153" s="48"/>
      <c r="SDX153" s="48"/>
      <c r="SDY153" s="48"/>
      <c r="SDZ153" s="48"/>
      <c r="SEA153" s="48"/>
      <c r="SEB153" s="48"/>
      <c r="SEC153" s="48"/>
      <c r="SED153" s="48"/>
      <c r="SEE153" s="48"/>
      <c r="SEF153" s="48"/>
      <c r="SEG153" s="48"/>
      <c r="SEH153" s="48"/>
      <c r="SEI153" s="48"/>
      <c r="SEJ153" s="48"/>
      <c r="SEK153" s="48"/>
      <c r="SEL153" s="48"/>
      <c r="SEM153" s="48"/>
      <c r="SEN153" s="48"/>
      <c r="SEO153" s="48"/>
      <c r="SEP153" s="48"/>
      <c r="SEQ153" s="48"/>
      <c r="SER153" s="48"/>
      <c r="SES153" s="48"/>
      <c r="SET153" s="48"/>
      <c r="SEU153" s="48"/>
      <c r="SEV153" s="48"/>
      <c r="SEW153" s="48"/>
      <c r="SEX153" s="48"/>
      <c r="SEY153" s="48"/>
      <c r="SEZ153" s="48"/>
      <c r="SFA153" s="48"/>
      <c r="SFB153" s="48"/>
      <c r="SFC153" s="48"/>
      <c r="SFD153" s="48"/>
      <c r="SFE153" s="48"/>
      <c r="SFF153" s="48"/>
      <c r="SFG153" s="48"/>
      <c r="SFH153" s="48"/>
      <c r="SFI153" s="48"/>
      <c r="SFJ153" s="48"/>
      <c r="SFK153" s="48"/>
      <c r="SFL153" s="48"/>
      <c r="SFM153" s="48"/>
      <c r="SFN153" s="48"/>
      <c r="SFO153" s="48"/>
      <c r="SFP153" s="48"/>
      <c r="SFQ153" s="48"/>
      <c r="SFR153" s="48"/>
      <c r="SFS153" s="48"/>
      <c r="SFT153" s="48"/>
      <c r="SFU153" s="48"/>
      <c r="SFV153" s="48"/>
      <c r="SFW153" s="48"/>
      <c r="SFX153" s="48"/>
      <c r="SFY153" s="48"/>
      <c r="SFZ153" s="48"/>
      <c r="SGA153" s="48"/>
      <c r="SGB153" s="48"/>
      <c r="SGC153" s="48"/>
      <c r="SGD153" s="48"/>
      <c r="SGE153" s="48"/>
      <c r="SGF153" s="48"/>
      <c r="SGG153" s="48"/>
      <c r="SGH153" s="48"/>
      <c r="SGI153" s="48"/>
      <c r="SGJ153" s="48"/>
      <c r="SGK153" s="48"/>
      <c r="SGL153" s="48"/>
      <c r="SGM153" s="48"/>
      <c r="SGN153" s="48"/>
      <c r="SGO153" s="48"/>
      <c r="SGP153" s="48"/>
      <c r="SGQ153" s="48"/>
      <c r="SGR153" s="48"/>
      <c r="SGS153" s="48"/>
      <c r="SGT153" s="48"/>
      <c r="SGU153" s="48"/>
      <c r="SGV153" s="48"/>
      <c r="SGW153" s="48"/>
      <c r="SGX153" s="48"/>
      <c r="SGY153" s="48"/>
      <c r="SGZ153" s="48"/>
      <c r="SHA153" s="48"/>
      <c r="SHB153" s="48"/>
      <c r="SHC153" s="48"/>
      <c r="SHD153" s="48"/>
      <c r="SHE153" s="48"/>
      <c r="SHF153" s="48"/>
      <c r="SHG153" s="48"/>
      <c r="SHH153" s="48"/>
      <c r="SHI153" s="48"/>
      <c r="SHJ153" s="48"/>
      <c r="SHK153" s="48"/>
      <c r="SHL153" s="48"/>
      <c r="SHM153" s="48"/>
      <c r="SHN153" s="48"/>
      <c r="SHO153" s="48"/>
      <c r="SHP153" s="48"/>
      <c r="SHQ153" s="48"/>
      <c r="SHR153" s="48"/>
      <c r="SHS153" s="48"/>
      <c r="SHT153" s="48"/>
      <c r="SHU153" s="48"/>
      <c r="SHV153" s="48"/>
      <c r="SHW153" s="48"/>
      <c r="SHX153" s="48"/>
      <c r="SHY153" s="48"/>
      <c r="SHZ153" s="48"/>
      <c r="SIA153" s="48"/>
      <c r="SIB153" s="48"/>
      <c r="SIC153" s="48"/>
      <c r="SID153" s="48"/>
      <c r="SIE153" s="48"/>
      <c r="SIF153" s="48"/>
      <c r="SIG153" s="48"/>
      <c r="SIH153" s="48"/>
      <c r="SII153" s="48"/>
      <c r="SIJ153" s="48"/>
      <c r="SIK153" s="48"/>
      <c r="SIL153" s="48"/>
      <c r="SIM153" s="48"/>
      <c r="SIN153" s="48"/>
      <c r="SIO153" s="48"/>
      <c r="SIP153" s="48"/>
      <c r="SIQ153" s="48"/>
      <c r="SIR153" s="48"/>
      <c r="SIS153" s="48"/>
      <c r="SIT153" s="48"/>
      <c r="SIU153" s="48"/>
      <c r="SIV153" s="48"/>
      <c r="SIW153" s="48"/>
      <c r="SIX153" s="48"/>
      <c r="SIY153" s="48"/>
      <c r="SIZ153" s="48"/>
      <c r="SJA153" s="48"/>
      <c r="SJB153" s="48"/>
      <c r="SJC153" s="48"/>
      <c r="SJD153" s="48"/>
      <c r="SJE153" s="48"/>
      <c r="SJF153" s="48"/>
      <c r="SJG153" s="48"/>
      <c r="SJH153" s="48"/>
      <c r="SJI153" s="48"/>
      <c r="SJJ153" s="48"/>
      <c r="SJK153" s="48"/>
      <c r="SJL153" s="48"/>
      <c r="SJM153" s="48"/>
      <c r="SJN153" s="48"/>
      <c r="SJO153" s="48"/>
      <c r="SJP153" s="48"/>
      <c r="SJQ153" s="48"/>
      <c r="SJR153" s="48"/>
      <c r="SJS153" s="48"/>
      <c r="SJT153" s="48"/>
      <c r="SJU153" s="48"/>
      <c r="SJV153" s="48"/>
      <c r="SJW153" s="48"/>
      <c r="SJX153" s="48"/>
      <c r="SJY153" s="48"/>
      <c r="SJZ153" s="48"/>
      <c r="SKA153" s="48"/>
      <c r="SKB153" s="48"/>
      <c r="SKC153" s="48"/>
      <c r="SKD153" s="48"/>
      <c r="SKE153" s="48"/>
      <c r="SKF153" s="48"/>
      <c r="SKG153" s="48"/>
      <c r="SKH153" s="48"/>
      <c r="SKI153" s="48"/>
      <c r="SKJ153" s="48"/>
      <c r="SKK153" s="48"/>
      <c r="SKL153" s="48"/>
      <c r="SKM153" s="48"/>
      <c r="SKN153" s="48"/>
      <c r="SKO153" s="48"/>
      <c r="SKP153" s="48"/>
      <c r="SKQ153" s="48"/>
      <c r="SKR153" s="48"/>
      <c r="SKS153" s="48"/>
      <c r="SKT153" s="48"/>
      <c r="SKU153" s="48"/>
      <c r="SKV153" s="48"/>
      <c r="SKW153" s="48"/>
      <c r="SKX153" s="48"/>
      <c r="SKY153" s="48"/>
      <c r="SKZ153" s="48"/>
      <c r="SLA153" s="48"/>
      <c r="SLB153" s="48"/>
      <c r="SLC153" s="48"/>
      <c r="SLD153" s="48"/>
      <c r="SLE153" s="48"/>
      <c r="SLF153" s="48"/>
      <c r="SLG153" s="48"/>
      <c r="SLH153" s="48"/>
      <c r="SLI153" s="48"/>
      <c r="SLJ153" s="48"/>
      <c r="SLK153" s="48"/>
      <c r="SLL153" s="48"/>
      <c r="SLM153" s="48"/>
      <c r="SLN153" s="48"/>
      <c r="SLO153" s="48"/>
      <c r="SLP153" s="48"/>
      <c r="SLQ153" s="48"/>
      <c r="SLR153" s="48"/>
      <c r="SLS153" s="48"/>
      <c r="SLT153" s="48"/>
      <c r="SLU153" s="48"/>
      <c r="SLV153" s="48"/>
      <c r="SLW153" s="48"/>
      <c r="SLX153" s="48"/>
      <c r="SLY153" s="48"/>
      <c r="SLZ153" s="48"/>
      <c r="SMA153" s="48"/>
      <c r="SMB153" s="48"/>
      <c r="SMC153" s="48"/>
      <c r="SMD153" s="48"/>
      <c r="SME153" s="48"/>
      <c r="SMF153" s="48"/>
      <c r="SMG153" s="48"/>
      <c r="SMH153" s="48"/>
      <c r="SMI153" s="48"/>
      <c r="SMJ153" s="48"/>
      <c r="SMK153" s="48"/>
      <c r="SML153" s="48"/>
      <c r="SMM153" s="48"/>
      <c r="SMN153" s="48"/>
      <c r="SMO153" s="48"/>
      <c r="SMP153" s="48"/>
      <c r="SMQ153" s="48"/>
      <c r="SMR153" s="48"/>
      <c r="SMS153" s="48"/>
      <c r="SMT153" s="48"/>
      <c r="SMU153" s="48"/>
      <c r="SMV153" s="48"/>
      <c r="SMW153" s="48"/>
      <c r="SMX153" s="48"/>
      <c r="SMY153" s="48"/>
      <c r="SMZ153" s="48"/>
      <c r="SNA153" s="48"/>
      <c r="SNB153" s="48"/>
      <c r="SNC153" s="48"/>
      <c r="SND153" s="48"/>
      <c r="SNE153" s="48"/>
      <c r="SNF153" s="48"/>
      <c r="SNG153" s="48"/>
      <c r="SNH153" s="48"/>
      <c r="SNI153" s="48"/>
      <c r="SNJ153" s="48"/>
      <c r="SNK153" s="48"/>
      <c r="SNL153" s="48"/>
      <c r="SNM153" s="48"/>
      <c r="SNN153" s="48"/>
      <c r="SNO153" s="48"/>
      <c r="SNP153" s="48"/>
      <c r="SNQ153" s="48"/>
      <c r="SNR153" s="48"/>
      <c r="SNS153" s="48"/>
      <c r="SNT153" s="48"/>
      <c r="SNU153" s="48"/>
      <c r="SNV153" s="48"/>
      <c r="SNW153" s="48"/>
      <c r="SNX153" s="48"/>
      <c r="SNY153" s="48"/>
      <c r="SNZ153" s="48"/>
      <c r="SOA153" s="48"/>
      <c r="SOB153" s="48"/>
      <c r="SOC153" s="48"/>
      <c r="SOD153" s="48"/>
      <c r="SOE153" s="48"/>
      <c r="SOF153" s="48"/>
      <c r="SOG153" s="48"/>
      <c r="SOH153" s="48"/>
      <c r="SOI153" s="48"/>
      <c r="SOJ153" s="48"/>
      <c r="SOK153" s="48"/>
      <c r="SOL153" s="48"/>
      <c r="SOM153" s="48"/>
      <c r="SON153" s="48"/>
      <c r="SOO153" s="48"/>
      <c r="SOP153" s="48"/>
      <c r="SOQ153" s="48"/>
      <c r="SOR153" s="48"/>
      <c r="SOS153" s="48"/>
      <c r="SOT153" s="48"/>
      <c r="SOU153" s="48"/>
      <c r="SOV153" s="48"/>
      <c r="SOW153" s="48"/>
      <c r="SOX153" s="48"/>
      <c r="SOY153" s="48"/>
      <c r="SOZ153" s="48"/>
      <c r="SPA153" s="48"/>
      <c r="SPB153" s="48"/>
      <c r="SPC153" s="48"/>
      <c r="SPD153" s="48"/>
      <c r="SPE153" s="48"/>
      <c r="SPF153" s="48"/>
      <c r="SPG153" s="48"/>
      <c r="SPH153" s="48"/>
      <c r="SPI153" s="48"/>
      <c r="SPJ153" s="48"/>
      <c r="SPK153" s="48"/>
      <c r="SPL153" s="48"/>
      <c r="SPM153" s="48"/>
      <c r="SPN153" s="48"/>
      <c r="SPO153" s="48"/>
      <c r="SPP153" s="48"/>
      <c r="SPQ153" s="48"/>
      <c r="SPR153" s="48"/>
      <c r="SPS153" s="48"/>
      <c r="SPT153" s="48"/>
      <c r="SPU153" s="48"/>
      <c r="SPV153" s="48"/>
      <c r="SPW153" s="48"/>
      <c r="SPX153" s="48"/>
      <c r="SPY153" s="48"/>
      <c r="SPZ153" s="48"/>
      <c r="SQA153" s="48"/>
      <c r="SQB153" s="48"/>
      <c r="SQC153" s="48"/>
      <c r="SQD153" s="48"/>
      <c r="SQE153" s="48"/>
      <c r="SQF153" s="48"/>
      <c r="SQG153" s="48"/>
      <c r="SQH153" s="48"/>
      <c r="SQI153" s="48"/>
      <c r="SQJ153" s="48"/>
      <c r="SQK153" s="48"/>
      <c r="SQL153" s="48"/>
      <c r="SQM153" s="48"/>
      <c r="SQN153" s="48"/>
      <c r="SQO153" s="48"/>
      <c r="SQP153" s="48"/>
      <c r="SQQ153" s="48"/>
      <c r="SQR153" s="48"/>
      <c r="SQS153" s="48"/>
      <c r="SQT153" s="48"/>
      <c r="SQU153" s="48"/>
      <c r="SQV153" s="48"/>
      <c r="SQW153" s="48"/>
      <c r="SQX153" s="48"/>
      <c r="SQY153" s="48"/>
      <c r="SQZ153" s="48"/>
      <c r="SRA153" s="48"/>
      <c r="SRB153" s="48"/>
      <c r="SRC153" s="48"/>
      <c r="SRD153" s="48"/>
      <c r="SRE153" s="48"/>
      <c r="SRF153" s="48"/>
      <c r="SRG153" s="48"/>
      <c r="SRH153" s="48"/>
      <c r="SRI153" s="48"/>
      <c r="SRJ153" s="48"/>
      <c r="SRK153" s="48"/>
      <c r="SRL153" s="48"/>
      <c r="SRM153" s="48"/>
      <c r="SRN153" s="48"/>
      <c r="SRO153" s="48"/>
      <c r="SRP153" s="48"/>
      <c r="SRQ153" s="48"/>
      <c r="SRR153" s="48"/>
      <c r="SRS153" s="48"/>
      <c r="SRT153" s="48"/>
      <c r="SRU153" s="48"/>
      <c r="SRV153" s="48"/>
      <c r="SRW153" s="48"/>
      <c r="SRX153" s="48"/>
      <c r="SRY153" s="48"/>
      <c r="SRZ153" s="48"/>
      <c r="SSA153" s="48"/>
      <c r="SSB153" s="48"/>
      <c r="SSC153" s="48"/>
      <c r="SSD153" s="48"/>
      <c r="SSE153" s="48"/>
      <c r="SSF153" s="48"/>
      <c r="SSG153" s="48"/>
      <c r="SSH153" s="48"/>
      <c r="SSI153" s="48"/>
      <c r="SSJ153" s="48"/>
      <c r="SSK153" s="48"/>
      <c r="SSL153" s="48"/>
      <c r="SSM153" s="48"/>
      <c r="SSN153" s="48"/>
      <c r="SSO153" s="48"/>
      <c r="SSP153" s="48"/>
      <c r="SSQ153" s="48"/>
      <c r="SSR153" s="48"/>
      <c r="SSS153" s="48"/>
      <c r="SST153" s="48"/>
      <c r="SSU153" s="48"/>
      <c r="SSV153" s="48"/>
      <c r="SSW153" s="48"/>
      <c r="SSX153" s="48"/>
      <c r="SSY153" s="48"/>
      <c r="SSZ153" s="48"/>
      <c r="STA153" s="48"/>
      <c r="STB153" s="48"/>
      <c r="STC153" s="48"/>
      <c r="STD153" s="48"/>
      <c r="STE153" s="48"/>
      <c r="STF153" s="48"/>
      <c r="STG153" s="48"/>
      <c r="STH153" s="48"/>
      <c r="STI153" s="48"/>
      <c r="STJ153" s="48"/>
      <c r="STK153" s="48"/>
      <c r="STL153" s="48"/>
      <c r="STM153" s="48"/>
      <c r="STN153" s="48"/>
      <c r="STO153" s="48"/>
      <c r="STP153" s="48"/>
      <c r="STQ153" s="48"/>
      <c r="STR153" s="48"/>
      <c r="STS153" s="48"/>
      <c r="STT153" s="48"/>
      <c r="STU153" s="48"/>
      <c r="STV153" s="48"/>
      <c r="STW153" s="48"/>
      <c r="STX153" s="48"/>
      <c r="STY153" s="48"/>
      <c r="STZ153" s="48"/>
      <c r="SUA153" s="48"/>
      <c r="SUB153" s="48"/>
      <c r="SUC153" s="48"/>
      <c r="SUD153" s="48"/>
      <c r="SUE153" s="48"/>
      <c r="SUF153" s="48"/>
      <c r="SUG153" s="48"/>
      <c r="SUH153" s="48"/>
      <c r="SUI153" s="48"/>
      <c r="SUJ153" s="48"/>
      <c r="SUK153" s="48"/>
      <c r="SUL153" s="48"/>
      <c r="SUM153" s="48"/>
      <c r="SUN153" s="48"/>
      <c r="SUO153" s="48"/>
      <c r="SUP153" s="48"/>
      <c r="SUQ153" s="48"/>
      <c r="SUR153" s="48"/>
      <c r="SUS153" s="48"/>
      <c r="SUT153" s="48"/>
      <c r="SUU153" s="48"/>
      <c r="SUV153" s="48"/>
      <c r="SUW153" s="48"/>
      <c r="SUX153" s="48"/>
      <c r="SUY153" s="48"/>
      <c r="SUZ153" s="48"/>
      <c r="SVA153" s="48"/>
      <c r="SVB153" s="48"/>
      <c r="SVC153" s="48"/>
      <c r="SVD153" s="48"/>
      <c r="SVE153" s="48"/>
      <c r="SVF153" s="48"/>
      <c r="SVG153" s="48"/>
      <c r="SVH153" s="48"/>
      <c r="SVI153" s="48"/>
      <c r="SVJ153" s="48"/>
      <c r="SVK153" s="48"/>
      <c r="SVL153" s="48"/>
      <c r="SVM153" s="48"/>
      <c r="SVN153" s="48"/>
      <c r="SVO153" s="48"/>
      <c r="SVP153" s="48"/>
      <c r="SVQ153" s="48"/>
      <c r="SVR153" s="48"/>
      <c r="SVS153" s="48"/>
      <c r="SVT153" s="48"/>
      <c r="SVU153" s="48"/>
      <c r="SVV153" s="48"/>
      <c r="SVW153" s="48"/>
      <c r="SVX153" s="48"/>
      <c r="SVY153" s="48"/>
      <c r="SVZ153" s="48"/>
      <c r="SWA153" s="48"/>
      <c r="SWB153" s="48"/>
      <c r="SWC153" s="48"/>
      <c r="SWD153" s="48"/>
      <c r="SWE153" s="48"/>
      <c r="SWF153" s="48"/>
      <c r="SWG153" s="48"/>
      <c r="SWH153" s="48"/>
      <c r="SWI153" s="48"/>
      <c r="SWJ153" s="48"/>
      <c r="SWK153" s="48"/>
      <c r="SWL153" s="48"/>
      <c r="SWM153" s="48"/>
      <c r="SWN153" s="48"/>
      <c r="SWO153" s="48"/>
      <c r="SWP153" s="48"/>
      <c r="SWQ153" s="48"/>
      <c r="SWR153" s="48"/>
      <c r="SWS153" s="48"/>
      <c r="SWT153" s="48"/>
      <c r="SWU153" s="48"/>
      <c r="SWV153" s="48"/>
      <c r="SWW153" s="48"/>
      <c r="SWX153" s="48"/>
      <c r="SWY153" s="48"/>
      <c r="SWZ153" s="48"/>
      <c r="SXA153" s="48"/>
      <c r="SXB153" s="48"/>
      <c r="SXC153" s="48"/>
      <c r="SXD153" s="48"/>
      <c r="SXE153" s="48"/>
      <c r="SXF153" s="48"/>
      <c r="SXG153" s="48"/>
      <c r="SXH153" s="48"/>
      <c r="SXI153" s="48"/>
      <c r="SXJ153" s="48"/>
      <c r="SXK153" s="48"/>
      <c r="SXL153" s="48"/>
      <c r="SXM153" s="48"/>
      <c r="SXN153" s="48"/>
      <c r="SXO153" s="48"/>
      <c r="SXP153" s="48"/>
      <c r="SXQ153" s="48"/>
      <c r="SXR153" s="48"/>
      <c r="SXS153" s="48"/>
      <c r="SXT153" s="48"/>
      <c r="SXU153" s="48"/>
      <c r="SXV153" s="48"/>
      <c r="SXW153" s="48"/>
      <c r="SXX153" s="48"/>
      <c r="SXY153" s="48"/>
      <c r="SXZ153" s="48"/>
      <c r="SYA153" s="48"/>
      <c r="SYB153" s="48"/>
      <c r="SYC153" s="48"/>
      <c r="SYD153" s="48"/>
      <c r="SYE153" s="48"/>
      <c r="SYF153" s="48"/>
      <c r="SYG153" s="48"/>
      <c r="SYH153" s="48"/>
      <c r="SYI153" s="48"/>
      <c r="SYJ153" s="48"/>
      <c r="SYK153" s="48"/>
      <c r="SYL153" s="48"/>
      <c r="SYM153" s="48"/>
      <c r="SYN153" s="48"/>
      <c r="SYO153" s="48"/>
      <c r="SYP153" s="48"/>
      <c r="SYQ153" s="48"/>
      <c r="SYR153" s="48"/>
      <c r="SYS153" s="48"/>
      <c r="SYT153" s="48"/>
      <c r="SYU153" s="48"/>
      <c r="SYV153" s="48"/>
      <c r="SYW153" s="48"/>
      <c r="SYX153" s="48"/>
      <c r="SYY153" s="48"/>
      <c r="SYZ153" s="48"/>
      <c r="SZA153" s="48"/>
      <c r="SZB153" s="48"/>
      <c r="SZC153" s="48"/>
      <c r="SZD153" s="48"/>
      <c r="SZE153" s="48"/>
      <c r="SZF153" s="48"/>
      <c r="SZG153" s="48"/>
      <c r="SZH153" s="48"/>
      <c r="SZI153" s="48"/>
      <c r="SZJ153" s="48"/>
      <c r="SZK153" s="48"/>
      <c r="SZL153" s="48"/>
      <c r="SZM153" s="48"/>
      <c r="SZN153" s="48"/>
      <c r="SZO153" s="48"/>
      <c r="SZP153" s="48"/>
      <c r="SZQ153" s="48"/>
      <c r="SZR153" s="48"/>
      <c r="SZS153" s="48"/>
      <c r="SZT153" s="48"/>
      <c r="SZU153" s="48"/>
      <c r="SZV153" s="48"/>
      <c r="SZW153" s="48"/>
      <c r="SZX153" s="48"/>
      <c r="SZY153" s="48"/>
      <c r="SZZ153" s="48"/>
      <c r="TAA153" s="48"/>
      <c r="TAB153" s="48"/>
      <c r="TAC153" s="48"/>
      <c r="TAD153" s="48"/>
      <c r="TAE153" s="48"/>
      <c r="TAF153" s="48"/>
      <c r="TAG153" s="48"/>
      <c r="TAH153" s="48"/>
      <c r="TAI153" s="48"/>
      <c r="TAJ153" s="48"/>
      <c r="TAK153" s="48"/>
      <c r="TAL153" s="48"/>
      <c r="TAM153" s="48"/>
      <c r="TAN153" s="48"/>
      <c r="TAO153" s="48"/>
      <c r="TAP153" s="48"/>
      <c r="TAQ153" s="48"/>
      <c r="TAR153" s="48"/>
      <c r="TAS153" s="48"/>
      <c r="TAT153" s="48"/>
      <c r="TAU153" s="48"/>
      <c r="TAV153" s="48"/>
      <c r="TAW153" s="48"/>
      <c r="TAX153" s="48"/>
      <c r="TAY153" s="48"/>
      <c r="TAZ153" s="48"/>
      <c r="TBA153" s="48"/>
      <c r="TBB153" s="48"/>
      <c r="TBC153" s="48"/>
      <c r="TBD153" s="48"/>
      <c r="TBE153" s="48"/>
      <c r="TBF153" s="48"/>
      <c r="TBG153" s="48"/>
      <c r="TBH153" s="48"/>
      <c r="TBI153" s="48"/>
      <c r="TBJ153" s="48"/>
      <c r="TBK153" s="48"/>
      <c r="TBL153" s="48"/>
      <c r="TBM153" s="48"/>
      <c r="TBN153" s="48"/>
      <c r="TBO153" s="48"/>
      <c r="TBP153" s="48"/>
      <c r="TBQ153" s="48"/>
      <c r="TBR153" s="48"/>
      <c r="TBS153" s="48"/>
      <c r="TBT153" s="48"/>
      <c r="TBU153" s="48"/>
      <c r="TBV153" s="48"/>
      <c r="TBW153" s="48"/>
      <c r="TBX153" s="48"/>
      <c r="TBY153" s="48"/>
      <c r="TBZ153" s="48"/>
      <c r="TCA153" s="48"/>
      <c r="TCB153" s="48"/>
      <c r="TCC153" s="48"/>
      <c r="TCD153" s="48"/>
      <c r="TCE153" s="48"/>
      <c r="TCF153" s="48"/>
      <c r="TCG153" s="48"/>
      <c r="TCH153" s="48"/>
      <c r="TCI153" s="48"/>
      <c r="TCJ153" s="48"/>
      <c r="TCK153" s="48"/>
      <c r="TCL153" s="48"/>
      <c r="TCM153" s="48"/>
      <c r="TCN153" s="48"/>
      <c r="TCO153" s="48"/>
      <c r="TCP153" s="48"/>
      <c r="TCQ153" s="48"/>
      <c r="TCR153" s="48"/>
      <c r="TCS153" s="48"/>
      <c r="TCT153" s="48"/>
      <c r="TCU153" s="48"/>
      <c r="TCV153" s="48"/>
      <c r="TCW153" s="48"/>
      <c r="TCX153" s="48"/>
      <c r="TCY153" s="48"/>
      <c r="TCZ153" s="48"/>
      <c r="TDA153" s="48"/>
      <c r="TDB153" s="48"/>
      <c r="TDC153" s="48"/>
      <c r="TDD153" s="48"/>
      <c r="TDE153" s="48"/>
      <c r="TDF153" s="48"/>
      <c r="TDG153" s="48"/>
      <c r="TDH153" s="48"/>
      <c r="TDI153" s="48"/>
      <c r="TDJ153" s="48"/>
      <c r="TDK153" s="48"/>
      <c r="TDL153" s="48"/>
      <c r="TDM153" s="48"/>
      <c r="TDN153" s="48"/>
      <c r="TDO153" s="48"/>
      <c r="TDP153" s="48"/>
      <c r="TDQ153" s="48"/>
      <c r="TDR153" s="48"/>
      <c r="TDS153" s="48"/>
      <c r="TDT153" s="48"/>
      <c r="TDU153" s="48"/>
      <c r="TDV153" s="48"/>
      <c r="TDW153" s="48"/>
      <c r="TDX153" s="48"/>
      <c r="TDY153" s="48"/>
      <c r="TDZ153" s="48"/>
      <c r="TEA153" s="48"/>
      <c r="TEB153" s="48"/>
      <c r="TEC153" s="48"/>
      <c r="TED153" s="48"/>
      <c r="TEE153" s="48"/>
      <c r="TEF153" s="48"/>
      <c r="TEG153" s="48"/>
      <c r="TEH153" s="48"/>
      <c r="TEI153" s="48"/>
      <c r="TEJ153" s="48"/>
      <c r="TEK153" s="48"/>
      <c r="TEL153" s="48"/>
      <c r="TEM153" s="48"/>
      <c r="TEN153" s="48"/>
      <c r="TEO153" s="48"/>
      <c r="TEP153" s="48"/>
      <c r="TEQ153" s="48"/>
      <c r="TER153" s="48"/>
      <c r="TES153" s="48"/>
      <c r="TET153" s="48"/>
      <c r="TEU153" s="48"/>
      <c r="TEV153" s="48"/>
      <c r="TEW153" s="48"/>
      <c r="TEX153" s="48"/>
      <c r="TEY153" s="48"/>
      <c r="TEZ153" s="48"/>
      <c r="TFA153" s="48"/>
      <c r="TFB153" s="48"/>
      <c r="TFC153" s="48"/>
      <c r="TFD153" s="48"/>
      <c r="TFE153" s="48"/>
      <c r="TFF153" s="48"/>
      <c r="TFG153" s="48"/>
      <c r="TFH153" s="48"/>
      <c r="TFI153" s="48"/>
      <c r="TFJ153" s="48"/>
      <c r="TFK153" s="48"/>
      <c r="TFL153" s="48"/>
      <c r="TFM153" s="48"/>
      <c r="TFN153" s="48"/>
      <c r="TFO153" s="48"/>
      <c r="TFP153" s="48"/>
      <c r="TFQ153" s="48"/>
      <c r="TFR153" s="48"/>
      <c r="TFS153" s="48"/>
      <c r="TFT153" s="48"/>
      <c r="TFU153" s="48"/>
      <c r="TFV153" s="48"/>
      <c r="TFW153" s="48"/>
      <c r="TFX153" s="48"/>
      <c r="TFY153" s="48"/>
      <c r="TFZ153" s="48"/>
      <c r="TGA153" s="48"/>
      <c r="TGB153" s="48"/>
      <c r="TGC153" s="48"/>
      <c r="TGD153" s="48"/>
      <c r="TGE153" s="48"/>
      <c r="TGF153" s="48"/>
      <c r="TGG153" s="48"/>
      <c r="TGH153" s="48"/>
      <c r="TGI153" s="48"/>
      <c r="TGJ153" s="48"/>
      <c r="TGK153" s="48"/>
      <c r="TGL153" s="48"/>
      <c r="TGM153" s="48"/>
      <c r="TGN153" s="48"/>
      <c r="TGO153" s="48"/>
      <c r="TGP153" s="48"/>
      <c r="TGQ153" s="48"/>
      <c r="TGR153" s="48"/>
      <c r="TGS153" s="48"/>
      <c r="TGT153" s="48"/>
      <c r="TGU153" s="48"/>
      <c r="TGV153" s="48"/>
      <c r="TGW153" s="48"/>
      <c r="TGX153" s="48"/>
      <c r="TGY153" s="48"/>
      <c r="TGZ153" s="48"/>
      <c r="THA153" s="48"/>
      <c r="THB153" s="48"/>
      <c r="THC153" s="48"/>
      <c r="THD153" s="48"/>
      <c r="THE153" s="48"/>
      <c r="THF153" s="48"/>
      <c r="THG153" s="48"/>
      <c r="THH153" s="48"/>
      <c r="THI153" s="48"/>
      <c r="THJ153" s="48"/>
      <c r="THK153" s="48"/>
      <c r="THL153" s="48"/>
      <c r="THM153" s="48"/>
      <c r="THN153" s="48"/>
      <c r="THO153" s="48"/>
      <c r="THP153" s="48"/>
      <c r="THQ153" s="48"/>
      <c r="THR153" s="48"/>
      <c r="THS153" s="48"/>
      <c r="THT153" s="48"/>
      <c r="THU153" s="48"/>
      <c r="THV153" s="48"/>
      <c r="THW153" s="48"/>
      <c r="THX153" s="48"/>
      <c r="THY153" s="48"/>
      <c r="THZ153" s="48"/>
      <c r="TIA153" s="48"/>
      <c r="TIB153" s="48"/>
      <c r="TIC153" s="48"/>
      <c r="TID153" s="48"/>
      <c r="TIE153" s="48"/>
      <c r="TIF153" s="48"/>
      <c r="TIG153" s="48"/>
      <c r="TIH153" s="48"/>
      <c r="TII153" s="48"/>
      <c r="TIJ153" s="48"/>
      <c r="TIK153" s="48"/>
      <c r="TIL153" s="48"/>
      <c r="TIM153" s="48"/>
      <c r="TIN153" s="48"/>
      <c r="TIO153" s="48"/>
      <c r="TIP153" s="48"/>
      <c r="TIQ153" s="48"/>
      <c r="TIR153" s="48"/>
      <c r="TIS153" s="48"/>
      <c r="TIT153" s="48"/>
      <c r="TIU153" s="48"/>
      <c r="TIV153" s="48"/>
      <c r="TIW153" s="48"/>
      <c r="TIX153" s="48"/>
      <c r="TIY153" s="48"/>
      <c r="TIZ153" s="48"/>
      <c r="TJA153" s="48"/>
      <c r="TJB153" s="48"/>
      <c r="TJC153" s="48"/>
      <c r="TJD153" s="48"/>
      <c r="TJE153" s="48"/>
      <c r="TJF153" s="48"/>
      <c r="TJG153" s="48"/>
      <c r="TJH153" s="48"/>
      <c r="TJI153" s="48"/>
      <c r="TJJ153" s="48"/>
      <c r="TJK153" s="48"/>
      <c r="TJL153" s="48"/>
      <c r="TJM153" s="48"/>
      <c r="TJN153" s="48"/>
      <c r="TJO153" s="48"/>
      <c r="TJP153" s="48"/>
      <c r="TJQ153" s="48"/>
      <c r="TJR153" s="48"/>
      <c r="TJS153" s="48"/>
      <c r="TJT153" s="48"/>
      <c r="TJU153" s="48"/>
      <c r="TJV153" s="48"/>
      <c r="TJW153" s="48"/>
      <c r="TJX153" s="48"/>
      <c r="TJY153" s="48"/>
      <c r="TJZ153" s="48"/>
      <c r="TKA153" s="48"/>
      <c r="TKB153" s="48"/>
      <c r="TKC153" s="48"/>
      <c r="TKD153" s="48"/>
      <c r="TKE153" s="48"/>
      <c r="TKF153" s="48"/>
      <c r="TKG153" s="48"/>
      <c r="TKH153" s="48"/>
      <c r="TKI153" s="48"/>
      <c r="TKJ153" s="48"/>
      <c r="TKK153" s="48"/>
      <c r="TKL153" s="48"/>
      <c r="TKM153" s="48"/>
      <c r="TKN153" s="48"/>
      <c r="TKO153" s="48"/>
      <c r="TKP153" s="48"/>
      <c r="TKQ153" s="48"/>
      <c r="TKR153" s="48"/>
      <c r="TKS153" s="48"/>
      <c r="TKT153" s="48"/>
      <c r="TKU153" s="48"/>
      <c r="TKV153" s="48"/>
      <c r="TKW153" s="48"/>
      <c r="TKX153" s="48"/>
      <c r="TKY153" s="48"/>
      <c r="TKZ153" s="48"/>
      <c r="TLA153" s="48"/>
      <c r="TLB153" s="48"/>
      <c r="TLC153" s="48"/>
      <c r="TLD153" s="48"/>
      <c r="TLE153" s="48"/>
      <c r="TLF153" s="48"/>
      <c r="TLG153" s="48"/>
      <c r="TLH153" s="48"/>
      <c r="TLI153" s="48"/>
      <c r="TLJ153" s="48"/>
      <c r="TLK153" s="48"/>
      <c r="TLL153" s="48"/>
      <c r="TLM153" s="48"/>
      <c r="TLN153" s="48"/>
      <c r="TLO153" s="48"/>
      <c r="TLP153" s="48"/>
      <c r="TLQ153" s="48"/>
      <c r="TLR153" s="48"/>
      <c r="TLS153" s="48"/>
      <c r="TLT153" s="48"/>
      <c r="TLU153" s="48"/>
      <c r="TLV153" s="48"/>
      <c r="TLW153" s="48"/>
      <c r="TLX153" s="48"/>
      <c r="TLY153" s="48"/>
      <c r="TLZ153" s="48"/>
      <c r="TMA153" s="48"/>
      <c r="TMB153" s="48"/>
      <c r="TMC153" s="48"/>
      <c r="TMD153" s="48"/>
      <c r="TME153" s="48"/>
      <c r="TMF153" s="48"/>
      <c r="TMG153" s="48"/>
      <c r="TMH153" s="48"/>
      <c r="TMI153" s="48"/>
      <c r="TMJ153" s="48"/>
      <c r="TMK153" s="48"/>
      <c r="TML153" s="48"/>
      <c r="TMM153" s="48"/>
      <c r="TMN153" s="48"/>
      <c r="TMO153" s="48"/>
      <c r="TMP153" s="48"/>
      <c r="TMQ153" s="48"/>
      <c r="TMR153" s="48"/>
      <c r="TMS153" s="48"/>
      <c r="TMT153" s="48"/>
      <c r="TMU153" s="48"/>
      <c r="TMV153" s="48"/>
      <c r="TMW153" s="48"/>
      <c r="TMX153" s="48"/>
      <c r="TMY153" s="48"/>
      <c r="TMZ153" s="48"/>
      <c r="TNA153" s="48"/>
      <c r="TNB153" s="48"/>
      <c r="TNC153" s="48"/>
      <c r="TND153" s="48"/>
      <c r="TNE153" s="48"/>
      <c r="TNF153" s="48"/>
      <c r="TNG153" s="48"/>
      <c r="TNH153" s="48"/>
      <c r="TNI153" s="48"/>
      <c r="TNJ153" s="48"/>
      <c r="TNK153" s="48"/>
      <c r="TNL153" s="48"/>
      <c r="TNM153" s="48"/>
      <c r="TNN153" s="48"/>
      <c r="TNO153" s="48"/>
      <c r="TNP153" s="48"/>
      <c r="TNQ153" s="48"/>
      <c r="TNR153" s="48"/>
      <c r="TNS153" s="48"/>
      <c r="TNT153" s="48"/>
      <c r="TNU153" s="48"/>
      <c r="TNV153" s="48"/>
      <c r="TNW153" s="48"/>
      <c r="TNX153" s="48"/>
      <c r="TNY153" s="48"/>
      <c r="TNZ153" s="48"/>
      <c r="TOA153" s="48"/>
      <c r="TOB153" s="48"/>
      <c r="TOC153" s="48"/>
      <c r="TOD153" s="48"/>
      <c r="TOE153" s="48"/>
      <c r="TOF153" s="48"/>
      <c r="TOG153" s="48"/>
      <c r="TOH153" s="48"/>
      <c r="TOI153" s="48"/>
      <c r="TOJ153" s="48"/>
      <c r="TOK153" s="48"/>
      <c r="TOL153" s="48"/>
      <c r="TOM153" s="48"/>
      <c r="TON153" s="48"/>
      <c r="TOO153" s="48"/>
      <c r="TOP153" s="48"/>
      <c r="TOQ153" s="48"/>
      <c r="TOR153" s="48"/>
      <c r="TOS153" s="48"/>
      <c r="TOT153" s="48"/>
      <c r="TOU153" s="48"/>
      <c r="TOV153" s="48"/>
      <c r="TOW153" s="48"/>
      <c r="TOX153" s="48"/>
      <c r="TOY153" s="48"/>
      <c r="TOZ153" s="48"/>
      <c r="TPA153" s="48"/>
      <c r="TPB153" s="48"/>
      <c r="TPC153" s="48"/>
      <c r="TPD153" s="48"/>
      <c r="TPE153" s="48"/>
      <c r="TPF153" s="48"/>
      <c r="TPG153" s="48"/>
      <c r="TPH153" s="48"/>
      <c r="TPI153" s="48"/>
      <c r="TPJ153" s="48"/>
      <c r="TPK153" s="48"/>
      <c r="TPL153" s="48"/>
      <c r="TPM153" s="48"/>
      <c r="TPN153" s="48"/>
      <c r="TPO153" s="48"/>
      <c r="TPP153" s="48"/>
      <c r="TPQ153" s="48"/>
      <c r="TPR153" s="48"/>
      <c r="TPS153" s="48"/>
      <c r="TPT153" s="48"/>
      <c r="TPU153" s="48"/>
      <c r="TPV153" s="48"/>
      <c r="TPW153" s="48"/>
      <c r="TPX153" s="48"/>
      <c r="TPY153" s="48"/>
      <c r="TPZ153" s="48"/>
      <c r="TQA153" s="48"/>
      <c r="TQB153" s="48"/>
      <c r="TQC153" s="48"/>
      <c r="TQD153" s="48"/>
      <c r="TQE153" s="48"/>
      <c r="TQF153" s="48"/>
      <c r="TQG153" s="48"/>
      <c r="TQH153" s="48"/>
      <c r="TQI153" s="48"/>
      <c r="TQJ153" s="48"/>
      <c r="TQK153" s="48"/>
      <c r="TQL153" s="48"/>
      <c r="TQM153" s="48"/>
      <c r="TQN153" s="48"/>
      <c r="TQO153" s="48"/>
      <c r="TQP153" s="48"/>
      <c r="TQQ153" s="48"/>
      <c r="TQR153" s="48"/>
      <c r="TQS153" s="48"/>
      <c r="TQT153" s="48"/>
      <c r="TQU153" s="48"/>
      <c r="TQV153" s="48"/>
      <c r="TQW153" s="48"/>
      <c r="TQX153" s="48"/>
      <c r="TQY153" s="48"/>
      <c r="TQZ153" s="48"/>
      <c r="TRA153" s="48"/>
      <c r="TRB153" s="48"/>
      <c r="TRC153" s="48"/>
      <c r="TRD153" s="48"/>
      <c r="TRE153" s="48"/>
      <c r="TRF153" s="48"/>
      <c r="TRG153" s="48"/>
      <c r="TRH153" s="48"/>
      <c r="TRI153" s="48"/>
      <c r="TRJ153" s="48"/>
      <c r="TRK153" s="48"/>
      <c r="TRL153" s="48"/>
      <c r="TRM153" s="48"/>
      <c r="TRN153" s="48"/>
      <c r="TRO153" s="48"/>
      <c r="TRP153" s="48"/>
      <c r="TRQ153" s="48"/>
      <c r="TRR153" s="48"/>
      <c r="TRS153" s="48"/>
      <c r="TRT153" s="48"/>
      <c r="TRU153" s="48"/>
      <c r="TRV153" s="48"/>
      <c r="TRW153" s="48"/>
      <c r="TRX153" s="48"/>
      <c r="TRY153" s="48"/>
      <c r="TRZ153" s="48"/>
      <c r="TSA153" s="48"/>
      <c r="TSB153" s="48"/>
      <c r="TSC153" s="48"/>
      <c r="TSD153" s="48"/>
      <c r="TSE153" s="48"/>
      <c r="TSF153" s="48"/>
      <c r="TSG153" s="48"/>
      <c r="TSH153" s="48"/>
      <c r="TSI153" s="48"/>
      <c r="TSJ153" s="48"/>
      <c r="TSK153" s="48"/>
      <c r="TSL153" s="48"/>
      <c r="TSM153" s="48"/>
      <c r="TSN153" s="48"/>
      <c r="TSO153" s="48"/>
      <c r="TSP153" s="48"/>
      <c r="TSQ153" s="48"/>
      <c r="TSR153" s="48"/>
      <c r="TSS153" s="48"/>
      <c r="TST153" s="48"/>
      <c r="TSU153" s="48"/>
      <c r="TSV153" s="48"/>
      <c r="TSW153" s="48"/>
      <c r="TSX153" s="48"/>
      <c r="TSY153" s="48"/>
      <c r="TSZ153" s="48"/>
      <c r="TTA153" s="48"/>
      <c r="TTB153" s="48"/>
      <c r="TTC153" s="48"/>
      <c r="TTD153" s="48"/>
      <c r="TTE153" s="48"/>
      <c r="TTF153" s="48"/>
      <c r="TTG153" s="48"/>
      <c r="TTH153" s="48"/>
      <c r="TTI153" s="48"/>
      <c r="TTJ153" s="48"/>
      <c r="TTK153" s="48"/>
      <c r="TTL153" s="48"/>
      <c r="TTM153" s="48"/>
      <c r="TTN153" s="48"/>
      <c r="TTO153" s="48"/>
      <c r="TTP153" s="48"/>
      <c r="TTQ153" s="48"/>
      <c r="TTR153" s="48"/>
      <c r="TTS153" s="48"/>
      <c r="TTT153" s="48"/>
      <c r="TTU153" s="48"/>
      <c r="TTV153" s="48"/>
      <c r="TTW153" s="48"/>
      <c r="TTX153" s="48"/>
      <c r="TTY153" s="48"/>
      <c r="TTZ153" s="48"/>
      <c r="TUA153" s="48"/>
      <c r="TUB153" s="48"/>
      <c r="TUC153" s="48"/>
      <c r="TUD153" s="48"/>
      <c r="TUE153" s="48"/>
      <c r="TUF153" s="48"/>
      <c r="TUG153" s="48"/>
      <c r="TUH153" s="48"/>
      <c r="TUI153" s="48"/>
      <c r="TUJ153" s="48"/>
      <c r="TUK153" s="48"/>
      <c r="TUL153" s="48"/>
      <c r="TUM153" s="48"/>
      <c r="TUN153" s="48"/>
      <c r="TUO153" s="48"/>
      <c r="TUP153" s="48"/>
      <c r="TUQ153" s="48"/>
      <c r="TUR153" s="48"/>
      <c r="TUS153" s="48"/>
      <c r="TUT153" s="48"/>
      <c r="TUU153" s="48"/>
      <c r="TUV153" s="48"/>
      <c r="TUW153" s="48"/>
      <c r="TUX153" s="48"/>
      <c r="TUY153" s="48"/>
      <c r="TUZ153" s="48"/>
      <c r="TVA153" s="48"/>
      <c r="TVB153" s="48"/>
      <c r="TVC153" s="48"/>
      <c r="TVD153" s="48"/>
      <c r="TVE153" s="48"/>
      <c r="TVF153" s="48"/>
      <c r="TVG153" s="48"/>
      <c r="TVH153" s="48"/>
      <c r="TVI153" s="48"/>
      <c r="TVJ153" s="48"/>
      <c r="TVK153" s="48"/>
      <c r="TVL153" s="48"/>
      <c r="TVM153" s="48"/>
      <c r="TVN153" s="48"/>
      <c r="TVO153" s="48"/>
      <c r="TVP153" s="48"/>
      <c r="TVQ153" s="48"/>
      <c r="TVR153" s="48"/>
      <c r="TVS153" s="48"/>
      <c r="TVT153" s="48"/>
      <c r="TVU153" s="48"/>
      <c r="TVV153" s="48"/>
      <c r="TVW153" s="48"/>
      <c r="TVX153" s="48"/>
      <c r="TVY153" s="48"/>
      <c r="TVZ153" s="48"/>
      <c r="TWA153" s="48"/>
      <c r="TWB153" s="48"/>
      <c r="TWC153" s="48"/>
      <c r="TWD153" s="48"/>
      <c r="TWE153" s="48"/>
      <c r="TWF153" s="48"/>
      <c r="TWG153" s="48"/>
      <c r="TWH153" s="48"/>
      <c r="TWI153" s="48"/>
      <c r="TWJ153" s="48"/>
      <c r="TWK153" s="48"/>
      <c r="TWL153" s="48"/>
      <c r="TWM153" s="48"/>
      <c r="TWN153" s="48"/>
      <c r="TWO153" s="48"/>
      <c r="TWP153" s="48"/>
      <c r="TWQ153" s="48"/>
      <c r="TWR153" s="48"/>
      <c r="TWS153" s="48"/>
      <c r="TWT153" s="48"/>
      <c r="TWU153" s="48"/>
      <c r="TWV153" s="48"/>
      <c r="TWW153" s="48"/>
      <c r="TWX153" s="48"/>
      <c r="TWY153" s="48"/>
      <c r="TWZ153" s="48"/>
      <c r="TXA153" s="48"/>
      <c r="TXB153" s="48"/>
      <c r="TXC153" s="48"/>
      <c r="TXD153" s="48"/>
      <c r="TXE153" s="48"/>
      <c r="TXF153" s="48"/>
      <c r="TXG153" s="48"/>
      <c r="TXH153" s="48"/>
      <c r="TXI153" s="48"/>
      <c r="TXJ153" s="48"/>
      <c r="TXK153" s="48"/>
      <c r="TXL153" s="48"/>
      <c r="TXM153" s="48"/>
      <c r="TXN153" s="48"/>
      <c r="TXO153" s="48"/>
      <c r="TXP153" s="48"/>
      <c r="TXQ153" s="48"/>
      <c r="TXR153" s="48"/>
      <c r="TXS153" s="48"/>
      <c r="TXT153" s="48"/>
      <c r="TXU153" s="48"/>
      <c r="TXV153" s="48"/>
      <c r="TXW153" s="48"/>
      <c r="TXX153" s="48"/>
      <c r="TXY153" s="48"/>
      <c r="TXZ153" s="48"/>
      <c r="TYA153" s="48"/>
      <c r="TYB153" s="48"/>
      <c r="TYC153" s="48"/>
      <c r="TYD153" s="48"/>
      <c r="TYE153" s="48"/>
      <c r="TYF153" s="48"/>
      <c r="TYG153" s="48"/>
      <c r="TYH153" s="48"/>
      <c r="TYI153" s="48"/>
      <c r="TYJ153" s="48"/>
      <c r="TYK153" s="48"/>
      <c r="TYL153" s="48"/>
      <c r="TYM153" s="48"/>
      <c r="TYN153" s="48"/>
      <c r="TYO153" s="48"/>
      <c r="TYP153" s="48"/>
      <c r="TYQ153" s="48"/>
      <c r="TYR153" s="48"/>
      <c r="TYS153" s="48"/>
      <c r="TYT153" s="48"/>
      <c r="TYU153" s="48"/>
      <c r="TYV153" s="48"/>
      <c r="TYW153" s="48"/>
      <c r="TYX153" s="48"/>
      <c r="TYY153" s="48"/>
      <c r="TYZ153" s="48"/>
      <c r="TZA153" s="48"/>
      <c r="TZB153" s="48"/>
      <c r="TZC153" s="48"/>
      <c r="TZD153" s="48"/>
      <c r="TZE153" s="48"/>
      <c r="TZF153" s="48"/>
      <c r="TZG153" s="48"/>
      <c r="TZH153" s="48"/>
      <c r="TZI153" s="48"/>
      <c r="TZJ153" s="48"/>
      <c r="TZK153" s="48"/>
      <c r="TZL153" s="48"/>
      <c r="TZM153" s="48"/>
      <c r="TZN153" s="48"/>
      <c r="TZO153" s="48"/>
      <c r="TZP153" s="48"/>
      <c r="TZQ153" s="48"/>
      <c r="TZR153" s="48"/>
      <c r="TZS153" s="48"/>
      <c r="TZT153" s="48"/>
      <c r="TZU153" s="48"/>
      <c r="TZV153" s="48"/>
      <c r="TZW153" s="48"/>
      <c r="TZX153" s="48"/>
      <c r="TZY153" s="48"/>
      <c r="TZZ153" s="48"/>
      <c r="UAA153" s="48"/>
      <c r="UAB153" s="48"/>
      <c r="UAC153" s="48"/>
      <c r="UAD153" s="48"/>
      <c r="UAE153" s="48"/>
      <c r="UAF153" s="48"/>
      <c r="UAG153" s="48"/>
      <c r="UAH153" s="48"/>
      <c r="UAI153" s="48"/>
      <c r="UAJ153" s="48"/>
      <c r="UAK153" s="48"/>
      <c r="UAL153" s="48"/>
      <c r="UAM153" s="48"/>
      <c r="UAN153" s="48"/>
      <c r="UAO153" s="48"/>
      <c r="UAP153" s="48"/>
      <c r="UAQ153" s="48"/>
      <c r="UAR153" s="48"/>
      <c r="UAS153" s="48"/>
      <c r="UAT153" s="48"/>
      <c r="UAU153" s="48"/>
      <c r="UAV153" s="48"/>
      <c r="UAW153" s="48"/>
      <c r="UAX153" s="48"/>
      <c r="UAY153" s="48"/>
      <c r="UAZ153" s="48"/>
      <c r="UBA153" s="48"/>
      <c r="UBB153" s="48"/>
      <c r="UBC153" s="48"/>
      <c r="UBD153" s="48"/>
      <c r="UBE153" s="48"/>
      <c r="UBF153" s="48"/>
      <c r="UBG153" s="48"/>
      <c r="UBH153" s="48"/>
      <c r="UBI153" s="48"/>
      <c r="UBJ153" s="48"/>
      <c r="UBK153" s="48"/>
      <c r="UBL153" s="48"/>
      <c r="UBM153" s="48"/>
      <c r="UBN153" s="48"/>
      <c r="UBO153" s="48"/>
      <c r="UBP153" s="48"/>
      <c r="UBQ153" s="48"/>
      <c r="UBR153" s="48"/>
      <c r="UBS153" s="48"/>
      <c r="UBT153" s="48"/>
      <c r="UBU153" s="48"/>
      <c r="UBV153" s="48"/>
      <c r="UBW153" s="48"/>
      <c r="UBX153" s="48"/>
      <c r="UBY153" s="48"/>
      <c r="UBZ153" s="48"/>
      <c r="UCA153" s="48"/>
      <c r="UCB153" s="48"/>
      <c r="UCC153" s="48"/>
      <c r="UCD153" s="48"/>
      <c r="UCE153" s="48"/>
      <c r="UCF153" s="48"/>
      <c r="UCG153" s="48"/>
      <c r="UCH153" s="48"/>
      <c r="UCI153" s="48"/>
      <c r="UCJ153" s="48"/>
      <c r="UCK153" s="48"/>
      <c r="UCL153" s="48"/>
      <c r="UCM153" s="48"/>
      <c r="UCN153" s="48"/>
      <c r="UCO153" s="48"/>
      <c r="UCP153" s="48"/>
      <c r="UCQ153" s="48"/>
      <c r="UCR153" s="48"/>
      <c r="UCS153" s="48"/>
      <c r="UCT153" s="48"/>
      <c r="UCU153" s="48"/>
      <c r="UCV153" s="48"/>
      <c r="UCW153" s="48"/>
      <c r="UCX153" s="48"/>
      <c r="UCY153" s="48"/>
      <c r="UCZ153" s="48"/>
      <c r="UDA153" s="48"/>
      <c r="UDB153" s="48"/>
      <c r="UDC153" s="48"/>
      <c r="UDD153" s="48"/>
      <c r="UDE153" s="48"/>
      <c r="UDF153" s="48"/>
      <c r="UDG153" s="48"/>
      <c r="UDH153" s="48"/>
      <c r="UDI153" s="48"/>
      <c r="UDJ153" s="48"/>
      <c r="UDK153" s="48"/>
      <c r="UDL153" s="48"/>
      <c r="UDM153" s="48"/>
      <c r="UDN153" s="48"/>
      <c r="UDO153" s="48"/>
      <c r="UDP153" s="48"/>
      <c r="UDQ153" s="48"/>
      <c r="UDR153" s="48"/>
      <c r="UDS153" s="48"/>
      <c r="UDT153" s="48"/>
      <c r="UDU153" s="48"/>
      <c r="UDV153" s="48"/>
      <c r="UDW153" s="48"/>
      <c r="UDX153" s="48"/>
      <c r="UDY153" s="48"/>
      <c r="UDZ153" s="48"/>
      <c r="UEA153" s="48"/>
      <c r="UEB153" s="48"/>
      <c r="UEC153" s="48"/>
      <c r="UED153" s="48"/>
      <c r="UEE153" s="48"/>
      <c r="UEF153" s="48"/>
      <c r="UEG153" s="48"/>
      <c r="UEH153" s="48"/>
      <c r="UEI153" s="48"/>
      <c r="UEJ153" s="48"/>
      <c r="UEK153" s="48"/>
      <c r="UEL153" s="48"/>
      <c r="UEM153" s="48"/>
      <c r="UEN153" s="48"/>
      <c r="UEO153" s="48"/>
      <c r="UEP153" s="48"/>
      <c r="UEQ153" s="48"/>
      <c r="UER153" s="48"/>
      <c r="UES153" s="48"/>
      <c r="UET153" s="48"/>
      <c r="UEU153" s="48"/>
      <c r="UEV153" s="48"/>
      <c r="UEW153" s="48"/>
      <c r="UEX153" s="48"/>
      <c r="UEY153" s="48"/>
      <c r="UEZ153" s="48"/>
      <c r="UFA153" s="48"/>
      <c r="UFB153" s="48"/>
      <c r="UFC153" s="48"/>
      <c r="UFD153" s="48"/>
      <c r="UFE153" s="48"/>
      <c r="UFF153" s="48"/>
      <c r="UFG153" s="48"/>
      <c r="UFH153" s="48"/>
      <c r="UFI153" s="48"/>
      <c r="UFJ153" s="48"/>
      <c r="UFK153" s="48"/>
      <c r="UFL153" s="48"/>
      <c r="UFM153" s="48"/>
      <c r="UFN153" s="48"/>
      <c r="UFO153" s="48"/>
      <c r="UFP153" s="48"/>
      <c r="UFQ153" s="48"/>
      <c r="UFR153" s="48"/>
      <c r="UFS153" s="48"/>
      <c r="UFT153" s="48"/>
      <c r="UFU153" s="48"/>
      <c r="UFV153" s="48"/>
      <c r="UFW153" s="48"/>
      <c r="UFX153" s="48"/>
      <c r="UFY153" s="48"/>
      <c r="UFZ153" s="48"/>
      <c r="UGA153" s="48"/>
      <c r="UGB153" s="48"/>
      <c r="UGC153" s="48"/>
      <c r="UGD153" s="48"/>
      <c r="UGE153" s="48"/>
      <c r="UGF153" s="48"/>
      <c r="UGG153" s="48"/>
      <c r="UGH153" s="48"/>
      <c r="UGI153" s="48"/>
      <c r="UGJ153" s="48"/>
      <c r="UGK153" s="48"/>
      <c r="UGL153" s="48"/>
      <c r="UGM153" s="48"/>
      <c r="UGN153" s="48"/>
      <c r="UGO153" s="48"/>
      <c r="UGP153" s="48"/>
      <c r="UGQ153" s="48"/>
      <c r="UGR153" s="48"/>
      <c r="UGS153" s="48"/>
      <c r="UGT153" s="48"/>
      <c r="UGU153" s="48"/>
      <c r="UGV153" s="48"/>
      <c r="UGW153" s="48"/>
      <c r="UGX153" s="48"/>
      <c r="UGY153" s="48"/>
      <c r="UGZ153" s="48"/>
      <c r="UHA153" s="48"/>
      <c r="UHB153" s="48"/>
      <c r="UHC153" s="48"/>
      <c r="UHD153" s="48"/>
      <c r="UHE153" s="48"/>
      <c r="UHF153" s="48"/>
      <c r="UHG153" s="48"/>
      <c r="UHH153" s="48"/>
      <c r="UHI153" s="48"/>
      <c r="UHJ153" s="48"/>
      <c r="UHK153" s="48"/>
      <c r="UHL153" s="48"/>
      <c r="UHM153" s="48"/>
      <c r="UHN153" s="48"/>
      <c r="UHO153" s="48"/>
      <c r="UHP153" s="48"/>
      <c r="UHQ153" s="48"/>
      <c r="UHR153" s="48"/>
      <c r="UHS153" s="48"/>
      <c r="UHT153" s="48"/>
      <c r="UHU153" s="48"/>
      <c r="UHV153" s="48"/>
      <c r="UHW153" s="48"/>
      <c r="UHX153" s="48"/>
      <c r="UHY153" s="48"/>
      <c r="UHZ153" s="48"/>
      <c r="UIA153" s="48"/>
      <c r="UIB153" s="48"/>
      <c r="UIC153" s="48"/>
      <c r="UID153" s="48"/>
      <c r="UIE153" s="48"/>
      <c r="UIF153" s="48"/>
      <c r="UIG153" s="48"/>
      <c r="UIH153" s="48"/>
      <c r="UII153" s="48"/>
      <c r="UIJ153" s="48"/>
      <c r="UIK153" s="48"/>
      <c r="UIL153" s="48"/>
      <c r="UIM153" s="48"/>
      <c r="UIN153" s="48"/>
      <c r="UIO153" s="48"/>
      <c r="UIP153" s="48"/>
      <c r="UIQ153" s="48"/>
      <c r="UIR153" s="48"/>
      <c r="UIS153" s="48"/>
      <c r="UIT153" s="48"/>
      <c r="UIU153" s="48"/>
      <c r="UIV153" s="48"/>
      <c r="UIW153" s="48"/>
      <c r="UIX153" s="48"/>
      <c r="UIY153" s="48"/>
      <c r="UIZ153" s="48"/>
      <c r="UJA153" s="48"/>
      <c r="UJB153" s="48"/>
      <c r="UJC153" s="48"/>
      <c r="UJD153" s="48"/>
      <c r="UJE153" s="48"/>
      <c r="UJF153" s="48"/>
      <c r="UJG153" s="48"/>
      <c r="UJH153" s="48"/>
      <c r="UJI153" s="48"/>
      <c r="UJJ153" s="48"/>
      <c r="UJK153" s="48"/>
      <c r="UJL153" s="48"/>
      <c r="UJM153" s="48"/>
      <c r="UJN153" s="48"/>
      <c r="UJO153" s="48"/>
      <c r="UJP153" s="48"/>
      <c r="UJQ153" s="48"/>
      <c r="UJR153" s="48"/>
      <c r="UJS153" s="48"/>
      <c r="UJT153" s="48"/>
      <c r="UJU153" s="48"/>
      <c r="UJV153" s="48"/>
      <c r="UJW153" s="48"/>
      <c r="UJX153" s="48"/>
      <c r="UJY153" s="48"/>
      <c r="UJZ153" s="48"/>
      <c r="UKA153" s="48"/>
      <c r="UKB153" s="48"/>
      <c r="UKC153" s="48"/>
      <c r="UKD153" s="48"/>
      <c r="UKE153" s="48"/>
      <c r="UKF153" s="48"/>
      <c r="UKG153" s="48"/>
      <c r="UKH153" s="48"/>
      <c r="UKI153" s="48"/>
      <c r="UKJ153" s="48"/>
      <c r="UKK153" s="48"/>
      <c r="UKL153" s="48"/>
      <c r="UKM153" s="48"/>
      <c r="UKN153" s="48"/>
      <c r="UKO153" s="48"/>
      <c r="UKP153" s="48"/>
      <c r="UKQ153" s="48"/>
      <c r="UKR153" s="48"/>
      <c r="UKS153" s="48"/>
      <c r="UKT153" s="48"/>
      <c r="UKU153" s="48"/>
      <c r="UKV153" s="48"/>
      <c r="UKW153" s="48"/>
      <c r="UKX153" s="48"/>
      <c r="UKY153" s="48"/>
      <c r="UKZ153" s="48"/>
      <c r="ULA153" s="48"/>
      <c r="ULB153" s="48"/>
      <c r="ULC153" s="48"/>
      <c r="ULD153" s="48"/>
      <c r="ULE153" s="48"/>
      <c r="ULF153" s="48"/>
      <c r="ULG153" s="48"/>
      <c r="ULH153" s="48"/>
      <c r="ULI153" s="48"/>
      <c r="ULJ153" s="48"/>
      <c r="ULK153" s="48"/>
      <c r="ULL153" s="48"/>
      <c r="ULM153" s="48"/>
      <c r="ULN153" s="48"/>
      <c r="ULO153" s="48"/>
      <c r="ULP153" s="48"/>
      <c r="ULQ153" s="48"/>
      <c r="ULR153" s="48"/>
      <c r="ULS153" s="48"/>
      <c r="ULT153" s="48"/>
      <c r="ULU153" s="48"/>
      <c r="ULV153" s="48"/>
      <c r="ULW153" s="48"/>
      <c r="ULX153" s="48"/>
      <c r="ULY153" s="48"/>
      <c r="ULZ153" s="48"/>
      <c r="UMA153" s="48"/>
      <c r="UMB153" s="48"/>
      <c r="UMC153" s="48"/>
      <c r="UMD153" s="48"/>
      <c r="UME153" s="48"/>
      <c r="UMF153" s="48"/>
      <c r="UMG153" s="48"/>
      <c r="UMH153" s="48"/>
      <c r="UMI153" s="48"/>
      <c r="UMJ153" s="48"/>
      <c r="UMK153" s="48"/>
      <c r="UML153" s="48"/>
      <c r="UMM153" s="48"/>
      <c r="UMN153" s="48"/>
      <c r="UMO153" s="48"/>
      <c r="UMP153" s="48"/>
      <c r="UMQ153" s="48"/>
      <c r="UMR153" s="48"/>
      <c r="UMS153" s="48"/>
      <c r="UMT153" s="48"/>
      <c r="UMU153" s="48"/>
      <c r="UMV153" s="48"/>
      <c r="UMW153" s="48"/>
      <c r="UMX153" s="48"/>
      <c r="UMY153" s="48"/>
      <c r="UMZ153" s="48"/>
      <c r="UNA153" s="48"/>
      <c r="UNB153" s="48"/>
      <c r="UNC153" s="48"/>
      <c r="UND153" s="48"/>
      <c r="UNE153" s="48"/>
      <c r="UNF153" s="48"/>
      <c r="UNG153" s="48"/>
      <c r="UNH153" s="48"/>
      <c r="UNI153" s="48"/>
      <c r="UNJ153" s="48"/>
      <c r="UNK153" s="48"/>
      <c r="UNL153" s="48"/>
      <c r="UNM153" s="48"/>
      <c r="UNN153" s="48"/>
      <c r="UNO153" s="48"/>
      <c r="UNP153" s="48"/>
      <c r="UNQ153" s="48"/>
      <c r="UNR153" s="48"/>
      <c r="UNS153" s="48"/>
      <c r="UNT153" s="48"/>
      <c r="UNU153" s="48"/>
      <c r="UNV153" s="48"/>
      <c r="UNW153" s="48"/>
      <c r="UNX153" s="48"/>
      <c r="UNY153" s="48"/>
      <c r="UNZ153" s="48"/>
      <c r="UOA153" s="48"/>
      <c r="UOB153" s="48"/>
      <c r="UOC153" s="48"/>
      <c r="UOD153" s="48"/>
      <c r="UOE153" s="48"/>
      <c r="UOF153" s="48"/>
      <c r="UOG153" s="48"/>
      <c r="UOH153" s="48"/>
      <c r="UOI153" s="48"/>
      <c r="UOJ153" s="48"/>
      <c r="UOK153" s="48"/>
      <c r="UOL153" s="48"/>
      <c r="UOM153" s="48"/>
      <c r="UON153" s="48"/>
      <c r="UOO153" s="48"/>
      <c r="UOP153" s="48"/>
      <c r="UOQ153" s="48"/>
      <c r="UOR153" s="48"/>
      <c r="UOS153" s="48"/>
      <c r="UOT153" s="48"/>
      <c r="UOU153" s="48"/>
      <c r="UOV153" s="48"/>
      <c r="UOW153" s="48"/>
      <c r="UOX153" s="48"/>
      <c r="UOY153" s="48"/>
      <c r="UOZ153" s="48"/>
      <c r="UPA153" s="48"/>
      <c r="UPB153" s="48"/>
      <c r="UPC153" s="48"/>
      <c r="UPD153" s="48"/>
      <c r="UPE153" s="48"/>
      <c r="UPF153" s="48"/>
      <c r="UPG153" s="48"/>
      <c r="UPH153" s="48"/>
      <c r="UPI153" s="48"/>
      <c r="UPJ153" s="48"/>
      <c r="UPK153" s="48"/>
      <c r="UPL153" s="48"/>
      <c r="UPM153" s="48"/>
      <c r="UPN153" s="48"/>
      <c r="UPO153" s="48"/>
      <c r="UPP153" s="48"/>
      <c r="UPQ153" s="48"/>
      <c r="UPR153" s="48"/>
      <c r="UPS153" s="48"/>
      <c r="UPT153" s="48"/>
      <c r="UPU153" s="48"/>
      <c r="UPV153" s="48"/>
      <c r="UPW153" s="48"/>
      <c r="UPX153" s="48"/>
      <c r="UPY153" s="48"/>
      <c r="UPZ153" s="48"/>
      <c r="UQA153" s="48"/>
      <c r="UQB153" s="48"/>
      <c r="UQC153" s="48"/>
      <c r="UQD153" s="48"/>
      <c r="UQE153" s="48"/>
      <c r="UQF153" s="48"/>
      <c r="UQG153" s="48"/>
      <c r="UQH153" s="48"/>
      <c r="UQI153" s="48"/>
      <c r="UQJ153" s="48"/>
      <c r="UQK153" s="48"/>
      <c r="UQL153" s="48"/>
      <c r="UQM153" s="48"/>
      <c r="UQN153" s="48"/>
      <c r="UQO153" s="48"/>
      <c r="UQP153" s="48"/>
      <c r="UQQ153" s="48"/>
      <c r="UQR153" s="48"/>
      <c r="UQS153" s="48"/>
      <c r="UQT153" s="48"/>
      <c r="UQU153" s="48"/>
      <c r="UQV153" s="48"/>
      <c r="UQW153" s="48"/>
      <c r="UQX153" s="48"/>
      <c r="UQY153" s="48"/>
      <c r="UQZ153" s="48"/>
      <c r="URA153" s="48"/>
      <c r="URB153" s="48"/>
      <c r="URC153" s="48"/>
      <c r="URD153" s="48"/>
      <c r="URE153" s="48"/>
      <c r="URF153" s="48"/>
      <c r="URG153" s="48"/>
      <c r="URH153" s="48"/>
      <c r="URI153" s="48"/>
      <c r="URJ153" s="48"/>
      <c r="URK153" s="48"/>
      <c r="URL153" s="48"/>
      <c r="URM153" s="48"/>
      <c r="URN153" s="48"/>
      <c r="URO153" s="48"/>
      <c r="URP153" s="48"/>
      <c r="URQ153" s="48"/>
      <c r="URR153" s="48"/>
      <c r="URS153" s="48"/>
      <c r="URT153" s="48"/>
      <c r="URU153" s="48"/>
      <c r="URV153" s="48"/>
      <c r="URW153" s="48"/>
      <c r="URX153" s="48"/>
      <c r="URY153" s="48"/>
      <c r="URZ153" s="48"/>
      <c r="USA153" s="48"/>
      <c r="USB153" s="48"/>
      <c r="USC153" s="48"/>
      <c r="USD153" s="48"/>
      <c r="USE153" s="48"/>
      <c r="USF153" s="48"/>
      <c r="USG153" s="48"/>
      <c r="USH153" s="48"/>
      <c r="USI153" s="48"/>
      <c r="USJ153" s="48"/>
      <c r="USK153" s="48"/>
      <c r="USL153" s="48"/>
      <c r="USM153" s="48"/>
      <c r="USN153" s="48"/>
      <c r="USO153" s="48"/>
      <c r="USP153" s="48"/>
      <c r="USQ153" s="48"/>
      <c r="USR153" s="48"/>
      <c r="USS153" s="48"/>
      <c r="UST153" s="48"/>
      <c r="USU153" s="48"/>
      <c r="USV153" s="48"/>
      <c r="USW153" s="48"/>
      <c r="USX153" s="48"/>
      <c r="USY153" s="48"/>
      <c r="USZ153" s="48"/>
      <c r="UTA153" s="48"/>
      <c r="UTB153" s="48"/>
      <c r="UTC153" s="48"/>
      <c r="UTD153" s="48"/>
      <c r="UTE153" s="48"/>
      <c r="UTF153" s="48"/>
      <c r="UTG153" s="48"/>
      <c r="UTH153" s="48"/>
      <c r="UTI153" s="48"/>
      <c r="UTJ153" s="48"/>
      <c r="UTK153" s="48"/>
      <c r="UTL153" s="48"/>
      <c r="UTM153" s="48"/>
      <c r="UTN153" s="48"/>
      <c r="UTO153" s="48"/>
      <c r="UTP153" s="48"/>
      <c r="UTQ153" s="48"/>
      <c r="UTR153" s="48"/>
      <c r="UTS153" s="48"/>
      <c r="UTT153" s="48"/>
      <c r="UTU153" s="48"/>
      <c r="UTV153" s="48"/>
      <c r="UTW153" s="48"/>
      <c r="UTX153" s="48"/>
      <c r="UTY153" s="48"/>
      <c r="UTZ153" s="48"/>
      <c r="UUA153" s="48"/>
      <c r="UUB153" s="48"/>
      <c r="UUC153" s="48"/>
      <c r="UUD153" s="48"/>
      <c r="UUE153" s="48"/>
      <c r="UUF153" s="48"/>
      <c r="UUG153" s="48"/>
      <c r="UUH153" s="48"/>
      <c r="UUI153" s="48"/>
      <c r="UUJ153" s="48"/>
      <c r="UUK153" s="48"/>
      <c r="UUL153" s="48"/>
      <c r="UUM153" s="48"/>
      <c r="UUN153" s="48"/>
      <c r="UUO153" s="48"/>
      <c r="UUP153" s="48"/>
      <c r="UUQ153" s="48"/>
      <c r="UUR153" s="48"/>
      <c r="UUS153" s="48"/>
      <c r="UUT153" s="48"/>
      <c r="UUU153" s="48"/>
      <c r="UUV153" s="48"/>
      <c r="UUW153" s="48"/>
      <c r="UUX153" s="48"/>
      <c r="UUY153" s="48"/>
      <c r="UUZ153" s="48"/>
      <c r="UVA153" s="48"/>
      <c r="UVB153" s="48"/>
      <c r="UVC153" s="48"/>
      <c r="UVD153" s="48"/>
      <c r="UVE153" s="48"/>
      <c r="UVF153" s="48"/>
      <c r="UVG153" s="48"/>
      <c r="UVH153" s="48"/>
      <c r="UVI153" s="48"/>
      <c r="UVJ153" s="48"/>
      <c r="UVK153" s="48"/>
      <c r="UVL153" s="48"/>
      <c r="UVM153" s="48"/>
      <c r="UVN153" s="48"/>
      <c r="UVO153" s="48"/>
      <c r="UVP153" s="48"/>
      <c r="UVQ153" s="48"/>
      <c r="UVR153" s="48"/>
      <c r="UVS153" s="48"/>
      <c r="UVT153" s="48"/>
      <c r="UVU153" s="48"/>
      <c r="UVV153" s="48"/>
      <c r="UVW153" s="48"/>
      <c r="UVX153" s="48"/>
      <c r="UVY153" s="48"/>
      <c r="UVZ153" s="48"/>
      <c r="UWA153" s="48"/>
      <c r="UWB153" s="48"/>
      <c r="UWC153" s="48"/>
      <c r="UWD153" s="48"/>
      <c r="UWE153" s="48"/>
      <c r="UWF153" s="48"/>
      <c r="UWG153" s="48"/>
      <c r="UWH153" s="48"/>
      <c r="UWI153" s="48"/>
      <c r="UWJ153" s="48"/>
      <c r="UWK153" s="48"/>
      <c r="UWL153" s="48"/>
      <c r="UWM153" s="48"/>
      <c r="UWN153" s="48"/>
      <c r="UWO153" s="48"/>
      <c r="UWP153" s="48"/>
      <c r="UWQ153" s="48"/>
      <c r="UWR153" s="48"/>
      <c r="UWS153" s="48"/>
      <c r="UWT153" s="48"/>
      <c r="UWU153" s="48"/>
      <c r="UWV153" s="48"/>
      <c r="UWW153" s="48"/>
      <c r="UWX153" s="48"/>
      <c r="UWY153" s="48"/>
      <c r="UWZ153" s="48"/>
      <c r="UXA153" s="48"/>
      <c r="UXB153" s="48"/>
      <c r="UXC153" s="48"/>
      <c r="UXD153" s="48"/>
      <c r="UXE153" s="48"/>
      <c r="UXF153" s="48"/>
      <c r="UXG153" s="48"/>
      <c r="UXH153" s="48"/>
      <c r="UXI153" s="48"/>
      <c r="UXJ153" s="48"/>
      <c r="UXK153" s="48"/>
      <c r="UXL153" s="48"/>
      <c r="UXM153" s="48"/>
      <c r="UXN153" s="48"/>
      <c r="UXO153" s="48"/>
      <c r="UXP153" s="48"/>
      <c r="UXQ153" s="48"/>
      <c r="UXR153" s="48"/>
      <c r="UXS153" s="48"/>
      <c r="UXT153" s="48"/>
      <c r="UXU153" s="48"/>
      <c r="UXV153" s="48"/>
      <c r="UXW153" s="48"/>
      <c r="UXX153" s="48"/>
      <c r="UXY153" s="48"/>
      <c r="UXZ153" s="48"/>
      <c r="UYA153" s="48"/>
      <c r="UYB153" s="48"/>
      <c r="UYC153" s="48"/>
      <c r="UYD153" s="48"/>
      <c r="UYE153" s="48"/>
      <c r="UYF153" s="48"/>
      <c r="UYG153" s="48"/>
      <c r="UYH153" s="48"/>
      <c r="UYI153" s="48"/>
      <c r="UYJ153" s="48"/>
      <c r="UYK153" s="48"/>
      <c r="UYL153" s="48"/>
      <c r="UYM153" s="48"/>
      <c r="UYN153" s="48"/>
      <c r="UYO153" s="48"/>
      <c r="UYP153" s="48"/>
      <c r="UYQ153" s="48"/>
      <c r="UYR153" s="48"/>
      <c r="UYS153" s="48"/>
      <c r="UYT153" s="48"/>
      <c r="UYU153" s="48"/>
      <c r="UYV153" s="48"/>
      <c r="UYW153" s="48"/>
      <c r="UYX153" s="48"/>
      <c r="UYY153" s="48"/>
      <c r="UYZ153" s="48"/>
      <c r="UZA153" s="48"/>
      <c r="UZB153" s="48"/>
      <c r="UZC153" s="48"/>
      <c r="UZD153" s="48"/>
      <c r="UZE153" s="48"/>
      <c r="UZF153" s="48"/>
      <c r="UZG153" s="48"/>
      <c r="UZH153" s="48"/>
      <c r="UZI153" s="48"/>
      <c r="UZJ153" s="48"/>
      <c r="UZK153" s="48"/>
      <c r="UZL153" s="48"/>
      <c r="UZM153" s="48"/>
      <c r="UZN153" s="48"/>
      <c r="UZO153" s="48"/>
      <c r="UZP153" s="48"/>
      <c r="UZQ153" s="48"/>
      <c r="UZR153" s="48"/>
      <c r="UZS153" s="48"/>
      <c r="UZT153" s="48"/>
      <c r="UZU153" s="48"/>
      <c r="UZV153" s="48"/>
      <c r="UZW153" s="48"/>
      <c r="UZX153" s="48"/>
      <c r="UZY153" s="48"/>
      <c r="UZZ153" s="48"/>
      <c r="VAA153" s="48"/>
      <c r="VAB153" s="48"/>
      <c r="VAC153" s="48"/>
      <c r="VAD153" s="48"/>
      <c r="VAE153" s="48"/>
      <c r="VAF153" s="48"/>
      <c r="VAG153" s="48"/>
      <c r="VAH153" s="48"/>
      <c r="VAI153" s="48"/>
      <c r="VAJ153" s="48"/>
      <c r="VAK153" s="48"/>
      <c r="VAL153" s="48"/>
      <c r="VAM153" s="48"/>
      <c r="VAN153" s="48"/>
      <c r="VAO153" s="48"/>
      <c r="VAP153" s="48"/>
      <c r="VAQ153" s="48"/>
      <c r="VAR153" s="48"/>
      <c r="VAS153" s="48"/>
      <c r="VAT153" s="48"/>
      <c r="VAU153" s="48"/>
      <c r="VAV153" s="48"/>
      <c r="VAW153" s="48"/>
      <c r="VAX153" s="48"/>
      <c r="VAY153" s="48"/>
      <c r="VAZ153" s="48"/>
      <c r="VBA153" s="48"/>
      <c r="VBB153" s="48"/>
      <c r="VBC153" s="48"/>
      <c r="VBD153" s="48"/>
      <c r="VBE153" s="48"/>
      <c r="VBF153" s="48"/>
      <c r="VBG153" s="48"/>
      <c r="VBH153" s="48"/>
      <c r="VBI153" s="48"/>
      <c r="VBJ153" s="48"/>
      <c r="VBK153" s="48"/>
      <c r="VBL153" s="48"/>
      <c r="VBM153" s="48"/>
      <c r="VBN153" s="48"/>
      <c r="VBO153" s="48"/>
      <c r="VBP153" s="48"/>
      <c r="VBQ153" s="48"/>
      <c r="VBR153" s="48"/>
      <c r="VBS153" s="48"/>
      <c r="VBT153" s="48"/>
      <c r="VBU153" s="48"/>
      <c r="VBV153" s="48"/>
      <c r="VBW153" s="48"/>
      <c r="VBX153" s="48"/>
      <c r="VBY153" s="48"/>
      <c r="VBZ153" s="48"/>
      <c r="VCA153" s="48"/>
      <c r="VCB153" s="48"/>
      <c r="VCC153" s="48"/>
      <c r="VCD153" s="48"/>
      <c r="VCE153" s="48"/>
      <c r="VCF153" s="48"/>
      <c r="VCG153" s="48"/>
      <c r="VCH153" s="48"/>
      <c r="VCI153" s="48"/>
      <c r="VCJ153" s="48"/>
      <c r="VCK153" s="48"/>
      <c r="VCL153" s="48"/>
      <c r="VCM153" s="48"/>
      <c r="VCN153" s="48"/>
      <c r="VCO153" s="48"/>
      <c r="VCP153" s="48"/>
      <c r="VCQ153" s="48"/>
      <c r="VCR153" s="48"/>
      <c r="VCS153" s="48"/>
      <c r="VCT153" s="48"/>
      <c r="VCU153" s="48"/>
      <c r="VCV153" s="48"/>
      <c r="VCW153" s="48"/>
      <c r="VCX153" s="48"/>
      <c r="VCY153" s="48"/>
      <c r="VCZ153" s="48"/>
      <c r="VDA153" s="48"/>
      <c r="VDB153" s="48"/>
      <c r="VDC153" s="48"/>
      <c r="VDD153" s="48"/>
      <c r="VDE153" s="48"/>
      <c r="VDF153" s="48"/>
      <c r="VDG153" s="48"/>
      <c r="VDH153" s="48"/>
      <c r="VDI153" s="48"/>
      <c r="VDJ153" s="48"/>
      <c r="VDK153" s="48"/>
      <c r="VDL153" s="48"/>
      <c r="VDM153" s="48"/>
      <c r="VDN153" s="48"/>
      <c r="VDO153" s="48"/>
      <c r="VDP153" s="48"/>
      <c r="VDQ153" s="48"/>
      <c r="VDR153" s="48"/>
      <c r="VDS153" s="48"/>
      <c r="VDT153" s="48"/>
      <c r="VDU153" s="48"/>
      <c r="VDV153" s="48"/>
      <c r="VDW153" s="48"/>
      <c r="VDX153" s="48"/>
      <c r="VDY153" s="48"/>
      <c r="VDZ153" s="48"/>
      <c r="VEA153" s="48"/>
      <c r="VEB153" s="48"/>
      <c r="VEC153" s="48"/>
      <c r="VED153" s="48"/>
      <c r="VEE153" s="48"/>
      <c r="VEF153" s="48"/>
      <c r="VEG153" s="48"/>
      <c r="VEH153" s="48"/>
      <c r="VEI153" s="48"/>
      <c r="VEJ153" s="48"/>
      <c r="VEK153" s="48"/>
      <c r="VEL153" s="48"/>
      <c r="VEM153" s="48"/>
      <c r="VEN153" s="48"/>
      <c r="VEO153" s="48"/>
      <c r="VEP153" s="48"/>
      <c r="VEQ153" s="48"/>
      <c r="VER153" s="48"/>
      <c r="VES153" s="48"/>
      <c r="VET153" s="48"/>
      <c r="VEU153" s="48"/>
      <c r="VEV153" s="48"/>
      <c r="VEW153" s="48"/>
      <c r="VEX153" s="48"/>
      <c r="VEY153" s="48"/>
      <c r="VEZ153" s="48"/>
      <c r="VFA153" s="48"/>
      <c r="VFB153" s="48"/>
      <c r="VFC153" s="48"/>
      <c r="VFD153" s="48"/>
      <c r="VFE153" s="48"/>
      <c r="VFF153" s="48"/>
      <c r="VFG153" s="48"/>
      <c r="VFH153" s="48"/>
      <c r="VFI153" s="48"/>
      <c r="VFJ153" s="48"/>
      <c r="VFK153" s="48"/>
      <c r="VFL153" s="48"/>
      <c r="VFM153" s="48"/>
      <c r="VFN153" s="48"/>
      <c r="VFO153" s="48"/>
      <c r="VFP153" s="48"/>
      <c r="VFQ153" s="48"/>
      <c r="VFR153" s="48"/>
      <c r="VFS153" s="48"/>
      <c r="VFT153" s="48"/>
      <c r="VFU153" s="48"/>
      <c r="VFV153" s="48"/>
      <c r="VFW153" s="48"/>
      <c r="VFX153" s="48"/>
      <c r="VFY153" s="48"/>
      <c r="VFZ153" s="48"/>
      <c r="VGA153" s="48"/>
      <c r="VGB153" s="48"/>
      <c r="VGC153" s="48"/>
      <c r="VGD153" s="48"/>
      <c r="VGE153" s="48"/>
      <c r="VGF153" s="48"/>
      <c r="VGG153" s="48"/>
      <c r="VGH153" s="48"/>
      <c r="VGI153" s="48"/>
      <c r="VGJ153" s="48"/>
      <c r="VGK153" s="48"/>
      <c r="VGL153" s="48"/>
      <c r="VGM153" s="48"/>
      <c r="VGN153" s="48"/>
      <c r="VGO153" s="48"/>
      <c r="VGP153" s="48"/>
      <c r="VGQ153" s="48"/>
      <c r="VGR153" s="48"/>
      <c r="VGS153" s="48"/>
      <c r="VGT153" s="48"/>
      <c r="VGU153" s="48"/>
      <c r="VGV153" s="48"/>
      <c r="VGW153" s="48"/>
      <c r="VGX153" s="48"/>
      <c r="VGY153" s="48"/>
      <c r="VGZ153" s="48"/>
      <c r="VHA153" s="48"/>
      <c r="VHB153" s="48"/>
      <c r="VHC153" s="48"/>
      <c r="VHD153" s="48"/>
      <c r="VHE153" s="48"/>
      <c r="VHF153" s="48"/>
      <c r="VHG153" s="48"/>
      <c r="VHH153" s="48"/>
      <c r="VHI153" s="48"/>
      <c r="VHJ153" s="48"/>
      <c r="VHK153" s="48"/>
      <c r="VHL153" s="48"/>
      <c r="VHM153" s="48"/>
      <c r="VHN153" s="48"/>
      <c r="VHO153" s="48"/>
      <c r="VHP153" s="48"/>
      <c r="VHQ153" s="48"/>
      <c r="VHR153" s="48"/>
      <c r="VHS153" s="48"/>
      <c r="VHT153" s="48"/>
      <c r="VHU153" s="48"/>
      <c r="VHV153" s="48"/>
      <c r="VHW153" s="48"/>
      <c r="VHX153" s="48"/>
      <c r="VHY153" s="48"/>
      <c r="VHZ153" s="48"/>
      <c r="VIA153" s="48"/>
      <c r="VIB153" s="48"/>
      <c r="VIC153" s="48"/>
      <c r="VID153" s="48"/>
      <c r="VIE153" s="48"/>
      <c r="VIF153" s="48"/>
      <c r="VIG153" s="48"/>
      <c r="VIH153" s="48"/>
      <c r="VII153" s="48"/>
      <c r="VIJ153" s="48"/>
      <c r="VIK153" s="48"/>
      <c r="VIL153" s="48"/>
      <c r="VIM153" s="48"/>
      <c r="VIN153" s="48"/>
      <c r="VIO153" s="48"/>
      <c r="VIP153" s="48"/>
      <c r="VIQ153" s="48"/>
      <c r="VIR153" s="48"/>
      <c r="VIS153" s="48"/>
      <c r="VIT153" s="48"/>
      <c r="VIU153" s="48"/>
      <c r="VIV153" s="48"/>
      <c r="VIW153" s="48"/>
      <c r="VIX153" s="48"/>
      <c r="VIY153" s="48"/>
      <c r="VIZ153" s="48"/>
      <c r="VJA153" s="48"/>
      <c r="VJB153" s="48"/>
      <c r="VJC153" s="48"/>
      <c r="VJD153" s="48"/>
      <c r="VJE153" s="48"/>
      <c r="VJF153" s="48"/>
      <c r="VJG153" s="48"/>
      <c r="VJH153" s="48"/>
      <c r="VJI153" s="48"/>
      <c r="VJJ153" s="48"/>
      <c r="VJK153" s="48"/>
      <c r="VJL153" s="48"/>
      <c r="VJM153" s="48"/>
      <c r="VJN153" s="48"/>
      <c r="VJO153" s="48"/>
      <c r="VJP153" s="48"/>
      <c r="VJQ153" s="48"/>
      <c r="VJR153" s="48"/>
      <c r="VJS153" s="48"/>
      <c r="VJT153" s="48"/>
      <c r="VJU153" s="48"/>
      <c r="VJV153" s="48"/>
      <c r="VJW153" s="48"/>
      <c r="VJX153" s="48"/>
      <c r="VJY153" s="48"/>
      <c r="VJZ153" s="48"/>
      <c r="VKA153" s="48"/>
      <c r="VKB153" s="48"/>
      <c r="VKC153" s="48"/>
      <c r="VKD153" s="48"/>
      <c r="VKE153" s="48"/>
      <c r="VKF153" s="48"/>
      <c r="VKG153" s="48"/>
      <c r="VKH153" s="48"/>
      <c r="VKI153" s="48"/>
      <c r="VKJ153" s="48"/>
      <c r="VKK153" s="48"/>
      <c r="VKL153" s="48"/>
      <c r="VKM153" s="48"/>
      <c r="VKN153" s="48"/>
      <c r="VKO153" s="48"/>
      <c r="VKP153" s="48"/>
      <c r="VKQ153" s="48"/>
      <c r="VKR153" s="48"/>
      <c r="VKS153" s="48"/>
      <c r="VKT153" s="48"/>
      <c r="VKU153" s="48"/>
      <c r="VKV153" s="48"/>
      <c r="VKW153" s="48"/>
      <c r="VKX153" s="48"/>
      <c r="VKY153" s="48"/>
      <c r="VKZ153" s="48"/>
      <c r="VLA153" s="48"/>
      <c r="VLB153" s="48"/>
      <c r="VLC153" s="48"/>
      <c r="VLD153" s="48"/>
      <c r="VLE153" s="48"/>
      <c r="VLF153" s="48"/>
      <c r="VLG153" s="48"/>
      <c r="VLH153" s="48"/>
      <c r="VLI153" s="48"/>
      <c r="VLJ153" s="48"/>
      <c r="VLK153" s="48"/>
      <c r="VLL153" s="48"/>
      <c r="VLM153" s="48"/>
      <c r="VLN153" s="48"/>
      <c r="VLO153" s="48"/>
      <c r="VLP153" s="48"/>
      <c r="VLQ153" s="48"/>
      <c r="VLR153" s="48"/>
      <c r="VLS153" s="48"/>
      <c r="VLT153" s="48"/>
      <c r="VLU153" s="48"/>
      <c r="VLV153" s="48"/>
      <c r="VLW153" s="48"/>
      <c r="VLX153" s="48"/>
      <c r="VLY153" s="48"/>
      <c r="VLZ153" s="48"/>
      <c r="VMA153" s="48"/>
      <c r="VMB153" s="48"/>
      <c r="VMC153" s="48"/>
      <c r="VMD153" s="48"/>
      <c r="VME153" s="48"/>
      <c r="VMF153" s="48"/>
      <c r="VMG153" s="48"/>
      <c r="VMH153" s="48"/>
      <c r="VMI153" s="48"/>
      <c r="VMJ153" s="48"/>
      <c r="VMK153" s="48"/>
      <c r="VML153" s="48"/>
      <c r="VMM153" s="48"/>
      <c r="VMN153" s="48"/>
      <c r="VMO153" s="48"/>
      <c r="VMP153" s="48"/>
      <c r="VMQ153" s="48"/>
      <c r="VMR153" s="48"/>
      <c r="VMS153" s="48"/>
      <c r="VMT153" s="48"/>
      <c r="VMU153" s="48"/>
      <c r="VMV153" s="48"/>
      <c r="VMW153" s="48"/>
      <c r="VMX153" s="48"/>
      <c r="VMY153" s="48"/>
      <c r="VMZ153" s="48"/>
      <c r="VNA153" s="48"/>
      <c r="VNB153" s="48"/>
      <c r="VNC153" s="48"/>
      <c r="VND153" s="48"/>
      <c r="VNE153" s="48"/>
      <c r="VNF153" s="48"/>
      <c r="VNG153" s="48"/>
      <c r="VNH153" s="48"/>
      <c r="VNI153" s="48"/>
      <c r="VNJ153" s="48"/>
      <c r="VNK153" s="48"/>
      <c r="VNL153" s="48"/>
      <c r="VNM153" s="48"/>
      <c r="VNN153" s="48"/>
      <c r="VNO153" s="48"/>
      <c r="VNP153" s="48"/>
      <c r="VNQ153" s="48"/>
      <c r="VNR153" s="48"/>
      <c r="VNS153" s="48"/>
      <c r="VNT153" s="48"/>
      <c r="VNU153" s="48"/>
      <c r="VNV153" s="48"/>
      <c r="VNW153" s="48"/>
      <c r="VNX153" s="48"/>
      <c r="VNY153" s="48"/>
      <c r="VNZ153" s="48"/>
      <c r="VOA153" s="48"/>
      <c r="VOB153" s="48"/>
      <c r="VOC153" s="48"/>
      <c r="VOD153" s="48"/>
      <c r="VOE153" s="48"/>
      <c r="VOF153" s="48"/>
      <c r="VOG153" s="48"/>
      <c r="VOH153" s="48"/>
      <c r="VOI153" s="48"/>
      <c r="VOJ153" s="48"/>
      <c r="VOK153" s="48"/>
      <c r="VOL153" s="48"/>
      <c r="VOM153" s="48"/>
      <c r="VON153" s="48"/>
      <c r="VOO153" s="48"/>
      <c r="VOP153" s="48"/>
      <c r="VOQ153" s="48"/>
      <c r="VOR153" s="48"/>
      <c r="VOS153" s="48"/>
      <c r="VOT153" s="48"/>
      <c r="VOU153" s="48"/>
      <c r="VOV153" s="48"/>
      <c r="VOW153" s="48"/>
      <c r="VOX153" s="48"/>
      <c r="VOY153" s="48"/>
      <c r="VOZ153" s="48"/>
      <c r="VPA153" s="48"/>
      <c r="VPB153" s="48"/>
      <c r="VPC153" s="48"/>
      <c r="VPD153" s="48"/>
      <c r="VPE153" s="48"/>
      <c r="VPF153" s="48"/>
      <c r="VPG153" s="48"/>
      <c r="VPH153" s="48"/>
      <c r="VPI153" s="48"/>
      <c r="VPJ153" s="48"/>
      <c r="VPK153" s="48"/>
      <c r="VPL153" s="48"/>
      <c r="VPM153" s="48"/>
      <c r="VPN153" s="48"/>
      <c r="VPO153" s="48"/>
      <c r="VPP153" s="48"/>
      <c r="VPQ153" s="48"/>
      <c r="VPR153" s="48"/>
      <c r="VPS153" s="48"/>
      <c r="VPT153" s="48"/>
      <c r="VPU153" s="48"/>
      <c r="VPV153" s="48"/>
      <c r="VPW153" s="48"/>
      <c r="VPX153" s="48"/>
      <c r="VPY153" s="48"/>
      <c r="VPZ153" s="48"/>
      <c r="VQA153" s="48"/>
      <c r="VQB153" s="48"/>
      <c r="VQC153" s="48"/>
      <c r="VQD153" s="48"/>
      <c r="VQE153" s="48"/>
      <c r="VQF153" s="48"/>
      <c r="VQG153" s="48"/>
      <c r="VQH153" s="48"/>
      <c r="VQI153" s="48"/>
      <c r="VQJ153" s="48"/>
      <c r="VQK153" s="48"/>
      <c r="VQL153" s="48"/>
      <c r="VQM153" s="48"/>
      <c r="VQN153" s="48"/>
      <c r="VQO153" s="48"/>
      <c r="VQP153" s="48"/>
      <c r="VQQ153" s="48"/>
      <c r="VQR153" s="48"/>
      <c r="VQS153" s="48"/>
      <c r="VQT153" s="48"/>
      <c r="VQU153" s="48"/>
      <c r="VQV153" s="48"/>
      <c r="VQW153" s="48"/>
      <c r="VQX153" s="48"/>
      <c r="VQY153" s="48"/>
      <c r="VQZ153" s="48"/>
      <c r="VRA153" s="48"/>
      <c r="VRB153" s="48"/>
      <c r="VRC153" s="48"/>
      <c r="VRD153" s="48"/>
      <c r="VRE153" s="48"/>
      <c r="VRF153" s="48"/>
      <c r="VRG153" s="48"/>
      <c r="VRH153" s="48"/>
      <c r="VRI153" s="48"/>
      <c r="VRJ153" s="48"/>
      <c r="VRK153" s="48"/>
      <c r="VRL153" s="48"/>
      <c r="VRM153" s="48"/>
      <c r="VRN153" s="48"/>
      <c r="VRO153" s="48"/>
      <c r="VRP153" s="48"/>
      <c r="VRQ153" s="48"/>
      <c r="VRR153" s="48"/>
      <c r="VRS153" s="48"/>
      <c r="VRT153" s="48"/>
      <c r="VRU153" s="48"/>
      <c r="VRV153" s="48"/>
      <c r="VRW153" s="48"/>
      <c r="VRX153" s="48"/>
      <c r="VRY153" s="48"/>
      <c r="VRZ153" s="48"/>
      <c r="VSA153" s="48"/>
      <c r="VSB153" s="48"/>
      <c r="VSC153" s="48"/>
      <c r="VSD153" s="48"/>
      <c r="VSE153" s="48"/>
      <c r="VSF153" s="48"/>
      <c r="VSG153" s="48"/>
      <c r="VSH153" s="48"/>
      <c r="VSI153" s="48"/>
      <c r="VSJ153" s="48"/>
      <c r="VSK153" s="48"/>
      <c r="VSL153" s="48"/>
      <c r="VSM153" s="48"/>
      <c r="VSN153" s="48"/>
      <c r="VSO153" s="48"/>
      <c r="VSP153" s="48"/>
      <c r="VSQ153" s="48"/>
      <c r="VSR153" s="48"/>
      <c r="VSS153" s="48"/>
      <c r="VST153" s="48"/>
      <c r="VSU153" s="48"/>
      <c r="VSV153" s="48"/>
      <c r="VSW153" s="48"/>
      <c r="VSX153" s="48"/>
      <c r="VSY153" s="48"/>
      <c r="VSZ153" s="48"/>
      <c r="VTA153" s="48"/>
      <c r="VTB153" s="48"/>
      <c r="VTC153" s="48"/>
      <c r="VTD153" s="48"/>
      <c r="VTE153" s="48"/>
      <c r="VTF153" s="48"/>
      <c r="VTG153" s="48"/>
      <c r="VTH153" s="48"/>
      <c r="VTI153" s="48"/>
      <c r="VTJ153" s="48"/>
      <c r="VTK153" s="48"/>
      <c r="VTL153" s="48"/>
      <c r="VTM153" s="48"/>
      <c r="VTN153" s="48"/>
      <c r="VTO153" s="48"/>
      <c r="VTP153" s="48"/>
      <c r="VTQ153" s="48"/>
      <c r="VTR153" s="48"/>
      <c r="VTS153" s="48"/>
      <c r="VTT153" s="48"/>
      <c r="VTU153" s="48"/>
      <c r="VTV153" s="48"/>
      <c r="VTW153" s="48"/>
      <c r="VTX153" s="48"/>
      <c r="VTY153" s="48"/>
      <c r="VTZ153" s="48"/>
      <c r="VUA153" s="48"/>
      <c r="VUB153" s="48"/>
      <c r="VUC153" s="48"/>
      <c r="VUD153" s="48"/>
      <c r="VUE153" s="48"/>
      <c r="VUF153" s="48"/>
      <c r="VUG153" s="48"/>
      <c r="VUH153" s="48"/>
      <c r="VUI153" s="48"/>
      <c r="VUJ153" s="48"/>
      <c r="VUK153" s="48"/>
      <c r="VUL153" s="48"/>
      <c r="VUM153" s="48"/>
      <c r="VUN153" s="48"/>
      <c r="VUO153" s="48"/>
      <c r="VUP153" s="48"/>
      <c r="VUQ153" s="48"/>
      <c r="VUR153" s="48"/>
      <c r="VUS153" s="48"/>
      <c r="VUT153" s="48"/>
      <c r="VUU153" s="48"/>
      <c r="VUV153" s="48"/>
      <c r="VUW153" s="48"/>
      <c r="VUX153" s="48"/>
      <c r="VUY153" s="48"/>
      <c r="VUZ153" s="48"/>
      <c r="VVA153" s="48"/>
      <c r="VVB153" s="48"/>
      <c r="VVC153" s="48"/>
      <c r="VVD153" s="48"/>
      <c r="VVE153" s="48"/>
      <c r="VVF153" s="48"/>
      <c r="VVG153" s="48"/>
      <c r="VVH153" s="48"/>
      <c r="VVI153" s="48"/>
      <c r="VVJ153" s="48"/>
      <c r="VVK153" s="48"/>
      <c r="VVL153" s="48"/>
      <c r="VVM153" s="48"/>
      <c r="VVN153" s="48"/>
      <c r="VVO153" s="48"/>
      <c r="VVP153" s="48"/>
      <c r="VVQ153" s="48"/>
      <c r="VVR153" s="48"/>
      <c r="VVS153" s="48"/>
      <c r="VVT153" s="48"/>
      <c r="VVU153" s="48"/>
      <c r="VVV153" s="48"/>
      <c r="VVW153" s="48"/>
      <c r="VVX153" s="48"/>
      <c r="VVY153" s="48"/>
      <c r="VVZ153" s="48"/>
      <c r="VWA153" s="48"/>
      <c r="VWB153" s="48"/>
      <c r="VWC153" s="48"/>
      <c r="VWD153" s="48"/>
      <c r="VWE153" s="48"/>
      <c r="VWF153" s="48"/>
      <c r="VWG153" s="48"/>
      <c r="VWH153" s="48"/>
      <c r="VWI153" s="48"/>
      <c r="VWJ153" s="48"/>
      <c r="VWK153" s="48"/>
      <c r="VWL153" s="48"/>
      <c r="VWM153" s="48"/>
      <c r="VWN153" s="48"/>
      <c r="VWO153" s="48"/>
      <c r="VWP153" s="48"/>
      <c r="VWQ153" s="48"/>
      <c r="VWR153" s="48"/>
      <c r="VWS153" s="48"/>
      <c r="VWT153" s="48"/>
      <c r="VWU153" s="48"/>
      <c r="VWV153" s="48"/>
      <c r="VWW153" s="48"/>
      <c r="VWX153" s="48"/>
      <c r="VWY153" s="48"/>
      <c r="VWZ153" s="48"/>
      <c r="VXA153" s="48"/>
      <c r="VXB153" s="48"/>
      <c r="VXC153" s="48"/>
      <c r="VXD153" s="48"/>
      <c r="VXE153" s="48"/>
      <c r="VXF153" s="48"/>
      <c r="VXG153" s="48"/>
      <c r="VXH153" s="48"/>
      <c r="VXI153" s="48"/>
      <c r="VXJ153" s="48"/>
      <c r="VXK153" s="48"/>
      <c r="VXL153" s="48"/>
      <c r="VXM153" s="48"/>
      <c r="VXN153" s="48"/>
      <c r="VXO153" s="48"/>
      <c r="VXP153" s="48"/>
      <c r="VXQ153" s="48"/>
      <c r="VXR153" s="48"/>
      <c r="VXS153" s="48"/>
      <c r="VXT153" s="48"/>
      <c r="VXU153" s="48"/>
      <c r="VXV153" s="48"/>
      <c r="VXW153" s="48"/>
      <c r="VXX153" s="48"/>
      <c r="VXY153" s="48"/>
      <c r="VXZ153" s="48"/>
      <c r="VYA153" s="48"/>
      <c r="VYB153" s="48"/>
      <c r="VYC153" s="48"/>
      <c r="VYD153" s="48"/>
      <c r="VYE153" s="48"/>
      <c r="VYF153" s="48"/>
      <c r="VYG153" s="48"/>
      <c r="VYH153" s="48"/>
      <c r="VYI153" s="48"/>
      <c r="VYJ153" s="48"/>
      <c r="VYK153" s="48"/>
      <c r="VYL153" s="48"/>
      <c r="VYM153" s="48"/>
      <c r="VYN153" s="48"/>
      <c r="VYO153" s="48"/>
      <c r="VYP153" s="48"/>
      <c r="VYQ153" s="48"/>
      <c r="VYR153" s="48"/>
      <c r="VYS153" s="48"/>
      <c r="VYT153" s="48"/>
      <c r="VYU153" s="48"/>
      <c r="VYV153" s="48"/>
      <c r="VYW153" s="48"/>
      <c r="VYX153" s="48"/>
      <c r="VYY153" s="48"/>
      <c r="VYZ153" s="48"/>
      <c r="VZA153" s="48"/>
      <c r="VZB153" s="48"/>
      <c r="VZC153" s="48"/>
      <c r="VZD153" s="48"/>
      <c r="VZE153" s="48"/>
      <c r="VZF153" s="48"/>
      <c r="VZG153" s="48"/>
      <c r="VZH153" s="48"/>
      <c r="VZI153" s="48"/>
      <c r="VZJ153" s="48"/>
      <c r="VZK153" s="48"/>
      <c r="VZL153" s="48"/>
      <c r="VZM153" s="48"/>
      <c r="VZN153" s="48"/>
      <c r="VZO153" s="48"/>
      <c r="VZP153" s="48"/>
      <c r="VZQ153" s="48"/>
      <c r="VZR153" s="48"/>
      <c r="VZS153" s="48"/>
      <c r="VZT153" s="48"/>
      <c r="VZU153" s="48"/>
      <c r="VZV153" s="48"/>
      <c r="VZW153" s="48"/>
      <c r="VZX153" s="48"/>
      <c r="VZY153" s="48"/>
      <c r="VZZ153" s="48"/>
      <c r="WAA153" s="48"/>
      <c r="WAB153" s="48"/>
      <c r="WAC153" s="48"/>
      <c r="WAD153" s="48"/>
      <c r="WAE153" s="48"/>
      <c r="WAF153" s="48"/>
      <c r="WAG153" s="48"/>
      <c r="WAH153" s="48"/>
      <c r="WAI153" s="48"/>
      <c r="WAJ153" s="48"/>
      <c r="WAK153" s="48"/>
      <c r="WAL153" s="48"/>
      <c r="WAM153" s="48"/>
      <c r="WAN153" s="48"/>
      <c r="WAO153" s="48"/>
      <c r="WAP153" s="48"/>
      <c r="WAQ153" s="48"/>
      <c r="WAR153" s="48"/>
      <c r="WAS153" s="48"/>
      <c r="WAT153" s="48"/>
      <c r="WAU153" s="48"/>
      <c r="WAV153" s="48"/>
      <c r="WAW153" s="48"/>
      <c r="WAX153" s="48"/>
      <c r="WAY153" s="48"/>
      <c r="WAZ153" s="48"/>
      <c r="WBA153" s="48"/>
      <c r="WBB153" s="48"/>
      <c r="WBC153" s="48"/>
      <c r="WBD153" s="48"/>
      <c r="WBE153" s="48"/>
      <c r="WBF153" s="48"/>
      <c r="WBG153" s="48"/>
      <c r="WBH153" s="48"/>
      <c r="WBI153" s="48"/>
      <c r="WBJ153" s="48"/>
      <c r="WBK153" s="48"/>
      <c r="WBL153" s="48"/>
      <c r="WBM153" s="48"/>
      <c r="WBN153" s="48"/>
      <c r="WBO153" s="48"/>
      <c r="WBP153" s="48"/>
      <c r="WBQ153" s="48"/>
      <c r="WBR153" s="48"/>
      <c r="WBS153" s="48"/>
      <c r="WBT153" s="48"/>
      <c r="WBU153" s="48"/>
      <c r="WBV153" s="48"/>
      <c r="WBW153" s="48"/>
      <c r="WBX153" s="48"/>
      <c r="WBY153" s="48"/>
      <c r="WBZ153" s="48"/>
      <c r="WCA153" s="48"/>
      <c r="WCB153" s="48"/>
      <c r="WCC153" s="48"/>
      <c r="WCD153" s="48"/>
      <c r="WCE153" s="48"/>
      <c r="WCF153" s="48"/>
      <c r="WCG153" s="48"/>
      <c r="WCH153" s="48"/>
      <c r="WCI153" s="48"/>
      <c r="WCJ153" s="48"/>
      <c r="WCK153" s="48"/>
      <c r="WCL153" s="48"/>
      <c r="WCM153" s="48"/>
      <c r="WCN153" s="48"/>
      <c r="WCO153" s="48"/>
      <c r="WCP153" s="48"/>
      <c r="WCQ153" s="48"/>
      <c r="WCR153" s="48"/>
      <c r="WCS153" s="48"/>
      <c r="WCT153" s="48"/>
      <c r="WCU153" s="48"/>
      <c r="WCV153" s="48"/>
      <c r="WCW153" s="48"/>
      <c r="WCX153" s="48"/>
      <c r="WCY153" s="48"/>
      <c r="WCZ153" s="48"/>
      <c r="WDA153" s="48"/>
      <c r="WDB153" s="48"/>
      <c r="WDC153" s="48"/>
      <c r="WDD153" s="48"/>
      <c r="WDE153" s="48"/>
      <c r="WDF153" s="48"/>
      <c r="WDG153" s="48"/>
      <c r="WDH153" s="48"/>
      <c r="WDI153" s="48"/>
      <c r="WDJ153" s="48"/>
      <c r="WDK153" s="48"/>
      <c r="WDL153" s="48"/>
      <c r="WDM153" s="48"/>
      <c r="WDN153" s="48"/>
      <c r="WDO153" s="48"/>
      <c r="WDP153" s="48"/>
      <c r="WDQ153" s="48"/>
      <c r="WDR153" s="48"/>
      <c r="WDS153" s="48"/>
      <c r="WDT153" s="48"/>
      <c r="WDU153" s="48"/>
      <c r="WDV153" s="48"/>
      <c r="WDW153" s="48"/>
      <c r="WDX153" s="48"/>
      <c r="WDY153" s="48"/>
      <c r="WDZ153" s="48"/>
      <c r="WEA153" s="48"/>
      <c r="WEB153" s="48"/>
      <c r="WEC153" s="48"/>
      <c r="WED153" s="48"/>
      <c r="WEE153" s="48"/>
      <c r="WEF153" s="48"/>
      <c r="WEG153" s="48"/>
      <c r="WEH153" s="48"/>
      <c r="WEI153" s="48"/>
      <c r="WEJ153" s="48"/>
      <c r="WEK153" s="48"/>
      <c r="WEL153" s="48"/>
      <c r="WEM153" s="48"/>
      <c r="WEN153" s="48"/>
      <c r="WEO153" s="48"/>
      <c r="WEP153" s="48"/>
      <c r="WEQ153" s="48"/>
      <c r="WER153" s="48"/>
      <c r="WES153" s="48"/>
      <c r="WET153" s="48"/>
      <c r="WEU153" s="48"/>
      <c r="WEV153" s="48"/>
      <c r="WEW153" s="48"/>
      <c r="WEX153" s="48"/>
      <c r="WEY153" s="48"/>
      <c r="WEZ153" s="48"/>
      <c r="WFA153" s="48"/>
      <c r="WFB153" s="48"/>
      <c r="WFC153" s="48"/>
      <c r="WFD153" s="48"/>
      <c r="WFE153" s="48"/>
      <c r="WFF153" s="48"/>
      <c r="WFG153" s="48"/>
      <c r="WFH153" s="48"/>
      <c r="WFI153" s="48"/>
      <c r="WFJ153" s="48"/>
      <c r="WFK153" s="48"/>
      <c r="WFL153" s="48"/>
      <c r="WFM153" s="48"/>
      <c r="WFN153" s="48"/>
      <c r="WFO153" s="48"/>
      <c r="WFP153" s="48"/>
      <c r="WFQ153" s="48"/>
      <c r="WFR153" s="48"/>
      <c r="WFS153" s="48"/>
      <c r="WFT153" s="48"/>
      <c r="WFU153" s="48"/>
      <c r="WFV153" s="48"/>
      <c r="WFW153" s="48"/>
      <c r="WFX153" s="48"/>
      <c r="WFY153" s="48"/>
      <c r="WFZ153" s="48"/>
      <c r="WGA153" s="48"/>
      <c r="WGB153" s="48"/>
      <c r="WGC153" s="48"/>
      <c r="WGD153" s="48"/>
      <c r="WGE153" s="48"/>
      <c r="WGF153" s="48"/>
      <c r="WGG153" s="48"/>
      <c r="WGH153" s="48"/>
      <c r="WGI153" s="48"/>
      <c r="WGJ153" s="48"/>
      <c r="WGK153" s="48"/>
      <c r="WGL153" s="48"/>
      <c r="WGM153" s="48"/>
      <c r="WGN153" s="48"/>
      <c r="WGO153" s="48"/>
      <c r="WGP153" s="48"/>
      <c r="WGQ153" s="48"/>
      <c r="WGR153" s="48"/>
      <c r="WGS153" s="48"/>
      <c r="WGT153" s="48"/>
      <c r="WGU153" s="48"/>
      <c r="WGV153" s="48"/>
      <c r="WGW153" s="48"/>
      <c r="WGX153" s="48"/>
      <c r="WGY153" s="48"/>
      <c r="WGZ153" s="48"/>
      <c r="WHA153" s="48"/>
      <c r="WHB153" s="48"/>
      <c r="WHC153" s="48"/>
      <c r="WHD153" s="48"/>
      <c r="WHE153" s="48"/>
      <c r="WHF153" s="48"/>
      <c r="WHG153" s="48"/>
      <c r="WHH153" s="48"/>
      <c r="WHI153" s="48"/>
      <c r="WHJ153" s="48"/>
      <c r="WHK153" s="48"/>
      <c r="WHL153" s="48"/>
      <c r="WHM153" s="48"/>
      <c r="WHN153" s="48"/>
      <c r="WHO153" s="48"/>
      <c r="WHP153" s="48"/>
      <c r="WHQ153" s="48"/>
      <c r="WHR153" s="48"/>
      <c r="WHS153" s="48"/>
      <c r="WHT153" s="48"/>
      <c r="WHU153" s="48"/>
      <c r="WHV153" s="48"/>
      <c r="WHW153" s="48"/>
      <c r="WHX153" s="48"/>
      <c r="WHY153" s="48"/>
      <c r="WHZ153" s="48"/>
      <c r="WIA153" s="48"/>
      <c r="WIB153" s="48"/>
      <c r="WIC153" s="48"/>
      <c r="WID153" s="48"/>
      <c r="WIE153" s="48"/>
      <c r="WIF153" s="48"/>
      <c r="WIG153" s="48"/>
      <c r="WIH153" s="48"/>
      <c r="WII153" s="48"/>
      <c r="WIJ153" s="48"/>
      <c r="WIK153" s="48"/>
      <c r="WIL153" s="48"/>
      <c r="WIM153" s="48"/>
      <c r="WIN153" s="48"/>
      <c r="WIO153" s="48"/>
      <c r="WIP153" s="48"/>
      <c r="WIQ153" s="48"/>
      <c r="WIR153" s="48"/>
      <c r="WIS153" s="48"/>
      <c r="WIT153" s="48"/>
      <c r="WIU153" s="48"/>
      <c r="WIV153" s="48"/>
      <c r="WIW153" s="48"/>
      <c r="WIX153" s="48"/>
      <c r="WIY153" s="48"/>
      <c r="WIZ153" s="48"/>
      <c r="WJA153" s="48"/>
      <c r="WJB153" s="48"/>
      <c r="WJC153" s="48"/>
      <c r="WJD153" s="48"/>
      <c r="WJE153" s="48"/>
      <c r="WJF153" s="48"/>
      <c r="WJG153" s="48"/>
      <c r="WJH153" s="48"/>
      <c r="WJI153" s="48"/>
      <c r="WJJ153" s="48"/>
      <c r="WJK153" s="48"/>
      <c r="WJL153" s="48"/>
      <c r="WJM153" s="48"/>
      <c r="WJN153" s="48"/>
      <c r="WJO153" s="48"/>
      <c r="WJP153" s="48"/>
      <c r="WJQ153" s="48"/>
      <c r="WJR153" s="48"/>
      <c r="WJS153" s="48"/>
      <c r="WJT153" s="48"/>
      <c r="WJU153" s="48"/>
      <c r="WJV153" s="48"/>
      <c r="WJW153" s="48"/>
      <c r="WJX153" s="48"/>
      <c r="WJY153" s="48"/>
      <c r="WJZ153" s="48"/>
      <c r="WKA153" s="48"/>
      <c r="WKB153" s="48"/>
      <c r="WKC153" s="48"/>
      <c r="WKD153" s="48"/>
      <c r="WKE153" s="48"/>
      <c r="WKF153" s="48"/>
      <c r="WKG153" s="48"/>
      <c r="WKH153" s="48"/>
      <c r="WKI153" s="48"/>
      <c r="WKJ153" s="48"/>
      <c r="WKK153" s="48"/>
      <c r="WKL153" s="48"/>
      <c r="WKM153" s="48"/>
      <c r="WKN153" s="48"/>
      <c r="WKO153" s="48"/>
      <c r="WKP153" s="48"/>
      <c r="WKQ153" s="48"/>
      <c r="WKR153" s="48"/>
      <c r="WKS153" s="48"/>
      <c r="WKT153" s="48"/>
      <c r="WKU153" s="48"/>
      <c r="WKV153" s="48"/>
      <c r="WKW153" s="48"/>
      <c r="WKX153" s="48"/>
      <c r="WKY153" s="48"/>
      <c r="WKZ153" s="48"/>
      <c r="WLA153" s="48"/>
      <c r="WLB153" s="48"/>
      <c r="WLC153" s="48"/>
      <c r="WLD153" s="48"/>
      <c r="WLE153" s="48"/>
      <c r="WLF153" s="48"/>
      <c r="WLG153" s="48"/>
      <c r="WLH153" s="48"/>
      <c r="WLI153" s="48"/>
      <c r="WLJ153" s="48"/>
      <c r="WLK153" s="48"/>
      <c r="WLL153" s="48"/>
      <c r="WLM153" s="48"/>
      <c r="WLN153" s="48"/>
      <c r="WLO153" s="48"/>
      <c r="WLP153" s="48"/>
      <c r="WLQ153" s="48"/>
      <c r="WLR153" s="48"/>
      <c r="WLS153" s="48"/>
      <c r="WLT153" s="48"/>
      <c r="WLU153" s="48"/>
      <c r="WLV153" s="48"/>
      <c r="WLW153" s="48"/>
      <c r="WLX153" s="48"/>
      <c r="WLY153" s="48"/>
      <c r="WLZ153" s="48"/>
      <c r="WMA153" s="48"/>
      <c r="WMB153" s="48"/>
      <c r="WMC153" s="48"/>
      <c r="WMD153" s="48"/>
      <c r="WME153" s="48"/>
      <c r="WMF153" s="48"/>
      <c r="WMG153" s="48"/>
      <c r="WMH153" s="48"/>
      <c r="WMI153" s="48"/>
      <c r="WMJ153" s="48"/>
      <c r="WMK153" s="48"/>
      <c r="WML153" s="48"/>
      <c r="WMM153" s="48"/>
      <c r="WMN153" s="48"/>
      <c r="WMO153" s="48"/>
      <c r="WMP153" s="48"/>
      <c r="WMQ153" s="48"/>
      <c r="WMR153" s="48"/>
      <c r="WMS153" s="48"/>
      <c r="WMT153" s="48"/>
      <c r="WMU153" s="48"/>
      <c r="WMV153" s="48"/>
      <c r="WMW153" s="48"/>
      <c r="WMX153" s="48"/>
      <c r="WMY153" s="48"/>
      <c r="WMZ153" s="48"/>
      <c r="WNA153" s="48"/>
      <c r="WNB153" s="48"/>
      <c r="WNC153" s="48"/>
      <c r="WND153" s="48"/>
      <c r="WNE153" s="48"/>
      <c r="WNF153" s="48"/>
      <c r="WNG153" s="48"/>
      <c r="WNH153" s="48"/>
      <c r="WNI153" s="48"/>
      <c r="WNJ153" s="48"/>
      <c r="WNK153" s="48"/>
      <c r="WNL153" s="48"/>
      <c r="WNM153" s="48"/>
      <c r="WNN153" s="48"/>
      <c r="WNO153" s="48"/>
      <c r="WNP153" s="48"/>
      <c r="WNQ153" s="48"/>
      <c r="WNR153" s="48"/>
      <c r="WNS153" s="48"/>
      <c r="WNT153" s="48"/>
      <c r="WNU153" s="48"/>
      <c r="WNV153" s="48"/>
      <c r="WNW153" s="48"/>
      <c r="WNX153" s="48"/>
      <c r="WNY153" s="48"/>
      <c r="WNZ153" s="48"/>
      <c r="WOA153" s="48"/>
      <c r="WOB153" s="48"/>
      <c r="WOC153" s="48"/>
      <c r="WOD153" s="48"/>
      <c r="WOE153" s="48"/>
      <c r="WOF153" s="48"/>
      <c r="WOG153" s="48"/>
      <c r="WOH153" s="48"/>
      <c r="WOI153" s="48"/>
      <c r="WOJ153" s="48"/>
      <c r="WOK153" s="48"/>
      <c r="WOL153" s="48"/>
      <c r="WOM153" s="48"/>
      <c r="WON153" s="48"/>
      <c r="WOO153" s="48"/>
      <c r="WOP153" s="48"/>
      <c r="WOQ153" s="48"/>
      <c r="WOR153" s="48"/>
      <c r="WOS153" s="48"/>
      <c r="WOT153" s="48"/>
      <c r="WOU153" s="48"/>
      <c r="WOV153" s="48"/>
      <c r="WOW153" s="48"/>
      <c r="WOX153" s="48"/>
      <c r="WOY153" s="48"/>
      <c r="WOZ153" s="48"/>
      <c r="WPA153" s="48"/>
      <c r="WPB153" s="48"/>
      <c r="WPC153" s="48"/>
      <c r="WPD153" s="48"/>
      <c r="WPE153" s="48"/>
      <c r="WPF153" s="48"/>
      <c r="WPG153" s="48"/>
      <c r="WPH153" s="48"/>
      <c r="WPI153" s="48"/>
      <c r="WPJ153" s="48"/>
      <c r="WPK153" s="48"/>
      <c r="WPL153" s="48"/>
      <c r="WPM153" s="48"/>
      <c r="WPN153" s="48"/>
      <c r="WPO153" s="48"/>
      <c r="WPP153" s="48"/>
      <c r="WPQ153" s="48"/>
      <c r="WPR153" s="48"/>
      <c r="WPS153" s="48"/>
      <c r="WPT153" s="48"/>
      <c r="WPU153" s="48"/>
      <c r="WPV153" s="48"/>
      <c r="WPW153" s="48"/>
      <c r="WPX153" s="48"/>
      <c r="WPY153" s="48"/>
      <c r="WPZ153" s="48"/>
      <c r="WQA153" s="48"/>
      <c r="WQB153" s="48"/>
      <c r="WQC153" s="48"/>
      <c r="WQD153" s="48"/>
      <c r="WQE153" s="48"/>
      <c r="WQF153" s="48"/>
      <c r="WQG153" s="48"/>
      <c r="WQH153" s="48"/>
      <c r="WQI153" s="48"/>
      <c r="WQJ153" s="48"/>
      <c r="WQK153" s="48"/>
      <c r="WQL153" s="48"/>
      <c r="WQM153" s="48"/>
      <c r="WQN153" s="48"/>
      <c r="WQO153" s="48"/>
      <c r="WQP153" s="48"/>
      <c r="WQQ153" s="48"/>
      <c r="WQR153" s="48"/>
      <c r="WQS153" s="48"/>
      <c r="WQT153" s="48"/>
      <c r="WQU153" s="48"/>
      <c r="WQV153" s="48"/>
      <c r="WQW153" s="48"/>
      <c r="WQX153" s="48"/>
      <c r="WQY153" s="48"/>
      <c r="WQZ153" s="48"/>
      <c r="WRA153" s="48"/>
      <c r="WRB153" s="48"/>
      <c r="WRC153" s="48"/>
      <c r="WRD153" s="48"/>
      <c r="WRE153" s="48"/>
      <c r="WRF153" s="48"/>
      <c r="WRG153" s="48"/>
      <c r="WRH153" s="48"/>
      <c r="WRI153" s="48"/>
      <c r="WRJ153" s="48"/>
      <c r="WRK153" s="48"/>
      <c r="WRL153" s="48"/>
      <c r="WRM153" s="48"/>
      <c r="WRN153" s="48"/>
      <c r="WRO153" s="48"/>
      <c r="WRP153" s="48"/>
      <c r="WRQ153" s="48"/>
      <c r="WRR153" s="48"/>
      <c r="WRS153" s="48"/>
      <c r="WRT153" s="48"/>
      <c r="WRU153" s="48"/>
      <c r="WRV153" s="48"/>
      <c r="WRW153" s="48"/>
      <c r="WRX153" s="48"/>
      <c r="WRY153" s="48"/>
      <c r="WRZ153" s="48"/>
      <c r="WSA153" s="48"/>
      <c r="WSB153" s="48"/>
      <c r="WSC153" s="48"/>
      <c r="WSD153" s="48"/>
      <c r="WSE153" s="48"/>
      <c r="WSF153" s="48"/>
      <c r="WSG153" s="48"/>
      <c r="WSH153" s="48"/>
      <c r="WSI153" s="48"/>
      <c r="WSJ153" s="48"/>
      <c r="WSK153" s="48"/>
      <c r="WSL153" s="48"/>
      <c r="WSM153" s="48"/>
      <c r="WSN153" s="48"/>
      <c r="WSO153" s="48"/>
      <c r="WSP153" s="48"/>
      <c r="WSQ153" s="48"/>
      <c r="WSR153" s="48"/>
      <c r="WSS153" s="48"/>
      <c r="WST153" s="48"/>
      <c r="WSU153" s="48"/>
      <c r="WSV153" s="48"/>
      <c r="WSW153" s="48"/>
      <c r="WSX153" s="48"/>
      <c r="WSY153" s="48"/>
      <c r="WSZ153" s="48"/>
      <c r="WTA153" s="48"/>
      <c r="WTB153" s="48"/>
      <c r="WTC153" s="48"/>
      <c r="WTD153" s="48"/>
      <c r="WTE153" s="48"/>
      <c r="WTF153" s="48"/>
      <c r="WTG153" s="48"/>
      <c r="WTH153" s="48"/>
      <c r="WTI153" s="48"/>
      <c r="WTJ153" s="48"/>
      <c r="WTK153" s="48"/>
      <c r="WTL153" s="48"/>
      <c r="WTM153" s="48"/>
      <c r="WTN153" s="48"/>
      <c r="WTO153" s="48"/>
      <c r="WTP153" s="48"/>
      <c r="WTQ153" s="48"/>
      <c r="WTR153" s="48"/>
      <c r="WTS153" s="48"/>
      <c r="WTT153" s="48"/>
      <c r="WTU153" s="48"/>
      <c r="WTV153" s="48"/>
      <c r="WTW153" s="48"/>
      <c r="WTX153" s="48"/>
      <c r="WTY153" s="48"/>
      <c r="WTZ153" s="48"/>
      <c r="WUA153" s="48"/>
      <c r="WUB153" s="48"/>
      <c r="WUC153" s="48"/>
      <c r="WUD153" s="48"/>
      <c r="WUE153" s="48"/>
      <c r="WUF153" s="48"/>
      <c r="WUG153" s="48"/>
      <c r="WUH153" s="48"/>
      <c r="WUI153" s="48"/>
      <c r="WUJ153" s="48"/>
      <c r="WUK153" s="48"/>
      <c r="WUL153" s="48"/>
      <c r="WUM153" s="48"/>
      <c r="WUN153" s="48"/>
      <c r="WUO153" s="48"/>
      <c r="WUP153" s="48"/>
      <c r="WUQ153" s="48"/>
      <c r="WUR153" s="48"/>
      <c r="WUS153" s="48"/>
      <c r="WUT153" s="48"/>
      <c r="WUU153" s="48"/>
      <c r="WUV153" s="48"/>
      <c r="WUW153" s="48"/>
      <c r="WUX153" s="48"/>
      <c r="WUY153" s="48"/>
      <c r="WUZ153" s="48"/>
      <c r="WVA153" s="48"/>
      <c r="WVB153" s="48"/>
      <c r="WVC153" s="48"/>
      <c r="WVD153" s="48"/>
      <c r="WVE153" s="48"/>
      <c r="WVF153" s="48"/>
      <c r="WVG153" s="48"/>
      <c r="WVH153" s="48"/>
      <c r="WVI153" s="48"/>
      <c r="WVJ153" s="48"/>
      <c r="WVK153" s="48"/>
      <c r="WVL153" s="48"/>
      <c r="WVM153" s="48"/>
      <c r="WVN153" s="48"/>
      <c r="WVO153" s="48"/>
      <c r="WVP153" s="48"/>
      <c r="WVQ153" s="48"/>
      <c r="WVR153" s="48"/>
      <c r="WVS153" s="48"/>
      <c r="WVT153" s="48"/>
      <c r="WVU153" s="48"/>
      <c r="WVV153" s="48"/>
      <c r="WVW153" s="48"/>
      <c r="WVX153" s="48"/>
      <c r="WVY153" s="48"/>
      <c r="WVZ153" s="48"/>
      <c r="WWA153" s="48"/>
      <c r="WWB153" s="48"/>
      <c r="WWC153" s="48"/>
      <c r="WWD153" s="48"/>
      <c r="WWE153" s="48"/>
      <c r="WWF153" s="48"/>
      <c r="WWG153" s="48"/>
      <c r="WWH153" s="48"/>
      <c r="WWI153" s="48"/>
      <c r="WWJ153" s="48"/>
      <c r="WWK153" s="48"/>
      <c r="WWL153" s="48"/>
      <c r="WWM153" s="48"/>
      <c r="WWN153" s="48"/>
      <c r="WWO153" s="48"/>
      <c r="WWP153" s="48"/>
      <c r="WWQ153" s="48"/>
      <c r="WWR153" s="48"/>
      <c r="WWS153" s="48"/>
      <c r="WWT153" s="48"/>
      <c r="WWU153" s="48"/>
      <c r="WWV153" s="48"/>
      <c r="WWW153" s="48"/>
      <c r="WWX153" s="48"/>
      <c r="WWY153" s="48"/>
      <c r="WWZ153" s="48"/>
      <c r="WXA153" s="48"/>
      <c r="WXB153" s="48"/>
      <c r="WXC153" s="48"/>
      <c r="WXD153" s="48"/>
      <c r="WXE153" s="48"/>
      <c r="WXF153" s="48"/>
      <c r="WXG153" s="48"/>
      <c r="WXH153" s="48"/>
      <c r="WXI153" s="48"/>
      <c r="WXJ153" s="48"/>
      <c r="WXK153" s="48"/>
      <c r="WXL153" s="48"/>
      <c r="WXM153" s="48"/>
      <c r="WXN153" s="48"/>
      <c r="WXO153" s="48"/>
      <c r="WXP153" s="48"/>
      <c r="WXQ153" s="48"/>
      <c r="WXR153" s="48"/>
      <c r="WXS153" s="48"/>
      <c r="WXT153" s="48"/>
      <c r="WXU153" s="48"/>
      <c r="WXV153" s="48"/>
      <c r="WXW153" s="48"/>
      <c r="WXX153" s="48"/>
      <c r="WXY153" s="48"/>
      <c r="WXZ153" s="48"/>
      <c r="WYA153" s="48"/>
      <c r="WYB153" s="48"/>
      <c r="WYC153" s="48"/>
      <c r="WYD153" s="48"/>
      <c r="WYE153" s="48"/>
      <c r="WYF153" s="48"/>
      <c r="WYG153" s="48"/>
      <c r="WYH153" s="48"/>
      <c r="WYI153" s="48"/>
      <c r="WYJ153" s="48"/>
      <c r="WYK153" s="48"/>
      <c r="WYL153" s="48"/>
      <c r="WYM153" s="48"/>
      <c r="WYN153" s="48"/>
      <c r="WYO153" s="48"/>
      <c r="WYP153" s="48"/>
      <c r="WYQ153" s="48"/>
      <c r="WYR153" s="48"/>
      <c r="WYS153" s="48"/>
      <c r="WYT153" s="48"/>
      <c r="WYU153" s="48"/>
      <c r="WYV153" s="48"/>
      <c r="WYW153" s="48"/>
      <c r="WYX153" s="48"/>
      <c r="WYY153" s="48"/>
      <c r="WYZ153" s="48"/>
      <c r="WZA153" s="48"/>
      <c r="WZB153" s="48"/>
      <c r="WZC153" s="48"/>
      <c r="WZD153" s="48"/>
      <c r="WZE153" s="48"/>
      <c r="WZF153" s="48"/>
      <c r="WZG153" s="48"/>
      <c r="WZH153" s="48"/>
      <c r="WZI153" s="48"/>
      <c r="WZJ153" s="48"/>
      <c r="WZK153" s="48"/>
      <c r="WZL153" s="48"/>
      <c r="WZM153" s="48"/>
      <c r="WZN153" s="48"/>
      <c r="WZO153" s="48"/>
      <c r="WZP153" s="48"/>
      <c r="WZQ153" s="48"/>
      <c r="WZR153" s="48"/>
      <c r="WZS153" s="48"/>
      <c r="WZT153" s="48"/>
      <c r="WZU153" s="48"/>
      <c r="WZV153" s="48"/>
      <c r="WZW153" s="48"/>
      <c r="WZX153" s="48"/>
      <c r="WZY153" s="48"/>
      <c r="WZZ153" s="48"/>
      <c r="XAA153" s="48"/>
      <c r="XAB153" s="48"/>
      <c r="XAC153" s="48"/>
      <c r="XAD153" s="48"/>
      <c r="XAE153" s="48"/>
      <c r="XAF153" s="48"/>
      <c r="XAG153" s="48"/>
      <c r="XAH153" s="48"/>
      <c r="XAI153" s="48"/>
      <c r="XAJ153" s="48"/>
      <c r="XAK153" s="48"/>
      <c r="XAL153" s="48"/>
      <c r="XAM153" s="48"/>
      <c r="XAN153" s="48"/>
      <c r="XAO153" s="48"/>
      <c r="XAP153" s="48"/>
      <c r="XAQ153" s="48"/>
      <c r="XAR153" s="48"/>
      <c r="XAS153" s="48"/>
      <c r="XAT153" s="48"/>
      <c r="XAU153" s="48"/>
      <c r="XAV153" s="48"/>
      <c r="XAW153" s="48"/>
      <c r="XAX153" s="48"/>
      <c r="XAY153" s="48"/>
      <c r="XAZ153" s="48"/>
      <c r="XBA153" s="48"/>
      <c r="XBB153" s="48"/>
      <c r="XBC153" s="48"/>
      <c r="XBD153" s="48"/>
      <c r="XBE153" s="48"/>
      <c r="XBF153" s="48"/>
      <c r="XBG153" s="48"/>
      <c r="XBH153" s="48"/>
      <c r="XBI153" s="48"/>
      <c r="XBJ153" s="48"/>
      <c r="XBK153" s="48"/>
      <c r="XBL153" s="48"/>
      <c r="XBM153" s="48"/>
      <c r="XBN153" s="48"/>
      <c r="XBO153" s="48"/>
      <c r="XBP153" s="48"/>
      <c r="XBQ153" s="48"/>
      <c r="XBR153" s="48"/>
      <c r="XBS153" s="48"/>
      <c r="XBT153" s="48"/>
      <c r="XBU153" s="48"/>
      <c r="XBV153" s="48"/>
      <c r="XBW153" s="48"/>
      <c r="XBX153" s="48"/>
      <c r="XBY153" s="48"/>
      <c r="XBZ153" s="48"/>
      <c r="XCA153" s="48"/>
      <c r="XCB153" s="48"/>
      <c r="XCC153" s="48"/>
      <c r="XCD153" s="48"/>
      <c r="XCE153" s="48"/>
      <c r="XCF153" s="48"/>
      <c r="XCG153" s="48"/>
      <c r="XCH153" s="48"/>
      <c r="XCI153" s="48"/>
      <c r="XCJ153" s="48"/>
      <c r="XCK153" s="48"/>
      <c r="XCL153" s="48"/>
      <c r="XCM153" s="48"/>
      <c r="XCN153" s="48"/>
      <c r="XCO153" s="48"/>
      <c r="XCP153" s="48"/>
      <c r="XCQ153" s="48"/>
      <c r="XCR153" s="48"/>
      <c r="XCS153" s="48"/>
      <c r="XCT153" s="48"/>
      <c r="XCU153" s="48"/>
      <c r="XCV153" s="48"/>
      <c r="XCW153" s="48"/>
      <c r="XCX153" s="48"/>
      <c r="XCY153" s="48"/>
      <c r="XCZ153" s="48"/>
      <c r="XDA153" s="48"/>
      <c r="XDB153" s="48"/>
      <c r="XDC153" s="48"/>
      <c r="XDD153" s="48"/>
      <c r="XDE153" s="48"/>
      <c r="XDF153" s="48"/>
      <c r="XDG153" s="48"/>
      <c r="XDH153" s="48"/>
      <c r="XDI153" s="48"/>
      <c r="XDJ153" s="48"/>
      <c r="XDK153" s="48"/>
      <c r="XDL153" s="48"/>
      <c r="XDM153" s="48"/>
      <c r="XDN153" s="48"/>
      <c r="XDO153" s="48"/>
      <c r="XDP153" s="48"/>
      <c r="XDQ153" s="48"/>
      <c r="XDR153" s="48"/>
      <c r="XDS153" s="48"/>
      <c r="XDT153" s="48"/>
      <c r="XDU153" s="48"/>
      <c r="XDV153" s="48"/>
      <c r="XDW153" s="48"/>
      <c r="XDX153" s="48"/>
      <c r="XDY153" s="48"/>
      <c r="XDZ153" s="48"/>
      <c r="XEA153" s="48"/>
      <c r="XEB153" s="48"/>
      <c r="XEC153" s="48"/>
      <c r="XED153" s="48"/>
      <c r="XEE153" s="48"/>
      <c r="XEF153" s="48"/>
      <c r="XEG153" s="48"/>
      <c r="XEH153" s="48"/>
      <c r="XEI153" s="48"/>
      <c r="XEJ153" s="48"/>
      <c r="XEK153" s="48"/>
      <c r="XEL153" s="48"/>
      <c r="XEM153" s="48"/>
      <c r="XEN153" s="48"/>
      <c r="XEO153" s="48"/>
      <c r="XEP153" s="48"/>
      <c r="XEQ153" s="48"/>
      <c r="XER153" s="48"/>
      <c r="XES153" s="48"/>
      <c r="XET153" s="48"/>
      <c r="XEU153" s="48"/>
      <c r="XEV153" s="48"/>
      <c r="XEW153" s="48"/>
      <c r="XEX153" s="48"/>
      <c r="XEY153" s="48"/>
      <c r="XEZ153" s="48"/>
      <c r="XFA153" s="48"/>
      <c r="XFB153" s="48"/>
      <c r="XFC153" s="48"/>
      <c r="XFD153" s="48"/>
    </row>
    <row r="154" spans="1:16384" s="24" customFormat="1" ht="13.5" x14ac:dyDescent="0.25">
      <c r="A154" s="80"/>
      <c r="B154" s="80" t="s">
        <v>409</v>
      </c>
      <c r="C154" s="80"/>
      <c r="D154" s="80"/>
      <c r="E154" s="80"/>
      <c r="F154" s="80"/>
      <c r="G154" s="80"/>
      <c r="H154" s="80"/>
      <c r="I154" s="80"/>
      <c r="J154" s="80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  <c r="HG154" s="48"/>
      <c r="HH154" s="48"/>
      <c r="HI154" s="48"/>
      <c r="HJ154" s="48"/>
      <c r="HK154" s="48"/>
      <c r="HL154" s="48"/>
      <c r="HM154" s="48"/>
      <c r="HN154" s="48"/>
      <c r="HO154" s="48"/>
      <c r="HP154" s="48"/>
      <c r="HQ154" s="48"/>
      <c r="HR154" s="48"/>
      <c r="HS154" s="48"/>
      <c r="HT154" s="48"/>
      <c r="HU154" s="48"/>
      <c r="HV154" s="48"/>
      <c r="HW154" s="48"/>
      <c r="HX154" s="48"/>
      <c r="HY154" s="48"/>
      <c r="HZ154" s="48"/>
      <c r="IA154" s="48"/>
      <c r="IB154" s="48"/>
      <c r="IC154" s="48"/>
      <c r="ID154" s="48"/>
      <c r="IE154" s="48"/>
      <c r="IF154" s="48"/>
      <c r="IG154" s="48"/>
      <c r="IH154" s="48"/>
      <c r="II154" s="48"/>
      <c r="IJ154" s="48"/>
      <c r="IK154" s="48"/>
      <c r="IL154" s="48"/>
      <c r="IM154" s="48"/>
      <c r="IN154" s="48"/>
      <c r="IO154" s="48"/>
      <c r="IP154" s="48"/>
      <c r="IQ154" s="48"/>
      <c r="IR154" s="48"/>
      <c r="IS154" s="48"/>
      <c r="IT154" s="48"/>
      <c r="IU154" s="48"/>
      <c r="IV154" s="48"/>
      <c r="IW154" s="48"/>
      <c r="IX154" s="48"/>
      <c r="IY154" s="48"/>
      <c r="IZ154" s="48"/>
      <c r="JA154" s="48"/>
      <c r="JB154" s="48"/>
      <c r="JC154" s="48"/>
      <c r="JD154" s="48"/>
      <c r="JE154" s="48"/>
      <c r="JF154" s="48"/>
      <c r="JG154" s="48"/>
      <c r="JH154" s="48"/>
      <c r="JI154" s="48"/>
      <c r="JJ154" s="48"/>
      <c r="JK154" s="48"/>
      <c r="JL154" s="48"/>
      <c r="JM154" s="48"/>
      <c r="JN154" s="48"/>
      <c r="JO154" s="48"/>
      <c r="JP154" s="48"/>
      <c r="JQ154" s="48"/>
      <c r="JR154" s="48"/>
      <c r="JS154" s="48"/>
      <c r="JT154" s="48"/>
      <c r="JU154" s="48"/>
      <c r="JV154" s="48"/>
      <c r="JW154" s="48"/>
      <c r="JX154" s="48"/>
      <c r="JY154" s="48"/>
      <c r="JZ154" s="48"/>
      <c r="KA154" s="48"/>
      <c r="KB154" s="48"/>
      <c r="KC154" s="48"/>
      <c r="KD154" s="48"/>
      <c r="KE154" s="48"/>
      <c r="KF154" s="48"/>
      <c r="KG154" s="48"/>
      <c r="KH154" s="48"/>
      <c r="KI154" s="48"/>
      <c r="KJ154" s="48"/>
      <c r="KK154" s="48"/>
      <c r="KL154" s="48"/>
      <c r="KM154" s="48"/>
      <c r="KN154" s="48"/>
      <c r="KO154" s="48"/>
      <c r="KP154" s="48"/>
      <c r="KQ154" s="48"/>
      <c r="KR154" s="48"/>
      <c r="KS154" s="48"/>
      <c r="KT154" s="48"/>
      <c r="KU154" s="48"/>
      <c r="KV154" s="48"/>
      <c r="KW154" s="48"/>
      <c r="KX154" s="48"/>
      <c r="KY154" s="48"/>
      <c r="KZ154" s="48"/>
      <c r="LA154" s="48"/>
      <c r="LB154" s="48"/>
      <c r="LC154" s="48"/>
      <c r="LD154" s="48"/>
      <c r="LE154" s="48"/>
      <c r="LF154" s="48"/>
      <c r="LG154" s="48"/>
      <c r="LH154" s="48"/>
      <c r="LI154" s="48"/>
      <c r="LJ154" s="48"/>
      <c r="LK154" s="48"/>
      <c r="LL154" s="48"/>
      <c r="LM154" s="48"/>
      <c r="LN154" s="48"/>
      <c r="LO154" s="48"/>
      <c r="LP154" s="48"/>
      <c r="LQ154" s="48"/>
      <c r="LR154" s="48"/>
      <c r="LS154" s="48"/>
      <c r="LT154" s="48"/>
      <c r="LU154" s="48"/>
      <c r="LV154" s="48"/>
      <c r="LW154" s="48"/>
      <c r="LX154" s="48"/>
      <c r="LY154" s="48"/>
      <c r="LZ154" s="48"/>
      <c r="MA154" s="48"/>
      <c r="MB154" s="48"/>
      <c r="MC154" s="48"/>
      <c r="MD154" s="48"/>
      <c r="ME154" s="48"/>
      <c r="MF154" s="48"/>
      <c r="MG154" s="48"/>
      <c r="MH154" s="48"/>
      <c r="MI154" s="48"/>
      <c r="MJ154" s="48"/>
      <c r="MK154" s="48"/>
      <c r="ML154" s="48"/>
      <c r="MM154" s="48"/>
      <c r="MN154" s="48"/>
      <c r="MO154" s="48"/>
      <c r="MP154" s="48"/>
      <c r="MQ154" s="48"/>
      <c r="MR154" s="48"/>
      <c r="MS154" s="48"/>
      <c r="MT154" s="48"/>
      <c r="MU154" s="48"/>
      <c r="MV154" s="48"/>
      <c r="MW154" s="48"/>
      <c r="MX154" s="48"/>
      <c r="MY154" s="48"/>
      <c r="MZ154" s="48"/>
      <c r="NA154" s="48"/>
      <c r="NB154" s="48"/>
      <c r="NC154" s="48"/>
      <c r="ND154" s="48"/>
      <c r="NE154" s="48"/>
      <c r="NF154" s="48"/>
      <c r="NG154" s="48"/>
      <c r="NH154" s="48"/>
      <c r="NI154" s="48"/>
      <c r="NJ154" s="48"/>
      <c r="NK154" s="48"/>
      <c r="NL154" s="48"/>
      <c r="NM154" s="48"/>
      <c r="NN154" s="48"/>
      <c r="NO154" s="48"/>
      <c r="NP154" s="48"/>
      <c r="NQ154" s="48"/>
      <c r="NR154" s="48"/>
      <c r="NS154" s="48"/>
      <c r="NT154" s="48"/>
      <c r="NU154" s="48"/>
      <c r="NV154" s="48"/>
      <c r="NW154" s="48"/>
      <c r="NX154" s="48"/>
      <c r="NY154" s="48"/>
      <c r="NZ154" s="48"/>
      <c r="OA154" s="48"/>
      <c r="OB154" s="48"/>
      <c r="OC154" s="48"/>
      <c r="OD154" s="48"/>
      <c r="OE154" s="48"/>
      <c r="OF154" s="48"/>
      <c r="OG154" s="48"/>
      <c r="OH154" s="48"/>
      <c r="OI154" s="48"/>
      <c r="OJ154" s="48"/>
      <c r="OK154" s="48"/>
      <c r="OL154" s="48"/>
      <c r="OM154" s="48"/>
      <c r="ON154" s="48"/>
      <c r="OO154" s="48"/>
      <c r="OP154" s="48"/>
      <c r="OQ154" s="48"/>
      <c r="OR154" s="48"/>
      <c r="OS154" s="48"/>
      <c r="OT154" s="48"/>
      <c r="OU154" s="48"/>
      <c r="OV154" s="48"/>
      <c r="OW154" s="48"/>
      <c r="OX154" s="48"/>
      <c r="OY154" s="48"/>
      <c r="OZ154" s="48"/>
      <c r="PA154" s="48"/>
      <c r="PB154" s="48"/>
      <c r="PC154" s="48"/>
      <c r="PD154" s="48"/>
      <c r="PE154" s="48"/>
      <c r="PF154" s="48"/>
      <c r="PG154" s="48"/>
      <c r="PH154" s="48"/>
      <c r="PI154" s="48"/>
      <c r="PJ154" s="48"/>
      <c r="PK154" s="48"/>
      <c r="PL154" s="48"/>
      <c r="PM154" s="48"/>
      <c r="PN154" s="48"/>
      <c r="PO154" s="48"/>
      <c r="PP154" s="48"/>
      <c r="PQ154" s="48"/>
      <c r="PR154" s="48"/>
      <c r="PS154" s="48"/>
      <c r="PT154" s="48"/>
      <c r="PU154" s="48"/>
      <c r="PV154" s="48"/>
      <c r="PW154" s="48"/>
      <c r="PX154" s="48"/>
      <c r="PY154" s="48"/>
      <c r="PZ154" s="48"/>
      <c r="QA154" s="48"/>
      <c r="QB154" s="48"/>
      <c r="QC154" s="48"/>
      <c r="QD154" s="48"/>
      <c r="QE154" s="48"/>
      <c r="QF154" s="48"/>
      <c r="QG154" s="48"/>
      <c r="QH154" s="48"/>
      <c r="QI154" s="48"/>
      <c r="QJ154" s="48"/>
      <c r="QK154" s="48"/>
      <c r="QL154" s="48"/>
      <c r="QM154" s="48"/>
      <c r="QN154" s="48"/>
      <c r="QO154" s="48"/>
      <c r="QP154" s="48"/>
      <c r="QQ154" s="48"/>
      <c r="QR154" s="48"/>
      <c r="QS154" s="48"/>
      <c r="QT154" s="48"/>
      <c r="QU154" s="48"/>
      <c r="QV154" s="48"/>
      <c r="QW154" s="48"/>
      <c r="QX154" s="48"/>
      <c r="QY154" s="48"/>
      <c r="QZ154" s="48"/>
      <c r="RA154" s="48"/>
      <c r="RB154" s="48"/>
      <c r="RC154" s="48"/>
      <c r="RD154" s="48"/>
      <c r="RE154" s="48"/>
      <c r="RF154" s="48"/>
      <c r="RG154" s="48"/>
      <c r="RH154" s="48"/>
      <c r="RI154" s="48"/>
      <c r="RJ154" s="48"/>
      <c r="RK154" s="48"/>
      <c r="RL154" s="48"/>
      <c r="RM154" s="48"/>
      <c r="RN154" s="48"/>
      <c r="RO154" s="48"/>
      <c r="RP154" s="48"/>
      <c r="RQ154" s="48"/>
      <c r="RR154" s="48"/>
      <c r="RS154" s="48"/>
      <c r="RT154" s="48"/>
      <c r="RU154" s="48"/>
      <c r="RV154" s="48"/>
      <c r="RW154" s="48"/>
      <c r="RX154" s="48"/>
      <c r="RY154" s="48"/>
      <c r="RZ154" s="48"/>
      <c r="SA154" s="48"/>
      <c r="SB154" s="48"/>
      <c r="SC154" s="48"/>
      <c r="SD154" s="48"/>
      <c r="SE154" s="48"/>
      <c r="SF154" s="48"/>
      <c r="SG154" s="48"/>
      <c r="SH154" s="48"/>
      <c r="SI154" s="48"/>
      <c r="SJ154" s="48"/>
      <c r="SK154" s="48"/>
      <c r="SL154" s="48"/>
      <c r="SM154" s="48"/>
      <c r="SN154" s="48"/>
      <c r="SO154" s="48"/>
      <c r="SP154" s="48"/>
      <c r="SQ154" s="48"/>
      <c r="SR154" s="48"/>
      <c r="SS154" s="48"/>
      <c r="ST154" s="48"/>
      <c r="SU154" s="48"/>
      <c r="SV154" s="48"/>
      <c r="SW154" s="48"/>
      <c r="SX154" s="48"/>
      <c r="SY154" s="48"/>
      <c r="SZ154" s="48"/>
      <c r="TA154" s="48"/>
      <c r="TB154" s="48"/>
      <c r="TC154" s="48"/>
      <c r="TD154" s="48"/>
      <c r="TE154" s="48"/>
      <c r="TF154" s="48"/>
      <c r="TG154" s="48"/>
      <c r="TH154" s="48"/>
      <c r="TI154" s="48"/>
      <c r="TJ154" s="48"/>
      <c r="TK154" s="48"/>
      <c r="TL154" s="48"/>
      <c r="TM154" s="48"/>
      <c r="TN154" s="48"/>
      <c r="TO154" s="48"/>
      <c r="TP154" s="48"/>
      <c r="TQ154" s="48"/>
      <c r="TR154" s="48"/>
      <c r="TS154" s="48"/>
      <c r="TT154" s="48"/>
      <c r="TU154" s="48"/>
      <c r="TV154" s="48"/>
      <c r="TW154" s="48"/>
      <c r="TX154" s="48"/>
      <c r="TY154" s="48"/>
      <c r="TZ154" s="48"/>
      <c r="UA154" s="48"/>
      <c r="UB154" s="48"/>
      <c r="UC154" s="48"/>
      <c r="UD154" s="48"/>
      <c r="UE154" s="48"/>
      <c r="UF154" s="48"/>
      <c r="UG154" s="48"/>
      <c r="UH154" s="48"/>
      <c r="UI154" s="48"/>
      <c r="UJ154" s="48"/>
      <c r="UK154" s="48"/>
      <c r="UL154" s="48"/>
      <c r="UM154" s="48"/>
      <c r="UN154" s="48"/>
      <c r="UO154" s="48"/>
      <c r="UP154" s="48"/>
      <c r="UQ154" s="48"/>
      <c r="UR154" s="48"/>
      <c r="US154" s="48"/>
      <c r="UT154" s="48"/>
      <c r="UU154" s="48"/>
      <c r="UV154" s="48"/>
      <c r="UW154" s="48"/>
      <c r="UX154" s="48"/>
      <c r="UY154" s="48"/>
      <c r="UZ154" s="48"/>
      <c r="VA154" s="48"/>
      <c r="VB154" s="48"/>
      <c r="VC154" s="48"/>
      <c r="VD154" s="48"/>
      <c r="VE154" s="48"/>
      <c r="VF154" s="48"/>
      <c r="VG154" s="48"/>
      <c r="VH154" s="48"/>
      <c r="VI154" s="48"/>
      <c r="VJ154" s="48"/>
      <c r="VK154" s="48"/>
      <c r="VL154" s="48"/>
      <c r="VM154" s="48"/>
      <c r="VN154" s="48"/>
      <c r="VO154" s="48"/>
      <c r="VP154" s="48"/>
      <c r="VQ154" s="48"/>
      <c r="VR154" s="48"/>
      <c r="VS154" s="48"/>
      <c r="VT154" s="48"/>
      <c r="VU154" s="48"/>
      <c r="VV154" s="48"/>
      <c r="VW154" s="48"/>
      <c r="VX154" s="48"/>
      <c r="VY154" s="48"/>
      <c r="VZ154" s="48"/>
      <c r="WA154" s="48"/>
      <c r="WB154" s="48"/>
      <c r="WC154" s="48"/>
      <c r="WD154" s="48"/>
      <c r="WE154" s="48"/>
      <c r="WF154" s="48"/>
      <c r="WG154" s="48"/>
      <c r="WH154" s="48"/>
      <c r="WI154" s="48"/>
      <c r="WJ154" s="48"/>
      <c r="WK154" s="48"/>
      <c r="WL154" s="48"/>
      <c r="WM154" s="48"/>
      <c r="WN154" s="48"/>
      <c r="WO154" s="48"/>
      <c r="WP154" s="48"/>
      <c r="WQ154" s="48"/>
      <c r="WR154" s="48"/>
      <c r="WS154" s="48"/>
      <c r="WT154" s="48"/>
      <c r="WU154" s="48"/>
      <c r="WV154" s="48"/>
      <c r="WW154" s="48"/>
      <c r="WX154" s="48"/>
      <c r="WY154" s="48"/>
      <c r="WZ154" s="48"/>
      <c r="XA154" s="48"/>
      <c r="XB154" s="48"/>
      <c r="XC154" s="48"/>
      <c r="XD154" s="48"/>
      <c r="XE154" s="48"/>
      <c r="XF154" s="48"/>
      <c r="XG154" s="48"/>
      <c r="XH154" s="48"/>
      <c r="XI154" s="48"/>
      <c r="XJ154" s="48"/>
      <c r="XK154" s="48"/>
      <c r="XL154" s="48"/>
      <c r="XM154" s="48"/>
      <c r="XN154" s="48"/>
      <c r="XO154" s="48"/>
      <c r="XP154" s="48"/>
      <c r="XQ154" s="48"/>
      <c r="XR154" s="48"/>
      <c r="XS154" s="48"/>
      <c r="XT154" s="48"/>
      <c r="XU154" s="48"/>
      <c r="XV154" s="48"/>
      <c r="XW154" s="48"/>
      <c r="XX154" s="48"/>
      <c r="XY154" s="48"/>
      <c r="XZ154" s="48"/>
      <c r="YA154" s="48"/>
      <c r="YB154" s="48"/>
      <c r="YC154" s="48"/>
      <c r="YD154" s="48"/>
      <c r="YE154" s="48"/>
      <c r="YF154" s="48"/>
      <c r="YG154" s="48"/>
      <c r="YH154" s="48"/>
      <c r="YI154" s="48"/>
      <c r="YJ154" s="48"/>
      <c r="YK154" s="48"/>
      <c r="YL154" s="48"/>
      <c r="YM154" s="48"/>
      <c r="YN154" s="48"/>
      <c r="YO154" s="48"/>
      <c r="YP154" s="48"/>
      <c r="YQ154" s="48"/>
      <c r="YR154" s="48"/>
      <c r="YS154" s="48"/>
      <c r="YT154" s="48"/>
      <c r="YU154" s="48"/>
      <c r="YV154" s="48"/>
      <c r="YW154" s="48"/>
      <c r="YX154" s="48"/>
      <c r="YY154" s="48"/>
      <c r="YZ154" s="48"/>
      <c r="ZA154" s="48"/>
      <c r="ZB154" s="48"/>
      <c r="ZC154" s="48"/>
      <c r="ZD154" s="48"/>
      <c r="ZE154" s="48"/>
      <c r="ZF154" s="48"/>
      <c r="ZG154" s="48"/>
      <c r="ZH154" s="48"/>
      <c r="ZI154" s="48"/>
      <c r="ZJ154" s="48"/>
      <c r="ZK154" s="48"/>
      <c r="ZL154" s="48"/>
      <c r="ZM154" s="48"/>
      <c r="ZN154" s="48"/>
      <c r="ZO154" s="48"/>
      <c r="ZP154" s="48"/>
      <c r="ZQ154" s="48"/>
      <c r="ZR154" s="48"/>
      <c r="ZS154" s="48"/>
      <c r="ZT154" s="48"/>
      <c r="ZU154" s="48"/>
      <c r="ZV154" s="48"/>
      <c r="ZW154" s="48"/>
      <c r="ZX154" s="48"/>
      <c r="ZY154" s="48"/>
      <c r="ZZ154" s="48"/>
      <c r="AAA154" s="48"/>
      <c r="AAB154" s="48"/>
      <c r="AAC154" s="48"/>
      <c r="AAD154" s="48"/>
      <c r="AAE154" s="48"/>
      <c r="AAF154" s="48"/>
      <c r="AAG154" s="48"/>
      <c r="AAH154" s="48"/>
      <c r="AAI154" s="48"/>
      <c r="AAJ154" s="48"/>
      <c r="AAK154" s="48"/>
      <c r="AAL154" s="48"/>
      <c r="AAM154" s="48"/>
      <c r="AAN154" s="48"/>
      <c r="AAO154" s="48"/>
      <c r="AAP154" s="48"/>
      <c r="AAQ154" s="48"/>
      <c r="AAR154" s="48"/>
      <c r="AAS154" s="48"/>
      <c r="AAT154" s="48"/>
      <c r="AAU154" s="48"/>
      <c r="AAV154" s="48"/>
      <c r="AAW154" s="48"/>
      <c r="AAX154" s="48"/>
      <c r="AAY154" s="48"/>
      <c r="AAZ154" s="48"/>
      <c r="ABA154" s="48"/>
      <c r="ABB154" s="48"/>
      <c r="ABC154" s="48"/>
      <c r="ABD154" s="48"/>
      <c r="ABE154" s="48"/>
      <c r="ABF154" s="48"/>
      <c r="ABG154" s="48"/>
      <c r="ABH154" s="48"/>
      <c r="ABI154" s="48"/>
      <c r="ABJ154" s="48"/>
      <c r="ABK154" s="48"/>
      <c r="ABL154" s="48"/>
      <c r="ABM154" s="48"/>
      <c r="ABN154" s="48"/>
      <c r="ABO154" s="48"/>
      <c r="ABP154" s="48"/>
      <c r="ABQ154" s="48"/>
      <c r="ABR154" s="48"/>
      <c r="ABS154" s="48"/>
      <c r="ABT154" s="48"/>
      <c r="ABU154" s="48"/>
      <c r="ABV154" s="48"/>
      <c r="ABW154" s="48"/>
      <c r="ABX154" s="48"/>
      <c r="ABY154" s="48"/>
      <c r="ABZ154" s="48"/>
      <c r="ACA154" s="48"/>
      <c r="ACB154" s="48"/>
      <c r="ACC154" s="48"/>
      <c r="ACD154" s="48"/>
      <c r="ACE154" s="48"/>
      <c r="ACF154" s="48"/>
      <c r="ACG154" s="48"/>
      <c r="ACH154" s="48"/>
      <c r="ACI154" s="48"/>
      <c r="ACJ154" s="48"/>
      <c r="ACK154" s="48"/>
      <c r="ACL154" s="48"/>
      <c r="ACM154" s="48"/>
      <c r="ACN154" s="48"/>
      <c r="ACO154" s="48"/>
      <c r="ACP154" s="48"/>
      <c r="ACQ154" s="48"/>
      <c r="ACR154" s="48"/>
      <c r="ACS154" s="48"/>
      <c r="ACT154" s="48"/>
      <c r="ACU154" s="48"/>
      <c r="ACV154" s="48"/>
      <c r="ACW154" s="48"/>
      <c r="ACX154" s="48"/>
      <c r="ACY154" s="48"/>
      <c r="ACZ154" s="48"/>
      <c r="ADA154" s="48"/>
      <c r="ADB154" s="48"/>
      <c r="ADC154" s="48"/>
      <c r="ADD154" s="48"/>
      <c r="ADE154" s="48"/>
      <c r="ADF154" s="48"/>
      <c r="ADG154" s="48"/>
      <c r="ADH154" s="48"/>
      <c r="ADI154" s="48"/>
      <c r="ADJ154" s="48"/>
      <c r="ADK154" s="48"/>
      <c r="ADL154" s="48"/>
      <c r="ADM154" s="48"/>
      <c r="ADN154" s="48"/>
      <c r="ADO154" s="48"/>
      <c r="ADP154" s="48"/>
      <c r="ADQ154" s="48"/>
      <c r="ADR154" s="48"/>
      <c r="ADS154" s="48"/>
      <c r="ADT154" s="48"/>
      <c r="ADU154" s="48"/>
      <c r="ADV154" s="48"/>
      <c r="ADW154" s="48"/>
      <c r="ADX154" s="48"/>
      <c r="ADY154" s="48"/>
      <c r="ADZ154" s="48"/>
      <c r="AEA154" s="48"/>
      <c r="AEB154" s="48"/>
      <c r="AEC154" s="48"/>
      <c r="AED154" s="48"/>
      <c r="AEE154" s="48"/>
      <c r="AEF154" s="48"/>
      <c r="AEG154" s="48"/>
      <c r="AEH154" s="48"/>
      <c r="AEI154" s="48"/>
      <c r="AEJ154" s="48"/>
      <c r="AEK154" s="48"/>
      <c r="AEL154" s="48"/>
      <c r="AEM154" s="48"/>
      <c r="AEN154" s="48"/>
      <c r="AEO154" s="48"/>
      <c r="AEP154" s="48"/>
      <c r="AEQ154" s="48"/>
      <c r="AER154" s="48"/>
      <c r="AES154" s="48"/>
      <c r="AET154" s="48"/>
      <c r="AEU154" s="48"/>
      <c r="AEV154" s="48"/>
      <c r="AEW154" s="48"/>
      <c r="AEX154" s="48"/>
      <c r="AEY154" s="48"/>
      <c r="AEZ154" s="48"/>
      <c r="AFA154" s="48"/>
      <c r="AFB154" s="48"/>
      <c r="AFC154" s="48"/>
      <c r="AFD154" s="48"/>
      <c r="AFE154" s="48"/>
      <c r="AFF154" s="48"/>
      <c r="AFG154" s="48"/>
      <c r="AFH154" s="48"/>
      <c r="AFI154" s="48"/>
      <c r="AFJ154" s="48"/>
      <c r="AFK154" s="48"/>
      <c r="AFL154" s="48"/>
      <c r="AFM154" s="48"/>
      <c r="AFN154" s="48"/>
      <c r="AFO154" s="48"/>
      <c r="AFP154" s="48"/>
      <c r="AFQ154" s="48"/>
      <c r="AFR154" s="48"/>
      <c r="AFS154" s="48"/>
      <c r="AFT154" s="48"/>
      <c r="AFU154" s="48"/>
      <c r="AFV154" s="48"/>
      <c r="AFW154" s="48"/>
      <c r="AFX154" s="48"/>
      <c r="AFY154" s="48"/>
      <c r="AFZ154" s="48"/>
      <c r="AGA154" s="48"/>
      <c r="AGB154" s="48"/>
      <c r="AGC154" s="48"/>
      <c r="AGD154" s="48"/>
      <c r="AGE154" s="48"/>
      <c r="AGF154" s="48"/>
      <c r="AGG154" s="48"/>
      <c r="AGH154" s="48"/>
      <c r="AGI154" s="48"/>
      <c r="AGJ154" s="48"/>
      <c r="AGK154" s="48"/>
      <c r="AGL154" s="48"/>
      <c r="AGM154" s="48"/>
      <c r="AGN154" s="48"/>
      <c r="AGO154" s="48"/>
      <c r="AGP154" s="48"/>
      <c r="AGQ154" s="48"/>
      <c r="AGR154" s="48"/>
      <c r="AGS154" s="48"/>
      <c r="AGT154" s="48"/>
      <c r="AGU154" s="48"/>
      <c r="AGV154" s="48"/>
      <c r="AGW154" s="48"/>
      <c r="AGX154" s="48"/>
      <c r="AGY154" s="48"/>
      <c r="AGZ154" s="48"/>
      <c r="AHA154" s="48"/>
      <c r="AHB154" s="48"/>
      <c r="AHC154" s="48"/>
      <c r="AHD154" s="48"/>
      <c r="AHE154" s="48"/>
      <c r="AHF154" s="48"/>
      <c r="AHG154" s="48"/>
      <c r="AHH154" s="48"/>
      <c r="AHI154" s="48"/>
      <c r="AHJ154" s="48"/>
      <c r="AHK154" s="48"/>
      <c r="AHL154" s="48"/>
      <c r="AHM154" s="48"/>
      <c r="AHN154" s="48"/>
      <c r="AHO154" s="48"/>
      <c r="AHP154" s="48"/>
      <c r="AHQ154" s="48"/>
      <c r="AHR154" s="48"/>
      <c r="AHS154" s="48"/>
      <c r="AHT154" s="48"/>
      <c r="AHU154" s="48"/>
      <c r="AHV154" s="48"/>
      <c r="AHW154" s="48"/>
      <c r="AHX154" s="48"/>
      <c r="AHY154" s="48"/>
      <c r="AHZ154" s="48"/>
      <c r="AIA154" s="48"/>
      <c r="AIB154" s="48"/>
      <c r="AIC154" s="48"/>
      <c r="AID154" s="48"/>
      <c r="AIE154" s="48"/>
      <c r="AIF154" s="48"/>
      <c r="AIG154" s="48"/>
      <c r="AIH154" s="48"/>
      <c r="AII154" s="48"/>
      <c r="AIJ154" s="48"/>
      <c r="AIK154" s="48"/>
      <c r="AIL154" s="48"/>
      <c r="AIM154" s="48"/>
      <c r="AIN154" s="48"/>
      <c r="AIO154" s="48"/>
      <c r="AIP154" s="48"/>
      <c r="AIQ154" s="48"/>
      <c r="AIR154" s="48"/>
      <c r="AIS154" s="48"/>
      <c r="AIT154" s="48"/>
      <c r="AIU154" s="48"/>
      <c r="AIV154" s="48"/>
      <c r="AIW154" s="48"/>
      <c r="AIX154" s="48"/>
      <c r="AIY154" s="48"/>
      <c r="AIZ154" s="48"/>
      <c r="AJA154" s="48"/>
      <c r="AJB154" s="48"/>
      <c r="AJC154" s="48"/>
      <c r="AJD154" s="48"/>
      <c r="AJE154" s="48"/>
      <c r="AJF154" s="48"/>
      <c r="AJG154" s="48"/>
      <c r="AJH154" s="48"/>
      <c r="AJI154" s="48"/>
      <c r="AJJ154" s="48"/>
      <c r="AJK154" s="48"/>
      <c r="AJL154" s="48"/>
      <c r="AJM154" s="48"/>
      <c r="AJN154" s="48"/>
      <c r="AJO154" s="48"/>
      <c r="AJP154" s="48"/>
      <c r="AJQ154" s="48"/>
      <c r="AJR154" s="48"/>
      <c r="AJS154" s="48"/>
      <c r="AJT154" s="48"/>
      <c r="AJU154" s="48"/>
      <c r="AJV154" s="48"/>
      <c r="AJW154" s="48"/>
      <c r="AJX154" s="48"/>
      <c r="AJY154" s="48"/>
      <c r="AJZ154" s="48"/>
      <c r="AKA154" s="48"/>
      <c r="AKB154" s="48"/>
      <c r="AKC154" s="48"/>
      <c r="AKD154" s="48"/>
      <c r="AKE154" s="48"/>
      <c r="AKF154" s="48"/>
      <c r="AKG154" s="48"/>
      <c r="AKH154" s="48"/>
      <c r="AKI154" s="48"/>
      <c r="AKJ154" s="48"/>
      <c r="AKK154" s="48"/>
      <c r="AKL154" s="48"/>
      <c r="AKM154" s="48"/>
      <c r="AKN154" s="48"/>
      <c r="AKO154" s="48"/>
      <c r="AKP154" s="48"/>
      <c r="AKQ154" s="48"/>
      <c r="AKR154" s="48"/>
      <c r="AKS154" s="48"/>
      <c r="AKT154" s="48"/>
      <c r="AKU154" s="48"/>
      <c r="AKV154" s="48"/>
      <c r="AKW154" s="48"/>
      <c r="AKX154" s="48"/>
      <c r="AKY154" s="48"/>
      <c r="AKZ154" s="48"/>
      <c r="ALA154" s="48"/>
      <c r="ALB154" s="48"/>
      <c r="ALC154" s="48"/>
      <c r="ALD154" s="48"/>
      <c r="ALE154" s="48"/>
      <c r="ALF154" s="48"/>
      <c r="ALG154" s="48"/>
      <c r="ALH154" s="48"/>
      <c r="ALI154" s="48"/>
      <c r="ALJ154" s="48"/>
      <c r="ALK154" s="48"/>
      <c r="ALL154" s="48"/>
      <c r="ALM154" s="48"/>
      <c r="ALN154" s="48"/>
      <c r="ALO154" s="48"/>
      <c r="ALP154" s="48"/>
      <c r="ALQ154" s="48"/>
      <c r="ALR154" s="48"/>
      <c r="ALS154" s="48"/>
      <c r="ALT154" s="48"/>
      <c r="ALU154" s="48"/>
      <c r="ALV154" s="48"/>
      <c r="ALW154" s="48"/>
      <c r="ALX154" s="48"/>
      <c r="ALY154" s="48"/>
      <c r="ALZ154" s="48"/>
      <c r="AMA154" s="48"/>
      <c r="AMB154" s="48"/>
      <c r="AMC154" s="48"/>
      <c r="AMD154" s="48"/>
      <c r="AME154" s="48"/>
      <c r="AMF154" s="48"/>
      <c r="AMG154" s="48"/>
      <c r="AMH154" s="48"/>
      <c r="AMI154" s="48"/>
      <c r="AMJ154" s="48"/>
      <c r="AMK154" s="48"/>
      <c r="AML154" s="48"/>
      <c r="AMM154" s="48"/>
      <c r="AMN154" s="48"/>
      <c r="AMO154" s="48"/>
      <c r="AMP154" s="48"/>
      <c r="AMQ154" s="48"/>
      <c r="AMR154" s="48"/>
      <c r="AMS154" s="48"/>
      <c r="AMT154" s="48"/>
      <c r="AMU154" s="48"/>
      <c r="AMV154" s="48"/>
      <c r="AMW154" s="48"/>
      <c r="AMX154" s="48"/>
      <c r="AMY154" s="48"/>
      <c r="AMZ154" s="48"/>
      <c r="ANA154" s="48"/>
      <c r="ANB154" s="48"/>
      <c r="ANC154" s="48"/>
      <c r="AND154" s="48"/>
      <c r="ANE154" s="48"/>
      <c r="ANF154" s="48"/>
      <c r="ANG154" s="48"/>
      <c r="ANH154" s="48"/>
      <c r="ANI154" s="48"/>
      <c r="ANJ154" s="48"/>
      <c r="ANK154" s="48"/>
      <c r="ANL154" s="48"/>
      <c r="ANM154" s="48"/>
      <c r="ANN154" s="48"/>
      <c r="ANO154" s="48"/>
      <c r="ANP154" s="48"/>
      <c r="ANQ154" s="48"/>
      <c r="ANR154" s="48"/>
      <c r="ANS154" s="48"/>
      <c r="ANT154" s="48"/>
      <c r="ANU154" s="48"/>
      <c r="ANV154" s="48"/>
      <c r="ANW154" s="48"/>
      <c r="ANX154" s="48"/>
      <c r="ANY154" s="48"/>
      <c r="ANZ154" s="48"/>
      <c r="AOA154" s="48"/>
      <c r="AOB154" s="48"/>
      <c r="AOC154" s="48"/>
      <c r="AOD154" s="48"/>
      <c r="AOE154" s="48"/>
      <c r="AOF154" s="48"/>
      <c r="AOG154" s="48"/>
      <c r="AOH154" s="48"/>
      <c r="AOI154" s="48"/>
      <c r="AOJ154" s="48"/>
      <c r="AOK154" s="48"/>
      <c r="AOL154" s="48"/>
      <c r="AOM154" s="48"/>
      <c r="AON154" s="48"/>
      <c r="AOO154" s="48"/>
      <c r="AOP154" s="48"/>
      <c r="AOQ154" s="48"/>
      <c r="AOR154" s="48"/>
      <c r="AOS154" s="48"/>
      <c r="AOT154" s="48"/>
      <c r="AOU154" s="48"/>
      <c r="AOV154" s="48"/>
      <c r="AOW154" s="48"/>
      <c r="AOX154" s="48"/>
      <c r="AOY154" s="48"/>
      <c r="AOZ154" s="48"/>
      <c r="APA154" s="48"/>
      <c r="APB154" s="48"/>
      <c r="APC154" s="48"/>
      <c r="APD154" s="48"/>
      <c r="APE154" s="48"/>
      <c r="APF154" s="48"/>
      <c r="APG154" s="48"/>
      <c r="APH154" s="48"/>
      <c r="API154" s="48"/>
      <c r="APJ154" s="48"/>
      <c r="APK154" s="48"/>
      <c r="APL154" s="48"/>
      <c r="APM154" s="48"/>
      <c r="APN154" s="48"/>
      <c r="APO154" s="48"/>
      <c r="APP154" s="48"/>
      <c r="APQ154" s="48"/>
      <c r="APR154" s="48"/>
      <c r="APS154" s="48"/>
      <c r="APT154" s="48"/>
      <c r="APU154" s="48"/>
      <c r="APV154" s="48"/>
      <c r="APW154" s="48"/>
      <c r="APX154" s="48"/>
      <c r="APY154" s="48"/>
      <c r="APZ154" s="48"/>
      <c r="AQA154" s="48"/>
      <c r="AQB154" s="48"/>
      <c r="AQC154" s="48"/>
      <c r="AQD154" s="48"/>
      <c r="AQE154" s="48"/>
      <c r="AQF154" s="48"/>
      <c r="AQG154" s="48"/>
      <c r="AQH154" s="48"/>
      <c r="AQI154" s="48"/>
      <c r="AQJ154" s="48"/>
      <c r="AQK154" s="48"/>
      <c r="AQL154" s="48"/>
      <c r="AQM154" s="48"/>
      <c r="AQN154" s="48"/>
      <c r="AQO154" s="48"/>
      <c r="AQP154" s="48"/>
      <c r="AQQ154" s="48"/>
      <c r="AQR154" s="48"/>
      <c r="AQS154" s="48"/>
      <c r="AQT154" s="48"/>
      <c r="AQU154" s="48"/>
      <c r="AQV154" s="48"/>
      <c r="AQW154" s="48"/>
      <c r="AQX154" s="48"/>
      <c r="AQY154" s="48"/>
      <c r="AQZ154" s="48"/>
      <c r="ARA154" s="48"/>
      <c r="ARB154" s="48"/>
      <c r="ARC154" s="48"/>
      <c r="ARD154" s="48"/>
      <c r="ARE154" s="48"/>
      <c r="ARF154" s="48"/>
      <c r="ARG154" s="48"/>
      <c r="ARH154" s="48"/>
      <c r="ARI154" s="48"/>
      <c r="ARJ154" s="48"/>
      <c r="ARK154" s="48"/>
      <c r="ARL154" s="48"/>
      <c r="ARM154" s="48"/>
      <c r="ARN154" s="48"/>
      <c r="ARO154" s="48"/>
      <c r="ARP154" s="48"/>
      <c r="ARQ154" s="48"/>
      <c r="ARR154" s="48"/>
      <c r="ARS154" s="48"/>
      <c r="ART154" s="48"/>
      <c r="ARU154" s="48"/>
      <c r="ARV154" s="48"/>
      <c r="ARW154" s="48"/>
      <c r="ARX154" s="48"/>
      <c r="ARY154" s="48"/>
      <c r="ARZ154" s="48"/>
      <c r="ASA154" s="48"/>
      <c r="ASB154" s="48"/>
      <c r="ASC154" s="48"/>
      <c r="ASD154" s="48"/>
      <c r="ASE154" s="48"/>
      <c r="ASF154" s="48"/>
      <c r="ASG154" s="48"/>
      <c r="ASH154" s="48"/>
      <c r="ASI154" s="48"/>
      <c r="ASJ154" s="48"/>
      <c r="ASK154" s="48"/>
      <c r="ASL154" s="48"/>
      <c r="ASM154" s="48"/>
      <c r="ASN154" s="48"/>
      <c r="ASO154" s="48"/>
      <c r="ASP154" s="48"/>
      <c r="ASQ154" s="48"/>
      <c r="ASR154" s="48"/>
      <c r="ASS154" s="48"/>
      <c r="AST154" s="48"/>
      <c r="ASU154" s="48"/>
      <c r="ASV154" s="48"/>
      <c r="ASW154" s="48"/>
      <c r="ASX154" s="48"/>
      <c r="ASY154" s="48"/>
      <c r="ASZ154" s="48"/>
      <c r="ATA154" s="48"/>
      <c r="ATB154" s="48"/>
      <c r="ATC154" s="48"/>
      <c r="ATD154" s="48"/>
      <c r="ATE154" s="48"/>
      <c r="ATF154" s="48"/>
      <c r="ATG154" s="48"/>
      <c r="ATH154" s="48"/>
      <c r="ATI154" s="48"/>
      <c r="ATJ154" s="48"/>
      <c r="ATK154" s="48"/>
      <c r="ATL154" s="48"/>
      <c r="ATM154" s="48"/>
      <c r="ATN154" s="48"/>
      <c r="ATO154" s="48"/>
      <c r="ATP154" s="48"/>
      <c r="ATQ154" s="48"/>
      <c r="ATR154" s="48"/>
      <c r="ATS154" s="48"/>
      <c r="ATT154" s="48"/>
      <c r="ATU154" s="48"/>
      <c r="ATV154" s="48"/>
      <c r="ATW154" s="48"/>
      <c r="ATX154" s="48"/>
      <c r="ATY154" s="48"/>
      <c r="ATZ154" s="48"/>
      <c r="AUA154" s="48"/>
      <c r="AUB154" s="48"/>
      <c r="AUC154" s="48"/>
      <c r="AUD154" s="48"/>
      <c r="AUE154" s="48"/>
      <c r="AUF154" s="48"/>
      <c r="AUG154" s="48"/>
      <c r="AUH154" s="48"/>
      <c r="AUI154" s="48"/>
      <c r="AUJ154" s="48"/>
      <c r="AUK154" s="48"/>
      <c r="AUL154" s="48"/>
      <c r="AUM154" s="48"/>
      <c r="AUN154" s="48"/>
      <c r="AUO154" s="48"/>
      <c r="AUP154" s="48"/>
      <c r="AUQ154" s="48"/>
      <c r="AUR154" s="48"/>
      <c r="AUS154" s="48"/>
      <c r="AUT154" s="48"/>
      <c r="AUU154" s="48"/>
      <c r="AUV154" s="48"/>
      <c r="AUW154" s="48"/>
      <c r="AUX154" s="48"/>
      <c r="AUY154" s="48"/>
      <c r="AUZ154" s="48"/>
      <c r="AVA154" s="48"/>
      <c r="AVB154" s="48"/>
      <c r="AVC154" s="48"/>
      <c r="AVD154" s="48"/>
      <c r="AVE154" s="48"/>
      <c r="AVF154" s="48"/>
      <c r="AVG154" s="48"/>
      <c r="AVH154" s="48"/>
      <c r="AVI154" s="48"/>
      <c r="AVJ154" s="48"/>
      <c r="AVK154" s="48"/>
      <c r="AVL154" s="48"/>
      <c r="AVM154" s="48"/>
      <c r="AVN154" s="48"/>
      <c r="AVO154" s="48"/>
      <c r="AVP154" s="48"/>
      <c r="AVQ154" s="48"/>
      <c r="AVR154" s="48"/>
      <c r="AVS154" s="48"/>
      <c r="AVT154" s="48"/>
      <c r="AVU154" s="48"/>
      <c r="AVV154" s="48"/>
      <c r="AVW154" s="48"/>
      <c r="AVX154" s="48"/>
      <c r="AVY154" s="48"/>
      <c r="AVZ154" s="48"/>
      <c r="AWA154" s="48"/>
      <c r="AWB154" s="48"/>
      <c r="AWC154" s="48"/>
      <c r="AWD154" s="48"/>
      <c r="AWE154" s="48"/>
      <c r="AWF154" s="48"/>
      <c r="AWG154" s="48"/>
      <c r="AWH154" s="48"/>
      <c r="AWI154" s="48"/>
      <c r="AWJ154" s="48"/>
      <c r="AWK154" s="48"/>
      <c r="AWL154" s="48"/>
      <c r="AWM154" s="48"/>
      <c r="AWN154" s="48"/>
      <c r="AWO154" s="48"/>
      <c r="AWP154" s="48"/>
      <c r="AWQ154" s="48"/>
      <c r="AWR154" s="48"/>
      <c r="AWS154" s="48"/>
      <c r="AWT154" s="48"/>
      <c r="AWU154" s="48"/>
      <c r="AWV154" s="48"/>
      <c r="AWW154" s="48"/>
      <c r="AWX154" s="48"/>
      <c r="AWY154" s="48"/>
      <c r="AWZ154" s="48"/>
      <c r="AXA154" s="48"/>
      <c r="AXB154" s="48"/>
      <c r="AXC154" s="48"/>
      <c r="AXD154" s="48"/>
      <c r="AXE154" s="48"/>
      <c r="AXF154" s="48"/>
      <c r="AXG154" s="48"/>
      <c r="AXH154" s="48"/>
      <c r="AXI154" s="48"/>
      <c r="AXJ154" s="48"/>
      <c r="AXK154" s="48"/>
      <c r="AXL154" s="48"/>
      <c r="AXM154" s="48"/>
      <c r="AXN154" s="48"/>
      <c r="AXO154" s="48"/>
      <c r="AXP154" s="48"/>
      <c r="AXQ154" s="48"/>
      <c r="AXR154" s="48"/>
      <c r="AXS154" s="48"/>
      <c r="AXT154" s="48"/>
      <c r="AXU154" s="48"/>
      <c r="AXV154" s="48"/>
      <c r="AXW154" s="48"/>
      <c r="AXX154" s="48"/>
      <c r="AXY154" s="48"/>
      <c r="AXZ154" s="48"/>
      <c r="AYA154" s="48"/>
      <c r="AYB154" s="48"/>
      <c r="AYC154" s="48"/>
      <c r="AYD154" s="48"/>
      <c r="AYE154" s="48"/>
      <c r="AYF154" s="48"/>
      <c r="AYG154" s="48"/>
      <c r="AYH154" s="48"/>
      <c r="AYI154" s="48"/>
      <c r="AYJ154" s="48"/>
      <c r="AYK154" s="48"/>
      <c r="AYL154" s="48"/>
      <c r="AYM154" s="48"/>
      <c r="AYN154" s="48"/>
      <c r="AYO154" s="48"/>
      <c r="AYP154" s="48"/>
      <c r="AYQ154" s="48"/>
      <c r="AYR154" s="48"/>
      <c r="AYS154" s="48"/>
      <c r="AYT154" s="48"/>
      <c r="AYU154" s="48"/>
      <c r="AYV154" s="48"/>
      <c r="AYW154" s="48"/>
      <c r="AYX154" s="48"/>
      <c r="AYY154" s="48"/>
      <c r="AYZ154" s="48"/>
      <c r="AZA154" s="48"/>
      <c r="AZB154" s="48"/>
      <c r="AZC154" s="48"/>
      <c r="AZD154" s="48"/>
      <c r="AZE154" s="48"/>
      <c r="AZF154" s="48"/>
      <c r="AZG154" s="48"/>
      <c r="AZH154" s="48"/>
      <c r="AZI154" s="48"/>
      <c r="AZJ154" s="48"/>
      <c r="AZK154" s="48"/>
      <c r="AZL154" s="48"/>
      <c r="AZM154" s="48"/>
      <c r="AZN154" s="48"/>
      <c r="AZO154" s="48"/>
      <c r="AZP154" s="48"/>
      <c r="AZQ154" s="48"/>
      <c r="AZR154" s="48"/>
      <c r="AZS154" s="48"/>
      <c r="AZT154" s="48"/>
      <c r="AZU154" s="48"/>
      <c r="AZV154" s="48"/>
      <c r="AZW154" s="48"/>
      <c r="AZX154" s="48"/>
      <c r="AZY154" s="48"/>
      <c r="AZZ154" s="48"/>
      <c r="BAA154" s="48"/>
      <c r="BAB154" s="48"/>
      <c r="BAC154" s="48"/>
      <c r="BAD154" s="48"/>
      <c r="BAE154" s="48"/>
      <c r="BAF154" s="48"/>
      <c r="BAG154" s="48"/>
      <c r="BAH154" s="48"/>
      <c r="BAI154" s="48"/>
      <c r="BAJ154" s="48"/>
      <c r="BAK154" s="48"/>
      <c r="BAL154" s="48"/>
      <c r="BAM154" s="48"/>
      <c r="BAN154" s="48"/>
      <c r="BAO154" s="48"/>
      <c r="BAP154" s="48"/>
      <c r="BAQ154" s="48"/>
      <c r="BAR154" s="48"/>
      <c r="BAS154" s="48"/>
      <c r="BAT154" s="48"/>
      <c r="BAU154" s="48"/>
      <c r="BAV154" s="48"/>
      <c r="BAW154" s="48"/>
      <c r="BAX154" s="48"/>
      <c r="BAY154" s="48"/>
      <c r="BAZ154" s="48"/>
      <c r="BBA154" s="48"/>
      <c r="BBB154" s="48"/>
      <c r="BBC154" s="48"/>
      <c r="BBD154" s="48"/>
      <c r="BBE154" s="48"/>
      <c r="BBF154" s="48"/>
      <c r="BBG154" s="48"/>
      <c r="BBH154" s="48"/>
      <c r="BBI154" s="48"/>
      <c r="BBJ154" s="48"/>
      <c r="BBK154" s="48"/>
      <c r="BBL154" s="48"/>
      <c r="BBM154" s="48"/>
      <c r="BBN154" s="48"/>
      <c r="BBO154" s="48"/>
      <c r="BBP154" s="48"/>
      <c r="BBQ154" s="48"/>
      <c r="BBR154" s="48"/>
      <c r="BBS154" s="48"/>
      <c r="BBT154" s="48"/>
      <c r="BBU154" s="48"/>
      <c r="BBV154" s="48"/>
      <c r="BBW154" s="48"/>
      <c r="BBX154" s="48"/>
      <c r="BBY154" s="48"/>
      <c r="BBZ154" s="48"/>
      <c r="BCA154" s="48"/>
      <c r="BCB154" s="48"/>
      <c r="BCC154" s="48"/>
      <c r="BCD154" s="48"/>
      <c r="BCE154" s="48"/>
      <c r="BCF154" s="48"/>
      <c r="BCG154" s="48"/>
      <c r="BCH154" s="48"/>
      <c r="BCI154" s="48"/>
      <c r="BCJ154" s="48"/>
      <c r="BCK154" s="48"/>
      <c r="BCL154" s="48"/>
      <c r="BCM154" s="48"/>
      <c r="BCN154" s="48"/>
      <c r="BCO154" s="48"/>
      <c r="BCP154" s="48"/>
      <c r="BCQ154" s="48"/>
      <c r="BCR154" s="48"/>
      <c r="BCS154" s="48"/>
      <c r="BCT154" s="48"/>
      <c r="BCU154" s="48"/>
      <c r="BCV154" s="48"/>
      <c r="BCW154" s="48"/>
      <c r="BCX154" s="48"/>
      <c r="BCY154" s="48"/>
      <c r="BCZ154" s="48"/>
      <c r="BDA154" s="48"/>
      <c r="BDB154" s="48"/>
      <c r="BDC154" s="48"/>
      <c r="BDD154" s="48"/>
      <c r="BDE154" s="48"/>
      <c r="BDF154" s="48"/>
      <c r="BDG154" s="48"/>
      <c r="BDH154" s="48"/>
      <c r="BDI154" s="48"/>
      <c r="BDJ154" s="48"/>
      <c r="BDK154" s="48"/>
      <c r="BDL154" s="48"/>
      <c r="BDM154" s="48"/>
      <c r="BDN154" s="48"/>
      <c r="BDO154" s="48"/>
      <c r="BDP154" s="48"/>
      <c r="BDQ154" s="48"/>
      <c r="BDR154" s="48"/>
      <c r="BDS154" s="48"/>
      <c r="BDT154" s="48"/>
      <c r="BDU154" s="48"/>
      <c r="BDV154" s="48"/>
      <c r="BDW154" s="48"/>
      <c r="BDX154" s="48"/>
      <c r="BDY154" s="48"/>
      <c r="BDZ154" s="48"/>
      <c r="BEA154" s="48"/>
      <c r="BEB154" s="48"/>
      <c r="BEC154" s="48"/>
      <c r="BED154" s="48"/>
      <c r="BEE154" s="48"/>
      <c r="BEF154" s="48"/>
      <c r="BEG154" s="48"/>
      <c r="BEH154" s="48"/>
      <c r="BEI154" s="48"/>
      <c r="BEJ154" s="48"/>
      <c r="BEK154" s="48"/>
      <c r="BEL154" s="48"/>
      <c r="BEM154" s="48"/>
      <c r="BEN154" s="48"/>
      <c r="BEO154" s="48"/>
      <c r="BEP154" s="48"/>
      <c r="BEQ154" s="48"/>
      <c r="BER154" s="48"/>
      <c r="BES154" s="48"/>
      <c r="BET154" s="48"/>
      <c r="BEU154" s="48"/>
      <c r="BEV154" s="48"/>
      <c r="BEW154" s="48"/>
      <c r="BEX154" s="48"/>
      <c r="BEY154" s="48"/>
      <c r="BEZ154" s="48"/>
      <c r="BFA154" s="48"/>
      <c r="BFB154" s="48"/>
      <c r="BFC154" s="48"/>
      <c r="BFD154" s="48"/>
      <c r="BFE154" s="48"/>
      <c r="BFF154" s="48"/>
      <c r="BFG154" s="48"/>
      <c r="BFH154" s="48"/>
      <c r="BFI154" s="48"/>
      <c r="BFJ154" s="48"/>
      <c r="BFK154" s="48"/>
      <c r="BFL154" s="48"/>
      <c r="BFM154" s="48"/>
      <c r="BFN154" s="48"/>
      <c r="BFO154" s="48"/>
      <c r="BFP154" s="48"/>
      <c r="BFQ154" s="48"/>
      <c r="BFR154" s="48"/>
      <c r="BFS154" s="48"/>
      <c r="BFT154" s="48"/>
      <c r="BFU154" s="48"/>
      <c r="BFV154" s="48"/>
      <c r="BFW154" s="48"/>
      <c r="BFX154" s="48"/>
      <c r="BFY154" s="48"/>
      <c r="BFZ154" s="48"/>
      <c r="BGA154" s="48"/>
      <c r="BGB154" s="48"/>
      <c r="BGC154" s="48"/>
      <c r="BGD154" s="48"/>
      <c r="BGE154" s="48"/>
      <c r="BGF154" s="48"/>
      <c r="BGG154" s="48"/>
      <c r="BGH154" s="48"/>
      <c r="BGI154" s="48"/>
      <c r="BGJ154" s="48"/>
      <c r="BGK154" s="48"/>
      <c r="BGL154" s="48"/>
      <c r="BGM154" s="48"/>
      <c r="BGN154" s="48"/>
      <c r="BGO154" s="48"/>
      <c r="BGP154" s="48"/>
      <c r="BGQ154" s="48"/>
      <c r="BGR154" s="48"/>
      <c r="BGS154" s="48"/>
      <c r="BGT154" s="48"/>
      <c r="BGU154" s="48"/>
      <c r="BGV154" s="48"/>
      <c r="BGW154" s="48"/>
      <c r="BGX154" s="48"/>
      <c r="BGY154" s="48"/>
      <c r="BGZ154" s="48"/>
      <c r="BHA154" s="48"/>
      <c r="BHB154" s="48"/>
      <c r="BHC154" s="48"/>
      <c r="BHD154" s="48"/>
      <c r="BHE154" s="48"/>
      <c r="BHF154" s="48"/>
      <c r="BHG154" s="48"/>
      <c r="BHH154" s="48"/>
      <c r="BHI154" s="48"/>
      <c r="BHJ154" s="48"/>
      <c r="BHK154" s="48"/>
      <c r="BHL154" s="48"/>
      <c r="BHM154" s="48"/>
      <c r="BHN154" s="48"/>
      <c r="BHO154" s="48"/>
      <c r="BHP154" s="48"/>
      <c r="BHQ154" s="48"/>
      <c r="BHR154" s="48"/>
      <c r="BHS154" s="48"/>
      <c r="BHT154" s="48"/>
      <c r="BHU154" s="48"/>
      <c r="BHV154" s="48"/>
      <c r="BHW154" s="48"/>
      <c r="BHX154" s="48"/>
      <c r="BHY154" s="48"/>
      <c r="BHZ154" s="48"/>
      <c r="BIA154" s="48"/>
      <c r="BIB154" s="48"/>
      <c r="BIC154" s="48"/>
      <c r="BID154" s="48"/>
      <c r="BIE154" s="48"/>
      <c r="BIF154" s="48"/>
      <c r="BIG154" s="48"/>
      <c r="BIH154" s="48"/>
      <c r="BII154" s="48"/>
      <c r="BIJ154" s="48"/>
      <c r="BIK154" s="48"/>
      <c r="BIL154" s="48"/>
      <c r="BIM154" s="48"/>
      <c r="BIN154" s="48"/>
      <c r="BIO154" s="48"/>
      <c r="BIP154" s="48"/>
      <c r="BIQ154" s="48"/>
      <c r="BIR154" s="48"/>
      <c r="BIS154" s="48"/>
      <c r="BIT154" s="48"/>
      <c r="BIU154" s="48"/>
      <c r="BIV154" s="48"/>
      <c r="BIW154" s="48"/>
      <c r="BIX154" s="48"/>
      <c r="BIY154" s="48"/>
      <c r="BIZ154" s="48"/>
      <c r="BJA154" s="48"/>
      <c r="BJB154" s="48"/>
      <c r="BJC154" s="48"/>
      <c r="BJD154" s="48"/>
      <c r="BJE154" s="48"/>
      <c r="BJF154" s="48"/>
      <c r="BJG154" s="48"/>
      <c r="BJH154" s="48"/>
      <c r="BJI154" s="48"/>
      <c r="BJJ154" s="48"/>
      <c r="BJK154" s="48"/>
      <c r="BJL154" s="48"/>
      <c r="BJM154" s="48"/>
      <c r="BJN154" s="48"/>
      <c r="BJO154" s="48"/>
      <c r="BJP154" s="48"/>
      <c r="BJQ154" s="48"/>
      <c r="BJR154" s="48"/>
      <c r="BJS154" s="48"/>
      <c r="BJT154" s="48"/>
      <c r="BJU154" s="48"/>
      <c r="BJV154" s="48"/>
      <c r="BJW154" s="48"/>
      <c r="BJX154" s="48"/>
      <c r="BJY154" s="48"/>
      <c r="BJZ154" s="48"/>
      <c r="BKA154" s="48"/>
      <c r="BKB154" s="48"/>
      <c r="BKC154" s="48"/>
      <c r="BKD154" s="48"/>
      <c r="BKE154" s="48"/>
      <c r="BKF154" s="48"/>
      <c r="BKG154" s="48"/>
      <c r="BKH154" s="48"/>
      <c r="BKI154" s="48"/>
      <c r="BKJ154" s="48"/>
      <c r="BKK154" s="48"/>
      <c r="BKL154" s="48"/>
      <c r="BKM154" s="48"/>
      <c r="BKN154" s="48"/>
      <c r="BKO154" s="48"/>
      <c r="BKP154" s="48"/>
      <c r="BKQ154" s="48"/>
      <c r="BKR154" s="48"/>
      <c r="BKS154" s="48"/>
      <c r="BKT154" s="48"/>
      <c r="BKU154" s="48"/>
      <c r="BKV154" s="48"/>
      <c r="BKW154" s="48"/>
      <c r="BKX154" s="48"/>
      <c r="BKY154" s="48"/>
      <c r="BKZ154" s="48"/>
      <c r="BLA154" s="48"/>
      <c r="BLB154" s="48"/>
      <c r="BLC154" s="48"/>
      <c r="BLD154" s="48"/>
      <c r="BLE154" s="48"/>
      <c r="BLF154" s="48"/>
      <c r="BLG154" s="48"/>
      <c r="BLH154" s="48"/>
      <c r="BLI154" s="48"/>
      <c r="BLJ154" s="48"/>
      <c r="BLK154" s="48"/>
      <c r="BLL154" s="48"/>
      <c r="BLM154" s="48"/>
      <c r="BLN154" s="48"/>
      <c r="BLO154" s="48"/>
      <c r="BLP154" s="48"/>
      <c r="BLQ154" s="48"/>
      <c r="BLR154" s="48"/>
      <c r="BLS154" s="48"/>
      <c r="BLT154" s="48"/>
      <c r="BLU154" s="48"/>
      <c r="BLV154" s="48"/>
      <c r="BLW154" s="48"/>
      <c r="BLX154" s="48"/>
      <c r="BLY154" s="48"/>
      <c r="BLZ154" s="48"/>
      <c r="BMA154" s="48"/>
      <c r="BMB154" s="48"/>
      <c r="BMC154" s="48"/>
      <c r="BMD154" s="48"/>
      <c r="BME154" s="48"/>
      <c r="BMF154" s="48"/>
      <c r="BMG154" s="48"/>
      <c r="BMH154" s="48"/>
      <c r="BMI154" s="48"/>
      <c r="BMJ154" s="48"/>
      <c r="BMK154" s="48"/>
      <c r="BML154" s="48"/>
      <c r="BMM154" s="48"/>
      <c r="BMN154" s="48"/>
      <c r="BMO154" s="48"/>
      <c r="BMP154" s="48"/>
      <c r="BMQ154" s="48"/>
      <c r="BMR154" s="48"/>
      <c r="BMS154" s="48"/>
      <c r="BMT154" s="48"/>
      <c r="BMU154" s="48"/>
      <c r="BMV154" s="48"/>
      <c r="BMW154" s="48"/>
      <c r="BMX154" s="48"/>
      <c r="BMY154" s="48"/>
      <c r="BMZ154" s="48"/>
      <c r="BNA154" s="48"/>
      <c r="BNB154" s="48"/>
      <c r="BNC154" s="48"/>
      <c r="BND154" s="48"/>
      <c r="BNE154" s="48"/>
      <c r="BNF154" s="48"/>
      <c r="BNG154" s="48"/>
      <c r="BNH154" s="48"/>
      <c r="BNI154" s="48"/>
      <c r="BNJ154" s="48"/>
      <c r="BNK154" s="48"/>
      <c r="BNL154" s="48"/>
      <c r="BNM154" s="48"/>
      <c r="BNN154" s="48"/>
      <c r="BNO154" s="48"/>
      <c r="BNP154" s="48"/>
      <c r="BNQ154" s="48"/>
      <c r="BNR154" s="48"/>
      <c r="BNS154" s="48"/>
      <c r="BNT154" s="48"/>
      <c r="BNU154" s="48"/>
      <c r="BNV154" s="48"/>
      <c r="BNW154" s="48"/>
      <c r="BNX154" s="48"/>
      <c r="BNY154" s="48"/>
      <c r="BNZ154" s="48"/>
      <c r="BOA154" s="48"/>
      <c r="BOB154" s="48"/>
      <c r="BOC154" s="48"/>
      <c r="BOD154" s="48"/>
      <c r="BOE154" s="48"/>
      <c r="BOF154" s="48"/>
      <c r="BOG154" s="48"/>
      <c r="BOH154" s="48"/>
      <c r="BOI154" s="48"/>
      <c r="BOJ154" s="48"/>
      <c r="BOK154" s="48"/>
      <c r="BOL154" s="48"/>
      <c r="BOM154" s="48"/>
      <c r="BON154" s="48"/>
      <c r="BOO154" s="48"/>
      <c r="BOP154" s="48"/>
      <c r="BOQ154" s="48"/>
      <c r="BOR154" s="48"/>
      <c r="BOS154" s="48"/>
      <c r="BOT154" s="48"/>
      <c r="BOU154" s="48"/>
      <c r="BOV154" s="48"/>
      <c r="BOW154" s="48"/>
      <c r="BOX154" s="48"/>
      <c r="BOY154" s="48"/>
      <c r="BOZ154" s="48"/>
      <c r="BPA154" s="48"/>
      <c r="BPB154" s="48"/>
      <c r="BPC154" s="48"/>
      <c r="BPD154" s="48"/>
      <c r="BPE154" s="48"/>
      <c r="BPF154" s="48"/>
      <c r="BPG154" s="48"/>
      <c r="BPH154" s="48"/>
      <c r="BPI154" s="48"/>
      <c r="BPJ154" s="48"/>
      <c r="BPK154" s="48"/>
      <c r="BPL154" s="48"/>
      <c r="BPM154" s="48"/>
      <c r="BPN154" s="48"/>
      <c r="BPO154" s="48"/>
      <c r="BPP154" s="48"/>
      <c r="BPQ154" s="48"/>
      <c r="BPR154" s="48"/>
      <c r="BPS154" s="48"/>
      <c r="BPT154" s="48"/>
      <c r="BPU154" s="48"/>
      <c r="BPV154" s="48"/>
      <c r="BPW154" s="48"/>
      <c r="BPX154" s="48"/>
      <c r="BPY154" s="48"/>
      <c r="BPZ154" s="48"/>
      <c r="BQA154" s="48"/>
      <c r="BQB154" s="48"/>
      <c r="BQC154" s="48"/>
      <c r="BQD154" s="48"/>
      <c r="BQE154" s="48"/>
      <c r="BQF154" s="48"/>
      <c r="BQG154" s="48"/>
      <c r="BQH154" s="48"/>
      <c r="BQI154" s="48"/>
      <c r="BQJ154" s="48"/>
      <c r="BQK154" s="48"/>
      <c r="BQL154" s="48"/>
      <c r="BQM154" s="48"/>
      <c r="BQN154" s="48"/>
      <c r="BQO154" s="48"/>
      <c r="BQP154" s="48"/>
      <c r="BQQ154" s="48"/>
      <c r="BQR154" s="48"/>
      <c r="BQS154" s="48"/>
      <c r="BQT154" s="48"/>
      <c r="BQU154" s="48"/>
      <c r="BQV154" s="48"/>
      <c r="BQW154" s="48"/>
      <c r="BQX154" s="48"/>
      <c r="BQY154" s="48"/>
      <c r="BQZ154" s="48"/>
      <c r="BRA154" s="48"/>
      <c r="BRB154" s="48"/>
      <c r="BRC154" s="48"/>
      <c r="BRD154" s="48"/>
      <c r="BRE154" s="48"/>
      <c r="BRF154" s="48"/>
      <c r="BRG154" s="48"/>
      <c r="BRH154" s="48"/>
      <c r="BRI154" s="48"/>
      <c r="BRJ154" s="48"/>
      <c r="BRK154" s="48"/>
      <c r="BRL154" s="48"/>
      <c r="BRM154" s="48"/>
      <c r="BRN154" s="48"/>
      <c r="BRO154" s="48"/>
      <c r="BRP154" s="48"/>
      <c r="BRQ154" s="48"/>
      <c r="BRR154" s="48"/>
      <c r="BRS154" s="48"/>
      <c r="BRT154" s="48"/>
      <c r="BRU154" s="48"/>
      <c r="BRV154" s="48"/>
      <c r="BRW154" s="48"/>
      <c r="BRX154" s="48"/>
      <c r="BRY154" s="48"/>
      <c r="BRZ154" s="48"/>
      <c r="BSA154" s="48"/>
      <c r="BSB154" s="48"/>
      <c r="BSC154" s="48"/>
      <c r="BSD154" s="48"/>
      <c r="BSE154" s="48"/>
      <c r="BSF154" s="48"/>
      <c r="BSG154" s="48"/>
      <c r="BSH154" s="48"/>
      <c r="BSI154" s="48"/>
      <c r="BSJ154" s="48"/>
      <c r="BSK154" s="48"/>
      <c r="BSL154" s="48"/>
      <c r="BSM154" s="48"/>
      <c r="BSN154" s="48"/>
      <c r="BSO154" s="48"/>
      <c r="BSP154" s="48"/>
      <c r="BSQ154" s="48"/>
      <c r="BSR154" s="48"/>
      <c r="BSS154" s="48"/>
      <c r="BST154" s="48"/>
      <c r="BSU154" s="48"/>
      <c r="BSV154" s="48"/>
      <c r="BSW154" s="48"/>
      <c r="BSX154" s="48"/>
      <c r="BSY154" s="48"/>
      <c r="BSZ154" s="48"/>
      <c r="BTA154" s="48"/>
      <c r="BTB154" s="48"/>
      <c r="BTC154" s="48"/>
      <c r="BTD154" s="48"/>
      <c r="BTE154" s="48"/>
      <c r="BTF154" s="48"/>
      <c r="BTG154" s="48"/>
      <c r="BTH154" s="48"/>
      <c r="BTI154" s="48"/>
      <c r="BTJ154" s="48"/>
      <c r="BTK154" s="48"/>
      <c r="BTL154" s="48"/>
      <c r="BTM154" s="48"/>
      <c r="BTN154" s="48"/>
      <c r="BTO154" s="48"/>
      <c r="BTP154" s="48"/>
      <c r="BTQ154" s="48"/>
      <c r="BTR154" s="48"/>
      <c r="BTS154" s="48"/>
      <c r="BTT154" s="48"/>
      <c r="BTU154" s="48"/>
      <c r="BTV154" s="48"/>
      <c r="BTW154" s="48"/>
      <c r="BTX154" s="48"/>
      <c r="BTY154" s="48"/>
      <c r="BTZ154" s="48"/>
      <c r="BUA154" s="48"/>
      <c r="BUB154" s="48"/>
      <c r="BUC154" s="48"/>
      <c r="BUD154" s="48"/>
      <c r="BUE154" s="48"/>
      <c r="BUF154" s="48"/>
      <c r="BUG154" s="48"/>
      <c r="BUH154" s="48"/>
      <c r="BUI154" s="48"/>
      <c r="BUJ154" s="48"/>
      <c r="BUK154" s="48"/>
      <c r="BUL154" s="48"/>
      <c r="BUM154" s="48"/>
      <c r="BUN154" s="48"/>
      <c r="BUO154" s="48"/>
      <c r="BUP154" s="48"/>
      <c r="BUQ154" s="48"/>
      <c r="BUR154" s="48"/>
      <c r="BUS154" s="48"/>
      <c r="BUT154" s="48"/>
      <c r="BUU154" s="48"/>
      <c r="BUV154" s="48"/>
      <c r="BUW154" s="48"/>
      <c r="BUX154" s="48"/>
      <c r="BUY154" s="48"/>
      <c r="BUZ154" s="48"/>
      <c r="BVA154" s="48"/>
      <c r="BVB154" s="48"/>
      <c r="BVC154" s="48"/>
      <c r="BVD154" s="48"/>
      <c r="BVE154" s="48"/>
      <c r="BVF154" s="48"/>
      <c r="BVG154" s="48"/>
      <c r="BVH154" s="48"/>
      <c r="BVI154" s="48"/>
      <c r="BVJ154" s="48"/>
      <c r="BVK154" s="48"/>
      <c r="BVL154" s="48"/>
      <c r="BVM154" s="48"/>
      <c r="BVN154" s="48"/>
      <c r="BVO154" s="48"/>
      <c r="BVP154" s="48"/>
      <c r="BVQ154" s="48"/>
      <c r="BVR154" s="48"/>
      <c r="BVS154" s="48"/>
      <c r="BVT154" s="48"/>
      <c r="BVU154" s="48"/>
      <c r="BVV154" s="48"/>
      <c r="BVW154" s="48"/>
      <c r="BVX154" s="48"/>
      <c r="BVY154" s="48"/>
      <c r="BVZ154" s="48"/>
      <c r="BWA154" s="48"/>
      <c r="BWB154" s="48"/>
      <c r="BWC154" s="48"/>
      <c r="BWD154" s="48"/>
      <c r="BWE154" s="48"/>
      <c r="BWF154" s="48"/>
      <c r="BWG154" s="48"/>
      <c r="BWH154" s="48"/>
      <c r="BWI154" s="48"/>
      <c r="BWJ154" s="48"/>
      <c r="BWK154" s="48"/>
      <c r="BWL154" s="48"/>
      <c r="BWM154" s="48"/>
      <c r="BWN154" s="48"/>
      <c r="BWO154" s="48"/>
      <c r="BWP154" s="48"/>
      <c r="BWQ154" s="48"/>
      <c r="BWR154" s="48"/>
      <c r="BWS154" s="48"/>
      <c r="BWT154" s="48"/>
      <c r="BWU154" s="48"/>
      <c r="BWV154" s="48"/>
      <c r="BWW154" s="48"/>
      <c r="BWX154" s="48"/>
      <c r="BWY154" s="48"/>
      <c r="BWZ154" s="48"/>
      <c r="BXA154" s="48"/>
      <c r="BXB154" s="48"/>
      <c r="BXC154" s="48"/>
      <c r="BXD154" s="48"/>
      <c r="BXE154" s="48"/>
      <c r="BXF154" s="48"/>
      <c r="BXG154" s="48"/>
      <c r="BXH154" s="48"/>
      <c r="BXI154" s="48"/>
      <c r="BXJ154" s="48"/>
      <c r="BXK154" s="48"/>
      <c r="BXL154" s="48"/>
      <c r="BXM154" s="48"/>
      <c r="BXN154" s="48"/>
      <c r="BXO154" s="48"/>
      <c r="BXP154" s="48"/>
      <c r="BXQ154" s="48"/>
      <c r="BXR154" s="48"/>
      <c r="BXS154" s="48"/>
      <c r="BXT154" s="48"/>
      <c r="BXU154" s="48"/>
      <c r="BXV154" s="48"/>
      <c r="BXW154" s="48"/>
      <c r="BXX154" s="48"/>
      <c r="BXY154" s="48"/>
      <c r="BXZ154" s="48"/>
      <c r="BYA154" s="48"/>
      <c r="BYB154" s="48"/>
      <c r="BYC154" s="48"/>
      <c r="BYD154" s="48"/>
      <c r="BYE154" s="48"/>
      <c r="BYF154" s="48"/>
      <c r="BYG154" s="48"/>
      <c r="BYH154" s="48"/>
      <c r="BYI154" s="48"/>
      <c r="BYJ154" s="48"/>
      <c r="BYK154" s="48"/>
      <c r="BYL154" s="48"/>
      <c r="BYM154" s="48"/>
      <c r="BYN154" s="48"/>
      <c r="BYO154" s="48"/>
      <c r="BYP154" s="48"/>
      <c r="BYQ154" s="48"/>
      <c r="BYR154" s="48"/>
      <c r="BYS154" s="48"/>
      <c r="BYT154" s="48"/>
      <c r="BYU154" s="48"/>
      <c r="BYV154" s="48"/>
      <c r="BYW154" s="48"/>
      <c r="BYX154" s="48"/>
      <c r="BYY154" s="48"/>
      <c r="BYZ154" s="48"/>
      <c r="BZA154" s="48"/>
      <c r="BZB154" s="48"/>
      <c r="BZC154" s="48"/>
      <c r="BZD154" s="48"/>
      <c r="BZE154" s="48"/>
      <c r="BZF154" s="48"/>
      <c r="BZG154" s="48"/>
      <c r="BZH154" s="48"/>
      <c r="BZI154" s="48"/>
      <c r="BZJ154" s="48"/>
      <c r="BZK154" s="48"/>
      <c r="BZL154" s="48"/>
      <c r="BZM154" s="48"/>
      <c r="BZN154" s="48"/>
      <c r="BZO154" s="48"/>
      <c r="BZP154" s="48"/>
      <c r="BZQ154" s="48"/>
      <c r="BZR154" s="48"/>
      <c r="BZS154" s="48"/>
      <c r="BZT154" s="48"/>
      <c r="BZU154" s="48"/>
      <c r="BZV154" s="48"/>
      <c r="BZW154" s="48"/>
      <c r="BZX154" s="48"/>
      <c r="BZY154" s="48"/>
      <c r="BZZ154" s="48"/>
      <c r="CAA154" s="48"/>
      <c r="CAB154" s="48"/>
      <c r="CAC154" s="48"/>
      <c r="CAD154" s="48"/>
      <c r="CAE154" s="48"/>
      <c r="CAF154" s="48"/>
      <c r="CAG154" s="48"/>
      <c r="CAH154" s="48"/>
      <c r="CAI154" s="48"/>
      <c r="CAJ154" s="48"/>
      <c r="CAK154" s="48"/>
      <c r="CAL154" s="48"/>
      <c r="CAM154" s="48"/>
      <c r="CAN154" s="48"/>
      <c r="CAO154" s="48"/>
      <c r="CAP154" s="48"/>
      <c r="CAQ154" s="48"/>
      <c r="CAR154" s="48"/>
      <c r="CAS154" s="48"/>
      <c r="CAT154" s="48"/>
      <c r="CAU154" s="48"/>
      <c r="CAV154" s="48"/>
      <c r="CAW154" s="48"/>
      <c r="CAX154" s="48"/>
      <c r="CAY154" s="48"/>
      <c r="CAZ154" s="48"/>
      <c r="CBA154" s="48"/>
      <c r="CBB154" s="48"/>
      <c r="CBC154" s="48"/>
      <c r="CBD154" s="48"/>
      <c r="CBE154" s="48"/>
      <c r="CBF154" s="48"/>
      <c r="CBG154" s="48"/>
      <c r="CBH154" s="48"/>
      <c r="CBI154" s="48"/>
      <c r="CBJ154" s="48"/>
      <c r="CBK154" s="48"/>
      <c r="CBL154" s="48"/>
      <c r="CBM154" s="48"/>
      <c r="CBN154" s="48"/>
      <c r="CBO154" s="48"/>
      <c r="CBP154" s="48"/>
      <c r="CBQ154" s="48"/>
      <c r="CBR154" s="48"/>
      <c r="CBS154" s="48"/>
      <c r="CBT154" s="48"/>
      <c r="CBU154" s="48"/>
      <c r="CBV154" s="48"/>
      <c r="CBW154" s="48"/>
      <c r="CBX154" s="48"/>
      <c r="CBY154" s="48"/>
      <c r="CBZ154" s="48"/>
      <c r="CCA154" s="48"/>
      <c r="CCB154" s="48"/>
      <c r="CCC154" s="48"/>
      <c r="CCD154" s="48"/>
      <c r="CCE154" s="48"/>
      <c r="CCF154" s="48"/>
      <c r="CCG154" s="48"/>
      <c r="CCH154" s="48"/>
      <c r="CCI154" s="48"/>
      <c r="CCJ154" s="48"/>
      <c r="CCK154" s="48"/>
      <c r="CCL154" s="48"/>
      <c r="CCM154" s="48"/>
      <c r="CCN154" s="48"/>
      <c r="CCO154" s="48"/>
      <c r="CCP154" s="48"/>
      <c r="CCQ154" s="48"/>
      <c r="CCR154" s="48"/>
      <c r="CCS154" s="48"/>
      <c r="CCT154" s="48"/>
      <c r="CCU154" s="48"/>
      <c r="CCV154" s="48"/>
      <c r="CCW154" s="48"/>
      <c r="CCX154" s="48"/>
      <c r="CCY154" s="48"/>
      <c r="CCZ154" s="48"/>
      <c r="CDA154" s="48"/>
      <c r="CDB154" s="48"/>
      <c r="CDC154" s="48"/>
      <c r="CDD154" s="48"/>
      <c r="CDE154" s="48"/>
      <c r="CDF154" s="48"/>
      <c r="CDG154" s="48"/>
      <c r="CDH154" s="48"/>
      <c r="CDI154" s="48"/>
      <c r="CDJ154" s="48"/>
      <c r="CDK154" s="48"/>
      <c r="CDL154" s="48"/>
      <c r="CDM154" s="48"/>
      <c r="CDN154" s="48"/>
      <c r="CDO154" s="48"/>
      <c r="CDP154" s="48"/>
      <c r="CDQ154" s="48"/>
      <c r="CDR154" s="48"/>
      <c r="CDS154" s="48"/>
      <c r="CDT154" s="48"/>
      <c r="CDU154" s="48"/>
      <c r="CDV154" s="48"/>
      <c r="CDW154" s="48"/>
      <c r="CDX154" s="48"/>
      <c r="CDY154" s="48"/>
      <c r="CDZ154" s="48"/>
      <c r="CEA154" s="48"/>
      <c r="CEB154" s="48"/>
      <c r="CEC154" s="48"/>
      <c r="CED154" s="48"/>
      <c r="CEE154" s="48"/>
      <c r="CEF154" s="48"/>
      <c r="CEG154" s="48"/>
      <c r="CEH154" s="48"/>
      <c r="CEI154" s="48"/>
      <c r="CEJ154" s="48"/>
      <c r="CEK154" s="48"/>
      <c r="CEL154" s="48"/>
      <c r="CEM154" s="48"/>
      <c r="CEN154" s="48"/>
      <c r="CEO154" s="48"/>
      <c r="CEP154" s="48"/>
      <c r="CEQ154" s="48"/>
      <c r="CER154" s="48"/>
      <c r="CES154" s="48"/>
      <c r="CET154" s="48"/>
      <c r="CEU154" s="48"/>
      <c r="CEV154" s="48"/>
      <c r="CEW154" s="48"/>
      <c r="CEX154" s="48"/>
      <c r="CEY154" s="48"/>
      <c r="CEZ154" s="48"/>
      <c r="CFA154" s="48"/>
      <c r="CFB154" s="48"/>
      <c r="CFC154" s="48"/>
      <c r="CFD154" s="48"/>
      <c r="CFE154" s="48"/>
      <c r="CFF154" s="48"/>
      <c r="CFG154" s="48"/>
      <c r="CFH154" s="48"/>
      <c r="CFI154" s="48"/>
      <c r="CFJ154" s="48"/>
      <c r="CFK154" s="48"/>
      <c r="CFL154" s="48"/>
      <c r="CFM154" s="48"/>
      <c r="CFN154" s="48"/>
      <c r="CFO154" s="48"/>
      <c r="CFP154" s="48"/>
      <c r="CFQ154" s="48"/>
      <c r="CFR154" s="48"/>
      <c r="CFS154" s="48"/>
      <c r="CFT154" s="48"/>
      <c r="CFU154" s="48"/>
      <c r="CFV154" s="48"/>
      <c r="CFW154" s="48"/>
      <c r="CFX154" s="48"/>
      <c r="CFY154" s="48"/>
      <c r="CFZ154" s="48"/>
      <c r="CGA154" s="48"/>
      <c r="CGB154" s="48"/>
      <c r="CGC154" s="48"/>
      <c r="CGD154" s="48"/>
      <c r="CGE154" s="48"/>
      <c r="CGF154" s="48"/>
      <c r="CGG154" s="48"/>
      <c r="CGH154" s="48"/>
      <c r="CGI154" s="48"/>
      <c r="CGJ154" s="48"/>
      <c r="CGK154" s="48"/>
      <c r="CGL154" s="48"/>
      <c r="CGM154" s="48"/>
      <c r="CGN154" s="48"/>
      <c r="CGO154" s="48"/>
      <c r="CGP154" s="48"/>
      <c r="CGQ154" s="48"/>
      <c r="CGR154" s="48"/>
      <c r="CGS154" s="48"/>
      <c r="CGT154" s="48"/>
      <c r="CGU154" s="48"/>
      <c r="CGV154" s="48"/>
      <c r="CGW154" s="48"/>
      <c r="CGX154" s="48"/>
      <c r="CGY154" s="48"/>
      <c r="CGZ154" s="48"/>
      <c r="CHA154" s="48"/>
      <c r="CHB154" s="48"/>
      <c r="CHC154" s="48"/>
      <c r="CHD154" s="48"/>
      <c r="CHE154" s="48"/>
      <c r="CHF154" s="48"/>
      <c r="CHG154" s="48"/>
      <c r="CHH154" s="48"/>
      <c r="CHI154" s="48"/>
      <c r="CHJ154" s="48"/>
      <c r="CHK154" s="48"/>
      <c r="CHL154" s="48"/>
      <c r="CHM154" s="48"/>
      <c r="CHN154" s="48"/>
      <c r="CHO154" s="48"/>
      <c r="CHP154" s="48"/>
      <c r="CHQ154" s="48"/>
      <c r="CHR154" s="48"/>
      <c r="CHS154" s="48"/>
      <c r="CHT154" s="48"/>
      <c r="CHU154" s="48"/>
      <c r="CHV154" s="48"/>
      <c r="CHW154" s="48"/>
      <c r="CHX154" s="48"/>
      <c r="CHY154" s="48"/>
      <c r="CHZ154" s="48"/>
      <c r="CIA154" s="48"/>
      <c r="CIB154" s="48"/>
      <c r="CIC154" s="48"/>
      <c r="CID154" s="48"/>
      <c r="CIE154" s="48"/>
      <c r="CIF154" s="48"/>
      <c r="CIG154" s="48"/>
      <c r="CIH154" s="48"/>
      <c r="CII154" s="48"/>
      <c r="CIJ154" s="48"/>
      <c r="CIK154" s="48"/>
      <c r="CIL154" s="48"/>
      <c r="CIM154" s="48"/>
      <c r="CIN154" s="48"/>
      <c r="CIO154" s="48"/>
      <c r="CIP154" s="48"/>
      <c r="CIQ154" s="48"/>
      <c r="CIR154" s="48"/>
      <c r="CIS154" s="48"/>
      <c r="CIT154" s="48"/>
      <c r="CIU154" s="48"/>
      <c r="CIV154" s="48"/>
      <c r="CIW154" s="48"/>
      <c r="CIX154" s="48"/>
      <c r="CIY154" s="48"/>
      <c r="CIZ154" s="48"/>
      <c r="CJA154" s="48"/>
      <c r="CJB154" s="48"/>
      <c r="CJC154" s="48"/>
      <c r="CJD154" s="48"/>
      <c r="CJE154" s="48"/>
      <c r="CJF154" s="48"/>
      <c r="CJG154" s="48"/>
      <c r="CJH154" s="48"/>
      <c r="CJI154" s="48"/>
      <c r="CJJ154" s="48"/>
      <c r="CJK154" s="48"/>
      <c r="CJL154" s="48"/>
      <c r="CJM154" s="48"/>
      <c r="CJN154" s="48"/>
      <c r="CJO154" s="48"/>
      <c r="CJP154" s="48"/>
      <c r="CJQ154" s="48"/>
      <c r="CJR154" s="48"/>
      <c r="CJS154" s="48"/>
      <c r="CJT154" s="48"/>
      <c r="CJU154" s="48"/>
      <c r="CJV154" s="48"/>
      <c r="CJW154" s="48"/>
      <c r="CJX154" s="48"/>
      <c r="CJY154" s="48"/>
      <c r="CJZ154" s="48"/>
      <c r="CKA154" s="48"/>
      <c r="CKB154" s="48"/>
      <c r="CKC154" s="48"/>
      <c r="CKD154" s="48"/>
      <c r="CKE154" s="48"/>
      <c r="CKF154" s="48"/>
      <c r="CKG154" s="48"/>
      <c r="CKH154" s="48"/>
      <c r="CKI154" s="48"/>
      <c r="CKJ154" s="48"/>
      <c r="CKK154" s="48"/>
      <c r="CKL154" s="48"/>
      <c r="CKM154" s="48"/>
      <c r="CKN154" s="48"/>
      <c r="CKO154" s="48"/>
      <c r="CKP154" s="48"/>
      <c r="CKQ154" s="48"/>
      <c r="CKR154" s="48"/>
      <c r="CKS154" s="48"/>
      <c r="CKT154" s="48"/>
      <c r="CKU154" s="48"/>
      <c r="CKV154" s="48"/>
      <c r="CKW154" s="48"/>
      <c r="CKX154" s="48"/>
      <c r="CKY154" s="48"/>
      <c r="CKZ154" s="48"/>
      <c r="CLA154" s="48"/>
      <c r="CLB154" s="48"/>
      <c r="CLC154" s="48"/>
      <c r="CLD154" s="48"/>
      <c r="CLE154" s="48"/>
      <c r="CLF154" s="48"/>
      <c r="CLG154" s="48"/>
      <c r="CLH154" s="48"/>
      <c r="CLI154" s="48"/>
      <c r="CLJ154" s="48"/>
      <c r="CLK154" s="48"/>
      <c r="CLL154" s="48"/>
      <c r="CLM154" s="48"/>
      <c r="CLN154" s="48"/>
      <c r="CLO154" s="48"/>
      <c r="CLP154" s="48"/>
      <c r="CLQ154" s="48"/>
      <c r="CLR154" s="48"/>
      <c r="CLS154" s="48"/>
      <c r="CLT154" s="48"/>
      <c r="CLU154" s="48"/>
      <c r="CLV154" s="48"/>
      <c r="CLW154" s="48"/>
      <c r="CLX154" s="48"/>
      <c r="CLY154" s="48"/>
      <c r="CLZ154" s="48"/>
      <c r="CMA154" s="48"/>
      <c r="CMB154" s="48"/>
      <c r="CMC154" s="48"/>
      <c r="CMD154" s="48"/>
      <c r="CME154" s="48"/>
      <c r="CMF154" s="48"/>
      <c r="CMG154" s="48"/>
      <c r="CMH154" s="48"/>
      <c r="CMI154" s="48"/>
      <c r="CMJ154" s="48"/>
      <c r="CMK154" s="48"/>
      <c r="CML154" s="48"/>
      <c r="CMM154" s="48"/>
      <c r="CMN154" s="48"/>
      <c r="CMO154" s="48"/>
      <c r="CMP154" s="48"/>
      <c r="CMQ154" s="48"/>
      <c r="CMR154" s="48"/>
      <c r="CMS154" s="48"/>
      <c r="CMT154" s="48"/>
      <c r="CMU154" s="48"/>
      <c r="CMV154" s="48"/>
      <c r="CMW154" s="48"/>
      <c r="CMX154" s="48"/>
      <c r="CMY154" s="48"/>
      <c r="CMZ154" s="48"/>
      <c r="CNA154" s="48"/>
      <c r="CNB154" s="48"/>
      <c r="CNC154" s="48"/>
      <c r="CND154" s="48"/>
      <c r="CNE154" s="48"/>
      <c r="CNF154" s="48"/>
      <c r="CNG154" s="48"/>
      <c r="CNH154" s="48"/>
      <c r="CNI154" s="48"/>
      <c r="CNJ154" s="48"/>
      <c r="CNK154" s="48"/>
      <c r="CNL154" s="48"/>
      <c r="CNM154" s="48"/>
      <c r="CNN154" s="48"/>
      <c r="CNO154" s="48"/>
      <c r="CNP154" s="48"/>
      <c r="CNQ154" s="48"/>
      <c r="CNR154" s="48"/>
      <c r="CNS154" s="48"/>
      <c r="CNT154" s="48"/>
      <c r="CNU154" s="48"/>
      <c r="CNV154" s="48"/>
      <c r="CNW154" s="48"/>
      <c r="CNX154" s="48"/>
      <c r="CNY154" s="48"/>
      <c r="CNZ154" s="48"/>
      <c r="COA154" s="48"/>
      <c r="COB154" s="48"/>
      <c r="COC154" s="48"/>
      <c r="COD154" s="48"/>
      <c r="COE154" s="48"/>
      <c r="COF154" s="48"/>
      <c r="COG154" s="48"/>
      <c r="COH154" s="48"/>
      <c r="COI154" s="48"/>
      <c r="COJ154" s="48"/>
      <c r="COK154" s="48"/>
      <c r="COL154" s="48"/>
      <c r="COM154" s="48"/>
      <c r="CON154" s="48"/>
      <c r="COO154" s="48"/>
      <c r="COP154" s="48"/>
      <c r="COQ154" s="48"/>
      <c r="COR154" s="48"/>
      <c r="COS154" s="48"/>
      <c r="COT154" s="48"/>
      <c r="COU154" s="48"/>
      <c r="COV154" s="48"/>
      <c r="COW154" s="48"/>
      <c r="COX154" s="48"/>
      <c r="COY154" s="48"/>
      <c r="COZ154" s="48"/>
      <c r="CPA154" s="48"/>
      <c r="CPB154" s="48"/>
      <c r="CPC154" s="48"/>
      <c r="CPD154" s="48"/>
      <c r="CPE154" s="48"/>
      <c r="CPF154" s="48"/>
      <c r="CPG154" s="48"/>
      <c r="CPH154" s="48"/>
      <c r="CPI154" s="48"/>
      <c r="CPJ154" s="48"/>
      <c r="CPK154" s="48"/>
      <c r="CPL154" s="48"/>
      <c r="CPM154" s="48"/>
      <c r="CPN154" s="48"/>
      <c r="CPO154" s="48"/>
      <c r="CPP154" s="48"/>
      <c r="CPQ154" s="48"/>
      <c r="CPR154" s="48"/>
      <c r="CPS154" s="48"/>
      <c r="CPT154" s="48"/>
      <c r="CPU154" s="48"/>
      <c r="CPV154" s="48"/>
      <c r="CPW154" s="48"/>
      <c r="CPX154" s="48"/>
      <c r="CPY154" s="48"/>
      <c r="CPZ154" s="48"/>
      <c r="CQA154" s="48"/>
      <c r="CQB154" s="48"/>
      <c r="CQC154" s="48"/>
      <c r="CQD154" s="48"/>
      <c r="CQE154" s="48"/>
      <c r="CQF154" s="48"/>
      <c r="CQG154" s="48"/>
      <c r="CQH154" s="48"/>
      <c r="CQI154" s="48"/>
      <c r="CQJ154" s="48"/>
      <c r="CQK154" s="48"/>
      <c r="CQL154" s="48"/>
      <c r="CQM154" s="48"/>
      <c r="CQN154" s="48"/>
      <c r="CQO154" s="48"/>
      <c r="CQP154" s="48"/>
      <c r="CQQ154" s="48"/>
      <c r="CQR154" s="48"/>
      <c r="CQS154" s="48"/>
      <c r="CQT154" s="48"/>
      <c r="CQU154" s="48"/>
      <c r="CQV154" s="48"/>
      <c r="CQW154" s="48"/>
      <c r="CQX154" s="48"/>
      <c r="CQY154" s="48"/>
      <c r="CQZ154" s="48"/>
      <c r="CRA154" s="48"/>
      <c r="CRB154" s="48"/>
      <c r="CRC154" s="48"/>
      <c r="CRD154" s="48"/>
      <c r="CRE154" s="48"/>
      <c r="CRF154" s="48"/>
      <c r="CRG154" s="48"/>
      <c r="CRH154" s="48"/>
      <c r="CRI154" s="48"/>
      <c r="CRJ154" s="48"/>
      <c r="CRK154" s="48"/>
      <c r="CRL154" s="48"/>
      <c r="CRM154" s="48"/>
      <c r="CRN154" s="48"/>
      <c r="CRO154" s="48"/>
      <c r="CRP154" s="48"/>
      <c r="CRQ154" s="48"/>
      <c r="CRR154" s="48"/>
      <c r="CRS154" s="48"/>
      <c r="CRT154" s="48"/>
      <c r="CRU154" s="48"/>
      <c r="CRV154" s="48"/>
      <c r="CRW154" s="48"/>
      <c r="CRX154" s="48"/>
      <c r="CRY154" s="48"/>
      <c r="CRZ154" s="48"/>
      <c r="CSA154" s="48"/>
      <c r="CSB154" s="48"/>
      <c r="CSC154" s="48"/>
      <c r="CSD154" s="48"/>
      <c r="CSE154" s="48"/>
      <c r="CSF154" s="48"/>
      <c r="CSG154" s="48"/>
      <c r="CSH154" s="48"/>
      <c r="CSI154" s="48"/>
      <c r="CSJ154" s="48"/>
      <c r="CSK154" s="48"/>
      <c r="CSL154" s="48"/>
      <c r="CSM154" s="48"/>
      <c r="CSN154" s="48"/>
      <c r="CSO154" s="48"/>
      <c r="CSP154" s="48"/>
      <c r="CSQ154" s="48"/>
      <c r="CSR154" s="48"/>
      <c r="CSS154" s="48"/>
      <c r="CST154" s="48"/>
      <c r="CSU154" s="48"/>
      <c r="CSV154" s="48"/>
      <c r="CSW154" s="48"/>
      <c r="CSX154" s="48"/>
      <c r="CSY154" s="48"/>
      <c r="CSZ154" s="48"/>
      <c r="CTA154" s="48"/>
      <c r="CTB154" s="48"/>
      <c r="CTC154" s="48"/>
      <c r="CTD154" s="48"/>
      <c r="CTE154" s="48"/>
      <c r="CTF154" s="48"/>
      <c r="CTG154" s="48"/>
      <c r="CTH154" s="48"/>
      <c r="CTI154" s="48"/>
      <c r="CTJ154" s="48"/>
      <c r="CTK154" s="48"/>
      <c r="CTL154" s="48"/>
      <c r="CTM154" s="48"/>
      <c r="CTN154" s="48"/>
      <c r="CTO154" s="48"/>
      <c r="CTP154" s="48"/>
      <c r="CTQ154" s="48"/>
      <c r="CTR154" s="48"/>
      <c r="CTS154" s="48"/>
      <c r="CTT154" s="48"/>
      <c r="CTU154" s="48"/>
      <c r="CTV154" s="48"/>
      <c r="CTW154" s="48"/>
      <c r="CTX154" s="48"/>
      <c r="CTY154" s="48"/>
      <c r="CTZ154" s="48"/>
      <c r="CUA154" s="48"/>
      <c r="CUB154" s="48"/>
      <c r="CUC154" s="48"/>
      <c r="CUD154" s="48"/>
      <c r="CUE154" s="48"/>
      <c r="CUF154" s="48"/>
      <c r="CUG154" s="48"/>
      <c r="CUH154" s="48"/>
      <c r="CUI154" s="48"/>
      <c r="CUJ154" s="48"/>
      <c r="CUK154" s="48"/>
      <c r="CUL154" s="48"/>
      <c r="CUM154" s="48"/>
      <c r="CUN154" s="48"/>
      <c r="CUO154" s="48"/>
      <c r="CUP154" s="48"/>
      <c r="CUQ154" s="48"/>
      <c r="CUR154" s="48"/>
      <c r="CUS154" s="48"/>
      <c r="CUT154" s="48"/>
      <c r="CUU154" s="48"/>
      <c r="CUV154" s="48"/>
      <c r="CUW154" s="48"/>
      <c r="CUX154" s="48"/>
      <c r="CUY154" s="48"/>
      <c r="CUZ154" s="48"/>
      <c r="CVA154" s="48"/>
      <c r="CVB154" s="48"/>
      <c r="CVC154" s="48"/>
      <c r="CVD154" s="48"/>
      <c r="CVE154" s="48"/>
      <c r="CVF154" s="48"/>
      <c r="CVG154" s="48"/>
      <c r="CVH154" s="48"/>
      <c r="CVI154" s="48"/>
      <c r="CVJ154" s="48"/>
      <c r="CVK154" s="48"/>
      <c r="CVL154" s="48"/>
      <c r="CVM154" s="48"/>
      <c r="CVN154" s="48"/>
      <c r="CVO154" s="48"/>
      <c r="CVP154" s="48"/>
      <c r="CVQ154" s="48"/>
      <c r="CVR154" s="48"/>
      <c r="CVS154" s="48"/>
      <c r="CVT154" s="48"/>
      <c r="CVU154" s="48"/>
      <c r="CVV154" s="48"/>
      <c r="CVW154" s="48"/>
      <c r="CVX154" s="48"/>
      <c r="CVY154" s="48"/>
      <c r="CVZ154" s="48"/>
      <c r="CWA154" s="48"/>
      <c r="CWB154" s="48"/>
      <c r="CWC154" s="48"/>
      <c r="CWD154" s="48"/>
      <c r="CWE154" s="48"/>
      <c r="CWF154" s="48"/>
      <c r="CWG154" s="48"/>
      <c r="CWH154" s="48"/>
      <c r="CWI154" s="48"/>
      <c r="CWJ154" s="48"/>
      <c r="CWK154" s="48"/>
      <c r="CWL154" s="48"/>
      <c r="CWM154" s="48"/>
      <c r="CWN154" s="48"/>
      <c r="CWO154" s="48"/>
      <c r="CWP154" s="48"/>
      <c r="CWQ154" s="48"/>
      <c r="CWR154" s="48"/>
      <c r="CWS154" s="48"/>
      <c r="CWT154" s="48"/>
      <c r="CWU154" s="48"/>
      <c r="CWV154" s="48"/>
      <c r="CWW154" s="48"/>
      <c r="CWX154" s="48"/>
      <c r="CWY154" s="48"/>
      <c r="CWZ154" s="48"/>
      <c r="CXA154" s="48"/>
      <c r="CXB154" s="48"/>
      <c r="CXC154" s="48"/>
      <c r="CXD154" s="48"/>
      <c r="CXE154" s="48"/>
      <c r="CXF154" s="48"/>
      <c r="CXG154" s="48"/>
      <c r="CXH154" s="48"/>
      <c r="CXI154" s="48"/>
      <c r="CXJ154" s="48"/>
      <c r="CXK154" s="48"/>
      <c r="CXL154" s="48"/>
      <c r="CXM154" s="48"/>
      <c r="CXN154" s="48"/>
      <c r="CXO154" s="48"/>
      <c r="CXP154" s="48"/>
      <c r="CXQ154" s="48"/>
      <c r="CXR154" s="48"/>
      <c r="CXS154" s="48"/>
      <c r="CXT154" s="48"/>
      <c r="CXU154" s="48"/>
      <c r="CXV154" s="48"/>
      <c r="CXW154" s="48"/>
      <c r="CXX154" s="48"/>
      <c r="CXY154" s="48"/>
      <c r="CXZ154" s="48"/>
      <c r="CYA154" s="48"/>
      <c r="CYB154" s="48"/>
      <c r="CYC154" s="48"/>
      <c r="CYD154" s="48"/>
      <c r="CYE154" s="48"/>
      <c r="CYF154" s="48"/>
      <c r="CYG154" s="48"/>
      <c r="CYH154" s="48"/>
      <c r="CYI154" s="48"/>
      <c r="CYJ154" s="48"/>
      <c r="CYK154" s="48"/>
      <c r="CYL154" s="48"/>
      <c r="CYM154" s="48"/>
      <c r="CYN154" s="48"/>
      <c r="CYO154" s="48"/>
      <c r="CYP154" s="48"/>
      <c r="CYQ154" s="48"/>
      <c r="CYR154" s="48"/>
      <c r="CYS154" s="48"/>
      <c r="CYT154" s="48"/>
      <c r="CYU154" s="48"/>
      <c r="CYV154" s="48"/>
      <c r="CYW154" s="48"/>
      <c r="CYX154" s="48"/>
      <c r="CYY154" s="48"/>
      <c r="CYZ154" s="48"/>
      <c r="CZA154" s="48"/>
      <c r="CZB154" s="48"/>
      <c r="CZC154" s="48"/>
      <c r="CZD154" s="48"/>
      <c r="CZE154" s="48"/>
      <c r="CZF154" s="48"/>
      <c r="CZG154" s="48"/>
      <c r="CZH154" s="48"/>
      <c r="CZI154" s="48"/>
      <c r="CZJ154" s="48"/>
      <c r="CZK154" s="48"/>
      <c r="CZL154" s="48"/>
      <c r="CZM154" s="48"/>
      <c r="CZN154" s="48"/>
      <c r="CZO154" s="48"/>
      <c r="CZP154" s="48"/>
      <c r="CZQ154" s="48"/>
      <c r="CZR154" s="48"/>
      <c r="CZS154" s="48"/>
      <c r="CZT154" s="48"/>
      <c r="CZU154" s="48"/>
      <c r="CZV154" s="48"/>
      <c r="CZW154" s="48"/>
      <c r="CZX154" s="48"/>
      <c r="CZY154" s="48"/>
      <c r="CZZ154" s="48"/>
      <c r="DAA154" s="48"/>
      <c r="DAB154" s="48"/>
      <c r="DAC154" s="48"/>
      <c r="DAD154" s="48"/>
      <c r="DAE154" s="48"/>
      <c r="DAF154" s="48"/>
      <c r="DAG154" s="48"/>
      <c r="DAH154" s="48"/>
      <c r="DAI154" s="48"/>
      <c r="DAJ154" s="48"/>
      <c r="DAK154" s="48"/>
      <c r="DAL154" s="48"/>
      <c r="DAM154" s="48"/>
      <c r="DAN154" s="48"/>
      <c r="DAO154" s="48"/>
      <c r="DAP154" s="48"/>
      <c r="DAQ154" s="48"/>
      <c r="DAR154" s="48"/>
      <c r="DAS154" s="48"/>
      <c r="DAT154" s="48"/>
      <c r="DAU154" s="48"/>
      <c r="DAV154" s="48"/>
      <c r="DAW154" s="48"/>
      <c r="DAX154" s="48"/>
      <c r="DAY154" s="48"/>
      <c r="DAZ154" s="48"/>
      <c r="DBA154" s="48"/>
      <c r="DBB154" s="48"/>
      <c r="DBC154" s="48"/>
      <c r="DBD154" s="48"/>
      <c r="DBE154" s="48"/>
      <c r="DBF154" s="48"/>
      <c r="DBG154" s="48"/>
      <c r="DBH154" s="48"/>
      <c r="DBI154" s="48"/>
      <c r="DBJ154" s="48"/>
      <c r="DBK154" s="48"/>
      <c r="DBL154" s="48"/>
      <c r="DBM154" s="48"/>
      <c r="DBN154" s="48"/>
      <c r="DBO154" s="48"/>
      <c r="DBP154" s="48"/>
      <c r="DBQ154" s="48"/>
      <c r="DBR154" s="48"/>
      <c r="DBS154" s="48"/>
      <c r="DBT154" s="48"/>
      <c r="DBU154" s="48"/>
      <c r="DBV154" s="48"/>
      <c r="DBW154" s="48"/>
      <c r="DBX154" s="48"/>
      <c r="DBY154" s="48"/>
      <c r="DBZ154" s="48"/>
      <c r="DCA154" s="48"/>
      <c r="DCB154" s="48"/>
      <c r="DCC154" s="48"/>
      <c r="DCD154" s="48"/>
      <c r="DCE154" s="48"/>
      <c r="DCF154" s="48"/>
      <c r="DCG154" s="48"/>
      <c r="DCH154" s="48"/>
      <c r="DCI154" s="48"/>
      <c r="DCJ154" s="48"/>
      <c r="DCK154" s="48"/>
      <c r="DCL154" s="48"/>
      <c r="DCM154" s="48"/>
      <c r="DCN154" s="48"/>
      <c r="DCO154" s="48"/>
      <c r="DCP154" s="48"/>
      <c r="DCQ154" s="48"/>
      <c r="DCR154" s="48"/>
      <c r="DCS154" s="48"/>
      <c r="DCT154" s="48"/>
      <c r="DCU154" s="48"/>
      <c r="DCV154" s="48"/>
      <c r="DCW154" s="48"/>
      <c r="DCX154" s="48"/>
      <c r="DCY154" s="48"/>
      <c r="DCZ154" s="48"/>
      <c r="DDA154" s="48"/>
      <c r="DDB154" s="48"/>
      <c r="DDC154" s="48"/>
      <c r="DDD154" s="48"/>
      <c r="DDE154" s="48"/>
      <c r="DDF154" s="48"/>
      <c r="DDG154" s="48"/>
      <c r="DDH154" s="48"/>
      <c r="DDI154" s="48"/>
      <c r="DDJ154" s="48"/>
      <c r="DDK154" s="48"/>
      <c r="DDL154" s="48"/>
      <c r="DDM154" s="48"/>
      <c r="DDN154" s="48"/>
      <c r="DDO154" s="48"/>
      <c r="DDP154" s="48"/>
      <c r="DDQ154" s="48"/>
      <c r="DDR154" s="48"/>
      <c r="DDS154" s="48"/>
      <c r="DDT154" s="48"/>
      <c r="DDU154" s="48"/>
      <c r="DDV154" s="48"/>
      <c r="DDW154" s="48"/>
      <c r="DDX154" s="48"/>
      <c r="DDY154" s="48"/>
      <c r="DDZ154" s="48"/>
      <c r="DEA154" s="48"/>
      <c r="DEB154" s="48"/>
      <c r="DEC154" s="48"/>
      <c r="DED154" s="48"/>
      <c r="DEE154" s="48"/>
      <c r="DEF154" s="48"/>
      <c r="DEG154" s="48"/>
      <c r="DEH154" s="48"/>
      <c r="DEI154" s="48"/>
      <c r="DEJ154" s="48"/>
      <c r="DEK154" s="48"/>
      <c r="DEL154" s="48"/>
      <c r="DEM154" s="48"/>
      <c r="DEN154" s="48"/>
      <c r="DEO154" s="48"/>
      <c r="DEP154" s="48"/>
      <c r="DEQ154" s="48"/>
      <c r="DER154" s="48"/>
      <c r="DES154" s="48"/>
      <c r="DET154" s="48"/>
      <c r="DEU154" s="48"/>
      <c r="DEV154" s="48"/>
      <c r="DEW154" s="48"/>
      <c r="DEX154" s="48"/>
      <c r="DEY154" s="48"/>
      <c r="DEZ154" s="48"/>
      <c r="DFA154" s="48"/>
      <c r="DFB154" s="48"/>
      <c r="DFC154" s="48"/>
      <c r="DFD154" s="48"/>
      <c r="DFE154" s="48"/>
      <c r="DFF154" s="48"/>
      <c r="DFG154" s="48"/>
      <c r="DFH154" s="48"/>
      <c r="DFI154" s="48"/>
      <c r="DFJ154" s="48"/>
      <c r="DFK154" s="48"/>
      <c r="DFL154" s="48"/>
      <c r="DFM154" s="48"/>
      <c r="DFN154" s="48"/>
      <c r="DFO154" s="48"/>
      <c r="DFP154" s="48"/>
      <c r="DFQ154" s="48"/>
      <c r="DFR154" s="48"/>
      <c r="DFS154" s="48"/>
      <c r="DFT154" s="48"/>
      <c r="DFU154" s="48"/>
      <c r="DFV154" s="48"/>
      <c r="DFW154" s="48"/>
      <c r="DFX154" s="48"/>
      <c r="DFY154" s="48"/>
      <c r="DFZ154" s="48"/>
      <c r="DGA154" s="48"/>
      <c r="DGB154" s="48"/>
      <c r="DGC154" s="48"/>
      <c r="DGD154" s="48"/>
      <c r="DGE154" s="48"/>
      <c r="DGF154" s="48"/>
      <c r="DGG154" s="48"/>
      <c r="DGH154" s="48"/>
      <c r="DGI154" s="48"/>
      <c r="DGJ154" s="48"/>
      <c r="DGK154" s="48"/>
      <c r="DGL154" s="48"/>
      <c r="DGM154" s="48"/>
      <c r="DGN154" s="48"/>
      <c r="DGO154" s="48"/>
      <c r="DGP154" s="48"/>
      <c r="DGQ154" s="48"/>
      <c r="DGR154" s="48"/>
      <c r="DGS154" s="48"/>
      <c r="DGT154" s="48"/>
      <c r="DGU154" s="48"/>
      <c r="DGV154" s="48"/>
      <c r="DGW154" s="48"/>
      <c r="DGX154" s="48"/>
      <c r="DGY154" s="48"/>
      <c r="DGZ154" s="48"/>
      <c r="DHA154" s="48"/>
      <c r="DHB154" s="48"/>
      <c r="DHC154" s="48"/>
      <c r="DHD154" s="48"/>
      <c r="DHE154" s="48"/>
      <c r="DHF154" s="48"/>
      <c r="DHG154" s="48"/>
      <c r="DHH154" s="48"/>
      <c r="DHI154" s="48"/>
      <c r="DHJ154" s="48"/>
      <c r="DHK154" s="48"/>
      <c r="DHL154" s="48"/>
      <c r="DHM154" s="48"/>
      <c r="DHN154" s="48"/>
      <c r="DHO154" s="48"/>
      <c r="DHP154" s="48"/>
      <c r="DHQ154" s="48"/>
      <c r="DHR154" s="48"/>
      <c r="DHS154" s="48"/>
      <c r="DHT154" s="48"/>
      <c r="DHU154" s="48"/>
      <c r="DHV154" s="48"/>
      <c r="DHW154" s="48"/>
      <c r="DHX154" s="48"/>
      <c r="DHY154" s="48"/>
      <c r="DHZ154" s="48"/>
      <c r="DIA154" s="48"/>
      <c r="DIB154" s="48"/>
      <c r="DIC154" s="48"/>
      <c r="DID154" s="48"/>
      <c r="DIE154" s="48"/>
      <c r="DIF154" s="48"/>
      <c r="DIG154" s="48"/>
      <c r="DIH154" s="48"/>
      <c r="DII154" s="48"/>
      <c r="DIJ154" s="48"/>
      <c r="DIK154" s="48"/>
      <c r="DIL154" s="48"/>
      <c r="DIM154" s="48"/>
      <c r="DIN154" s="48"/>
      <c r="DIO154" s="48"/>
      <c r="DIP154" s="48"/>
      <c r="DIQ154" s="48"/>
      <c r="DIR154" s="48"/>
      <c r="DIS154" s="48"/>
      <c r="DIT154" s="48"/>
      <c r="DIU154" s="48"/>
      <c r="DIV154" s="48"/>
      <c r="DIW154" s="48"/>
      <c r="DIX154" s="48"/>
      <c r="DIY154" s="48"/>
      <c r="DIZ154" s="48"/>
      <c r="DJA154" s="48"/>
      <c r="DJB154" s="48"/>
      <c r="DJC154" s="48"/>
      <c r="DJD154" s="48"/>
      <c r="DJE154" s="48"/>
      <c r="DJF154" s="48"/>
      <c r="DJG154" s="48"/>
      <c r="DJH154" s="48"/>
      <c r="DJI154" s="48"/>
      <c r="DJJ154" s="48"/>
      <c r="DJK154" s="48"/>
      <c r="DJL154" s="48"/>
      <c r="DJM154" s="48"/>
      <c r="DJN154" s="48"/>
      <c r="DJO154" s="48"/>
      <c r="DJP154" s="48"/>
      <c r="DJQ154" s="48"/>
      <c r="DJR154" s="48"/>
      <c r="DJS154" s="48"/>
      <c r="DJT154" s="48"/>
      <c r="DJU154" s="48"/>
      <c r="DJV154" s="48"/>
      <c r="DJW154" s="48"/>
      <c r="DJX154" s="48"/>
      <c r="DJY154" s="48"/>
      <c r="DJZ154" s="48"/>
      <c r="DKA154" s="48"/>
      <c r="DKB154" s="48"/>
      <c r="DKC154" s="48"/>
      <c r="DKD154" s="48"/>
      <c r="DKE154" s="48"/>
      <c r="DKF154" s="48"/>
      <c r="DKG154" s="48"/>
      <c r="DKH154" s="48"/>
      <c r="DKI154" s="48"/>
      <c r="DKJ154" s="48"/>
      <c r="DKK154" s="48"/>
      <c r="DKL154" s="48"/>
      <c r="DKM154" s="48"/>
      <c r="DKN154" s="48"/>
      <c r="DKO154" s="48"/>
      <c r="DKP154" s="48"/>
      <c r="DKQ154" s="48"/>
      <c r="DKR154" s="48"/>
      <c r="DKS154" s="48"/>
      <c r="DKT154" s="48"/>
      <c r="DKU154" s="48"/>
      <c r="DKV154" s="48"/>
      <c r="DKW154" s="48"/>
      <c r="DKX154" s="48"/>
      <c r="DKY154" s="48"/>
      <c r="DKZ154" s="48"/>
      <c r="DLA154" s="48"/>
      <c r="DLB154" s="48"/>
      <c r="DLC154" s="48"/>
      <c r="DLD154" s="48"/>
      <c r="DLE154" s="48"/>
      <c r="DLF154" s="48"/>
      <c r="DLG154" s="48"/>
      <c r="DLH154" s="48"/>
      <c r="DLI154" s="48"/>
      <c r="DLJ154" s="48"/>
      <c r="DLK154" s="48"/>
      <c r="DLL154" s="48"/>
      <c r="DLM154" s="48"/>
      <c r="DLN154" s="48"/>
      <c r="DLO154" s="48"/>
      <c r="DLP154" s="48"/>
      <c r="DLQ154" s="48"/>
      <c r="DLR154" s="48"/>
      <c r="DLS154" s="48"/>
      <c r="DLT154" s="48"/>
      <c r="DLU154" s="48"/>
      <c r="DLV154" s="48"/>
      <c r="DLW154" s="48"/>
      <c r="DLX154" s="48"/>
      <c r="DLY154" s="48"/>
      <c r="DLZ154" s="48"/>
      <c r="DMA154" s="48"/>
      <c r="DMB154" s="48"/>
      <c r="DMC154" s="48"/>
      <c r="DMD154" s="48"/>
      <c r="DME154" s="48"/>
      <c r="DMF154" s="48"/>
      <c r="DMG154" s="48"/>
      <c r="DMH154" s="48"/>
      <c r="DMI154" s="48"/>
      <c r="DMJ154" s="48"/>
      <c r="DMK154" s="48"/>
      <c r="DML154" s="48"/>
      <c r="DMM154" s="48"/>
      <c r="DMN154" s="48"/>
      <c r="DMO154" s="48"/>
      <c r="DMP154" s="48"/>
      <c r="DMQ154" s="48"/>
      <c r="DMR154" s="48"/>
      <c r="DMS154" s="48"/>
      <c r="DMT154" s="48"/>
      <c r="DMU154" s="48"/>
      <c r="DMV154" s="48"/>
      <c r="DMW154" s="48"/>
      <c r="DMX154" s="48"/>
      <c r="DMY154" s="48"/>
      <c r="DMZ154" s="48"/>
      <c r="DNA154" s="48"/>
      <c r="DNB154" s="48"/>
      <c r="DNC154" s="48"/>
      <c r="DND154" s="48"/>
      <c r="DNE154" s="48"/>
      <c r="DNF154" s="48"/>
      <c r="DNG154" s="48"/>
      <c r="DNH154" s="48"/>
      <c r="DNI154" s="48"/>
      <c r="DNJ154" s="48"/>
      <c r="DNK154" s="48"/>
      <c r="DNL154" s="48"/>
      <c r="DNM154" s="48"/>
      <c r="DNN154" s="48"/>
      <c r="DNO154" s="48"/>
      <c r="DNP154" s="48"/>
      <c r="DNQ154" s="48"/>
      <c r="DNR154" s="48"/>
      <c r="DNS154" s="48"/>
      <c r="DNT154" s="48"/>
      <c r="DNU154" s="48"/>
      <c r="DNV154" s="48"/>
      <c r="DNW154" s="48"/>
      <c r="DNX154" s="48"/>
      <c r="DNY154" s="48"/>
      <c r="DNZ154" s="48"/>
      <c r="DOA154" s="48"/>
      <c r="DOB154" s="48"/>
      <c r="DOC154" s="48"/>
      <c r="DOD154" s="48"/>
      <c r="DOE154" s="48"/>
      <c r="DOF154" s="48"/>
      <c r="DOG154" s="48"/>
      <c r="DOH154" s="48"/>
      <c r="DOI154" s="48"/>
      <c r="DOJ154" s="48"/>
      <c r="DOK154" s="48"/>
      <c r="DOL154" s="48"/>
      <c r="DOM154" s="48"/>
      <c r="DON154" s="48"/>
      <c r="DOO154" s="48"/>
      <c r="DOP154" s="48"/>
      <c r="DOQ154" s="48"/>
      <c r="DOR154" s="48"/>
      <c r="DOS154" s="48"/>
      <c r="DOT154" s="48"/>
      <c r="DOU154" s="48"/>
      <c r="DOV154" s="48"/>
      <c r="DOW154" s="48"/>
      <c r="DOX154" s="48"/>
      <c r="DOY154" s="48"/>
      <c r="DOZ154" s="48"/>
      <c r="DPA154" s="48"/>
      <c r="DPB154" s="48"/>
      <c r="DPC154" s="48"/>
      <c r="DPD154" s="48"/>
      <c r="DPE154" s="48"/>
      <c r="DPF154" s="48"/>
      <c r="DPG154" s="48"/>
      <c r="DPH154" s="48"/>
      <c r="DPI154" s="48"/>
      <c r="DPJ154" s="48"/>
      <c r="DPK154" s="48"/>
      <c r="DPL154" s="48"/>
      <c r="DPM154" s="48"/>
      <c r="DPN154" s="48"/>
      <c r="DPO154" s="48"/>
      <c r="DPP154" s="48"/>
      <c r="DPQ154" s="48"/>
      <c r="DPR154" s="48"/>
      <c r="DPS154" s="48"/>
      <c r="DPT154" s="48"/>
      <c r="DPU154" s="48"/>
      <c r="DPV154" s="48"/>
      <c r="DPW154" s="48"/>
      <c r="DPX154" s="48"/>
      <c r="DPY154" s="48"/>
      <c r="DPZ154" s="48"/>
      <c r="DQA154" s="48"/>
      <c r="DQB154" s="48"/>
      <c r="DQC154" s="48"/>
      <c r="DQD154" s="48"/>
      <c r="DQE154" s="48"/>
      <c r="DQF154" s="48"/>
      <c r="DQG154" s="48"/>
      <c r="DQH154" s="48"/>
      <c r="DQI154" s="48"/>
      <c r="DQJ154" s="48"/>
      <c r="DQK154" s="48"/>
      <c r="DQL154" s="48"/>
      <c r="DQM154" s="48"/>
      <c r="DQN154" s="48"/>
      <c r="DQO154" s="48"/>
      <c r="DQP154" s="48"/>
      <c r="DQQ154" s="48"/>
      <c r="DQR154" s="48"/>
      <c r="DQS154" s="48"/>
      <c r="DQT154" s="48"/>
      <c r="DQU154" s="48"/>
      <c r="DQV154" s="48"/>
      <c r="DQW154" s="48"/>
      <c r="DQX154" s="48"/>
      <c r="DQY154" s="48"/>
      <c r="DQZ154" s="48"/>
      <c r="DRA154" s="48"/>
      <c r="DRB154" s="48"/>
      <c r="DRC154" s="48"/>
      <c r="DRD154" s="48"/>
      <c r="DRE154" s="48"/>
      <c r="DRF154" s="48"/>
      <c r="DRG154" s="48"/>
      <c r="DRH154" s="48"/>
      <c r="DRI154" s="48"/>
      <c r="DRJ154" s="48"/>
      <c r="DRK154" s="48"/>
      <c r="DRL154" s="48"/>
      <c r="DRM154" s="48"/>
      <c r="DRN154" s="48"/>
      <c r="DRO154" s="48"/>
      <c r="DRP154" s="48"/>
      <c r="DRQ154" s="48"/>
      <c r="DRR154" s="48"/>
      <c r="DRS154" s="48"/>
      <c r="DRT154" s="48"/>
      <c r="DRU154" s="48"/>
      <c r="DRV154" s="48"/>
      <c r="DRW154" s="48"/>
      <c r="DRX154" s="48"/>
      <c r="DRY154" s="48"/>
      <c r="DRZ154" s="48"/>
      <c r="DSA154" s="48"/>
      <c r="DSB154" s="48"/>
      <c r="DSC154" s="48"/>
      <c r="DSD154" s="48"/>
      <c r="DSE154" s="48"/>
      <c r="DSF154" s="48"/>
      <c r="DSG154" s="48"/>
      <c r="DSH154" s="48"/>
      <c r="DSI154" s="48"/>
      <c r="DSJ154" s="48"/>
      <c r="DSK154" s="48"/>
      <c r="DSL154" s="48"/>
      <c r="DSM154" s="48"/>
      <c r="DSN154" s="48"/>
      <c r="DSO154" s="48"/>
      <c r="DSP154" s="48"/>
      <c r="DSQ154" s="48"/>
      <c r="DSR154" s="48"/>
      <c r="DSS154" s="48"/>
      <c r="DST154" s="48"/>
      <c r="DSU154" s="48"/>
      <c r="DSV154" s="48"/>
      <c r="DSW154" s="48"/>
      <c r="DSX154" s="48"/>
      <c r="DSY154" s="48"/>
      <c r="DSZ154" s="48"/>
      <c r="DTA154" s="48"/>
      <c r="DTB154" s="48"/>
      <c r="DTC154" s="48"/>
      <c r="DTD154" s="48"/>
      <c r="DTE154" s="48"/>
      <c r="DTF154" s="48"/>
      <c r="DTG154" s="48"/>
      <c r="DTH154" s="48"/>
      <c r="DTI154" s="48"/>
      <c r="DTJ154" s="48"/>
      <c r="DTK154" s="48"/>
      <c r="DTL154" s="48"/>
      <c r="DTM154" s="48"/>
      <c r="DTN154" s="48"/>
      <c r="DTO154" s="48"/>
      <c r="DTP154" s="48"/>
      <c r="DTQ154" s="48"/>
      <c r="DTR154" s="48"/>
      <c r="DTS154" s="48"/>
      <c r="DTT154" s="48"/>
      <c r="DTU154" s="48"/>
      <c r="DTV154" s="48"/>
      <c r="DTW154" s="48"/>
      <c r="DTX154" s="48"/>
      <c r="DTY154" s="48"/>
      <c r="DTZ154" s="48"/>
      <c r="DUA154" s="48"/>
      <c r="DUB154" s="48"/>
      <c r="DUC154" s="48"/>
      <c r="DUD154" s="48"/>
      <c r="DUE154" s="48"/>
      <c r="DUF154" s="48"/>
      <c r="DUG154" s="48"/>
      <c r="DUH154" s="48"/>
      <c r="DUI154" s="48"/>
      <c r="DUJ154" s="48"/>
      <c r="DUK154" s="48"/>
      <c r="DUL154" s="48"/>
      <c r="DUM154" s="48"/>
      <c r="DUN154" s="48"/>
      <c r="DUO154" s="48"/>
      <c r="DUP154" s="48"/>
      <c r="DUQ154" s="48"/>
      <c r="DUR154" s="48"/>
      <c r="DUS154" s="48"/>
      <c r="DUT154" s="48"/>
      <c r="DUU154" s="48"/>
      <c r="DUV154" s="48"/>
      <c r="DUW154" s="48"/>
      <c r="DUX154" s="48"/>
      <c r="DUY154" s="48"/>
      <c r="DUZ154" s="48"/>
      <c r="DVA154" s="48"/>
      <c r="DVB154" s="48"/>
      <c r="DVC154" s="48"/>
      <c r="DVD154" s="48"/>
      <c r="DVE154" s="48"/>
      <c r="DVF154" s="48"/>
      <c r="DVG154" s="48"/>
      <c r="DVH154" s="48"/>
      <c r="DVI154" s="48"/>
      <c r="DVJ154" s="48"/>
      <c r="DVK154" s="48"/>
      <c r="DVL154" s="48"/>
      <c r="DVM154" s="48"/>
      <c r="DVN154" s="48"/>
      <c r="DVO154" s="48"/>
      <c r="DVP154" s="48"/>
      <c r="DVQ154" s="48"/>
      <c r="DVR154" s="48"/>
      <c r="DVS154" s="48"/>
      <c r="DVT154" s="48"/>
      <c r="DVU154" s="48"/>
      <c r="DVV154" s="48"/>
      <c r="DVW154" s="48"/>
      <c r="DVX154" s="48"/>
      <c r="DVY154" s="48"/>
      <c r="DVZ154" s="48"/>
      <c r="DWA154" s="48"/>
      <c r="DWB154" s="48"/>
      <c r="DWC154" s="48"/>
      <c r="DWD154" s="48"/>
      <c r="DWE154" s="48"/>
      <c r="DWF154" s="48"/>
      <c r="DWG154" s="48"/>
      <c r="DWH154" s="48"/>
      <c r="DWI154" s="48"/>
      <c r="DWJ154" s="48"/>
      <c r="DWK154" s="48"/>
      <c r="DWL154" s="48"/>
      <c r="DWM154" s="48"/>
      <c r="DWN154" s="48"/>
      <c r="DWO154" s="48"/>
      <c r="DWP154" s="48"/>
      <c r="DWQ154" s="48"/>
      <c r="DWR154" s="48"/>
      <c r="DWS154" s="48"/>
      <c r="DWT154" s="48"/>
      <c r="DWU154" s="48"/>
      <c r="DWV154" s="48"/>
      <c r="DWW154" s="48"/>
      <c r="DWX154" s="48"/>
      <c r="DWY154" s="48"/>
      <c r="DWZ154" s="48"/>
      <c r="DXA154" s="48"/>
      <c r="DXB154" s="48"/>
      <c r="DXC154" s="48"/>
      <c r="DXD154" s="48"/>
      <c r="DXE154" s="48"/>
      <c r="DXF154" s="48"/>
      <c r="DXG154" s="48"/>
      <c r="DXH154" s="48"/>
      <c r="DXI154" s="48"/>
      <c r="DXJ154" s="48"/>
      <c r="DXK154" s="48"/>
      <c r="DXL154" s="48"/>
      <c r="DXM154" s="48"/>
      <c r="DXN154" s="48"/>
      <c r="DXO154" s="48"/>
      <c r="DXP154" s="48"/>
      <c r="DXQ154" s="48"/>
      <c r="DXR154" s="48"/>
      <c r="DXS154" s="48"/>
      <c r="DXT154" s="48"/>
      <c r="DXU154" s="48"/>
      <c r="DXV154" s="48"/>
      <c r="DXW154" s="48"/>
      <c r="DXX154" s="48"/>
      <c r="DXY154" s="48"/>
      <c r="DXZ154" s="48"/>
      <c r="DYA154" s="48"/>
      <c r="DYB154" s="48"/>
      <c r="DYC154" s="48"/>
      <c r="DYD154" s="48"/>
      <c r="DYE154" s="48"/>
      <c r="DYF154" s="48"/>
      <c r="DYG154" s="48"/>
      <c r="DYH154" s="48"/>
      <c r="DYI154" s="48"/>
      <c r="DYJ154" s="48"/>
      <c r="DYK154" s="48"/>
      <c r="DYL154" s="48"/>
      <c r="DYM154" s="48"/>
      <c r="DYN154" s="48"/>
      <c r="DYO154" s="48"/>
      <c r="DYP154" s="48"/>
      <c r="DYQ154" s="48"/>
      <c r="DYR154" s="48"/>
      <c r="DYS154" s="48"/>
      <c r="DYT154" s="48"/>
      <c r="DYU154" s="48"/>
      <c r="DYV154" s="48"/>
      <c r="DYW154" s="48"/>
      <c r="DYX154" s="48"/>
      <c r="DYY154" s="48"/>
      <c r="DYZ154" s="48"/>
      <c r="DZA154" s="48"/>
      <c r="DZB154" s="48"/>
      <c r="DZC154" s="48"/>
      <c r="DZD154" s="48"/>
      <c r="DZE154" s="48"/>
      <c r="DZF154" s="48"/>
      <c r="DZG154" s="48"/>
      <c r="DZH154" s="48"/>
      <c r="DZI154" s="48"/>
      <c r="DZJ154" s="48"/>
      <c r="DZK154" s="48"/>
      <c r="DZL154" s="48"/>
      <c r="DZM154" s="48"/>
      <c r="DZN154" s="48"/>
      <c r="DZO154" s="48"/>
      <c r="DZP154" s="48"/>
      <c r="DZQ154" s="48"/>
      <c r="DZR154" s="48"/>
      <c r="DZS154" s="48"/>
      <c r="DZT154" s="48"/>
      <c r="DZU154" s="48"/>
      <c r="DZV154" s="48"/>
      <c r="DZW154" s="48"/>
      <c r="DZX154" s="48"/>
      <c r="DZY154" s="48"/>
      <c r="DZZ154" s="48"/>
      <c r="EAA154" s="48"/>
      <c r="EAB154" s="48"/>
      <c r="EAC154" s="48"/>
      <c r="EAD154" s="48"/>
      <c r="EAE154" s="48"/>
      <c r="EAF154" s="48"/>
      <c r="EAG154" s="48"/>
      <c r="EAH154" s="48"/>
      <c r="EAI154" s="48"/>
      <c r="EAJ154" s="48"/>
      <c r="EAK154" s="48"/>
      <c r="EAL154" s="48"/>
      <c r="EAM154" s="48"/>
      <c r="EAN154" s="48"/>
      <c r="EAO154" s="48"/>
      <c r="EAP154" s="48"/>
      <c r="EAQ154" s="48"/>
      <c r="EAR154" s="48"/>
      <c r="EAS154" s="48"/>
      <c r="EAT154" s="48"/>
      <c r="EAU154" s="48"/>
      <c r="EAV154" s="48"/>
      <c r="EAW154" s="48"/>
      <c r="EAX154" s="48"/>
      <c r="EAY154" s="48"/>
      <c r="EAZ154" s="48"/>
      <c r="EBA154" s="48"/>
      <c r="EBB154" s="48"/>
      <c r="EBC154" s="48"/>
      <c r="EBD154" s="48"/>
      <c r="EBE154" s="48"/>
      <c r="EBF154" s="48"/>
      <c r="EBG154" s="48"/>
      <c r="EBH154" s="48"/>
      <c r="EBI154" s="48"/>
      <c r="EBJ154" s="48"/>
      <c r="EBK154" s="48"/>
      <c r="EBL154" s="48"/>
      <c r="EBM154" s="48"/>
      <c r="EBN154" s="48"/>
      <c r="EBO154" s="48"/>
      <c r="EBP154" s="48"/>
      <c r="EBQ154" s="48"/>
      <c r="EBR154" s="48"/>
      <c r="EBS154" s="48"/>
      <c r="EBT154" s="48"/>
      <c r="EBU154" s="48"/>
      <c r="EBV154" s="48"/>
      <c r="EBW154" s="48"/>
      <c r="EBX154" s="48"/>
      <c r="EBY154" s="48"/>
      <c r="EBZ154" s="48"/>
      <c r="ECA154" s="48"/>
      <c r="ECB154" s="48"/>
      <c r="ECC154" s="48"/>
      <c r="ECD154" s="48"/>
      <c r="ECE154" s="48"/>
      <c r="ECF154" s="48"/>
      <c r="ECG154" s="48"/>
      <c r="ECH154" s="48"/>
      <c r="ECI154" s="48"/>
      <c r="ECJ154" s="48"/>
      <c r="ECK154" s="48"/>
      <c r="ECL154" s="48"/>
      <c r="ECM154" s="48"/>
      <c r="ECN154" s="48"/>
      <c r="ECO154" s="48"/>
      <c r="ECP154" s="48"/>
      <c r="ECQ154" s="48"/>
      <c r="ECR154" s="48"/>
      <c r="ECS154" s="48"/>
      <c r="ECT154" s="48"/>
      <c r="ECU154" s="48"/>
      <c r="ECV154" s="48"/>
      <c r="ECW154" s="48"/>
      <c r="ECX154" s="48"/>
      <c r="ECY154" s="48"/>
      <c r="ECZ154" s="48"/>
      <c r="EDA154" s="48"/>
      <c r="EDB154" s="48"/>
      <c r="EDC154" s="48"/>
      <c r="EDD154" s="48"/>
      <c r="EDE154" s="48"/>
      <c r="EDF154" s="48"/>
      <c r="EDG154" s="48"/>
      <c r="EDH154" s="48"/>
      <c r="EDI154" s="48"/>
      <c r="EDJ154" s="48"/>
      <c r="EDK154" s="48"/>
      <c r="EDL154" s="48"/>
      <c r="EDM154" s="48"/>
      <c r="EDN154" s="48"/>
      <c r="EDO154" s="48"/>
      <c r="EDP154" s="48"/>
      <c r="EDQ154" s="48"/>
      <c r="EDR154" s="48"/>
      <c r="EDS154" s="48"/>
      <c r="EDT154" s="48"/>
      <c r="EDU154" s="48"/>
      <c r="EDV154" s="48"/>
      <c r="EDW154" s="48"/>
      <c r="EDX154" s="48"/>
      <c r="EDY154" s="48"/>
      <c r="EDZ154" s="48"/>
      <c r="EEA154" s="48"/>
      <c r="EEB154" s="48"/>
      <c r="EEC154" s="48"/>
      <c r="EED154" s="48"/>
      <c r="EEE154" s="48"/>
      <c r="EEF154" s="48"/>
      <c r="EEG154" s="48"/>
      <c r="EEH154" s="48"/>
      <c r="EEI154" s="48"/>
      <c r="EEJ154" s="48"/>
      <c r="EEK154" s="48"/>
      <c r="EEL154" s="48"/>
      <c r="EEM154" s="48"/>
      <c r="EEN154" s="48"/>
      <c r="EEO154" s="48"/>
      <c r="EEP154" s="48"/>
      <c r="EEQ154" s="48"/>
      <c r="EER154" s="48"/>
      <c r="EES154" s="48"/>
      <c r="EET154" s="48"/>
      <c r="EEU154" s="48"/>
      <c r="EEV154" s="48"/>
      <c r="EEW154" s="48"/>
      <c r="EEX154" s="48"/>
      <c r="EEY154" s="48"/>
      <c r="EEZ154" s="48"/>
      <c r="EFA154" s="48"/>
      <c r="EFB154" s="48"/>
      <c r="EFC154" s="48"/>
      <c r="EFD154" s="48"/>
      <c r="EFE154" s="48"/>
      <c r="EFF154" s="48"/>
      <c r="EFG154" s="48"/>
      <c r="EFH154" s="48"/>
      <c r="EFI154" s="48"/>
      <c r="EFJ154" s="48"/>
      <c r="EFK154" s="48"/>
      <c r="EFL154" s="48"/>
      <c r="EFM154" s="48"/>
      <c r="EFN154" s="48"/>
      <c r="EFO154" s="48"/>
      <c r="EFP154" s="48"/>
      <c r="EFQ154" s="48"/>
      <c r="EFR154" s="48"/>
      <c r="EFS154" s="48"/>
      <c r="EFT154" s="48"/>
      <c r="EFU154" s="48"/>
      <c r="EFV154" s="48"/>
      <c r="EFW154" s="48"/>
      <c r="EFX154" s="48"/>
      <c r="EFY154" s="48"/>
      <c r="EFZ154" s="48"/>
      <c r="EGA154" s="48"/>
      <c r="EGB154" s="48"/>
      <c r="EGC154" s="48"/>
      <c r="EGD154" s="48"/>
      <c r="EGE154" s="48"/>
      <c r="EGF154" s="48"/>
      <c r="EGG154" s="48"/>
      <c r="EGH154" s="48"/>
      <c r="EGI154" s="48"/>
      <c r="EGJ154" s="48"/>
      <c r="EGK154" s="48"/>
      <c r="EGL154" s="48"/>
      <c r="EGM154" s="48"/>
      <c r="EGN154" s="48"/>
      <c r="EGO154" s="48"/>
      <c r="EGP154" s="48"/>
      <c r="EGQ154" s="48"/>
      <c r="EGR154" s="48"/>
      <c r="EGS154" s="48"/>
      <c r="EGT154" s="48"/>
      <c r="EGU154" s="48"/>
      <c r="EGV154" s="48"/>
      <c r="EGW154" s="48"/>
      <c r="EGX154" s="48"/>
      <c r="EGY154" s="48"/>
      <c r="EGZ154" s="48"/>
      <c r="EHA154" s="48"/>
      <c r="EHB154" s="48"/>
      <c r="EHC154" s="48"/>
      <c r="EHD154" s="48"/>
      <c r="EHE154" s="48"/>
      <c r="EHF154" s="48"/>
      <c r="EHG154" s="48"/>
      <c r="EHH154" s="48"/>
      <c r="EHI154" s="48"/>
      <c r="EHJ154" s="48"/>
      <c r="EHK154" s="48"/>
      <c r="EHL154" s="48"/>
      <c r="EHM154" s="48"/>
      <c r="EHN154" s="48"/>
      <c r="EHO154" s="48"/>
      <c r="EHP154" s="48"/>
      <c r="EHQ154" s="48"/>
      <c r="EHR154" s="48"/>
      <c r="EHS154" s="48"/>
      <c r="EHT154" s="48"/>
      <c r="EHU154" s="48"/>
      <c r="EHV154" s="48"/>
      <c r="EHW154" s="48"/>
      <c r="EHX154" s="48"/>
      <c r="EHY154" s="48"/>
      <c r="EHZ154" s="48"/>
      <c r="EIA154" s="48"/>
      <c r="EIB154" s="48"/>
      <c r="EIC154" s="48"/>
      <c r="EID154" s="48"/>
      <c r="EIE154" s="48"/>
      <c r="EIF154" s="48"/>
      <c r="EIG154" s="48"/>
      <c r="EIH154" s="48"/>
      <c r="EII154" s="48"/>
      <c r="EIJ154" s="48"/>
      <c r="EIK154" s="48"/>
      <c r="EIL154" s="48"/>
      <c r="EIM154" s="48"/>
      <c r="EIN154" s="48"/>
      <c r="EIO154" s="48"/>
      <c r="EIP154" s="48"/>
      <c r="EIQ154" s="48"/>
      <c r="EIR154" s="48"/>
      <c r="EIS154" s="48"/>
      <c r="EIT154" s="48"/>
      <c r="EIU154" s="48"/>
      <c r="EIV154" s="48"/>
      <c r="EIW154" s="48"/>
      <c r="EIX154" s="48"/>
      <c r="EIY154" s="48"/>
      <c r="EIZ154" s="48"/>
      <c r="EJA154" s="48"/>
      <c r="EJB154" s="48"/>
      <c r="EJC154" s="48"/>
      <c r="EJD154" s="48"/>
      <c r="EJE154" s="48"/>
      <c r="EJF154" s="48"/>
      <c r="EJG154" s="48"/>
      <c r="EJH154" s="48"/>
      <c r="EJI154" s="48"/>
      <c r="EJJ154" s="48"/>
      <c r="EJK154" s="48"/>
      <c r="EJL154" s="48"/>
      <c r="EJM154" s="48"/>
      <c r="EJN154" s="48"/>
      <c r="EJO154" s="48"/>
      <c r="EJP154" s="48"/>
      <c r="EJQ154" s="48"/>
      <c r="EJR154" s="48"/>
      <c r="EJS154" s="48"/>
      <c r="EJT154" s="48"/>
      <c r="EJU154" s="48"/>
      <c r="EJV154" s="48"/>
      <c r="EJW154" s="48"/>
      <c r="EJX154" s="48"/>
      <c r="EJY154" s="48"/>
      <c r="EJZ154" s="48"/>
      <c r="EKA154" s="48"/>
      <c r="EKB154" s="48"/>
      <c r="EKC154" s="48"/>
      <c r="EKD154" s="48"/>
      <c r="EKE154" s="48"/>
      <c r="EKF154" s="48"/>
      <c r="EKG154" s="48"/>
      <c r="EKH154" s="48"/>
      <c r="EKI154" s="48"/>
      <c r="EKJ154" s="48"/>
      <c r="EKK154" s="48"/>
      <c r="EKL154" s="48"/>
      <c r="EKM154" s="48"/>
      <c r="EKN154" s="48"/>
      <c r="EKO154" s="48"/>
      <c r="EKP154" s="48"/>
      <c r="EKQ154" s="48"/>
      <c r="EKR154" s="48"/>
      <c r="EKS154" s="48"/>
      <c r="EKT154" s="48"/>
      <c r="EKU154" s="48"/>
      <c r="EKV154" s="48"/>
      <c r="EKW154" s="48"/>
      <c r="EKX154" s="48"/>
      <c r="EKY154" s="48"/>
      <c r="EKZ154" s="48"/>
      <c r="ELA154" s="48"/>
      <c r="ELB154" s="48"/>
      <c r="ELC154" s="48"/>
      <c r="ELD154" s="48"/>
      <c r="ELE154" s="48"/>
      <c r="ELF154" s="48"/>
      <c r="ELG154" s="48"/>
      <c r="ELH154" s="48"/>
      <c r="ELI154" s="48"/>
      <c r="ELJ154" s="48"/>
      <c r="ELK154" s="48"/>
      <c r="ELL154" s="48"/>
      <c r="ELM154" s="48"/>
      <c r="ELN154" s="48"/>
      <c r="ELO154" s="48"/>
      <c r="ELP154" s="48"/>
      <c r="ELQ154" s="48"/>
      <c r="ELR154" s="48"/>
      <c r="ELS154" s="48"/>
      <c r="ELT154" s="48"/>
      <c r="ELU154" s="48"/>
      <c r="ELV154" s="48"/>
      <c r="ELW154" s="48"/>
      <c r="ELX154" s="48"/>
      <c r="ELY154" s="48"/>
      <c r="ELZ154" s="48"/>
      <c r="EMA154" s="48"/>
      <c r="EMB154" s="48"/>
      <c r="EMC154" s="48"/>
      <c r="EMD154" s="48"/>
      <c r="EME154" s="48"/>
      <c r="EMF154" s="48"/>
      <c r="EMG154" s="48"/>
      <c r="EMH154" s="48"/>
      <c r="EMI154" s="48"/>
      <c r="EMJ154" s="48"/>
      <c r="EMK154" s="48"/>
      <c r="EML154" s="48"/>
      <c r="EMM154" s="48"/>
      <c r="EMN154" s="48"/>
      <c r="EMO154" s="48"/>
      <c r="EMP154" s="48"/>
      <c r="EMQ154" s="48"/>
      <c r="EMR154" s="48"/>
      <c r="EMS154" s="48"/>
      <c r="EMT154" s="48"/>
      <c r="EMU154" s="48"/>
      <c r="EMV154" s="48"/>
      <c r="EMW154" s="48"/>
      <c r="EMX154" s="48"/>
      <c r="EMY154" s="48"/>
      <c r="EMZ154" s="48"/>
      <c r="ENA154" s="48"/>
      <c r="ENB154" s="48"/>
      <c r="ENC154" s="48"/>
      <c r="END154" s="48"/>
      <c r="ENE154" s="48"/>
      <c r="ENF154" s="48"/>
      <c r="ENG154" s="48"/>
      <c r="ENH154" s="48"/>
      <c r="ENI154" s="48"/>
      <c r="ENJ154" s="48"/>
      <c r="ENK154" s="48"/>
      <c r="ENL154" s="48"/>
      <c r="ENM154" s="48"/>
      <c r="ENN154" s="48"/>
      <c r="ENO154" s="48"/>
      <c r="ENP154" s="48"/>
      <c r="ENQ154" s="48"/>
      <c r="ENR154" s="48"/>
      <c r="ENS154" s="48"/>
      <c r="ENT154" s="48"/>
      <c r="ENU154" s="48"/>
      <c r="ENV154" s="48"/>
      <c r="ENW154" s="48"/>
      <c r="ENX154" s="48"/>
      <c r="ENY154" s="48"/>
      <c r="ENZ154" s="48"/>
      <c r="EOA154" s="48"/>
      <c r="EOB154" s="48"/>
      <c r="EOC154" s="48"/>
      <c r="EOD154" s="48"/>
      <c r="EOE154" s="48"/>
      <c r="EOF154" s="48"/>
      <c r="EOG154" s="48"/>
      <c r="EOH154" s="48"/>
      <c r="EOI154" s="48"/>
      <c r="EOJ154" s="48"/>
      <c r="EOK154" s="48"/>
      <c r="EOL154" s="48"/>
      <c r="EOM154" s="48"/>
      <c r="EON154" s="48"/>
      <c r="EOO154" s="48"/>
      <c r="EOP154" s="48"/>
      <c r="EOQ154" s="48"/>
      <c r="EOR154" s="48"/>
      <c r="EOS154" s="48"/>
      <c r="EOT154" s="48"/>
      <c r="EOU154" s="48"/>
      <c r="EOV154" s="48"/>
      <c r="EOW154" s="48"/>
      <c r="EOX154" s="48"/>
      <c r="EOY154" s="48"/>
      <c r="EOZ154" s="48"/>
      <c r="EPA154" s="48"/>
      <c r="EPB154" s="48"/>
      <c r="EPC154" s="48"/>
      <c r="EPD154" s="48"/>
      <c r="EPE154" s="48"/>
      <c r="EPF154" s="48"/>
      <c r="EPG154" s="48"/>
      <c r="EPH154" s="48"/>
      <c r="EPI154" s="48"/>
      <c r="EPJ154" s="48"/>
      <c r="EPK154" s="48"/>
      <c r="EPL154" s="48"/>
      <c r="EPM154" s="48"/>
      <c r="EPN154" s="48"/>
      <c r="EPO154" s="48"/>
      <c r="EPP154" s="48"/>
      <c r="EPQ154" s="48"/>
      <c r="EPR154" s="48"/>
      <c r="EPS154" s="48"/>
      <c r="EPT154" s="48"/>
      <c r="EPU154" s="48"/>
      <c r="EPV154" s="48"/>
      <c r="EPW154" s="48"/>
      <c r="EPX154" s="48"/>
      <c r="EPY154" s="48"/>
      <c r="EPZ154" s="48"/>
      <c r="EQA154" s="48"/>
      <c r="EQB154" s="48"/>
      <c r="EQC154" s="48"/>
      <c r="EQD154" s="48"/>
      <c r="EQE154" s="48"/>
      <c r="EQF154" s="48"/>
      <c r="EQG154" s="48"/>
      <c r="EQH154" s="48"/>
      <c r="EQI154" s="48"/>
      <c r="EQJ154" s="48"/>
      <c r="EQK154" s="48"/>
      <c r="EQL154" s="48"/>
      <c r="EQM154" s="48"/>
      <c r="EQN154" s="48"/>
      <c r="EQO154" s="48"/>
      <c r="EQP154" s="48"/>
      <c r="EQQ154" s="48"/>
      <c r="EQR154" s="48"/>
      <c r="EQS154" s="48"/>
      <c r="EQT154" s="48"/>
      <c r="EQU154" s="48"/>
      <c r="EQV154" s="48"/>
      <c r="EQW154" s="48"/>
      <c r="EQX154" s="48"/>
      <c r="EQY154" s="48"/>
      <c r="EQZ154" s="48"/>
      <c r="ERA154" s="48"/>
      <c r="ERB154" s="48"/>
      <c r="ERC154" s="48"/>
      <c r="ERD154" s="48"/>
      <c r="ERE154" s="48"/>
      <c r="ERF154" s="48"/>
      <c r="ERG154" s="48"/>
      <c r="ERH154" s="48"/>
      <c r="ERI154" s="48"/>
      <c r="ERJ154" s="48"/>
      <c r="ERK154" s="48"/>
      <c r="ERL154" s="48"/>
      <c r="ERM154" s="48"/>
      <c r="ERN154" s="48"/>
      <c r="ERO154" s="48"/>
      <c r="ERP154" s="48"/>
      <c r="ERQ154" s="48"/>
      <c r="ERR154" s="48"/>
      <c r="ERS154" s="48"/>
      <c r="ERT154" s="48"/>
      <c r="ERU154" s="48"/>
      <c r="ERV154" s="48"/>
      <c r="ERW154" s="48"/>
      <c r="ERX154" s="48"/>
      <c r="ERY154" s="48"/>
      <c r="ERZ154" s="48"/>
      <c r="ESA154" s="48"/>
      <c r="ESB154" s="48"/>
      <c r="ESC154" s="48"/>
      <c r="ESD154" s="48"/>
      <c r="ESE154" s="48"/>
      <c r="ESF154" s="48"/>
      <c r="ESG154" s="48"/>
      <c r="ESH154" s="48"/>
      <c r="ESI154" s="48"/>
      <c r="ESJ154" s="48"/>
      <c r="ESK154" s="48"/>
      <c r="ESL154" s="48"/>
      <c r="ESM154" s="48"/>
      <c r="ESN154" s="48"/>
      <c r="ESO154" s="48"/>
      <c r="ESP154" s="48"/>
      <c r="ESQ154" s="48"/>
      <c r="ESR154" s="48"/>
      <c r="ESS154" s="48"/>
      <c r="EST154" s="48"/>
      <c r="ESU154" s="48"/>
      <c r="ESV154" s="48"/>
      <c r="ESW154" s="48"/>
      <c r="ESX154" s="48"/>
      <c r="ESY154" s="48"/>
      <c r="ESZ154" s="48"/>
      <c r="ETA154" s="48"/>
      <c r="ETB154" s="48"/>
      <c r="ETC154" s="48"/>
      <c r="ETD154" s="48"/>
      <c r="ETE154" s="48"/>
      <c r="ETF154" s="48"/>
      <c r="ETG154" s="48"/>
      <c r="ETH154" s="48"/>
      <c r="ETI154" s="48"/>
      <c r="ETJ154" s="48"/>
      <c r="ETK154" s="48"/>
      <c r="ETL154" s="48"/>
      <c r="ETM154" s="48"/>
      <c r="ETN154" s="48"/>
      <c r="ETO154" s="48"/>
      <c r="ETP154" s="48"/>
      <c r="ETQ154" s="48"/>
      <c r="ETR154" s="48"/>
      <c r="ETS154" s="48"/>
      <c r="ETT154" s="48"/>
      <c r="ETU154" s="48"/>
      <c r="ETV154" s="48"/>
      <c r="ETW154" s="48"/>
      <c r="ETX154" s="48"/>
      <c r="ETY154" s="48"/>
      <c r="ETZ154" s="48"/>
      <c r="EUA154" s="48"/>
      <c r="EUB154" s="48"/>
      <c r="EUC154" s="48"/>
      <c r="EUD154" s="48"/>
      <c r="EUE154" s="48"/>
      <c r="EUF154" s="48"/>
      <c r="EUG154" s="48"/>
      <c r="EUH154" s="48"/>
      <c r="EUI154" s="48"/>
      <c r="EUJ154" s="48"/>
      <c r="EUK154" s="48"/>
      <c r="EUL154" s="48"/>
      <c r="EUM154" s="48"/>
      <c r="EUN154" s="48"/>
      <c r="EUO154" s="48"/>
      <c r="EUP154" s="48"/>
      <c r="EUQ154" s="48"/>
      <c r="EUR154" s="48"/>
      <c r="EUS154" s="48"/>
      <c r="EUT154" s="48"/>
      <c r="EUU154" s="48"/>
      <c r="EUV154" s="48"/>
      <c r="EUW154" s="48"/>
      <c r="EUX154" s="48"/>
      <c r="EUY154" s="48"/>
      <c r="EUZ154" s="48"/>
      <c r="EVA154" s="48"/>
      <c r="EVB154" s="48"/>
      <c r="EVC154" s="48"/>
      <c r="EVD154" s="48"/>
      <c r="EVE154" s="48"/>
      <c r="EVF154" s="48"/>
      <c r="EVG154" s="48"/>
      <c r="EVH154" s="48"/>
      <c r="EVI154" s="48"/>
      <c r="EVJ154" s="48"/>
      <c r="EVK154" s="48"/>
      <c r="EVL154" s="48"/>
      <c r="EVM154" s="48"/>
      <c r="EVN154" s="48"/>
      <c r="EVO154" s="48"/>
      <c r="EVP154" s="48"/>
      <c r="EVQ154" s="48"/>
      <c r="EVR154" s="48"/>
      <c r="EVS154" s="48"/>
      <c r="EVT154" s="48"/>
      <c r="EVU154" s="48"/>
      <c r="EVV154" s="48"/>
      <c r="EVW154" s="48"/>
      <c r="EVX154" s="48"/>
      <c r="EVY154" s="48"/>
      <c r="EVZ154" s="48"/>
      <c r="EWA154" s="48"/>
      <c r="EWB154" s="48"/>
      <c r="EWC154" s="48"/>
      <c r="EWD154" s="48"/>
      <c r="EWE154" s="48"/>
      <c r="EWF154" s="48"/>
      <c r="EWG154" s="48"/>
      <c r="EWH154" s="48"/>
      <c r="EWI154" s="48"/>
      <c r="EWJ154" s="48"/>
      <c r="EWK154" s="48"/>
      <c r="EWL154" s="48"/>
      <c r="EWM154" s="48"/>
      <c r="EWN154" s="48"/>
      <c r="EWO154" s="48"/>
      <c r="EWP154" s="48"/>
      <c r="EWQ154" s="48"/>
      <c r="EWR154" s="48"/>
      <c r="EWS154" s="48"/>
      <c r="EWT154" s="48"/>
      <c r="EWU154" s="48"/>
      <c r="EWV154" s="48"/>
      <c r="EWW154" s="48"/>
      <c r="EWX154" s="48"/>
      <c r="EWY154" s="48"/>
      <c r="EWZ154" s="48"/>
      <c r="EXA154" s="48"/>
      <c r="EXB154" s="48"/>
      <c r="EXC154" s="48"/>
      <c r="EXD154" s="48"/>
      <c r="EXE154" s="48"/>
      <c r="EXF154" s="48"/>
      <c r="EXG154" s="48"/>
      <c r="EXH154" s="48"/>
      <c r="EXI154" s="48"/>
      <c r="EXJ154" s="48"/>
      <c r="EXK154" s="48"/>
      <c r="EXL154" s="48"/>
      <c r="EXM154" s="48"/>
      <c r="EXN154" s="48"/>
      <c r="EXO154" s="48"/>
      <c r="EXP154" s="48"/>
      <c r="EXQ154" s="48"/>
      <c r="EXR154" s="48"/>
      <c r="EXS154" s="48"/>
      <c r="EXT154" s="48"/>
      <c r="EXU154" s="48"/>
      <c r="EXV154" s="48"/>
      <c r="EXW154" s="48"/>
      <c r="EXX154" s="48"/>
      <c r="EXY154" s="48"/>
      <c r="EXZ154" s="48"/>
      <c r="EYA154" s="48"/>
      <c r="EYB154" s="48"/>
      <c r="EYC154" s="48"/>
      <c r="EYD154" s="48"/>
      <c r="EYE154" s="48"/>
      <c r="EYF154" s="48"/>
      <c r="EYG154" s="48"/>
      <c r="EYH154" s="48"/>
      <c r="EYI154" s="48"/>
      <c r="EYJ154" s="48"/>
      <c r="EYK154" s="48"/>
      <c r="EYL154" s="48"/>
      <c r="EYM154" s="48"/>
      <c r="EYN154" s="48"/>
      <c r="EYO154" s="48"/>
      <c r="EYP154" s="48"/>
      <c r="EYQ154" s="48"/>
      <c r="EYR154" s="48"/>
      <c r="EYS154" s="48"/>
      <c r="EYT154" s="48"/>
      <c r="EYU154" s="48"/>
      <c r="EYV154" s="48"/>
      <c r="EYW154" s="48"/>
      <c r="EYX154" s="48"/>
      <c r="EYY154" s="48"/>
      <c r="EYZ154" s="48"/>
      <c r="EZA154" s="48"/>
      <c r="EZB154" s="48"/>
      <c r="EZC154" s="48"/>
      <c r="EZD154" s="48"/>
      <c r="EZE154" s="48"/>
      <c r="EZF154" s="48"/>
      <c r="EZG154" s="48"/>
      <c r="EZH154" s="48"/>
      <c r="EZI154" s="48"/>
      <c r="EZJ154" s="48"/>
      <c r="EZK154" s="48"/>
      <c r="EZL154" s="48"/>
      <c r="EZM154" s="48"/>
      <c r="EZN154" s="48"/>
      <c r="EZO154" s="48"/>
      <c r="EZP154" s="48"/>
      <c r="EZQ154" s="48"/>
      <c r="EZR154" s="48"/>
      <c r="EZS154" s="48"/>
      <c r="EZT154" s="48"/>
      <c r="EZU154" s="48"/>
      <c r="EZV154" s="48"/>
      <c r="EZW154" s="48"/>
      <c r="EZX154" s="48"/>
      <c r="EZY154" s="48"/>
      <c r="EZZ154" s="48"/>
      <c r="FAA154" s="48"/>
      <c r="FAB154" s="48"/>
      <c r="FAC154" s="48"/>
      <c r="FAD154" s="48"/>
      <c r="FAE154" s="48"/>
      <c r="FAF154" s="48"/>
      <c r="FAG154" s="48"/>
      <c r="FAH154" s="48"/>
      <c r="FAI154" s="48"/>
      <c r="FAJ154" s="48"/>
      <c r="FAK154" s="48"/>
      <c r="FAL154" s="48"/>
      <c r="FAM154" s="48"/>
      <c r="FAN154" s="48"/>
      <c r="FAO154" s="48"/>
      <c r="FAP154" s="48"/>
      <c r="FAQ154" s="48"/>
      <c r="FAR154" s="48"/>
      <c r="FAS154" s="48"/>
      <c r="FAT154" s="48"/>
      <c r="FAU154" s="48"/>
      <c r="FAV154" s="48"/>
      <c r="FAW154" s="48"/>
      <c r="FAX154" s="48"/>
      <c r="FAY154" s="48"/>
      <c r="FAZ154" s="48"/>
      <c r="FBA154" s="48"/>
      <c r="FBB154" s="48"/>
      <c r="FBC154" s="48"/>
      <c r="FBD154" s="48"/>
      <c r="FBE154" s="48"/>
      <c r="FBF154" s="48"/>
      <c r="FBG154" s="48"/>
      <c r="FBH154" s="48"/>
      <c r="FBI154" s="48"/>
      <c r="FBJ154" s="48"/>
      <c r="FBK154" s="48"/>
      <c r="FBL154" s="48"/>
      <c r="FBM154" s="48"/>
      <c r="FBN154" s="48"/>
      <c r="FBO154" s="48"/>
      <c r="FBP154" s="48"/>
      <c r="FBQ154" s="48"/>
      <c r="FBR154" s="48"/>
      <c r="FBS154" s="48"/>
      <c r="FBT154" s="48"/>
      <c r="FBU154" s="48"/>
      <c r="FBV154" s="48"/>
      <c r="FBW154" s="48"/>
      <c r="FBX154" s="48"/>
      <c r="FBY154" s="48"/>
      <c r="FBZ154" s="48"/>
      <c r="FCA154" s="48"/>
      <c r="FCB154" s="48"/>
      <c r="FCC154" s="48"/>
      <c r="FCD154" s="48"/>
      <c r="FCE154" s="48"/>
      <c r="FCF154" s="48"/>
      <c r="FCG154" s="48"/>
      <c r="FCH154" s="48"/>
      <c r="FCI154" s="48"/>
      <c r="FCJ154" s="48"/>
      <c r="FCK154" s="48"/>
      <c r="FCL154" s="48"/>
      <c r="FCM154" s="48"/>
      <c r="FCN154" s="48"/>
      <c r="FCO154" s="48"/>
      <c r="FCP154" s="48"/>
      <c r="FCQ154" s="48"/>
      <c r="FCR154" s="48"/>
      <c r="FCS154" s="48"/>
      <c r="FCT154" s="48"/>
      <c r="FCU154" s="48"/>
      <c r="FCV154" s="48"/>
      <c r="FCW154" s="48"/>
      <c r="FCX154" s="48"/>
      <c r="FCY154" s="48"/>
      <c r="FCZ154" s="48"/>
      <c r="FDA154" s="48"/>
      <c r="FDB154" s="48"/>
      <c r="FDC154" s="48"/>
      <c r="FDD154" s="48"/>
      <c r="FDE154" s="48"/>
      <c r="FDF154" s="48"/>
      <c r="FDG154" s="48"/>
      <c r="FDH154" s="48"/>
      <c r="FDI154" s="48"/>
      <c r="FDJ154" s="48"/>
      <c r="FDK154" s="48"/>
      <c r="FDL154" s="48"/>
      <c r="FDM154" s="48"/>
      <c r="FDN154" s="48"/>
      <c r="FDO154" s="48"/>
      <c r="FDP154" s="48"/>
      <c r="FDQ154" s="48"/>
      <c r="FDR154" s="48"/>
      <c r="FDS154" s="48"/>
      <c r="FDT154" s="48"/>
      <c r="FDU154" s="48"/>
      <c r="FDV154" s="48"/>
      <c r="FDW154" s="48"/>
      <c r="FDX154" s="48"/>
      <c r="FDY154" s="48"/>
      <c r="FDZ154" s="48"/>
      <c r="FEA154" s="48"/>
      <c r="FEB154" s="48"/>
      <c r="FEC154" s="48"/>
      <c r="FED154" s="48"/>
      <c r="FEE154" s="48"/>
      <c r="FEF154" s="48"/>
      <c r="FEG154" s="48"/>
      <c r="FEH154" s="48"/>
      <c r="FEI154" s="48"/>
      <c r="FEJ154" s="48"/>
      <c r="FEK154" s="48"/>
      <c r="FEL154" s="48"/>
      <c r="FEM154" s="48"/>
      <c r="FEN154" s="48"/>
      <c r="FEO154" s="48"/>
      <c r="FEP154" s="48"/>
      <c r="FEQ154" s="48"/>
      <c r="FER154" s="48"/>
      <c r="FES154" s="48"/>
      <c r="FET154" s="48"/>
      <c r="FEU154" s="48"/>
      <c r="FEV154" s="48"/>
      <c r="FEW154" s="48"/>
      <c r="FEX154" s="48"/>
      <c r="FEY154" s="48"/>
      <c r="FEZ154" s="48"/>
      <c r="FFA154" s="48"/>
      <c r="FFB154" s="48"/>
      <c r="FFC154" s="48"/>
      <c r="FFD154" s="48"/>
      <c r="FFE154" s="48"/>
      <c r="FFF154" s="48"/>
      <c r="FFG154" s="48"/>
      <c r="FFH154" s="48"/>
      <c r="FFI154" s="48"/>
      <c r="FFJ154" s="48"/>
      <c r="FFK154" s="48"/>
      <c r="FFL154" s="48"/>
      <c r="FFM154" s="48"/>
      <c r="FFN154" s="48"/>
      <c r="FFO154" s="48"/>
      <c r="FFP154" s="48"/>
      <c r="FFQ154" s="48"/>
      <c r="FFR154" s="48"/>
      <c r="FFS154" s="48"/>
      <c r="FFT154" s="48"/>
      <c r="FFU154" s="48"/>
      <c r="FFV154" s="48"/>
      <c r="FFW154" s="48"/>
      <c r="FFX154" s="48"/>
      <c r="FFY154" s="48"/>
      <c r="FFZ154" s="48"/>
      <c r="FGA154" s="48"/>
      <c r="FGB154" s="48"/>
      <c r="FGC154" s="48"/>
      <c r="FGD154" s="48"/>
      <c r="FGE154" s="48"/>
      <c r="FGF154" s="48"/>
      <c r="FGG154" s="48"/>
      <c r="FGH154" s="48"/>
      <c r="FGI154" s="48"/>
      <c r="FGJ154" s="48"/>
      <c r="FGK154" s="48"/>
      <c r="FGL154" s="48"/>
      <c r="FGM154" s="48"/>
      <c r="FGN154" s="48"/>
      <c r="FGO154" s="48"/>
      <c r="FGP154" s="48"/>
      <c r="FGQ154" s="48"/>
      <c r="FGR154" s="48"/>
      <c r="FGS154" s="48"/>
      <c r="FGT154" s="48"/>
      <c r="FGU154" s="48"/>
      <c r="FGV154" s="48"/>
      <c r="FGW154" s="48"/>
      <c r="FGX154" s="48"/>
      <c r="FGY154" s="48"/>
      <c r="FGZ154" s="48"/>
      <c r="FHA154" s="48"/>
      <c r="FHB154" s="48"/>
      <c r="FHC154" s="48"/>
      <c r="FHD154" s="48"/>
      <c r="FHE154" s="48"/>
      <c r="FHF154" s="48"/>
      <c r="FHG154" s="48"/>
      <c r="FHH154" s="48"/>
      <c r="FHI154" s="48"/>
      <c r="FHJ154" s="48"/>
      <c r="FHK154" s="48"/>
      <c r="FHL154" s="48"/>
      <c r="FHM154" s="48"/>
      <c r="FHN154" s="48"/>
      <c r="FHO154" s="48"/>
      <c r="FHP154" s="48"/>
      <c r="FHQ154" s="48"/>
      <c r="FHR154" s="48"/>
      <c r="FHS154" s="48"/>
      <c r="FHT154" s="48"/>
      <c r="FHU154" s="48"/>
      <c r="FHV154" s="48"/>
      <c r="FHW154" s="48"/>
      <c r="FHX154" s="48"/>
      <c r="FHY154" s="48"/>
      <c r="FHZ154" s="48"/>
      <c r="FIA154" s="48"/>
      <c r="FIB154" s="48"/>
      <c r="FIC154" s="48"/>
      <c r="FID154" s="48"/>
      <c r="FIE154" s="48"/>
      <c r="FIF154" s="48"/>
      <c r="FIG154" s="48"/>
      <c r="FIH154" s="48"/>
      <c r="FII154" s="48"/>
      <c r="FIJ154" s="48"/>
      <c r="FIK154" s="48"/>
      <c r="FIL154" s="48"/>
      <c r="FIM154" s="48"/>
      <c r="FIN154" s="48"/>
      <c r="FIO154" s="48"/>
      <c r="FIP154" s="48"/>
      <c r="FIQ154" s="48"/>
      <c r="FIR154" s="48"/>
      <c r="FIS154" s="48"/>
      <c r="FIT154" s="48"/>
      <c r="FIU154" s="48"/>
      <c r="FIV154" s="48"/>
      <c r="FIW154" s="48"/>
      <c r="FIX154" s="48"/>
      <c r="FIY154" s="48"/>
      <c r="FIZ154" s="48"/>
      <c r="FJA154" s="48"/>
      <c r="FJB154" s="48"/>
      <c r="FJC154" s="48"/>
      <c r="FJD154" s="48"/>
      <c r="FJE154" s="48"/>
      <c r="FJF154" s="48"/>
      <c r="FJG154" s="48"/>
      <c r="FJH154" s="48"/>
      <c r="FJI154" s="48"/>
      <c r="FJJ154" s="48"/>
      <c r="FJK154" s="48"/>
      <c r="FJL154" s="48"/>
      <c r="FJM154" s="48"/>
      <c r="FJN154" s="48"/>
      <c r="FJO154" s="48"/>
      <c r="FJP154" s="48"/>
      <c r="FJQ154" s="48"/>
      <c r="FJR154" s="48"/>
      <c r="FJS154" s="48"/>
      <c r="FJT154" s="48"/>
      <c r="FJU154" s="48"/>
      <c r="FJV154" s="48"/>
      <c r="FJW154" s="48"/>
      <c r="FJX154" s="48"/>
      <c r="FJY154" s="48"/>
      <c r="FJZ154" s="48"/>
      <c r="FKA154" s="48"/>
      <c r="FKB154" s="48"/>
      <c r="FKC154" s="48"/>
      <c r="FKD154" s="48"/>
      <c r="FKE154" s="48"/>
      <c r="FKF154" s="48"/>
      <c r="FKG154" s="48"/>
      <c r="FKH154" s="48"/>
      <c r="FKI154" s="48"/>
      <c r="FKJ154" s="48"/>
      <c r="FKK154" s="48"/>
      <c r="FKL154" s="48"/>
      <c r="FKM154" s="48"/>
      <c r="FKN154" s="48"/>
      <c r="FKO154" s="48"/>
      <c r="FKP154" s="48"/>
      <c r="FKQ154" s="48"/>
      <c r="FKR154" s="48"/>
      <c r="FKS154" s="48"/>
      <c r="FKT154" s="48"/>
      <c r="FKU154" s="48"/>
      <c r="FKV154" s="48"/>
      <c r="FKW154" s="48"/>
      <c r="FKX154" s="48"/>
      <c r="FKY154" s="48"/>
      <c r="FKZ154" s="48"/>
      <c r="FLA154" s="48"/>
      <c r="FLB154" s="48"/>
      <c r="FLC154" s="48"/>
      <c r="FLD154" s="48"/>
      <c r="FLE154" s="48"/>
      <c r="FLF154" s="48"/>
      <c r="FLG154" s="48"/>
      <c r="FLH154" s="48"/>
      <c r="FLI154" s="48"/>
      <c r="FLJ154" s="48"/>
      <c r="FLK154" s="48"/>
      <c r="FLL154" s="48"/>
      <c r="FLM154" s="48"/>
      <c r="FLN154" s="48"/>
      <c r="FLO154" s="48"/>
      <c r="FLP154" s="48"/>
      <c r="FLQ154" s="48"/>
      <c r="FLR154" s="48"/>
      <c r="FLS154" s="48"/>
      <c r="FLT154" s="48"/>
      <c r="FLU154" s="48"/>
      <c r="FLV154" s="48"/>
      <c r="FLW154" s="48"/>
      <c r="FLX154" s="48"/>
      <c r="FLY154" s="48"/>
      <c r="FLZ154" s="48"/>
      <c r="FMA154" s="48"/>
      <c r="FMB154" s="48"/>
      <c r="FMC154" s="48"/>
      <c r="FMD154" s="48"/>
      <c r="FME154" s="48"/>
      <c r="FMF154" s="48"/>
      <c r="FMG154" s="48"/>
      <c r="FMH154" s="48"/>
      <c r="FMI154" s="48"/>
      <c r="FMJ154" s="48"/>
      <c r="FMK154" s="48"/>
      <c r="FML154" s="48"/>
      <c r="FMM154" s="48"/>
      <c r="FMN154" s="48"/>
      <c r="FMO154" s="48"/>
      <c r="FMP154" s="48"/>
      <c r="FMQ154" s="48"/>
      <c r="FMR154" s="48"/>
      <c r="FMS154" s="48"/>
      <c r="FMT154" s="48"/>
      <c r="FMU154" s="48"/>
      <c r="FMV154" s="48"/>
      <c r="FMW154" s="48"/>
      <c r="FMX154" s="48"/>
      <c r="FMY154" s="48"/>
      <c r="FMZ154" s="48"/>
      <c r="FNA154" s="48"/>
      <c r="FNB154" s="48"/>
      <c r="FNC154" s="48"/>
      <c r="FND154" s="48"/>
      <c r="FNE154" s="48"/>
      <c r="FNF154" s="48"/>
      <c r="FNG154" s="48"/>
      <c r="FNH154" s="48"/>
      <c r="FNI154" s="48"/>
      <c r="FNJ154" s="48"/>
      <c r="FNK154" s="48"/>
      <c r="FNL154" s="48"/>
      <c r="FNM154" s="48"/>
      <c r="FNN154" s="48"/>
      <c r="FNO154" s="48"/>
      <c r="FNP154" s="48"/>
      <c r="FNQ154" s="48"/>
      <c r="FNR154" s="48"/>
      <c r="FNS154" s="48"/>
      <c r="FNT154" s="48"/>
      <c r="FNU154" s="48"/>
      <c r="FNV154" s="48"/>
      <c r="FNW154" s="48"/>
      <c r="FNX154" s="48"/>
      <c r="FNY154" s="48"/>
      <c r="FNZ154" s="48"/>
      <c r="FOA154" s="48"/>
      <c r="FOB154" s="48"/>
      <c r="FOC154" s="48"/>
      <c r="FOD154" s="48"/>
      <c r="FOE154" s="48"/>
      <c r="FOF154" s="48"/>
      <c r="FOG154" s="48"/>
      <c r="FOH154" s="48"/>
      <c r="FOI154" s="48"/>
      <c r="FOJ154" s="48"/>
      <c r="FOK154" s="48"/>
      <c r="FOL154" s="48"/>
      <c r="FOM154" s="48"/>
      <c r="FON154" s="48"/>
      <c r="FOO154" s="48"/>
      <c r="FOP154" s="48"/>
      <c r="FOQ154" s="48"/>
      <c r="FOR154" s="48"/>
      <c r="FOS154" s="48"/>
      <c r="FOT154" s="48"/>
      <c r="FOU154" s="48"/>
      <c r="FOV154" s="48"/>
      <c r="FOW154" s="48"/>
      <c r="FOX154" s="48"/>
      <c r="FOY154" s="48"/>
      <c r="FOZ154" s="48"/>
      <c r="FPA154" s="48"/>
      <c r="FPB154" s="48"/>
      <c r="FPC154" s="48"/>
      <c r="FPD154" s="48"/>
      <c r="FPE154" s="48"/>
      <c r="FPF154" s="48"/>
      <c r="FPG154" s="48"/>
      <c r="FPH154" s="48"/>
      <c r="FPI154" s="48"/>
      <c r="FPJ154" s="48"/>
      <c r="FPK154" s="48"/>
      <c r="FPL154" s="48"/>
      <c r="FPM154" s="48"/>
      <c r="FPN154" s="48"/>
      <c r="FPO154" s="48"/>
      <c r="FPP154" s="48"/>
      <c r="FPQ154" s="48"/>
      <c r="FPR154" s="48"/>
      <c r="FPS154" s="48"/>
      <c r="FPT154" s="48"/>
      <c r="FPU154" s="48"/>
      <c r="FPV154" s="48"/>
      <c r="FPW154" s="48"/>
      <c r="FPX154" s="48"/>
      <c r="FPY154" s="48"/>
      <c r="FPZ154" s="48"/>
      <c r="FQA154" s="48"/>
      <c r="FQB154" s="48"/>
      <c r="FQC154" s="48"/>
      <c r="FQD154" s="48"/>
      <c r="FQE154" s="48"/>
      <c r="FQF154" s="48"/>
      <c r="FQG154" s="48"/>
      <c r="FQH154" s="48"/>
      <c r="FQI154" s="48"/>
      <c r="FQJ154" s="48"/>
      <c r="FQK154" s="48"/>
      <c r="FQL154" s="48"/>
      <c r="FQM154" s="48"/>
      <c r="FQN154" s="48"/>
      <c r="FQO154" s="48"/>
      <c r="FQP154" s="48"/>
      <c r="FQQ154" s="48"/>
      <c r="FQR154" s="48"/>
      <c r="FQS154" s="48"/>
      <c r="FQT154" s="48"/>
      <c r="FQU154" s="48"/>
      <c r="FQV154" s="48"/>
      <c r="FQW154" s="48"/>
      <c r="FQX154" s="48"/>
      <c r="FQY154" s="48"/>
      <c r="FQZ154" s="48"/>
      <c r="FRA154" s="48"/>
      <c r="FRB154" s="48"/>
      <c r="FRC154" s="48"/>
      <c r="FRD154" s="48"/>
      <c r="FRE154" s="48"/>
      <c r="FRF154" s="48"/>
      <c r="FRG154" s="48"/>
      <c r="FRH154" s="48"/>
      <c r="FRI154" s="48"/>
      <c r="FRJ154" s="48"/>
      <c r="FRK154" s="48"/>
      <c r="FRL154" s="48"/>
      <c r="FRM154" s="48"/>
      <c r="FRN154" s="48"/>
      <c r="FRO154" s="48"/>
      <c r="FRP154" s="48"/>
      <c r="FRQ154" s="48"/>
      <c r="FRR154" s="48"/>
      <c r="FRS154" s="48"/>
      <c r="FRT154" s="48"/>
      <c r="FRU154" s="48"/>
      <c r="FRV154" s="48"/>
      <c r="FRW154" s="48"/>
      <c r="FRX154" s="48"/>
      <c r="FRY154" s="48"/>
      <c r="FRZ154" s="48"/>
      <c r="FSA154" s="48"/>
      <c r="FSB154" s="48"/>
      <c r="FSC154" s="48"/>
      <c r="FSD154" s="48"/>
      <c r="FSE154" s="48"/>
      <c r="FSF154" s="48"/>
      <c r="FSG154" s="48"/>
      <c r="FSH154" s="48"/>
      <c r="FSI154" s="48"/>
      <c r="FSJ154" s="48"/>
      <c r="FSK154" s="48"/>
      <c r="FSL154" s="48"/>
      <c r="FSM154" s="48"/>
      <c r="FSN154" s="48"/>
      <c r="FSO154" s="48"/>
      <c r="FSP154" s="48"/>
      <c r="FSQ154" s="48"/>
      <c r="FSR154" s="48"/>
      <c r="FSS154" s="48"/>
      <c r="FST154" s="48"/>
      <c r="FSU154" s="48"/>
      <c r="FSV154" s="48"/>
      <c r="FSW154" s="48"/>
      <c r="FSX154" s="48"/>
      <c r="FSY154" s="48"/>
      <c r="FSZ154" s="48"/>
      <c r="FTA154" s="48"/>
      <c r="FTB154" s="48"/>
      <c r="FTC154" s="48"/>
      <c r="FTD154" s="48"/>
      <c r="FTE154" s="48"/>
      <c r="FTF154" s="48"/>
      <c r="FTG154" s="48"/>
      <c r="FTH154" s="48"/>
      <c r="FTI154" s="48"/>
      <c r="FTJ154" s="48"/>
      <c r="FTK154" s="48"/>
      <c r="FTL154" s="48"/>
      <c r="FTM154" s="48"/>
      <c r="FTN154" s="48"/>
      <c r="FTO154" s="48"/>
      <c r="FTP154" s="48"/>
      <c r="FTQ154" s="48"/>
      <c r="FTR154" s="48"/>
      <c r="FTS154" s="48"/>
      <c r="FTT154" s="48"/>
      <c r="FTU154" s="48"/>
      <c r="FTV154" s="48"/>
      <c r="FTW154" s="48"/>
      <c r="FTX154" s="48"/>
      <c r="FTY154" s="48"/>
      <c r="FTZ154" s="48"/>
      <c r="FUA154" s="48"/>
      <c r="FUB154" s="48"/>
      <c r="FUC154" s="48"/>
      <c r="FUD154" s="48"/>
      <c r="FUE154" s="48"/>
      <c r="FUF154" s="48"/>
      <c r="FUG154" s="48"/>
      <c r="FUH154" s="48"/>
      <c r="FUI154" s="48"/>
      <c r="FUJ154" s="48"/>
      <c r="FUK154" s="48"/>
      <c r="FUL154" s="48"/>
      <c r="FUM154" s="48"/>
      <c r="FUN154" s="48"/>
      <c r="FUO154" s="48"/>
      <c r="FUP154" s="48"/>
      <c r="FUQ154" s="48"/>
      <c r="FUR154" s="48"/>
      <c r="FUS154" s="48"/>
      <c r="FUT154" s="48"/>
      <c r="FUU154" s="48"/>
      <c r="FUV154" s="48"/>
      <c r="FUW154" s="48"/>
      <c r="FUX154" s="48"/>
      <c r="FUY154" s="48"/>
      <c r="FUZ154" s="48"/>
      <c r="FVA154" s="48"/>
      <c r="FVB154" s="48"/>
      <c r="FVC154" s="48"/>
      <c r="FVD154" s="48"/>
      <c r="FVE154" s="48"/>
      <c r="FVF154" s="48"/>
      <c r="FVG154" s="48"/>
      <c r="FVH154" s="48"/>
      <c r="FVI154" s="48"/>
      <c r="FVJ154" s="48"/>
      <c r="FVK154" s="48"/>
      <c r="FVL154" s="48"/>
      <c r="FVM154" s="48"/>
      <c r="FVN154" s="48"/>
      <c r="FVO154" s="48"/>
      <c r="FVP154" s="48"/>
      <c r="FVQ154" s="48"/>
      <c r="FVR154" s="48"/>
      <c r="FVS154" s="48"/>
      <c r="FVT154" s="48"/>
      <c r="FVU154" s="48"/>
      <c r="FVV154" s="48"/>
      <c r="FVW154" s="48"/>
      <c r="FVX154" s="48"/>
      <c r="FVY154" s="48"/>
      <c r="FVZ154" s="48"/>
      <c r="FWA154" s="48"/>
      <c r="FWB154" s="48"/>
      <c r="FWC154" s="48"/>
      <c r="FWD154" s="48"/>
      <c r="FWE154" s="48"/>
      <c r="FWF154" s="48"/>
      <c r="FWG154" s="48"/>
      <c r="FWH154" s="48"/>
      <c r="FWI154" s="48"/>
      <c r="FWJ154" s="48"/>
      <c r="FWK154" s="48"/>
      <c r="FWL154" s="48"/>
      <c r="FWM154" s="48"/>
      <c r="FWN154" s="48"/>
      <c r="FWO154" s="48"/>
      <c r="FWP154" s="48"/>
      <c r="FWQ154" s="48"/>
      <c r="FWR154" s="48"/>
      <c r="FWS154" s="48"/>
      <c r="FWT154" s="48"/>
      <c r="FWU154" s="48"/>
      <c r="FWV154" s="48"/>
      <c r="FWW154" s="48"/>
      <c r="FWX154" s="48"/>
      <c r="FWY154" s="48"/>
      <c r="FWZ154" s="48"/>
      <c r="FXA154" s="48"/>
      <c r="FXB154" s="48"/>
      <c r="FXC154" s="48"/>
      <c r="FXD154" s="48"/>
      <c r="FXE154" s="48"/>
      <c r="FXF154" s="48"/>
      <c r="FXG154" s="48"/>
      <c r="FXH154" s="48"/>
      <c r="FXI154" s="48"/>
      <c r="FXJ154" s="48"/>
      <c r="FXK154" s="48"/>
      <c r="FXL154" s="48"/>
      <c r="FXM154" s="48"/>
      <c r="FXN154" s="48"/>
      <c r="FXO154" s="48"/>
      <c r="FXP154" s="48"/>
      <c r="FXQ154" s="48"/>
      <c r="FXR154" s="48"/>
      <c r="FXS154" s="48"/>
      <c r="FXT154" s="48"/>
      <c r="FXU154" s="48"/>
      <c r="FXV154" s="48"/>
      <c r="FXW154" s="48"/>
      <c r="FXX154" s="48"/>
      <c r="FXY154" s="48"/>
      <c r="FXZ154" s="48"/>
      <c r="FYA154" s="48"/>
      <c r="FYB154" s="48"/>
      <c r="FYC154" s="48"/>
      <c r="FYD154" s="48"/>
      <c r="FYE154" s="48"/>
      <c r="FYF154" s="48"/>
      <c r="FYG154" s="48"/>
      <c r="FYH154" s="48"/>
      <c r="FYI154" s="48"/>
      <c r="FYJ154" s="48"/>
      <c r="FYK154" s="48"/>
      <c r="FYL154" s="48"/>
      <c r="FYM154" s="48"/>
      <c r="FYN154" s="48"/>
      <c r="FYO154" s="48"/>
      <c r="FYP154" s="48"/>
      <c r="FYQ154" s="48"/>
      <c r="FYR154" s="48"/>
      <c r="FYS154" s="48"/>
      <c r="FYT154" s="48"/>
      <c r="FYU154" s="48"/>
      <c r="FYV154" s="48"/>
      <c r="FYW154" s="48"/>
      <c r="FYX154" s="48"/>
      <c r="FYY154" s="48"/>
      <c r="FYZ154" s="48"/>
      <c r="FZA154" s="48"/>
      <c r="FZB154" s="48"/>
      <c r="FZC154" s="48"/>
      <c r="FZD154" s="48"/>
      <c r="FZE154" s="48"/>
      <c r="FZF154" s="48"/>
      <c r="FZG154" s="48"/>
      <c r="FZH154" s="48"/>
      <c r="FZI154" s="48"/>
      <c r="FZJ154" s="48"/>
      <c r="FZK154" s="48"/>
      <c r="FZL154" s="48"/>
      <c r="FZM154" s="48"/>
      <c r="FZN154" s="48"/>
      <c r="FZO154" s="48"/>
      <c r="FZP154" s="48"/>
      <c r="FZQ154" s="48"/>
      <c r="FZR154" s="48"/>
      <c r="FZS154" s="48"/>
      <c r="FZT154" s="48"/>
      <c r="FZU154" s="48"/>
      <c r="FZV154" s="48"/>
      <c r="FZW154" s="48"/>
      <c r="FZX154" s="48"/>
      <c r="FZY154" s="48"/>
      <c r="FZZ154" s="48"/>
      <c r="GAA154" s="48"/>
      <c r="GAB154" s="48"/>
      <c r="GAC154" s="48"/>
      <c r="GAD154" s="48"/>
      <c r="GAE154" s="48"/>
      <c r="GAF154" s="48"/>
      <c r="GAG154" s="48"/>
      <c r="GAH154" s="48"/>
      <c r="GAI154" s="48"/>
      <c r="GAJ154" s="48"/>
      <c r="GAK154" s="48"/>
      <c r="GAL154" s="48"/>
      <c r="GAM154" s="48"/>
      <c r="GAN154" s="48"/>
      <c r="GAO154" s="48"/>
      <c r="GAP154" s="48"/>
      <c r="GAQ154" s="48"/>
      <c r="GAR154" s="48"/>
      <c r="GAS154" s="48"/>
      <c r="GAT154" s="48"/>
      <c r="GAU154" s="48"/>
      <c r="GAV154" s="48"/>
      <c r="GAW154" s="48"/>
      <c r="GAX154" s="48"/>
      <c r="GAY154" s="48"/>
      <c r="GAZ154" s="48"/>
      <c r="GBA154" s="48"/>
      <c r="GBB154" s="48"/>
      <c r="GBC154" s="48"/>
      <c r="GBD154" s="48"/>
      <c r="GBE154" s="48"/>
      <c r="GBF154" s="48"/>
      <c r="GBG154" s="48"/>
      <c r="GBH154" s="48"/>
      <c r="GBI154" s="48"/>
      <c r="GBJ154" s="48"/>
      <c r="GBK154" s="48"/>
      <c r="GBL154" s="48"/>
      <c r="GBM154" s="48"/>
      <c r="GBN154" s="48"/>
      <c r="GBO154" s="48"/>
      <c r="GBP154" s="48"/>
      <c r="GBQ154" s="48"/>
      <c r="GBR154" s="48"/>
      <c r="GBS154" s="48"/>
      <c r="GBT154" s="48"/>
      <c r="GBU154" s="48"/>
      <c r="GBV154" s="48"/>
      <c r="GBW154" s="48"/>
      <c r="GBX154" s="48"/>
      <c r="GBY154" s="48"/>
      <c r="GBZ154" s="48"/>
      <c r="GCA154" s="48"/>
      <c r="GCB154" s="48"/>
      <c r="GCC154" s="48"/>
      <c r="GCD154" s="48"/>
      <c r="GCE154" s="48"/>
      <c r="GCF154" s="48"/>
      <c r="GCG154" s="48"/>
      <c r="GCH154" s="48"/>
      <c r="GCI154" s="48"/>
      <c r="GCJ154" s="48"/>
      <c r="GCK154" s="48"/>
      <c r="GCL154" s="48"/>
      <c r="GCM154" s="48"/>
      <c r="GCN154" s="48"/>
      <c r="GCO154" s="48"/>
      <c r="GCP154" s="48"/>
      <c r="GCQ154" s="48"/>
      <c r="GCR154" s="48"/>
      <c r="GCS154" s="48"/>
      <c r="GCT154" s="48"/>
      <c r="GCU154" s="48"/>
      <c r="GCV154" s="48"/>
      <c r="GCW154" s="48"/>
      <c r="GCX154" s="48"/>
      <c r="GCY154" s="48"/>
      <c r="GCZ154" s="48"/>
      <c r="GDA154" s="48"/>
      <c r="GDB154" s="48"/>
      <c r="GDC154" s="48"/>
      <c r="GDD154" s="48"/>
      <c r="GDE154" s="48"/>
      <c r="GDF154" s="48"/>
      <c r="GDG154" s="48"/>
      <c r="GDH154" s="48"/>
      <c r="GDI154" s="48"/>
      <c r="GDJ154" s="48"/>
      <c r="GDK154" s="48"/>
      <c r="GDL154" s="48"/>
      <c r="GDM154" s="48"/>
      <c r="GDN154" s="48"/>
      <c r="GDO154" s="48"/>
      <c r="GDP154" s="48"/>
      <c r="GDQ154" s="48"/>
      <c r="GDR154" s="48"/>
      <c r="GDS154" s="48"/>
      <c r="GDT154" s="48"/>
      <c r="GDU154" s="48"/>
      <c r="GDV154" s="48"/>
      <c r="GDW154" s="48"/>
      <c r="GDX154" s="48"/>
      <c r="GDY154" s="48"/>
      <c r="GDZ154" s="48"/>
      <c r="GEA154" s="48"/>
      <c r="GEB154" s="48"/>
      <c r="GEC154" s="48"/>
      <c r="GED154" s="48"/>
      <c r="GEE154" s="48"/>
      <c r="GEF154" s="48"/>
      <c r="GEG154" s="48"/>
      <c r="GEH154" s="48"/>
      <c r="GEI154" s="48"/>
      <c r="GEJ154" s="48"/>
      <c r="GEK154" s="48"/>
      <c r="GEL154" s="48"/>
      <c r="GEM154" s="48"/>
      <c r="GEN154" s="48"/>
      <c r="GEO154" s="48"/>
      <c r="GEP154" s="48"/>
      <c r="GEQ154" s="48"/>
      <c r="GER154" s="48"/>
      <c r="GES154" s="48"/>
      <c r="GET154" s="48"/>
      <c r="GEU154" s="48"/>
      <c r="GEV154" s="48"/>
      <c r="GEW154" s="48"/>
      <c r="GEX154" s="48"/>
      <c r="GEY154" s="48"/>
      <c r="GEZ154" s="48"/>
      <c r="GFA154" s="48"/>
      <c r="GFB154" s="48"/>
      <c r="GFC154" s="48"/>
      <c r="GFD154" s="48"/>
      <c r="GFE154" s="48"/>
      <c r="GFF154" s="48"/>
      <c r="GFG154" s="48"/>
      <c r="GFH154" s="48"/>
      <c r="GFI154" s="48"/>
      <c r="GFJ154" s="48"/>
      <c r="GFK154" s="48"/>
      <c r="GFL154" s="48"/>
      <c r="GFM154" s="48"/>
      <c r="GFN154" s="48"/>
      <c r="GFO154" s="48"/>
      <c r="GFP154" s="48"/>
      <c r="GFQ154" s="48"/>
      <c r="GFR154" s="48"/>
      <c r="GFS154" s="48"/>
      <c r="GFT154" s="48"/>
      <c r="GFU154" s="48"/>
      <c r="GFV154" s="48"/>
      <c r="GFW154" s="48"/>
      <c r="GFX154" s="48"/>
      <c r="GFY154" s="48"/>
      <c r="GFZ154" s="48"/>
      <c r="GGA154" s="48"/>
      <c r="GGB154" s="48"/>
      <c r="GGC154" s="48"/>
      <c r="GGD154" s="48"/>
      <c r="GGE154" s="48"/>
      <c r="GGF154" s="48"/>
      <c r="GGG154" s="48"/>
      <c r="GGH154" s="48"/>
      <c r="GGI154" s="48"/>
      <c r="GGJ154" s="48"/>
      <c r="GGK154" s="48"/>
      <c r="GGL154" s="48"/>
      <c r="GGM154" s="48"/>
      <c r="GGN154" s="48"/>
      <c r="GGO154" s="48"/>
      <c r="GGP154" s="48"/>
      <c r="GGQ154" s="48"/>
      <c r="GGR154" s="48"/>
      <c r="GGS154" s="48"/>
      <c r="GGT154" s="48"/>
      <c r="GGU154" s="48"/>
      <c r="GGV154" s="48"/>
      <c r="GGW154" s="48"/>
      <c r="GGX154" s="48"/>
      <c r="GGY154" s="48"/>
      <c r="GGZ154" s="48"/>
      <c r="GHA154" s="48"/>
      <c r="GHB154" s="48"/>
      <c r="GHC154" s="48"/>
      <c r="GHD154" s="48"/>
      <c r="GHE154" s="48"/>
      <c r="GHF154" s="48"/>
      <c r="GHG154" s="48"/>
      <c r="GHH154" s="48"/>
      <c r="GHI154" s="48"/>
      <c r="GHJ154" s="48"/>
      <c r="GHK154" s="48"/>
      <c r="GHL154" s="48"/>
      <c r="GHM154" s="48"/>
      <c r="GHN154" s="48"/>
      <c r="GHO154" s="48"/>
      <c r="GHP154" s="48"/>
      <c r="GHQ154" s="48"/>
      <c r="GHR154" s="48"/>
      <c r="GHS154" s="48"/>
      <c r="GHT154" s="48"/>
      <c r="GHU154" s="48"/>
      <c r="GHV154" s="48"/>
      <c r="GHW154" s="48"/>
      <c r="GHX154" s="48"/>
      <c r="GHY154" s="48"/>
      <c r="GHZ154" s="48"/>
      <c r="GIA154" s="48"/>
      <c r="GIB154" s="48"/>
      <c r="GIC154" s="48"/>
      <c r="GID154" s="48"/>
      <c r="GIE154" s="48"/>
      <c r="GIF154" s="48"/>
      <c r="GIG154" s="48"/>
      <c r="GIH154" s="48"/>
      <c r="GII154" s="48"/>
      <c r="GIJ154" s="48"/>
      <c r="GIK154" s="48"/>
      <c r="GIL154" s="48"/>
      <c r="GIM154" s="48"/>
      <c r="GIN154" s="48"/>
      <c r="GIO154" s="48"/>
      <c r="GIP154" s="48"/>
      <c r="GIQ154" s="48"/>
      <c r="GIR154" s="48"/>
      <c r="GIS154" s="48"/>
      <c r="GIT154" s="48"/>
      <c r="GIU154" s="48"/>
      <c r="GIV154" s="48"/>
      <c r="GIW154" s="48"/>
      <c r="GIX154" s="48"/>
      <c r="GIY154" s="48"/>
      <c r="GIZ154" s="48"/>
      <c r="GJA154" s="48"/>
      <c r="GJB154" s="48"/>
      <c r="GJC154" s="48"/>
      <c r="GJD154" s="48"/>
      <c r="GJE154" s="48"/>
      <c r="GJF154" s="48"/>
      <c r="GJG154" s="48"/>
      <c r="GJH154" s="48"/>
      <c r="GJI154" s="48"/>
      <c r="GJJ154" s="48"/>
      <c r="GJK154" s="48"/>
      <c r="GJL154" s="48"/>
      <c r="GJM154" s="48"/>
      <c r="GJN154" s="48"/>
      <c r="GJO154" s="48"/>
      <c r="GJP154" s="48"/>
      <c r="GJQ154" s="48"/>
      <c r="GJR154" s="48"/>
      <c r="GJS154" s="48"/>
      <c r="GJT154" s="48"/>
      <c r="GJU154" s="48"/>
      <c r="GJV154" s="48"/>
      <c r="GJW154" s="48"/>
      <c r="GJX154" s="48"/>
      <c r="GJY154" s="48"/>
      <c r="GJZ154" s="48"/>
      <c r="GKA154" s="48"/>
      <c r="GKB154" s="48"/>
      <c r="GKC154" s="48"/>
      <c r="GKD154" s="48"/>
      <c r="GKE154" s="48"/>
      <c r="GKF154" s="48"/>
      <c r="GKG154" s="48"/>
      <c r="GKH154" s="48"/>
      <c r="GKI154" s="48"/>
      <c r="GKJ154" s="48"/>
      <c r="GKK154" s="48"/>
      <c r="GKL154" s="48"/>
      <c r="GKM154" s="48"/>
      <c r="GKN154" s="48"/>
      <c r="GKO154" s="48"/>
      <c r="GKP154" s="48"/>
      <c r="GKQ154" s="48"/>
      <c r="GKR154" s="48"/>
      <c r="GKS154" s="48"/>
      <c r="GKT154" s="48"/>
      <c r="GKU154" s="48"/>
      <c r="GKV154" s="48"/>
      <c r="GKW154" s="48"/>
      <c r="GKX154" s="48"/>
      <c r="GKY154" s="48"/>
      <c r="GKZ154" s="48"/>
      <c r="GLA154" s="48"/>
      <c r="GLB154" s="48"/>
      <c r="GLC154" s="48"/>
      <c r="GLD154" s="48"/>
      <c r="GLE154" s="48"/>
      <c r="GLF154" s="48"/>
      <c r="GLG154" s="48"/>
      <c r="GLH154" s="48"/>
      <c r="GLI154" s="48"/>
      <c r="GLJ154" s="48"/>
      <c r="GLK154" s="48"/>
      <c r="GLL154" s="48"/>
      <c r="GLM154" s="48"/>
      <c r="GLN154" s="48"/>
      <c r="GLO154" s="48"/>
      <c r="GLP154" s="48"/>
      <c r="GLQ154" s="48"/>
      <c r="GLR154" s="48"/>
      <c r="GLS154" s="48"/>
      <c r="GLT154" s="48"/>
      <c r="GLU154" s="48"/>
      <c r="GLV154" s="48"/>
      <c r="GLW154" s="48"/>
      <c r="GLX154" s="48"/>
      <c r="GLY154" s="48"/>
      <c r="GLZ154" s="48"/>
      <c r="GMA154" s="48"/>
      <c r="GMB154" s="48"/>
      <c r="GMC154" s="48"/>
      <c r="GMD154" s="48"/>
      <c r="GME154" s="48"/>
      <c r="GMF154" s="48"/>
      <c r="GMG154" s="48"/>
      <c r="GMH154" s="48"/>
      <c r="GMI154" s="48"/>
      <c r="GMJ154" s="48"/>
      <c r="GMK154" s="48"/>
      <c r="GML154" s="48"/>
      <c r="GMM154" s="48"/>
      <c r="GMN154" s="48"/>
      <c r="GMO154" s="48"/>
      <c r="GMP154" s="48"/>
      <c r="GMQ154" s="48"/>
      <c r="GMR154" s="48"/>
      <c r="GMS154" s="48"/>
      <c r="GMT154" s="48"/>
      <c r="GMU154" s="48"/>
      <c r="GMV154" s="48"/>
      <c r="GMW154" s="48"/>
      <c r="GMX154" s="48"/>
      <c r="GMY154" s="48"/>
      <c r="GMZ154" s="48"/>
      <c r="GNA154" s="48"/>
      <c r="GNB154" s="48"/>
      <c r="GNC154" s="48"/>
      <c r="GND154" s="48"/>
      <c r="GNE154" s="48"/>
      <c r="GNF154" s="48"/>
      <c r="GNG154" s="48"/>
      <c r="GNH154" s="48"/>
      <c r="GNI154" s="48"/>
      <c r="GNJ154" s="48"/>
      <c r="GNK154" s="48"/>
      <c r="GNL154" s="48"/>
      <c r="GNM154" s="48"/>
      <c r="GNN154" s="48"/>
      <c r="GNO154" s="48"/>
      <c r="GNP154" s="48"/>
      <c r="GNQ154" s="48"/>
      <c r="GNR154" s="48"/>
      <c r="GNS154" s="48"/>
      <c r="GNT154" s="48"/>
      <c r="GNU154" s="48"/>
      <c r="GNV154" s="48"/>
      <c r="GNW154" s="48"/>
      <c r="GNX154" s="48"/>
      <c r="GNY154" s="48"/>
      <c r="GNZ154" s="48"/>
      <c r="GOA154" s="48"/>
      <c r="GOB154" s="48"/>
      <c r="GOC154" s="48"/>
      <c r="GOD154" s="48"/>
      <c r="GOE154" s="48"/>
      <c r="GOF154" s="48"/>
      <c r="GOG154" s="48"/>
      <c r="GOH154" s="48"/>
      <c r="GOI154" s="48"/>
      <c r="GOJ154" s="48"/>
      <c r="GOK154" s="48"/>
      <c r="GOL154" s="48"/>
      <c r="GOM154" s="48"/>
      <c r="GON154" s="48"/>
      <c r="GOO154" s="48"/>
      <c r="GOP154" s="48"/>
      <c r="GOQ154" s="48"/>
      <c r="GOR154" s="48"/>
      <c r="GOS154" s="48"/>
      <c r="GOT154" s="48"/>
      <c r="GOU154" s="48"/>
      <c r="GOV154" s="48"/>
      <c r="GOW154" s="48"/>
      <c r="GOX154" s="48"/>
      <c r="GOY154" s="48"/>
      <c r="GOZ154" s="48"/>
      <c r="GPA154" s="48"/>
      <c r="GPB154" s="48"/>
      <c r="GPC154" s="48"/>
      <c r="GPD154" s="48"/>
      <c r="GPE154" s="48"/>
      <c r="GPF154" s="48"/>
      <c r="GPG154" s="48"/>
      <c r="GPH154" s="48"/>
      <c r="GPI154" s="48"/>
      <c r="GPJ154" s="48"/>
      <c r="GPK154" s="48"/>
      <c r="GPL154" s="48"/>
      <c r="GPM154" s="48"/>
      <c r="GPN154" s="48"/>
      <c r="GPO154" s="48"/>
      <c r="GPP154" s="48"/>
      <c r="GPQ154" s="48"/>
      <c r="GPR154" s="48"/>
      <c r="GPS154" s="48"/>
      <c r="GPT154" s="48"/>
      <c r="GPU154" s="48"/>
      <c r="GPV154" s="48"/>
      <c r="GPW154" s="48"/>
      <c r="GPX154" s="48"/>
      <c r="GPY154" s="48"/>
      <c r="GPZ154" s="48"/>
      <c r="GQA154" s="48"/>
      <c r="GQB154" s="48"/>
      <c r="GQC154" s="48"/>
      <c r="GQD154" s="48"/>
      <c r="GQE154" s="48"/>
      <c r="GQF154" s="48"/>
      <c r="GQG154" s="48"/>
      <c r="GQH154" s="48"/>
      <c r="GQI154" s="48"/>
      <c r="GQJ154" s="48"/>
      <c r="GQK154" s="48"/>
      <c r="GQL154" s="48"/>
      <c r="GQM154" s="48"/>
      <c r="GQN154" s="48"/>
      <c r="GQO154" s="48"/>
      <c r="GQP154" s="48"/>
      <c r="GQQ154" s="48"/>
      <c r="GQR154" s="48"/>
      <c r="GQS154" s="48"/>
      <c r="GQT154" s="48"/>
      <c r="GQU154" s="48"/>
      <c r="GQV154" s="48"/>
      <c r="GQW154" s="48"/>
      <c r="GQX154" s="48"/>
      <c r="GQY154" s="48"/>
      <c r="GQZ154" s="48"/>
      <c r="GRA154" s="48"/>
      <c r="GRB154" s="48"/>
      <c r="GRC154" s="48"/>
      <c r="GRD154" s="48"/>
      <c r="GRE154" s="48"/>
      <c r="GRF154" s="48"/>
      <c r="GRG154" s="48"/>
      <c r="GRH154" s="48"/>
      <c r="GRI154" s="48"/>
      <c r="GRJ154" s="48"/>
      <c r="GRK154" s="48"/>
      <c r="GRL154" s="48"/>
      <c r="GRM154" s="48"/>
      <c r="GRN154" s="48"/>
      <c r="GRO154" s="48"/>
      <c r="GRP154" s="48"/>
      <c r="GRQ154" s="48"/>
      <c r="GRR154" s="48"/>
      <c r="GRS154" s="48"/>
      <c r="GRT154" s="48"/>
      <c r="GRU154" s="48"/>
      <c r="GRV154" s="48"/>
      <c r="GRW154" s="48"/>
      <c r="GRX154" s="48"/>
      <c r="GRY154" s="48"/>
      <c r="GRZ154" s="48"/>
      <c r="GSA154" s="48"/>
      <c r="GSB154" s="48"/>
      <c r="GSC154" s="48"/>
      <c r="GSD154" s="48"/>
      <c r="GSE154" s="48"/>
      <c r="GSF154" s="48"/>
      <c r="GSG154" s="48"/>
      <c r="GSH154" s="48"/>
      <c r="GSI154" s="48"/>
      <c r="GSJ154" s="48"/>
      <c r="GSK154" s="48"/>
      <c r="GSL154" s="48"/>
      <c r="GSM154" s="48"/>
      <c r="GSN154" s="48"/>
      <c r="GSO154" s="48"/>
      <c r="GSP154" s="48"/>
      <c r="GSQ154" s="48"/>
      <c r="GSR154" s="48"/>
      <c r="GSS154" s="48"/>
      <c r="GST154" s="48"/>
      <c r="GSU154" s="48"/>
      <c r="GSV154" s="48"/>
      <c r="GSW154" s="48"/>
      <c r="GSX154" s="48"/>
      <c r="GSY154" s="48"/>
      <c r="GSZ154" s="48"/>
      <c r="GTA154" s="48"/>
      <c r="GTB154" s="48"/>
      <c r="GTC154" s="48"/>
      <c r="GTD154" s="48"/>
      <c r="GTE154" s="48"/>
      <c r="GTF154" s="48"/>
      <c r="GTG154" s="48"/>
      <c r="GTH154" s="48"/>
      <c r="GTI154" s="48"/>
      <c r="GTJ154" s="48"/>
      <c r="GTK154" s="48"/>
      <c r="GTL154" s="48"/>
      <c r="GTM154" s="48"/>
      <c r="GTN154" s="48"/>
      <c r="GTO154" s="48"/>
      <c r="GTP154" s="48"/>
      <c r="GTQ154" s="48"/>
      <c r="GTR154" s="48"/>
      <c r="GTS154" s="48"/>
      <c r="GTT154" s="48"/>
      <c r="GTU154" s="48"/>
      <c r="GTV154" s="48"/>
      <c r="GTW154" s="48"/>
      <c r="GTX154" s="48"/>
      <c r="GTY154" s="48"/>
      <c r="GTZ154" s="48"/>
      <c r="GUA154" s="48"/>
      <c r="GUB154" s="48"/>
      <c r="GUC154" s="48"/>
      <c r="GUD154" s="48"/>
      <c r="GUE154" s="48"/>
      <c r="GUF154" s="48"/>
      <c r="GUG154" s="48"/>
      <c r="GUH154" s="48"/>
      <c r="GUI154" s="48"/>
      <c r="GUJ154" s="48"/>
      <c r="GUK154" s="48"/>
      <c r="GUL154" s="48"/>
      <c r="GUM154" s="48"/>
      <c r="GUN154" s="48"/>
      <c r="GUO154" s="48"/>
      <c r="GUP154" s="48"/>
      <c r="GUQ154" s="48"/>
      <c r="GUR154" s="48"/>
      <c r="GUS154" s="48"/>
      <c r="GUT154" s="48"/>
      <c r="GUU154" s="48"/>
      <c r="GUV154" s="48"/>
      <c r="GUW154" s="48"/>
      <c r="GUX154" s="48"/>
      <c r="GUY154" s="48"/>
      <c r="GUZ154" s="48"/>
      <c r="GVA154" s="48"/>
      <c r="GVB154" s="48"/>
      <c r="GVC154" s="48"/>
      <c r="GVD154" s="48"/>
      <c r="GVE154" s="48"/>
      <c r="GVF154" s="48"/>
      <c r="GVG154" s="48"/>
      <c r="GVH154" s="48"/>
      <c r="GVI154" s="48"/>
      <c r="GVJ154" s="48"/>
      <c r="GVK154" s="48"/>
      <c r="GVL154" s="48"/>
      <c r="GVM154" s="48"/>
      <c r="GVN154" s="48"/>
      <c r="GVO154" s="48"/>
      <c r="GVP154" s="48"/>
      <c r="GVQ154" s="48"/>
      <c r="GVR154" s="48"/>
      <c r="GVS154" s="48"/>
      <c r="GVT154" s="48"/>
      <c r="GVU154" s="48"/>
      <c r="GVV154" s="48"/>
      <c r="GVW154" s="48"/>
      <c r="GVX154" s="48"/>
      <c r="GVY154" s="48"/>
      <c r="GVZ154" s="48"/>
      <c r="GWA154" s="48"/>
      <c r="GWB154" s="48"/>
      <c r="GWC154" s="48"/>
      <c r="GWD154" s="48"/>
      <c r="GWE154" s="48"/>
      <c r="GWF154" s="48"/>
      <c r="GWG154" s="48"/>
      <c r="GWH154" s="48"/>
      <c r="GWI154" s="48"/>
      <c r="GWJ154" s="48"/>
      <c r="GWK154" s="48"/>
      <c r="GWL154" s="48"/>
      <c r="GWM154" s="48"/>
      <c r="GWN154" s="48"/>
      <c r="GWO154" s="48"/>
      <c r="GWP154" s="48"/>
      <c r="GWQ154" s="48"/>
      <c r="GWR154" s="48"/>
      <c r="GWS154" s="48"/>
      <c r="GWT154" s="48"/>
      <c r="GWU154" s="48"/>
      <c r="GWV154" s="48"/>
      <c r="GWW154" s="48"/>
      <c r="GWX154" s="48"/>
      <c r="GWY154" s="48"/>
      <c r="GWZ154" s="48"/>
      <c r="GXA154" s="48"/>
      <c r="GXB154" s="48"/>
      <c r="GXC154" s="48"/>
      <c r="GXD154" s="48"/>
      <c r="GXE154" s="48"/>
      <c r="GXF154" s="48"/>
      <c r="GXG154" s="48"/>
      <c r="GXH154" s="48"/>
      <c r="GXI154" s="48"/>
      <c r="GXJ154" s="48"/>
      <c r="GXK154" s="48"/>
      <c r="GXL154" s="48"/>
      <c r="GXM154" s="48"/>
      <c r="GXN154" s="48"/>
      <c r="GXO154" s="48"/>
      <c r="GXP154" s="48"/>
      <c r="GXQ154" s="48"/>
      <c r="GXR154" s="48"/>
      <c r="GXS154" s="48"/>
      <c r="GXT154" s="48"/>
      <c r="GXU154" s="48"/>
      <c r="GXV154" s="48"/>
      <c r="GXW154" s="48"/>
      <c r="GXX154" s="48"/>
      <c r="GXY154" s="48"/>
      <c r="GXZ154" s="48"/>
      <c r="GYA154" s="48"/>
      <c r="GYB154" s="48"/>
      <c r="GYC154" s="48"/>
      <c r="GYD154" s="48"/>
      <c r="GYE154" s="48"/>
      <c r="GYF154" s="48"/>
      <c r="GYG154" s="48"/>
      <c r="GYH154" s="48"/>
      <c r="GYI154" s="48"/>
      <c r="GYJ154" s="48"/>
      <c r="GYK154" s="48"/>
      <c r="GYL154" s="48"/>
      <c r="GYM154" s="48"/>
      <c r="GYN154" s="48"/>
      <c r="GYO154" s="48"/>
      <c r="GYP154" s="48"/>
      <c r="GYQ154" s="48"/>
      <c r="GYR154" s="48"/>
      <c r="GYS154" s="48"/>
      <c r="GYT154" s="48"/>
      <c r="GYU154" s="48"/>
      <c r="GYV154" s="48"/>
      <c r="GYW154" s="48"/>
      <c r="GYX154" s="48"/>
      <c r="GYY154" s="48"/>
      <c r="GYZ154" s="48"/>
      <c r="GZA154" s="48"/>
      <c r="GZB154" s="48"/>
      <c r="GZC154" s="48"/>
      <c r="GZD154" s="48"/>
      <c r="GZE154" s="48"/>
      <c r="GZF154" s="48"/>
      <c r="GZG154" s="48"/>
      <c r="GZH154" s="48"/>
      <c r="GZI154" s="48"/>
      <c r="GZJ154" s="48"/>
      <c r="GZK154" s="48"/>
      <c r="GZL154" s="48"/>
      <c r="GZM154" s="48"/>
      <c r="GZN154" s="48"/>
      <c r="GZO154" s="48"/>
      <c r="GZP154" s="48"/>
      <c r="GZQ154" s="48"/>
      <c r="GZR154" s="48"/>
      <c r="GZS154" s="48"/>
      <c r="GZT154" s="48"/>
      <c r="GZU154" s="48"/>
      <c r="GZV154" s="48"/>
      <c r="GZW154" s="48"/>
      <c r="GZX154" s="48"/>
      <c r="GZY154" s="48"/>
      <c r="GZZ154" s="48"/>
      <c r="HAA154" s="48"/>
      <c r="HAB154" s="48"/>
      <c r="HAC154" s="48"/>
      <c r="HAD154" s="48"/>
      <c r="HAE154" s="48"/>
      <c r="HAF154" s="48"/>
      <c r="HAG154" s="48"/>
      <c r="HAH154" s="48"/>
      <c r="HAI154" s="48"/>
      <c r="HAJ154" s="48"/>
      <c r="HAK154" s="48"/>
      <c r="HAL154" s="48"/>
      <c r="HAM154" s="48"/>
      <c r="HAN154" s="48"/>
      <c r="HAO154" s="48"/>
      <c r="HAP154" s="48"/>
      <c r="HAQ154" s="48"/>
      <c r="HAR154" s="48"/>
      <c r="HAS154" s="48"/>
      <c r="HAT154" s="48"/>
      <c r="HAU154" s="48"/>
      <c r="HAV154" s="48"/>
      <c r="HAW154" s="48"/>
      <c r="HAX154" s="48"/>
      <c r="HAY154" s="48"/>
      <c r="HAZ154" s="48"/>
      <c r="HBA154" s="48"/>
      <c r="HBB154" s="48"/>
      <c r="HBC154" s="48"/>
      <c r="HBD154" s="48"/>
      <c r="HBE154" s="48"/>
      <c r="HBF154" s="48"/>
      <c r="HBG154" s="48"/>
      <c r="HBH154" s="48"/>
      <c r="HBI154" s="48"/>
      <c r="HBJ154" s="48"/>
      <c r="HBK154" s="48"/>
      <c r="HBL154" s="48"/>
      <c r="HBM154" s="48"/>
      <c r="HBN154" s="48"/>
      <c r="HBO154" s="48"/>
      <c r="HBP154" s="48"/>
      <c r="HBQ154" s="48"/>
      <c r="HBR154" s="48"/>
      <c r="HBS154" s="48"/>
      <c r="HBT154" s="48"/>
      <c r="HBU154" s="48"/>
      <c r="HBV154" s="48"/>
      <c r="HBW154" s="48"/>
      <c r="HBX154" s="48"/>
      <c r="HBY154" s="48"/>
      <c r="HBZ154" s="48"/>
      <c r="HCA154" s="48"/>
      <c r="HCB154" s="48"/>
      <c r="HCC154" s="48"/>
      <c r="HCD154" s="48"/>
      <c r="HCE154" s="48"/>
      <c r="HCF154" s="48"/>
      <c r="HCG154" s="48"/>
      <c r="HCH154" s="48"/>
      <c r="HCI154" s="48"/>
      <c r="HCJ154" s="48"/>
      <c r="HCK154" s="48"/>
      <c r="HCL154" s="48"/>
      <c r="HCM154" s="48"/>
      <c r="HCN154" s="48"/>
      <c r="HCO154" s="48"/>
      <c r="HCP154" s="48"/>
      <c r="HCQ154" s="48"/>
      <c r="HCR154" s="48"/>
      <c r="HCS154" s="48"/>
      <c r="HCT154" s="48"/>
      <c r="HCU154" s="48"/>
      <c r="HCV154" s="48"/>
      <c r="HCW154" s="48"/>
      <c r="HCX154" s="48"/>
      <c r="HCY154" s="48"/>
      <c r="HCZ154" s="48"/>
      <c r="HDA154" s="48"/>
      <c r="HDB154" s="48"/>
      <c r="HDC154" s="48"/>
      <c r="HDD154" s="48"/>
      <c r="HDE154" s="48"/>
      <c r="HDF154" s="48"/>
      <c r="HDG154" s="48"/>
      <c r="HDH154" s="48"/>
      <c r="HDI154" s="48"/>
      <c r="HDJ154" s="48"/>
      <c r="HDK154" s="48"/>
      <c r="HDL154" s="48"/>
      <c r="HDM154" s="48"/>
      <c r="HDN154" s="48"/>
      <c r="HDO154" s="48"/>
      <c r="HDP154" s="48"/>
      <c r="HDQ154" s="48"/>
      <c r="HDR154" s="48"/>
      <c r="HDS154" s="48"/>
      <c r="HDT154" s="48"/>
      <c r="HDU154" s="48"/>
      <c r="HDV154" s="48"/>
      <c r="HDW154" s="48"/>
      <c r="HDX154" s="48"/>
      <c r="HDY154" s="48"/>
      <c r="HDZ154" s="48"/>
      <c r="HEA154" s="48"/>
      <c r="HEB154" s="48"/>
      <c r="HEC154" s="48"/>
      <c r="HED154" s="48"/>
      <c r="HEE154" s="48"/>
      <c r="HEF154" s="48"/>
      <c r="HEG154" s="48"/>
      <c r="HEH154" s="48"/>
      <c r="HEI154" s="48"/>
      <c r="HEJ154" s="48"/>
      <c r="HEK154" s="48"/>
      <c r="HEL154" s="48"/>
      <c r="HEM154" s="48"/>
      <c r="HEN154" s="48"/>
      <c r="HEO154" s="48"/>
      <c r="HEP154" s="48"/>
      <c r="HEQ154" s="48"/>
      <c r="HER154" s="48"/>
      <c r="HES154" s="48"/>
      <c r="HET154" s="48"/>
      <c r="HEU154" s="48"/>
      <c r="HEV154" s="48"/>
      <c r="HEW154" s="48"/>
      <c r="HEX154" s="48"/>
      <c r="HEY154" s="48"/>
      <c r="HEZ154" s="48"/>
      <c r="HFA154" s="48"/>
      <c r="HFB154" s="48"/>
      <c r="HFC154" s="48"/>
      <c r="HFD154" s="48"/>
      <c r="HFE154" s="48"/>
      <c r="HFF154" s="48"/>
      <c r="HFG154" s="48"/>
      <c r="HFH154" s="48"/>
      <c r="HFI154" s="48"/>
      <c r="HFJ154" s="48"/>
      <c r="HFK154" s="48"/>
      <c r="HFL154" s="48"/>
      <c r="HFM154" s="48"/>
      <c r="HFN154" s="48"/>
      <c r="HFO154" s="48"/>
      <c r="HFP154" s="48"/>
      <c r="HFQ154" s="48"/>
      <c r="HFR154" s="48"/>
      <c r="HFS154" s="48"/>
      <c r="HFT154" s="48"/>
      <c r="HFU154" s="48"/>
      <c r="HFV154" s="48"/>
      <c r="HFW154" s="48"/>
      <c r="HFX154" s="48"/>
      <c r="HFY154" s="48"/>
      <c r="HFZ154" s="48"/>
      <c r="HGA154" s="48"/>
      <c r="HGB154" s="48"/>
      <c r="HGC154" s="48"/>
      <c r="HGD154" s="48"/>
      <c r="HGE154" s="48"/>
      <c r="HGF154" s="48"/>
      <c r="HGG154" s="48"/>
      <c r="HGH154" s="48"/>
      <c r="HGI154" s="48"/>
      <c r="HGJ154" s="48"/>
      <c r="HGK154" s="48"/>
      <c r="HGL154" s="48"/>
      <c r="HGM154" s="48"/>
      <c r="HGN154" s="48"/>
      <c r="HGO154" s="48"/>
      <c r="HGP154" s="48"/>
      <c r="HGQ154" s="48"/>
      <c r="HGR154" s="48"/>
      <c r="HGS154" s="48"/>
      <c r="HGT154" s="48"/>
      <c r="HGU154" s="48"/>
      <c r="HGV154" s="48"/>
      <c r="HGW154" s="48"/>
      <c r="HGX154" s="48"/>
      <c r="HGY154" s="48"/>
      <c r="HGZ154" s="48"/>
      <c r="HHA154" s="48"/>
      <c r="HHB154" s="48"/>
      <c r="HHC154" s="48"/>
      <c r="HHD154" s="48"/>
      <c r="HHE154" s="48"/>
      <c r="HHF154" s="48"/>
      <c r="HHG154" s="48"/>
      <c r="HHH154" s="48"/>
      <c r="HHI154" s="48"/>
      <c r="HHJ154" s="48"/>
      <c r="HHK154" s="48"/>
      <c r="HHL154" s="48"/>
      <c r="HHM154" s="48"/>
      <c r="HHN154" s="48"/>
      <c r="HHO154" s="48"/>
      <c r="HHP154" s="48"/>
      <c r="HHQ154" s="48"/>
      <c r="HHR154" s="48"/>
      <c r="HHS154" s="48"/>
      <c r="HHT154" s="48"/>
      <c r="HHU154" s="48"/>
      <c r="HHV154" s="48"/>
      <c r="HHW154" s="48"/>
      <c r="HHX154" s="48"/>
      <c r="HHY154" s="48"/>
      <c r="HHZ154" s="48"/>
      <c r="HIA154" s="48"/>
      <c r="HIB154" s="48"/>
      <c r="HIC154" s="48"/>
      <c r="HID154" s="48"/>
      <c r="HIE154" s="48"/>
      <c r="HIF154" s="48"/>
      <c r="HIG154" s="48"/>
      <c r="HIH154" s="48"/>
      <c r="HII154" s="48"/>
      <c r="HIJ154" s="48"/>
      <c r="HIK154" s="48"/>
      <c r="HIL154" s="48"/>
      <c r="HIM154" s="48"/>
      <c r="HIN154" s="48"/>
      <c r="HIO154" s="48"/>
      <c r="HIP154" s="48"/>
      <c r="HIQ154" s="48"/>
      <c r="HIR154" s="48"/>
      <c r="HIS154" s="48"/>
      <c r="HIT154" s="48"/>
      <c r="HIU154" s="48"/>
      <c r="HIV154" s="48"/>
      <c r="HIW154" s="48"/>
      <c r="HIX154" s="48"/>
      <c r="HIY154" s="48"/>
      <c r="HIZ154" s="48"/>
      <c r="HJA154" s="48"/>
      <c r="HJB154" s="48"/>
      <c r="HJC154" s="48"/>
      <c r="HJD154" s="48"/>
      <c r="HJE154" s="48"/>
      <c r="HJF154" s="48"/>
      <c r="HJG154" s="48"/>
      <c r="HJH154" s="48"/>
      <c r="HJI154" s="48"/>
      <c r="HJJ154" s="48"/>
      <c r="HJK154" s="48"/>
      <c r="HJL154" s="48"/>
      <c r="HJM154" s="48"/>
      <c r="HJN154" s="48"/>
      <c r="HJO154" s="48"/>
      <c r="HJP154" s="48"/>
      <c r="HJQ154" s="48"/>
      <c r="HJR154" s="48"/>
      <c r="HJS154" s="48"/>
      <c r="HJT154" s="48"/>
      <c r="HJU154" s="48"/>
      <c r="HJV154" s="48"/>
      <c r="HJW154" s="48"/>
      <c r="HJX154" s="48"/>
      <c r="HJY154" s="48"/>
      <c r="HJZ154" s="48"/>
      <c r="HKA154" s="48"/>
      <c r="HKB154" s="48"/>
      <c r="HKC154" s="48"/>
      <c r="HKD154" s="48"/>
      <c r="HKE154" s="48"/>
      <c r="HKF154" s="48"/>
      <c r="HKG154" s="48"/>
      <c r="HKH154" s="48"/>
      <c r="HKI154" s="48"/>
      <c r="HKJ154" s="48"/>
      <c r="HKK154" s="48"/>
      <c r="HKL154" s="48"/>
      <c r="HKM154" s="48"/>
      <c r="HKN154" s="48"/>
      <c r="HKO154" s="48"/>
      <c r="HKP154" s="48"/>
      <c r="HKQ154" s="48"/>
      <c r="HKR154" s="48"/>
      <c r="HKS154" s="48"/>
      <c r="HKT154" s="48"/>
      <c r="HKU154" s="48"/>
      <c r="HKV154" s="48"/>
      <c r="HKW154" s="48"/>
      <c r="HKX154" s="48"/>
      <c r="HKY154" s="48"/>
      <c r="HKZ154" s="48"/>
      <c r="HLA154" s="48"/>
      <c r="HLB154" s="48"/>
      <c r="HLC154" s="48"/>
      <c r="HLD154" s="48"/>
      <c r="HLE154" s="48"/>
      <c r="HLF154" s="48"/>
      <c r="HLG154" s="48"/>
      <c r="HLH154" s="48"/>
      <c r="HLI154" s="48"/>
      <c r="HLJ154" s="48"/>
      <c r="HLK154" s="48"/>
      <c r="HLL154" s="48"/>
      <c r="HLM154" s="48"/>
      <c r="HLN154" s="48"/>
      <c r="HLO154" s="48"/>
      <c r="HLP154" s="48"/>
      <c r="HLQ154" s="48"/>
      <c r="HLR154" s="48"/>
      <c r="HLS154" s="48"/>
      <c r="HLT154" s="48"/>
      <c r="HLU154" s="48"/>
      <c r="HLV154" s="48"/>
      <c r="HLW154" s="48"/>
      <c r="HLX154" s="48"/>
      <c r="HLY154" s="48"/>
      <c r="HLZ154" s="48"/>
      <c r="HMA154" s="48"/>
      <c r="HMB154" s="48"/>
      <c r="HMC154" s="48"/>
      <c r="HMD154" s="48"/>
      <c r="HME154" s="48"/>
      <c r="HMF154" s="48"/>
      <c r="HMG154" s="48"/>
      <c r="HMH154" s="48"/>
      <c r="HMI154" s="48"/>
      <c r="HMJ154" s="48"/>
      <c r="HMK154" s="48"/>
      <c r="HML154" s="48"/>
      <c r="HMM154" s="48"/>
      <c r="HMN154" s="48"/>
      <c r="HMO154" s="48"/>
      <c r="HMP154" s="48"/>
      <c r="HMQ154" s="48"/>
      <c r="HMR154" s="48"/>
      <c r="HMS154" s="48"/>
      <c r="HMT154" s="48"/>
      <c r="HMU154" s="48"/>
      <c r="HMV154" s="48"/>
      <c r="HMW154" s="48"/>
      <c r="HMX154" s="48"/>
      <c r="HMY154" s="48"/>
      <c r="HMZ154" s="48"/>
      <c r="HNA154" s="48"/>
      <c r="HNB154" s="48"/>
      <c r="HNC154" s="48"/>
      <c r="HND154" s="48"/>
      <c r="HNE154" s="48"/>
      <c r="HNF154" s="48"/>
      <c r="HNG154" s="48"/>
      <c r="HNH154" s="48"/>
      <c r="HNI154" s="48"/>
      <c r="HNJ154" s="48"/>
      <c r="HNK154" s="48"/>
      <c r="HNL154" s="48"/>
      <c r="HNM154" s="48"/>
      <c r="HNN154" s="48"/>
      <c r="HNO154" s="48"/>
      <c r="HNP154" s="48"/>
      <c r="HNQ154" s="48"/>
      <c r="HNR154" s="48"/>
      <c r="HNS154" s="48"/>
      <c r="HNT154" s="48"/>
      <c r="HNU154" s="48"/>
      <c r="HNV154" s="48"/>
      <c r="HNW154" s="48"/>
      <c r="HNX154" s="48"/>
      <c r="HNY154" s="48"/>
      <c r="HNZ154" s="48"/>
      <c r="HOA154" s="48"/>
      <c r="HOB154" s="48"/>
      <c r="HOC154" s="48"/>
      <c r="HOD154" s="48"/>
      <c r="HOE154" s="48"/>
      <c r="HOF154" s="48"/>
      <c r="HOG154" s="48"/>
      <c r="HOH154" s="48"/>
      <c r="HOI154" s="48"/>
      <c r="HOJ154" s="48"/>
      <c r="HOK154" s="48"/>
      <c r="HOL154" s="48"/>
      <c r="HOM154" s="48"/>
      <c r="HON154" s="48"/>
      <c r="HOO154" s="48"/>
      <c r="HOP154" s="48"/>
      <c r="HOQ154" s="48"/>
      <c r="HOR154" s="48"/>
      <c r="HOS154" s="48"/>
      <c r="HOT154" s="48"/>
      <c r="HOU154" s="48"/>
      <c r="HOV154" s="48"/>
      <c r="HOW154" s="48"/>
      <c r="HOX154" s="48"/>
      <c r="HOY154" s="48"/>
      <c r="HOZ154" s="48"/>
      <c r="HPA154" s="48"/>
      <c r="HPB154" s="48"/>
      <c r="HPC154" s="48"/>
      <c r="HPD154" s="48"/>
      <c r="HPE154" s="48"/>
      <c r="HPF154" s="48"/>
      <c r="HPG154" s="48"/>
      <c r="HPH154" s="48"/>
      <c r="HPI154" s="48"/>
      <c r="HPJ154" s="48"/>
      <c r="HPK154" s="48"/>
      <c r="HPL154" s="48"/>
      <c r="HPM154" s="48"/>
      <c r="HPN154" s="48"/>
      <c r="HPO154" s="48"/>
      <c r="HPP154" s="48"/>
      <c r="HPQ154" s="48"/>
      <c r="HPR154" s="48"/>
      <c r="HPS154" s="48"/>
      <c r="HPT154" s="48"/>
      <c r="HPU154" s="48"/>
      <c r="HPV154" s="48"/>
      <c r="HPW154" s="48"/>
      <c r="HPX154" s="48"/>
      <c r="HPY154" s="48"/>
      <c r="HPZ154" s="48"/>
      <c r="HQA154" s="48"/>
      <c r="HQB154" s="48"/>
      <c r="HQC154" s="48"/>
      <c r="HQD154" s="48"/>
      <c r="HQE154" s="48"/>
      <c r="HQF154" s="48"/>
      <c r="HQG154" s="48"/>
      <c r="HQH154" s="48"/>
      <c r="HQI154" s="48"/>
      <c r="HQJ154" s="48"/>
      <c r="HQK154" s="48"/>
      <c r="HQL154" s="48"/>
      <c r="HQM154" s="48"/>
      <c r="HQN154" s="48"/>
      <c r="HQO154" s="48"/>
      <c r="HQP154" s="48"/>
      <c r="HQQ154" s="48"/>
      <c r="HQR154" s="48"/>
      <c r="HQS154" s="48"/>
      <c r="HQT154" s="48"/>
      <c r="HQU154" s="48"/>
      <c r="HQV154" s="48"/>
      <c r="HQW154" s="48"/>
      <c r="HQX154" s="48"/>
      <c r="HQY154" s="48"/>
      <c r="HQZ154" s="48"/>
      <c r="HRA154" s="48"/>
      <c r="HRB154" s="48"/>
      <c r="HRC154" s="48"/>
      <c r="HRD154" s="48"/>
      <c r="HRE154" s="48"/>
      <c r="HRF154" s="48"/>
      <c r="HRG154" s="48"/>
      <c r="HRH154" s="48"/>
      <c r="HRI154" s="48"/>
      <c r="HRJ154" s="48"/>
      <c r="HRK154" s="48"/>
      <c r="HRL154" s="48"/>
      <c r="HRM154" s="48"/>
      <c r="HRN154" s="48"/>
      <c r="HRO154" s="48"/>
      <c r="HRP154" s="48"/>
      <c r="HRQ154" s="48"/>
      <c r="HRR154" s="48"/>
      <c r="HRS154" s="48"/>
      <c r="HRT154" s="48"/>
      <c r="HRU154" s="48"/>
      <c r="HRV154" s="48"/>
      <c r="HRW154" s="48"/>
      <c r="HRX154" s="48"/>
      <c r="HRY154" s="48"/>
      <c r="HRZ154" s="48"/>
      <c r="HSA154" s="48"/>
      <c r="HSB154" s="48"/>
      <c r="HSC154" s="48"/>
      <c r="HSD154" s="48"/>
      <c r="HSE154" s="48"/>
      <c r="HSF154" s="48"/>
      <c r="HSG154" s="48"/>
      <c r="HSH154" s="48"/>
      <c r="HSI154" s="48"/>
      <c r="HSJ154" s="48"/>
      <c r="HSK154" s="48"/>
      <c r="HSL154" s="48"/>
      <c r="HSM154" s="48"/>
      <c r="HSN154" s="48"/>
      <c r="HSO154" s="48"/>
      <c r="HSP154" s="48"/>
      <c r="HSQ154" s="48"/>
      <c r="HSR154" s="48"/>
      <c r="HSS154" s="48"/>
      <c r="HST154" s="48"/>
      <c r="HSU154" s="48"/>
      <c r="HSV154" s="48"/>
      <c r="HSW154" s="48"/>
      <c r="HSX154" s="48"/>
      <c r="HSY154" s="48"/>
      <c r="HSZ154" s="48"/>
      <c r="HTA154" s="48"/>
      <c r="HTB154" s="48"/>
      <c r="HTC154" s="48"/>
      <c r="HTD154" s="48"/>
      <c r="HTE154" s="48"/>
      <c r="HTF154" s="48"/>
      <c r="HTG154" s="48"/>
      <c r="HTH154" s="48"/>
      <c r="HTI154" s="48"/>
      <c r="HTJ154" s="48"/>
      <c r="HTK154" s="48"/>
      <c r="HTL154" s="48"/>
      <c r="HTM154" s="48"/>
      <c r="HTN154" s="48"/>
      <c r="HTO154" s="48"/>
      <c r="HTP154" s="48"/>
      <c r="HTQ154" s="48"/>
      <c r="HTR154" s="48"/>
      <c r="HTS154" s="48"/>
      <c r="HTT154" s="48"/>
      <c r="HTU154" s="48"/>
      <c r="HTV154" s="48"/>
      <c r="HTW154" s="48"/>
      <c r="HTX154" s="48"/>
      <c r="HTY154" s="48"/>
      <c r="HTZ154" s="48"/>
      <c r="HUA154" s="48"/>
      <c r="HUB154" s="48"/>
      <c r="HUC154" s="48"/>
      <c r="HUD154" s="48"/>
      <c r="HUE154" s="48"/>
      <c r="HUF154" s="48"/>
      <c r="HUG154" s="48"/>
      <c r="HUH154" s="48"/>
      <c r="HUI154" s="48"/>
      <c r="HUJ154" s="48"/>
      <c r="HUK154" s="48"/>
      <c r="HUL154" s="48"/>
      <c r="HUM154" s="48"/>
      <c r="HUN154" s="48"/>
      <c r="HUO154" s="48"/>
      <c r="HUP154" s="48"/>
      <c r="HUQ154" s="48"/>
      <c r="HUR154" s="48"/>
      <c r="HUS154" s="48"/>
      <c r="HUT154" s="48"/>
      <c r="HUU154" s="48"/>
      <c r="HUV154" s="48"/>
      <c r="HUW154" s="48"/>
      <c r="HUX154" s="48"/>
      <c r="HUY154" s="48"/>
      <c r="HUZ154" s="48"/>
      <c r="HVA154" s="48"/>
      <c r="HVB154" s="48"/>
      <c r="HVC154" s="48"/>
      <c r="HVD154" s="48"/>
      <c r="HVE154" s="48"/>
      <c r="HVF154" s="48"/>
      <c r="HVG154" s="48"/>
      <c r="HVH154" s="48"/>
      <c r="HVI154" s="48"/>
      <c r="HVJ154" s="48"/>
      <c r="HVK154" s="48"/>
      <c r="HVL154" s="48"/>
      <c r="HVM154" s="48"/>
      <c r="HVN154" s="48"/>
      <c r="HVO154" s="48"/>
      <c r="HVP154" s="48"/>
      <c r="HVQ154" s="48"/>
      <c r="HVR154" s="48"/>
      <c r="HVS154" s="48"/>
      <c r="HVT154" s="48"/>
      <c r="HVU154" s="48"/>
      <c r="HVV154" s="48"/>
      <c r="HVW154" s="48"/>
      <c r="HVX154" s="48"/>
      <c r="HVY154" s="48"/>
      <c r="HVZ154" s="48"/>
      <c r="HWA154" s="48"/>
      <c r="HWB154" s="48"/>
      <c r="HWC154" s="48"/>
      <c r="HWD154" s="48"/>
      <c r="HWE154" s="48"/>
      <c r="HWF154" s="48"/>
      <c r="HWG154" s="48"/>
      <c r="HWH154" s="48"/>
      <c r="HWI154" s="48"/>
      <c r="HWJ154" s="48"/>
      <c r="HWK154" s="48"/>
      <c r="HWL154" s="48"/>
      <c r="HWM154" s="48"/>
      <c r="HWN154" s="48"/>
      <c r="HWO154" s="48"/>
      <c r="HWP154" s="48"/>
      <c r="HWQ154" s="48"/>
      <c r="HWR154" s="48"/>
      <c r="HWS154" s="48"/>
      <c r="HWT154" s="48"/>
      <c r="HWU154" s="48"/>
      <c r="HWV154" s="48"/>
      <c r="HWW154" s="48"/>
      <c r="HWX154" s="48"/>
      <c r="HWY154" s="48"/>
      <c r="HWZ154" s="48"/>
      <c r="HXA154" s="48"/>
      <c r="HXB154" s="48"/>
      <c r="HXC154" s="48"/>
      <c r="HXD154" s="48"/>
      <c r="HXE154" s="48"/>
      <c r="HXF154" s="48"/>
      <c r="HXG154" s="48"/>
      <c r="HXH154" s="48"/>
      <c r="HXI154" s="48"/>
      <c r="HXJ154" s="48"/>
      <c r="HXK154" s="48"/>
      <c r="HXL154" s="48"/>
      <c r="HXM154" s="48"/>
      <c r="HXN154" s="48"/>
      <c r="HXO154" s="48"/>
      <c r="HXP154" s="48"/>
      <c r="HXQ154" s="48"/>
      <c r="HXR154" s="48"/>
      <c r="HXS154" s="48"/>
      <c r="HXT154" s="48"/>
      <c r="HXU154" s="48"/>
      <c r="HXV154" s="48"/>
      <c r="HXW154" s="48"/>
      <c r="HXX154" s="48"/>
      <c r="HXY154" s="48"/>
      <c r="HXZ154" s="48"/>
      <c r="HYA154" s="48"/>
      <c r="HYB154" s="48"/>
      <c r="HYC154" s="48"/>
      <c r="HYD154" s="48"/>
      <c r="HYE154" s="48"/>
      <c r="HYF154" s="48"/>
      <c r="HYG154" s="48"/>
      <c r="HYH154" s="48"/>
      <c r="HYI154" s="48"/>
      <c r="HYJ154" s="48"/>
      <c r="HYK154" s="48"/>
      <c r="HYL154" s="48"/>
      <c r="HYM154" s="48"/>
      <c r="HYN154" s="48"/>
      <c r="HYO154" s="48"/>
      <c r="HYP154" s="48"/>
      <c r="HYQ154" s="48"/>
      <c r="HYR154" s="48"/>
      <c r="HYS154" s="48"/>
      <c r="HYT154" s="48"/>
      <c r="HYU154" s="48"/>
      <c r="HYV154" s="48"/>
      <c r="HYW154" s="48"/>
      <c r="HYX154" s="48"/>
      <c r="HYY154" s="48"/>
      <c r="HYZ154" s="48"/>
      <c r="HZA154" s="48"/>
      <c r="HZB154" s="48"/>
      <c r="HZC154" s="48"/>
      <c r="HZD154" s="48"/>
      <c r="HZE154" s="48"/>
      <c r="HZF154" s="48"/>
      <c r="HZG154" s="48"/>
      <c r="HZH154" s="48"/>
      <c r="HZI154" s="48"/>
      <c r="HZJ154" s="48"/>
      <c r="HZK154" s="48"/>
      <c r="HZL154" s="48"/>
      <c r="HZM154" s="48"/>
      <c r="HZN154" s="48"/>
      <c r="HZO154" s="48"/>
      <c r="HZP154" s="48"/>
      <c r="HZQ154" s="48"/>
      <c r="HZR154" s="48"/>
      <c r="HZS154" s="48"/>
      <c r="HZT154" s="48"/>
      <c r="HZU154" s="48"/>
      <c r="HZV154" s="48"/>
      <c r="HZW154" s="48"/>
      <c r="HZX154" s="48"/>
      <c r="HZY154" s="48"/>
      <c r="HZZ154" s="48"/>
      <c r="IAA154" s="48"/>
      <c r="IAB154" s="48"/>
      <c r="IAC154" s="48"/>
      <c r="IAD154" s="48"/>
      <c r="IAE154" s="48"/>
      <c r="IAF154" s="48"/>
      <c r="IAG154" s="48"/>
      <c r="IAH154" s="48"/>
      <c r="IAI154" s="48"/>
      <c r="IAJ154" s="48"/>
      <c r="IAK154" s="48"/>
      <c r="IAL154" s="48"/>
      <c r="IAM154" s="48"/>
      <c r="IAN154" s="48"/>
      <c r="IAO154" s="48"/>
      <c r="IAP154" s="48"/>
      <c r="IAQ154" s="48"/>
      <c r="IAR154" s="48"/>
      <c r="IAS154" s="48"/>
      <c r="IAT154" s="48"/>
      <c r="IAU154" s="48"/>
      <c r="IAV154" s="48"/>
      <c r="IAW154" s="48"/>
      <c r="IAX154" s="48"/>
      <c r="IAY154" s="48"/>
      <c r="IAZ154" s="48"/>
      <c r="IBA154" s="48"/>
      <c r="IBB154" s="48"/>
      <c r="IBC154" s="48"/>
      <c r="IBD154" s="48"/>
      <c r="IBE154" s="48"/>
      <c r="IBF154" s="48"/>
      <c r="IBG154" s="48"/>
      <c r="IBH154" s="48"/>
      <c r="IBI154" s="48"/>
      <c r="IBJ154" s="48"/>
      <c r="IBK154" s="48"/>
      <c r="IBL154" s="48"/>
      <c r="IBM154" s="48"/>
      <c r="IBN154" s="48"/>
      <c r="IBO154" s="48"/>
      <c r="IBP154" s="48"/>
      <c r="IBQ154" s="48"/>
      <c r="IBR154" s="48"/>
      <c r="IBS154" s="48"/>
      <c r="IBT154" s="48"/>
      <c r="IBU154" s="48"/>
      <c r="IBV154" s="48"/>
      <c r="IBW154" s="48"/>
      <c r="IBX154" s="48"/>
      <c r="IBY154" s="48"/>
      <c r="IBZ154" s="48"/>
      <c r="ICA154" s="48"/>
      <c r="ICB154" s="48"/>
      <c r="ICC154" s="48"/>
      <c r="ICD154" s="48"/>
      <c r="ICE154" s="48"/>
      <c r="ICF154" s="48"/>
      <c r="ICG154" s="48"/>
      <c r="ICH154" s="48"/>
      <c r="ICI154" s="48"/>
      <c r="ICJ154" s="48"/>
      <c r="ICK154" s="48"/>
      <c r="ICL154" s="48"/>
      <c r="ICM154" s="48"/>
      <c r="ICN154" s="48"/>
      <c r="ICO154" s="48"/>
      <c r="ICP154" s="48"/>
      <c r="ICQ154" s="48"/>
      <c r="ICR154" s="48"/>
      <c r="ICS154" s="48"/>
      <c r="ICT154" s="48"/>
      <c r="ICU154" s="48"/>
      <c r="ICV154" s="48"/>
      <c r="ICW154" s="48"/>
      <c r="ICX154" s="48"/>
      <c r="ICY154" s="48"/>
      <c r="ICZ154" s="48"/>
      <c r="IDA154" s="48"/>
      <c r="IDB154" s="48"/>
      <c r="IDC154" s="48"/>
      <c r="IDD154" s="48"/>
      <c r="IDE154" s="48"/>
      <c r="IDF154" s="48"/>
      <c r="IDG154" s="48"/>
      <c r="IDH154" s="48"/>
      <c r="IDI154" s="48"/>
      <c r="IDJ154" s="48"/>
      <c r="IDK154" s="48"/>
      <c r="IDL154" s="48"/>
      <c r="IDM154" s="48"/>
      <c r="IDN154" s="48"/>
      <c r="IDO154" s="48"/>
      <c r="IDP154" s="48"/>
      <c r="IDQ154" s="48"/>
      <c r="IDR154" s="48"/>
      <c r="IDS154" s="48"/>
      <c r="IDT154" s="48"/>
      <c r="IDU154" s="48"/>
      <c r="IDV154" s="48"/>
      <c r="IDW154" s="48"/>
      <c r="IDX154" s="48"/>
      <c r="IDY154" s="48"/>
      <c r="IDZ154" s="48"/>
      <c r="IEA154" s="48"/>
      <c r="IEB154" s="48"/>
      <c r="IEC154" s="48"/>
      <c r="IED154" s="48"/>
      <c r="IEE154" s="48"/>
      <c r="IEF154" s="48"/>
      <c r="IEG154" s="48"/>
      <c r="IEH154" s="48"/>
      <c r="IEI154" s="48"/>
      <c r="IEJ154" s="48"/>
      <c r="IEK154" s="48"/>
      <c r="IEL154" s="48"/>
      <c r="IEM154" s="48"/>
      <c r="IEN154" s="48"/>
      <c r="IEO154" s="48"/>
      <c r="IEP154" s="48"/>
      <c r="IEQ154" s="48"/>
      <c r="IER154" s="48"/>
      <c r="IES154" s="48"/>
      <c r="IET154" s="48"/>
      <c r="IEU154" s="48"/>
      <c r="IEV154" s="48"/>
      <c r="IEW154" s="48"/>
      <c r="IEX154" s="48"/>
      <c r="IEY154" s="48"/>
      <c r="IEZ154" s="48"/>
      <c r="IFA154" s="48"/>
      <c r="IFB154" s="48"/>
      <c r="IFC154" s="48"/>
      <c r="IFD154" s="48"/>
      <c r="IFE154" s="48"/>
      <c r="IFF154" s="48"/>
      <c r="IFG154" s="48"/>
      <c r="IFH154" s="48"/>
      <c r="IFI154" s="48"/>
      <c r="IFJ154" s="48"/>
      <c r="IFK154" s="48"/>
      <c r="IFL154" s="48"/>
      <c r="IFM154" s="48"/>
      <c r="IFN154" s="48"/>
      <c r="IFO154" s="48"/>
      <c r="IFP154" s="48"/>
      <c r="IFQ154" s="48"/>
      <c r="IFR154" s="48"/>
      <c r="IFS154" s="48"/>
      <c r="IFT154" s="48"/>
      <c r="IFU154" s="48"/>
      <c r="IFV154" s="48"/>
      <c r="IFW154" s="48"/>
      <c r="IFX154" s="48"/>
      <c r="IFY154" s="48"/>
      <c r="IFZ154" s="48"/>
      <c r="IGA154" s="48"/>
      <c r="IGB154" s="48"/>
      <c r="IGC154" s="48"/>
      <c r="IGD154" s="48"/>
      <c r="IGE154" s="48"/>
      <c r="IGF154" s="48"/>
      <c r="IGG154" s="48"/>
      <c r="IGH154" s="48"/>
      <c r="IGI154" s="48"/>
      <c r="IGJ154" s="48"/>
      <c r="IGK154" s="48"/>
      <c r="IGL154" s="48"/>
      <c r="IGM154" s="48"/>
      <c r="IGN154" s="48"/>
      <c r="IGO154" s="48"/>
      <c r="IGP154" s="48"/>
      <c r="IGQ154" s="48"/>
      <c r="IGR154" s="48"/>
      <c r="IGS154" s="48"/>
      <c r="IGT154" s="48"/>
      <c r="IGU154" s="48"/>
      <c r="IGV154" s="48"/>
      <c r="IGW154" s="48"/>
      <c r="IGX154" s="48"/>
      <c r="IGY154" s="48"/>
      <c r="IGZ154" s="48"/>
      <c r="IHA154" s="48"/>
      <c r="IHB154" s="48"/>
      <c r="IHC154" s="48"/>
      <c r="IHD154" s="48"/>
      <c r="IHE154" s="48"/>
      <c r="IHF154" s="48"/>
      <c r="IHG154" s="48"/>
      <c r="IHH154" s="48"/>
      <c r="IHI154" s="48"/>
      <c r="IHJ154" s="48"/>
      <c r="IHK154" s="48"/>
      <c r="IHL154" s="48"/>
      <c r="IHM154" s="48"/>
      <c r="IHN154" s="48"/>
      <c r="IHO154" s="48"/>
      <c r="IHP154" s="48"/>
      <c r="IHQ154" s="48"/>
      <c r="IHR154" s="48"/>
      <c r="IHS154" s="48"/>
      <c r="IHT154" s="48"/>
      <c r="IHU154" s="48"/>
      <c r="IHV154" s="48"/>
      <c r="IHW154" s="48"/>
      <c r="IHX154" s="48"/>
      <c r="IHY154" s="48"/>
      <c r="IHZ154" s="48"/>
      <c r="IIA154" s="48"/>
      <c r="IIB154" s="48"/>
      <c r="IIC154" s="48"/>
      <c r="IID154" s="48"/>
      <c r="IIE154" s="48"/>
      <c r="IIF154" s="48"/>
      <c r="IIG154" s="48"/>
      <c r="IIH154" s="48"/>
      <c r="III154" s="48"/>
      <c r="IIJ154" s="48"/>
      <c r="IIK154" s="48"/>
      <c r="IIL154" s="48"/>
      <c r="IIM154" s="48"/>
      <c r="IIN154" s="48"/>
      <c r="IIO154" s="48"/>
      <c r="IIP154" s="48"/>
      <c r="IIQ154" s="48"/>
      <c r="IIR154" s="48"/>
      <c r="IIS154" s="48"/>
      <c r="IIT154" s="48"/>
      <c r="IIU154" s="48"/>
      <c r="IIV154" s="48"/>
      <c r="IIW154" s="48"/>
      <c r="IIX154" s="48"/>
      <c r="IIY154" s="48"/>
      <c r="IIZ154" s="48"/>
      <c r="IJA154" s="48"/>
      <c r="IJB154" s="48"/>
      <c r="IJC154" s="48"/>
      <c r="IJD154" s="48"/>
      <c r="IJE154" s="48"/>
      <c r="IJF154" s="48"/>
      <c r="IJG154" s="48"/>
      <c r="IJH154" s="48"/>
      <c r="IJI154" s="48"/>
      <c r="IJJ154" s="48"/>
      <c r="IJK154" s="48"/>
      <c r="IJL154" s="48"/>
      <c r="IJM154" s="48"/>
      <c r="IJN154" s="48"/>
      <c r="IJO154" s="48"/>
      <c r="IJP154" s="48"/>
      <c r="IJQ154" s="48"/>
      <c r="IJR154" s="48"/>
      <c r="IJS154" s="48"/>
      <c r="IJT154" s="48"/>
      <c r="IJU154" s="48"/>
      <c r="IJV154" s="48"/>
      <c r="IJW154" s="48"/>
      <c r="IJX154" s="48"/>
      <c r="IJY154" s="48"/>
      <c r="IJZ154" s="48"/>
      <c r="IKA154" s="48"/>
      <c r="IKB154" s="48"/>
      <c r="IKC154" s="48"/>
      <c r="IKD154" s="48"/>
      <c r="IKE154" s="48"/>
      <c r="IKF154" s="48"/>
      <c r="IKG154" s="48"/>
      <c r="IKH154" s="48"/>
      <c r="IKI154" s="48"/>
      <c r="IKJ154" s="48"/>
      <c r="IKK154" s="48"/>
      <c r="IKL154" s="48"/>
      <c r="IKM154" s="48"/>
      <c r="IKN154" s="48"/>
      <c r="IKO154" s="48"/>
      <c r="IKP154" s="48"/>
      <c r="IKQ154" s="48"/>
      <c r="IKR154" s="48"/>
      <c r="IKS154" s="48"/>
      <c r="IKT154" s="48"/>
      <c r="IKU154" s="48"/>
      <c r="IKV154" s="48"/>
      <c r="IKW154" s="48"/>
      <c r="IKX154" s="48"/>
      <c r="IKY154" s="48"/>
      <c r="IKZ154" s="48"/>
      <c r="ILA154" s="48"/>
      <c r="ILB154" s="48"/>
      <c r="ILC154" s="48"/>
      <c r="ILD154" s="48"/>
      <c r="ILE154" s="48"/>
      <c r="ILF154" s="48"/>
      <c r="ILG154" s="48"/>
      <c r="ILH154" s="48"/>
      <c r="ILI154" s="48"/>
      <c r="ILJ154" s="48"/>
      <c r="ILK154" s="48"/>
      <c r="ILL154" s="48"/>
      <c r="ILM154" s="48"/>
      <c r="ILN154" s="48"/>
      <c r="ILO154" s="48"/>
      <c r="ILP154" s="48"/>
      <c r="ILQ154" s="48"/>
      <c r="ILR154" s="48"/>
      <c r="ILS154" s="48"/>
      <c r="ILT154" s="48"/>
      <c r="ILU154" s="48"/>
      <c r="ILV154" s="48"/>
      <c r="ILW154" s="48"/>
      <c r="ILX154" s="48"/>
      <c r="ILY154" s="48"/>
      <c r="ILZ154" s="48"/>
      <c r="IMA154" s="48"/>
      <c r="IMB154" s="48"/>
      <c r="IMC154" s="48"/>
      <c r="IMD154" s="48"/>
      <c r="IME154" s="48"/>
      <c r="IMF154" s="48"/>
      <c r="IMG154" s="48"/>
      <c r="IMH154" s="48"/>
      <c r="IMI154" s="48"/>
      <c r="IMJ154" s="48"/>
      <c r="IMK154" s="48"/>
      <c r="IML154" s="48"/>
      <c r="IMM154" s="48"/>
      <c r="IMN154" s="48"/>
      <c r="IMO154" s="48"/>
      <c r="IMP154" s="48"/>
      <c r="IMQ154" s="48"/>
      <c r="IMR154" s="48"/>
      <c r="IMS154" s="48"/>
      <c r="IMT154" s="48"/>
      <c r="IMU154" s="48"/>
      <c r="IMV154" s="48"/>
      <c r="IMW154" s="48"/>
      <c r="IMX154" s="48"/>
      <c r="IMY154" s="48"/>
      <c r="IMZ154" s="48"/>
      <c r="INA154" s="48"/>
      <c r="INB154" s="48"/>
      <c r="INC154" s="48"/>
      <c r="IND154" s="48"/>
      <c r="INE154" s="48"/>
      <c r="INF154" s="48"/>
      <c r="ING154" s="48"/>
      <c r="INH154" s="48"/>
      <c r="INI154" s="48"/>
      <c r="INJ154" s="48"/>
      <c r="INK154" s="48"/>
      <c r="INL154" s="48"/>
      <c r="INM154" s="48"/>
      <c r="INN154" s="48"/>
      <c r="INO154" s="48"/>
      <c r="INP154" s="48"/>
      <c r="INQ154" s="48"/>
      <c r="INR154" s="48"/>
      <c r="INS154" s="48"/>
      <c r="INT154" s="48"/>
      <c r="INU154" s="48"/>
      <c r="INV154" s="48"/>
      <c r="INW154" s="48"/>
      <c r="INX154" s="48"/>
      <c r="INY154" s="48"/>
      <c r="INZ154" s="48"/>
      <c r="IOA154" s="48"/>
      <c r="IOB154" s="48"/>
      <c r="IOC154" s="48"/>
      <c r="IOD154" s="48"/>
      <c r="IOE154" s="48"/>
      <c r="IOF154" s="48"/>
      <c r="IOG154" s="48"/>
      <c r="IOH154" s="48"/>
      <c r="IOI154" s="48"/>
      <c r="IOJ154" s="48"/>
      <c r="IOK154" s="48"/>
      <c r="IOL154" s="48"/>
      <c r="IOM154" s="48"/>
      <c r="ION154" s="48"/>
      <c r="IOO154" s="48"/>
      <c r="IOP154" s="48"/>
      <c r="IOQ154" s="48"/>
      <c r="IOR154" s="48"/>
      <c r="IOS154" s="48"/>
      <c r="IOT154" s="48"/>
      <c r="IOU154" s="48"/>
      <c r="IOV154" s="48"/>
      <c r="IOW154" s="48"/>
      <c r="IOX154" s="48"/>
      <c r="IOY154" s="48"/>
      <c r="IOZ154" s="48"/>
      <c r="IPA154" s="48"/>
      <c r="IPB154" s="48"/>
      <c r="IPC154" s="48"/>
      <c r="IPD154" s="48"/>
      <c r="IPE154" s="48"/>
      <c r="IPF154" s="48"/>
      <c r="IPG154" s="48"/>
      <c r="IPH154" s="48"/>
      <c r="IPI154" s="48"/>
      <c r="IPJ154" s="48"/>
      <c r="IPK154" s="48"/>
      <c r="IPL154" s="48"/>
      <c r="IPM154" s="48"/>
      <c r="IPN154" s="48"/>
      <c r="IPO154" s="48"/>
      <c r="IPP154" s="48"/>
      <c r="IPQ154" s="48"/>
      <c r="IPR154" s="48"/>
      <c r="IPS154" s="48"/>
      <c r="IPT154" s="48"/>
      <c r="IPU154" s="48"/>
      <c r="IPV154" s="48"/>
      <c r="IPW154" s="48"/>
      <c r="IPX154" s="48"/>
      <c r="IPY154" s="48"/>
      <c r="IPZ154" s="48"/>
      <c r="IQA154" s="48"/>
      <c r="IQB154" s="48"/>
      <c r="IQC154" s="48"/>
      <c r="IQD154" s="48"/>
      <c r="IQE154" s="48"/>
      <c r="IQF154" s="48"/>
      <c r="IQG154" s="48"/>
      <c r="IQH154" s="48"/>
      <c r="IQI154" s="48"/>
      <c r="IQJ154" s="48"/>
      <c r="IQK154" s="48"/>
      <c r="IQL154" s="48"/>
      <c r="IQM154" s="48"/>
      <c r="IQN154" s="48"/>
      <c r="IQO154" s="48"/>
      <c r="IQP154" s="48"/>
      <c r="IQQ154" s="48"/>
      <c r="IQR154" s="48"/>
      <c r="IQS154" s="48"/>
      <c r="IQT154" s="48"/>
      <c r="IQU154" s="48"/>
      <c r="IQV154" s="48"/>
      <c r="IQW154" s="48"/>
      <c r="IQX154" s="48"/>
      <c r="IQY154" s="48"/>
      <c r="IQZ154" s="48"/>
      <c r="IRA154" s="48"/>
      <c r="IRB154" s="48"/>
      <c r="IRC154" s="48"/>
      <c r="IRD154" s="48"/>
      <c r="IRE154" s="48"/>
      <c r="IRF154" s="48"/>
      <c r="IRG154" s="48"/>
      <c r="IRH154" s="48"/>
      <c r="IRI154" s="48"/>
      <c r="IRJ154" s="48"/>
      <c r="IRK154" s="48"/>
      <c r="IRL154" s="48"/>
      <c r="IRM154" s="48"/>
      <c r="IRN154" s="48"/>
      <c r="IRO154" s="48"/>
      <c r="IRP154" s="48"/>
      <c r="IRQ154" s="48"/>
      <c r="IRR154" s="48"/>
      <c r="IRS154" s="48"/>
      <c r="IRT154" s="48"/>
      <c r="IRU154" s="48"/>
      <c r="IRV154" s="48"/>
      <c r="IRW154" s="48"/>
      <c r="IRX154" s="48"/>
      <c r="IRY154" s="48"/>
      <c r="IRZ154" s="48"/>
      <c r="ISA154" s="48"/>
      <c r="ISB154" s="48"/>
      <c r="ISC154" s="48"/>
      <c r="ISD154" s="48"/>
      <c r="ISE154" s="48"/>
      <c r="ISF154" s="48"/>
      <c r="ISG154" s="48"/>
      <c r="ISH154" s="48"/>
      <c r="ISI154" s="48"/>
      <c r="ISJ154" s="48"/>
      <c r="ISK154" s="48"/>
      <c r="ISL154" s="48"/>
      <c r="ISM154" s="48"/>
      <c r="ISN154" s="48"/>
      <c r="ISO154" s="48"/>
      <c r="ISP154" s="48"/>
      <c r="ISQ154" s="48"/>
      <c r="ISR154" s="48"/>
      <c r="ISS154" s="48"/>
      <c r="IST154" s="48"/>
      <c r="ISU154" s="48"/>
      <c r="ISV154" s="48"/>
      <c r="ISW154" s="48"/>
      <c r="ISX154" s="48"/>
      <c r="ISY154" s="48"/>
      <c r="ISZ154" s="48"/>
      <c r="ITA154" s="48"/>
      <c r="ITB154" s="48"/>
      <c r="ITC154" s="48"/>
      <c r="ITD154" s="48"/>
      <c r="ITE154" s="48"/>
      <c r="ITF154" s="48"/>
      <c r="ITG154" s="48"/>
      <c r="ITH154" s="48"/>
      <c r="ITI154" s="48"/>
      <c r="ITJ154" s="48"/>
      <c r="ITK154" s="48"/>
      <c r="ITL154" s="48"/>
      <c r="ITM154" s="48"/>
      <c r="ITN154" s="48"/>
      <c r="ITO154" s="48"/>
      <c r="ITP154" s="48"/>
      <c r="ITQ154" s="48"/>
      <c r="ITR154" s="48"/>
      <c r="ITS154" s="48"/>
      <c r="ITT154" s="48"/>
      <c r="ITU154" s="48"/>
      <c r="ITV154" s="48"/>
      <c r="ITW154" s="48"/>
      <c r="ITX154" s="48"/>
      <c r="ITY154" s="48"/>
      <c r="ITZ154" s="48"/>
      <c r="IUA154" s="48"/>
      <c r="IUB154" s="48"/>
      <c r="IUC154" s="48"/>
      <c r="IUD154" s="48"/>
      <c r="IUE154" s="48"/>
      <c r="IUF154" s="48"/>
      <c r="IUG154" s="48"/>
      <c r="IUH154" s="48"/>
      <c r="IUI154" s="48"/>
      <c r="IUJ154" s="48"/>
      <c r="IUK154" s="48"/>
      <c r="IUL154" s="48"/>
      <c r="IUM154" s="48"/>
      <c r="IUN154" s="48"/>
      <c r="IUO154" s="48"/>
      <c r="IUP154" s="48"/>
      <c r="IUQ154" s="48"/>
      <c r="IUR154" s="48"/>
      <c r="IUS154" s="48"/>
      <c r="IUT154" s="48"/>
      <c r="IUU154" s="48"/>
      <c r="IUV154" s="48"/>
      <c r="IUW154" s="48"/>
      <c r="IUX154" s="48"/>
      <c r="IUY154" s="48"/>
      <c r="IUZ154" s="48"/>
      <c r="IVA154" s="48"/>
      <c r="IVB154" s="48"/>
      <c r="IVC154" s="48"/>
      <c r="IVD154" s="48"/>
      <c r="IVE154" s="48"/>
      <c r="IVF154" s="48"/>
      <c r="IVG154" s="48"/>
      <c r="IVH154" s="48"/>
      <c r="IVI154" s="48"/>
      <c r="IVJ154" s="48"/>
      <c r="IVK154" s="48"/>
      <c r="IVL154" s="48"/>
      <c r="IVM154" s="48"/>
      <c r="IVN154" s="48"/>
      <c r="IVO154" s="48"/>
      <c r="IVP154" s="48"/>
      <c r="IVQ154" s="48"/>
      <c r="IVR154" s="48"/>
      <c r="IVS154" s="48"/>
      <c r="IVT154" s="48"/>
      <c r="IVU154" s="48"/>
      <c r="IVV154" s="48"/>
      <c r="IVW154" s="48"/>
      <c r="IVX154" s="48"/>
      <c r="IVY154" s="48"/>
      <c r="IVZ154" s="48"/>
      <c r="IWA154" s="48"/>
      <c r="IWB154" s="48"/>
      <c r="IWC154" s="48"/>
      <c r="IWD154" s="48"/>
      <c r="IWE154" s="48"/>
      <c r="IWF154" s="48"/>
      <c r="IWG154" s="48"/>
      <c r="IWH154" s="48"/>
      <c r="IWI154" s="48"/>
      <c r="IWJ154" s="48"/>
      <c r="IWK154" s="48"/>
      <c r="IWL154" s="48"/>
      <c r="IWM154" s="48"/>
      <c r="IWN154" s="48"/>
      <c r="IWO154" s="48"/>
      <c r="IWP154" s="48"/>
      <c r="IWQ154" s="48"/>
      <c r="IWR154" s="48"/>
      <c r="IWS154" s="48"/>
      <c r="IWT154" s="48"/>
      <c r="IWU154" s="48"/>
      <c r="IWV154" s="48"/>
      <c r="IWW154" s="48"/>
      <c r="IWX154" s="48"/>
      <c r="IWY154" s="48"/>
      <c r="IWZ154" s="48"/>
      <c r="IXA154" s="48"/>
      <c r="IXB154" s="48"/>
      <c r="IXC154" s="48"/>
      <c r="IXD154" s="48"/>
      <c r="IXE154" s="48"/>
      <c r="IXF154" s="48"/>
      <c r="IXG154" s="48"/>
      <c r="IXH154" s="48"/>
      <c r="IXI154" s="48"/>
      <c r="IXJ154" s="48"/>
      <c r="IXK154" s="48"/>
      <c r="IXL154" s="48"/>
      <c r="IXM154" s="48"/>
      <c r="IXN154" s="48"/>
      <c r="IXO154" s="48"/>
      <c r="IXP154" s="48"/>
      <c r="IXQ154" s="48"/>
      <c r="IXR154" s="48"/>
      <c r="IXS154" s="48"/>
      <c r="IXT154" s="48"/>
      <c r="IXU154" s="48"/>
      <c r="IXV154" s="48"/>
      <c r="IXW154" s="48"/>
      <c r="IXX154" s="48"/>
      <c r="IXY154" s="48"/>
      <c r="IXZ154" s="48"/>
      <c r="IYA154" s="48"/>
      <c r="IYB154" s="48"/>
      <c r="IYC154" s="48"/>
      <c r="IYD154" s="48"/>
      <c r="IYE154" s="48"/>
      <c r="IYF154" s="48"/>
      <c r="IYG154" s="48"/>
      <c r="IYH154" s="48"/>
      <c r="IYI154" s="48"/>
      <c r="IYJ154" s="48"/>
      <c r="IYK154" s="48"/>
      <c r="IYL154" s="48"/>
      <c r="IYM154" s="48"/>
      <c r="IYN154" s="48"/>
      <c r="IYO154" s="48"/>
      <c r="IYP154" s="48"/>
      <c r="IYQ154" s="48"/>
      <c r="IYR154" s="48"/>
      <c r="IYS154" s="48"/>
      <c r="IYT154" s="48"/>
      <c r="IYU154" s="48"/>
      <c r="IYV154" s="48"/>
      <c r="IYW154" s="48"/>
      <c r="IYX154" s="48"/>
      <c r="IYY154" s="48"/>
      <c r="IYZ154" s="48"/>
      <c r="IZA154" s="48"/>
      <c r="IZB154" s="48"/>
      <c r="IZC154" s="48"/>
      <c r="IZD154" s="48"/>
      <c r="IZE154" s="48"/>
      <c r="IZF154" s="48"/>
      <c r="IZG154" s="48"/>
      <c r="IZH154" s="48"/>
      <c r="IZI154" s="48"/>
      <c r="IZJ154" s="48"/>
      <c r="IZK154" s="48"/>
      <c r="IZL154" s="48"/>
      <c r="IZM154" s="48"/>
      <c r="IZN154" s="48"/>
      <c r="IZO154" s="48"/>
      <c r="IZP154" s="48"/>
      <c r="IZQ154" s="48"/>
      <c r="IZR154" s="48"/>
      <c r="IZS154" s="48"/>
      <c r="IZT154" s="48"/>
      <c r="IZU154" s="48"/>
      <c r="IZV154" s="48"/>
      <c r="IZW154" s="48"/>
      <c r="IZX154" s="48"/>
      <c r="IZY154" s="48"/>
      <c r="IZZ154" s="48"/>
      <c r="JAA154" s="48"/>
      <c r="JAB154" s="48"/>
      <c r="JAC154" s="48"/>
      <c r="JAD154" s="48"/>
      <c r="JAE154" s="48"/>
      <c r="JAF154" s="48"/>
      <c r="JAG154" s="48"/>
      <c r="JAH154" s="48"/>
      <c r="JAI154" s="48"/>
      <c r="JAJ154" s="48"/>
      <c r="JAK154" s="48"/>
      <c r="JAL154" s="48"/>
      <c r="JAM154" s="48"/>
      <c r="JAN154" s="48"/>
      <c r="JAO154" s="48"/>
      <c r="JAP154" s="48"/>
      <c r="JAQ154" s="48"/>
      <c r="JAR154" s="48"/>
      <c r="JAS154" s="48"/>
      <c r="JAT154" s="48"/>
      <c r="JAU154" s="48"/>
      <c r="JAV154" s="48"/>
      <c r="JAW154" s="48"/>
      <c r="JAX154" s="48"/>
      <c r="JAY154" s="48"/>
      <c r="JAZ154" s="48"/>
      <c r="JBA154" s="48"/>
      <c r="JBB154" s="48"/>
      <c r="JBC154" s="48"/>
      <c r="JBD154" s="48"/>
      <c r="JBE154" s="48"/>
      <c r="JBF154" s="48"/>
      <c r="JBG154" s="48"/>
      <c r="JBH154" s="48"/>
      <c r="JBI154" s="48"/>
      <c r="JBJ154" s="48"/>
      <c r="JBK154" s="48"/>
      <c r="JBL154" s="48"/>
      <c r="JBM154" s="48"/>
      <c r="JBN154" s="48"/>
      <c r="JBO154" s="48"/>
      <c r="JBP154" s="48"/>
      <c r="JBQ154" s="48"/>
      <c r="JBR154" s="48"/>
      <c r="JBS154" s="48"/>
      <c r="JBT154" s="48"/>
      <c r="JBU154" s="48"/>
      <c r="JBV154" s="48"/>
      <c r="JBW154" s="48"/>
      <c r="JBX154" s="48"/>
      <c r="JBY154" s="48"/>
      <c r="JBZ154" s="48"/>
      <c r="JCA154" s="48"/>
      <c r="JCB154" s="48"/>
      <c r="JCC154" s="48"/>
      <c r="JCD154" s="48"/>
      <c r="JCE154" s="48"/>
      <c r="JCF154" s="48"/>
      <c r="JCG154" s="48"/>
      <c r="JCH154" s="48"/>
      <c r="JCI154" s="48"/>
      <c r="JCJ154" s="48"/>
      <c r="JCK154" s="48"/>
      <c r="JCL154" s="48"/>
      <c r="JCM154" s="48"/>
      <c r="JCN154" s="48"/>
      <c r="JCO154" s="48"/>
      <c r="JCP154" s="48"/>
      <c r="JCQ154" s="48"/>
      <c r="JCR154" s="48"/>
      <c r="JCS154" s="48"/>
      <c r="JCT154" s="48"/>
      <c r="JCU154" s="48"/>
      <c r="JCV154" s="48"/>
      <c r="JCW154" s="48"/>
      <c r="JCX154" s="48"/>
      <c r="JCY154" s="48"/>
      <c r="JCZ154" s="48"/>
      <c r="JDA154" s="48"/>
      <c r="JDB154" s="48"/>
      <c r="JDC154" s="48"/>
      <c r="JDD154" s="48"/>
      <c r="JDE154" s="48"/>
      <c r="JDF154" s="48"/>
      <c r="JDG154" s="48"/>
      <c r="JDH154" s="48"/>
      <c r="JDI154" s="48"/>
      <c r="JDJ154" s="48"/>
      <c r="JDK154" s="48"/>
      <c r="JDL154" s="48"/>
      <c r="JDM154" s="48"/>
      <c r="JDN154" s="48"/>
      <c r="JDO154" s="48"/>
      <c r="JDP154" s="48"/>
      <c r="JDQ154" s="48"/>
      <c r="JDR154" s="48"/>
      <c r="JDS154" s="48"/>
      <c r="JDT154" s="48"/>
      <c r="JDU154" s="48"/>
      <c r="JDV154" s="48"/>
      <c r="JDW154" s="48"/>
      <c r="JDX154" s="48"/>
      <c r="JDY154" s="48"/>
      <c r="JDZ154" s="48"/>
      <c r="JEA154" s="48"/>
      <c r="JEB154" s="48"/>
      <c r="JEC154" s="48"/>
      <c r="JED154" s="48"/>
      <c r="JEE154" s="48"/>
      <c r="JEF154" s="48"/>
      <c r="JEG154" s="48"/>
      <c r="JEH154" s="48"/>
      <c r="JEI154" s="48"/>
      <c r="JEJ154" s="48"/>
      <c r="JEK154" s="48"/>
      <c r="JEL154" s="48"/>
      <c r="JEM154" s="48"/>
      <c r="JEN154" s="48"/>
      <c r="JEO154" s="48"/>
      <c r="JEP154" s="48"/>
      <c r="JEQ154" s="48"/>
      <c r="JER154" s="48"/>
      <c r="JES154" s="48"/>
      <c r="JET154" s="48"/>
      <c r="JEU154" s="48"/>
      <c r="JEV154" s="48"/>
      <c r="JEW154" s="48"/>
      <c r="JEX154" s="48"/>
      <c r="JEY154" s="48"/>
      <c r="JEZ154" s="48"/>
      <c r="JFA154" s="48"/>
      <c r="JFB154" s="48"/>
      <c r="JFC154" s="48"/>
      <c r="JFD154" s="48"/>
      <c r="JFE154" s="48"/>
      <c r="JFF154" s="48"/>
      <c r="JFG154" s="48"/>
      <c r="JFH154" s="48"/>
      <c r="JFI154" s="48"/>
      <c r="JFJ154" s="48"/>
      <c r="JFK154" s="48"/>
      <c r="JFL154" s="48"/>
      <c r="JFM154" s="48"/>
      <c r="JFN154" s="48"/>
      <c r="JFO154" s="48"/>
      <c r="JFP154" s="48"/>
      <c r="JFQ154" s="48"/>
      <c r="JFR154" s="48"/>
      <c r="JFS154" s="48"/>
      <c r="JFT154" s="48"/>
      <c r="JFU154" s="48"/>
      <c r="JFV154" s="48"/>
      <c r="JFW154" s="48"/>
      <c r="JFX154" s="48"/>
      <c r="JFY154" s="48"/>
      <c r="JFZ154" s="48"/>
      <c r="JGA154" s="48"/>
      <c r="JGB154" s="48"/>
      <c r="JGC154" s="48"/>
      <c r="JGD154" s="48"/>
      <c r="JGE154" s="48"/>
      <c r="JGF154" s="48"/>
      <c r="JGG154" s="48"/>
      <c r="JGH154" s="48"/>
      <c r="JGI154" s="48"/>
      <c r="JGJ154" s="48"/>
      <c r="JGK154" s="48"/>
      <c r="JGL154" s="48"/>
      <c r="JGM154" s="48"/>
      <c r="JGN154" s="48"/>
      <c r="JGO154" s="48"/>
      <c r="JGP154" s="48"/>
      <c r="JGQ154" s="48"/>
      <c r="JGR154" s="48"/>
      <c r="JGS154" s="48"/>
      <c r="JGT154" s="48"/>
      <c r="JGU154" s="48"/>
      <c r="JGV154" s="48"/>
      <c r="JGW154" s="48"/>
      <c r="JGX154" s="48"/>
      <c r="JGY154" s="48"/>
      <c r="JGZ154" s="48"/>
      <c r="JHA154" s="48"/>
      <c r="JHB154" s="48"/>
      <c r="JHC154" s="48"/>
      <c r="JHD154" s="48"/>
      <c r="JHE154" s="48"/>
      <c r="JHF154" s="48"/>
      <c r="JHG154" s="48"/>
      <c r="JHH154" s="48"/>
      <c r="JHI154" s="48"/>
      <c r="JHJ154" s="48"/>
      <c r="JHK154" s="48"/>
      <c r="JHL154" s="48"/>
      <c r="JHM154" s="48"/>
      <c r="JHN154" s="48"/>
      <c r="JHO154" s="48"/>
      <c r="JHP154" s="48"/>
      <c r="JHQ154" s="48"/>
      <c r="JHR154" s="48"/>
      <c r="JHS154" s="48"/>
      <c r="JHT154" s="48"/>
      <c r="JHU154" s="48"/>
      <c r="JHV154" s="48"/>
      <c r="JHW154" s="48"/>
      <c r="JHX154" s="48"/>
      <c r="JHY154" s="48"/>
      <c r="JHZ154" s="48"/>
      <c r="JIA154" s="48"/>
      <c r="JIB154" s="48"/>
      <c r="JIC154" s="48"/>
      <c r="JID154" s="48"/>
      <c r="JIE154" s="48"/>
      <c r="JIF154" s="48"/>
      <c r="JIG154" s="48"/>
      <c r="JIH154" s="48"/>
      <c r="JII154" s="48"/>
      <c r="JIJ154" s="48"/>
      <c r="JIK154" s="48"/>
      <c r="JIL154" s="48"/>
      <c r="JIM154" s="48"/>
      <c r="JIN154" s="48"/>
      <c r="JIO154" s="48"/>
      <c r="JIP154" s="48"/>
      <c r="JIQ154" s="48"/>
      <c r="JIR154" s="48"/>
      <c r="JIS154" s="48"/>
      <c r="JIT154" s="48"/>
      <c r="JIU154" s="48"/>
      <c r="JIV154" s="48"/>
      <c r="JIW154" s="48"/>
      <c r="JIX154" s="48"/>
      <c r="JIY154" s="48"/>
      <c r="JIZ154" s="48"/>
      <c r="JJA154" s="48"/>
      <c r="JJB154" s="48"/>
      <c r="JJC154" s="48"/>
      <c r="JJD154" s="48"/>
      <c r="JJE154" s="48"/>
      <c r="JJF154" s="48"/>
      <c r="JJG154" s="48"/>
      <c r="JJH154" s="48"/>
      <c r="JJI154" s="48"/>
      <c r="JJJ154" s="48"/>
      <c r="JJK154" s="48"/>
      <c r="JJL154" s="48"/>
      <c r="JJM154" s="48"/>
      <c r="JJN154" s="48"/>
      <c r="JJO154" s="48"/>
      <c r="JJP154" s="48"/>
      <c r="JJQ154" s="48"/>
      <c r="JJR154" s="48"/>
      <c r="JJS154" s="48"/>
      <c r="JJT154" s="48"/>
      <c r="JJU154" s="48"/>
      <c r="JJV154" s="48"/>
      <c r="JJW154" s="48"/>
      <c r="JJX154" s="48"/>
      <c r="JJY154" s="48"/>
      <c r="JJZ154" s="48"/>
      <c r="JKA154" s="48"/>
      <c r="JKB154" s="48"/>
      <c r="JKC154" s="48"/>
      <c r="JKD154" s="48"/>
      <c r="JKE154" s="48"/>
      <c r="JKF154" s="48"/>
      <c r="JKG154" s="48"/>
      <c r="JKH154" s="48"/>
      <c r="JKI154" s="48"/>
      <c r="JKJ154" s="48"/>
      <c r="JKK154" s="48"/>
      <c r="JKL154" s="48"/>
      <c r="JKM154" s="48"/>
      <c r="JKN154" s="48"/>
      <c r="JKO154" s="48"/>
      <c r="JKP154" s="48"/>
      <c r="JKQ154" s="48"/>
      <c r="JKR154" s="48"/>
      <c r="JKS154" s="48"/>
      <c r="JKT154" s="48"/>
      <c r="JKU154" s="48"/>
      <c r="JKV154" s="48"/>
      <c r="JKW154" s="48"/>
      <c r="JKX154" s="48"/>
      <c r="JKY154" s="48"/>
      <c r="JKZ154" s="48"/>
      <c r="JLA154" s="48"/>
      <c r="JLB154" s="48"/>
      <c r="JLC154" s="48"/>
      <c r="JLD154" s="48"/>
      <c r="JLE154" s="48"/>
      <c r="JLF154" s="48"/>
      <c r="JLG154" s="48"/>
      <c r="JLH154" s="48"/>
      <c r="JLI154" s="48"/>
      <c r="JLJ154" s="48"/>
      <c r="JLK154" s="48"/>
      <c r="JLL154" s="48"/>
      <c r="JLM154" s="48"/>
      <c r="JLN154" s="48"/>
      <c r="JLO154" s="48"/>
      <c r="JLP154" s="48"/>
      <c r="JLQ154" s="48"/>
      <c r="JLR154" s="48"/>
      <c r="JLS154" s="48"/>
      <c r="JLT154" s="48"/>
      <c r="JLU154" s="48"/>
      <c r="JLV154" s="48"/>
      <c r="JLW154" s="48"/>
      <c r="JLX154" s="48"/>
      <c r="JLY154" s="48"/>
      <c r="JLZ154" s="48"/>
      <c r="JMA154" s="48"/>
      <c r="JMB154" s="48"/>
      <c r="JMC154" s="48"/>
      <c r="JMD154" s="48"/>
      <c r="JME154" s="48"/>
      <c r="JMF154" s="48"/>
      <c r="JMG154" s="48"/>
      <c r="JMH154" s="48"/>
      <c r="JMI154" s="48"/>
      <c r="JMJ154" s="48"/>
      <c r="JMK154" s="48"/>
      <c r="JML154" s="48"/>
      <c r="JMM154" s="48"/>
      <c r="JMN154" s="48"/>
      <c r="JMO154" s="48"/>
      <c r="JMP154" s="48"/>
      <c r="JMQ154" s="48"/>
      <c r="JMR154" s="48"/>
      <c r="JMS154" s="48"/>
      <c r="JMT154" s="48"/>
      <c r="JMU154" s="48"/>
      <c r="JMV154" s="48"/>
      <c r="JMW154" s="48"/>
      <c r="JMX154" s="48"/>
      <c r="JMY154" s="48"/>
      <c r="JMZ154" s="48"/>
      <c r="JNA154" s="48"/>
      <c r="JNB154" s="48"/>
      <c r="JNC154" s="48"/>
      <c r="JND154" s="48"/>
      <c r="JNE154" s="48"/>
      <c r="JNF154" s="48"/>
      <c r="JNG154" s="48"/>
      <c r="JNH154" s="48"/>
      <c r="JNI154" s="48"/>
      <c r="JNJ154" s="48"/>
      <c r="JNK154" s="48"/>
      <c r="JNL154" s="48"/>
      <c r="JNM154" s="48"/>
      <c r="JNN154" s="48"/>
      <c r="JNO154" s="48"/>
      <c r="JNP154" s="48"/>
      <c r="JNQ154" s="48"/>
      <c r="JNR154" s="48"/>
      <c r="JNS154" s="48"/>
      <c r="JNT154" s="48"/>
      <c r="JNU154" s="48"/>
      <c r="JNV154" s="48"/>
      <c r="JNW154" s="48"/>
      <c r="JNX154" s="48"/>
      <c r="JNY154" s="48"/>
      <c r="JNZ154" s="48"/>
      <c r="JOA154" s="48"/>
      <c r="JOB154" s="48"/>
      <c r="JOC154" s="48"/>
      <c r="JOD154" s="48"/>
      <c r="JOE154" s="48"/>
      <c r="JOF154" s="48"/>
      <c r="JOG154" s="48"/>
      <c r="JOH154" s="48"/>
      <c r="JOI154" s="48"/>
      <c r="JOJ154" s="48"/>
      <c r="JOK154" s="48"/>
      <c r="JOL154" s="48"/>
      <c r="JOM154" s="48"/>
      <c r="JON154" s="48"/>
      <c r="JOO154" s="48"/>
      <c r="JOP154" s="48"/>
      <c r="JOQ154" s="48"/>
      <c r="JOR154" s="48"/>
      <c r="JOS154" s="48"/>
      <c r="JOT154" s="48"/>
      <c r="JOU154" s="48"/>
      <c r="JOV154" s="48"/>
      <c r="JOW154" s="48"/>
      <c r="JOX154" s="48"/>
      <c r="JOY154" s="48"/>
      <c r="JOZ154" s="48"/>
      <c r="JPA154" s="48"/>
      <c r="JPB154" s="48"/>
      <c r="JPC154" s="48"/>
      <c r="JPD154" s="48"/>
      <c r="JPE154" s="48"/>
      <c r="JPF154" s="48"/>
      <c r="JPG154" s="48"/>
      <c r="JPH154" s="48"/>
      <c r="JPI154" s="48"/>
      <c r="JPJ154" s="48"/>
      <c r="JPK154" s="48"/>
      <c r="JPL154" s="48"/>
      <c r="JPM154" s="48"/>
      <c r="JPN154" s="48"/>
      <c r="JPO154" s="48"/>
      <c r="JPP154" s="48"/>
      <c r="JPQ154" s="48"/>
      <c r="JPR154" s="48"/>
      <c r="JPS154" s="48"/>
      <c r="JPT154" s="48"/>
      <c r="JPU154" s="48"/>
      <c r="JPV154" s="48"/>
      <c r="JPW154" s="48"/>
      <c r="JPX154" s="48"/>
      <c r="JPY154" s="48"/>
      <c r="JPZ154" s="48"/>
      <c r="JQA154" s="48"/>
      <c r="JQB154" s="48"/>
      <c r="JQC154" s="48"/>
      <c r="JQD154" s="48"/>
      <c r="JQE154" s="48"/>
      <c r="JQF154" s="48"/>
      <c r="JQG154" s="48"/>
      <c r="JQH154" s="48"/>
      <c r="JQI154" s="48"/>
      <c r="JQJ154" s="48"/>
      <c r="JQK154" s="48"/>
      <c r="JQL154" s="48"/>
      <c r="JQM154" s="48"/>
      <c r="JQN154" s="48"/>
      <c r="JQO154" s="48"/>
      <c r="JQP154" s="48"/>
      <c r="JQQ154" s="48"/>
      <c r="JQR154" s="48"/>
      <c r="JQS154" s="48"/>
      <c r="JQT154" s="48"/>
      <c r="JQU154" s="48"/>
      <c r="JQV154" s="48"/>
      <c r="JQW154" s="48"/>
      <c r="JQX154" s="48"/>
      <c r="JQY154" s="48"/>
      <c r="JQZ154" s="48"/>
      <c r="JRA154" s="48"/>
      <c r="JRB154" s="48"/>
      <c r="JRC154" s="48"/>
      <c r="JRD154" s="48"/>
      <c r="JRE154" s="48"/>
      <c r="JRF154" s="48"/>
      <c r="JRG154" s="48"/>
      <c r="JRH154" s="48"/>
      <c r="JRI154" s="48"/>
      <c r="JRJ154" s="48"/>
      <c r="JRK154" s="48"/>
      <c r="JRL154" s="48"/>
      <c r="JRM154" s="48"/>
      <c r="JRN154" s="48"/>
      <c r="JRO154" s="48"/>
      <c r="JRP154" s="48"/>
      <c r="JRQ154" s="48"/>
      <c r="JRR154" s="48"/>
      <c r="JRS154" s="48"/>
      <c r="JRT154" s="48"/>
      <c r="JRU154" s="48"/>
      <c r="JRV154" s="48"/>
      <c r="JRW154" s="48"/>
      <c r="JRX154" s="48"/>
      <c r="JRY154" s="48"/>
      <c r="JRZ154" s="48"/>
      <c r="JSA154" s="48"/>
      <c r="JSB154" s="48"/>
      <c r="JSC154" s="48"/>
      <c r="JSD154" s="48"/>
      <c r="JSE154" s="48"/>
      <c r="JSF154" s="48"/>
      <c r="JSG154" s="48"/>
      <c r="JSH154" s="48"/>
      <c r="JSI154" s="48"/>
      <c r="JSJ154" s="48"/>
      <c r="JSK154" s="48"/>
      <c r="JSL154" s="48"/>
      <c r="JSM154" s="48"/>
      <c r="JSN154" s="48"/>
      <c r="JSO154" s="48"/>
      <c r="JSP154" s="48"/>
      <c r="JSQ154" s="48"/>
      <c r="JSR154" s="48"/>
      <c r="JSS154" s="48"/>
      <c r="JST154" s="48"/>
      <c r="JSU154" s="48"/>
      <c r="JSV154" s="48"/>
      <c r="JSW154" s="48"/>
      <c r="JSX154" s="48"/>
      <c r="JSY154" s="48"/>
      <c r="JSZ154" s="48"/>
      <c r="JTA154" s="48"/>
      <c r="JTB154" s="48"/>
      <c r="JTC154" s="48"/>
      <c r="JTD154" s="48"/>
      <c r="JTE154" s="48"/>
      <c r="JTF154" s="48"/>
      <c r="JTG154" s="48"/>
      <c r="JTH154" s="48"/>
      <c r="JTI154" s="48"/>
      <c r="JTJ154" s="48"/>
      <c r="JTK154" s="48"/>
      <c r="JTL154" s="48"/>
      <c r="JTM154" s="48"/>
      <c r="JTN154" s="48"/>
      <c r="JTO154" s="48"/>
      <c r="JTP154" s="48"/>
      <c r="JTQ154" s="48"/>
      <c r="JTR154" s="48"/>
      <c r="JTS154" s="48"/>
      <c r="JTT154" s="48"/>
      <c r="JTU154" s="48"/>
      <c r="JTV154" s="48"/>
      <c r="JTW154" s="48"/>
      <c r="JTX154" s="48"/>
      <c r="JTY154" s="48"/>
      <c r="JTZ154" s="48"/>
      <c r="JUA154" s="48"/>
      <c r="JUB154" s="48"/>
      <c r="JUC154" s="48"/>
      <c r="JUD154" s="48"/>
      <c r="JUE154" s="48"/>
      <c r="JUF154" s="48"/>
      <c r="JUG154" s="48"/>
      <c r="JUH154" s="48"/>
      <c r="JUI154" s="48"/>
      <c r="JUJ154" s="48"/>
      <c r="JUK154" s="48"/>
      <c r="JUL154" s="48"/>
      <c r="JUM154" s="48"/>
      <c r="JUN154" s="48"/>
      <c r="JUO154" s="48"/>
      <c r="JUP154" s="48"/>
      <c r="JUQ154" s="48"/>
      <c r="JUR154" s="48"/>
      <c r="JUS154" s="48"/>
      <c r="JUT154" s="48"/>
      <c r="JUU154" s="48"/>
      <c r="JUV154" s="48"/>
      <c r="JUW154" s="48"/>
      <c r="JUX154" s="48"/>
      <c r="JUY154" s="48"/>
      <c r="JUZ154" s="48"/>
      <c r="JVA154" s="48"/>
      <c r="JVB154" s="48"/>
      <c r="JVC154" s="48"/>
      <c r="JVD154" s="48"/>
      <c r="JVE154" s="48"/>
      <c r="JVF154" s="48"/>
      <c r="JVG154" s="48"/>
      <c r="JVH154" s="48"/>
      <c r="JVI154" s="48"/>
      <c r="JVJ154" s="48"/>
      <c r="JVK154" s="48"/>
      <c r="JVL154" s="48"/>
      <c r="JVM154" s="48"/>
      <c r="JVN154" s="48"/>
      <c r="JVO154" s="48"/>
      <c r="JVP154" s="48"/>
      <c r="JVQ154" s="48"/>
      <c r="JVR154" s="48"/>
      <c r="JVS154" s="48"/>
      <c r="JVT154" s="48"/>
      <c r="JVU154" s="48"/>
      <c r="JVV154" s="48"/>
      <c r="JVW154" s="48"/>
      <c r="JVX154" s="48"/>
      <c r="JVY154" s="48"/>
      <c r="JVZ154" s="48"/>
      <c r="JWA154" s="48"/>
      <c r="JWB154" s="48"/>
      <c r="JWC154" s="48"/>
      <c r="JWD154" s="48"/>
      <c r="JWE154" s="48"/>
      <c r="JWF154" s="48"/>
      <c r="JWG154" s="48"/>
      <c r="JWH154" s="48"/>
      <c r="JWI154" s="48"/>
      <c r="JWJ154" s="48"/>
      <c r="JWK154" s="48"/>
      <c r="JWL154" s="48"/>
      <c r="JWM154" s="48"/>
      <c r="JWN154" s="48"/>
      <c r="JWO154" s="48"/>
      <c r="JWP154" s="48"/>
      <c r="JWQ154" s="48"/>
      <c r="JWR154" s="48"/>
      <c r="JWS154" s="48"/>
      <c r="JWT154" s="48"/>
      <c r="JWU154" s="48"/>
      <c r="JWV154" s="48"/>
      <c r="JWW154" s="48"/>
      <c r="JWX154" s="48"/>
      <c r="JWY154" s="48"/>
      <c r="JWZ154" s="48"/>
      <c r="JXA154" s="48"/>
      <c r="JXB154" s="48"/>
      <c r="JXC154" s="48"/>
      <c r="JXD154" s="48"/>
      <c r="JXE154" s="48"/>
      <c r="JXF154" s="48"/>
      <c r="JXG154" s="48"/>
      <c r="JXH154" s="48"/>
      <c r="JXI154" s="48"/>
      <c r="JXJ154" s="48"/>
      <c r="JXK154" s="48"/>
      <c r="JXL154" s="48"/>
      <c r="JXM154" s="48"/>
      <c r="JXN154" s="48"/>
      <c r="JXO154" s="48"/>
      <c r="JXP154" s="48"/>
      <c r="JXQ154" s="48"/>
      <c r="JXR154" s="48"/>
      <c r="JXS154" s="48"/>
      <c r="JXT154" s="48"/>
      <c r="JXU154" s="48"/>
      <c r="JXV154" s="48"/>
      <c r="JXW154" s="48"/>
      <c r="JXX154" s="48"/>
      <c r="JXY154" s="48"/>
      <c r="JXZ154" s="48"/>
      <c r="JYA154" s="48"/>
      <c r="JYB154" s="48"/>
      <c r="JYC154" s="48"/>
      <c r="JYD154" s="48"/>
      <c r="JYE154" s="48"/>
      <c r="JYF154" s="48"/>
      <c r="JYG154" s="48"/>
      <c r="JYH154" s="48"/>
      <c r="JYI154" s="48"/>
      <c r="JYJ154" s="48"/>
      <c r="JYK154" s="48"/>
      <c r="JYL154" s="48"/>
      <c r="JYM154" s="48"/>
      <c r="JYN154" s="48"/>
      <c r="JYO154" s="48"/>
      <c r="JYP154" s="48"/>
      <c r="JYQ154" s="48"/>
      <c r="JYR154" s="48"/>
      <c r="JYS154" s="48"/>
      <c r="JYT154" s="48"/>
      <c r="JYU154" s="48"/>
      <c r="JYV154" s="48"/>
      <c r="JYW154" s="48"/>
      <c r="JYX154" s="48"/>
      <c r="JYY154" s="48"/>
      <c r="JYZ154" s="48"/>
      <c r="JZA154" s="48"/>
      <c r="JZB154" s="48"/>
      <c r="JZC154" s="48"/>
      <c r="JZD154" s="48"/>
      <c r="JZE154" s="48"/>
      <c r="JZF154" s="48"/>
      <c r="JZG154" s="48"/>
      <c r="JZH154" s="48"/>
      <c r="JZI154" s="48"/>
      <c r="JZJ154" s="48"/>
      <c r="JZK154" s="48"/>
      <c r="JZL154" s="48"/>
      <c r="JZM154" s="48"/>
      <c r="JZN154" s="48"/>
      <c r="JZO154" s="48"/>
      <c r="JZP154" s="48"/>
      <c r="JZQ154" s="48"/>
      <c r="JZR154" s="48"/>
      <c r="JZS154" s="48"/>
      <c r="JZT154" s="48"/>
      <c r="JZU154" s="48"/>
      <c r="JZV154" s="48"/>
      <c r="JZW154" s="48"/>
      <c r="JZX154" s="48"/>
      <c r="JZY154" s="48"/>
      <c r="JZZ154" s="48"/>
      <c r="KAA154" s="48"/>
      <c r="KAB154" s="48"/>
      <c r="KAC154" s="48"/>
      <c r="KAD154" s="48"/>
      <c r="KAE154" s="48"/>
      <c r="KAF154" s="48"/>
      <c r="KAG154" s="48"/>
      <c r="KAH154" s="48"/>
      <c r="KAI154" s="48"/>
      <c r="KAJ154" s="48"/>
      <c r="KAK154" s="48"/>
      <c r="KAL154" s="48"/>
      <c r="KAM154" s="48"/>
      <c r="KAN154" s="48"/>
      <c r="KAO154" s="48"/>
      <c r="KAP154" s="48"/>
      <c r="KAQ154" s="48"/>
      <c r="KAR154" s="48"/>
      <c r="KAS154" s="48"/>
      <c r="KAT154" s="48"/>
      <c r="KAU154" s="48"/>
      <c r="KAV154" s="48"/>
      <c r="KAW154" s="48"/>
      <c r="KAX154" s="48"/>
      <c r="KAY154" s="48"/>
      <c r="KAZ154" s="48"/>
      <c r="KBA154" s="48"/>
      <c r="KBB154" s="48"/>
      <c r="KBC154" s="48"/>
      <c r="KBD154" s="48"/>
      <c r="KBE154" s="48"/>
      <c r="KBF154" s="48"/>
      <c r="KBG154" s="48"/>
      <c r="KBH154" s="48"/>
      <c r="KBI154" s="48"/>
      <c r="KBJ154" s="48"/>
      <c r="KBK154" s="48"/>
      <c r="KBL154" s="48"/>
      <c r="KBM154" s="48"/>
      <c r="KBN154" s="48"/>
      <c r="KBO154" s="48"/>
      <c r="KBP154" s="48"/>
      <c r="KBQ154" s="48"/>
      <c r="KBR154" s="48"/>
      <c r="KBS154" s="48"/>
      <c r="KBT154" s="48"/>
      <c r="KBU154" s="48"/>
      <c r="KBV154" s="48"/>
      <c r="KBW154" s="48"/>
      <c r="KBX154" s="48"/>
      <c r="KBY154" s="48"/>
      <c r="KBZ154" s="48"/>
      <c r="KCA154" s="48"/>
      <c r="KCB154" s="48"/>
      <c r="KCC154" s="48"/>
      <c r="KCD154" s="48"/>
      <c r="KCE154" s="48"/>
      <c r="KCF154" s="48"/>
      <c r="KCG154" s="48"/>
      <c r="KCH154" s="48"/>
      <c r="KCI154" s="48"/>
      <c r="KCJ154" s="48"/>
      <c r="KCK154" s="48"/>
      <c r="KCL154" s="48"/>
      <c r="KCM154" s="48"/>
      <c r="KCN154" s="48"/>
      <c r="KCO154" s="48"/>
      <c r="KCP154" s="48"/>
      <c r="KCQ154" s="48"/>
      <c r="KCR154" s="48"/>
      <c r="KCS154" s="48"/>
      <c r="KCT154" s="48"/>
      <c r="KCU154" s="48"/>
      <c r="KCV154" s="48"/>
      <c r="KCW154" s="48"/>
      <c r="KCX154" s="48"/>
      <c r="KCY154" s="48"/>
      <c r="KCZ154" s="48"/>
      <c r="KDA154" s="48"/>
      <c r="KDB154" s="48"/>
      <c r="KDC154" s="48"/>
      <c r="KDD154" s="48"/>
      <c r="KDE154" s="48"/>
      <c r="KDF154" s="48"/>
      <c r="KDG154" s="48"/>
      <c r="KDH154" s="48"/>
      <c r="KDI154" s="48"/>
      <c r="KDJ154" s="48"/>
      <c r="KDK154" s="48"/>
      <c r="KDL154" s="48"/>
      <c r="KDM154" s="48"/>
      <c r="KDN154" s="48"/>
      <c r="KDO154" s="48"/>
      <c r="KDP154" s="48"/>
      <c r="KDQ154" s="48"/>
      <c r="KDR154" s="48"/>
      <c r="KDS154" s="48"/>
      <c r="KDT154" s="48"/>
      <c r="KDU154" s="48"/>
      <c r="KDV154" s="48"/>
      <c r="KDW154" s="48"/>
      <c r="KDX154" s="48"/>
      <c r="KDY154" s="48"/>
      <c r="KDZ154" s="48"/>
      <c r="KEA154" s="48"/>
      <c r="KEB154" s="48"/>
      <c r="KEC154" s="48"/>
      <c r="KED154" s="48"/>
      <c r="KEE154" s="48"/>
      <c r="KEF154" s="48"/>
      <c r="KEG154" s="48"/>
      <c r="KEH154" s="48"/>
      <c r="KEI154" s="48"/>
      <c r="KEJ154" s="48"/>
      <c r="KEK154" s="48"/>
      <c r="KEL154" s="48"/>
      <c r="KEM154" s="48"/>
      <c r="KEN154" s="48"/>
      <c r="KEO154" s="48"/>
      <c r="KEP154" s="48"/>
      <c r="KEQ154" s="48"/>
      <c r="KER154" s="48"/>
      <c r="KES154" s="48"/>
      <c r="KET154" s="48"/>
      <c r="KEU154" s="48"/>
      <c r="KEV154" s="48"/>
      <c r="KEW154" s="48"/>
      <c r="KEX154" s="48"/>
      <c r="KEY154" s="48"/>
      <c r="KEZ154" s="48"/>
      <c r="KFA154" s="48"/>
      <c r="KFB154" s="48"/>
      <c r="KFC154" s="48"/>
      <c r="KFD154" s="48"/>
      <c r="KFE154" s="48"/>
      <c r="KFF154" s="48"/>
      <c r="KFG154" s="48"/>
      <c r="KFH154" s="48"/>
      <c r="KFI154" s="48"/>
      <c r="KFJ154" s="48"/>
      <c r="KFK154" s="48"/>
      <c r="KFL154" s="48"/>
      <c r="KFM154" s="48"/>
      <c r="KFN154" s="48"/>
      <c r="KFO154" s="48"/>
      <c r="KFP154" s="48"/>
      <c r="KFQ154" s="48"/>
      <c r="KFR154" s="48"/>
      <c r="KFS154" s="48"/>
      <c r="KFT154" s="48"/>
      <c r="KFU154" s="48"/>
      <c r="KFV154" s="48"/>
      <c r="KFW154" s="48"/>
      <c r="KFX154" s="48"/>
      <c r="KFY154" s="48"/>
      <c r="KFZ154" s="48"/>
      <c r="KGA154" s="48"/>
      <c r="KGB154" s="48"/>
      <c r="KGC154" s="48"/>
      <c r="KGD154" s="48"/>
      <c r="KGE154" s="48"/>
      <c r="KGF154" s="48"/>
      <c r="KGG154" s="48"/>
      <c r="KGH154" s="48"/>
      <c r="KGI154" s="48"/>
      <c r="KGJ154" s="48"/>
      <c r="KGK154" s="48"/>
      <c r="KGL154" s="48"/>
      <c r="KGM154" s="48"/>
      <c r="KGN154" s="48"/>
      <c r="KGO154" s="48"/>
      <c r="KGP154" s="48"/>
      <c r="KGQ154" s="48"/>
      <c r="KGR154" s="48"/>
      <c r="KGS154" s="48"/>
      <c r="KGT154" s="48"/>
      <c r="KGU154" s="48"/>
      <c r="KGV154" s="48"/>
      <c r="KGW154" s="48"/>
      <c r="KGX154" s="48"/>
      <c r="KGY154" s="48"/>
      <c r="KGZ154" s="48"/>
      <c r="KHA154" s="48"/>
      <c r="KHB154" s="48"/>
      <c r="KHC154" s="48"/>
      <c r="KHD154" s="48"/>
      <c r="KHE154" s="48"/>
      <c r="KHF154" s="48"/>
      <c r="KHG154" s="48"/>
      <c r="KHH154" s="48"/>
      <c r="KHI154" s="48"/>
      <c r="KHJ154" s="48"/>
      <c r="KHK154" s="48"/>
      <c r="KHL154" s="48"/>
      <c r="KHM154" s="48"/>
      <c r="KHN154" s="48"/>
      <c r="KHO154" s="48"/>
      <c r="KHP154" s="48"/>
      <c r="KHQ154" s="48"/>
      <c r="KHR154" s="48"/>
      <c r="KHS154" s="48"/>
      <c r="KHT154" s="48"/>
      <c r="KHU154" s="48"/>
      <c r="KHV154" s="48"/>
      <c r="KHW154" s="48"/>
      <c r="KHX154" s="48"/>
      <c r="KHY154" s="48"/>
      <c r="KHZ154" s="48"/>
      <c r="KIA154" s="48"/>
      <c r="KIB154" s="48"/>
      <c r="KIC154" s="48"/>
      <c r="KID154" s="48"/>
      <c r="KIE154" s="48"/>
      <c r="KIF154" s="48"/>
      <c r="KIG154" s="48"/>
      <c r="KIH154" s="48"/>
      <c r="KII154" s="48"/>
      <c r="KIJ154" s="48"/>
      <c r="KIK154" s="48"/>
      <c r="KIL154" s="48"/>
      <c r="KIM154" s="48"/>
      <c r="KIN154" s="48"/>
      <c r="KIO154" s="48"/>
      <c r="KIP154" s="48"/>
      <c r="KIQ154" s="48"/>
      <c r="KIR154" s="48"/>
      <c r="KIS154" s="48"/>
      <c r="KIT154" s="48"/>
      <c r="KIU154" s="48"/>
      <c r="KIV154" s="48"/>
      <c r="KIW154" s="48"/>
      <c r="KIX154" s="48"/>
      <c r="KIY154" s="48"/>
      <c r="KIZ154" s="48"/>
      <c r="KJA154" s="48"/>
      <c r="KJB154" s="48"/>
      <c r="KJC154" s="48"/>
      <c r="KJD154" s="48"/>
      <c r="KJE154" s="48"/>
      <c r="KJF154" s="48"/>
      <c r="KJG154" s="48"/>
      <c r="KJH154" s="48"/>
      <c r="KJI154" s="48"/>
      <c r="KJJ154" s="48"/>
      <c r="KJK154" s="48"/>
      <c r="KJL154" s="48"/>
      <c r="KJM154" s="48"/>
      <c r="KJN154" s="48"/>
      <c r="KJO154" s="48"/>
      <c r="KJP154" s="48"/>
      <c r="KJQ154" s="48"/>
      <c r="KJR154" s="48"/>
      <c r="KJS154" s="48"/>
      <c r="KJT154" s="48"/>
      <c r="KJU154" s="48"/>
      <c r="KJV154" s="48"/>
      <c r="KJW154" s="48"/>
      <c r="KJX154" s="48"/>
      <c r="KJY154" s="48"/>
      <c r="KJZ154" s="48"/>
      <c r="KKA154" s="48"/>
      <c r="KKB154" s="48"/>
      <c r="KKC154" s="48"/>
      <c r="KKD154" s="48"/>
      <c r="KKE154" s="48"/>
      <c r="KKF154" s="48"/>
      <c r="KKG154" s="48"/>
      <c r="KKH154" s="48"/>
      <c r="KKI154" s="48"/>
      <c r="KKJ154" s="48"/>
      <c r="KKK154" s="48"/>
      <c r="KKL154" s="48"/>
      <c r="KKM154" s="48"/>
      <c r="KKN154" s="48"/>
      <c r="KKO154" s="48"/>
      <c r="KKP154" s="48"/>
      <c r="KKQ154" s="48"/>
      <c r="KKR154" s="48"/>
      <c r="KKS154" s="48"/>
      <c r="KKT154" s="48"/>
      <c r="KKU154" s="48"/>
      <c r="KKV154" s="48"/>
      <c r="KKW154" s="48"/>
      <c r="KKX154" s="48"/>
      <c r="KKY154" s="48"/>
      <c r="KKZ154" s="48"/>
      <c r="KLA154" s="48"/>
      <c r="KLB154" s="48"/>
      <c r="KLC154" s="48"/>
      <c r="KLD154" s="48"/>
      <c r="KLE154" s="48"/>
      <c r="KLF154" s="48"/>
      <c r="KLG154" s="48"/>
      <c r="KLH154" s="48"/>
      <c r="KLI154" s="48"/>
      <c r="KLJ154" s="48"/>
      <c r="KLK154" s="48"/>
      <c r="KLL154" s="48"/>
      <c r="KLM154" s="48"/>
      <c r="KLN154" s="48"/>
      <c r="KLO154" s="48"/>
      <c r="KLP154" s="48"/>
      <c r="KLQ154" s="48"/>
      <c r="KLR154" s="48"/>
      <c r="KLS154" s="48"/>
      <c r="KLT154" s="48"/>
      <c r="KLU154" s="48"/>
      <c r="KLV154" s="48"/>
      <c r="KLW154" s="48"/>
      <c r="KLX154" s="48"/>
      <c r="KLY154" s="48"/>
      <c r="KLZ154" s="48"/>
      <c r="KMA154" s="48"/>
      <c r="KMB154" s="48"/>
      <c r="KMC154" s="48"/>
      <c r="KMD154" s="48"/>
      <c r="KME154" s="48"/>
      <c r="KMF154" s="48"/>
      <c r="KMG154" s="48"/>
      <c r="KMH154" s="48"/>
      <c r="KMI154" s="48"/>
      <c r="KMJ154" s="48"/>
      <c r="KMK154" s="48"/>
      <c r="KML154" s="48"/>
      <c r="KMM154" s="48"/>
      <c r="KMN154" s="48"/>
      <c r="KMO154" s="48"/>
      <c r="KMP154" s="48"/>
      <c r="KMQ154" s="48"/>
      <c r="KMR154" s="48"/>
      <c r="KMS154" s="48"/>
      <c r="KMT154" s="48"/>
      <c r="KMU154" s="48"/>
      <c r="KMV154" s="48"/>
      <c r="KMW154" s="48"/>
      <c r="KMX154" s="48"/>
      <c r="KMY154" s="48"/>
      <c r="KMZ154" s="48"/>
      <c r="KNA154" s="48"/>
      <c r="KNB154" s="48"/>
      <c r="KNC154" s="48"/>
      <c r="KND154" s="48"/>
      <c r="KNE154" s="48"/>
      <c r="KNF154" s="48"/>
      <c r="KNG154" s="48"/>
      <c r="KNH154" s="48"/>
      <c r="KNI154" s="48"/>
      <c r="KNJ154" s="48"/>
      <c r="KNK154" s="48"/>
      <c r="KNL154" s="48"/>
      <c r="KNM154" s="48"/>
      <c r="KNN154" s="48"/>
      <c r="KNO154" s="48"/>
      <c r="KNP154" s="48"/>
      <c r="KNQ154" s="48"/>
      <c r="KNR154" s="48"/>
      <c r="KNS154" s="48"/>
      <c r="KNT154" s="48"/>
      <c r="KNU154" s="48"/>
      <c r="KNV154" s="48"/>
      <c r="KNW154" s="48"/>
      <c r="KNX154" s="48"/>
      <c r="KNY154" s="48"/>
      <c r="KNZ154" s="48"/>
      <c r="KOA154" s="48"/>
      <c r="KOB154" s="48"/>
      <c r="KOC154" s="48"/>
      <c r="KOD154" s="48"/>
      <c r="KOE154" s="48"/>
      <c r="KOF154" s="48"/>
      <c r="KOG154" s="48"/>
      <c r="KOH154" s="48"/>
      <c r="KOI154" s="48"/>
      <c r="KOJ154" s="48"/>
      <c r="KOK154" s="48"/>
      <c r="KOL154" s="48"/>
      <c r="KOM154" s="48"/>
      <c r="KON154" s="48"/>
      <c r="KOO154" s="48"/>
      <c r="KOP154" s="48"/>
      <c r="KOQ154" s="48"/>
      <c r="KOR154" s="48"/>
      <c r="KOS154" s="48"/>
      <c r="KOT154" s="48"/>
      <c r="KOU154" s="48"/>
      <c r="KOV154" s="48"/>
      <c r="KOW154" s="48"/>
      <c r="KOX154" s="48"/>
      <c r="KOY154" s="48"/>
      <c r="KOZ154" s="48"/>
      <c r="KPA154" s="48"/>
      <c r="KPB154" s="48"/>
      <c r="KPC154" s="48"/>
      <c r="KPD154" s="48"/>
      <c r="KPE154" s="48"/>
      <c r="KPF154" s="48"/>
      <c r="KPG154" s="48"/>
      <c r="KPH154" s="48"/>
      <c r="KPI154" s="48"/>
      <c r="KPJ154" s="48"/>
      <c r="KPK154" s="48"/>
      <c r="KPL154" s="48"/>
      <c r="KPM154" s="48"/>
      <c r="KPN154" s="48"/>
      <c r="KPO154" s="48"/>
      <c r="KPP154" s="48"/>
      <c r="KPQ154" s="48"/>
      <c r="KPR154" s="48"/>
      <c r="KPS154" s="48"/>
      <c r="KPT154" s="48"/>
      <c r="KPU154" s="48"/>
      <c r="KPV154" s="48"/>
      <c r="KPW154" s="48"/>
      <c r="KPX154" s="48"/>
      <c r="KPY154" s="48"/>
      <c r="KPZ154" s="48"/>
      <c r="KQA154" s="48"/>
      <c r="KQB154" s="48"/>
      <c r="KQC154" s="48"/>
      <c r="KQD154" s="48"/>
      <c r="KQE154" s="48"/>
      <c r="KQF154" s="48"/>
      <c r="KQG154" s="48"/>
      <c r="KQH154" s="48"/>
      <c r="KQI154" s="48"/>
      <c r="KQJ154" s="48"/>
      <c r="KQK154" s="48"/>
      <c r="KQL154" s="48"/>
      <c r="KQM154" s="48"/>
      <c r="KQN154" s="48"/>
      <c r="KQO154" s="48"/>
      <c r="KQP154" s="48"/>
      <c r="KQQ154" s="48"/>
      <c r="KQR154" s="48"/>
      <c r="KQS154" s="48"/>
      <c r="KQT154" s="48"/>
      <c r="KQU154" s="48"/>
      <c r="KQV154" s="48"/>
      <c r="KQW154" s="48"/>
      <c r="KQX154" s="48"/>
      <c r="KQY154" s="48"/>
      <c r="KQZ154" s="48"/>
      <c r="KRA154" s="48"/>
      <c r="KRB154" s="48"/>
      <c r="KRC154" s="48"/>
      <c r="KRD154" s="48"/>
      <c r="KRE154" s="48"/>
      <c r="KRF154" s="48"/>
      <c r="KRG154" s="48"/>
      <c r="KRH154" s="48"/>
      <c r="KRI154" s="48"/>
      <c r="KRJ154" s="48"/>
      <c r="KRK154" s="48"/>
      <c r="KRL154" s="48"/>
      <c r="KRM154" s="48"/>
      <c r="KRN154" s="48"/>
      <c r="KRO154" s="48"/>
      <c r="KRP154" s="48"/>
      <c r="KRQ154" s="48"/>
      <c r="KRR154" s="48"/>
      <c r="KRS154" s="48"/>
      <c r="KRT154" s="48"/>
      <c r="KRU154" s="48"/>
      <c r="KRV154" s="48"/>
      <c r="KRW154" s="48"/>
      <c r="KRX154" s="48"/>
      <c r="KRY154" s="48"/>
      <c r="KRZ154" s="48"/>
      <c r="KSA154" s="48"/>
      <c r="KSB154" s="48"/>
      <c r="KSC154" s="48"/>
      <c r="KSD154" s="48"/>
      <c r="KSE154" s="48"/>
      <c r="KSF154" s="48"/>
      <c r="KSG154" s="48"/>
      <c r="KSH154" s="48"/>
      <c r="KSI154" s="48"/>
      <c r="KSJ154" s="48"/>
      <c r="KSK154" s="48"/>
      <c r="KSL154" s="48"/>
      <c r="KSM154" s="48"/>
      <c r="KSN154" s="48"/>
      <c r="KSO154" s="48"/>
      <c r="KSP154" s="48"/>
      <c r="KSQ154" s="48"/>
      <c r="KSR154" s="48"/>
      <c r="KSS154" s="48"/>
      <c r="KST154" s="48"/>
      <c r="KSU154" s="48"/>
      <c r="KSV154" s="48"/>
      <c r="KSW154" s="48"/>
      <c r="KSX154" s="48"/>
      <c r="KSY154" s="48"/>
      <c r="KSZ154" s="48"/>
      <c r="KTA154" s="48"/>
      <c r="KTB154" s="48"/>
      <c r="KTC154" s="48"/>
      <c r="KTD154" s="48"/>
      <c r="KTE154" s="48"/>
      <c r="KTF154" s="48"/>
      <c r="KTG154" s="48"/>
      <c r="KTH154" s="48"/>
      <c r="KTI154" s="48"/>
      <c r="KTJ154" s="48"/>
      <c r="KTK154" s="48"/>
      <c r="KTL154" s="48"/>
      <c r="KTM154" s="48"/>
      <c r="KTN154" s="48"/>
      <c r="KTO154" s="48"/>
      <c r="KTP154" s="48"/>
      <c r="KTQ154" s="48"/>
      <c r="KTR154" s="48"/>
      <c r="KTS154" s="48"/>
      <c r="KTT154" s="48"/>
      <c r="KTU154" s="48"/>
      <c r="KTV154" s="48"/>
      <c r="KTW154" s="48"/>
      <c r="KTX154" s="48"/>
      <c r="KTY154" s="48"/>
      <c r="KTZ154" s="48"/>
      <c r="KUA154" s="48"/>
      <c r="KUB154" s="48"/>
      <c r="KUC154" s="48"/>
      <c r="KUD154" s="48"/>
      <c r="KUE154" s="48"/>
      <c r="KUF154" s="48"/>
      <c r="KUG154" s="48"/>
      <c r="KUH154" s="48"/>
      <c r="KUI154" s="48"/>
      <c r="KUJ154" s="48"/>
      <c r="KUK154" s="48"/>
      <c r="KUL154" s="48"/>
      <c r="KUM154" s="48"/>
      <c r="KUN154" s="48"/>
      <c r="KUO154" s="48"/>
      <c r="KUP154" s="48"/>
      <c r="KUQ154" s="48"/>
      <c r="KUR154" s="48"/>
      <c r="KUS154" s="48"/>
      <c r="KUT154" s="48"/>
      <c r="KUU154" s="48"/>
      <c r="KUV154" s="48"/>
      <c r="KUW154" s="48"/>
      <c r="KUX154" s="48"/>
      <c r="KUY154" s="48"/>
      <c r="KUZ154" s="48"/>
      <c r="KVA154" s="48"/>
      <c r="KVB154" s="48"/>
      <c r="KVC154" s="48"/>
      <c r="KVD154" s="48"/>
      <c r="KVE154" s="48"/>
      <c r="KVF154" s="48"/>
      <c r="KVG154" s="48"/>
      <c r="KVH154" s="48"/>
      <c r="KVI154" s="48"/>
      <c r="KVJ154" s="48"/>
      <c r="KVK154" s="48"/>
      <c r="KVL154" s="48"/>
      <c r="KVM154" s="48"/>
      <c r="KVN154" s="48"/>
      <c r="KVO154" s="48"/>
      <c r="KVP154" s="48"/>
      <c r="KVQ154" s="48"/>
      <c r="KVR154" s="48"/>
      <c r="KVS154" s="48"/>
      <c r="KVT154" s="48"/>
      <c r="KVU154" s="48"/>
      <c r="KVV154" s="48"/>
      <c r="KVW154" s="48"/>
      <c r="KVX154" s="48"/>
      <c r="KVY154" s="48"/>
      <c r="KVZ154" s="48"/>
      <c r="KWA154" s="48"/>
      <c r="KWB154" s="48"/>
      <c r="KWC154" s="48"/>
      <c r="KWD154" s="48"/>
      <c r="KWE154" s="48"/>
      <c r="KWF154" s="48"/>
      <c r="KWG154" s="48"/>
      <c r="KWH154" s="48"/>
      <c r="KWI154" s="48"/>
      <c r="KWJ154" s="48"/>
      <c r="KWK154" s="48"/>
      <c r="KWL154" s="48"/>
      <c r="KWM154" s="48"/>
      <c r="KWN154" s="48"/>
      <c r="KWO154" s="48"/>
      <c r="KWP154" s="48"/>
      <c r="KWQ154" s="48"/>
      <c r="KWR154" s="48"/>
      <c r="KWS154" s="48"/>
      <c r="KWT154" s="48"/>
      <c r="KWU154" s="48"/>
      <c r="KWV154" s="48"/>
      <c r="KWW154" s="48"/>
      <c r="KWX154" s="48"/>
      <c r="KWY154" s="48"/>
      <c r="KWZ154" s="48"/>
      <c r="KXA154" s="48"/>
      <c r="KXB154" s="48"/>
      <c r="KXC154" s="48"/>
      <c r="KXD154" s="48"/>
      <c r="KXE154" s="48"/>
      <c r="KXF154" s="48"/>
      <c r="KXG154" s="48"/>
      <c r="KXH154" s="48"/>
      <c r="KXI154" s="48"/>
      <c r="KXJ154" s="48"/>
      <c r="KXK154" s="48"/>
      <c r="KXL154" s="48"/>
      <c r="KXM154" s="48"/>
      <c r="KXN154" s="48"/>
      <c r="KXO154" s="48"/>
      <c r="KXP154" s="48"/>
      <c r="KXQ154" s="48"/>
      <c r="KXR154" s="48"/>
      <c r="KXS154" s="48"/>
      <c r="KXT154" s="48"/>
      <c r="KXU154" s="48"/>
      <c r="KXV154" s="48"/>
      <c r="KXW154" s="48"/>
      <c r="KXX154" s="48"/>
      <c r="KXY154" s="48"/>
      <c r="KXZ154" s="48"/>
      <c r="KYA154" s="48"/>
      <c r="KYB154" s="48"/>
      <c r="KYC154" s="48"/>
      <c r="KYD154" s="48"/>
      <c r="KYE154" s="48"/>
      <c r="KYF154" s="48"/>
      <c r="KYG154" s="48"/>
      <c r="KYH154" s="48"/>
      <c r="KYI154" s="48"/>
      <c r="KYJ154" s="48"/>
      <c r="KYK154" s="48"/>
      <c r="KYL154" s="48"/>
      <c r="KYM154" s="48"/>
      <c r="KYN154" s="48"/>
      <c r="KYO154" s="48"/>
      <c r="KYP154" s="48"/>
      <c r="KYQ154" s="48"/>
      <c r="KYR154" s="48"/>
      <c r="KYS154" s="48"/>
      <c r="KYT154" s="48"/>
      <c r="KYU154" s="48"/>
      <c r="KYV154" s="48"/>
      <c r="KYW154" s="48"/>
      <c r="KYX154" s="48"/>
      <c r="KYY154" s="48"/>
      <c r="KYZ154" s="48"/>
      <c r="KZA154" s="48"/>
      <c r="KZB154" s="48"/>
      <c r="KZC154" s="48"/>
      <c r="KZD154" s="48"/>
      <c r="KZE154" s="48"/>
      <c r="KZF154" s="48"/>
      <c r="KZG154" s="48"/>
      <c r="KZH154" s="48"/>
      <c r="KZI154" s="48"/>
      <c r="KZJ154" s="48"/>
      <c r="KZK154" s="48"/>
      <c r="KZL154" s="48"/>
      <c r="KZM154" s="48"/>
      <c r="KZN154" s="48"/>
      <c r="KZO154" s="48"/>
      <c r="KZP154" s="48"/>
      <c r="KZQ154" s="48"/>
      <c r="KZR154" s="48"/>
      <c r="KZS154" s="48"/>
      <c r="KZT154" s="48"/>
      <c r="KZU154" s="48"/>
      <c r="KZV154" s="48"/>
      <c r="KZW154" s="48"/>
      <c r="KZX154" s="48"/>
      <c r="KZY154" s="48"/>
      <c r="KZZ154" s="48"/>
      <c r="LAA154" s="48"/>
      <c r="LAB154" s="48"/>
      <c r="LAC154" s="48"/>
      <c r="LAD154" s="48"/>
      <c r="LAE154" s="48"/>
      <c r="LAF154" s="48"/>
      <c r="LAG154" s="48"/>
      <c r="LAH154" s="48"/>
      <c r="LAI154" s="48"/>
      <c r="LAJ154" s="48"/>
      <c r="LAK154" s="48"/>
      <c r="LAL154" s="48"/>
      <c r="LAM154" s="48"/>
      <c r="LAN154" s="48"/>
      <c r="LAO154" s="48"/>
      <c r="LAP154" s="48"/>
      <c r="LAQ154" s="48"/>
      <c r="LAR154" s="48"/>
      <c r="LAS154" s="48"/>
      <c r="LAT154" s="48"/>
      <c r="LAU154" s="48"/>
      <c r="LAV154" s="48"/>
      <c r="LAW154" s="48"/>
      <c r="LAX154" s="48"/>
      <c r="LAY154" s="48"/>
      <c r="LAZ154" s="48"/>
      <c r="LBA154" s="48"/>
      <c r="LBB154" s="48"/>
      <c r="LBC154" s="48"/>
      <c r="LBD154" s="48"/>
      <c r="LBE154" s="48"/>
      <c r="LBF154" s="48"/>
      <c r="LBG154" s="48"/>
      <c r="LBH154" s="48"/>
      <c r="LBI154" s="48"/>
      <c r="LBJ154" s="48"/>
      <c r="LBK154" s="48"/>
      <c r="LBL154" s="48"/>
      <c r="LBM154" s="48"/>
      <c r="LBN154" s="48"/>
      <c r="LBO154" s="48"/>
      <c r="LBP154" s="48"/>
      <c r="LBQ154" s="48"/>
      <c r="LBR154" s="48"/>
      <c r="LBS154" s="48"/>
      <c r="LBT154" s="48"/>
      <c r="LBU154" s="48"/>
      <c r="LBV154" s="48"/>
      <c r="LBW154" s="48"/>
      <c r="LBX154" s="48"/>
      <c r="LBY154" s="48"/>
      <c r="LBZ154" s="48"/>
      <c r="LCA154" s="48"/>
      <c r="LCB154" s="48"/>
      <c r="LCC154" s="48"/>
      <c r="LCD154" s="48"/>
      <c r="LCE154" s="48"/>
      <c r="LCF154" s="48"/>
      <c r="LCG154" s="48"/>
      <c r="LCH154" s="48"/>
      <c r="LCI154" s="48"/>
      <c r="LCJ154" s="48"/>
      <c r="LCK154" s="48"/>
      <c r="LCL154" s="48"/>
      <c r="LCM154" s="48"/>
      <c r="LCN154" s="48"/>
      <c r="LCO154" s="48"/>
      <c r="LCP154" s="48"/>
      <c r="LCQ154" s="48"/>
      <c r="LCR154" s="48"/>
      <c r="LCS154" s="48"/>
      <c r="LCT154" s="48"/>
      <c r="LCU154" s="48"/>
      <c r="LCV154" s="48"/>
      <c r="LCW154" s="48"/>
      <c r="LCX154" s="48"/>
      <c r="LCY154" s="48"/>
      <c r="LCZ154" s="48"/>
      <c r="LDA154" s="48"/>
      <c r="LDB154" s="48"/>
      <c r="LDC154" s="48"/>
      <c r="LDD154" s="48"/>
      <c r="LDE154" s="48"/>
      <c r="LDF154" s="48"/>
      <c r="LDG154" s="48"/>
      <c r="LDH154" s="48"/>
      <c r="LDI154" s="48"/>
      <c r="LDJ154" s="48"/>
      <c r="LDK154" s="48"/>
      <c r="LDL154" s="48"/>
      <c r="LDM154" s="48"/>
      <c r="LDN154" s="48"/>
      <c r="LDO154" s="48"/>
      <c r="LDP154" s="48"/>
      <c r="LDQ154" s="48"/>
      <c r="LDR154" s="48"/>
      <c r="LDS154" s="48"/>
      <c r="LDT154" s="48"/>
      <c r="LDU154" s="48"/>
      <c r="LDV154" s="48"/>
      <c r="LDW154" s="48"/>
      <c r="LDX154" s="48"/>
      <c r="LDY154" s="48"/>
      <c r="LDZ154" s="48"/>
      <c r="LEA154" s="48"/>
      <c r="LEB154" s="48"/>
      <c r="LEC154" s="48"/>
      <c r="LED154" s="48"/>
      <c r="LEE154" s="48"/>
      <c r="LEF154" s="48"/>
      <c r="LEG154" s="48"/>
      <c r="LEH154" s="48"/>
      <c r="LEI154" s="48"/>
      <c r="LEJ154" s="48"/>
      <c r="LEK154" s="48"/>
      <c r="LEL154" s="48"/>
      <c r="LEM154" s="48"/>
      <c r="LEN154" s="48"/>
      <c r="LEO154" s="48"/>
      <c r="LEP154" s="48"/>
      <c r="LEQ154" s="48"/>
      <c r="LER154" s="48"/>
      <c r="LES154" s="48"/>
      <c r="LET154" s="48"/>
      <c r="LEU154" s="48"/>
      <c r="LEV154" s="48"/>
      <c r="LEW154" s="48"/>
      <c r="LEX154" s="48"/>
      <c r="LEY154" s="48"/>
      <c r="LEZ154" s="48"/>
      <c r="LFA154" s="48"/>
      <c r="LFB154" s="48"/>
      <c r="LFC154" s="48"/>
      <c r="LFD154" s="48"/>
      <c r="LFE154" s="48"/>
      <c r="LFF154" s="48"/>
      <c r="LFG154" s="48"/>
      <c r="LFH154" s="48"/>
      <c r="LFI154" s="48"/>
      <c r="LFJ154" s="48"/>
      <c r="LFK154" s="48"/>
      <c r="LFL154" s="48"/>
      <c r="LFM154" s="48"/>
      <c r="LFN154" s="48"/>
      <c r="LFO154" s="48"/>
      <c r="LFP154" s="48"/>
      <c r="LFQ154" s="48"/>
      <c r="LFR154" s="48"/>
      <c r="LFS154" s="48"/>
      <c r="LFT154" s="48"/>
      <c r="LFU154" s="48"/>
      <c r="LFV154" s="48"/>
      <c r="LFW154" s="48"/>
      <c r="LFX154" s="48"/>
      <c r="LFY154" s="48"/>
      <c r="LFZ154" s="48"/>
      <c r="LGA154" s="48"/>
      <c r="LGB154" s="48"/>
      <c r="LGC154" s="48"/>
      <c r="LGD154" s="48"/>
      <c r="LGE154" s="48"/>
      <c r="LGF154" s="48"/>
      <c r="LGG154" s="48"/>
      <c r="LGH154" s="48"/>
      <c r="LGI154" s="48"/>
      <c r="LGJ154" s="48"/>
      <c r="LGK154" s="48"/>
      <c r="LGL154" s="48"/>
      <c r="LGM154" s="48"/>
      <c r="LGN154" s="48"/>
      <c r="LGO154" s="48"/>
      <c r="LGP154" s="48"/>
      <c r="LGQ154" s="48"/>
      <c r="LGR154" s="48"/>
      <c r="LGS154" s="48"/>
      <c r="LGT154" s="48"/>
      <c r="LGU154" s="48"/>
      <c r="LGV154" s="48"/>
      <c r="LGW154" s="48"/>
      <c r="LGX154" s="48"/>
      <c r="LGY154" s="48"/>
      <c r="LGZ154" s="48"/>
      <c r="LHA154" s="48"/>
      <c r="LHB154" s="48"/>
      <c r="LHC154" s="48"/>
      <c r="LHD154" s="48"/>
      <c r="LHE154" s="48"/>
      <c r="LHF154" s="48"/>
      <c r="LHG154" s="48"/>
      <c r="LHH154" s="48"/>
      <c r="LHI154" s="48"/>
      <c r="LHJ154" s="48"/>
      <c r="LHK154" s="48"/>
      <c r="LHL154" s="48"/>
      <c r="LHM154" s="48"/>
      <c r="LHN154" s="48"/>
      <c r="LHO154" s="48"/>
      <c r="LHP154" s="48"/>
      <c r="LHQ154" s="48"/>
      <c r="LHR154" s="48"/>
      <c r="LHS154" s="48"/>
      <c r="LHT154" s="48"/>
      <c r="LHU154" s="48"/>
      <c r="LHV154" s="48"/>
      <c r="LHW154" s="48"/>
      <c r="LHX154" s="48"/>
      <c r="LHY154" s="48"/>
      <c r="LHZ154" s="48"/>
      <c r="LIA154" s="48"/>
      <c r="LIB154" s="48"/>
      <c r="LIC154" s="48"/>
      <c r="LID154" s="48"/>
      <c r="LIE154" s="48"/>
      <c r="LIF154" s="48"/>
      <c r="LIG154" s="48"/>
      <c r="LIH154" s="48"/>
      <c r="LII154" s="48"/>
      <c r="LIJ154" s="48"/>
      <c r="LIK154" s="48"/>
      <c r="LIL154" s="48"/>
      <c r="LIM154" s="48"/>
      <c r="LIN154" s="48"/>
      <c r="LIO154" s="48"/>
      <c r="LIP154" s="48"/>
      <c r="LIQ154" s="48"/>
      <c r="LIR154" s="48"/>
      <c r="LIS154" s="48"/>
      <c r="LIT154" s="48"/>
      <c r="LIU154" s="48"/>
      <c r="LIV154" s="48"/>
      <c r="LIW154" s="48"/>
      <c r="LIX154" s="48"/>
      <c r="LIY154" s="48"/>
      <c r="LIZ154" s="48"/>
      <c r="LJA154" s="48"/>
      <c r="LJB154" s="48"/>
      <c r="LJC154" s="48"/>
      <c r="LJD154" s="48"/>
      <c r="LJE154" s="48"/>
      <c r="LJF154" s="48"/>
      <c r="LJG154" s="48"/>
      <c r="LJH154" s="48"/>
      <c r="LJI154" s="48"/>
      <c r="LJJ154" s="48"/>
      <c r="LJK154" s="48"/>
      <c r="LJL154" s="48"/>
      <c r="LJM154" s="48"/>
      <c r="LJN154" s="48"/>
      <c r="LJO154" s="48"/>
      <c r="LJP154" s="48"/>
      <c r="LJQ154" s="48"/>
      <c r="LJR154" s="48"/>
      <c r="LJS154" s="48"/>
      <c r="LJT154" s="48"/>
      <c r="LJU154" s="48"/>
      <c r="LJV154" s="48"/>
      <c r="LJW154" s="48"/>
      <c r="LJX154" s="48"/>
      <c r="LJY154" s="48"/>
      <c r="LJZ154" s="48"/>
      <c r="LKA154" s="48"/>
      <c r="LKB154" s="48"/>
      <c r="LKC154" s="48"/>
      <c r="LKD154" s="48"/>
      <c r="LKE154" s="48"/>
      <c r="LKF154" s="48"/>
      <c r="LKG154" s="48"/>
      <c r="LKH154" s="48"/>
      <c r="LKI154" s="48"/>
      <c r="LKJ154" s="48"/>
      <c r="LKK154" s="48"/>
      <c r="LKL154" s="48"/>
      <c r="LKM154" s="48"/>
      <c r="LKN154" s="48"/>
      <c r="LKO154" s="48"/>
      <c r="LKP154" s="48"/>
      <c r="LKQ154" s="48"/>
      <c r="LKR154" s="48"/>
      <c r="LKS154" s="48"/>
      <c r="LKT154" s="48"/>
      <c r="LKU154" s="48"/>
      <c r="LKV154" s="48"/>
      <c r="LKW154" s="48"/>
      <c r="LKX154" s="48"/>
      <c r="LKY154" s="48"/>
      <c r="LKZ154" s="48"/>
      <c r="LLA154" s="48"/>
      <c r="LLB154" s="48"/>
      <c r="LLC154" s="48"/>
      <c r="LLD154" s="48"/>
      <c r="LLE154" s="48"/>
      <c r="LLF154" s="48"/>
      <c r="LLG154" s="48"/>
      <c r="LLH154" s="48"/>
      <c r="LLI154" s="48"/>
      <c r="LLJ154" s="48"/>
      <c r="LLK154" s="48"/>
      <c r="LLL154" s="48"/>
      <c r="LLM154" s="48"/>
      <c r="LLN154" s="48"/>
      <c r="LLO154" s="48"/>
      <c r="LLP154" s="48"/>
      <c r="LLQ154" s="48"/>
      <c r="LLR154" s="48"/>
      <c r="LLS154" s="48"/>
      <c r="LLT154" s="48"/>
      <c r="LLU154" s="48"/>
      <c r="LLV154" s="48"/>
      <c r="LLW154" s="48"/>
      <c r="LLX154" s="48"/>
      <c r="LLY154" s="48"/>
      <c r="LLZ154" s="48"/>
      <c r="LMA154" s="48"/>
      <c r="LMB154" s="48"/>
      <c r="LMC154" s="48"/>
      <c r="LMD154" s="48"/>
      <c r="LME154" s="48"/>
      <c r="LMF154" s="48"/>
      <c r="LMG154" s="48"/>
      <c r="LMH154" s="48"/>
      <c r="LMI154" s="48"/>
      <c r="LMJ154" s="48"/>
      <c r="LMK154" s="48"/>
      <c r="LML154" s="48"/>
      <c r="LMM154" s="48"/>
      <c r="LMN154" s="48"/>
      <c r="LMO154" s="48"/>
      <c r="LMP154" s="48"/>
      <c r="LMQ154" s="48"/>
      <c r="LMR154" s="48"/>
      <c r="LMS154" s="48"/>
      <c r="LMT154" s="48"/>
      <c r="LMU154" s="48"/>
      <c r="LMV154" s="48"/>
      <c r="LMW154" s="48"/>
      <c r="LMX154" s="48"/>
      <c r="LMY154" s="48"/>
      <c r="LMZ154" s="48"/>
      <c r="LNA154" s="48"/>
      <c r="LNB154" s="48"/>
      <c r="LNC154" s="48"/>
      <c r="LND154" s="48"/>
      <c r="LNE154" s="48"/>
      <c r="LNF154" s="48"/>
      <c r="LNG154" s="48"/>
      <c r="LNH154" s="48"/>
      <c r="LNI154" s="48"/>
      <c r="LNJ154" s="48"/>
      <c r="LNK154" s="48"/>
      <c r="LNL154" s="48"/>
      <c r="LNM154" s="48"/>
      <c r="LNN154" s="48"/>
      <c r="LNO154" s="48"/>
      <c r="LNP154" s="48"/>
      <c r="LNQ154" s="48"/>
      <c r="LNR154" s="48"/>
      <c r="LNS154" s="48"/>
      <c r="LNT154" s="48"/>
      <c r="LNU154" s="48"/>
      <c r="LNV154" s="48"/>
      <c r="LNW154" s="48"/>
      <c r="LNX154" s="48"/>
      <c r="LNY154" s="48"/>
      <c r="LNZ154" s="48"/>
      <c r="LOA154" s="48"/>
      <c r="LOB154" s="48"/>
      <c r="LOC154" s="48"/>
      <c r="LOD154" s="48"/>
      <c r="LOE154" s="48"/>
      <c r="LOF154" s="48"/>
      <c r="LOG154" s="48"/>
      <c r="LOH154" s="48"/>
      <c r="LOI154" s="48"/>
      <c r="LOJ154" s="48"/>
      <c r="LOK154" s="48"/>
      <c r="LOL154" s="48"/>
      <c r="LOM154" s="48"/>
      <c r="LON154" s="48"/>
      <c r="LOO154" s="48"/>
      <c r="LOP154" s="48"/>
      <c r="LOQ154" s="48"/>
      <c r="LOR154" s="48"/>
      <c r="LOS154" s="48"/>
      <c r="LOT154" s="48"/>
      <c r="LOU154" s="48"/>
      <c r="LOV154" s="48"/>
      <c r="LOW154" s="48"/>
      <c r="LOX154" s="48"/>
      <c r="LOY154" s="48"/>
      <c r="LOZ154" s="48"/>
      <c r="LPA154" s="48"/>
      <c r="LPB154" s="48"/>
      <c r="LPC154" s="48"/>
      <c r="LPD154" s="48"/>
      <c r="LPE154" s="48"/>
      <c r="LPF154" s="48"/>
      <c r="LPG154" s="48"/>
      <c r="LPH154" s="48"/>
      <c r="LPI154" s="48"/>
      <c r="LPJ154" s="48"/>
      <c r="LPK154" s="48"/>
      <c r="LPL154" s="48"/>
      <c r="LPM154" s="48"/>
      <c r="LPN154" s="48"/>
      <c r="LPO154" s="48"/>
      <c r="LPP154" s="48"/>
      <c r="LPQ154" s="48"/>
      <c r="LPR154" s="48"/>
      <c r="LPS154" s="48"/>
      <c r="LPT154" s="48"/>
      <c r="LPU154" s="48"/>
      <c r="LPV154" s="48"/>
      <c r="LPW154" s="48"/>
      <c r="LPX154" s="48"/>
      <c r="LPY154" s="48"/>
      <c r="LPZ154" s="48"/>
      <c r="LQA154" s="48"/>
      <c r="LQB154" s="48"/>
      <c r="LQC154" s="48"/>
      <c r="LQD154" s="48"/>
      <c r="LQE154" s="48"/>
      <c r="LQF154" s="48"/>
      <c r="LQG154" s="48"/>
      <c r="LQH154" s="48"/>
      <c r="LQI154" s="48"/>
      <c r="LQJ154" s="48"/>
      <c r="LQK154" s="48"/>
      <c r="LQL154" s="48"/>
      <c r="LQM154" s="48"/>
      <c r="LQN154" s="48"/>
      <c r="LQO154" s="48"/>
      <c r="LQP154" s="48"/>
      <c r="LQQ154" s="48"/>
      <c r="LQR154" s="48"/>
      <c r="LQS154" s="48"/>
      <c r="LQT154" s="48"/>
      <c r="LQU154" s="48"/>
      <c r="LQV154" s="48"/>
      <c r="LQW154" s="48"/>
      <c r="LQX154" s="48"/>
      <c r="LQY154" s="48"/>
      <c r="LQZ154" s="48"/>
      <c r="LRA154" s="48"/>
      <c r="LRB154" s="48"/>
      <c r="LRC154" s="48"/>
      <c r="LRD154" s="48"/>
      <c r="LRE154" s="48"/>
      <c r="LRF154" s="48"/>
      <c r="LRG154" s="48"/>
      <c r="LRH154" s="48"/>
      <c r="LRI154" s="48"/>
      <c r="LRJ154" s="48"/>
      <c r="LRK154" s="48"/>
      <c r="LRL154" s="48"/>
      <c r="LRM154" s="48"/>
      <c r="LRN154" s="48"/>
      <c r="LRO154" s="48"/>
      <c r="LRP154" s="48"/>
      <c r="LRQ154" s="48"/>
      <c r="LRR154" s="48"/>
      <c r="LRS154" s="48"/>
      <c r="LRT154" s="48"/>
      <c r="LRU154" s="48"/>
      <c r="LRV154" s="48"/>
      <c r="LRW154" s="48"/>
      <c r="LRX154" s="48"/>
      <c r="LRY154" s="48"/>
      <c r="LRZ154" s="48"/>
      <c r="LSA154" s="48"/>
      <c r="LSB154" s="48"/>
      <c r="LSC154" s="48"/>
      <c r="LSD154" s="48"/>
      <c r="LSE154" s="48"/>
      <c r="LSF154" s="48"/>
      <c r="LSG154" s="48"/>
      <c r="LSH154" s="48"/>
      <c r="LSI154" s="48"/>
      <c r="LSJ154" s="48"/>
      <c r="LSK154" s="48"/>
      <c r="LSL154" s="48"/>
      <c r="LSM154" s="48"/>
      <c r="LSN154" s="48"/>
      <c r="LSO154" s="48"/>
      <c r="LSP154" s="48"/>
      <c r="LSQ154" s="48"/>
      <c r="LSR154" s="48"/>
      <c r="LSS154" s="48"/>
      <c r="LST154" s="48"/>
      <c r="LSU154" s="48"/>
      <c r="LSV154" s="48"/>
      <c r="LSW154" s="48"/>
      <c r="LSX154" s="48"/>
      <c r="LSY154" s="48"/>
      <c r="LSZ154" s="48"/>
      <c r="LTA154" s="48"/>
      <c r="LTB154" s="48"/>
      <c r="LTC154" s="48"/>
      <c r="LTD154" s="48"/>
      <c r="LTE154" s="48"/>
      <c r="LTF154" s="48"/>
      <c r="LTG154" s="48"/>
      <c r="LTH154" s="48"/>
      <c r="LTI154" s="48"/>
      <c r="LTJ154" s="48"/>
      <c r="LTK154" s="48"/>
      <c r="LTL154" s="48"/>
      <c r="LTM154" s="48"/>
      <c r="LTN154" s="48"/>
      <c r="LTO154" s="48"/>
      <c r="LTP154" s="48"/>
      <c r="LTQ154" s="48"/>
      <c r="LTR154" s="48"/>
      <c r="LTS154" s="48"/>
      <c r="LTT154" s="48"/>
      <c r="LTU154" s="48"/>
      <c r="LTV154" s="48"/>
      <c r="LTW154" s="48"/>
      <c r="LTX154" s="48"/>
      <c r="LTY154" s="48"/>
      <c r="LTZ154" s="48"/>
      <c r="LUA154" s="48"/>
      <c r="LUB154" s="48"/>
      <c r="LUC154" s="48"/>
      <c r="LUD154" s="48"/>
      <c r="LUE154" s="48"/>
      <c r="LUF154" s="48"/>
      <c r="LUG154" s="48"/>
      <c r="LUH154" s="48"/>
      <c r="LUI154" s="48"/>
      <c r="LUJ154" s="48"/>
      <c r="LUK154" s="48"/>
      <c r="LUL154" s="48"/>
      <c r="LUM154" s="48"/>
      <c r="LUN154" s="48"/>
      <c r="LUO154" s="48"/>
      <c r="LUP154" s="48"/>
      <c r="LUQ154" s="48"/>
      <c r="LUR154" s="48"/>
      <c r="LUS154" s="48"/>
      <c r="LUT154" s="48"/>
      <c r="LUU154" s="48"/>
      <c r="LUV154" s="48"/>
      <c r="LUW154" s="48"/>
      <c r="LUX154" s="48"/>
      <c r="LUY154" s="48"/>
      <c r="LUZ154" s="48"/>
      <c r="LVA154" s="48"/>
      <c r="LVB154" s="48"/>
      <c r="LVC154" s="48"/>
      <c r="LVD154" s="48"/>
      <c r="LVE154" s="48"/>
      <c r="LVF154" s="48"/>
      <c r="LVG154" s="48"/>
      <c r="LVH154" s="48"/>
      <c r="LVI154" s="48"/>
      <c r="LVJ154" s="48"/>
      <c r="LVK154" s="48"/>
      <c r="LVL154" s="48"/>
      <c r="LVM154" s="48"/>
      <c r="LVN154" s="48"/>
      <c r="LVO154" s="48"/>
      <c r="LVP154" s="48"/>
      <c r="LVQ154" s="48"/>
      <c r="LVR154" s="48"/>
      <c r="LVS154" s="48"/>
      <c r="LVT154" s="48"/>
      <c r="LVU154" s="48"/>
      <c r="LVV154" s="48"/>
      <c r="LVW154" s="48"/>
      <c r="LVX154" s="48"/>
      <c r="LVY154" s="48"/>
      <c r="LVZ154" s="48"/>
      <c r="LWA154" s="48"/>
      <c r="LWB154" s="48"/>
      <c r="LWC154" s="48"/>
      <c r="LWD154" s="48"/>
      <c r="LWE154" s="48"/>
      <c r="LWF154" s="48"/>
      <c r="LWG154" s="48"/>
      <c r="LWH154" s="48"/>
      <c r="LWI154" s="48"/>
      <c r="LWJ154" s="48"/>
      <c r="LWK154" s="48"/>
      <c r="LWL154" s="48"/>
      <c r="LWM154" s="48"/>
      <c r="LWN154" s="48"/>
      <c r="LWO154" s="48"/>
      <c r="LWP154" s="48"/>
      <c r="LWQ154" s="48"/>
      <c r="LWR154" s="48"/>
      <c r="LWS154" s="48"/>
      <c r="LWT154" s="48"/>
      <c r="LWU154" s="48"/>
      <c r="LWV154" s="48"/>
      <c r="LWW154" s="48"/>
      <c r="LWX154" s="48"/>
      <c r="LWY154" s="48"/>
      <c r="LWZ154" s="48"/>
      <c r="LXA154" s="48"/>
      <c r="LXB154" s="48"/>
      <c r="LXC154" s="48"/>
      <c r="LXD154" s="48"/>
      <c r="LXE154" s="48"/>
      <c r="LXF154" s="48"/>
      <c r="LXG154" s="48"/>
      <c r="LXH154" s="48"/>
      <c r="LXI154" s="48"/>
      <c r="LXJ154" s="48"/>
      <c r="LXK154" s="48"/>
      <c r="LXL154" s="48"/>
      <c r="LXM154" s="48"/>
      <c r="LXN154" s="48"/>
      <c r="LXO154" s="48"/>
      <c r="LXP154" s="48"/>
      <c r="LXQ154" s="48"/>
      <c r="LXR154" s="48"/>
      <c r="LXS154" s="48"/>
      <c r="LXT154" s="48"/>
      <c r="LXU154" s="48"/>
      <c r="LXV154" s="48"/>
      <c r="LXW154" s="48"/>
      <c r="LXX154" s="48"/>
      <c r="LXY154" s="48"/>
      <c r="LXZ154" s="48"/>
      <c r="LYA154" s="48"/>
      <c r="LYB154" s="48"/>
      <c r="LYC154" s="48"/>
      <c r="LYD154" s="48"/>
      <c r="LYE154" s="48"/>
      <c r="LYF154" s="48"/>
      <c r="LYG154" s="48"/>
      <c r="LYH154" s="48"/>
      <c r="LYI154" s="48"/>
      <c r="LYJ154" s="48"/>
      <c r="LYK154" s="48"/>
      <c r="LYL154" s="48"/>
      <c r="LYM154" s="48"/>
      <c r="LYN154" s="48"/>
      <c r="LYO154" s="48"/>
      <c r="LYP154" s="48"/>
      <c r="LYQ154" s="48"/>
      <c r="LYR154" s="48"/>
      <c r="LYS154" s="48"/>
      <c r="LYT154" s="48"/>
      <c r="LYU154" s="48"/>
      <c r="LYV154" s="48"/>
      <c r="LYW154" s="48"/>
      <c r="LYX154" s="48"/>
      <c r="LYY154" s="48"/>
      <c r="LYZ154" s="48"/>
      <c r="LZA154" s="48"/>
      <c r="LZB154" s="48"/>
      <c r="LZC154" s="48"/>
      <c r="LZD154" s="48"/>
      <c r="LZE154" s="48"/>
      <c r="LZF154" s="48"/>
      <c r="LZG154" s="48"/>
      <c r="LZH154" s="48"/>
      <c r="LZI154" s="48"/>
      <c r="LZJ154" s="48"/>
      <c r="LZK154" s="48"/>
      <c r="LZL154" s="48"/>
      <c r="LZM154" s="48"/>
      <c r="LZN154" s="48"/>
      <c r="LZO154" s="48"/>
      <c r="LZP154" s="48"/>
      <c r="LZQ154" s="48"/>
      <c r="LZR154" s="48"/>
      <c r="LZS154" s="48"/>
      <c r="LZT154" s="48"/>
      <c r="LZU154" s="48"/>
      <c r="LZV154" s="48"/>
      <c r="LZW154" s="48"/>
      <c r="LZX154" s="48"/>
      <c r="LZY154" s="48"/>
      <c r="LZZ154" s="48"/>
      <c r="MAA154" s="48"/>
      <c r="MAB154" s="48"/>
      <c r="MAC154" s="48"/>
      <c r="MAD154" s="48"/>
      <c r="MAE154" s="48"/>
      <c r="MAF154" s="48"/>
      <c r="MAG154" s="48"/>
      <c r="MAH154" s="48"/>
      <c r="MAI154" s="48"/>
      <c r="MAJ154" s="48"/>
      <c r="MAK154" s="48"/>
      <c r="MAL154" s="48"/>
      <c r="MAM154" s="48"/>
      <c r="MAN154" s="48"/>
      <c r="MAO154" s="48"/>
      <c r="MAP154" s="48"/>
      <c r="MAQ154" s="48"/>
      <c r="MAR154" s="48"/>
      <c r="MAS154" s="48"/>
      <c r="MAT154" s="48"/>
      <c r="MAU154" s="48"/>
      <c r="MAV154" s="48"/>
      <c r="MAW154" s="48"/>
      <c r="MAX154" s="48"/>
      <c r="MAY154" s="48"/>
      <c r="MAZ154" s="48"/>
      <c r="MBA154" s="48"/>
      <c r="MBB154" s="48"/>
      <c r="MBC154" s="48"/>
      <c r="MBD154" s="48"/>
      <c r="MBE154" s="48"/>
      <c r="MBF154" s="48"/>
      <c r="MBG154" s="48"/>
      <c r="MBH154" s="48"/>
      <c r="MBI154" s="48"/>
      <c r="MBJ154" s="48"/>
      <c r="MBK154" s="48"/>
      <c r="MBL154" s="48"/>
      <c r="MBM154" s="48"/>
      <c r="MBN154" s="48"/>
      <c r="MBO154" s="48"/>
      <c r="MBP154" s="48"/>
      <c r="MBQ154" s="48"/>
      <c r="MBR154" s="48"/>
      <c r="MBS154" s="48"/>
      <c r="MBT154" s="48"/>
      <c r="MBU154" s="48"/>
      <c r="MBV154" s="48"/>
      <c r="MBW154" s="48"/>
      <c r="MBX154" s="48"/>
      <c r="MBY154" s="48"/>
      <c r="MBZ154" s="48"/>
      <c r="MCA154" s="48"/>
      <c r="MCB154" s="48"/>
      <c r="MCC154" s="48"/>
      <c r="MCD154" s="48"/>
      <c r="MCE154" s="48"/>
      <c r="MCF154" s="48"/>
      <c r="MCG154" s="48"/>
      <c r="MCH154" s="48"/>
      <c r="MCI154" s="48"/>
      <c r="MCJ154" s="48"/>
      <c r="MCK154" s="48"/>
      <c r="MCL154" s="48"/>
      <c r="MCM154" s="48"/>
      <c r="MCN154" s="48"/>
      <c r="MCO154" s="48"/>
      <c r="MCP154" s="48"/>
      <c r="MCQ154" s="48"/>
      <c r="MCR154" s="48"/>
      <c r="MCS154" s="48"/>
      <c r="MCT154" s="48"/>
      <c r="MCU154" s="48"/>
      <c r="MCV154" s="48"/>
      <c r="MCW154" s="48"/>
      <c r="MCX154" s="48"/>
      <c r="MCY154" s="48"/>
      <c r="MCZ154" s="48"/>
      <c r="MDA154" s="48"/>
      <c r="MDB154" s="48"/>
      <c r="MDC154" s="48"/>
      <c r="MDD154" s="48"/>
      <c r="MDE154" s="48"/>
      <c r="MDF154" s="48"/>
      <c r="MDG154" s="48"/>
      <c r="MDH154" s="48"/>
      <c r="MDI154" s="48"/>
      <c r="MDJ154" s="48"/>
      <c r="MDK154" s="48"/>
      <c r="MDL154" s="48"/>
      <c r="MDM154" s="48"/>
      <c r="MDN154" s="48"/>
      <c r="MDO154" s="48"/>
      <c r="MDP154" s="48"/>
      <c r="MDQ154" s="48"/>
      <c r="MDR154" s="48"/>
      <c r="MDS154" s="48"/>
      <c r="MDT154" s="48"/>
      <c r="MDU154" s="48"/>
      <c r="MDV154" s="48"/>
      <c r="MDW154" s="48"/>
      <c r="MDX154" s="48"/>
      <c r="MDY154" s="48"/>
      <c r="MDZ154" s="48"/>
      <c r="MEA154" s="48"/>
      <c r="MEB154" s="48"/>
      <c r="MEC154" s="48"/>
      <c r="MED154" s="48"/>
      <c r="MEE154" s="48"/>
      <c r="MEF154" s="48"/>
      <c r="MEG154" s="48"/>
      <c r="MEH154" s="48"/>
      <c r="MEI154" s="48"/>
      <c r="MEJ154" s="48"/>
      <c r="MEK154" s="48"/>
      <c r="MEL154" s="48"/>
      <c r="MEM154" s="48"/>
      <c r="MEN154" s="48"/>
      <c r="MEO154" s="48"/>
      <c r="MEP154" s="48"/>
      <c r="MEQ154" s="48"/>
      <c r="MER154" s="48"/>
      <c r="MES154" s="48"/>
      <c r="MET154" s="48"/>
      <c r="MEU154" s="48"/>
      <c r="MEV154" s="48"/>
      <c r="MEW154" s="48"/>
      <c r="MEX154" s="48"/>
      <c r="MEY154" s="48"/>
      <c r="MEZ154" s="48"/>
      <c r="MFA154" s="48"/>
      <c r="MFB154" s="48"/>
      <c r="MFC154" s="48"/>
      <c r="MFD154" s="48"/>
      <c r="MFE154" s="48"/>
      <c r="MFF154" s="48"/>
      <c r="MFG154" s="48"/>
      <c r="MFH154" s="48"/>
      <c r="MFI154" s="48"/>
      <c r="MFJ154" s="48"/>
      <c r="MFK154" s="48"/>
      <c r="MFL154" s="48"/>
      <c r="MFM154" s="48"/>
      <c r="MFN154" s="48"/>
      <c r="MFO154" s="48"/>
      <c r="MFP154" s="48"/>
      <c r="MFQ154" s="48"/>
      <c r="MFR154" s="48"/>
      <c r="MFS154" s="48"/>
      <c r="MFT154" s="48"/>
      <c r="MFU154" s="48"/>
      <c r="MFV154" s="48"/>
      <c r="MFW154" s="48"/>
      <c r="MFX154" s="48"/>
      <c r="MFY154" s="48"/>
      <c r="MFZ154" s="48"/>
      <c r="MGA154" s="48"/>
      <c r="MGB154" s="48"/>
      <c r="MGC154" s="48"/>
      <c r="MGD154" s="48"/>
      <c r="MGE154" s="48"/>
      <c r="MGF154" s="48"/>
      <c r="MGG154" s="48"/>
      <c r="MGH154" s="48"/>
      <c r="MGI154" s="48"/>
      <c r="MGJ154" s="48"/>
      <c r="MGK154" s="48"/>
      <c r="MGL154" s="48"/>
      <c r="MGM154" s="48"/>
      <c r="MGN154" s="48"/>
      <c r="MGO154" s="48"/>
      <c r="MGP154" s="48"/>
      <c r="MGQ154" s="48"/>
      <c r="MGR154" s="48"/>
      <c r="MGS154" s="48"/>
      <c r="MGT154" s="48"/>
      <c r="MGU154" s="48"/>
      <c r="MGV154" s="48"/>
      <c r="MGW154" s="48"/>
      <c r="MGX154" s="48"/>
      <c r="MGY154" s="48"/>
      <c r="MGZ154" s="48"/>
      <c r="MHA154" s="48"/>
      <c r="MHB154" s="48"/>
      <c r="MHC154" s="48"/>
      <c r="MHD154" s="48"/>
      <c r="MHE154" s="48"/>
      <c r="MHF154" s="48"/>
      <c r="MHG154" s="48"/>
      <c r="MHH154" s="48"/>
      <c r="MHI154" s="48"/>
      <c r="MHJ154" s="48"/>
      <c r="MHK154" s="48"/>
      <c r="MHL154" s="48"/>
      <c r="MHM154" s="48"/>
      <c r="MHN154" s="48"/>
      <c r="MHO154" s="48"/>
      <c r="MHP154" s="48"/>
      <c r="MHQ154" s="48"/>
      <c r="MHR154" s="48"/>
      <c r="MHS154" s="48"/>
      <c r="MHT154" s="48"/>
      <c r="MHU154" s="48"/>
      <c r="MHV154" s="48"/>
      <c r="MHW154" s="48"/>
      <c r="MHX154" s="48"/>
      <c r="MHY154" s="48"/>
      <c r="MHZ154" s="48"/>
      <c r="MIA154" s="48"/>
      <c r="MIB154" s="48"/>
      <c r="MIC154" s="48"/>
      <c r="MID154" s="48"/>
      <c r="MIE154" s="48"/>
      <c r="MIF154" s="48"/>
      <c r="MIG154" s="48"/>
      <c r="MIH154" s="48"/>
      <c r="MII154" s="48"/>
      <c r="MIJ154" s="48"/>
      <c r="MIK154" s="48"/>
      <c r="MIL154" s="48"/>
      <c r="MIM154" s="48"/>
      <c r="MIN154" s="48"/>
      <c r="MIO154" s="48"/>
      <c r="MIP154" s="48"/>
      <c r="MIQ154" s="48"/>
      <c r="MIR154" s="48"/>
      <c r="MIS154" s="48"/>
      <c r="MIT154" s="48"/>
      <c r="MIU154" s="48"/>
      <c r="MIV154" s="48"/>
      <c r="MIW154" s="48"/>
      <c r="MIX154" s="48"/>
      <c r="MIY154" s="48"/>
      <c r="MIZ154" s="48"/>
      <c r="MJA154" s="48"/>
      <c r="MJB154" s="48"/>
      <c r="MJC154" s="48"/>
      <c r="MJD154" s="48"/>
      <c r="MJE154" s="48"/>
      <c r="MJF154" s="48"/>
      <c r="MJG154" s="48"/>
      <c r="MJH154" s="48"/>
      <c r="MJI154" s="48"/>
      <c r="MJJ154" s="48"/>
      <c r="MJK154" s="48"/>
      <c r="MJL154" s="48"/>
      <c r="MJM154" s="48"/>
      <c r="MJN154" s="48"/>
      <c r="MJO154" s="48"/>
      <c r="MJP154" s="48"/>
      <c r="MJQ154" s="48"/>
      <c r="MJR154" s="48"/>
      <c r="MJS154" s="48"/>
      <c r="MJT154" s="48"/>
      <c r="MJU154" s="48"/>
      <c r="MJV154" s="48"/>
      <c r="MJW154" s="48"/>
      <c r="MJX154" s="48"/>
      <c r="MJY154" s="48"/>
      <c r="MJZ154" s="48"/>
      <c r="MKA154" s="48"/>
      <c r="MKB154" s="48"/>
      <c r="MKC154" s="48"/>
      <c r="MKD154" s="48"/>
      <c r="MKE154" s="48"/>
      <c r="MKF154" s="48"/>
      <c r="MKG154" s="48"/>
      <c r="MKH154" s="48"/>
      <c r="MKI154" s="48"/>
      <c r="MKJ154" s="48"/>
      <c r="MKK154" s="48"/>
      <c r="MKL154" s="48"/>
      <c r="MKM154" s="48"/>
      <c r="MKN154" s="48"/>
      <c r="MKO154" s="48"/>
      <c r="MKP154" s="48"/>
      <c r="MKQ154" s="48"/>
      <c r="MKR154" s="48"/>
      <c r="MKS154" s="48"/>
      <c r="MKT154" s="48"/>
      <c r="MKU154" s="48"/>
      <c r="MKV154" s="48"/>
      <c r="MKW154" s="48"/>
      <c r="MKX154" s="48"/>
      <c r="MKY154" s="48"/>
      <c r="MKZ154" s="48"/>
      <c r="MLA154" s="48"/>
      <c r="MLB154" s="48"/>
      <c r="MLC154" s="48"/>
      <c r="MLD154" s="48"/>
      <c r="MLE154" s="48"/>
      <c r="MLF154" s="48"/>
      <c r="MLG154" s="48"/>
      <c r="MLH154" s="48"/>
      <c r="MLI154" s="48"/>
      <c r="MLJ154" s="48"/>
      <c r="MLK154" s="48"/>
      <c r="MLL154" s="48"/>
      <c r="MLM154" s="48"/>
      <c r="MLN154" s="48"/>
      <c r="MLO154" s="48"/>
      <c r="MLP154" s="48"/>
      <c r="MLQ154" s="48"/>
      <c r="MLR154" s="48"/>
      <c r="MLS154" s="48"/>
      <c r="MLT154" s="48"/>
      <c r="MLU154" s="48"/>
      <c r="MLV154" s="48"/>
      <c r="MLW154" s="48"/>
      <c r="MLX154" s="48"/>
      <c r="MLY154" s="48"/>
      <c r="MLZ154" s="48"/>
      <c r="MMA154" s="48"/>
      <c r="MMB154" s="48"/>
      <c r="MMC154" s="48"/>
      <c r="MMD154" s="48"/>
      <c r="MME154" s="48"/>
      <c r="MMF154" s="48"/>
      <c r="MMG154" s="48"/>
      <c r="MMH154" s="48"/>
      <c r="MMI154" s="48"/>
      <c r="MMJ154" s="48"/>
      <c r="MMK154" s="48"/>
      <c r="MML154" s="48"/>
      <c r="MMM154" s="48"/>
      <c r="MMN154" s="48"/>
      <c r="MMO154" s="48"/>
      <c r="MMP154" s="48"/>
      <c r="MMQ154" s="48"/>
      <c r="MMR154" s="48"/>
      <c r="MMS154" s="48"/>
      <c r="MMT154" s="48"/>
      <c r="MMU154" s="48"/>
      <c r="MMV154" s="48"/>
      <c r="MMW154" s="48"/>
      <c r="MMX154" s="48"/>
      <c r="MMY154" s="48"/>
      <c r="MMZ154" s="48"/>
      <c r="MNA154" s="48"/>
      <c r="MNB154" s="48"/>
      <c r="MNC154" s="48"/>
      <c r="MND154" s="48"/>
      <c r="MNE154" s="48"/>
      <c r="MNF154" s="48"/>
      <c r="MNG154" s="48"/>
      <c r="MNH154" s="48"/>
      <c r="MNI154" s="48"/>
      <c r="MNJ154" s="48"/>
      <c r="MNK154" s="48"/>
      <c r="MNL154" s="48"/>
      <c r="MNM154" s="48"/>
      <c r="MNN154" s="48"/>
      <c r="MNO154" s="48"/>
      <c r="MNP154" s="48"/>
      <c r="MNQ154" s="48"/>
      <c r="MNR154" s="48"/>
      <c r="MNS154" s="48"/>
      <c r="MNT154" s="48"/>
      <c r="MNU154" s="48"/>
      <c r="MNV154" s="48"/>
      <c r="MNW154" s="48"/>
      <c r="MNX154" s="48"/>
      <c r="MNY154" s="48"/>
      <c r="MNZ154" s="48"/>
      <c r="MOA154" s="48"/>
      <c r="MOB154" s="48"/>
      <c r="MOC154" s="48"/>
      <c r="MOD154" s="48"/>
      <c r="MOE154" s="48"/>
      <c r="MOF154" s="48"/>
      <c r="MOG154" s="48"/>
      <c r="MOH154" s="48"/>
      <c r="MOI154" s="48"/>
      <c r="MOJ154" s="48"/>
      <c r="MOK154" s="48"/>
      <c r="MOL154" s="48"/>
      <c r="MOM154" s="48"/>
      <c r="MON154" s="48"/>
      <c r="MOO154" s="48"/>
      <c r="MOP154" s="48"/>
      <c r="MOQ154" s="48"/>
      <c r="MOR154" s="48"/>
      <c r="MOS154" s="48"/>
      <c r="MOT154" s="48"/>
      <c r="MOU154" s="48"/>
      <c r="MOV154" s="48"/>
      <c r="MOW154" s="48"/>
      <c r="MOX154" s="48"/>
      <c r="MOY154" s="48"/>
      <c r="MOZ154" s="48"/>
      <c r="MPA154" s="48"/>
      <c r="MPB154" s="48"/>
      <c r="MPC154" s="48"/>
      <c r="MPD154" s="48"/>
      <c r="MPE154" s="48"/>
      <c r="MPF154" s="48"/>
      <c r="MPG154" s="48"/>
      <c r="MPH154" s="48"/>
      <c r="MPI154" s="48"/>
      <c r="MPJ154" s="48"/>
      <c r="MPK154" s="48"/>
      <c r="MPL154" s="48"/>
      <c r="MPM154" s="48"/>
      <c r="MPN154" s="48"/>
      <c r="MPO154" s="48"/>
      <c r="MPP154" s="48"/>
      <c r="MPQ154" s="48"/>
      <c r="MPR154" s="48"/>
      <c r="MPS154" s="48"/>
      <c r="MPT154" s="48"/>
      <c r="MPU154" s="48"/>
      <c r="MPV154" s="48"/>
      <c r="MPW154" s="48"/>
      <c r="MPX154" s="48"/>
      <c r="MPY154" s="48"/>
      <c r="MPZ154" s="48"/>
      <c r="MQA154" s="48"/>
      <c r="MQB154" s="48"/>
      <c r="MQC154" s="48"/>
      <c r="MQD154" s="48"/>
      <c r="MQE154" s="48"/>
      <c r="MQF154" s="48"/>
      <c r="MQG154" s="48"/>
      <c r="MQH154" s="48"/>
      <c r="MQI154" s="48"/>
      <c r="MQJ154" s="48"/>
      <c r="MQK154" s="48"/>
      <c r="MQL154" s="48"/>
      <c r="MQM154" s="48"/>
      <c r="MQN154" s="48"/>
      <c r="MQO154" s="48"/>
      <c r="MQP154" s="48"/>
      <c r="MQQ154" s="48"/>
      <c r="MQR154" s="48"/>
      <c r="MQS154" s="48"/>
      <c r="MQT154" s="48"/>
      <c r="MQU154" s="48"/>
      <c r="MQV154" s="48"/>
      <c r="MQW154" s="48"/>
      <c r="MQX154" s="48"/>
      <c r="MQY154" s="48"/>
      <c r="MQZ154" s="48"/>
      <c r="MRA154" s="48"/>
      <c r="MRB154" s="48"/>
      <c r="MRC154" s="48"/>
      <c r="MRD154" s="48"/>
      <c r="MRE154" s="48"/>
      <c r="MRF154" s="48"/>
      <c r="MRG154" s="48"/>
      <c r="MRH154" s="48"/>
      <c r="MRI154" s="48"/>
      <c r="MRJ154" s="48"/>
      <c r="MRK154" s="48"/>
      <c r="MRL154" s="48"/>
      <c r="MRM154" s="48"/>
      <c r="MRN154" s="48"/>
      <c r="MRO154" s="48"/>
      <c r="MRP154" s="48"/>
      <c r="MRQ154" s="48"/>
      <c r="MRR154" s="48"/>
      <c r="MRS154" s="48"/>
      <c r="MRT154" s="48"/>
      <c r="MRU154" s="48"/>
      <c r="MRV154" s="48"/>
      <c r="MRW154" s="48"/>
      <c r="MRX154" s="48"/>
      <c r="MRY154" s="48"/>
      <c r="MRZ154" s="48"/>
      <c r="MSA154" s="48"/>
      <c r="MSB154" s="48"/>
      <c r="MSC154" s="48"/>
      <c r="MSD154" s="48"/>
      <c r="MSE154" s="48"/>
      <c r="MSF154" s="48"/>
      <c r="MSG154" s="48"/>
      <c r="MSH154" s="48"/>
      <c r="MSI154" s="48"/>
      <c r="MSJ154" s="48"/>
      <c r="MSK154" s="48"/>
      <c r="MSL154" s="48"/>
      <c r="MSM154" s="48"/>
      <c r="MSN154" s="48"/>
      <c r="MSO154" s="48"/>
      <c r="MSP154" s="48"/>
      <c r="MSQ154" s="48"/>
      <c r="MSR154" s="48"/>
      <c r="MSS154" s="48"/>
      <c r="MST154" s="48"/>
      <c r="MSU154" s="48"/>
      <c r="MSV154" s="48"/>
      <c r="MSW154" s="48"/>
      <c r="MSX154" s="48"/>
      <c r="MSY154" s="48"/>
      <c r="MSZ154" s="48"/>
      <c r="MTA154" s="48"/>
      <c r="MTB154" s="48"/>
      <c r="MTC154" s="48"/>
      <c r="MTD154" s="48"/>
      <c r="MTE154" s="48"/>
      <c r="MTF154" s="48"/>
      <c r="MTG154" s="48"/>
      <c r="MTH154" s="48"/>
      <c r="MTI154" s="48"/>
      <c r="MTJ154" s="48"/>
      <c r="MTK154" s="48"/>
      <c r="MTL154" s="48"/>
      <c r="MTM154" s="48"/>
      <c r="MTN154" s="48"/>
      <c r="MTO154" s="48"/>
      <c r="MTP154" s="48"/>
      <c r="MTQ154" s="48"/>
      <c r="MTR154" s="48"/>
      <c r="MTS154" s="48"/>
      <c r="MTT154" s="48"/>
      <c r="MTU154" s="48"/>
      <c r="MTV154" s="48"/>
      <c r="MTW154" s="48"/>
      <c r="MTX154" s="48"/>
      <c r="MTY154" s="48"/>
      <c r="MTZ154" s="48"/>
      <c r="MUA154" s="48"/>
      <c r="MUB154" s="48"/>
      <c r="MUC154" s="48"/>
      <c r="MUD154" s="48"/>
      <c r="MUE154" s="48"/>
      <c r="MUF154" s="48"/>
      <c r="MUG154" s="48"/>
      <c r="MUH154" s="48"/>
      <c r="MUI154" s="48"/>
      <c r="MUJ154" s="48"/>
      <c r="MUK154" s="48"/>
      <c r="MUL154" s="48"/>
      <c r="MUM154" s="48"/>
      <c r="MUN154" s="48"/>
      <c r="MUO154" s="48"/>
      <c r="MUP154" s="48"/>
      <c r="MUQ154" s="48"/>
      <c r="MUR154" s="48"/>
      <c r="MUS154" s="48"/>
      <c r="MUT154" s="48"/>
      <c r="MUU154" s="48"/>
      <c r="MUV154" s="48"/>
      <c r="MUW154" s="48"/>
      <c r="MUX154" s="48"/>
      <c r="MUY154" s="48"/>
      <c r="MUZ154" s="48"/>
      <c r="MVA154" s="48"/>
      <c r="MVB154" s="48"/>
      <c r="MVC154" s="48"/>
      <c r="MVD154" s="48"/>
      <c r="MVE154" s="48"/>
      <c r="MVF154" s="48"/>
      <c r="MVG154" s="48"/>
      <c r="MVH154" s="48"/>
      <c r="MVI154" s="48"/>
      <c r="MVJ154" s="48"/>
      <c r="MVK154" s="48"/>
      <c r="MVL154" s="48"/>
      <c r="MVM154" s="48"/>
      <c r="MVN154" s="48"/>
      <c r="MVO154" s="48"/>
      <c r="MVP154" s="48"/>
      <c r="MVQ154" s="48"/>
      <c r="MVR154" s="48"/>
      <c r="MVS154" s="48"/>
      <c r="MVT154" s="48"/>
      <c r="MVU154" s="48"/>
      <c r="MVV154" s="48"/>
      <c r="MVW154" s="48"/>
      <c r="MVX154" s="48"/>
      <c r="MVY154" s="48"/>
      <c r="MVZ154" s="48"/>
      <c r="MWA154" s="48"/>
      <c r="MWB154" s="48"/>
      <c r="MWC154" s="48"/>
      <c r="MWD154" s="48"/>
      <c r="MWE154" s="48"/>
      <c r="MWF154" s="48"/>
      <c r="MWG154" s="48"/>
      <c r="MWH154" s="48"/>
      <c r="MWI154" s="48"/>
      <c r="MWJ154" s="48"/>
      <c r="MWK154" s="48"/>
      <c r="MWL154" s="48"/>
      <c r="MWM154" s="48"/>
      <c r="MWN154" s="48"/>
      <c r="MWO154" s="48"/>
      <c r="MWP154" s="48"/>
      <c r="MWQ154" s="48"/>
      <c r="MWR154" s="48"/>
      <c r="MWS154" s="48"/>
      <c r="MWT154" s="48"/>
      <c r="MWU154" s="48"/>
      <c r="MWV154" s="48"/>
      <c r="MWW154" s="48"/>
      <c r="MWX154" s="48"/>
      <c r="MWY154" s="48"/>
      <c r="MWZ154" s="48"/>
      <c r="MXA154" s="48"/>
      <c r="MXB154" s="48"/>
      <c r="MXC154" s="48"/>
      <c r="MXD154" s="48"/>
      <c r="MXE154" s="48"/>
      <c r="MXF154" s="48"/>
      <c r="MXG154" s="48"/>
      <c r="MXH154" s="48"/>
      <c r="MXI154" s="48"/>
      <c r="MXJ154" s="48"/>
      <c r="MXK154" s="48"/>
      <c r="MXL154" s="48"/>
      <c r="MXM154" s="48"/>
      <c r="MXN154" s="48"/>
      <c r="MXO154" s="48"/>
      <c r="MXP154" s="48"/>
      <c r="MXQ154" s="48"/>
      <c r="MXR154" s="48"/>
      <c r="MXS154" s="48"/>
      <c r="MXT154" s="48"/>
      <c r="MXU154" s="48"/>
      <c r="MXV154" s="48"/>
      <c r="MXW154" s="48"/>
      <c r="MXX154" s="48"/>
      <c r="MXY154" s="48"/>
      <c r="MXZ154" s="48"/>
      <c r="MYA154" s="48"/>
      <c r="MYB154" s="48"/>
      <c r="MYC154" s="48"/>
      <c r="MYD154" s="48"/>
      <c r="MYE154" s="48"/>
      <c r="MYF154" s="48"/>
      <c r="MYG154" s="48"/>
      <c r="MYH154" s="48"/>
      <c r="MYI154" s="48"/>
      <c r="MYJ154" s="48"/>
      <c r="MYK154" s="48"/>
      <c r="MYL154" s="48"/>
      <c r="MYM154" s="48"/>
      <c r="MYN154" s="48"/>
      <c r="MYO154" s="48"/>
      <c r="MYP154" s="48"/>
      <c r="MYQ154" s="48"/>
      <c r="MYR154" s="48"/>
      <c r="MYS154" s="48"/>
      <c r="MYT154" s="48"/>
      <c r="MYU154" s="48"/>
      <c r="MYV154" s="48"/>
      <c r="MYW154" s="48"/>
      <c r="MYX154" s="48"/>
      <c r="MYY154" s="48"/>
      <c r="MYZ154" s="48"/>
      <c r="MZA154" s="48"/>
      <c r="MZB154" s="48"/>
      <c r="MZC154" s="48"/>
      <c r="MZD154" s="48"/>
      <c r="MZE154" s="48"/>
      <c r="MZF154" s="48"/>
      <c r="MZG154" s="48"/>
      <c r="MZH154" s="48"/>
      <c r="MZI154" s="48"/>
      <c r="MZJ154" s="48"/>
      <c r="MZK154" s="48"/>
      <c r="MZL154" s="48"/>
      <c r="MZM154" s="48"/>
      <c r="MZN154" s="48"/>
      <c r="MZO154" s="48"/>
      <c r="MZP154" s="48"/>
      <c r="MZQ154" s="48"/>
      <c r="MZR154" s="48"/>
      <c r="MZS154" s="48"/>
      <c r="MZT154" s="48"/>
      <c r="MZU154" s="48"/>
      <c r="MZV154" s="48"/>
      <c r="MZW154" s="48"/>
      <c r="MZX154" s="48"/>
      <c r="MZY154" s="48"/>
      <c r="MZZ154" s="48"/>
      <c r="NAA154" s="48"/>
      <c r="NAB154" s="48"/>
      <c r="NAC154" s="48"/>
      <c r="NAD154" s="48"/>
      <c r="NAE154" s="48"/>
      <c r="NAF154" s="48"/>
      <c r="NAG154" s="48"/>
      <c r="NAH154" s="48"/>
      <c r="NAI154" s="48"/>
      <c r="NAJ154" s="48"/>
      <c r="NAK154" s="48"/>
      <c r="NAL154" s="48"/>
      <c r="NAM154" s="48"/>
      <c r="NAN154" s="48"/>
      <c r="NAO154" s="48"/>
      <c r="NAP154" s="48"/>
      <c r="NAQ154" s="48"/>
      <c r="NAR154" s="48"/>
      <c r="NAS154" s="48"/>
      <c r="NAT154" s="48"/>
      <c r="NAU154" s="48"/>
      <c r="NAV154" s="48"/>
      <c r="NAW154" s="48"/>
      <c r="NAX154" s="48"/>
      <c r="NAY154" s="48"/>
      <c r="NAZ154" s="48"/>
      <c r="NBA154" s="48"/>
      <c r="NBB154" s="48"/>
      <c r="NBC154" s="48"/>
      <c r="NBD154" s="48"/>
      <c r="NBE154" s="48"/>
      <c r="NBF154" s="48"/>
      <c r="NBG154" s="48"/>
      <c r="NBH154" s="48"/>
      <c r="NBI154" s="48"/>
      <c r="NBJ154" s="48"/>
      <c r="NBK154" s="48"/>
      <c r="NBL154" s="48"/>
      <c r="NBM154" s="48"/>
      <c r="NBN154" s="48"/>
      <c r="NBO154" s="48"/>
      <c r="NBP154" s="48"/>
      <c r="NBQ154" s="48"/>
      <c r="NBR154" s="48"/>
      <c r="NBS154" s="48"/>
      <c r="NBT154" s="48"/>
      <c r="NBU154" s="48"/>
      <c r="NBV154" s="48"/>
      <c r="NBW154" s="48"/>
      <c r="NBX154" s="48"/>
      <c r="NBY154" s="48"/>
      <c r="NBZ154" s="48"/>
      <c r="NCA154" s="48"/>
      <c r="NCB154" s="48"/>
      <c r="NCC154" s="48"/>
      <c r="NCD154" s="48"/>
      <c r="NCE154" s="48"/>
      <c r="NCF154" s="48"/>
      <c r="NCG154" s="48"/>
      <c r="NCH154" s="48"/>
      <c r="NCI154" s="48"/>
      <c r="NCJ154" s="48"/>
      <c r="NCK154" s="48"/>
      <c r="NCL154" s="48"/>
      <c r="NCM154" s="48"/>
      <c r="NCN154" s="48"/>
      <c r="NCO154" s="48"/>
      <c r="NCP154" s="48"/>
      <c r="NCQ154" s="48"/>
      <c r="NCR154" s="48"/>
      <c r="NCS154" s="48"/>
      <c r="NCT154" s="48"/>
      <c r="NCU154" s="48"/>
      <c r="NCV154" s="48"/>
      <c r="NCW154" s="48"/>
      <c r="NCX154" s="48"/>
      <c r="NCY154" s="48"/>
      <c r="NCZ154" s="48"/>
      <c r="NDA154" s="48"/>
      <c r="NDB154" s="48"/>
      <c r="NDC154" s="48"/>
      <c r="NDD154" s="48"/>
      <c r="NDE154" s="48"/>
      <c r="NDF154" s="48"/>
      <c r="NDG154" s="48"/>
      <c r="NDH154" s="48"/>
      <c r="NDI154" s="48"/>
      <c r="NDJ154" s="48"/>
      <c r="NDK154" s="48"/>
      <c r="NDL154" s="48"/>
      <c r="NDM154" s="48"/>
      <c r="NDN154" s="48"/>
      <c r="NDO154" s="48"/>
      <c r="NDP154" s="48"/>
      <c r="NDQ154" s="48"/>
      <c r="NDR154" s="48"/>
      <c r="NDS154" s="48"/>
      <c r="NDT154" s="48"/>
      <c r="NDU154" s="48"/>
      <c r="NDV154" s="48"/>
      <c r="NDW154" s="48"/>
      <c r="NDX154" s="48"/>
      <c r="NDY154" s="48"/>
      <c r="NDZ154" s="48"/>
      <c r="NEA154" s="48"/>
      <c r="NEB154" s="48"/>
      <c r="NEC154" s="48"/>
      <c r="NED154" s="48"/>
      <c r="NEE154" s="48"/>
      <c r="NEF154" s="48"/>
      <c r="NEG154" s="48"/>
      <c r="NEH154" s="48"/>
      <c r="NEI154" s="48"/>
      <c r="NEJ154" s="48"/>
      <c r="NEK154" s="48"/>
      <c r="NEL154" s="48"/>
      <c r="NEM154" s="48"/>
      <c r="NEN154" s="48"/>
      <c r="NEO154" s="48"/>
      <c r="NEP154" s="48"/>
      <c r="NEQ154" s="48"/>
      <c r="NER154" s="48"/>
      <c r="NES154" s="48"/>
      <c r="NET154" s="48"/>
      <c r="NEU154" s="48"/>
      <c r="NEV154" s="48"/>
      <c r="NEW154" s="48"/>
      <c r="NEX154" s="48"/>
      <c r="NEY154" s="48"/>
      <c r="NEZ154" s="48"/>
      <c r="NFA154" s="48"/>
      <c r="NFB154" s="48"/>
      <c r="NFC154" s="48"/>
      <c r="NFD154" s="48"/>
      <c r="NFE154" s="48"/>
      <c r="NFF154" s="48"/>
      <c r="NFG154" s="48"/>
      <c r="NFH154" s="48"/>
      <c r="NFI154" s="48"/>
      <c r="NFJ154" s="48"/>
      <c r="NFK154" s="48"/>
      <c r="NFL154" s="48"/>
      <c r="NFM154" s="48"/>
      <c r="NFN154" s="48"/>
      <c r="NFO154" s="48"/>
      <c r="NFP154" s="48"/>
      <c r="NFQ154" s="48"/>
      <c r="NFR154" s="48"/>
      <c r="NFS154" s="48"/>
      <c r="NFT154" s="48"/>
      <c r="NFU154" s="48"/>
      <c r="NFV154" s="48"/>
      <c r="NFW154" s="48"/>
      <c r="NFX154" s="48"/>
      <c r="NFY154" s="48"/>
      <c r="NFZ154" s="48"/>
      <c r="NGA154" s="48"/>
      <c r="NGB154" s="48"/>
      <c r="NGC154" s="48"/>
      <c r="NGD154" s="48"/>
      <c r="NGE154" s="48"/>
      <c r="NGF154" s="48"/>
      <c r="NGG154" s="48"/>
      <c r="NGH154" s="48"/>
      <c r="NGI154" s="48"/>
      <c r="NGJ154" s="48"/>
      <c r="NGK154" s="48"/>
      <c r="NGL154" s="48"/>
      <c r="NGM154" s="48"/>
      <c r="NGN154" s="48"/>
      <c r="NGO154" s="48"/>
      <c r="NGP154" s="48"/>
      <c r="NGQ154" s="48"/>
      <c r="NGR154" s="48"/>
      <c r="NGS154" s="48"/>
      <c r="NGT154" s="48"/>
      <c r="NGU154" s="48"/>
      <c r="NGV154" s="48"/>
      <c r="NGW154" s="48"/>
      <c r="NGX154" s="48"/>
      <c r="NGY154" s="48"/>
      <c r="NGZ154" s="48"/>
      <c r="NHA154" s="48"/>
      <c r="NHB154" s="48"/>
      <c r="NHC154" s="48"/>
      <c r="NHD154" s="48"/>
      <c r="NHE154" s="48"/>
      <c r="NHF154" s="48"/>
      <c r="NHG154" s="48"/>
      <c r="NHH154" s="48"/>
      <c r="NHI154" s="48"/>
      <c r="NHJ154" s="48"/>
      <c r="NHK154" s="48"/>
      <c r="NHL154" s="48"/>
      <c r="NHM154" s="48"/>
      <c r="NHN154" s="48"/>
      <c r="NHO154" s="48"/>
      <c r="NHP154" s="48"/>
      <c r="NHQ154" s="48"/>
      <c r="NHR154" s="48"/>
      <c r="NHS154" s="48"/>
      <c r="NHT154" s="48"/>
      <c r="NHU154" s="48"/>
      <c r="NHV154" s="48"/>
      <c r="NHW154" s="48"/>
      <c r="NHX154" s="48"/>
      <c r="NHY154" s="48"/>
      <c r="NHZ154" s="48"/>
      <c r="NIA154" s="48"/>
      <c r="NIB154" s="48"/>
      <c r="NIC154" s="48"/>
      <c r="NID154" s="48"/>
      <c r="NIE154" s="48"/>
      <c r="NIF154" s="48"/>
      <c r="NIG154" s="48"/>
      <c r="NIH154" s="48"/>
      <c r="NII154" s="48"/>
      <c r="NIJ154" s="48"/>
      <c r="NIK154" s="48"/>
      <c r="NIL154" s="48"/>
      <c r="NIM154" s="48"/>
      <c r="NIN154" s="48"/>
      <c r="NIO154" s="48"/>
      <c r="NIP154" s="48"/>
      <c r="NIQ154" s="48"/>
      <c r="NIR154" s="48"/>
      <c r="NIS154" s="48"/>
      <c r="NIT154" s="48"/>
      <c r="NIU154" s="48"/>
      <c r="NIV154" s="48"/>
      <c r="NIW154" s="48"/>
      <c r="NIX154" s="48"/>
      <c r="NIY154" s="48"/>
      <c r="NIZ154" s="48"/>
      <c r="NJA154" s="48"/>
      <c r="NJB154" s="48"/>
      <c r="NJC154" s="48"/>
      <c r="NJD154" s="48"/>
      <c r="NJE154" s="48"/>
      <c r="NJF154" s="48"/>
      <c r="NJG154" s="48"/>
      <c r="NJH154" s="48"/>
      <c r="NJI154" s="48"/>
      <c r="NJJ154" s="48"/>
      <c r="NJK154" s="48"/>
      <c r="NJL154" s="48"/>
      <c r="NJM154" s="48"/>
      <c r="NJN154" s="48"/>
      <c r="NJO154" s="48"/>
      <c r="NJP154" s="48"/>
      <c r="NJQ154" s="48"/>
      <c r="NJR154" s="48"/>
      <c r="NJS154" s="48"/>
      <c r="NJT154" s="48"/>
      <c r="NJU154" s="48"/>
      <c r="NJV154" s="48"/>
      <c r="NJW154" s="48"/>
      <c r="NJX154" s="48"/>
      <c r="NJY154" s="48"/>
      <c r="NJZ154" s="48"/>
      <c r="NKA154" s="48"/>
      <c r="NKB154" s="48"/>
      <c r="NKC154" s="48"/>
      <c r="NKD154" s="48"/>
      <c r="NKE154" s="48"/>
      <c r="NKF154" s="48"/>
      <c r="NKG154" s="48"/>
      <c r="NKH154" s="48"/>
      <c r="NKI154" s="48"/>
      <c r="NKJ154" s="48"/>
      <c r="NKK154" s="48"/>
      <c r="NKL154" s="48"/>
      <c r="NKM154" s="48"/>
      <c r="NKN154" s="48"/>
      <c r="NKO154" s="48"/>
      <c r="NKP154" s="48"/>
      <c r="NKQ154" s="48"/>
      <c r="NKR154" s="48"/>
      <c r="NKS154" s="48"/>
      <c r="NKT154" s="48"/>
      <c r="NKU154" s="48"/>
      <c r="NKV154" s="48"/>
      <c r="NKW154" s="48"/>
      <c r="NKX154" s="48"/>
      <c r="NKY154" s="48"/>
      <c r="NKZ154" s="48"/>
      <c r="NLA154" s="48"/>
      <c r="NLB154" s="48"/>
      <c r="NLC154" s="48"/>
      <c r="NLD154" s="48"/>
      <c r="NLE154" s="48"/>
      <c r="NLF154" s="48"/>
      <c r="NLG154" s="48"/>
      <c r="NLH154" s="48"/>
      <c r="NLI154" s="48"/>
      <c r="NLJ154" s="48"/>
      <c r="NLK154" s="48"/>
      <c r="NLL154" s="48"/>
      <c r="NLM154" s="48"/>
      <c r="NLN154" s="48"/>
      <c r="NLO154" s="48"/>
      <c r="NLP154" s="48"/>
      <c r="NLQ154" s="48"/>
      <c r="NLR154" s="48"/>
      <c r="NLS154" s="48"/>
      <c r="NLT154" s="48"/>
      <c r="NLU154" s="48"/>
      <c r="NLV154" s="48"/>
      <c r="NLW154" s="48"/>
      <c r="NLX154" s="48"/>
      <c r="NLY154" s="48"/>
      <c r="NLZ154" s="48"/>
      <c r="NMA154" s="48"/>
      <c r="NMB154" s="48"/>
      <c r="NMC154" s="48"/>
      <c r="NMD154" s="48"/>
      <c r="NME154" s="48"/>
      <c r="NMF154" s="48"/>
      <c r="NMG154" s="48"/>
      <c r="NMH154" s="48"/>
      <c r="NMI154" s="48"/>
      <c r="NMJ154" s="48"/>
      <c r="NMK154" s="48"/>
      <c r="NML154" s="48"/>
      <c r="NMM154" s="48"/>
      <c r="NMN154" s="48"/>
      <c r="NMO154" s="48"/>
      <c r="NMP154" s="48"/>
      <c r="NMQ154" s="48"/>
      <c r="NMR154" s="48"/>
      <c r="NMS154" s="48"/>
      <c r="NMT154" s="48"/>
      <c r="NMU154" s="48"/>
      <c r="NMV154" s="48"/>
      <c r="NMW154" s="48"/>
      <c r="NMX154" s="48"/>
      <c r="NMY154" s="48"/>
      <c r="NMZ154" s="48"/>
      <c r="NNA154" s="48"/>
      <c r="NNB154" s="48"/>
      <c r="NNC154" s="48"/>
      <c r="NND154" s="48"/>
      <c r="NNE154" s="48"/>
      <c r="NNF154" s="48"/>
      <c r="NNG154" s="48"/>
      <c r="NNH154" s="48"/>
      <c r="NNI154" s="48"/>
      <c r="NNJ154" s="48"/>
      <c r="NNK154" s="48"/>
      <c r="NNL154" s="48"/>
      <c r="NNM154" s="48"/>
      <c r="NNN154" s="48"/>
      <c r="NNO154" s="48"/>
      <c r="NNP154" s="48"/>
      <c r="NNQ154" s="48"/>
      <c r="NNR154" s="48"/>
      <c r="NNS154" s="48"/>
      <c r="NNT154" s="48"/>
      <c r="NNU154" s="48"/>
      <c r="NNV154" s="48"/>
      <c r="NNW154" s="48"/>
      <c r="NNX154" s="48"/>
      <c r="NNY154" s="48"/>
      <c r="NNZ154" s="48"/>
      <c r="NOA154" s="48"/>
      <c r="NOB154" s="48"/>
      <c r="NOC154" s="48"/>
      <c r="NOD154" s="48"/>
      <c r="NOE154" s="48"/>
      <c r="NOF154" s="48"/>
      <c r="NOG154" s="48"/>
      <c r="NOH154" s="48"/>
      <c r="NOI154" s="48"/>
      <c r="NOJ154" s="48"/>
      <c r="NOK154" s="48"/>
      <c r="NOL154" s="48"/>
      <c r="NOM154" s="48"/>
      <c r="NON154" s="48"/>
      <c r="NOO154" s="48"/>
      <c r="NOP154" s="48"/>
      <c r="NOQ154" s="48"/>
      <c r="NOR154" s="48"/>
      <c r="NOS154" s="48"/>
      <c r="NOT154" s="48"/>
      <c r="NOU154" s="48"/>
      <c r="NOV154" s="48"/>
      <c r="NOW154" s="48"/>
      <c r="NOX154" s="48"/>
      <c r="NOY154" s="48"/>
      <c r="NOZ154" s="48"/>
      <c r="NPA154" s="48"/>
      <c r="NPB154" s="48"/>
      <c r="NPC154" s="48"/>
      <c r="NPD154" s="48"/>
      <c r="NPE154" s="48"/>
      <c r="NPF154" s="48"/>
      <c r="NPG154" s="48"/>
      <c r="NPH154" s="48"/>
      <c r="NPI154" s="48"/>
      <c r="NPJ154" s="48"/>
      <c r="NPK154" s="48"/>
      <c r="NPL154" s="48"/>
      <c r="NPM154" s="48"/>
      <c r="NPN154" s="48"/>
      <c r="NPO154" s="48"/>
      <c r="NPP154" s="48"/>
      <c r="NPQ154" s="48"/>
      <c r="NPR154" s="48"/>
      <c r="NPS154" s="48"/>
      <c r="NPT154" s="48"/>
      <c r="NPU154" s="48"/>
      <c r="NPV154" s="48"/>
      <c r="NPW154" s="48"/>
      <c r="NPX154" s="48"/>
      <c r="NPY154" s="48"/>
      <c r="NPZ154" s="48"/>
      <c r="NQA154" s="48"/>
      <c r="NQB154" s="48"/>
      <c r="NQC154" s="48"/>
      <c r="NQD154" s="48"/>
      <c r="NQE154" s="48"/>
      <c r="NQF154" s="48"/>
      <c r="NQG154" s="48"/>
      <c r="NQH154" s="48"/>
      <c r="NQI154" s="48"/>
      <c r="NQJ154" s="48"/>
      <c r="NQK154" s="48"/>
      <c r="NQL154" s="48"/>
      <c r="NQM154" s="48"/>
      <c r="NQN154" s="48"/>
      <c r="NQO154" s="48"/>
      <c r="NQP154" s="48"/>
      <c r="NQQ154" s="48"/>
      <c r="NQR154" s="48"/>
      <c r="NQS154" s="48"/>
      <c r="NQT154" s="48"/>
      <c r="NQU154" s="48"/>
      <c r="NQV154" s="48"/>
      <c r="NQW154" s="48"/>
      <c r="NQX154" s="48"/>
      <c r="NQY154" s="48"/>
      <c r="NQZ154" s="48"/>
      <c r="NRA154" s="48"/>
      <c r="NRB154" s="48"/>
      <c r="NRC154" s="48"/>
      <c r="NRD154" s="48"/>
      <c r="NRE154" s="48"/>
      <c r="NRF154" s="48"/>
      <c r="NRG154" s="48"/>
      <c r="NRH154" s="48"/>
      <c r="NRI154" s="48"/>
      <c r="NRJ154" s="48"/>
      <c r="NRK154" s="48"/>
      <c r="NRL154" s="48"/>
      <c r="NRM154" s="48"/>
      <c r="NRN154" s="48"/>
      <c r="NRO154" s="48"/>
      <c r="NRP154" s="48"/>
      <c r="NRQ154" s="48"/>
      <c r="NRR154" s="48"/>
      <c r="NRS154" s="48"/>
      <c r="NRT154" s="48"/>
      <c r="NRU154" s="48"/>
      <c r="NRV154" s="48"/>
      <c r="NRW154" s="48"/>
      <c r="NRX154" s="48"/>
      <c r="NRY154" s="48"/>
      <c r="NRZ154" s="48"/>
      <c r="NSA154" s="48"/>
      <c r="NSB154" s="48"/>
      <c r="NSC154" s="48"/>
      <c r="NSD154" s="48"/>
      <c r="NSE154" s="48"/>
      <c r="NSF154" s="48"/>
      <c r="NSG154" s="48"/>
      <c r="NSH154" s="48"/>
      <c r="NSI154" s="48"/>
      <c r="NSJ154" s="48"/>
      <c r="NSK154" s="48"/>
      <c r="NSL154" s="48"/>
      <c r="NSM154" s="48"/>
      <c r="NSN154" s="48"/>
      <c r="NSO154" s="48"/>
      <c r="NSP154" s="48"/>
      <c r="NSQ154" s="48"/>
      <c r="NSR154" s="48"/>
      <c r="NSS154" s="48"/>
      <c r="NST154" s="48"/>
      <c r="NSU154" s="48"/>
      <c r="NSV154" s="48"/>
      <c r="NSW154" s="48"/>
      <c r="NSX154" s="48"/>
      <c r="NSY154" s="48"/>
      <c r="NSZ154" s="48"/>
      <c r="NTA154" s="48"/>
      <c r="NTB154" s="48"/>
      <c r="NTC154" s="48"/>
      <c r="NTD154" s="48"/>
      <c r="NTE154" s="48"/>
      <c r="NTF154" s="48"/>
      <c r="NTG154" s="48"/>
      <c r="NTH154" s="48"/>
      <c r="NTI154" s="48"/>
      <c r="NTJ154" s="48"/>
      <c r="NTK154" s="48"/>
      <c r="NTL154" s="48"/>
      <c r="NTM154" s="48"/>
      <c r="NTN154" s="48"/>
      <c r="NTO154" s="48"/>
      <c r="NTP154" s="48"/>
      <c r="NTQ154" s="48"/>
      <c r="NTR154" s="48"/>
      <c r="NTS154" s="48"/>
      <c r="NTT154" s="48"/>
      <c r="NTU154" s="48"/>
      <c r="NTV154" s="48"/>
      <c r="NTW154" s="48"/>
      <c r="NTX154" s="48"/>
      <c r="NTY154" s="48"/>
      <c r="NTZ154" s="48"/>
      <c r="NUA154" s="48"/>
      <c r="NUB154" s="48"/>
      <c r="NUC154" s="48"/>
      <c r="NUD154" s="48"/>
      <c r="NUE154" s="48"/>
      <c r="NUF154" s="48"/>
      <c r="NUG154" s="48"/>
      <c r="NUH154" s="48"/>
      <c r="NUI154" s="48"/>
      <c r="NUJ154" s="48"/>
      <c r="NUK154" s="48"/>
      <c r="NUL154" s="48"/>
      <c r="NUM154" s="48"/>
      <c r="NUN154" s="48"/>
      <c r="NUO154" s="48"/>
      <c r="NUP154" s="48"/>
      <c r="NUQ154" s="48"/>
      <c r="NUR154" s="48"/>
      <c r="NUS154" s="48"/>
      <c r="NUT154" s="48"/>
      <c r="NUU154" s="48"/>
      <c r="NUV154" s="48"/>
      <c r="NUW154" s="48"/>
      <c r="NUX154" s="48"/>
      <c r="NUY154" s="48"/>
      <c r="NUZ154" s="48"/>
      <c r="NVA154" s="48"/>
      <c r="NVB154" s="48"/>
      <c r="NVC154" s="48"/>
      <c r="NVD154" s="48"/>
      <c r="NVE154" s="48"/>
      <c r="NVF154" s="48"/>
      <c r="NVG154" s="48"/>
      <c r="NVH154" s="48"/>
      <c r="NVI154" s="48"/>
      <c r="NVJ154" s="48"/>
      <c r="NVK154" s="48"/>
      <c r="NVL154" s="48"/>
      <c r="NVM154" s="48"/>
      <c r="NVN154" s="48"/>
      <c r="NVO154" s="48"/>
      <c r="NVP154" s="48"/>
      <c r="NVQ154" s="48"/>
      <c r="NVR154" s="48"/>
      <c r="NVS154" s="48"/>
      <c r="NVT154" s="48"/>
      <c r="NVU154" s="48"/>
      <c r="NVV154" s="48"/>
      <c r="NVW154" s="48"/>
      <c r="NVX154" s="48"/>
      <c r="NVY154" s="48"/>
      <c r="NVZ154" s="48"/>
      <c r="NWA154" s="48"/>
      <c r="NWB154" s="48"/>
      <c r="NWC154" s="48"/>
      <c r="NWD154" s="48"/>
      <c r="NWE154" s="48"/>
      <c r="NWF154" s="48"/>
      <c r="NWG154" s="48"/>
      <c r="NWH154" s="48"/>
      <c r="NWI154" s="48"/>
      <c r="NWJ154" s="48"/>
      <c r="NWK154" s="48"/>
      <c r="NWL154" s="48"/>
      <c r="NWM154" s="48"/>
      <c r="NWN154" s="48"/>
      <c r="NWO154" s="48"/>
      <c r="NWP154" s="48"/>
      <c r="NWQ154" s="48"/>
      <c r="NWR154" s="48"/>
      <c r="NWS154" s="48"/>
      <c r="NWT154" s="48"/>
      <c r="NWU154" s="48"/>
      <c r="NWV154" s="48"/>
      <c r="NWW154" s="48"/>
      <c r="NWX154" s="48"/>
      <c r="NWY154" s="48"/>
      <c r="NWZ154" s="48"/>
      <c r="NXA154" s="48"/>
      <c r="NXB154" s="48"/>
      <c r="NXC154" s="48"/>
      <c r="NXD154" s="48"/>
      <c r="NXE154" s="48"/>
      <c r="NXF154" s="48"/>
      <c r="NXG154" s="48"/>
      <c r="NXH154" s="48"/>
      <c r="NXI154" s="48"/>
      <c r="NXJ154" s="48"/>
      <c r="NXK154" s="48"/>
      <c r="NXL154" s="48"/>
      <c r="NXM154" s="48"/>
      <c r="NXN154" s="48"/>
      <c r="NXO154" s="48"/>
      <c r="NXP154" s="48"/>
      <c r="NXQ154" s="48"/>
      <c r="NXR154" s="48"/>
      <c r="NXS154" s="48"/>
      <c r="NXT154" s="48"/>
      <c r="NXU154" s="48"/>
      <c r="NXV154" s="48"/>
      <c r="NXW154" s="48"/>
      <c r="NXX154" s="48"/>
      <c r="NXY154" s="48"/>
      <c r="NXZ154" s="48"/>
      <c r="NYA154" s="48"/>
      <c r="NYB154" s="48"/>
      <c r="NYC154" s="48"/>
      <c r="NYD154" s="48"/>
      <c r="NYE154" s="48"/>
      <c r="NYF154" s="48"/>
      <c r="NYG154" s="48"/>
      <c r="NYH154" s="48"/>
      <c r="NYI154" s="48"/>
      <c r="NYJ154" s="48"/>
      <c r="NYK154" s="48"/>
      <c r="NYL154" s="48"/>
      <c r="NYM154" s="48"/>
      <c r="NYN154" s="48"/>
      <c r="NYO154" s="48"/>
      <c r="NYP154" s="48"/>
      <c r="NYQ154" s="48"/>
      <c r="NYR154" s="48"/>
      <c r="NYS154" s="48"/>
      <c r="NYT154" s="48"/>
      <c r="NYU154" s="48"/>
      <c r="NYV154" s="48"/>
      <c r="NYW154" s="48"/>
      <c r="NYX154" s="48"/>
      <c r="NYY154" s="48"/>
      <c r="NYZ154" s="48"/>
      <c r="NZA154" s="48"/>
      <c r="NZB154" s="48"/>
      <c r="NZC154" s="48"/>
      <c r="NZD154" s="48"/>
      <c r="NZE154" s="48"/>
      <c r="NZF154" s="48"/>
      <c r="NZG154" s="48"/>
      <c r="NZH154" s="48"/>
      <c r="NZI154" s="48"/>
      <c r="NZJ154" s="48"/>
      <c r="NZK154" s="48"/>
      <c r="NZL154" s="48"/>
      <c r="NZM154" s="48"/>
      <c r="NZN154" s="48"/>
      <c r="NZO154" s="48"/>
      <c r="NZP154" s="48"/>
      <c r="NZQ154" s="48"/>
      <c r="NZR154" s="48"/>
      <c r="NZS154" s="48"/>
      <c r="NZT154" s="48"/>
      <c r="NZU154" s="48"/>
      <c r="NZV154" s="48"/>
      <c r="NZW154" s="48"/>
      <c r="NZX154" s="48"/>
      <c r="NZY154" s="48"/>
      <c r="NZZ154" s="48"/>
      <c r="OAA154" s="48"/>
      <c r="OAB154" s="48"/>
      <c r="OAC154" s="48"/>
      <c r="OAD154" s="48"/>
      <c r="OAE154" s="48"/>
      <c r="OAF154" s="48"/>
      <c r="OAG154" s="48"/>
      <c r="OAH154" s="48"/>
      <c r="OAI154" s="48"/>
      <c r="OAJ154" s="48"/>
      <c r="OAK154" s="48"/>
      <c r="OAL154" s="48"/>
      <c r="OAM154" s="48"/>
      <c r="OAN154" s="48"/>
      <c r="OAO154" s="48"/>
      <c r="OAP154" s="48"/>
      <c r="OAQ154" s="48"/>
      <c r="OAR154" s="48"/>
      <c r="OAS154" s="48"/>
      <c r="OAT154" s="48"/>
      <c r="OAU154" s="48"/>
      <c r="OAV154" s="48"/>
      <c r="OAW154" s="48"/>
      <c r="OAX154" s="48"/>
      <c r="OAY154" s="48"/>
      <c r="OAZ154" s="48"/>
      <c r="OBA154" s="48"/>
      <c r="OBB154" s="48"/>
      <c r="OBC154" s="48"/>
      <c r="OBD154" s="48"/>
      <c r="OBE154" s="48"/>
      <c r="OBF154" s="48"/>
      <c r="OBG154" s="48"/>
      <c r="OBH154" s="48"/>
      <c r="OBI154" s="48"/>
      <c r="OBJ154" s="48"/>
      <c r="OBK154" s="48"/>
      <c r="OBL154" s="48"/>
      <c r="OBM154" s="48"/>
      <c r="OBN154" s="48"/>
      <c r="OBO154" s="48"/>
      <c r="OBP154" s="48"/>
      <c r="OBQ154" s="48"/>
      <c r="OBR154" s="48"/>
      <c r="OBS154" s="48"/>
      <c r="OBT154" s="48"/>
      <c r="OBU154" s="48"/>
      <c r="OBV154" s="48"/>
      <c r="OBW154" s="48"/>
      <c r="OBX154" s="48"/>
      <c r="OBY154" s="48"/>
      <c r="OBZ154" s="48"/>
      <c r="OCA154" s="48"/>
      <c r="OCB154" s="48"/>
      <c r="OCC154" s="48"/>
      <c r="OCD154" s="48"/>
      <c r="OCE154" s="48"/>
      <c r="OCF154" s="48"/>
      <c r="OCG154" s="48"/>
      <c r="OCH154" s="48"/>
      <c r="OCI154" s="48"/>
      <c r="OCJ154" s="48"/>
      <c r="OCK154" s="48"/>
      <c r="OCL154" s="48"/>
      <c r="OCM154" s="48"/>
      <c r="OCN154" s="48"/>
      <c r="OCO154" s="48"/>
      <c r="OCP154" s="48"/>
      <c r="OCQ154" s="48"/>
      <c r="OCR154" s="48"/>
      <c r="OCS154" s="48"/>
      <c r="OCT154" s="48"/>
      <c r="OCU154" s="48"/>
      <c r="OCV154" s="48"/>
      <c r="OCW154" s="48"/>
      <c r="OCX154" s="48"/>
      <c r="OCY154" s="48"/>
      <c r="OCZ154" s="48"/>
      <c r="ODA154" s="48"/>
      <c r="ODB154" s="48"/>
      <c r="ODC154" s="48"/>
      <c r="ODD154" s="48"/>
      <c r="ODE154" s="48"/>
      <c r="ODF154" s="48"/>
      <c r="ODG154" s="48"/>
      <c r="ODH154" s="48"/>
      <c r="ODI154" s="48"/>
      <c r="ODJ154" s="48"/>
      <c r="ODK154" s="48"/>
      <c r="ODL154" s="48"/>
      <c r="ODM154" s="48"/>
      <c r="ODN154" s="48"/>
      <c r="ODO154" s="48"/>
      <c r="ODP154" s="48"/>
      <c r="ODQ154" s="48"/>
      <c r="ODR154" s="48"/>
      <c r="ODS154" s="48"/>
      <c r="ODT154" s="48"/>
      <c r="ODU154" s="48"/>
      <c r="ODV154" s="48"/>
      <c r="ODW154" s="48"/>
      <c r="ODX154" s="48"/>
      <c r="ODY154" s="48"/>
      <c r="ODZ154" s="48"/>
      <c r="OEA154" s="48"/>
      <c r="OEB154" s="48"/>
      <c r="OEC154" s="48"/>
      <c r="OED154" s="48"/>
      <c r="OEE154" s="48"/>
      <c r="OEF154" s="48"/>
      <c r="OEG154" s="48"/>
      <c r="OEH154" s="48"/>
      <c r="OEI154" s="48"/>
      <c r="OEJ154" s="48"/>
      <c r="OEK154" s="48"/>
      <c r="OEL154" s="48"/>
      <c r="OEM154" s="48"/>
      <c r="OEN154" s="48"/>
      <c r="OEO154" s="48"/>
      <c r="OEP154" s="48"/>
      <c r="OEQ154" s="48"/>
      <c r="OER154" s="48"/>
      <c r="OES154" s="48"/>
      <c r="OET154" s="48"/>
      <c r="OEU154" s="48"/>
      <c r="OEV154" s="48"/>
      <c r="OEW154" s="48"/>
      <c r="OEX154" s="48"/>
      <c r="OEY154" s="48"/>
      <c r="OEZ154" s="48"/>
      <c r="OFA154" s="48"/>
      <c r="OFB154" s="48"/>
      <c r="OFC154" s="48"/>
      <c r="OFD154" s="48"/>
      <c r="OFE154" s="48"/>
      <c r="OFF154" s="48"/>
      <c r="OFG154" s="48"/>
      <c r="OFH154" s="48"/>
      <c r="OFI154" s="48"/>
      <c r="OFJ154" s="48"/>
      <c r="OFK154" s="48"/>
      <c r="OFL154" s="48"/>
      <c r="OFM154" s="48"/>
      <c r="OFN154" s="48"/>
      <c r="OFO154" s="48"/>
      <c r="OFP154" s="48"/>
      <c r="OFQ154" s="48"/>
      <c r="OFR154" s="48"/>
      <c r="OFS154" s="48"/>
      <c r="OFT154" s="48"/>
      <c r="OFU154" s="48"/>
      <c r="OFV154" s="48"/>
      <c r="OFW154" s="48"/>
      <c r="OFX154" s="48"/>
      <c r="OFY154" s="48"/>
      <c r="OFZ154" s="48"/>
      <c r="OGA154" s="48"/>
      <c r="OGB154" s="48"/>
      <c r="OGC154" s="48"/>
      <c r="OGD154" s="48"/>
      <c r="OGE154" s="48"/>
      <c r="OGF154" s="48"/>
      <c r="OGG154" s="48"/>
      <c r="OGH154" s="48"/>
      <c r="OGI154" s="48"/>
      <c r="OGJ154" s="48"/>
      <c r="OGK154" s="48"/>
      <c r="OGL154" s="48"/>
      <c r="OGM154" s="48"/>
      <c r="OGN154" s="48"/>
      <c r="OGO154" s="48"/>
      <c r="OGP154" s="48"/>
      <c r="OGQ154" s="48"/>
      <c r="OGR154" s="48"/>
      <c r="OGS154" s="48"/>
      <c r="OGT154" s="48"/>
      <c r="OGU154" s="48"/>
      <c r="OGV154" s="48"/>
      <c r="OGW154" s="48"/>
      <c r="OGX154" s="48"/>
      <c r="OGY154" s="48"/>
      <c r="OGZ154" s="48"/>
      <c r="OHA154" s="48"/>
      <c r="OHB154" s="48"/>
      <c r="OHC154" s="48"/>
      <c r="OHD154" s="48"/>
      <c r="OHE154" s="48"/>
      <c r="OHF154" s="48"/>
      <c r="OHG154" s="48"/>
      <c r="OHH154" s="48"/>
      <c r="OHI154" s="48"/>
      <c r="OHJ154" s="48"/>
      <c r="OHK154" s="48"/>
      <c r="OHL154" s="48"/>
      <c r="OHM154" s="48"/>
      <c r="OHN154" s="48"/>
      <c r="OHO154" s="48"/>
      <c r="OHP154" s="48"/>
      <c r="OHQ154" s="48"/>
      <c r="OHR154" s="48"/>
      <c r="OHS154" s="48"/>
      <c r="OHT154" s="48"/>
      <c r="OHU154" s="48"/>
      <c r="OHV154" s="48"/>
      <c r="OHW154" s="48"/>
      <c r="OHX154" s="48"/>
      <c r="OHY154" s="48"/>
      <c r="OHZ154" s="48"/>
      <c r="OIA154" s="48"/>
      <c r="OIB154" s="48"/>
      <c r="OIC154" s="48"/>
      <c r="OID154" s="48"/>
      <c r="OIE154" s="48"/>
      <c r="OIF154" s="48"/>
      <c r="OIG154" s="48"/>
      <c r="OIH154" s="48"/>
      <c r="OII154" s="48"/>
      <c r="OIJ154" s="48"/>
      <c r="OIK154" s="48"/>
      <c r="OIL154" s="48"/>
      <c r="OIM154" s="48"/>
      <c r="OIN154" s="48"/>
      <c r="OIO154" s="48"/>
      <c r="OIP154" s="48"/>
      <c r="OIQ154" s="48"/>
      <c r="OIR154" s="48"/>
      <c r="OIS154" s="48"/>
      <c r="OIT154" s="48"/>
      <c r="OIU154" s="48"/>
      <c r="OIV154" s="48"/>
      <c r="OIW154" s="48"/>
      <c r="OIX154" s="48"/>
      <c r="OIY154" s="48"/>
      <c r="OIZ154" s="48"/>
      <c r="OJA154" s="48"/>
      <c r="OJB154" s="48"/>
      <c r="OJC154" s="48"/>
      <c r="OJD154" s="48"/>
      <c r="OJE154" s="48"/>
      <c r="OJF154" s="48"/>
      <c r="OJG154" s="48"/>
      <c r="OJH154" s="48"/>
      <c r="OJI154" s="48"/>
      <c r="OJJ154" s="48"/>
      <c r="OJK154" s="48"/>
      <c r="OJL154" s="48"/>
      <c r="OJM154" s="48"/>
      <c r="OJN154" s="48"/>
      <c r="OJO154" s="48"/>
      <c r="OJP154" s="48"/>
      <c r="OJQ154" s="48"/>
      <c r="OJR154" s="48"/>
      <c r="OJS154" s="48"/>
      <c r="OJT154" s="48"/>
      <c r="OJU154" s="48"/>
      <c r="OJV154" s="48"/>
      <c r="OJW154" s="48"/>
      <c r="OJX154" s="48"/>
      <c r="OJY154" s="48"/>
      <c r="OJZ154" s="48"/>
      <c r="OKA154" s="48"/>
      <c r="OKB154" s="48"/>
      <c r="OKC154" s="48"/>
      <c r="OKD154" s="48"/>
      <c r="OKE154" s="48"/>
      <c r="OKF154" s="48"/>
      <c r="OKG154" s="48"/>
      <c r="OKH154" s="48"/>
      <c r="OKI154" s="48"/>
      <c r="OKJ154" s="48"/>
      <c r="OKK154" s="48"/>
      <c r="OKL154" s="48"/>
      <c r="OKM154" s="48"/>
      <c r="OKN154" s="48"/>
      <c r="OKO154" s="48"/>
      <c r="OKP154" s="48"/>
      <c r="OKQ154" s="48"/>
      <c r="OKR154" s="48"/>
      <c r="OKS154" s="48"/>
      <c r="OKT154" s="48"/>
      <c r="OKU154" s="48"/>
      <c r="OKV154" s="48"/>
      <c r="OKW154" s="48"/>
      <c r="OKX154" s="48"/>
      <c r="OKY154" s="48"/>
      <c r="OKZ154" s="48"/>
      <c r="OLA154" s="48"/>
      <c r="OLB154" s="48"/>
      <c r="OLC154" s="48"/>
      <c r="OLD154" s="48"/>
      <c r="OLE154" s="48"/>
      <c r="OLF154" s="48"/>
      <c r="OLG154" s="48"/>
      <c r="OLH154" s="48"/>
      <c r="OLI154" s="48"/>
      <c r="OLJ154" s="48"/>
      <c r="OLK154" s="48"/>
      <c r="OLL154" s="48"/>
      <c r="OLM154" s="48"/>
      <c r="OLN154" s="48"/>
      <c r="OLO154" s="48"/>
      <c r="OLP154" s="48"/>
      <c r="OLQ154" s="48"/>
      <c r="OLR154" s="48"/>
      <c r="OLS154" s="48"/>
      <c r="OLT154" s="48"/>
      <c r="OLU154" s="48"/>
      <c r="OLV154" s="48"/>
      <c r="OLW154" s="48"/>
      <c r="OLX154" s="48"/>
      <c r="OLY154" s="48"/>
      <c r="OLZ154" s="48"/>
      <c r="OMA154" s="48"/>
      <c r="OMB154" s="48"/>
      <c r="OMC154" s="48"/>
      <c r="OMD154" s="48"/>
      <c r="OME154" s="48"/>
      <c r="OMF154" s="48"/>
      <c r="OMG154" s="48"/>
      <c r="OMH154" s="48"/>
      <c r="OMI154" s="48"/>
      <c r="OMJ154" s="48"/>
      <c r="OMK154" s="48"/>
      <c r="OML154" s="48"/>
      <c r="OMM154" s="48"/>
      <c r="OMN154" s="48"/>
      <c r="OMO154" s="48"/>
      <c r="OMP154" s="48"/>
      <c r="OMQ154" s="48"/>
      <c r="OMR154" s="48"/>
      <c r="OMS154" s="48"/>
      <c r="OMT154" s="48"/>
      <c r="OMU154" s="48"/>
      <c r="OMV154" s="48"/>
      <c r="OMW154" s="48"/>
      <c r="OMX154" s="48"/>
      <c r="OMY154" s="48"/>
      <c r="OMZ154" s="48"/>
      <c r="ONA154" s="48"/>
      <c r="ONB154" s="48"/>
      <c r="ONC154" s="48"/>
      <c r="OND154" s="48"/>
      <c r="ONE154" s="48"/>
      <c r="ONF154" s="48"/>
      <c r="ONG154" s="48"/>
      <c r="ONH154" s="48"/>
      <c r="ONI154" s="48"/>
      <c r="ONJ154" s="48"/>
      <c r="ONK154" s="48"/>
      <c r="ONL154" s="48"/>
      <c r="ONM154" s="48"/>
      <c r="ONN154" s="48"/>
      <c r="ONO154" s="48"/>
      <c r="ONP154" s="48"/>
      <c r="ONQ154" s="48"/>
      <c r="ONR154" s="48"/>
      <c r="ONS154" s="48"/>
      <c r="ONT154" s="48"/>
      <c r="ONU154" s="48"/>
      <c r="ONV154" s="48"/>
      <c r="ONW154" s="48"/>
      <c r="ONX154" s="48"/>
      <c r="ONY154" s="48"/>
      <c r="ONZ154" s="48"/>
      <c r="OOA154" s="48"/>
      <c r="OOB154" s="48"/>
      <c r="OOC154" s="48"/>
      <c r="OOD154" s="48"/>
      <c r="OOE154" s="48"/>
      <c r="OOF154" s="48"/>
      <c r="OOG154" s="48"/>
      <c r="OOH154" s="48"/>
      <c r="OOI154" s="48"/>
      <c r="OOJ154" s="48"/>
      <c r="OOK154" s="48"/>
      <c r="OOL154" s="48"/>
      <c r="OOM154" s="48"/>
      <c r="OON154" s="48"/>
      <c r="OOO154" s="48"/>
      <c r="OOP154" s="48"/>
      <c r="OOQ154" s="48"/>
      <c r="OOR154" s="48"/>
      <c r="OOS154" s="48"/>
      <c r="OOT154" s="48"/>
      <c r="OOU154" s="48"/>
      <c r="OOV154" s="48"/>
      <c r="OOW154" s="48"/>
      <c r="OOX154" s="48"/>
      <c r="OOY154" s="48"/>
      <c r="OOZ154" s="48"/>
      <c r="OPA154" s="48"/>
      <c r="OPB154" s="48"/>
      <c r="OPC154" s="48"/>
      <c r="OPD154" s="48"/>
      <c r="OPE154" s="48"/>
      <c r="OPF154" s="48"/>
      <c r="OPG154" s="48"/>
      <c r="OPH154" s="48"/>
      <c r="OPI154" s="48"/>
      <c r="OPJ154" s="48"/>
      <c r="OPK154" s="48"/>
      <c r="OPL154" s="48"/>
      <c r="OPM154" s="48"/>
      <c r="OPN154" s="48"/>
      <c r="OPO154" s="48"/>
      <c r="OPP154" s="48"/>
      <c r="OPQ154" s="48"/>
      <c r="OPR154" s="48"/>
      <c r="OPS154" s="48"/>
      <c r="OPT154" s="48"/>
      <c r="OPU154" s="48"/>
      <c r="OPV154" s="48"/>
      <c r="OPW154" s="48"/>
      <c r="OPX154" s="48"/>
      <c r="OPY154" s="48"/>
      <c r="OPZ154" s="48"/>
      <c r="OQA154" s="48"/>
      <c r="OQB154" s="48"/>
      <c r="OQC154" s="48"/>
      <c r="OQD154" s="48"/>
      <c r="OQE154" s="48"/>
      <c r="OQF154" s="48"/>
      <c r="OQG154" s="48"/>
      <c r="OQH154" s="48"/>
      <c r="OQI154" s="48"/>
      <c r="OQJ154" s="48"/>
      <c r="OQK154" s="48"/>
      <c r="OQL154" s="48"/>
      <c r="OQM154" s="48"/>
      <c r="OQN154" s="48"/>
      <c r="OQO154" s="48"/>
      <c r="OQP154" s="48"/>
      <c r="OQQ154" s="48"/>
      <c r="OQR154" s="48"/>
      <c r="OQS154" s="48"/>
      <c r="OQT154" s="48"/>
      <c r="OQU154" s="48"/>
      <c r="OQV154" s="48"/>
      <c r="OQW154" s="48"/>
      <c r="OQX154" s="48"/>
      <c r="OQY154" s="48"/>
      <c r="OQZ154" s="48"/>
      <c r="ORA154" s="48"/>
      <c r="ORB154" s="48"/>
      <c r="ORC154" s="48"/>
      <c r="ORD154" s="48"/>
      <c r="ORE154" s="48"/>
      <c r="ORF154" s="48"/>
      <c r="ORG154" s="48"/>
      <c r="ORH154" s="48"/>
      <c r="ORI154" s="48"/>
      <c r="ORJ154" s="48"/>
      <c r="ORK154" s="48"/>
      <c r="ORL154" s="48"/>
      <c r="ORM154" s="48"/>
      <c r="ORN154" s="48"/>
      <c r="ORO154" s="48"/>
      <c r="ORP154" s="48"/>
      <c r="ORQ154" s="48"/>
      <c r="ORR154" s="48"/>
      <c r="ORS154" s="48"/>
      <c r="ORT154" s="48"/>
      <c r="ORU154" s="48"/>
      <c r="ORV154" s="48"/>
      <c r="ORW154" s="48"/>
      <c r="ORX154" s="48"/>
      <c r="ORY154" s="48"/>
      <c r="ORZ154" s="48"/>
      <c r="OSA154" s="48"/>
      <c r="OSB154" s="48"/>
      <c r="OSC154" s="48"/>
      <c r="OSD154" s="48"/>
      <c r="OSE154" s="48"/>
      <c r="OSF154" s="48"/>
      <c r="OSG154" s="48"/>
      <c r="OSH154" s="48"/>
      <c r="OSI154" s="48"/>
      <c r="OSJ154" s="48"/>
      <c r="OSK154" s="48"/>
      <c r="OSL154" s="48"/>
      <c r="OSM154" s="48"/>
      <c r="OSN154" s="48"/>
      <c r="OSO154" s="48"/>
      <c r="OSP154" s="48"/>
      <c r="OSQ154" s="48"/>
      <c r="OSR154" s="48"/>
      <c r="OSS154" s="48"/>
      <c r="OST154" s="48"/>
      <c r="OSU154" s="48"/>
      <c r="OSV154" s="48"/>
      <c r="OSW154" s="48"/>
      <c r="OSX154" s="48"/>
      <c r="OSY154" s="48"/>
      <c r="OSZ154" s="48"/>
      <c r="OTA154" s="48"/>
      <c r="OTB154" s="48"/>
      <c r="OTC154" s="48"/>
      <c r="OTD154" s="48"/>
      <c r="OTE154" s="48"/>
      <c r="OTF154" s="48"/>
      <c r="OTG154" s="48"/>
      <c r="OTH154" s="48"/>
      <c r="OTI154" s="48"/>
      <c r="OTJ154" s="48"/>
      <c r="OTK154" s="48"/>
      <c r="OTL154" s="48"/>
      <c r="OTM154" s="48"/>
      <c r="OTN154" s="48"/>
      <c r="OTO154" s="48"/>
      <c r="OTP154" s="48"/>
      <c r="OTQ154" s="48"/>
      <c r="OTR154" s="48"/>
      <c r="OTS154" s="48"/>
      <c r="OTT154" s="48"/>
      <c r="OTU154" s="48"/>
      <c r="OTV154" s="48"/>
      <c r="OTW154" s="48"/>
      <c r="OTX154" s="48"/>
      <c r="OTY154" s="48"/>
      <c r="OTZ154" s="48"/>
      <c r="OUA154" s="48"/>
      <c r="OUB154" s="48"/>
      <c r="OUC154" s="48"/>
      <c r="OUD154" s="48"/>
      <c r="OUE154" s="48"/>
      <c r="OUF154" s="48"/>
      <c r="OUG154" s="48"/>
      <c r="OUH154" s="48"/>
      <c r="OUI154" s="48"/>
      <c r="OUJ154" s="48"/>
      <c r="OUK154" s="48"/>
      <c r="OUL154" s="48"/>
      <c r="OUM154" s="48"/>
      <c r="OUN154" s="48"/>
      <c r="OUO154" s="48"/>
      <c r="OUP154" s="48"/>
      <c r="OUQ154" s="48"/>
      <c r="OUR154" s="48"/>
      <c r="OUS154" s="48"/>
      <c r="OUT154" s="48"/>
      <c r="OUU154" s="48"/>
      <c r="OUV154" s="48"/>
      <c r="OUW154" s="48"/>
      <c r="OUX154" s="48"/>
      <c r="OUY154" s="48"/>
      <c r="OUZ154" s="48"/>
      <c r="OVA154" s="48"/>
      <c r="OVB154" s="48"/>
      <c r="OVC154" s="48"/>
      <c r="OVD154" s="48"/>
      <c r="OVE154" s="48"/>
      <c r="OVF154" s="48"/>
      <c r="OVG154" s="48"/>
      <c r="OVH154" s="48"/>
      <c r="OVI154" s="48"/>
      <c r="OVJ154" s="48"/>
      <c r="OVK154" s="48"/>
      <c r="OVL154" s="48"/>
      <c r="OVM154" s="48"/>
      <c r="OVN154" s="48"/>
      <c r="OVO154" s="48"/>
      <c r="OVP154" s="48"/>
      <c r="OVQ154" s="48"/>
      <c r="OVR154" s="48"/>
      <c r="OVS154" s="48"/>
      <c r="OVT154" s="48"/>
      <c r="OVU154" s="48"/>
      <c r="OVV154" s="48"/>
      <c r="OVW154" s="48"/>
      <c r="OVX154" s="48"/>
      <c r="OVY154" s="48"/>
      <c r="OVZ154" s="48"/>
      <c r="OWA154" s="48"/>
      <c r="OWB154" s="48"/>
      <c r="OWC154" s="48"/>
      <c r="OWD154" s="48"/>
      <c r="OWE154" s="48"/>
      <c r="OWF154" s="48"/>
      <c r="OWG154" s="48"/>
      <c r="OWH154" s="48"/>
      <c r="OWI154" s="48"/>
      <c r="OWJ154" s="48"/>
      <c r="OWK154" s="48"/>
      <c r="OWL154" s="48"/>
      <c r="OWM154" s="48"/>
      <c r="OWN154" s="48"/>
      <c r="OWO154" s="48"/>
      <c r="OWP154" s="48"/>
      <c r="OWQ154" s="48"/>
      <c r="OWR154" s="48"/>
      <c r="OWS154" s="48"/>
      <c r="OWT154" s="48"/>
      <c r="OWU154" s="48"/>
      <c r="OWV154" s="48"/>
      <c r="OWW154" s="48"/>
      <c r="OWX154" s="48"/>
      <c r="OWY154" s="48"/>
      <c r="OWZ154" s="48"/>
      <c r="OXA154" s="48"/>
      <c r="OXB154" s="48"/>
      <c r="OXC154" s="48"/>
      <c r="OXD154" s="48"/>
      <c r="OXE154" s="48"/>
      <c r="OXF154" s="48"/>
      <c r="OXG154" s="48"/>
      <c r="OXH154" s="48"/>
      <c r="OXI154" s="48"/>
      <c r="OXJ154" s="48"/>
      <c r="OXK154" s="48"/>
      <c r="OXL154" s="48"/>
      <c r="OXM154" s="48"/>
      <c r="OXN154" s="48"/>
      <c r="OXO154" s="48"/>
      <c r="OXP154" s="48"/>
      <c r="OXQ154" s="48"/>
      <c r="OXR154" s="48"/>
      <c r="OXS154" s="48"/>
      <c r="OXT154" s="48"/>
      <c r="OXU154" s="48"/>
      <c r="OXV154" s="48"/>
      <c r="OXW154" s="48"/>
      <c r="OXX154" s="48"/>
      <c r="OXY154" s="48"/>
      <c r="OXZ154" s="48"/>
      <c r="OYA154" s="48"/>
      <c r="OYB154" s="48"/>
      <c r="OYC154" s="48"/>
      <c r="OYD154" s="48"/>
      <c r="OYE154" s="48"/>
      <c r="OYF154" s="48"/>
      <c r="OYG154" s="48"/>
      <c r="OYH154" s="48"/>
      <c r="OYI154" s="48"/>
      <c r="OYJ154" s="48"/>
      <c r="OYK154" s="48"/>
      <c r="OYL154" s="48"/>
      <c r="OYM154" s="48"/>
      <c r="OYN154" s="48"/>
      <c r="OYO154" s="48"/>
      <c r="OYP154" s="48"/>
      <c r="OYQ154" s="48"/>
      <c r="OYR154" s="48"/>
      <c r="OYS154" s="48"/>
      <c r="OYT154" s="48"/>
      <c r="OYU154" s="48"/>
      <c r="OYV154" s="48"/>
      <c r="OYW154" s="48"/>
      <c r="OYX154" s="48"/>
      <c r="OYY154" s="48"/>
      <c r="OYZ154" s="48"/>
      <c r="OZA154" s="48"/>
      <c r="OZB154" s="48"/>
      <c r="OZC154" s="48"/>
      <c r="OZD154" s="48"/>
      <c r="OZE154" s="48"/>
      <c r="OZF154" s="48"/>
      <c r="OZG154" s="48"/>
      <c r="OZH154" s="48"/>
      <c r="OZI154" s="48"/>
      <c r="OZJ154" s="48"/>
      <c r="OZK154" s="48"/>
      <c r="OZL154" s="48"/>
      <c r="OZM154" s="48"/>
      <c r="OZN154" s="48"/>
      <c r="OZO154" s="48"/>
      <c r="OZP154" s="48"/>
      <c r="OZQ154" s="48"/>
      <c r="OZR154" s="48"/>
      <c r="OZS154" s="48"/>
      <c r="OZT154" s="48"/>
      <c r="OZU154" s="48"/>
      <c r="OZV154" s="48"/>
      <c r="OZW154" s="48"/>
      <c r="OZX154" s="48"/>
      <c r="OZY154" s="48"/>
      <c r="OZZ154" s="48"/>
      <c r="PAA154" s="48"/>
      <c r="PAB154" s="48"/>
      <c r="PAC154" s="48"/>
      <c r="PAD154" s="48"/>
      <c r="PAE154" s="48"/>
      <c r="PAF154" s="48"/>
      <c r="PAG154" s="48"/>
      <c r="PAH154" s="48"/>
      <c r="PAI154" s="48"/>
      <c r="PAJ154" s="48"/>
      <c r="PAK154" s="48"/>
      <c r="PAL154" s="48"/>
      <c r="PAM154" s="48"/>
      <c r="PAN154" s="48"/>
      <c r="PAO154" s="48"/>
      <c r="PAP154" s="48"/>
      <c r="PAQ154" s="48"/>
      <c r="PAR154" s="48"/>
      <c r="PAS154" s="48"/>
      <c r="PAT154" s="48"/>
      <c r="PAU154" s="48"/>
      <c r="PAV154" s="48"/>
      <c r="PAW154" s="48"/>
      <c r="PAX154" s="48"/>
      <c r="PAY154" s="48"/>
      <c r="PAZ154" s="48"/>
      <c r="PBA154" s="48"/>
      <c r="PBB154" s="48"/>
      <c r="PBC154" s="48"/>
      <c r="PBD154" s="48"/>
      <c r="PBE154" s="48"/>
      <c r="PBF154" s="48"/>
      <c r="PBG154" s="48"/>
      <c r="PBH154" s="48"/>
      <c r="PBI154" s="48"/>
      <c r="PBJ154" s="48"/>
      <c r="PBK154" s="48"/>
      <c r="PBL154" s="48"/>
      <c r="PBM154" s="48"/>
      <c r="PBN154" s="48"/>
      <c r="PBO154" s="48"/>
      <c r="PBP154" s="48"/>
      <c r="PBQ154" s="48"/>
      <c r="PBR154" s="48"/>
      <c r="PBS154" s="48"/>
      <c r="PBT154" s="48"/>
      <c r="PBU154" s="48"/>
      <c r="PBV154" s="48"/>
      <c r="PBW154" s="48"/>
      <c r="PBX154" s="48"/>
      <c r="PBY154" s="48"/>
      <c r="PBZ154" s="48"/>
      <c r="PCA154" s="48"/>
      <c r="PCB154" s="48"/>
      <c r="PCC154" s="48"/>
      <c r="PCD154" s="48"/>
      <c r="PCE154" s="48"/>
      <c r="PCF154" s="48"/>
      <c r="PCG154" s="48"/>
      <c r="PCH154" s="48"/>
      <c r="PCI154" s="48"/>
      <c r="PCJ154" s="48"/>
      <c r="PCK154" s="48"/>
      <c r="PCL154" s="48"/>
      <c r="PCM154" s="48"/>
      <c r="PCN154" s="48"/>
      <c r="PCO154" s="48"/>
      <c r="PCP154" s="48"/>
      <c r="PCQ154" s="48"/>
      <c r="PCR154" s="48"/>
      <c r="PCS154" s="48"/>
      <c r="PCT154" s="48"/>
      <c r="PCU154" s="48"/>
      <c r="PCV154" s="48"/>
      <c r="PCW154" s="48"/>
      <c r="PCX154" s="48"/>
      <c r="PCY154" s="48"/>
      <c r="PCZ154" s="48"/>
      <c r="PDA154" s="48"/>
      <c r="PDB154" s="48"/>
      <c r="PDC154" s="48"/>
      <c r="PDD154" s="48"/>
      <c r="PDE154" s="48"/>
      <c r="PDF154" s="48"/>
      <c r="PDG154" s="48"/>
      <c r="PDH154" s="48"/>
      <c r="PDI154" s="48"/>
      <c r="PDJ154" s="48"/>
      <c r="PDK154" s="48"/>
      <c r="PDL154" s="48"/>
      <c r="PDM154" s="48"/>
      <c r="PDN154" s="48"/>
      <c r="PDO154" s="48"/>
      <c r="PDP154" s="48"/>
      <c r="PDQ154" s="48"/>
      <c r="PDR154" s="48"/>
      <c r="PDS154" s="48"/>
      <c r="PDT154" s="48"/>
      <c r="PDU154" s="48"/>
      <c r="PDV154" s="48"/>
      <c r="PDW154" s="48"/>
      <c r="PDX154" s="48"/>
      <c r="PDY154" s="48"/>
      <c r="PDZ154" s="48"/>
      <c r="PEA154" s="48"/>
      <c r="PEB154" s="48"/>
      <c r="PEC154" s="48"/>
      <c r="PED154" s="48"/>
      <c r="PEE154" s="48"/>
      <c r="PEF154" s="48"/>
      <c r="PEG154" s="48"/>
      <c r="PEH154" s="48"/>
      <c r="PEI154" s="48"/>
      <c r="PEJ154" s="48"/>
      <c r="PEK154" s="48"/>
      <c r="PEL154" s="48"/>
      <c r="PEM154" s="48"/>
      <c r="PEN154" s="48"/>
      <c r="PEO154" s="48"/>
      <c r="PEP154" s="48"/>
      <c r="PEQ154" s="48"/>
      <c r="PER154" s="48"/>
      <c r="PES154" s="48"/>
      <c r="PET154" s="48"/>
      <c r="PEU154" s="48"/>
      <c r="PEV154" s="48"/>
      <c r="PEW154" s="48"/>
      <c r="PEX154" s="48"/>
      <c r="PEY154" s="48"/>
      <c r="PEZ154" s="48"/>
      <c r="PFA154" s="48"/>
      <c r="PFB154" s="48"/>
      <c r="PFC154" s="48"/>
      <c r="PFD154" s="48"/>
      <c r="PFE154" s="48"/>
      <c r="PFF154" s="48"/>
      <c r="PFG154" s="48"/>
      <c r="PFH154" s="48"/>
      <c r="PFI154" s="48"/>
      <c r="PFJ154" s="48"/>
      <c r="PFK154" s="48"/>
      <c r="PFL154" s="48"/>
      <c r="PFM154" s="48"/>
      <c r="PFN154" s="48"/>
      <c r="PFO154" s="48"/>
      <c r="PFP154" s="48"/>
      <c r="PFQ154" s="48"/>
      <c r="PFR154" s="48"/>
      <c r="PFS154" s="48"/>
      <c r="PFT154" s="48"/>
      <c r="PFU154" s="48"/>
      <c r="PFV154" s="48"/>
      <c r="PFW154" s="48"/>
      <c r="PFX154" s="48"/>
      <c r="PFY154" s="48"/>
      <c r="PFZ154" s="48"/>
      <c r="PGA154" s="48"/>
      <c r="PGB154" s="48"/>
      <c r="PGC154" s="48"/>
      <c r="PGD154" s="48"/>
      <c r="PGE154" s="48"/>
      <c r="PGF154" s="48"/>
      <c r="PGG154" s="48"/>
      <c r="PGH154" s="48"/>
      <c r="PGI154" s="48"/>
      <c r="PGJ154" s="48"/>
      <c r="PGK154" s="48"/>
      <c r="PGL154" s="48"/>
      <c r="PGM154" s="48"/>
      <c r="PGN154" s="48"/>
      <c r="PGO154" s="48"/>
      <c r="PGP154" s="48"/>
      <c r="PGQ154" s="48"/>
      <c r="PGR154" s="48"/>
      <c r="PGS154" s="48"/>
      <c r="PGT154" s="48"/>
      <c r="PGU154" s="48"/>
      <c r="PGV154" s="48"/>
      <c r="PGW154" s="48"/>
      <c r="PGX154" s="48"/>
      <c r="PGY154" s="48"/>
      <c r="PGZ154" s="48"/>
      <c r="PHA154" s="48"/>
      <c r="PHB154" s="48"/>
      <c r="PHC154" s="48"/>
      <c r="PHD154" s="48"/>
      <c r="PHE154" s="48"/>
      <c r="PHF154" s="48"/>
      <c r="PHG154" s="48"/>
      <c r="PHH154" s="48"/>
      <c r="PHI154" s="48"/>
      <c r="PHJ154" s="48"/>
      <c r="PHK154" s="48"/>
      <c r="PHL154" s="48"/>
      <c r="PHM154" s="48"/>
      <c r="PHN154" s="48"/>
      <c r="PHO154" s="48"/>
      <c r="PHP154" s="48"/>
      <c r="PHQ154" s="48"/>
      <c r="PHR154" s="48"/>
      <c r="PHS154" s="48"/>
      <c r="PHT154" s="48"/>
      <c r="PHU154" s="48"/>
      <c r="PHV154" s="48"/>
      <c r="PHW154" s="48"/>
      <c r="PHX154" s="48"/>
      <c r="PHY154" s="48"/>
      <c r="PHZ154" s="48"/>
      <c r="PIA154" s="48"/>
      <c r="PIB154" s="48"/>
      <c r="PIC154" s="48"/>
      <c r="PID154" s="48"/>
      <c r="PIE154" s="48"/>
      <c r="PIF154" s="48"/>
      <c r="PIG154" s="48"/>
      <c r="PIH154" s="48"/>
      <c r="PII154" s="48"/>
      <c r="PIJ154" s="48"/>
      <c r="PIK154" s="48"/>
      <c r="PIL154" s="48"/>
      <c r="PIM154" s="48"/>
      <c r="PIN154" s="48"/>
      <c r="PIO154" s="48"/>
      <c r="PIP154" s="48"/>
      <c r="PIQ154" s="48"/>
      <c r="PIR154" s="48"/>
      <c r="PIS154" s="48"/>
      <c r="PIT154" s="48"/>
      <c r="PIU154" s="48"/>
      <c r="PIV154" s="48"/>
      <c r="PIW154" s="48"/>
      <c r="PIX154" s="48"/>
      <c r="PIY154" s="48"/>
      <c r="PIZ154" s="48"/>
      <c r="PJA154" s="48"/>
      <c r="PJB154" s="48"/>
      <c r="PJC154" s="48"/>
      <c r="PJD154" s="48"/>
      <c r="PJE154" s="48"/>
      <c r="PJF154" s="48"/>
      <c r="PJG154" s="48"/>
      <c r="PJH154" s="48"/>
      <c r="PJI154" s="48"/>
      <c r="PJJ154" s="48"/>
      <c r="PJK154" s="48"/>
      <c r="PJL154" s="48"/>
      <c r="PJM154" s="48"/>
      <c r="PJN154" s="48"/>
      <c r="PJO154" s="48"/>
      <c r="PJP154" s="48"/>
      <c r="PJQ154" s="48"/>
      <c r="PJR154" s="48"/>
      <c r="PJS154" s="48"/>
      <c r="PJT154" s="48"/>
      <c r="PJU154" s="48"/>
      <c r="PJV154" s="48"/>
      <c r="PJW154" s="48"/>
      <c r="PJX154" s="48"/>
      <c r="PJY154" s="48"/>
      <c r="PJZ154" s="48"/>
      <c r="PKA154" s="48"/>
      <c r="PKB154" s="48"/>
      <c r="PKC154" s="48"/>
      <c r="PKD154" s="48"/>
      <c r="PKE154" s="48"/>
      <c r="PKF154" s="48"/>
      <c r="PKG154" s="48"/>
      <c r="PKH154" s="48"/>
      <c r="PKI154" s="48"/>
      <c r="PKJ154" s="48"/>
      <c r="PKK154" s="48"/>
      <c r="PKL154" s="48"/>
      <c r="PKM154" s="48"/>
      <c r="PKN154" s="48"/>
      <c r="PKO154" s="48"/>
      <c r="PKP154" s="48"/>
      <c r="PKQ154" s="48"/>
      <c r="PKR154" s="48"/>
      <c r="PKS154" s="48"/>
      <c r="PKT154" s="48"/>
      <c r="PKU154" s="48"/>
      <c r="PKV154" s="48"/>
      <c r="PKW154" s="48"/>
      <c r="PKX154" s="48"/>
      <c r="PKY154" s="48"/>
      <c r="PKZ154" s="48"/>
      <c r="PLA154" s="48"/>
      <c r="PLB154" s="48"/>
      <c r="PLC154" s="48"/>
      <c r="PLD154" s="48"/>
      <c r="PLE154" s="48"/>
      <c r="PLF154" s="48"/>
      <c r="PLG154" s="48"/>
      <c r="PLH154" s="48"/>
      <c r="PLI154" s="48"/>
      <c r="PLJ154" s="48"/>
      <c r="PLK154" s="48"/>
      <c r="PLL154" s="48"/>
      <c r="PLM154" s="48"/>
      <c r="PLN154" s="48"/>
      <c r="PLO154" s="48"/>
      <c r="PLP154" s="48"/>
      <c r="PLQ154" s="48"/>
      <c r="PLR154" s="48"/>
      <c r="PLS154" s="48"/>
      <c r="PLT154" s="48"/>
      <c r="PLU154" s="48"/>
      <c r="PLV154" s="48"/>
      <c r="PLW154" s="48"/>
      <c r="PLX154" s="48"/>
      <c r="PLY154" s="48"/>
      <c r="PLZ154" s="48"/>
      <c r="PMA154" s="48"/>
      <c r="PMB154" s="48"/>
      <c r="PMC154" s="48"/>
      <c r="PMD154" s="48"/>
      <c r="PME154" s="48"/>
      <c r="PMF154" s="48"/>
      <c r="PMG154" s="48"/>
      <c r="PMH154" s="48"/>
      <c r="PMI154" s="48"/>
      <c r="PMJ154" s="48"/>
      <c r="PMK154" s="48"/>
      <c r="PML154" s="48"/>
      <c r="PMM154" s="48"/>
      <c r="PMN154" s="48"/>
      <c r="PMO154" s="48"/>
      <c r="PMP154" s="48"/>
      <c r="PMQ154" s="48"/>
      <c r="PMR154" s="48"/>
      <c r="PMS154" s="48"/>
      <c r="PMT154" s="48"/>
      <c r="PMU154" s="48"/>
      <c r="PMV154" s="48"/>
      <c r="PMW154" s="48"/>
      <c r="PMX154" s="48"/>
      <c r="PMY154" s="48"/>
      <c r="PMZ154" s="48"/>
      <c r="PNA154" s="48"/>
      <c r="PNB154" s="48"/>
      <c r="PNC154" s="48"/>
      <c r="PND154" s="48"/>
      <c r="PNE154" s="48"/>
      <c r="PNF154" s="48"/>
      <c r="PNG154" s="48"/>
      <c r="PNH154" s="48"/>
      <c r="PNI154" s="48"/>
      <c r="PNJ154" s="48"/>
      <c r="PNK154" s="48"/>
      <c r="PNL154" s="48"/>
      <c r="PNM154" s="48"/>
      <c r="PNN154" s="48"/>
      <c r="PNO154" s="48"/>
      <c r="PNP154" s="48"/>
      <c r="PNQ154" s="48"/>
      <c r="PNR154" s="48"/>
      <c r="PNS154" s="48"/>
      <c r="PNT154" s="48"/>
      <c r="PNU154" s="48"/>
      <c r="PNV154" s="48"/>
      <c r="PNW154" s="48"/>
      <c r="PNX154" s="48"/>
      <c r="PNY154" s="48"/>
      <c r="PNZ154" s="48"/>
      <c r="POA154" s="48"/>
      <c r="POB154" s="48"/>
      <c r="POC154" s="48"/>
      <c r="POD154" s="48"/>
      <c r="POE154" s="48"/>
      <c r="POF154" s="48"/>
      <c r="POG154" s="48"/>
      <c r="POH154" s="48"/>
      <c r="POI154" s="48"/>
      <c r="POJ154" s="48"/>
      <c r="POK154" s="48"/>
      <c r="POL154" s="48"/>
      <c r="POM154" s="48"/>
      <c r="PON154" s="48"/>
      <c r="POO154" s="48"/>
      <c r="POP154" s="48"/>
      <c r="POQ154" s="48"/>
      <c r="POR154" s="48"/>
      <c r="POS154" s="48"/>
      <c r="POT154" s="48"/>
      <c r="POU154" s="48"/>
      <c r="POV154" s="48"/>
      <c r="POW154" s="48"/>
      <c r="POX154" s="48"/>
      <c r="POY154" s="48"/>
      <c r="POZ154" s="48"/>
      <c r="PPA154" s="48"/>
      <c r="PPB154" s="48"/>
      <c r="PPC154" s="48"/>
      <c r="PPD154" s="48"/>
      <c r="PPE154" s="48"/>
      <c r="PPF154" s="48"/>
      <c r="PPG154" s="48"/>
      <c r="PPH154" s="48"/>
      <c r="PPI154" s="48"/>
      <c r="PPJ154" s="48"/>
      <c r="PPK154" s="48"/>
      <c r="PPL154" s="48"/>
      <c r="PPM154" s="48"/>
      <c r="PPN154" s="48"/>
      <c r="PPO154" s="48"/>
      <c r="PPP154" s="48"/>
      <c r="PPQ154" s="48"/>
      <c r="PPR154" s="48"/>
      <c r="PPS154" s="48"/>
      <c r="PPT154" s="48"/>
      <c r="PPU154" s="48"/>
      <c r="PPV154" s="48"/>
      <c r="PPW154" s="48"/>
      <c r="PPX154" s="48"/>
      <c r="PPY154" s="48"/>
      <c r="PPZ154" s="48"/>
      <c r="PQA154" s="48"/>
      <c r="PQB154" s="48"/>
      <c r="PQC154" s="48"/>
      <c r="PQD154" s="48"/>
      <c r="PQE154" s="48"/>
      <c r="PQF154" s="48"/>
      <c r="PQG154" s="48"/>
      <c r="PQH154" s="48"/>
      <c r="PQI154" s="48"/>
      <c r="PQJ154" s="48"/>
      <c r="PQK154" s="48"/>
      <c r="PQL154" s="48"/>
      <c r="PQM154" s="48"/>
      <c r="PQN154" s="48"/>
      <c r="PQO154" s="48"/>
      <c r="PQP154" s="48"/>
      <c r="PQQ154" s="48"/>
      <c r="PQR154" s="48"/>
      <c r="PQS154" s="48"/>
      <c r="PQT154" s="48"/>
      <c r="PQU154" s="48"/>
      <c r="PQV154" s="48"/>
      <c r="PQW154" s="48"/>
      <c r="PQX154" s="48"/>
      <c r="PQY154" s="48"/>
      <c r="PQZ154" s="48"/>
      <c r="PRA154" s="48"/>
      <c r="PRB154" s="48"/>
      <c r="PRC154" s="48"/>
      <c r="PRD154" s="48"/>
      <c r="PRE154" s="48"/>
      <c r="PRF154" s="48"/>
      <c r="PRG154" s="48"/>
      <c r="PRH154" s="48"/>
      <c r="PRI154" s="48"/>
      <c r="PRJ154" s="48"/>
      <c r="PRK154" s="48"/>
      <c r="PRL154" s="48"/>
      <c r="PRM154" s="48"/>
      <c r="PRN154" s="48"/>
      <c r="PRO154" s="48"/>
      <c r="PRP154" s="48"/>
      <c r="PRQ154" s="48"/>
      <c r="PRR154" s="48"/>
      <c r="PRS154" s="48"/>
      <c r="PRT154" s="48"/>
      <c r="PRU154" s="48"/>
      <c r="PRV154" s="48"/>
      <c r="PRW154" s="48"/>
      <c r="PRX154" s="48"/>
      <c r="PRY154" s="48"/>
      <c r="PRZ154" s="48"/>
      <c r="PSA154" s="48"/>
      <c r="PSB154" s="48"/>
      <c r="PSC154" s="48"/>
      <c r="PSD154" s="48"/>
      <c r="PSE154" s="48"/>
      <c r="PSF154" s="48"/>
      <c r="PSG154" s="48"/>
      <c r="PSH154" s="48"/>
      <c r="PSI154" s="48"/>
      <c r="PSJ154" s="48"/>
      <c r="PSK154" s="48"/>
      <c r="PSL154" s="48"/>
      <c r="PSM154" s="48"/>
      <c r="PSN154" s="48"/>
      <c r="PSO154" s="48"/>
      <c r="PSP154" s="48"/>
      <c r="PSQ154" s="48"/>
      <c r="PSR154" s="48"/>
      <c r="PSS154" s="48"/>
      <c r="PST154" s="48"/>
      <c r="PSU154" s="48"/>
      <c r="PSV154" s="48"/>
      <c r="PSW154" s="48"/>
      <c r="PSX154" s="48"/>
      <c r="PSY154" s="48"/>
      <c r="PSZ154" s="48"/>
      <c r="PTA154" s="48"/>
      <c r="PTB154" s="48"/>
      <c r="PTC154" s="48"/>
      <c r="PTD154" s="48"/>
      <c r="PTE154" s="48"/>
      <c r="PTF154" s="48"/>
      <c r="PTG154" s="48"/>
      <c r="PTH154" s="48"/>
      <c r="PTI154" s="48"/>
      <c r="PTJ154" s="48"/>
      <c r="PTK154" s="48"/>
      <c r="PTL154" s="48"/>
      <c r="PTM154" s="48"/>
      <c r="PTN154" s="48"/>
      <c r="PTO154" s="48"/>
      <c r="PTP154" s="48"/>
      <c r="PTQ154" s="48"/>
      <c r="PTR154" s="48"/>
      <c r="PTS154" s="48"/>
      <c r="PTT154" s="48"/>
      <c r="PTU154" s="48"/>
      <c r="PTV154" s="48"/>
      <c r="PTW154" s="48"/>
      <c r="PTX154" s="48"/>
      <c r="PTY154" s="48"/>
      <c r="PTZ154" s="48"/>
      <c r="PUA154" s="48"/>
      <c r="PUB154" s="48"/>
      <c r="PUC154" s="48"/>
      <c r="PUD154" s="48"/>
      <c r="PUE154" s="48"/>
      <c r="PUF154" s="48"/>
      <c r="PUG154" s="48"/>
      <c r="PUH154" s="48"/>
      <c r="PUI154" s="48"/>
      <c r="PUJ154" s="48"/>
      <c r="PUK154" s="48"/>
      <c r="PUL154" s="48"/>
      <c r="PUM154" s="48"/>
      <c r="PUN154" s="48"/>
      <c r="PUO154" s="48"/>
      <c r="PUP154" s="48"/>
      <c r="PUQ154" s="48"/>
      <c r="PUR154" s="48"/>
      <c r="PUS154" s="48"/>
      <c r="PUT154" s="48"/>
      <c r="PUU154" s="48"/>
      <c r="PUV154" s="48"/>
      <c r="PUW154" s="48"/>
      <c r="PUX154" s="48"/>
      <c r="PUY154" s="48"/>
      <c r="PUZ154" s="48"/>
      <c r="PVA154" s="48"/>
      <c r="PVB154" s="48"/>
      <c r="PVC154" s="48"/>
      <c r="PVD154" s="48"/>
      <c r="PVE154" s="48"/>
      <c r="PVF154" s="48"/>
      <c r="PVG154" s="48"/>
      <c r="PVH154" s="48"/>
      <c r="PVI154" s="48"/>
      <c r="PVJ154" s="48"/>
      <c r="PVK154" s="48"/>
      <c r="PVL154" s="48"/>
      <c r="PVM154" s="48"/>
      <c r="PVN154" s="48"/>
      <c r="PVO154" s="48"/>
      <c r="PVP154" s="48"/>
      <c r="PVQ154" s="48"/>
      <c r="PVR154" s="48"/>
      <c r="PVS154" s="48"/>
      <c r="PVT154" s="48"/>
      <c r="PVU154" s="48"/>
      <c r="PVV154" s="48"/>
      <c r="PVW154" s="48"/>
      <c r="PVX154" s="48"/>
      <c r="PVY154" s="48"/>
      <c r="PVZ154" s="48"/>
      <c r="PWA154" s="48"/>
      <c r="PWB154" s="48"/>
      <c r="PWC154" s="48"/>
      <c r="PWD154" s="48"/>
      <c r="PWE154" s="48"/>
      <c r="PWF154" s="48"/>
      <c r="PWG154" s="48"/>
      <c r="PWH154" s="48"/>
      <c r="PWI154" s="48"/>
      <c r="PWJ154" s="48"/>
      <c r="PWK154" s="48"/>
      <c r="PWL154" s="48"/>
      <c r="PWM154" s="48"/>
      <c r="PWN154" s="48"/>
      <c r="PWO154" s="48"/>
      <c r="PWP154" s="48"/>
      <c r="PWQ154" s="48"/>
      <c r="PWR154" s="48"/>
      <c r="PWS154" s="48"/>
      <c r="PWT154" s="48"/>
      <c r="PWU154" s="48"/>
      <c r="PWV154" s="48"/>
      <c r="PWW154" s="48"/>
      <c r="PWX154" s="48"/>
      <c r="PWY154" s="48"/>
      <c r="PWZ154" s="48"/>
      <c r="PXA154" s="48"/>
      <c r="PXB154" s="48"/>
      <c r="PXC154" s="48"/>
      <c r="PXD154" s="48"/>
      <c r="PXE154" s="48"/>
      <c r="PXF154" s="48"/>
      <c r="PXG154" s="48"/>
      <c r="PXH154" s="48"/>
      <c r="PXI154" s="48"/>
      <c r="PXJ154" s="48"/>
      <c r="PXK154" s="48"/>
      <c r="PXL154" s="48"/>
      <c r="PXM154" s="48"/>
      <c r="PXN154" s="48"/>
      <c r="PXO154" s="48"/>
      <c r="PXP154" s="48"/>
      <c r="PXQ154" s="48"/>
      <c r="PXR154" s="48"/>
      <c r="PXS154" s="48"/>
      <c r="PXT154" s="48"/>
      <c r="PXU154" s="48"/>
      <c r="PXV154" s="48"/>
      <c r="PXW154" s="48"/>
      <c r="PXX154" s="48"/>
      <c r="PXY154" s="48"/>
      <c r="PXZ154" s="48"/>
      <c r="PYA154" s="48"/>
      <c r="PYB154" s="48"/>
      <c r="PYC154" s="48"/>
      <c r="PYD154" s="48"/>
      <c r="PYE154" s="48"/>
      <c r="PYF154" s="48"/>
      <c r="PYG154" s="48"/>
      <c r="PYH154" s="48"/>
      <c r="PYI154" s="48"/>
      <c r="PYJ154" s="48"/>
      <c r="PYK154" s="48"/>
      <c r="PYL154" s="48"/>
      <c r="PYM154" s="48"/>
      <c r="PYN154" s="48"/>
      <c r="PYO154" s="48"/>
      <c r="PYP154" s="48"/>
      <c r="PYQ154" s="48"/>
      <c r="PYR154" s="48"/>
      <c r="PYS154" s="48"/>
      <c r="PYT154" s="48"/>
      <c r="PYU154" s="48"/>
      <c r="PYV154" s="48"/>
      <c r="PYW154" s="48"/>
      <c r="PYX154" s="48"/>
      <c r="PYY154" s="48"/>
      <c r="PYZ154" s="48"/>
      <c r="PZA154" s="48"/>
      <c r="PZB154" s="48"/>
      <c r="PZC154" s="48"/>
      <c r="PZD154" s="48"/>
      <c r="PZE154" s="48"/>
      <c r="PZF154" s="48"/>
      <c r="PZG154" s="48"/>
      <c r="PZH154" s="48"/>
      <c r="PZI154" s="48"/>
      <c r="PZJ154" s="48"/>
      <c r="PZK154" s="48"/>
      <c r="PZL154" s="48"/>
      <c r="PZM154" s="48"/>
      <c r="PZN154" s="48"/>
      <c r="PZO154" s="48"/>
      <c r="PZP154" s="48"/>
      <c r="PZQ154" s="48"/>
      <c r="PZR154" s="48"/>
      <c r="PZS154" s="48"/>
      <c r="PZT154" s="48"/>
      <c r="PZU154" s="48"/>
      <c r="PZV154" s="48"/>
      <c r="PZW154" s="48"/>
      <c r="PZX154" s="48"/>
      <c r="PZY154" s="48"/>
      <c r="PZZ154" s="48"/>
      <c r="QAA154" s="48"/>
      <c r="QAB154" s="48"/>
      <c r="QAC154" s="48"/>
      <c r="QAD154" s="48"/>
      <c r="QAE154" s="48"/>
      <c r="QAF154" s="48"/>
      <c r="QAG154" s="48"/>
      <c r="QAH154" s="48"/>
      <c r="QAI154" s="48"/>
      <c r="QAJ154" s="48"/>
      <c r="QAK154" s="48"/>
      <c r="QAL154" s="48"/>
      <c r="QAM154" s="48"/>
      <c r="QAN154" s="48"/>
      <c r="QAO154" s="48"/>
      <c r="QAP154" s="48"/>
      <c r="QAQ154" s="48"/>
      <c r="QAR154" s="48"/>
      <c r="QAS154" s="48"/>
      <c r="QAT154" s="48"/>
      <c r="QAU154" s="48"/>
      <c r="QAV154" s="48"/>
      <c r="QAW154" s="48"/>
      <c r="QAX154" s="48"/>
      <c r="QAY154" s="48"/>
      <c r="QAZ154" s="48"/>
      <c r="QBA154" s="48"/>
      <c r="QBB154" s="48"/>
      <c r="QBC154" s="48"/>
      <c r="QBD154" s="48"/>
      <c r="QBE154" s="48"/>
      <c r="QBF154" s="48"/>
      <c r="QBG154" s="48"/>
      <c r="QBH154" s="48"/>
      <c r="QBI154" s="48"/>
      <c r="QBJ154" s="48"/>
      <c r="QBK154" s="48"/>
      <c r="QBL154" s="48"/>
      <c r="QBM154" s="48"/>
      <c r="QBN154" s="48"/>
      <c r="QBO154" s="48"/>
      <c r="QBP154" s="48"/>
      <c r="QBQ154" s="48"/>
      <c r="QBR154" s="48"/>
      <c r="QBS154" s="48"/>
      <c r="QBT154" s="48"/>
      <c r="QBU154" s="48"/>
      <c r="QBV154" s="48"/>
      <c r="QBW154" s="48"/>
      <c r="QBX154" s="48"/>
      <c r="QBY154" s="48"/>
      <c r="QBZ154" s="48"/>
      <c r="QCA154" s="48"/>
      <c r="QCB154" s="48"/>
      <c r="QCC154" s="48"/>
      <c r="QCD154" s="48"/>
      <c r="QCE154" s="48"/>
      <c r="QCF154" s="48"/>
      <c r="QCG154" s="48"/>
      <c r="QCH154" s="48"/>
      <c r="QCI154" s="48"/>
      <c r="QCJ154" s="48"/>
      <c r="QCK154" s="48"/>
      <c r="QCL154" s="48"/>
      <c r="QCM154" s="48"/>
      <c r="QCN154" s="48"/>
      <c r="QCO154" s="48"/>
      <c r="QCP154" s="48"/>
      <c r="QCQ154" s="48"/>
      <c r="QCR154" s="48"/>
      <c r="QCS154" s="48"/>
      <c r="QCT154" s="48"/>
      <c r="QCU154" s="48"/>
      <c r="QCV154" s="48"/>
      <c r="QCW154" s="48"/>
      <c r="QCX154" s="48"/>
      <c r="QCY154" s="48"/>
      <c r="QCZ154" s="48"/>
      <c r="QDA154" s="48"/>
      <c r="QDB154" s="48"/>
      <c r="QDC154" s="48"/>
      <c r="QDD154" s="48"/>
      <c r="QDE154" s="48"/>
      <c r="QDF154" s="48"/>
      <c r="QDG154" s="48"/>
      <c r="QDH154" s="48"/>
      <c r="QDI154" s="48"/>
      <c r="QDJ154" s="48"/>
      <c r="QDK154" s="48"/>
      <c r="QDL154" s="48"/>
      <c r="QDM154" s="48"/>
      <c r="QDN154" s="48"/>
      <c r="QDO154" s="48"/>
      <c r="QDP154" s="48"/>
      <c r="QDQ154" s="48"/>
      <c r="QDR154" s="48"/>
      <c r="QDS154" s="48"/>
      <c r="QDT154" s="48"/>
      <c r="QDU154" s="48"/>
      <c r="QDV154" s="48"/>
      <c r="QDW154" s="48"/>
      <c r="QDX154" s="48"/>
      <c r="QDY154" s="48"/>
      <c r="QDZ154" s="48"/>
      <c r="QEA154" s="48"/>
      <c r="QEB154" s="48"/>
      <c r="QEC154" s="48"/>
      <c r="QED154" s="48"/>
      <c r="QEE154" s="48"/>
      <c r="QEF154" s="48"/>
      <c r="QEG154" s="48"/>
      <c r="QEH154" s="48"/>
      <c r="QEI154" s="48"/>
      <c r="QEJ154" s="48"/>
      <c r="QEK154" s="48"/>
      <c r="QEL154" s="48"/>
      <c r="QEM154" s="48"/>
      <c r="QEN154" s="48"/>
      <c r="QEO154" s="48"/>
      <c r="QEP154" s="48"/>
      <c r="QEQ154" s="48"/>
      <c r="QER154" s="48"/>
      <c r="QES154" s="48"/>
      <c r="QET154" s="48"/>
      <c r="QEU154" s="48"/>
      <c r="QEV154" s="48"/>
      <c r="QEW154" s="48"/>
      <c r="QEX154" s="48"/>
      <c r="QEY154" s="48"/>
      <c r="QEZ154" s="48"/>
      <c r="QFA154" s="48"/>
      <c r="QFB154" s="48"/>
      <c r="QFC154" s="48"/>
      <c r="QFD154" s="48"/>
      <c r="QFE154" s="48"/>
      <c r="QFF154" s="48"/>
      <c r="QFG154" s="48"/>
      <c r="QFH154" s="48"/>
      <c r="QFI154" s="48"/>
      <c r="QFJ154" s="48"/>
      <c r="QFK154" s="48"/>
      <c r="QFL154" s="48"/>
      <c r="QFM154" s="48"/>
      <c r="QFN154" s="48"/>
      <c r="QFO154" s="48"/>
      <c r="QFP154" s="48"/>
      <c r="QFQ154" s="48"/>
      <c r="QFR154" s="48"/>
      <c r="QFS154" s="48"/>
      <c r="QFT154" s="48"/>
      <c r="QFU154" s="48"/>
      <c r="QFV154" s="48"/>
      <c r="QFW154" s="48"/>
      <c r="QFX154" s="48"/>
      <c r="QFY154" s="48"/>
      <c r="QFZ154" s="48"/>
      <c r="QGA154" s="48"/>
      <c r="QGB154" s="48"/>
      <c r="QGC154" s="48"/>
      <c r="QGD154" s="48"/>
      <c r="QGE154" s="48"/>
      <c r="QGF154" s="48"/>
      <c r="QGG154" s="48"/>
      <c r="QGH154" s="48"/>
      <c r="QGI154" s="48"/>
      <c r="QGJ154" s="48"/>
      <c r="QGK154" s="48"/>
      <c r="QGL154" s="48"/>
      <c r="QGM154" s="48"/>
      <c r="QGN154" s="48"/>
      <c r="QGO154" s="48"/>
      <c r="QGP154" s="48"/>
      <c r="QGQ154" s="48"/>
      <c r="QGR154" s="48"/>
      <c r="QGS154" s="48"/>
      <c r="QGT154" s="48"/>
      <c r="QGU154" s="48"/>
      <c r="QGV154" s="48"/>
      <c r="QGW154" s="48"/>
      <c r="QGX154" s="48"/>
      <c r="QGY154" s="48"/>
      <c r="QGZ154" s="48"/>
      <c r="QHA154" s="48"/>
      <c r="QHB154" s="48"/>
      <c r="QHC154" s="48"/>
      <c r="QHD154" s="48"/>
      <c r="QHE154" s="48"/>
      <c r="QHF154" s="48"/>
      <c r="QHG154" s="48"/>
      <c r="QHH154" s="48"/>
      <c r="QHI154" s="48"/>
      <c r="QHJ154" s="48"/>
      <c r="QHK154" s="48"/>
      <c r="QHL154" s="48"/>
      <c r="QHM154" s="48"/>
      <c r="QHN154" s="48"/>
      <c r="QHO154" s="48"/>
      <c r="QHP154" s="48"/>
      <c r="QHQ154" s="48"/>
      <c r="QHR154" s="48"/>
      <c r="QHS154" s="48"/>
      <c r="QHT154" s="48"/>
      <c r="QHU154" s="48"/>
      <c r="QHV154" s="48"/>
      <c r="QHW154" s="48"/>
      <c r="QHX154" s="48"/>
      <c r="QHY154" s="48"/>
      <c r="QHZ154" s="48"/>
      <c r="QIA154" s="48"/>
      <c r="QIB154" s="48"/>
      <c r="QIC154" s="48"/>
      <c r="QID154" s="48"/>
      <c r="QIE154" s="48"/>
      <c r="QIF154" s="48"/>
      <c r="QIG154" s="48"/>
      <c r="QIH154" s="48"/>
      <c r="QII154" s="48"/>
      <c r="QIJ154" s="48"/>
      <c r="QIK154" s="48"/>
      <c r="QIL154" s="48"/>
      <c r="QIM154" s="48"/>
      <c r="QIN154" s="48"/>
      <c r="QIO154" s="48"/>
      <c r="QIP154" s="48"/>
      <c r="QIQ154" s="48"/>
      <c r="QIR154" s="48"/>
      <c r="QIS154" s="48"/>
      <c r="QIT154" s="48"/>
      <c r="QIU154" s="48"/>
      <c r="QIV154" s="48"/>
      <c r="QIW154" s="48"/>
      <c r="QIX154" s="48"/>
      <c r="QIY154" s="48"/>
      <c r="QIZ154" s="48"/>
      <c r="QJA154" s="48"/>
      <c r="QJB154" s="48"/>
      <c r="QJC154" s="48"/>
      <c r="QJD154" s="48"/>
      <c r="QJE154" s="48"/>
      <c r="QJF154" s="48"/>
      <c r="QJG154" s="48"/>
      <c r="QJH154" s="48"/>
      <c r="QJI154" s="48"/>
      <c r="QJJ154" s="48"/>
      <c r="QJK154" s="48"/>
      <c r="QJL154" s="48"/>
      <c r="QJM154" s="48"/>
      <c r="QJN154" s="48"/>
      <c r="QJO154" s="48"/>
      <c r="QJP154" s="48"/>
      <c r="QJQ154" s="48"/>
      <c r="QJR154" s="48"/>
      <c r="QJS154" s="48"/>
      <c r="QJT154" s="48"/>
      <c r="QJU154" s="48"/>
      <c r="QJV154" s="48"/>
      <c r="QJW154" s="48"/>
      <c r="QJX154" s="48"/>
      <c r="QJY154" s="48"/>
      <c r="QJZ154" s="48"/>
      <c r="QKA154" s="48"/>
      <c r="QKB154" s="48"/>
      <c r="QKC154" s="48"/>
      <c r="QKD154" s="48"/>
      <c r="QKE154" s="48"/>
      <c r="QKF154" s="48"/>
      <c r="QKG154" s="48"/>
      <c r="QKH154" s="48"/>
      <c r="QKI154" s="48"/>
      <c r="QKJ154" s="48"/>
      <c r="QKK154" s="48"/>
      <c r="QKL154" s="48"/>
      <c r="QKM154" s="48"/>
      <c r="QKN154" s="48"/>
      <c r="QKO154" s="48"/>
      <c r="QKP154" s="48"/>
      <c r="QKQ154" s="48"/>
      <c r="QKR154" s="48"/>
      <c r="QKS154" s="48"/>
      <c r="QKT154" s="48"/>
      <c r="QKU154" s="48"/>
      <c r="QKV154" s="48"/>
      <c r="QKW154" s="48"/>
      <c r="QKX154" s="48"/>
      <c r="QKY154" s="48"/>
      <c r="QKZ154" s="48"/>
      <c r="QLA154" s="48"/>
      <c r="QLB154" s="48"/>
      <c r="QLC154" s="48"/>
      <c r="QLD154" s="48"/>
      <c r="QLE154" s="48"/>
      <c r="QLF154" s="48"/>
      <c r="QLG154" s="48"/>
      <c r="QLH154" s="48"/>
      <c r="QLI154" s="48"/>
      <c r="QLJ154" s="48"/>
      <c r="QLK154" s="48"/>
      <c r="QLL154" s="48"/>
      <c r="QLM154" s="48"/>
      <c r="QLN154" s="48"/>
      <c r="QLO154" s="48"/>
      <c r="QLP154" s="48"/>
      <c r="QLQ154" s="48"/>
      <c r="QLR154" s="48"/>
      <c r="QLS154" s="48"/>
      <c r="QLT154" s="48"/>
      <c r="QLU154" s="48"/>
      <c r="QLV154" s="48"/>
      <c r="QLW154" s="48"/>
      <c r="QLX154" s="48"/>
      <c r="QLY154" s="48"/>
      <c r="QLZ154" s="48"/>
      <c r="QMA154" s="48"/>
      <c r="QMB154" s="48"/>
      <c r="QMC154" s="48"/>
      <c r="QMD154" s="48"/>
      <c r="QME154" s="48"/>
      <c r="QMF154" s="48"/>
      <c r="QMG154" s="48"/>
      <c r="QMH154" s="48"/>
      <c r="QMI154" s="48"/>
      <c r="QMJ154" s="48"/>
      <c r="QMK154" s="48"/>
      <c r="QML154" s="48"/>
      <c r="QMM154" s="48"/>
      <c r="QMN154" s="48"/>
      <c r="QMO154" s="48"/>
      <c r="QMP154" s="48"/>
      <c r="QMQ154" s="48"/>
      <c r="QMR154" s="48"/>
      <c r="QMS154" s="48"/>
      <c r="QMT154" s="48"/>
      <c r="QMU154" s="48"/>
      <c r="QMV154" s="48"/>
      <c r="QMW154" s="48"/>
      <c r="QMX154" s="48"/>
      <c r="QMY154" s="48"/>
      <c r="QMZ154" s="48"/>
      <c r="QNA154" s="48"/>
      <c r="QNB154" s="48"/>
      <c r="QNC154" s="48"/>
      <c r="QND154" s="48"/>
      <c r="QNE154" s="48"/>
      <c r="QNF154" s="48"/>
      <c r="QNG154" s="48"/>
      <c r="QNH154" s="48"/>
      <c r="QNI154" s="48"/>
      <c r="QNJ154" s="48"/>
      <c r="QNK154" s="48"/>
      <c r="QNL154" s="48"/>
      <c r="QNM154" s="48"/>
      <c r="QNN154" s="48"/>
      <c r="QNO154" s="48"/>
      <c r="QNP154" s="48"/>
      <c r="QNQ154" s="48"/>
      <c r="QNR154" s="48"/>
      <c r="QNS154" s="48"/>
      <c r="QNT154" s="48"/>
      <c r="QNU154" s="48"/>
      <c r="QNV154" s="48"/>
      <c r="QNW154" s="48"/>
      <c r="QNX154" s="48"/>
      <c r="QNY154" s="48"/>
      <c r="QNZ154" s="48"/>
      <c r="QOA154" s="48"/>
      <c r="QOB154" s="48"/>
      <c r="QOC154" s="48"/>
      <c r="QOD154" s="48"/>
      <c r="QOE154" s="48"/>
      <c r="QOF154" s="48"/>
      <c r="QOG154" s="48"/>
      <c r="QOH154" s="48"/>
      <c r="QOI154" s="48"/>
      <c r="QOJ154" s="48"/>
      <c r="QOK154" s="48"/>
      <c r="QOL154" s="48"/>
      <c r="QOM154" s="48"/>
      <c r="QON154" s="48"/>
      <c r="QOO154" s="48"/>
      <c r="QOP154" s="48"/>
      <c r="QOQ154" s="48"/>
      <c r="QOR154" s="48"/>
      <c r="QOS154" s="48"/>
      <c r="QOT154" s="48"/>
      <c r="QOU154" s="48"/>
      <c r="QOV154" s="48"/>
      <c r="QOW154" s="48"/>
      <c r="QOX154" s="48"/>
      <c r="QOY154" s="48"/>
      <c r="QOZ154" s="48"/>
      <c r="QPA154" s="48"/>
      <c r="QPB154" s="48"/>
      <c r="QPC154" s="48"/>
      <c r="QPD154" s="48"/>
      <c r="QPE154" s="48"/>
      <c r="QPF154" s="48"/>
      <c r="QPG154" s="48"/>
      <c r="QPH154" s="48"/>
      <c r="QPI154" s="48"/>
      <c r="QPJ154" s="48"/>
      <c r="QPK154" s="48"/>
      <c r="QPL154" s="48"/>
      <c r="QPM154" s="48"/>
      <c r="QPN154" s="48"/>
      <c r="QPO154" s="48"/>
      <c r="QPP154" s="48"/>
      <c r="QPQ154" s="48"/>
      <c r="QPR154" s="48"/>
      <c r="QPS154" s="48"/>
      <c r="QPT154" s="48"/>
      <c r="QPU154" s="48"/>
      <c r="QPV154" s="48"/>
      <c r="QPW154" s="48"/>
      <c r="QPX154" s="48"/>
      <c r="QPY154" s="48"/>
      <c r="QPZ154" s="48"/>
      <c r="QQA154" s="48"/>
      <c r="QQB154" s="48"/>
      <c r="QQC154" s="48"/>
      <c r="QQD154" s="48"/>
      <c r="QQE154" s="48"/>
      <c r="QQF154" s="48"/>
      <c r="QQG154" s="48"/>
      <c r="QQH154" s="48"/>
      <c r="QQI154" s="48"/>
      <c r="QQJ154" s="48"/>
      <c r="QQK154" s="48"/>
      <c r="QQL154" s="48"/>
      <c r="QQM154" s="48"/>
      <c r="QQN154" s="48"/>
      <c r="QQO154" s="48"/>
      <c r="QQP154" s="48"/>
      <c r="QQQ154" s="48"/>
      <c r="QQR154" s="48"/>
      <c r="QQS154" s="48"/>
      <c r="QQT154" s="48"/>
      <c r="QQU154" s="48"/>
      <c r="QQV154" s="48"/>
      <c r="QQW154" s="48"/>
      <c r="QQX154" s="48"/>
      <c r="QQY154" s="48"/>
      <c r="QQZ154" s="48"/>
      <c r="QRA154" s="48"/>
      <c r="QRB154" s="48"/>
      <c r="QRC154" s="48"/>
      <c r="QRD154" s="48"/>
      <c r="QRE154" s="48"/>
      <c r="QRF154" s="48"/>
      <c r="QRG154" s="48"/>
      <c r="QRH154" s="48"/>
      <c r="QRI154" s="48"/>
      <c r="QRJ154" s="48"/>
      <c r="QRK154" s="48"/>
      <c r="QRL154" s="48"/>
      <c r="QRM154" s="48"/>
      <c r="QRN154" s="48"/>
      <c r="QRO154" s="48"/>
      <c r="QRP154" s="48"/>
      <c r="QRQ154" s="48"/>
      <c r="QRR154" s="48"/>
      <c r="QRS154" s="48"/>
      <c r="QRT154" s="48"/>
      <c r="QRU154" s="48"/>
      <c r="QRV154" s="48"/>
      <c r="QRW154" s="48"/>
      <c r="QRX154" s="48"/>
      <c r="QRY154" s="48"/>
      <c r="QRZ154" s="48"/>
      <c r="QSA154" s="48"/>
      <c r="QSB154" s="48"/>
      <c r="QSC154" s="48"/>
      <c r="QSD154" s="48"/>
      <c r="QSE154" s="48"/>
      <c r="QSF154" s="48"/>
      <c r="QSG154" s="48"/>
      <c r="QSH154" s="48"/>
      <c r="QSI154" s="48"/>
      <c r="QSJ154" s="48"/>
      <c r="QSK154" s="48"/>
      <c r="QSL154" s="48"/>
      <c r="QSM154" s="48"/>
      <c r="QSN154" s="48"/>
      <c r="QSO154" s="48"/>
      <c r="QSP154" s="48"/>
      <c r="QSQ154" s="48"/>
      <c r="QSR154" s="48"/>
      <c r="QSS154" s="48"/>
      <c r="QST154" s="48"/>
      <c r="QSU154" s="48"/>
      <c r="QSV154" s="48"/>
      <c r="QSW154" s="48"/>
      <c r="QSX154" s="48"/>
      <c r="QSY154" s="48"/>
      <c r="QSZ154" s="48"/>
      <c r="QTA154" s="48"/>
      <c r="QTB154" s="48"/>
      <c r="QTC154" s="48"/>
      <c r="QTD154" s="48"/>
      <c r="QTE154" s="48"/>
      <c r="QTF154" s="48"/>
      <c r="QTG154" s="48"/>
      <c r="QTH154" s="48"/>
      <c r="QTI154" s="48"/>
      <c r="QTJ154" s="48"/>
      <c r="QTK154" s="48"/>
      <c r="QTL154" s="48"/>
      <c r="QTM154" s="48"/>
      <c r="QTN154" s="48"/>
      <c r="QTO154" s="48"/>
      <c r="QTP154" s="48"/>
      <c r="QTQ154" s="48"/>
      <c r="QTR154" s="48"/>
      <c r="QTS154" s="48"/>
      <c r="QTT154" s="48"/>
      <c r="QTU154" s="48"/>
      <c r="QTV154" s="48"/>
      <c r="QTW154" s="48"/>
      <c r="QTX154" s="48"/>
      <c r="QTY154" s="48"/>
      <c r="QTZ154" s="48"/>
      <c r="QUA154" s="48"/>
      <c r="QUB154" s="48"/>
      <c r="QUC154" s="48"/>
      <c r="QUD154" s="48"/>
      <c r="QUE154" s="48"/>
      <c r="QUF154" s="48"/>
      <c r="QUG154" s="48"/>
      <c r="QUH154" s="48"/>
      <c r="QUI154" s="48"/>
      <c r="QUJ154" s="48"/>
      <c r="QUK154" s="48"/>
      <c r="QUL154" s="48"/>
      <c r="QUM154" s="48"/>
      <c r="QUN154" s="48"/>
      <c r="QUO154" s="48"/>
      <c r="QUP154" s="48"/>
      <c r="QUQ154" s="48"/>
      <c r="QUR154" s="48"/>
      <c r="QUS154" s="48"/>
      <c r="QUT154" s="48"/>
      <c r="QUU154" s="48"/>
      <c r="QUV154" s="48"/>
      <c r="QUW154" s="48"/>
      <c r="QUX154" s="48"/>
      <c r="QUY154" s="48"/>
      <c r="QUZ154" s="48"/>
      <c r="QVA154" s="48"/>
      <c r="QVB154" s="48"/>
      <c r="QVC154" s="48"/>
      <c r="QVD154" s="48"/>
      <c r="QVE154" s="48"/>
      <c r="QVF154" s="48"/>
      <c r="QVG154" s="48"/>
      <c r="QVH154" s="48"/>
      <c r="QVI154" s="48"/>
      <c r="QVJ154" s="48"/>
      <c r="QVK154" s="48"/>
      <c r="QVL154" s="48"/>
      <c r="QVM154" s="48"/>
      <c r="QVN154" s="48"/>
      <c r="QVO154" s="48"/>
      <c r="QVP154" s="48"/>
      <c r="QVQ154" s="48"/>
      <c r="QVR154" s="48"/>
      <c r="QVS154" s="48"/>
      <c r="QVT154" s="48"/>
      <c r="QVU154" s="48"/>
      <c r="QVV154" s="48"/>
      <c r="QVW154" s="48"/>
      <c r="QVX154" s="48"/>
      <c r="QVY154" s="48"/>
      <c r="QVZ154" s="48"/>
      <c r="QWA154" s="48"/>
      <c r="QWB154" s="48"/>
      <c r="QWC154" s="48"/>
      <c r="QWD154" s="48"/>
      <c r="QWE154" s="48"/>
      <c r="QWF154" s="48"/>
      <c r="QWG154" s="48"/>
      <c r="QWH154" s="48"/>
      <c r="QWI154" s="48"/>
      <c r="QWJ154" s="48"/>
      <c r="QWK154" s="48"/>
      <c r="QWL154" s="48"/>
      <c r="QWM154" s="48"/>
      <c r="QWN154" s="48"/>
      <c r="QWO154" s="48"/>
      <c r="QWP154" s="48"/>
      <c r="QWQ154" s="48"/>
      <c r="QWR154" s="48"/>
      <c r="QWS154" s="48"/>
      <c r="QWT154" s="48"/>
      <c r="QWU154" s="48"/>
      <c r="QWV154" s="48"/>
      <c r="QWW154" s="48"/>
      <c r="QWX154" s="48"/>
      <c r="QWY154" s="48"/>
      <c r="QWZ154" s="48"/>
      <c r="QXA154" s="48"/>
      <c r="QXB154" s="48"/>
      <c r="QXC154" s="48"/>
      <c r="QXD154" s="48"/>
      <c r="QXE154" s="48"/>
      <c r="QXF154" s="48"/>
      <c r="QXG154" s="48"/>
      <c r="QXH154" s="48"/>
      <c r="QXI154" s="48"/>
      <c r="QXJ154" s="48"/>
      <c r="QXK154" s="48"/>
      <c r="QXL154" s="48"/>
      <c r="QXM154" s="48"/>
      <c r="QXN154" s="48"/>
      <c r="QXO154" s="48"/>
      <c r="QXP154" s="48"/>
      <c r="QXQ154" s="48"/>
      <c r="QXR154" s="48"/>
      <c r="QXS154" s="48"/>
      <c r="QXT154" s="48"/>
      <c r="QXU154" s="48"/>
      <c r="QXV154" s="48"/>
      <c r="QXW154" s="48"/>
      <c r="QXX154" s="48"/>
      <c r="QXY154" s="48"/>
      <c r="QXZ154" s="48"/>
      <c r="QYA154" s="48"/>
      <c r="QYB154" s="48"/>
      <c r="QYC154" s="48"/>
      <c r="QYD154" s="48"/>
      <c r="QYE154" s="48"/>
      <c r="QYF154" s="48"/>
      <c r="QYG154" s="48"/>
      <c r="QYH154" s="48"/>
      <c r="QYI154" s="48"/>
      <c r="QYJ154" s="48"/>
      <c r="QYK154" s="48"/>
      <c r="QYL154" s="48"/>
      <c r="QYM154" s="48"/>
      <c r="QYN154" s="48"/>
      <c r="QYO154" s="48"/>
      <c r="QYP154" s="48"/>
      <c r="QYQ154" s="48"/>
      <c r="QYR154" s="48"/>
      <c r="QYS154" s="48"/>
      <c r="QYT154" s="48"/>
      <c r="QYU154" s="48"/>
      <c r="QYV154" s="48"/>
      <c r="QYW154" s="48"/>
      <c r="QYX154" s="48"/>
      <c r="QYY154" s="48"/>
      <c r="QYZ154" s="48"/>
      <c r="QZA154" s="48"/>
      <c r="QZB154" s="48"/>
      <c r="QZC154" s="48"/>
      <c r="QZD154" s="48"/>
      <c r="QZE154" s="48"/>
      <c r="QZF154" s="48"/>
      <c r="QZG154" s="48"/>
      <c r="QZH154" s="48"/>
      <c r="QZI154" s="48"/>
      <c r="QZJ154" s="48"/>
      <c r="QZK154" s="48"/>
      <c r="QZL154" s="48"/>
      <c r="QZM154" s="48"/>
      <c r="QZN154" s="48"/>
      <c r="QZO154" s="48"/>
      <c r="QZP154" s="48"/>
      <c r="QZQ154" s="48"/>
      <c r="QZR154" s="48"/>
      <c r="QZS154" s="48"/>
      <c r="QZT154" s="48"/>
      <c r="QZU154" s="48"/>
      <c r="QZV154" s="48"/>
      <c r="QZW154" s="48"/>
      <c r="QZX154" s="48"/>
      <c r="QZY154" s="48"/>
      <c r="QZZ154" s="48"/>
      <c r="RAA154" s="48"/>
      <c r="RAB154" s="48"/>
      <c r="RAC154" s="48"/>
      <c r="RAD154" s="48"/>
      <c r="RAE154" s="48"/>
      <c r="RAF154" s="48"/>
      <c r="RAG154" s="48"/>
      <c r="RAH154" s="48"/>
      <c r="RAI154" s="48"/>
      <c r="RAJ154" s="48"/>
      <c r="RAK154" s="48"/>
      <c r="RAL154" s="48"/>
      <c r="RAM154" s="48"/>
      <c r="RAN154" s="48"/>
      <c r="RAO154" s="48"/>
      <c r="RAP154" s="48"/>
      <c r="RAQ154" s="48"/>
      <c r="RAR154" s="48"/>
      <c r="RAS154" s="48"/>
      <c r="RAT154" s="48"/>
      <c r="RAU154" s="48"/>
      <c r="RAV154" s="48"/>
      <c r="RAW154" s="48"/>
      <c r="RAX154" s="48"/>
      <c r="RAY154" s="48"/>
      <c r="RAZ154" s="48"/>
      <c r="RBA154" s="48"/>
      <c r="RBB154" s="48"/>
      <c r="RBC154" s="48"/>
      <c r="RBD154" s="48"/>
      <c r="RBE154" s="48"/>
      <c r="RBF154" s="48"/>
      <c r="RBG154" s="48"/>
      <c r="RBH154" s="48"/>
      <c r="RBI154" s="48"/>
      <c r="RBJ154" s="48"/>
      <c r="RBK154" s="48"/>
      <c r="RBL154" s="48"/>
      <c r="RBM154" s="48"/>
      <c r="RBN154" s="48"/>
      <c r="RBO154" s="48"/>
      <c r="RBP154" s="48"/>
      <c r="RBQ154" s="48"/>
      <c r="RBR154" s="48"/>
      <c r="RBS154" s="48"/>
      <c r="RBT154" s="48"/>
      <c r="RBU154" s="48"/>
      <c r="RBV154" s="48"/>
      <c r="RBW154" s="48"/>
      <c r="RBX154" s="48"/>
      <c r="RBY154" s="48"/>
      <c r="RBZ154" s="48"/>
      <c r="RCA154" s="48"/>
      <c r="RCB154" s="48"/>
      <c r="RCC154" s="48"/>
      <c r="RCD154" s="48"/>
      <c r="RCE154" s="48"/>
      <c r="RCF154" s="48"/>
      <c r="RCG154" s="48"/>
      <c r="RCH154" s="48"/>
      <c r="RCI154" s="48"/>
      <c r="RCJ154" s="48"/>
      <c r="RCK154" s="48"/>
      <c r="RCL154" s="48"/>
      <c r="RCM154" s="48"/>
      <c r="RCN154" s="48"/>
      <c r="RCO154" s="48"/>
      <c r="RCP154" s="48"/>
      <c r="RCQ154" s="48"/>
      <c r="RCR154" s="48"/>
      <c r="RCS154" s="48"/>
      <c r="RCT154" s="48"/>
      <c r="RCU154" s="48"/>
      <c r="RCV154" s="48"/>
      <c r="RCW154" s="48"/>
      <c r="RCX154" s="48"/>
      <c r="RCY154" s="48"/>
      <c r="RCZ154" s="48"/>
      <c r="RDA154" s="48"/>
      <c r="RDB154" s="48"/>
      <c r="RDC154" s="48"/>
      <c r="RDD154" s="48"/>
      <c r="RDE154" s="48"/>
      <c r="RDF154" s="48"/>
      <c r="RDG154" s="48"/>
      <c r="RDH154" s="48"/>
      <c r="RDI154" s="48"/>
      <c r="RDJ154" s="48"/>
      <c r="RDK154" s="48"/>
      <c r="RDL154" s="48"/>
      <c r="RDM154" s="48"/>
      <c r="RDN154" s="48"/>
      <c r="RDO154" s="48"/>
      <c r="RDP154" s="48"/>
      <c r="RDQ154" s="48"/>
      <c r="RDR154" s="48"/>
      <c r="RDS154" s="48"/>
      <c r="RDT154" s="48"/>
      <c r="RDU154" s="48"/>
      <c r="RDV154" s="48"/>
      <c r="RDW154" s="48"/>
      <c r="RDX154" s="48"/>
      <c r="RDY154" s="48"/>
      <c r="RDZ154" s="48"/>
      <c r="REA154" s="48"/>
      <c r="REB154" s="48"/>
      <c r="REC154" s="48"/>
      <c r="RED154" s="48"/>
      <c r="REE154" s="48"/>
      <c r="REF154" s="48"/>
      <c r="REG154" s="48"/>
      <c r="REH154" s="48"/>
      <c r="REI154" s="48"/>
      <c r="REJ154" s="48"/>
      <c r="REK154" s="48"/>
      <c r="REL154" s="48"/>
      <c r="REM154" s="48"/>
      <c r="REN154" s="48"/>
      <c r="REO154" s="48"/>
      <c r="REP154" s="48"/>
      <c r="REQ154" s="48"/>
      <c r="RER154" s="48"/>
      <c r="RES154" s="48"/>
      <c r="RET154" s="48"/>
      <c r="REU154" s="48"/>
      <c r="REV154" s="48"/>
      <c r="REW154" s="48"/>
      <c r="REX154" s="48"/>
      <c r="REY154" s="48"/>
      <c r="REZ154" s="48"/>
      <c r="RFA154" s="48"/>
      <c r="RFB154" s="48"/>
      <c r="RFC154" s="48"/>
      <c r="RFD154" s="48"/>
      <c r="RFE154" s="48"/>
      <c r="RFF154" s="48"/>
      <c r="RFG154" s="48"/>
      <c r="RFH154" s="48"/>
      <c r="RFI154" s="48"/>
      <c r="RFJ154" s="48"/>
      <c r="RFK154" s="48"/>
      <c r="RFL154" s="48"/>
      <c r="RFM154" s="48"/>
      <c r="RFN154" s="48"/>
      <c r="RFO154" s="48"/>
      <c r="RFP154" s="48"/>
      <c r="RFQ154" s="48"/>
      <c r="RFR154" s="48"/>
      <c r="RFS154" s="48"/>
      <c r="RFT154" s="48"/>
      <c r="RFU154" s="48"/>
      <c r="RFV154" s="48"/>
      <c r="RFW154" s="48"/>
      <c r="RFX154" s="48"/>
      <c r="RFY154" s="48"/>
      <c r="RFZ154" s="48"/>
      <c r="RGA154" s="48"/>
      <c r="RGB154" s="48"/>
      <c r="RGC154" s="48"/>
      <c r="RGD154" s="48"/>
      <c r="RGE154" s="48"/>
      <c r="RGF154" s="48"/>
      <c r="RGG154" s="48"/>
      <c r="RGH154" s="48"/>
      <c r="RGI154" s="48"/>
      <c r="RGJ154" s="48"/>
      <c r="RGK154" s="48"/>
      <c r="RGL154" s="48"/>
      <c r="RGM154" s="48"/>
      <c r="RGN154" s="48"/>
      <c r="RGO154" s="48"/>
      <c r="RGP154" s="48"/>
      <c r="RGQ154" s="48"/>
      <c r="RGR154" s="48"/>
      <c r="RGS154" s="48"/>
      <c r="RGT154" s="48"/>
      <c r="RGU154" s="48"/>
      <c r="RGV154" s="48"/>
      <c r="RGW154" s="48"/>
      <c r="RGX154" s="48"/>
      <c r="RGY154" s="48"/>
      <c r="RGZ154" s="48"/>
      <c r="RHA154" s="48"/>
      <c r="RHB154" s="48"/>
      <c r="RHC154" s="48"/>
      <c r="RHD154" s="48"/>
      <c r="RHE154" s="48"/>
      <c r="RHF154" s="48"/>
      <c r="RHG154" s="48"/>
      <c r="RHH154" s="48"/>
      <c r="RHI154" s="48"/>
      <c r="RHJ154" s="48"/>
      <c r="RHK154" s="48"/>
      <c r="RHL154" s="48"/>
      <c r="RHM154" s="48"/>
      <c r="RHN154" s="48"/>
      <c r="RHO154" s="48"/>
      <c r="RHP154" s="48"/>
      <c r="RHQ154" s="48"/>
      <c r="RHR154" s="48"/>
      <c r="RHS154" s="48"/>
      <c r="RHT154" s="48"/>
      <c r="RHU154" s="48"/>
      <c r="RHV154" s="48"/>
      <c r="RHW154" s="48"/>
      <c r="RHX154" s="48"/>
      <c r="RHY154" s="48"/>
      <c r="RHZ154" s="48"/>
      <c r="RIA154" s="48"/>
      <c r="RIB154" s="48"/>
      <c r="RIC154" s="48"/>
      <c r="RID154" s="48"/>
      <c r="RIE154" s="48"/>
      <c r="RIF154" s="48"/>
      <c r="RIG154" s="48"/>
      <c r="RIH154" s="48"/>
      <c r="RII154" s="48"/>
      <c r="RIJ154" s="48"/>
      <c r="RIK154" s="48"/>
      <c r="RIL154" s="48"/>
      <c r="RIM154" s="48"/>
      <c r="RIN154" s="48"/>
      <c r="RIO154" s="48"/>
      <c r="RIP154" s="48"/>
      <c r="RIQ154" s="48"/>
      <c r="RIR154" s="48"/>
      <c r="RIS154" s="48"/>
      <c r="RIT154" s="48"/>
      <c r="RIU154" s="48"/>
      <c r="RIV154" s="48"/>
      <c r="RIW154" s="48"/>
      <c r="RIX154" s="48"/>
      <c r="RIY154" s="48"/>
      <c r="RIZ154" s="48"/>
      <c r="RJA154" s="48"/>
      <c r="RJB154" s="48"/>
      <c r="RJC154" s="48"/>
      <c r="RJD154" s="48"/>
      <c r="RJE154" s="48"/>
      <c r="RJF154" s="48"/>
      <c r="RJG154" s="48"/>
      <c r="RJH154" s="48"/>
      <c r="RJI154" s="48"/>
      <c r="RJJ154" s="48"/>
      <c r="RJK154" s="48"/>
      <c r="RJL154" s="48"/>
      <c r="RJM154" s="48"/>
      <c r="RJN154" s="48"/>
      <c r="RJO154" s="48"/>
      <c r="RJP154" s="48"/>
      <c r="RJQ154" s="48"/>
      <c r="RJR154" s="48"/>
      <c r="RJS154" s="48"/>
      <c r="RJT154" s="48"/>
      <c r="RJU154" s="48"/>
      <c r="RJV154" s="48"/>
      <c r="RJW154" s="48"/>
      <c r="RJX154" s="48"/>
      <c r="RJY154" s="48"/>
      <c r="RJZ154" s="48"/>
      <c r="RKA154" s="48"/>
      <c r="RKB154" s="48"/>
      <c r="RKC154" s="48"/>
      <c r="RKD154" s="48"/>
      <c r="RKE154" s="48"/>
      <c r="RKF154" s="48"/>
      <c r="RKG154" s="48"/>
      <c r="RKH154" s="48"/>
      <c r="RKI154" s="48"/>
      <c r="RKJ154" s="48"/>
      <c r="RKK154" s="48"/>
      <c r="RKL154" s="48"/>
      <c r="RKM154" s="48"/>
      <c r="RKN154" s="48"/>
      <c r="RKO154" s="48"/>
      <c r="RKP154" s="48"/>
      <c r="RKQ154" s="48"/>
      <c r="RKR154" s="48"/>
      <c r="RKS154" s="48"/>
      <c r="RKT154" s="48"/>
      <c r="RKU154" s="48"/>
      <c r="RKV154" s="48"/>
      <c r="RKW154" s="48"/>
      <c r="RKX154" s="48"/>
      <c r="RKY154" s="48"/>
      <c r="RKZ154" s="48"/>
      <c r="RLA154" s="48"/>
      <c r="RLB154" s="48"/>
      <c r="RLC154" s="48"/>
      <c r="RLD154" s="48"/>
      <c r="RLE154" s="48"/>
      <c r="RLF154" s="48"/>
      <c r="RLG154" s="48"/>
      <c r="RLH154" s="48"/>
      <c r="RLI154" s="48"/>
      <c r="RLJ154" s="48"/>
      <c r="RLK154" s="48"/>
      <c r="RLL154" s="48"/>
      <c r="RLM154" s="48"/>
      <c r="RLN154" s="48"/>
      <c r="RLO154" s="48"/>
      <c r="RLP154" s="48"/>
      <c r="RLQ154" s="48"/>
      <c r="RLR154" s="48"/>
      <c r="RLS154" s="48"/>
      <c r="RLT154" s="48"/>
      <c r="RLU154" s="48"/>
      <c r="RLV154" s="48"/>
      <c r="RLW154" s="48"/>
      <c r="RLX154" s="48"/>
      <c r="RLY154" s="48"/>
      <c r="RLZ154" s="48"/>
      <c r="RMA154" s="48"/>
      <c r="RMB154" s="48"/>
      <c r="RMC154" s="48"/>
      <c r="RMD154" s="48"/>
      <c r="RME154" s="48"/>
      <c r="RMF154" s="48"/>
      <c r="RMG154" s="48"/>
      <c r="RMH154" s="48"/>
      <c r="RMI154" s="48"/>
      <c r="RMJ154" s="48"/>
      <c r="RMK154" s="48"/>
      <c r="RML154" s="48"/>
      <c r="RMM154" s="48"/>
      <c r="RMN154" s="48"/>
      <c r="RMO154" s="48"/>
      <c r="RMP154" s="48"/>
      <c r="RMQ154" s="48"/>
      <c r="RMR154" s="48"/>
      <c r="RMS154" s="48"/>
      <c r="RMT154" s="48"/>
      <c r="RMU154" s="48"/>
      <c r="RMV154" s="48"/>
      <c r="RMW154" s="48"/>
      <c r="RMX154" s="48"/>
      <c r="RMY154" s="48"/>
      <c r="RMZ154" s="48"/>
      <c r="RNA154" s="48"/>
      <c r="RNB154" s="48"/>
      <c r="RNC154" s="48"/>
      <c r="RND154" s="48"/>
      <c r="RNE154" s="48"/>
      <c r="RNF154" s="48"/>
      <c r="RNG154" s="48"/>
      <c r="RNH154" s="48"/>
      <c r="RNI154" s="48"/>
      <c r="RNJ154" s="48"/>
      <c r="RNK154" s="48"/>
      <c r="RNL154" s="48"/>
      <c r="RNM154" s="48"/>
      <c r="RNN154" s="48"/>
      <c r="RNO154" s="48"/>
      <c r="RNP154" s="48"/>
      <c r="RNQ154" s="48"/>
      <c r="RNR154" s="48"/>
      <c r="RNS154" s="48"/>
      <c r="RNT154" s="48"/>
      <c r="RNU154" s="48"/>
      <c r="RNV154" s="48"/>
      <c r="RNW154" s="48"/>
      <c r="RNX154" s="48"/>
      <c r="RNY154" s="48"/>
      <c r="RNZ154" s="48"/>
      <c r="ROA154" s="48"/>
      <c r="ROB154" s="48"/>
      <c r="ROC154" s="48"/>
      <c r="ROD154" s="48"/>
      <c r="ROE154" s="48"/>
      <c r="ROF154" s="48"/>
      <c r="ROG154" s="48"/>
      <c r="ROH154" s="48"/>
      <c r="ROI154" s="48"/>
      <c r="ROJ154" s="48"/>
      <c r="ROK154" s="48"/>
      <c r="ROL154" s="48"/>
      <c r="ROM154" s="48"/>
      <c r="RON154" s="48"/>
      <c r="ROO154" s="48"/>
      <c r="ROP154" s="48"/>
      <c r="ROQ154" s="48"/>
      <c r="ROR154" s="48"/>
      <c r="ROS154" s="48"/>
      <c r="ROT154" s="48"/>
      <c r="ROU154" s="48"/>
      <c r="ROV154" s="48"/>
      <c r="ROW154" s="48"/>
      <c r="ROX154" s="48"/>
      <c r="ROY154" s="48"/>
      <c r="ROZ154" s="48"/>
      <c r="RPA154" s="48"/>
      <c r="RPB154" s="48"/>
      <c r="RPC154" s="48"/>
      <c r="RPD154" s="48"/>
      <c r="RPE154" s="48"/>
      <c r="RPF154" s="48"/>
      <c r="RPG154" s="48"/>
      <c r="RPH154" s="48"/>
      <c r="RPI154" s="48"/>
      <c r="RPJ154" s="48"/>
      <c r="RPK154" s="48"/>
      <c r="RPL154" s="48"/>
      <c r="RPM154" s="48"/>
      <c r="RPN154" s="48"/>
      <c r="RPO154" s="48"/>
      <c r="RPP154" s="48"/>
      <c r="RPQ154" s="48"/>
      <c r="RPR154" s="48"/>
      <c r="RPS154" s="48"/>
      <c r="RPT154" s="48"/>
      <c r="RPU154" s="48"/>
      <c r="RPV154" s="48"/>
      <c r="RPW154" s="48"/>
      <c r="RPX154" s="48"/>
      <c r="RPY154" s="48"/>
      <c r="RPZ154" s="48"/>
      <c r="RQA154" s="48"/>
      <c r="RQB154" s="48"/>
      <c r="RQC154" s="48"/>
      <c r="RQD154" s="48"/>
      <c r="RQE154" s="48"/>
      <c r="RQF154" s="48"/>
      <c r="RQG154" s="48"/>
      <c r="RQH154" s="48"/>
      <c r="RQI154" s="48"/>
      <c r="RQJ154" s="48"/>
      <c r="RQK154" s="48"/>
      <c r="RQL154" s="48"/>
      <c r="RQM154" s="48"/>
      <c r="RQN154" s="48"/>
      <c r="RQO154" s="48"/>
      <c r="RQP154" s="48"/>
      <c r="RQQ154" s="48"/>
      <c r="RQR154" s="48"/>
      <c r="RQS154" s="48"/>
      <c r="RQT154" s="48"/>
      <c r="RQU154" s="48"/>
      <c r="RQV154" s="48"/>
      <c r="RQW154" s="48"/>
      <c r="RQX154" s="48"/>
      <c r="RQY154" s="48"/>
      <c r="RQZ154" s="48"/>
      <c r="RRA154" s="48"/>
      <c r="RRB154" s="48"/>
      <c r="RRC154" s="48"/>
      <c r="RRD154" s="48"/>
      <c r="RRE154" s="48"/>
      <c r="RRF154" s="48"/>
      <c r="RRG154" s="48"/>
      <c r="RRH154" s="48"/>
      <c r="RRI154" s="48"/>
      <c r="RRJ154" s="48"/>
      <c r="RRK154" s="48"/>
      <c r="RRL154" s="48"/>
      <c r="RRM154" s="48"/>
      <c r="RRN154" s="48"/>
      <c r="RRO154" s="48"/>
      <c r="RRP154" s="48"/>
      <c r="RRQ154" s="48"/>
      <c r="RRR154" s="48"/>
      <c r="RRS154" s="48"/>
      <c r="RRT154" s="48"/>
      <c r="RRU154" s="48"/>
      <c r="RRV154" s="48"/>
      <c r="RRW154" s="48"/>
      <c r="RRX154" s="48"/>
      <c r="RRY154" s="48"/>
      <c r="RRZ154" s="48"/>
      <c r="RSA154" s="48"/>
      <c r="RSB154" s="48"/>
      <c r="RSC154" s="48"/>
      <c r="RSD154" s="48"/>
      <c r="RSE154" s="48"/>
      <c r="RSF154" s="48"/>
      <c r="RSG154" s="48"/>
      <c r="RSH154" s="48"/>
      <c r="RSI154" s="48"/>
      <c r="RSJ154" s="48"/>
      <c r="RSK154" s="48"/>
      <c r="RSL154" s="48"/>
      <c r="RSM154" s="48"/>
      <c r="RSN154" s="48"/>
      <c r="RSO154" s="48"/>
      <c r="RSP154" s="48"/>
      <c r="RSQ154" s="48"/>
      <c r="RSR154" s="48"/>
      <c r="RSS154" s="48"/>
      <c r="RST154" s="48"/>
      <c r="RSU154" s="48"/>
      <c r="RSV154" s="48"/>
      <c r="RSW154" s="48"/>
      <c r="RSX154" s="48"/>
      <c r="RSY154" s="48"/>
      <c r="RSZ154" s="48"/>
      <c r="RTA154" s="48"/>
      <c r="RTB154" s="48"/>
      <c r="RTC154" s="48"/>
      <c r="RTD154" s="48"/>
      <c r="RTE154" s="48"/>
      <c r="RTF154" s="48"/>
      <c r="RTG154" s="48"/>
      <c r="RTH154" s="48"/>
      <c r="RTI154" s="48"/>
      <c r="RTJ154" s="48"/>
      <c r="RTK154" s="48"/>
      <c r="RTL154" s="48"/>
      <c r="RTM154" s="48"/>
      <c r="RTN154" s="48"/>
      <c r="RTO154" s="48"/>
      <c r="RTP154" s="48"/>
      <c r="RTQ154" s="48"/>
      <c r="RTR154" s="48"/>
      <c r="RTS154" s="48"/>
      <c r="RTT154" s="48"/>
      <c r="RTU154" s="48"/>
      <c r="RTV154" s="48"/>
      <c r="RTW154" s="48"/>
      <c r="RTX154" s="48"/>
      <c r="RTY154" s="48"/>
      <c r="RTZ154" s="48"/>
      <c r="RUA154" s="48"/>
      <c r="RUB154" s="48"/>
      <c r="RUC154" s="48"/>
      <c r="RUD154" s="48"/>
      <c r="RUE154" s="48"/>
      <c r="RUF154" s="48"/>
      <c r="RUG154" s="48"/>
      <c r="RUH154" s="48"/>
      <c r="RUI154" s="48"/>
      <c r="RUJ154" s="48"/>
      <c r="RUK154" s="48"/>
      <c r="RUL154" s="48"/>
      <c r="RUM154" s="48"/>
      <c r="RUN154" s="48"/>
      <c r="RUO154" s="48"/>
      <c r="RUP154" s="48"/>
      <c r="RUQ154" s="48"/>
      <c r="RUR154" s="48"/>
      <c r="RUS154" s="48"/>
      <c r="RUT154" s="48"/>
      <c r="RUU154" s="48"/>
      <c r="RUV154" s="48"/>
      <c r="RUW154" s="48"/>
      <c r="RUX154" s="48"/>
      <c r="RUY154" s="48"/>
      <c r="RUZ154" s="48"/>
      <c r="RVA154" s="48"/>
      <c r="RVB154" s="48"/>
      <c r="RVC154" s="48"/>
      <c r="RVD154" s="48"/>
      <c r="RVE154" s="48"/>
      <c r="RVF154" s="48"/>
      <c r="RVG154" s="48"/>
      <c r="RVH154" s="48"/>
      <c r="RVI154" s="48"/>
      <c r="RVJ154" s="48"/>
      <c r="RVK154" s="48"/>
      <c r="RVL154" s="48"/>
      <c r="RVM154" s="48"/>
      <c r="RVN154" s="48"/>
      <c r="RVO154" s="48"/>
      <c r="RVP154" s="48"/>
      <c r="RVQ154" s="48"/>
      <c r="RVR154" s="48"/>
      <c r="RVS154" s="48"/>
      <c r="RVT154" s="48"/>
      <c r="RVU154" s="48"/>
      <c r="RVV154" s="48"/>
      <c r="RVW154" s="48"/>
      <c r="RVX154" s="48"/>
      <c r="RVY154" s="48"/>
      <c r="RVZ154" s="48"/>
      <c r="RWA154" s="48"/>
      <c r="RWB154" s="48"/>
      <c r="RWC154" s="48"/>
      <c r="RWD154" s="48"/>
      <c r="RWE154" s="48"/>
      <c r="RWF154" s="48"/>
      <c r="RWG154" s="48"/>
      <c r="RWH154" s="48"/>
      <c r="RWI154" s="48"/>
      <c r="RWJ154" s="48"/>
      <c r="RWK154" s="48"/>
      <c r="RWL154" s="48"/>
      <c r="RWM154" s="48"/>
      <c r="RWN154" s="48"/>
      <c r="RWO154" s="48"/>
      <c r="RWP154" s="48"/>
      <c r="RWQ154" s="48"/>
      <c r="RWR154" s="48"/>
      <c r="RWS154" s="48"/>
      <c r="RWT154" s="48"/>
      <c r="RWU154" s="48"/>
      <c r="RWV154" s="48"/>
      <c r="RWW154" s="48"/>
      <c r="RWX154" s="48"/>
      <c r="RWY154" s="48"/>
      <c r="RWZ154" s="48"/>
      <c r="RXA154" s="48"/>
      <c r="RXB154" s="48"/>
      <c r="RXC154" s="48"/>
      <c r="RXD154" s="48"/>
      <c r="RXE154" s="48"/>
      <c r="RXF154" s="48"/>
      <c r="RXG154" s="48"/>
      <c r="RXH154" s="48"/>
      <c r="RXI154" s="48"/>
      <c r="RXJ154" s="48"/>
      <c r="RXK154" s="48"/>
      <c r="RXL154" s="48"/>
      <c r="RXM154" s="48"/>
      <c r="RXN154" s="48"/>
      <c r="RXO154" s="48"/>
      <c r="RXP154" s="48"/>
      <c r="RXQ154" s="48"/>
      <c r="RXR154" s="48"/>
      <c r="RXS154" s="48"/>
      <c r="RXT154" s="48"/>
      <c r="RXU154" s="48"/>
      <c r="RXV154" s="48"/>
      <c r="RXW154" s="48"/>
      <c r="RXX154" s="48"/>
      <c r="RXY154" s="48"/>
      <c r="RXZ154" s="48"/>
      <c r="RYA154" s="48"/>
      <c r="RYB154" s="48"/>
      <c r="RYC154" s="48"/>
      <c r="RYD154" s="48"/>
      <c r="RYE154" s="48"/>
      <c r="RYF154" s="48"/>
      <c r="RYG154" s="48"/>
      <c r="RYH154" s="48"/>
      <c r="RYI154" s="48"/>
      <c r="RYJ154" s="48"/>
      <c r="RYK154" s="48"/>
      <c r="RYL154" s="48"/>
      <c r="RYM154" s="48"/>
      <c r="RYN154" s="48"/>
      <c r="RYO154" s="48"/>
      <c r="RYP154" s="48"/>
      <c r="RYQ154" s="48"/>
      <c r="RYR154" s="48"/>
      <c r="RYS154" s="48"/>
      <c r="RYT154" s="48"/>
      <c r="RYU154" s="48"/>
      <c r="RYV154" s="48"/>
      <c r="RYW154" s="48"/>
      <c r="RYX154" s="48"/>
      <c r="RYY154" s="48"/>
      <c r="RYZ154" s="48"/>
      <c r="RZA154" s="48"/>
      <c r="RZB154" s="48"/>
      <c r="RZC154" s="48"/>
      <c r="RZD154" s="48"/>
      <c r="RZE154" s="48"/>
      <c r="RZF154" s="48"/>
      <c r="RZG154" s="48"/>
      <c r="RZH154" s="48"/>
      <c r="RZI154" s="48"/>
      <c r="RZJ154" s="48"/>
      <c r="RZK154" s="48"/>
      <c r="RZL154" s="48"/>
      <c r="RZM154" s="48"/>
      <c r="RZN154" s="48"/>
      <c r="RZO154" s="48"/>
      <c r="RZP154" s="48"/>
      <c r="RZQ154" s="48"/>
      <c r="RZR154" s="48"/>
      <c r="RZS154" s="48"/>
      <c r="RZT154" s="48"/>
      <c r="RZU154" s="48"/>
      <c r="RZV154" s="48"/>
      <c r="RZW154" s="48"/>
      <c r="RZX154" s="48"/>
      <c r="RZY154" s="48"/>
      <c r="RZZ154" s="48"/>
      <c r="SAA154" s="48"/>
      <c r="SAB154" s="48"/>
      <c r="SAC154" s="48"/>
      <c r="SAD154" s="48"/>
      <c r="SAE154" s="48"/>
      <c r="SAF154" s="48"/>
      <c r="SAG154" s="48"/>
      <c r="SAH154" s="48"/>
      <c r="SAI154" s="48"/>
      <c r="SAJ154" s="48"/>
      <c r="SAK154" s="48"/>
      <c r="SAL154" s="48"/>
      <c r="SAM154" s="48"/>
      <c r="SAN154" s="48"/>
      <c r="SAO154" s="48"/>
      <c r="SAP154" s="48"/>
      <c r="SAQ154" s="48"/>
      <c r="SAR154" s="48"/>
      <c r="SAS154" s="48"/>
      <c r="SAT154" s="48"/>
      <c r="SAU154" s="48"/>
      <c r="SAV154" s="48"/>
      <c r="SAW154" s="48"/>
      <c r="SAX154" s="48"/>
      <c r="SAY154" s="48"/>
      <c r="SAZ154" s="48"/>
      <c r="SBA154" s="48"/>
      <c r="SBB154" s="48"/>
      <c r="SBC154" s="48"/>
      <c r="SBD154" s="48"/>
      <c r="SBE154" s="48"/>
      <c r="SBF154" s="48"/>
      <c r="SBG154" s="48"/>
      <c r="SBH154" s="48"/>
      <c r="SBI154" s="48"/>
      <c r="SBJ154" s="48"/>
      <c r="SBK154" s="48"/>
      <c r="SBL154" s="48"/>
      <c r="SBM154" s="48"/>
      <c r="SBN154" s="48"/>
      <c r="SBO154" s="48"/>
      <c r="SBP154" s="48"/>
      <c r="SBQ154" s="48"/>
      <c r="SBR154" s="48"/>
      <c r="SBS154" s="48"/>
      <c r="SBT154" s="48"/>
      <c r="SBU154" s="48"/>
      <c r="SBV154" s="48"/>
      <c r="SBW154" s="48"/>
      <c r="SBX154" s="48"/>
      <c r="SBY154" s="48"/>
      <c r="SBZ154" s="48"/>
      <c r="SCA154" s="48"/>
      <c r="SCB154" s="48"/>
      <c r="SCC154" s="48"/>
      <c r="SCD154" s="48"/>
      <c r="SCE154" s="48"/>
      <c r="SCF154" s="48"/>
      <c r="SCG154" s="48"/>
      <c r="SCH154" s="48"/>
      <c r="SCI154" s="48"/>
      <c r="SCJ154" s="48"/>
      <c r="SCK154" s="48"/>
      <c r="SCL154" s="48"/>
      <c r="SCM154" s="48"/>
      <c r="SCN154" s="48"/>
      <c r="SCO154" s="48"/>
      <c r="SCP154" s="48"/>
      <c r="SCQ154" s="48"/>
      <c r="SCR154" s="48"/>
      <c r="SCS154" s="48"/>
      <c r="SCT154" s="48"/>
      <c r="SCU154" s="48"/>
      <c r="SCV154" s="48"/>
      <c r="SCW154" s="48"/>
      <c r="SCX154" s="48"/>
      <c r="SCY154" s="48"/>
      <c r="SCZ154" s="48"/>
      <c r="SDA154" s="48"/>
      <c r="SDB154" s="48"/>
      <c r="SDC154" s="48"/>
      <c r="SDD154" s="48"/>
      <c r="SDE154" s="48"/>
      <c r="SDF154" s="48"/>
      <c r="SDG154" s="48"/>
      <c r="SDH154" s="48"/>
      <c r="SDI154" s="48"/>
      <c r="SDJ154" s="48"/>
      <c r="SDK154" s="48"/>
      <c r="SDL154" s="48"/>
      <c r="SDM154" s="48"/>
      <c r="SDN154" s="48"/>
      <c r="SDO154" s="48"/>
      <c r="SDP154" s="48"/>
      <c r="SDQ154" s="48"/>
      <c r="SDR154" s="48"/>
      <c r="SDS154" s="48"/>
      <c r="SDT154" s="48"/>
      <c r="SDU154" s="48"/>
      <c r="SDV154" s="48"/>
      <c r="SDW154" s="48"/>
      <c r="SDX154" s="48"/>
      <c r="SDY154" s="48"/>
      <c r="SDZ154" s="48"/>
      <c r="SEA154" s="48"/>
      <c r="SEB154" s="48"/>
      <c r="SEC154" s="48"/>
      <c r="SED154" s="48"/>
      <c r="SEE154" s="48"/>
      <c r="SEF154" s="48"/>
      <c r="SEG154" s="48"/>
      <c r="SEH154" s="48"/>
      <c r="SEI154" s="48"/>
      <c r="SEJ154" s="48"/>
      <c r="SEK154" s="48"/>
      <c r="SEL154" s="48"/>
      <c r="SEM154" s="48"/>
      <c r="SEN154" s="48"/>
      <c r="SEO154" s="48"/>
      <c r="SEP154" s="48"/>
      <c r="SEQ154" s="48"/>
      <c r="SER154" s="48"/>
      <c r="SES154" s="48"/>
      <c r="SET154" s="48"/>
      <c r="SEU154" s="48"/>
      <c r="SEV154" s="48"/>
      <c r="SEW154" s="48"/>
      <c r="SEX154" s="48"/>
      <c r="SEY154" s="48"/>
      <c r="SEZ154" s="48"/>
      <c r="SFA154" s="48"/>
      <c r="SFB154" s="48"/>
      <c r="SFC154" s="48"/>
      <c r="SFD154" s="48"/>
      <c r="SFE154" s="48"/>
      <c r="SFF154" s="48"/>
      <c r="SFG154" s="48"/>
      <c r="SFH154" s="48"/>
      <c r="SFI154" s="48"/>
      <c r="SFJ154" s="48"/>
      <c r="SFK154" s="48"/>
      <c r="SFL154" s="48"/>
      <c r="SFM154" s="48"/>
      <c r="SFN154" s="48"/>
      <c r="SFO154" s="48"/>
      <c r="SFP154" s="48"/>
      <c r="SFQ154" s="48"/>
      <c r="SFR154" s="48"/>
      <c r="SFS154" s="48"/>
      <c r="SFT154" s="48"/>
      <c r="SFU154" s="48"/>
      <c r="SFV154" s="48"/>
      <c r="SFW154" s="48"/>
      <c r="SFX154" s="48"/>
      <c r="SFY154" s="48"/>
      <c r="SFZ154" s="48"/>
      <c r="SGA154" s="48"/>
      <c r="SGB154" s="48"/>
      <c r="SGC154" s="48"/>
      <c r="SGD154" s="48"/>
      <c r="SGE154" s="48"/>
      <c r="SGF154" s="48"/>
      <c r="SGG154" s="48"/>
      <c r="SGH154" s="48"/>
      <c r="SGI154" s="48"/>
      <c r="SGJ154" s="48"/>
      <c r="SGK154" s="48"/>
      <c r="SGL154" s="48"/>
      <c r="SGM154" s="48"/>
      <c r="SGN154" s="48"/>
      <c r="SGO154" s="48"/>
      <c r="SGP154" s="48"/>
      <c r="SGQ154" s="48"/>
      <c r="SGR154" s="48"/>
      <c r="SGS154" s="48"/>
      <c r="SGT154" s="48"/>
      <c r="SGU154" s="48"/>
      <c r="SGV154" s="48"/>
      <c r="SGW154" s="48"/>
      <c r="SGX154" s="48"/>
      <c r="SGY154" s="48"/>
      <c r="SGZ154" s="48"/>
      <c r="SHA154" s="48"/>
      <c r="SHB154" s="48"/>
      <c r="SHC154" s="48"/>
      <c r="SHD154" s="48"/>
      <c r="SHE154" s="48"/>
      <c r="SHF154" s="48"/>
      <c r="SHG154" s="48"/>
      <c r="SHH154" s="48"/>
      <c r="SHI154" s="48"/>
      <c r="SHJ154" s="48"/>
      <c r="SHK154" s="48"/>
      <c r="SHL154" s="48"/>
      <c r="SHM154" s="48"/>
      <c r="SHN154" s="48"/>
      <c r="SHO154" s="48"/>
      <c r="SHP154" s="48"/>
      <c r="SHQ154" s="48"/>
      <c r="SHR154" s="48"/>
      <c r="SHS154" s="48"/>
      <c r="SHT154" s="48"/>
      <c r="SHU154" s="48"/>
      <c r="SHV154" s="48"/>
      <c r="SHW154" s="48"/>
      <c r="SHX154" s="48"/>
      <c r="SHY154" s="48"/>
      <c r="SHZ154" s="48"/>
      <c r="SIA154" s="48"/>
      <c r="SIB154" s="48"/>
      <c r="SIC154" s="48"/>
      <c r="SID154" s="48"/>
      <c r="SIE154" s="48"/>
      <c r="SIF154" s="48"/>
      <c r="SIG154" s="48"/>
      <c r="SIH154" s="48"/>
      <c r="SII154" s="48"/>
      <c r="SIJ154" s="48"/>
      <c r="SIK154" s="48"/>
      <c r="SIL154" s="48"/>
      <c r="SIM154" s="48"/>
      <c r="SIN154" s="48"/>
      <c r="SIO154" s="48"/>
      <c r="SIP154" s="48"/>
      <c r="SIQ154" s="48"/>
      <c r="SIR154" s="48"/>
      <c r="SIS154" s="48"/>
      <c r="SIT154" s="48"/>
      <c r="SIU154" s="48"/>
      <c r="SIV154" s="48"/>
      <c r="SIW154" s="48"/>
      <c r="SIX154" s="48"/>
      <c r="SIY154" s="48"/>
      <c r="SIZ154" s="48"/>
      <c r="SJA154" s="48"/>
      <c r="SJB154" s="48"/>
      <c r="SJC154" s="48"/>
      <c r="SJD154" s="48"/>
      <c r="SJE154" s="48"/>
      <c r="SJF154" s="48"/>
      <c r="SJG154" s="48"/>
      <c r="SJH154" s="48"/>
      <c r="SJI154" s="48"/>
      <c r="SJJ154" s="48"/>
      <c r="SJK154" s="48"/>
      <c r="SJL154" s="48"/>
      <c r="SJM154" s="48"/>
      <c r="SJN154" s="48"/>
      <c r="SJO154" s="48"/>
      <c r="SJP154" s="48"/>
      <c r="SJQ154" s="48"/>
      <c r="SJR154" s="48"/>
      <c r="SJS154" s="48"/>
      <c r="SJT154" s="48"/>
      <c r="SJU154" s="48"/>
      <c r="SJV154" s="48"/>
      <c r="SJW154" s="48"/>
      <c r="SJX154" s="48"/>
      <c r="SJY154" s="48"/>
      <c r="SJZ154" s="48"/>
      <c r="SKA154" s="48"/>
      <c r="SKB154" s="48"/>
      <c r="SKC154" s="48"/>
      <c r="SKD154" s="48"/>
      <c r="SKE154" s="48"/>
      <c r="SKF154" s="48"/>
      <c r="SKG154" s="48"/>
      <c r="SKH154" s="48"/>
      <c r="SKI154" s="48"/>
      <c r="SKJ154" s="48"/>
      <c r="SKK154" s="48"/>
      <c r="SKL154" s="48"/>
      <c r="SKM154" s="48"/>
      <c r="SKN154" s="48"/>
      <c r="SKO154" s="48"/>
      <c r="SKP154" s="48"/>
      <c r="SKQ154" s="48"/>
      <c r="SKR154" s="48"/>
      <c r="SKS154" s="48"/>
      <c r="SKT154" s="48"/>
      <c r="SKU154" s="48"/>
      <c r="SKV154" s="48"/>
      <c r="SKW154" s="48"/>
      <c r="SKX154" s="48"/>
      <c r="SKY154" s="48"/>
      <c r="SKZ154" s="48"/>
      <c r="SLA154" s="48"/>
      <c r="SLB154" s="48"/>
      <c r="SLC154" s="48"/>
      <c r="SLD154" s="48"/>
      <c r="SLE154" s="48"/>
      <c r="SLF154" s="48"/>
      <c r="SLG154" s="48"/>
      <c r="SLH154" s="48"/>
      <c r="SLI154" s="48"/>
      <c r="SLJ154" s="48"/>
      <c r="SLK154" s="48"/>
      <c r="SLL154" s="48"/>
      <c r="SLM154" s="48"/>
      <c r="SLN154" s="48"/>
      <c r="SLO154" s="48"/>
      <c r="SLP154" s="48"/>
      <c r="SLQ154" s="48"/>
      <c r="SLR154" s="48"/>
      <c r="SLS154" s="48"/>
      <c r="SLT154" s="48"/>
      <c r="SLU154" s="48"/>
      <c r="SLV154" s="48"/>
      <c r="SLW154" s="48"/>
      <c r="SLX154" s="48"/>
      <c r="SLY154" s="48"/>
      <c r="SLZ154" s="48"/>
      <c r="SMA154" s="48"/>
      <c r="SMB154" s="48"/>
      <c r="SMC154" s="48"/>
      <c r="SMD154" s="48"/>
      <c r="SME154" s="48"/>
      <c r="SMF154" s="48"/>
      <c r="SMG154" s="48"/>
      <c r="SMH154" s="48"/>
      <c r="SMI154" s="48"/>
      <c r="SMJ154" s="48"/>
      <c r="SMK154" s="48"/>
      <c r="SML154" s="48"/>
      <c r="SMM154" s="48"/>
      <c r="SMN154" s="48"/>
      <c r="SMO154" s="48"/>
      <c r="SMP154" s="48"/>
      <c r="SMQ154" s="48"/>
      <c r="SMR154" s="48"/>
      <c r="SMS154" s="48"/>
      <c r="SMT154" s="48"/>
      <c r="SMU154" s="48"/>
      <c r="SMV154" s="48"/>
      <c r="SMW154" s="48"/>
      <c r="SMX154" s="48"/>
      <c r="SMY154" s="48"/>
      <c r="SMZ154" s="48"/>
      <c r="SNA154" s="48"/>
      <c r="SNB154" s="48"/>
      <c r="SNC154" s="48"/>
      <c r="SND154" s="48"/>
      <c r="SNE154" s="48"/>
      <c r="SNF154" s="48"/>
      <c r="SNG154" s="48"/>
      <c r="SNH154" s="48"/>
      <c r="SNI154" s="48"/>
      <c r="SNJ154" s="48"/>
      <c r="SNK154" s="48"/>
      <c r="SNL154" s="48"/>
      <c r="SNM154" s="48"/>
      <c r="SNN154" s="48"/>
      <c r="SNO154" s="48"/>
      <c r="SNP154" s="48"/>
      <c r="SNQ154" s="48"/>
      <c r="SNR154" s="48"/>
      <c r="SNS154" s="48"/>
      <c r="SNT154" s="48"/>
      <c r="SNU154" s="48"/>
      <c r="SNV154" s="48"/>
      <c r="SNW154" s="48"/>
      <c r="SNX154" s="48"/>
      <c r="SNY154" s="48"/>
      <c r="SNZ154" s="48"/>
      <c r="SOA154" s="48"/>
      <c r="SOB154" s="48"/>
      <c r="SOC154" s="48"/>
      <c r="SOD154" s="48"/>
      <c r="SOE154" s="48"/>
      <c r="SOF154" s="48"/>
      <c r="SOG154" s="48"/>
      <c r="SOH154" s="48"/>
      <c r="SOI154" s="48"/>
      <c r="SOJ154" s="48"/>
      <c r="SOK154" s="48"/>
      <c r="SOL154" s="48"/>
      <c r="SOM154" s="48"/>
      <c r="SON154" s="48"/>
      <c r="SOO154" s="48"/>
      <c r="SOP154" s="48"/>
      <c r="SOQ154" s="48"/>
      <c r="SOR154" s="48"/>
      <c r="SOS154" s="48"/>
      <c r="SOT154" s="48"/>
      <c r="SOU154" s="48"/>
      <c r="SOV154" s="48"/>
      <c r="SOW154" s="48"/>
      <c r="SOX154" s="48"/>
      <c r="SOY154" s="48"/>
      <c r="SOZ154" s="48"/>
      <c r="SPA154" s="48"/>
      <c r="SPB154" s="48"/>
      <c r="SPC154" s="48"/>
      <c r="SPD154" s="48"/>
      <c r="SPE154" s="48"/>
      <c r="SPF154" s="48"/>
      <c r="SPG154" s="48"/>
      <c r="SPH154" s="48"/>
      <c r="SPI154" s="48"/>
      <c r="SPJ154" s="48"/>
      <c r="SPK154" s="48"/>
      <c r="SPL154" s="48"/>
      <c r="SPM154" s="48"/>
      <c r="SPN154" s="48"/>
      <c r="SPO154" s="48"/>
      <c r="SPP154" s="48"/>
      <c r="SPQ154" s="48"/>
      <c r="SPR154" s="48"/>
      <c r="SPS154" s="48"/>
      <c r="SPT154" s="48"/>
      <c r="SPU154" s="48"/>
      <c r="SPV154" s="48"/>
      <c r="SPW154" s="48"/>
      <c r="SPX154" s="48"/>
      <c r="SPY154" s="48"/>
      <c r="SPZ154" s="48"/>
      <c r="SQA154" s="48"/>
      <c r="SQB154" s="48"/>
      <c r="SQC154" s="48"/>
      <c r="SQD154" s="48"/>
      <c r="SQE154" s="48"/>
      <c r="SQF154" s="48"/>
      <c r="SQG154" s="48"/>
      <c r="SQH154" s="48"/>
      <c r="SQI154" s="48"/>
      <c r="SQJ154" s="48"/>
      <c r="SQK154" s="48"/>
      <c r="SQL154" s="48"/>
      <c r="SQM154" s="48"/>
      <c r="SQN154" s="48"/>
      <c r="SQO154" s="48"/>
      <c r="SQP154" s="48"/>
      <c r="SQQ154" s="48"/>
      <c r="SQR154" s="48"/>
      <c r="SQS154" s="48"/>
      <c r="SQT154" s="48"/>
      <c r="SQU154" s="48"/>
      <c r="SQV154" s="48"/>
      <c r="SQW154" s="48"/>
      <c r="SQX154" s="48"/>
      <c r="SQY154" s="48"/>
      <c r="SQZ154" s="48"/>
      <c r="SRA154" s="48"/>
      <c r="SRB154" s="48"/>
      <c r="SRC154" s="48"/>
      <c r="SRD154" s="48"/>
      <c r="SRE154" s="48"/>
      <c r="SRF154" s="48"/>
      <c r="SRG154" s="48"/>
      <c r="SRH154" s="48"/>
      <c r="SRI154" s="48"/>
      <c r="SRJ154" s="48"/>
      <c r="SRK154" s="48"/>
      <c r="SRL154" s="48"/>
      <c r="SRM154" s="48"/>
      <c r="SRN154" s="48"/>
      <c r="SRO154" s="48"/>
      <c r="SRP154" s="48"/>
      <c r="SRQ154" s="48"/>
      <c r="SRR154" s="48"/>
      <c r="SRS154" s="48"/>
      <c r="SRT154" s="48"/>
      <c r="SRU154" s="48"/>
      <c r="SRV154" s="48"/>
      <c r="SRW154" s="48"/>
      <c r="SRX154" s="48"/>
      <c r="SRY154" s="48"/>
      <c r="SRZ154" s="48"/>
      <c r="SSA154" s="48"/>
      <c r="SSB154" s="48"/>
      <c r="SSC154" s="48"/>
      <c r="SSD154" s="48"/>
      <c r="SSE154" s="48"/>
      <c r="SSF154" s="48"/>
      <c r="SSG154" s="48"/>
      <c r="SSH154" s="48"/>
      <c r="SSI154" s="48"/>
      <c r="SSJ154" s="48"/>
      <c r="SSK154" s="48"/>
      <c r="SSL154" s="48"/>
      <c r="SSM154" s="48"/>
      <c r="SSN154" s="48"/>
      <c r="SSO154" s="48"/>
      <c r="SSP154" s="48"/>
      <c r="SSQ154" s="48"/>
      <c r="SSR154" s="48"/>
      <c r="SSS154" s="48"/>
      <c r="SST154" s="48"/>
      <c r="SSU154" s="48"/>
      <c r="SSV154" s="48"/>
      <c r="SSW154" s="48"/>
      <c r="SSX154" s="48"/>
      <c r="SSY154" s="48"/>
      <c r="SSZ154" s="48"/>
      <c r="STA154" s="48"/>
      <c r="STB154" s="48"/>
      <c r="STC154" s="48"/>
      <c r="STD154" s="48"/>
      <c r="STE154" s="48"/>
      <c r="STF154" s="48"/>
      <c r="STG154" s="48"/>
      <c r="STH154" s="48"/>
      <c r="STI154" s="48"/>
      <c r="STJ154" s="48"/>
      <c r="STK154" s="48"/>
      <c r="STL154" s="48"/>
      <c r="STM154" s="48"/>
      <c r="STN154" s="48"/>
      <c r="STO154" s="48"/>
      <c r="STP154" s="48"/>
      <c r="STQ154" s="48"/>
      <c r="STR154" s="48"/>
      <c r="STS154" s="48"/>
      <c r="STT154" s="48"/>
      <c r="STU154" s="48"/>
      <c r="STV154" s="48"/>
      <c r="STW154" s="48"/>
      <c r="STX154" s="48"/>
      <c r="STY154" s="48"/>
      <c r="STZ154" s="48"/>
      <c r="SUA154" s="48"/>
      <c r="SUB154" s="48"/>
      <c r="SUC154" s="48"/>
      <c r="SUD154" s="48"/>
      <c r="SUE154" s="48"/>
      <c r="SUF154" s="48"/>
      <c r="SUG154" s="48"/>
      <c r="SUH154" s="48"/>
      <c r="SUI154" s="48"/>
      <c r="SUJ154" s="48"/>
      <c r="SUK154" s="48"/>
      <c r="SUL154" s="48"/>
      <c r="SUM154" s="48"/>
      <c r="SUN154" s="48"/>
      <c r="SUO154" s="48"/>
      <c r="SUP154" s="48"/>
      <c r="SUQ154" s="48"/>
      <c r="SUR154" s="48"/>
      <c r="SUS154" s="48"/>
      <c r="SUT154" s="48"/>
      <c r="SUU154" s="48"/>
      <c r="SUV154" s="48"/>
      <c r="SUW154" s="48"/>
      <c r="SUX154" s="48"/>
      <c r="SUY154" s="48"/>
      <c r="SUZ154" s="48"/>
      <c r="SVA154" s="48"/>
      <c r="SVB154" s="48"/>
      <c r="SVC154" s="48"/>
      <c r="SVD154" s="48"/>
      <c r="SVE154" s="48"/>
      <c r="SVF154" s="48"/>
      <c r="SVG154" s="48"/>
      <c r="SVH154" s="48"/>
      <c r="SVI154" s="48"/>
      <c r="SVJ154" s="48"/>
      <c r="SVK154" s="48"/>
      <c r="SVL154" s="48"/>
      <c r="SVM154" s="48"/>
      <c r="SVN154" s="48"/>
      <c r="SVO154" s="48"/>
      <c r="SVP154" s="48"/>
      <c r="SVQ154" s="48"/>
      <c r="SVR154" s="48"/>
      <c r="SVS154" s="48"/>
      <c r="SVT154" s="48"/>
      <c r="SVU154" s="48"/>
      <c r="SVV154" s="48"/>
      <c r="SVW154" s="48"/>
      <c r="SVX154" s="48"/>
      <c r="SVY154" s="48"/>
      <c r="SVZ154" s="48"/>
      <c r="SWA154" s="48"/>
      <c r="SWB154" s="48"/>
      <c r="SWC154" s="48"/>
      <c r="SWD154" s="48"/>
      <c r="SWE154" s="48"/>
      <c r="SWF154" s="48"/>
      <c r="SWG154" s="48"/>
      <c r="SWH154" s="48"/>
      <c r="SWI154" s="48"/>
      <c r="SWJ154" s="48"/>
      <c r="SWK154" s="48"/>
      <c r="SWL154" s="48"/>
      <c r="SWM154" s="48"/>
      <c r="SWN154" s="48"/>
      <c r="SWO154" s="48"/>
      <c r="SWP154" s="48"/>
      <c r="SWQ154" s="48"/>
      <c r="SWR154" s="48"/>
      <c r="SWS154" s="48"/>
      <c r="SWT154" s="48"/>
      <c r="SWU154" s="48"/>
      <c r="SWV154" s="48"/>
      <c r="SWW154" s="48"/>
      <c r="SWX154" s="48"/>
      <c r="SWY154" s="48"/>
      <c r="SWZ154" s="48"/>
      <c r="SXA154" s="48"/>
      <c r="SXB154" s="48"/>
      <c r="SXC154" s="48"/>
      <c r="SXD154" s="48"/>
      <c r="SXE154" s="48"/>
      <c r="SXF154" s="48"/>
      <c r="SXG154" s="48"/>
      <c r="SXH154" s="48"/>
      <c r="SXI154" s="48"/>
      <c r="SXJ154" s="48"/>
      <c r="SXK154" s="48"/>
      <c r="SXL154" s="48"/>
      <c r="SXM154" s="48"/>
      <c r="SXN154" s="48"/>
      <c r="SXO154" s="48"/>
      <c r="SXP154" s="48"/>
      <c r="SXQ154" s="48"/>
      <c r="SXR154" s="48"/>
      <c r="SXS154" s="48"/>
      <c r="SXT154" s="48"/>
      <c r="SXU154" s="48"/>
      <c r="SXV154" s="48"/>
      <c r="SXW154" s="48"/>
      <c r="SXX154" s="48"/>
      <c r="SXY154" s="48"/>
      <c r="SXZ154" s="48"/>
      <c r="SYA154" s="48"/>
      <c r="SYB154" s="48"/>
      <c r="SYC154" s="48"/>
      <c r="SYD154" s="48"/>
      <c r="SYE154" s="48"/>
      <c r="SYF154" s="48"/>
      <c r="SYG154" s="48"/>
      <c r="SYH154" s="48"/>
      <c r="SYI154" s="48"/>
      <c r="SYJ154" s="48"/>
      <c r="SYK154" s="48"/>
      <c r="SYL154" s="48"/>
      <c r="SYM154" s="48"/>
      <c r="SYN154" s="48"/>
      <c r="SYO154" s="48"/>
      <c r="SYP154" s="48"/>
      <c r="SYQ154" s="48"/>
      <c r="SYR154" s="48"/>
      <c r="SYS154" s="48"/>
      <c r="SYT154" s="48"/>
      <c r="SYU154" s="48"/>
      <c r="SYV154" s="48"/>
      <c r="SYW154" s="48"/>
      <c r="SYX154" s="48"/>
      <c r="SYY154" s="48"/>
      <c r="SYZ154" s="48"/>
      <c r="SZA154" s="48"/>
      <c r="SZB154" s="48"/>
      <c r="SZC154" s="48"/>
      <c r="SZD154" s="48"/>
      <c r="SZE154" s="48"/>
      <c r="SZF154" s="48"/>
      <c r="SZG154" s="48"/>
      <c r="SZH154" s="48"/>
      <c r="SZI154" s="48"/>
      <c r="SZJ154" s="48"/>
      <c r="SZK154" s="48"/>
      <c r="SZL154" s="48"/>
      <c r="SZM154" s="48"/>
      <c r="SZN154" s="48"/>
      <c r="SZO154" s="48"/>
      <c r="SZP154" s="48"/>
      <c r="SZQ154" s="48"/>
      <c r="SZR154" s="48"/>
      <c r="SZS154" s="48"/>
      <c r="SZT154" s="48"/>
      <c r="SZU154" s="48"/>
      <c r="SZV154" s="48"/>
      <c r="SZW154" s="48"/>
      <c r="SZX154" s="48"/>
      <c r="SZY154" s="48"/>
      <c r="SZZ154" s="48"/>
      <c r="TAA154" s="48"/>
      <c r="TAB154" s="48"/>
      <c r="TAC154" s="48"/>
      <c r="TAD154" s="48"/>
      <c r="TAE154" s="48"/>
      <c r="TAF154" s="48"/>
      <c r="TAG154" s="48"/>
      <c r="TAH154" s="48"/>
      <c r="TAI154" s="48"/>
      <c r="TAJ154" s="48"/>
      <c r="TAK154" s="48"/>
      <c r="TAL154" s="48"/>
      <c r="TAM154" s="48"/>
      <c r="TAN154" s="48"/>
      <c r="TAO154" s="48"/>
      <c r="TAP154" s="48"/>
      <c r="TAQ154" s="48"/>
      <c r="TAR154" s="48"/>
      <c r="TAS154" s="48"/>
      <c r="TAT154" s="48"/>
      <c r="TAU154" s="48"/>
      <c r="TAV154" s="48"/>
      <c r="TAW154" s="48"/>
      <c r="TAX154" s="48"/>
      <c r="TAY154" s="48"/>
      <c r="TAZ154" s="48"/>
      <c r="TBA154" s="48"/>
      <c r="TBB154" s="48"/>
      <c r="TBC154" s="48"/>
      <c r="TBD154" s="48"/>
      <c r="TBE154" s="48"/>
      <c r="TBF154" s="48"/>
      <c r="TBG154" s="48"/>
      <c r="TBH154" s="48"/>
      <c r="TBI154" s="48"/>
      <c r="TBJ154" s="48"/>
      <c r="TBK154" s="48"/>
      <c r="TBL154" s="48"/>
      <c r="TBM154" s="48"/>
      <c r="TBN154" s="48"/>
      <c r="TBO154" s="48"/>
      <c r="TBP154" s="48"/>
      <c r="TBQ154" s="48"/>
      <c r="TBR154" s="48"/>
      <c r="TBS154" s="48"/>
      <c r="TBT154" s="48"/>
      <c r="TBU154" s="48"/>
      <c r="TBV154" s="48"/>
      <c r="TBW154" s="48"/>
      <c r="TBX154" s="48"/>
      <c r="TBY154" s="48"/>
      <c r="TBZ154" s="48"/>
      <c r="TCA154" s="48"/>
      <c r="TCB154" s="48"/>
      <c r="TCC154" s="48"/>
      <c r="TCD154" s="48"/>
      <c r="TCE154" s="48"/>
      <c r="TCF154" s="48"/>
      <c r="TCG154" s="48"/>
      <c r="TCH154" s="48"/>
      <c r="TCI154" s="48"/>
      <c r="TCJ154" s="48"/>
      <c r="TCK154" s="48"/>
      <c r="TCL154" s="48"/>
      <c r="TCM154" s="48"/>
      <c r="TCN154" s="48"/>
      <c r="TCO154" s="48"/>
      <c r="TCP154" s="48"/>
      <c r="TCQ154" s="48"/>
      <c r="TCR154" s="48"/>
      <c r="TCS154" s="48"/>
      <c r="TCT154" s="48"/>
      <c r="TCU154" s="48"/>
      <c r="TCV154" s="48"/>
      <c r="TCW154" s="48"/>
      <c r="TCX154" s="48"/>
      <c r="TCY154" s="48"/>
      <c r="TCZ154" s="48"/>
      <c r="TDA154" s="48"/>
      <c r="TDB154" s="48"/>
      <c r="TDC154" s="48"/>
      <c r="TDD154" s="48"/>
      <c r="TDE154" s="48"/>
      <c r="TDF154" s="48"/>
      <c r="TDG154" s="48"/>
      <c r="TDH154" s="48"/>
      <c r="TDI154" s="48"/>
      <c r="TDJ154" s="48"/>
      <c r="TDK154" s="48"/>
      <c r="TDL154" s="48"/>
      <c r="TDM154" s="48"/>
      <c r="TDN154" s="48"/>
      <c r="TDO154" s="48"/>
      <c r="TDP154" s="48"/>
      <c r="TDQ154" s="48"/>
      <c r="TDR154" s="48"/>
      <c r="TDS154" s="48"/>
      <c r="TDT154" s="48"/>
      <c r="TDU154" s="48"/>
      <c r="TDV154" s="48"/>
      <c r="TDW154" s="48"/>
      <c r="TDX154" s="48"/>
      <c r="TDY154" s="48"/>
      <c r="TDZ154" s="48"/>
      <c r="TEA154" s="48"/>
      <c r="TEB154" s="48"/>
      <c r="TEC154" s="48"/>
      <c r="TED154" s="48"/>
      <c r="TEE154" s="48"/>
      <c r="TEF154" s="48"/>
      <c r="TEG154" s="48"/>
      <c r="TEH154" s="48"/>
      <c r="TEI154" s="48"/>
      <c r="TEJ154" s="48"/>
      <c r="TEK154" s="48"/>
      <c r="TEL154" s="48"/>
      <c r="TEM154" s="48"/>
      <c r="TEN154" s="48"/>
      <c r="TEO154" s="48"/>
      <c r="TEP154" s="48"/>
      <c r="TEQ154" s="48"/>
      <c r="TER154" s="48"/>
      <c r="TES154" s="48"/>
      <c r="TET154" s="48"/>
      <c r="TEU154" s="48"/>
      <c r="TEV154" s="48"/>
      <c r="TEW154" s="48"/>
      <c r="TEX154" s="48"/>
      <c r="TEY154" s="48"/>
      <c r="TEZ154" s="48"/>
      <c r="TFA154" s="48"/>
      <c r="TFB154" s="48"/>
      <c r="TFC154" s="48"/>
      <c r="TFD154" s="48"/>
      <c r="TFE154" s="48"/>
      <c r="TFF154" s="48"/>
      <c r="TFG154" s="48"/>
      <c r="TFH154" s="48"/>
      <c r="TFI154" s="48"/>
      <c r="TFJ154" s="48"/>
      <c r="TFK154" s="48"/>
      <c r="TFL154" s="48"/>
      <c r="TFM154" s="48"/>
      <c r="TFN154" s="48"/>
      <c r="TFO154" s="48"/>
      <c r="TFP154" s="48"/>
      <c r="TFQ154" s="48"/>
      <c r="TFR154" s="48"/>
      <c r="TFS154" s="48"/>
      <c r="TFT154" s="48"/>
      <c r="TFU154" s="48"/>
      <c r="TFV154" s="48"/>
      <c r="TFW154" s="48"/>
      <c r="TFX154" s="48"/>
      <c r="TFY154" s="48"/>
      <c r="TFZ154" s="48"/>
      <c r="TGA154" s="48"/>
      <c r="TGB154" s="48"/>
      <c r="TGC154" s="48"/>
      <c r="TGD154" s="48"/>
      <c r="TGE154" s="48"/>
      <c r="TGF154" s="48"/>
      <c r="TGG154" s="48"/>
      <c r="TGH154" s="48"/>
      <c r="TGI154" s="48"/>
      <c r="TGJ154" s="48"/>
      <c r="TGK154" s="48"/>
      <c r="TGL154" s="48"/>
      <c r="TGM154" s="48"/>
      <c r="TGN154" s="48"/>
      <c r="TGO154" s="48"/>
      <c r="TGP154" s="48"/>
      <c r="TGQ154" s="48"/>
      <c r="TGR154" s="48"/>
      <c r="TGS154" s="48"/>
      <c r="TGT154" s="48"/>
      <c r="TGU154" s="48"/>
      <c r="TGV154" s="48"/>
      <c r="TGW154" s="48"/>
      <c r="TGX154" s="48"/>
      <c r="TGY154" s="48"/>
      <c r="TGZ154" s="48"/>
      <c r="THA154" s="48"/>
      <c r="THB154" s="48"/>
      <c r="THC154" s="48"/>
      <c r="THD154" s="48"/>
      <c r="THE154" s="48"/>
      <c r="THF154" s="48"/>
      <c r="THG154" s="48"/>
      <c r="THH154" s="48"/>
      <c r="THI154" s="48"/>
      <c r="THJ154" s="48"/>
      <c r="THK154" s="48"/>
      <c r="THL154" s="48"/>
      <c r="THM154" s="48"/>
      <c r="THN154" s="48"/>
      <c r="THO154" s="48"/>
      <c r="THP154" s="48"/>
      <c r="THQ154" s="48"/>
      <c r="THR154" s="48"/>
      <c r="THS154" s="48"/>
      <c r="THT154" s="48"/>
      <c r="THU154" s="48"/>
      <c r="THV154" s="48"/>
      <c r="THW154" s="48"/>
      <c r="THX154" s="48"/>
      <c r="THY154" s="48"/>
      <c r="THZ154" s="48"/>
      <c r="TIA154" s="48"/>
      <c r="TIB154" s="48"/>
      <c r="TIC154" s="48"/>
      <c r="TID154" s="48"/>
      <c r="TIE154" s="48"/>
      <c r="TIF154" s="48"/>
      <c r="TIG154" s="48"/>
      <c r="TIH154" s="48"/>
      <c r="TII154" s="48"/>
      <c r="TIJ154" s="48"/>
      <c r="TIK154" s="48"/>
      <c r="TIL154" s="48"/>
      <c r="TIM154" s="48"/>
      <c r="TIN154" s="48"/>
      <c r="TIO154" s="48"/>
      <c r="TIP154" s="48"/>
      <c r="TIQ154" s="48"/>
      <c r="TIR154" s="48"/>
      <c r="TIS154" s="48"/>
      <c r="TIT154" s="48"/>
      <c r="TIU154" s="48"/>
      <c r="TIV154" s="48"/>
      <c r="TIW154" s="48"/>
      <c r="TIX154" s="48"/>
      <c r="TIY154" s="48"/>
      <c r="TIZ154" s="48"/>
      <c r="TJA154" s="48"/>
      <c r="TJB154" s="48"/>
      <c r="TJC154" s="48"/>
      <c r="TJD154" s="48"/>
      <c r="TJE154" s="48"/>
      <c r="TJF154" s="48"/>
      <c r="TJG154" s="48"/>
      <c r="TJH154" s="48"/>
      <c r="TJI154" s="48"/>
      <c r="TJJ154" s="48"/>
      <c r="TJK154" s="48"/>
      <c r="TJL154" s="48"/>
      <c r="TJM154" s="48"/>
      <c r="TJN154" s="48"/>
      <c r="TJO154" s="48"/>
      <c r="TJP154" s="48"/>
      <c r="TJQ154" s="48"/>
      <c r="TJR154" s="48"/>
      <c r="TJS154" s="48"/>
      <c r="TJT154" s="48"/>
      <c r="TJU154" s="48"/>
      <c r="TJV154" s="48"/>
      <c r="TJW154" s="48"/>
      <c r="TJX154" s="48"/>
      <c r="TJY154" s="48"/>
      <c r="TJZ154" s="48"/>
      <c r="TKA154" s="48"/>
      <c r="TKB154" s="48"/>
      <c r="TKC154" s="48"/>
      <c r="TKD154" s="48"/>
      <c r="TKE154" s="48"/>
      <c r="TKF154" s="48"/>
      <c r="TKG154" s="48"/>
      <c r="TKH154" s="48"/>
      <c r="TKI154" s="48"/>
      <c r="TKJ154" s="48"/>
      <c r="TKK154" s="48"/>
      <c r="TKL154" s="48"/>
      <c r="TKM154" s="48"/>
      <c r="TKN154" s="48"/>
      <c r="TKO154" s="48"/>
      <c r="TKP154" s="48"/>
      <c r="TKQ154" s="48"/>
      <c r="TKR154" s="48"/>
      <c r="TKS154" s="48"/>
      <c r="TKT154" s="48"/>
      <c r="TKU154" s="48"/>
      <c r="TKV154" s="48"/>
      <c r="TKW154" s="48"/>
      <c r="TKX154" s="48"/>
      <c r="TKY154" s="48"/>
      <c r="TKZ154" s="48"/>
      <c r="TLA154" s="48"/>
      <c r="TLB154" s="48"/>
      <c r="TLC154" s="48"/>
      <c r="TLD154" s="48"/>
      <c r="TLE154" s="48"/>
      <c r="TLF154" s="48"/>
      <c r="TLG154" s="48"/>
      <c r="TLH154" s="48"/>
      <c r="TLI154" s="48"/>
      <c r="TLJ154" s="48"/>
      <c r="TLK154" s="48"/>
      <c r="TLL154" s="48"/>
      <c r="TLM154" s="48"/>
      <c r="TLN154" s="48"/>
      <c r="TLO154" s="48"/>
      <c r="TLP154" s="48"/>
      <c r="TLQ154" s="48"/>
      <c r="TLR154" s="48"/>
      <c r="TLS154" s="48"/>
      <c r="TLT154" s="48"/>
      <c r="TLU154" s="48"/>
      <c r="TLV154" s="48"/>
      <c r="TLW154" s="48"/>
      <c r="TLX154" s="48"/>
      <c r="TLY154" s="48"/>
      <c r="TLZ154" s="48"/>
      <c r="TMA154" s="48"/>
      <c r="TMB154" s="48"/>
      <c r="TMC154" s="48"/>
      <c r="TMD154" s="48"/>
      <c r="TME154" s="48"/>
      <c r="TMF154" s="48"/>
      <c r="TMG154" s="48"/>
      <c r="TMH154" s="48"/>
      <c r="TMI154" s="48"/>
      <c r="TMJ154" s="48"/>
      <c r="TMK154" s="48"/>
      <c r="TML154" s="48"/>
      <c r="TMM154" s="48"/>
      <c r="TMN154" s="48"/>
      <c r="TMO154" s="48"/>
      <c r="TMP154" s="48"/>
      <c r="TMQ154" s="48"/>
      <c r="TMR154" s="48"/>
      <c r="TMS154" s="48"/>
      <c r="TMT154" s="48"/>
      <c r="TMU154" s="48"/>
      <c r="TMV154" s="48"/>
      <c r="TMW154" s="48"/>
      <c r="TMX154" s="48"/>
      <c r="TMY154" s="48"/>
      <c r="TMZ154" s="48"/>
      <c r="TNA154" s="48"/>
      <c r="TNB154" s="48"/>
      <c r="TNC154" s="48"/>
      <c r="TND154" s="48"/>
      <c r="TNE154" s="48"/>
      <c r="TNF154" s="48"/>
      <c r="TNG154" s="48"/>
      <c r="TNH154" s="48"/>
      <c r="TNI154" s="48"/>
      <c r="TNJ154" s="48"/>
      <c r="TNK154" s="48"/>
      <c r="TNL154" s="48"/>
      <c r="TNM154" s="48"/>
      <c r="TNN154" s="48"/>
      <c r="TNO154" s="48"/>
      <c r="TNP154" s="48"/>
      <c r="TNQ154" s="48"/>
      <c r="TNR154" s="48"/>
      <c r="TNS154" s="48"/>
      <c r="TNT154" s="48"/>
      <c r="TNU154" s="48"/>
      <c r="TNV154" s="48"/>
      <c r="TNW154" s="48"/>
      <c r="TNX154" s="48"/>
      <c r="TNY154" s="48"/>
      <c r="TNZ154" s="48"/>
      <c r="TOA154" s="48"/>
      <c r="TOB154" s="48"/>
      <c r="TOC154" s="48"/>
      <c r="TOD154" s="48"/>
      <c r="TOE154" s="48"/>
      <c r="TOF154" s="48"/>
      <c r="TOG154" s="48"/>
      <c r="TOH154" s="48"/>
      <c r="TOI154" s="48"/>
      <c r="TOJ154" s="48"/>
      <c r="TOK154" s="48"/>
      <c r="TOL154" s="48"/>
      <c r="TOM154" s="48"/>
      <c r="TON154" s="48"/>
      <c r="TOO154" s="48"/>
      <c r="TOP154" s="48"/>
      <c r="TOQ154" s="48"/>
      <c r="TOR154" s="48"/>
      <c r="TOS154" s="48"/>
      <c r="TOT154" s="48"/>
      <c r="TOU154" s="48"/>
      <c r="TOV154" s="48"/>
      <c r="TOW154" s="48"/>
      <c r="TOX154" s="48"/>
      <c r="TOY154" s="48"/>
      <c r="TOZ154" s="48"/>
      <c r="TPA154" s="48"/>
      <c r="TPB154" s="48"/>
      <c r="TPC154" s="48"/>
      <c r="TPD154" s="48"/>
      <c r="TPE154" s="48"/>
      <c r="TPF154" s="48"/>
      <c r="TPG154" s="48"/>
      <c r="TPH154" s="48"/>
      <c r="TPI154" s="48"/>
      <c r="TPJ154" s="48"/>
      <c r="TPK154" s="48"/>
      <c r="TPL154" s="48"/>
      <c r="TPM154" s="48"/>
      <c r="TPN154" s="48"/>
      <c r="TPO154" s="48"/>
      <c r="TPP154" s="48"/>
      <c r="TPQ154" s="48"/>
      <c r="TPR154" s="48"/>
      <c r="TPS154" s="48"/>
      <c r="TPT154" s="48"/>
      <c r="TPU154" s="48"/>
      <c r="TPV154" s="48"/>
      <c r="TPW154" s="48"/>
      <c r="TPX154" s="48"/>
      <c r="TPY154" s="48"/>
      <c r="TPZ154" s="48"/>
      <c r="TQA154" s="48"/>
      <c r="TQB154" s="48"/>
      <c r="TQC154" s="48"/>
      <c r="TQD154" s="48"/>
      <c r="TQE154" s="48"/>
      <c r="TQF154" s="48"/>
      <c r="TQG154" s="48"/>
      <c r="TQH154" s="48"/>
      <c r="TQI154" s="48"/>
      <c r="TQJ154" s="48"/>
      <c r="TQK154" s="48"/>
      <c r="TQL154" s="48"/>
      <c r="TQM154" s="48"/>
      <c r="TQN154" s="48"/>
      <c r="TQO154" s="48"/>
      <c r="TQP154" s="48"/>
      <c r="TQQ154" s="48"/>
      <c r="TQR154" s="48"/>
      <c r="TQS154" s="48"/>
      <c r="TQT154" s="48"/>
      <c r="TQU154" s="48"/>
      <c r="TQV154" s="48"/>
      <c r="TQW154" s="48"/>
      <c r="TQX154" s="48"/>
      <c r="TQY154" s="48"/>
      <c r="TQZ154" s="48"/>
      <c r="TRA154" s="48"/>
      <c r="TRB154" s="48"/>
      <c r="TRC154" s="48"/>
      <c r="TRD154" s="48"/>
      <c r="TRE154" s="48"/>
      <c r="TRF154" s="48"/>
      <c r="TRG154" s="48"/>
      <c r="TRH154" s="48"/>
      <c r="TRI154" s="48"/>
      <c r="TRJ154" s="48"/>
      <c r="TRK154" s="48"/>
      <c r="TRL154" s="48"/>
      <c r="TRM154" s="48"/>
      <c r="TRN154" s="48"/>
      <c r="TRO154" s="48"/>
      <c r="TRP154" s="48"/>
      <c r="TRQ154" s="48"/>
      <c r="TRR154" s="48"/>
      <c r="TRS154" s="48"/>
      <c r="TRT154" s="48"/>
      <c r="TRU154" s="48"/>
      <c r="TRV154" s="48"/>
      <c r="TRW154" s="48"/>
      <c r="TRX154" s="48"/>
      <c r="TRY154" s="48"/>
      <c r="TRZ154" s="48"/>
      <c r="TSA154" s="48"/>
      <c r="TSB154" s="48"/>
      <c r="TSC154" s="48"/>
      <c r="TSD154" s="48"/>
      <c r="TSE154" s="48"/>
      <c r="TSF154" s="48"/>
      <c r="TSG154" s="48"/>
      <c r="TSH154" s="48"/>
      <c r="TSI154" s="48"/>
      <c r="TSJ154" s="48"/>
      <c r="TSK154" s="48"/>
      <c r="TSL154" s="48"/>
      <c r="TSM154" s="48"/>
      <c r="TSN154" s="48"/>
      <c r="TSO154" s="48"/>
      <c r="TSP154" s="48"/>
      <c r="TSQ154" s="48"/>
      <c r="TSR154" s="48"/>
      <c r="TSS154" s="48"/>
      <c r="TST154" s="48"/>
      <c r="TSU154" s="48"/>
      <c r="TSV154" s="48"/>
      <c r="TSW154" s="48"/>
      <c r="TSX154" s="48"/>
      <c r="TSY154" s="48"/>
      <c r="TSZ154" s="48"/>
      <c r="TTA154" s="48"/>
      <c r="TTB154" s="48"/>
      <c r="TTC154" s="48"/>
      <c r="TTD154" s="48"/>
      <c r="TTE154" s="48"/>
      <c r="TTF154" s="48"/>
      <c r="TTG154" s="48"/>
      <c r="TTH154" s="48"/>
      <c r="TTI154" s="48"/>
      <c r="TTJ154" s="48"/>
      <c r="TTK154" s="48"/>
      <c r="TTL154" s="48"/>
      <c r="TTM154" s="48"/>
      <c r="TTN154" s="48"/>
      <c r="TTO154" s="48"/>
      <c r="TTP154" s="48"/>
      <c r="TTQ154" s="48"/>
      <c r="TTR154" s="48"/>
      <c r="TTS154" s="48"/>
      <c r="TTT154" s="48"/>
      <c r="TTU154" s="48"/>
      <c r="TTV154" s="48"/>
      <c r="TTW154" s="48"/>
      <c r="TTX154" s="48"/>
      <c r="TTY154" s="48"/>
      <c r="TTZ154" s="48"/>
      <c r="TUA154" s="48"/>
      <c r="TUB154" s="48"/>
      <c r="TUC154" s="48"/>
      <c r="TUD154" s="48"/>
      <c r="TUE154" s="48"/>
      <c r="TUF154" s="48"/>
      <c r="TUG154" s="48"/>
      <c r="TUH154" s="48"/>
      <c r="TUI154" s="48"/>
      <c r="TUJ154" s="48"/>
      <c r="TUK154" s="48"/>
      <c r="TUL154" s="48"/>
      <c r="TUM154" s="48"/>
      <c r="TUN154" s="48"/>
      <c r="TUO154" s="48"/>
      <c r="TUP154" s="48"/>
      <c r="TUQ154" s="48"/>
      <c r="TUR154" s="48"/>
      <c r="TUS154" s="48"/>
      <c r="TUT154" s="48"/>
      <c r="TUU154" s="48"/>
      <c r="TUV154" s="48"/>
      <c r="TUW154" s="48"/>
      <c r="TUX154" s="48"/>
      <c r="TUY154" s="48"/>
      <c r="TUZ154" s="48"/>
      <c r="TVA154" s="48"/>
      <c r="TVB154" s="48"/>
      <c r="TVC154" s="48"/>
      <c r="TVD154" s="48"/>
      <c r="TVE154" s="48"/>
      <c r="TVF154" s="48"/>
      <c r="TVG154" s="48"/>
      <c r="TVH154" s="48"/>
      <c r="TVI154" s="48"/>
      <c r="TVJ154" s="48"/>
      <c r="TVK154" s="48"/>
      <c r="TVL154" s="48"/>
      <c r="TVM154" s="48"/>
      <c r="TVN154" s="48"/>
      <c r="TVO154" s="48"/>
      <c r="TVP154" s="48"/>
      <c r="TVQ154" s="48"/>
      <c r="TVR154" s="48"/>
      <c r="TVS154" s="48"/>
      <c r="TVT154" s="48"/>
      <c r="TVU154" s="48"/>
      <c r="TVV154" s="48"/>
      <c r="TVW154" s="48"/>
      <c r="TVX154" s="48"/>
      <c r="TVY154" s="48"/>
      <c r="TVZ154" s="48"/>
      <c r="TWA154" s="48"/>
      <c r="TWB154" s="48"/>
      <c r="TWC154" s="48"/>
      <c r="TWD154" s="48"/>
      <c r="TWE154" s="48"/>
      <c r="TWF154" s="48"/>
      <c r="TWG154" s="48"/>
      <c r="TWH154" s="48"/>
      <c r="TWI154" s="48"/>
      <c r="TWJ154" s="48"/>
      <c r="TWK154" s="48"/>
      <c r="TWL154" s="48"/>
      <c r="TWM154" s="48"/>
      <c r="TWN154" s="48"/>
      <c r="TWO154" s="48"/>
      <c r="TWP154" s="48"/>
      <c r="TWQ154" s="48"/>
      <c r="TWR154" s="48"/>
      <c r="TWS154" s="48"/>
      <c r="TWT154" s="48"/>
      <c r="TWU154" s="48"/>
      <c r="TWV154" s="48"/>
      <c r="TWW154" s="48"/>
      <c r="TWX154" s="48"/>
      <c r="TWY154" s="48"/>
      <c r="TWZ154" s="48"/>
      <c r="TXA154" s="48"/>
      <c r="TXB154" s="48"/>
      <c r="TXC154" s="48"/>
      <c r="TXD154" s="48"/>
      <c r="TXE154" s="48"/>
      <c r="TXF154" s="48"/>
      <c r="TXG154" s="48"/>
      <c r="TXH154" s="48"/>
      <c r="TXI154" s="48"/>
      <c r="TXJ154" s="48"/>
      <c r="TXK154" s="48"/>
      <c r="TXL154" s="48"/>
      <c r="TXM154" s="48"/>
      <c r="TXN154" s="48"/>
      <c r="TXO154" s="48"/>
      <c r="TXP154" s="48"/>
      <c r="TXQ154" s="48"/>
      <c r="TXR154" s="48"/>
      <c r="TXS154" s="48"/>
      <c r="TXT154" s="48"/>
      <c r="TXU154" s="48"/>
      <c r="TXV154" s="48"/>
      <c r="TXW154" s="48"/>
      <c r="TXX154" s="48"/>
      <c r="TXY154" s="48"/>
      <c r="TXZ154" s="48"/>
      <c r="TYA154" s="48"/>
      <c r="TYB154" s="48"/>
      <c r="TYC154" s="48"/>
      <c r="TYD154" s="48"/>
      <c r="TYE154" s="48"/>
      <c r="TYF154" s="48"/>
      <c r="TYG154" s="48"/>
      <c r="TYH154" s="48"/>
      <c r="TYI154" s="48"/>
      <c r="TYJ154" s="48"/>
      <c r="TYK154" s="48"/>
      <c r="TYL154" s="48"/>
      <c r="TYM154" s="48"/>
      <c r="TYN154" s="48"/>
      <c r="TYO154" s="48"/>
      <c r="TYP154" s="48"/>
      <c r="TYQ154" s="48"/>
      <c r="TYR154" s="48"/>
      <c r="TYS154" s="48"/>
      <c r="TYT154" s="48"/>
      <c r="TYU154" s="48"/>
      <c r="TYV154" s="48"/>
      <c r="TYW154" s="48"/>
      <c r="TYX154" s="48"/>
      <c r="TYY154" s="48"/>
      <c r="TYZ154" s="48"/>
      <c r="TZA154" s="48"/>
      <c r="TZB154" s="48"/>
      <c r="TZC154" s="48"/>
      <c r="TZD154" s="48"/>
      <c r="TZE154" s="48"/>
      <c r="TZF154" s="48"/>
      <c r="TZG154" s="48"/>
      <c r="TZH154" s="48"/>
      <c r="TZI154" s="48"/>
      <c r="TZJ154" s="48"/>
      <c r="TZK154" s="48"/>
      <c r="TZL154" s="48"/>
      <c r="TZM154" s="48"/>
      <c r="TZN154" s="48"/>
      <c r="TZO154" s="48"/>
      <c r="TZP154" s="48"/>
      <c r="TZQ154" s="48"/>
      <c r="TZR154" s="48"/>
      <c r="TZS154" s="48"/>
      <c r="TZT154" s="48"/>
      <c r="TZU154" s="48"/>
      <c r="TZV154" s="48"/>
      <c r="TZW154" s="48"/>
      <c r="TZX154" s="48"/>
      <c r="TZY154" s="48"/>
      <c r="TZZ154" s="48"/>
      <c r="UAA154" s="48"/>
      <c r="UAB154" s="48"/>
      <c r="UAC154" s="48"/>
      <c r="UAD154" s="48"/>
      <c r="UAE154" s="48"/>
      <c r="UAF154" s="48"/>
      <c r="UAG154" s="48"/>
      <c r="UAH154" s="48"/>
      <c r="UAI154" s="48"/>
      <c r="UAJ154" s="48"/>
      <c r="UAK154" s="48"/>
      <c r="UAL154" s="48"/>
      <c r="UAM154" s="48"/>
      <c r="UAN154" s="48"/>
      <c r="UAO154" s="48"/>
      <c r="UAP154" s="48"/>
      <c r="UAQ154" s="48"/>
      <c r="UAR154" s="48"/>
      <c r="UAS154" s="48"/>
      <c r="UAT154" s="48"/>
      <c r="UAU154" s="48"/>
      <c r="UAV154" s="48"/>
      <c r="UAW154" s="48"/>
      <c r="UAX154" s="48"/>
      <c r="UAY154" s="48"/>
      <c r="UAZ154" s="48"/>
      <c r="UBA154" s="48"/>
      <c r="UBB154" s="48"/>
      <c r="UBC154" s="48"/>
      <c r="UBD154" s="48"/>
      <c r="UBE154" s="48"/>
      <c r="UBF154" s="48"/>
      <c r="UBG154" s="48"/>
      <c r="UBH154" s="48"/>
      <c r="UBI154" s="48"/>
      <c r="UBJ154" s="48"/>
      <c r="UBK154" s="48"/>
      <c r="UBL154" s="48"/>
      <c r="UBM154" s="48"/>
      <c r="UBN154" s="48"/>
      <c r="UBO154" s="48"/>
      <c r="UBP154" s="48"/>
      <c r="UBQ154" s="48"/>
      <c r="UBR154" s="48"/>
      <c r="UBS154" s="48"/>
      <c r="UBT154" s="48"/>
      <c r="UBU154" s="48"/>
      <c r="UBV154" s="48"/>
      <c r="UBW154" s="48"/>
      <c r="UBX154" s="48"/>
      <c r="UBY154" s="48"/>
      <c r="UBZ154" s="48"/>
      <c r="UCA154" s="48"/>
      <c r="UCB154" s="48"/>
      <c r="UCC154" s="48"/>
      <c r="UCD154" s="48"/>
      <c r="UCE154" s="48"/>
      <c r="UCF154" s="48"/>
      <c r="UCG154" s="48"/>
      <c r="UCH154" s="48"/>
      <c r="UCI154" s="48"/>
      <c r="UCJ154" s="48"/>
      <c r="UCK154" s="48"/>
      <c r="UCL154" s="48"/>
      <c r="UCM154" s="48"/>
      <c r="UCN154" s="48"/>
      <c r="UCO154" s="48"/>
      <c r="UCP154" s="48"/>
      <c r="UCQ154" s="48"/>
      <c r="UCR154" s="48"/>
      <c r="UCS154" s="48"/>
      <c r="UCT154" s="48"/>
      <c r="UCU154" s="48"/>
      <c r="UCV154" s="48"/>
      <c r="UCW154" s="48"/>
      <c r="UCX154" s="48"/>
      <c r="UCY154" s="48"/>
      <c r="UCZ154" s="48"/>
      <c r="UDA154" s="48"/>
      <c r="UDB154" s="48"/>
      <c r="UDC154" s="48"/>
      <c r="UDD154" s="48"/>
      <c r="UDE154" s="48"/>
      <c r="UDF154" s="48"/>
      <c r="UDG154" s="48"/>
      <c r="UDH154" s="48"/>
      <c r="UDI154" s="48"/>
      <c r="UDJ154" s="48"/>
      <c r="UDK154" s="48"/>
      <c r="UDL154" s="48"/>
      <c r="UDM154" s="48"/>
      <c r="UDN154" s="48"/>
      <c r="UDO154" s="48"/>
      <c r="UDP154" s="48"/>
      <c r="UDQ154" s="48"/>
      <c r="UDR154" s="48"/>
      <c r="UDS154" s="48"/>
      <c r="UDT154" s="48"/>
      <c r="UDU154" s="48"/>
      <c r="UDV154" s="48"/>
      <c r="UDW154" s="48"/>
      <c r="UDX154" s="48"/>
      <c r="UDY154" s="48"/>
      <c r="UDZ154" s="48"/>
      <c r="UEA154" s="48"/>
      <c r="UEB154" s="48"/>
      <c r="UEC154" s="48"/>
      <c r="UED154" s="48"/>
      <c r="UEE154" s="48"/>
      <c r="UEF154" s="48"/>
      <c r="UEG154" s="48"/>
      <c r="UEH154" s="48"/>
      <c r="UEI154" s="48"/>
      <c r="UEJ154" s="48"/>
      <c r="UEK154" s="48"/>
      <c r="UEL154" s="48"/>
      <c r="UEM154" s="48"/>
      <c r="UEN154" s="48"/>
      <c r="UEO154" s="48"/>
      <c r="UEP154" s="48"/>
      <c r="UEQ154" s="48"/>
      <c r="UER154" s="48"/>
      <c r="UES154" s="48"/>
      <c r="UET154" s="48"/>
      <c r="UEU154" s="48"/>
      <c r="UEV154" s="48"/>
      <c r="UEW154" s="48"/>
      <c r="UEX154" s="48"/>
      <c r="UEY154" s="48"/>
      <c r="UEZ154" s="48"/>
      <c r="UFA154" s="48"/>
      <c r="UFB154" s="48"/>
      <c r="UFC154" s="48"/>
      <c r="UFD154" s="48"/>
      <c r="UFE154" s="48"/>
      <c r="UFF154" s="48"/>
      <c r="UFG154" s="48"/>
      <c r="UFH154" s="48"/>
      <c r="UFI154" s="48"/>
      <c r="UFJ154" s="48"/>
      <c r="UFK154" s="48"/>
      <c r="UFL154" s="48"/>
      <c r="UFM154" s="48"/>
      <c r="UFN154" s="48"/>
      <c r="UFO154" s="48"/>
      <c r="UFP154" s="48"/>
      <c r="UFQ154" s="48"/>
      <c r="UFR154" s="48"/>
      <c r="UFS154" s="48"/>
      <c r="UFT154" s="48"/>
      <c r="UFU154" s="48"/>
      <c r="UFV154" s="48"/>
      <c r="UFW154" s="48"/>
      <c r="UFX154" s="48"/>
      <c r="UFY154" s="48"/>
      <c r="UFZ154" s="48"/>
      <c r="UGA154" s="48"/>
      <c r="UGB154" s="48"/>
      <c r="UGC154" s="48"/>
      <c r="UGD154" s="48"/>
      <c r="UGE154" s="48"/>
      <c r="UGF154" s="48"/>
      <c r="UGG154" s="48"/>
      <c r="UGH154" s="48"/>
      <c r="UGI154" s="48"/>
      <c r="UGJ154" s="48"/>
      <c r="UGK154" s="48"/>
      <c r="UGL154" s="48"/>
      <c r="UGM154" s="48"/>
      <c r="UGN154" s="48"/>
      <c r="UGO154" s="48"/>
      <c r="UGP154" s="48"/>
      <c r="UGQ154" s="48"/>
      <c r="UGR154" s="48"/>
      <c r="UGS154" s="48"/>
      <c r="UGT154" s="48"/>
      <c r="UGU154" s="48"/>
      <c r="UGV154" s="48"/>
      <c r="UGW154" s="48"/>
      <c r="UGX154" s="48"/>
      <c r="UGY154" s="48"/>
      <c r="UGZ154" s="48"/>
      <c r="UHA154" s="48"/>
      <c r="UHB154" s="48"/>
      <c r="UHC154" s="48"/>
      <c r="UHD154" s="48"/>
      <c r="UHE154" s="48"/>
      <c r="UHF154" s="48"/>
      <c r="UHG154" s="48"/>
      <c r="UHH154" s="48"/>
      <c r="UHI154" s="48"/>
      <c r="UHJ154" s="48"/>
      <c r="UHK154" s="48"/>
      <c r="UHL154" s="48"/>
      <c r="UHM154" s="48"/>
      <c r="UHN154" s="48"/>
      <c r="UHO154" s="48"/>
      <c r="UHP154" s="48"/>
      <c r="UHQ154" s="48"/>
      <c r="UHR154" s="48"/>
      <c r="UHS154" s="48"/>
      <c r="UHT154" s="48"/>
      <c r="UHU154" s="48"/>
      <c r="UHV154" s="48"/>
      <c r="UHW154" s="48"/>
      <c r="UHX154" s="48"/>
      <c r="UHY154" s="48"/>
      <c r="UHZ154" s="48"/>
      <c r="UIA154" s="48"/>
      <c r="UIB154" s="48"/>
      <c r="UIC154" s="48"/>
      <c r="UID154" s="48"/>
      <c r="UIE154" s="48"/>
      <c r="UIF154" s="48"/>
      <c r="UIG154" s="48"/>
      <c r="UIH154" s="48"/>
      <c r="UII154" s="48"/>
      <c r="UIJ154" s="48"/>
      <c r="UIK154" s="48"/>
      <c r="UIL154" s="48"/>
      <c r="UIM154" s="48"/>
      <c r="UIN154" s="48"/>
      <c r="UIO154" s="48"/>
      <c r="UIP154" s="48"/>
      <c r="UIQ154" s="48"/>
      <c r="UIR154" s="48"/>
      <c r="UIS154" s="48"/>
      <c r="UIT154" s="48"/>
      <c r="UIU154" s="48"/>
      <c r="UIV154" s="48"/>
      <c r="UIW154" s="48"/>
      <c r="UIX154" s="48"/>
      <c r="UIY154" s="48"/>
      <c r="UIZ154" s="48"/>
      <c r="UJA154" s="48"/>
      <c r="UJB154" s="48"/>
      <c r="UJC154" s="48"/>
      <c r="UJD154" s="48"/>
      <c r="UJE154" s="48"/>
      <c r="UJF154" s="48"/>
      <c r="UJG154" s="48"/>
      <c r="UJH154" s="48"/>
      <c r="UJI154" s="48"/>
      <c r="UJJ154" s="48"/>
      <c r="UJK154" s="48"/>
      <c r="UJL154" s="48"/>
      <c r="UJM154" s="48"/>
      <c r="UJN154" s="48"/>
      <c r="UJO154" s="48"/>
      <c r="UJP154" s="48"/>
      <c r="UJQ154" s="48"/>
      <c r="UJR154" s="48"/>
      <c r="UJS154" s="48"/>
      <c r="UJT154" s="48"/>
      <c r="UJU154" s="48"/>
      <c r="UJV154" s="48"/>
      <c r="UJW154" s="48"/>
      <c r="UJX154" s="48"/>
      <c r="UJY154" s="48"/>
      <c r="UJZ154" s="48"/>
      <c r="UKA154" s="48"/>
      <c r="UKB154" s="48"/>
      <c r="UKC154" s="48"/>
      <c r="UKD154" s="48"/>
      <c r="UKE154" s="48"/>
      <c r="UKF154" s="48"/>
      <c r="UKG154" s="48"/>
      <c r="UKH154" s="48"/>
      <c r="UKI154" s="48"/>
      <c r="UKJ154" s="48"/>
      <c r="UKK154" s="48"/>
      <c r="UKL154" s="48"/>
      <c r="UKM154" s="48"/>
      <c r="UKN154" s="48"/>
      <c r="UKO154" s="48"/>
      <c r="UKP154" s="48"/>
      <c r="UKQ154" s="48"/>
      <c r="UKR154" s="48"/>
      <c r="UKS154" s="48"/>
      <c r="UKT154" s="48"/>
      <c r="UKU154" s="48"/>
      <c r="UKV154" s="48"/>
      <c r="UKW154" s="48"/>
      <c r="UKX154" s="48"/>
      <c r="UKY154" s="48"/>
      <c r="UKZ154" s="48"/>
      <c r="ULA154" s="48"/>
      <c r="ULB154" s="48"/>
      <c r="ULC154" s="48"/>
      <c r="ULD154" s="48"/>
      <c r="ULE154" s="48"/>
      <c r="ULF154" s="48"/>
      <c r="ULG154" s="48"/>
      <c r="ULH154" s="48"/>
      <c r="ULI154" s="48"/>
      <c r="ULJ154" s="48"/>
      <c r="ULK154" s="48"/>
      <c r="ULL154" s="48"/>
      <c r="ULM154" s="48"/>
      <c r="ULN154" s="48"/>
      <c r="ULO154" s="48"/>
      <c r="ULP154" s="48"/>
      <c r="ULQ154" s="48"/>
      <c r="ULR154" s="48"/>
      <c r="ULS154" s="48"/>
      <c r="ULT154" s="48"/>
      <c r="ULU154" s="48"/>
      <c r="ULV154" s="48"/>
      <c r="ULW154" s="48"/>
      <c r="ULX154" s="48"/>
      <c r="ULY154" s="48"/>
      <c r="ULZ154" s="48"/>
      <c r="UMA154" s="48"/>
      <c r="UMB154" s="48"/>
      <c r="UMC154" s="48"/>
      <c r="UMD154" s="48"/>
      <c r="UME154" s="48"/>
      <c r="UMF154" s="48"/>
      <c r="UMG154" s="48"/>
      <c r="UMH154" s="48"/>
      <c r="UMI154" s="48"/>
      <c r="UMJ154" s="48"/>
      <c r="UMK154" s="48"/>
      <c r="UML154" s="48"/>
      <c r="UMM154" s="48"/>
      <c r="UMN154" s="48"/>
      <c r="UMO154" s="48"/>
      <c r="UMP154" s="48"/>
      <c r="UMQ154" s="48"/>
      <c r="UMR154" s="48"/>
      <c r="UMS154" s="48"/>
      <c r="UMT154" s="48"/>
      <c r="UMU154" s="48"/>
      <c r="UMV154" s="48"/>
      <c r="UMW154" s="48"/>
      <c r="UMX154" s="48"/>
      <c r="UMY154" s="48"/>
      <c r="UMZ154" s="48"/>
      <c r="UNA154" s="48"/>
      <c r="UNB154" s="48"/>
      <c r="UNC154" s="48"/>
      <c r="UND154" s="48"/>
      <c r="UNE154" s="48"/>
      <c r="UNF154" s="48"/>
      <c r="UNG154" s="48"/>
      <c r="UNH154" s="48"/>
      <c r="UNI154" s="48"/>
      <c r="UNJ154" s="48"/>
      <c r="UNK154" s="48"/>
      <c r="UNL154" s="48"/>
      <c r="UNM154" s="48"/>
      <c r="UNN154" s="48"/>
      <c r="UNO154" s="48"/>
      <c r="UNP154" s="48"/>
      <c r="UNQ154" s="48"/>
      <c r="UNR154" s="48"/>
      <c r="UNS154" s="48"/>
      <c r="UNT154" s="48"/>
      <c r="UNU154" s="48"/>
      <c r="UNV154" s="48"/>
      <c r="UNW154" s="48"/>
      <c r="UNX154" s="48"/>
      <c r="UNY154" s="48"/>
      <c r="UNZ154" s="48"/>
      <c r="UOA154" s="48"/>
      <c r="UOB154" s="48"/>
      <c r="UOC154" s="48"/>
      <c r="UOD154" s="48"/>
      <c r="UOE154" s="48"/>
      <c r="UOF154" s="48"/>
      <c r="UOG154" s="48"/>
      <c r="UOH154" s="48"/>
      <c r="UOI154" s="48"/>
      <c r="UOJ154" s="48"/>
      <c r="UOK154" s="48"/>
      <c r="UOL154" s="48"/>
      <c r="UOM154" s="48"/>
      <c r="UON154" s="48"/>
      <c r="UOO154" s="48"/>
      <c r="UOP154" s="48"/>
      <c r="UOQ154" s="48"/>
      <c r="UOR154" s="48"/>
      <c r="UOS154" s="48"/>
      <c r="UOT154" s="48"/>
      <c r="UOU154" s="48"/>
      <c r="UOV154" s="48"/>
      <c r="UOW154" s="48"/>
      <c r="UOX154" s="48"/>
      <c r="UOY154" s="48"/>
      <c r="UOZ154" s="48"/>
      <c r="UPA154" s="48"/>
      <c r="UPB154" s="48"/>
      <c r="UPC154" s="48"/>
      <c r="UPD154" s="48"/>
      <c r="UPE154" s="48"/>
      <c r="UPF154" s="48"/>
      <c r="UPG154" s="48"/>
      <c r="UPH154" s="48"/>
      <c r="UPI154" s="48"/>
      <c r="UPJ154" s="48"/>
      <c r="UPK154" s="48"/>
      <c r="UPL154" s="48"/>
      <c r="UPM154" s="48"/>
      <c r="UPN154" s="48"/>
      <c r="UPO154" s="48"/>
      <c r="UPP154" s="48"/>
      <c r="UPQ154" s="48"/>
      <c r="UPR154" s="48"/>
      <c r="UPS154" s="48"/>
      <c r="UPT154" s="48"/>
      <c r="UPU154" s="48"/>
      <c r="UPV154" s="48"/>
      <c r="UPW154" s="48"/>
      <c r="UPX154" s="48"/>
      <c r="UPY154" s="48"/>
      <c r="UPZ154" s="48"/>
      <c r="UQA154" s="48"/>
      <c r="UQB154" s="48"/>
      <c r="UQC154" s="48"/>
      <c r="UQD154" s="48"/>
      <c r="UQE154" s="48"/>
      <c r="UQF154" s="48"/>
      <c r="UQG154" s="48"/>
      <c r="UQH154" s="48"/>
      <c r="UQI154" s="48"/>
      <c r="UQJ154" s="48"/>
      <c r="UQK154" s="48"/>
      <c r="UQL154" s="48"/>
      <c r="UQM154" s="48"/>
      <c r="UQN154" s="48"/>
      <c r="UQO154" s="48"/>
      <c r="UQP154" s="48"/>
      <c r="UQQ154" s="48"/>
      <c r="UQR154" s="48"/>
      <c r="UQS154" s="48"/>
      <c r="UQT154" s="48"/>
      <c r="UQU154" s="48"/>
      <c r="UQV154" s="48"/>
      <c r="UQW154" s="48"/>
      <c r="UQX154" s="48"/>
      <c r="UQY154" s="48"/>
      <c r="UQZ154" s="48"/>
      <c r="URA154" s="48"/>
      <c r="URB154" s="48"/>
      <c r="URC154" s="48"/>
      <c r="URD154" s="48"/>
      <c r="URE154" s="48"/>
      <c r="URF154" s="48"/>
      <c r="URG154" s="48"/>
      <c r="URH154" s="48"/>
      <c r="URI154" s="48"/>
      <c r="URJ154" s="48"/>
      <c r="URK154" s="48"/>
      <c r="URL154" s="48"/>
      <c r="URM154" s="48"/>
      <c r="URN154" s="48"/>
      <c r="URO154" s="48"/>
      <c r="URP154" s="48"/>
      <c r="URQ154" s="48"/>
      <c r="URR154" s="48"/>
      <c r="URS154" s="48"/>
      <c r="URT154" s="48"/>
      <c r="URU154" s="48"/>
      <c r="URV154" s="48"/>
      <c r="URW154" s="48"/>
      <c r="URX154" s="48"/>
      <c r="URY154" s="48"/>
      <c r="URZ154" s="48"/>
      <c r="USA154" s="48"/>
      <c r="USB154" s="48"/>
      <c r="USC154" s="48"/>
      <c r="USD154" s="48"/>
      <c r="USE154" s="48"/>
      <c r="USF154" s="48"/>
      <c r="USG154" s="48"/>
      <c r="USH154" s="48"/>
      <c r="USI154" s="48"/>
      <c r="USJ154" s="48"/>
      <c r="USK154" s="48"/>
      <c r="USL154" s="48"/>
      <c r="USM154" s="48"/>
      <c r="USN154" s="48"/>
      <c r="USO154" s="48"/>
      <c r="USP154" s="48"/>
      <c r="USQ154" s="48"/>
      <c r="USR154" s="48"/>
      <c r="USS154" s="48"/>
      <c r="UST154" s="48"/>
      <c r="USU154" s="48"/>
      <c r="USV154" s="48"/>
      <c r="USW154" s="48"/>
      <c r="USX154" s="48"/>
      <c r="USY154" s="48"/>
      <c r="USZ154" s="48"/>
      <c r="UTA154" s="48"/>
      <c r="UTB154" s="48"/>
      <c r="UTC154" s="48"/>
      <c r="UTD154" s="48"/>
      <c r="UTE154" s="48"/>
      <c r="UTF154" s="48"/>
      <c r="UTG154" s="48"/>
      <c r="UTH154" s="48"/>
      <c r="UTI154" s="48"/>
      <c r="UTJ154" s="48"/>
      <c r="UTK154" s="48"/>
      <c r="UTL154" s="48"/>
      <c r="UTM154" s="48"/>
      <c r="UTN154" s="48"/>
      <c r="UTO154" s="48"/>
      <c r="UTP154" s="48"/>
      <c r="UTQ154" s="48"/>
      <c r="UTR154" s="48"/>
      <c r="UTS154" s="48"/>
      <c r="UTT154" s="48"/>
      <c r="UTU154" s="48"/>
      <c r="UTV154" s="48"/>
      <c r="UTW154" s="48"/>
      <c r="UTX154" s="48"/>
      <c r="UTY154" s="48"/>
      <c r="UTZ154" s="48"/>
      <c r="UUA154" s="48"/>
      <c r="UUB154" s="48"/>
      <c r="UUC154" s="48"/>
      <c r="UUD154" s="48"/>
      <c r="UUE154" s="48"/>
      <c r="UUF154" s="48"/>
      <c r="UUG154" s="48"/>
      <c r="UUH154" s="48"/>
      <c r="UUI154" s="48"/>
      <c r="UUJ154" s="48"/>
      <c r="UUK154" s="48"/>
      <c r="UUL154" s="48"/>
      <c r="UUM154" s="48"/>
      <c r="UUN154" s="48"/>
      <c r="UUO154" s="48"/>
      <c r="UUP154" s="48"/>
      <c r="UUQ154" s="48"/>
      <c r="UUR154" s="48"/>
      <c r="UUS154" s="48"/>
      <c r="UUT154" s="48"/>
      <c r="UUU154" s="48"/>
      <c r="UUV154" s="48"/>
      <c r="UUW154" s="48"/>
      <c r="UUX154" s="48"/>
      <c r="UUY154" s="48"/>
      <c r="UUZ154" s="48"/>
      <c r="UVA154" s="48"/>
      <c r="UVB154" s="48"/>
      <c r="UVC154" s="48"/>
      <c r="UVD154" s="48"/>
      <c r="UVE154" s="48"/>
      <c r="UVF154" s="48"/>
      <c r="UVG154" s="48"/>
      <c r="UVH154" s="48"/>
      <c r="UVI154" s="48"/>
      <c r="UVJ154" s="48"/>
      <c r="UVK154" s="48"/>
      <c r="UVL154" s="48"/>
      <c r="UVM154" s="48"/>
      <c r="UVN154" s="48"/>
      <c r="UVO154" s="48"/>
      <c r="UVP154" s="48"/>
      <c r="UVQ154" s="48"/>
      <c r="UVR154" s="48"/>
      <c r="UVS154" s="48"/>
      <c r="UVT154" s="48"/>
      <c r="UVU154" s="48"/>
      <c r="UVV154" s="48"/>
      <c r="UVW154" s="48"/>
      <c r="UVX154" s="48"/>
      <c r="UVY154" s="48"/>
      <c r="UVZ154" s="48"/>
      <c r="UWA154" s="48"/>
      <c r="UWB154" s="48"/>
      <c r="UWC154" s="48"/>
      <c r="UWD154" s="48"/>
      <c r="UWE154" s="48"/>
      <c r="UWF154" s="48"/>
      <c r="UWG154" s="48"/>
      <c r="UWH154" s="48"/>
      <c r="UWI154" s="48"/>
      <c r="UWJ154" s="48"/>
      <c r="UWK154" s="48"/>
      <c r="UWL154" s="48"/>
      <c r="UWM154" s="48"/>
      <c r="UWN154" s="48"/>
      <c r="UWO154" s="48"/>
      <c r="UWP154" s="48"/>
      <c r="UWQ154" s="48"/>
      <c r="UWR154" s="48"/>
      <c r="UWS154" s="48"/>
      <c r="UWT154" s="48"/>
      <c r="UWU154" s="48"/>
      <c r="UWV154" s="48"/>
      <c r="UWW154" s="48"/>
      <c r="UWX154" s="48"/>
      <c r="UWY154" s="48"/>
      <c r="UWZ154" s="48"/>
      <c r="UXA154" s="48"/>
      <c r="UXB154" s="48"/>
      <c r="UXC154" s="48"/>
      <c r="UXD154" s="48"/>
      <c r="UXE154" s="48"/>
      <c r="UXF154" s="48"/>
      <c r="UXG154" s="48"/>
      <c r="UXH154" s="48"/>
      <c r="UXI154" s="48"/>
      <c r="UXJ154" s="48"/>
      <c r="UXK154" s="48"/>
      <c r="UXL154" s="48"/>
      <c r="UXM154" s="48"/>
      <c r="UXN154" s="48"/>
      <c r="UXO154" s="48"/>
      <c r="UXP154" s="48"/>
      <c r="UXQ154" s="48"/>
      <c r="UXR154" s="48"/>
      <c r="UXS154" s="48"/>
      <c r="UXT154" s="48"/>
      <c r="UXU154" s="48"/>
      <c r="UXV154" s="48"/>
      <c r="UXW154" s="48"/>
      <c r="UXX154" s="48"/>
      <c r="UXY154" s="48"/>
      <c r="UXZ154" s="48"/>
      <c r="UYA154" s="48"/>
      <c r="UYB154" s="48"/>
      <c r="UYC154" s="48"/>
      <c r="UYD154" s="48"/>
      <c r="UYE154" s="48"/>
      <c r="UYF154" s="48"/>
      <c r="UYG154" s="48"/>
      <c r="UYH154" s="48"/>
      <c r="UYI154" s="48"/>
      <c r="UYJ154" s="48"/>
      <c r="UYK154" s="48"/>
      <c r="UYL154" s="48"/>
      <c r="UYM154" s="48"/>
      <c r="UYN154" s="48"/>
      <c r="UYO154" s="48"/>
      <c r="UYP154" s="48"/>
      <c r="UYQ154" s="48"/>
      <c r="UYR154" s="48"/>
      <c r="UYS154" s="48"/>
      <c r="UYT154" s="48"/>
      <c r="UYU154" s="48"/>
      <c r="UYV154" s="48"/>
      <c r="UYW154" s="48"/>
      <c r="UYX154" s="48"/>
      <c r="UYY154" s="48"/>
      <c r="UYZ154" s="48"/>
      <c r="UZA154" s="48"/>
      <c r="UZB154" s="48"/>
      <c r="UZC154" s="48"/>
      <c r="UZD154" s="48"/>
      <c r="UZE154" s="48"/>
      <c r="UZF154" s="48"/>
      <c r="UZG154" s="48"/>
      <c r="UZH154" s="48"/>
      <c r="UZI154" s="48"/>
      <c r="UZJ154" s="48"/>
      <c r="UZK154" s="48"/>
      <c r="UZL154" s="48"/>
      <c r="UZM154" s="48"/>
      <c r="UZN154" s="48"/>
      <c r="UZO154" s="48"/>
      <c r="UZP154" s="48"/>
      <c r="UZQ154" s="48"/>
      <c r="UZR154" s="48"/>
      <c r="UZS154" s="48"/>
      <c r="UZT154" s="48"/>
      <c r="UZU154" s="48"/>
      <c r="UZV154" s="48"/>
      <c r="UZW154" s="48"/>
      <c r="UZX154" s="48"/>
      <c r="UZY154" s="48"/>
      <c r="UZZ154" s="48"/>
      <c r="VAA154" s="48"/>
      <c r="VAB154" s="48"/>
      <c r="VAC154" s="48"/>
      <c r="VAD154" s="48"/>
      <c r="VAE154" s="48"/>
      <c r="VAF154" s="48"/>
      <c r="VAG154" s="48"/>
      <c r="VAH154" s="48"/>
      <c r="VAI154" s="48"/>
      <c r="VAJ154" s="48"/>
      <c r="VAK154" s="48"/>
      <c r="VAL154" s="48"/>
      <c r="VAM154" s="48"/>
      <c r="VAN154" s="48"/>
      <c r="VAO154" s="48"/>
      <c r="VAP154" s="48"/>
      <c r="VAQ154" s="48"/>
      <c r="VAR154" s="48"/>
      <c r="VAS154" s="48"/>
      <c r="VAT154" s="48"/>
      <c r="VAU154" s="48"/>
      <c r="VAV154" s="48"/>
      <c r="VAW154" s="48"/>
      <c r="VAX154" s="48"/>
      <c r="VAY154" s="48"/>
      <c r="VAZ154" s="48"/>
      <c r="VBA154" s="48"/>
      <c r="VBB154" s="48"/>
      <c r="VBC154" s="48"/>
      <c r="VBD154" s="48"/>
      <c r="VBE154" s="48"/>
      <c r="VBF154" s="48"/>
      <c r="VBG154" s="48"/>
      <c r="VBH154" s="48"/>
      <c r="VBI154" s="48"/>
      <c r="VBJ154" s="48"/>
      <c r="VBK154" s="48"/>
      <c r="VBL154" s="48"/>
      <c r="VBM154" s="48"/>
      <c r="VBN154" s="48"/>
      <c r="VBO154" s="48"/>
      <c r="VBP154" s="48"/>
      <c r="VBQ154" s="48"/>
      <c r="VBR154" s="48"/>
      <c r="VBS154" s="48"/>
      <c r="VBT154" s="48"/>
      <c r="VBU154" s="48"/>
      <c r="VBV154" s="48"/>
      <c r="VBW154" s="48"/>
      <c r="VBX154" s="48"/>
      <c r="VBY154" s="48"/>
      <c r="VBZ154" s="48"/>
      <c r="VCA154" s="48"/>
      <c r="VCB154" s="48"/>
      <c r="VCC154" s="48"/>
      <c r="VCD154" s="48"/>
      <c r="VCE154" s="48"/>
      <c r="VCF154" s="48"/>
      <c r="VCG154" s="48"/>
      <c r="VCH154" s="48"/>
      <c r="VCI154" s="48"/>
      <c r="VCJ154" s="48"/>
      <c r="VCK154" s="48"/>
      <c r="VCL154" s="48"/>
      <c r="VCM154" s="48"/>
      <c r="VCN154" s="48"/>
      <c r="VCO154" s="48"/>
      <c r="VCP154" s="48"/>
      <c r="VCQ154" s="48"/>
      <c r="VCR154" s="48"/>
      <c r="VCS154" s="48"/>
      <c r="VCT154" s="48"/>
      <c r="VCU154" s="48"/>
      <c r="VCV154" s="48"/>
      <c r="VCW154" s="48"/>
      <c r="VCX154" s="48"/>
      <c r="VCY154" s="48"/>
      <c r="VCZ154" s="48"/>
      <c r="VDA154" s="48"/>
      <c r="VDB154" s="48"/>
      <c r="VDC154" s="48"/>
      <c r="VDD154" s="48"/>
      <c r="VDE154" s="48"/>
      <c r="VDF154" s="48"/>
      <c r="VDG154" s="48"/>
      <c r="VDH154" s="48"/>
      <c r="VDI154" s="48"/>
      <c r="VDJ154" s="48"/>
      <c r="VDK154" s="48"/>
      <c r="VDL154" s="48"/>
      <c r="VDM154" s="48"/>
      <c r="VDN154" s="48"/>
      <c r="VDO154" s="48"/>
      <c r="VDP154" s="48"/>
      <c r="VDQ154" s="48"/>
      <c r="VDR154" s="48"/>
      <c r="VDS154" s="48"/>
      <c r="VDT154" s="48"/>
      <c r="VDU154" s="48"/>
      <c r="VDV154" s="48"/>
      <c r="VDW154" s="48"/>
      <c r="VDX154" s="48"/>
      <c r="VDY154" s="48"/>
      <c r="VDZ154" s="48"/>
      <c r="VEA154" s="48"/>
      <c r="VEB154" s="48"/>
      <c r="VEC154" s="48"/>
      <c r="VED154" s="48"/>
      <c r="VEE154" s="48"/>
      <c r="VEF154" s="48"/>
      <c r="VEG154" s="48"/>
      <c r="VEH154" s="48"/>
      <c r="VEI154" s="48"/>
      <c r="VEJ154" s="48"/>
      <c r="VEK154" s="48"/>
      <c r="VEL154" s="48"/>
      <c r="VEM154" s="48"/>
      <c r="VEN154" s="48"/>
      <c r="VEO154" s="48"/>
      <c r="VEP154" s="48"/>
      <c r="VEQ154" s="48"/>
      <c r="VER154" s="48"/>
      <c r="VES154" s="48"/>
      <c r="VET154" s="48"/>
      <c r="VEU154" s="48"/>
      <c r="VEV154" s="48"/>
      <c r="VEW154" s="48"/>
      <c r="VEX154" s="48"/>
      <c r="VEY154" s="48"/>
      <c r="VEZ154" s="48"/>
      <c r="VFA154" s="48"/>
      <c r="VFB154" s="48"/>
      <c r="VFC154" s="48"/>
      <c r="VFD154" s="48"/>
      <c r="VFE154" s="48"/>
      <c r="VFF154" s="48"/>
      <c r="VFG154" s="48"/>
      <c r="VFH154" s="48"/>
      <c r="VFI154" s="48"/>
      <c r="VFJ154" s="48"/>
      <c r="VFK154" s="48"/>
      <c r="VFL154" s="48"/>
      <c r="VFM154" s="48"/>
      <c r="VFN154" s="48"/>
      <c r="VFO154" s="48"/>
      <c r="VFP154" s="48"/>
      <c r="VFQ154" s="48"/>
      <c r="VFR154" s="48"/>
      <c r="VFS154" s="48"/>
      <c r="VFT154" s="48"/>
      <c r="VFU154" s="48"/>
      <c r="VFV154" s="48"/>
      <c r="VFW154" s="48"/>
      <c r="VFX154" s="48"/>
      <c r="VFY154" s="48"/>
      <c r="VFZ154" s="48"/>
      <c r="VGA154" s="48"/>
      <c r="VGB154" s="48"/>
      <c r="VGC154" s="48"/>
      <c r="VGD154" s="48"/>
      <c r="VGE154" s="48"/>
      <c r="VGF154" s="48"/>
      <c r="VGG154" s="48"/>
      <c r="VGH154" s="48"/>
      <c r="VGI154" s="48"/>
      <c r="VGJ154" s="48"/>
      <c r="VGK154" s="48"/>
      <c r="VGL154" s="48"/>
      <c r="VGM154" s="48"/>
      <c r="VGN154" s="48"/>
      <c r="VGO154" s="48"/>
      <c r="VGP154" s="48"/>
      <c r="VGQ154" s="48"/>
      <c r="VGR154" s="48"/>
      <c r="VGS154" s="48"/>
      <c r="VGT154" s="48"/>
      <c r="VGU154" s="48"/>
      <c r="VGV154" s="48"/>
      <c r="VGW154" s="48"/>
      <c r="VGX154" s="48"/>
      <c r="VGY154" s="48"/>
      <c r="VGZ154" s="48"/>
      <c r="VHA154" s="48"/>
      <c r="VHB154" s="48"/>
      <c r="VHC154" s="48"/>
      <c r="VHD154" s="48"/>
      <c r="VHE154" s="48"/>
      <c r="VHF154" s="48"/>
      <c r="VHG154" s="48"/>
      <c r="VHH154" s="48"/>
      <c r="VHI154" s="48"/>
      <c r="VHJ154" s="48"/>
      <c r="VHK154" s="48"/>
      <c r="VHL154" s="48"/>
      <c r="VHM154" s="48"/>
      <c r="VHN154" s="48"/>
      <c r="VHO154" s="48"/>
      <c r="VHP154" s="48"/>
      <c r="VHQ154" s="48"/>
      <c r="VHR154" s="48"/>
      <c r="VHS154" s="48"/>
      <c r="VHT154" s="48"/>
      <c r="VHU154" s="48"/>
      <c r="VHV154" s="48"/>
      <c r="VHW154" s="48"/>
      <c r="VHX154" s="48"/>
      <c r="VHY154" s="48"/>
      <c r="VHZ154" s="48"/>
      <c r="VIA154" s="48"/>
      <c r="VIB154" s="48"/>
      <c r="VIC154" s="48"/>
      <c r="VID154" s="48"/>
      <c r="VIE154" s="48"/>
      <c r="VIF154" s="48"/>
      <c r="VIG154" s="48"/>
      <c r="VIH154" s="48"/>
      <c r="VII154" s="48"/>
      <c r="VIJ154" s="48"/>
      <c r="VIK154" s="48"/>
      <c r="VIL154" s="48"/>
      <c r="VIM154" s="48"/>
      <c r="VIN154" s="48"/>
      <c r="VIO154" s="48"/>
      <c r="VIP154" s="48"/>
      <c r="VIQ154" s="48"/>
      <c r="VIR154" s="48"/>
      <c r="VIS154" s="48"/>
      <c r="VIT154" s="48"/>
      <c r="VIU154" s="48"/>
      <c r="VIV154" s="48"/>
      <c r="VIW154" s="48"/>
      <c r="VIX154" s="48"/>
      <c r="VIY154" s="48"/>
      <c r="VIZ154" s="48"/>
      <c r="VJA154" s="48"/>
      <c r="VJB154" s="48"/>
      <c r="VJC154" s="48"/>
      <c r="VJD154" s="48"/>
      <c r="VJE154" s="48"/>
      <c r="VJF154" s="48"/>
      <c r="VJG154" s="48"/>
      <c r="VJH154" s="48"/>
      <c r="VJI154" s="48"/>
      <c r="VJJ154" s="48"/>
      <c r="VJK154" s="48"/>
      <c r="VJL154" s="48"/>
      <c r="VJM154" s="48"/>
      <c r="VJN154" s="48"/>
      <c r="VJO154" s="48"/>
      <c r="VJP154" s="48"/>
      <c r="VJQ154" s="48"/>
      <c r="VJR154" s="48"/>
      <c r="VJS154" s="48"/>
      <c r="VJT154" s="48"/>
      <c r="VJU154" s="48"/>
      <c r="VJV154" s="48"/>
      <c r="VJW154" s="48"/>
      <c r="VJX154" s="48"/>
      <c r="VJY154" s="48"/>
      <c r="VJZ154" s="48"/>
      <c r="VKA154" s="48"/>
      <c r="VKB154" s="48"/>
      <c r="VKC154" s="48"/>
      <c r="VKD154" s="48"/>
      <c r="VKE154" s="48"/>
      <c r="VKF154" s="48"/>
      <c r="VKG154" s="48"/>
      <c r="VKH154" s="48"/>
      <c r="VKI154" s="48"/>
      <c r="VKJ154" s="48"/>
      <c r="VKK154" s="48"/>
      <c r="VKL154" s="48"/>
      <c r="VKM154" s="48"/>
      <c r="VKN154" s="48"/>
      <c r="VKO154" s="48"/>
      <c r="VKP154" s="48"/>
      <c r="VKQ154" s="48"/>
      <c r="VKR154" s="48"/>
      <c r="VKS154" s="48"/>
      <c r="VKT154" s="48"/>
      <c r="VKU154" s="48"/>
      <c r="VKV154" s="48"/>
      <c r="VKW154" s="48"/>
      <c r="VKX154" s="48"/>
      <c r="VKY154" s="48"/>
      <c r="VKZ154" s="48"/>
      <c r="VLA154" s="48"/>
      <c r="VLB154" s="48"/>
      <c r="VLC154" s="48"/>
      <c r="VLD154" s="48"/>
      <c r="VLE154" s="48"/>
      <c r="VLF154" s="48"/>
      <c r="VLG154" s="48"/>
      <c r="VLH154" s="48"/>
      <c r="VLI154" s="48"/>
      <c r="VLJ154" s="48"/>
      <c r="VLK154" s="48"/>
      <c r="VLL154" s="48"/>
      <c r="VLM154" s="48"/>
      <c r="VLN154" s="48"/>
      <c r="VLO154" s="48"/>
      <c r="VLP154" s="48"/>
      <c r="VLQ154" s="48"/>
      <c r="VLR154" s="48"/>
      <c r="VLS154" s="48"/>
      <c r="VLT154" s="48"/>
      <c r="VLU154" s="48"/>
      <c r="VLV154" s="48"/>
      <c r="VLW154" s="48"/>
      <c r="VLX154" s="48"/>
      <c r="VLY154" s="48"/>
      <c r="VLZ154" s="48"/>
      <c r="VMA154" s="48"/>
      <c r="VMB154" s="48"/>
      <c r="VMC154" s="48"/>
      <c r="VMD154" s="48"/>
      <c r="VME154" s="48"/>
      <c r="VMF154" s="48"/>
      <c r="VMG154" s="48"/>
      <c r="VMH154" s="48"/>
      <c r="VMI154" s="48"/>
      <c r="VMJ154" s="48"/>
      <c r="VMK154" s="48"/>
      <c r="VML154" s="48"/>
      <c r="VMM154" s="48"/>
      <c r="VMN154" s="48"/>
      <c r="VMO154" s="48"/>
      <c r="VMP154" s="48"/>
      <c r="VMQ154" s="48"/>
      <c r="VMR154" s="48"/>
      <c r="VMS154" s="48"/>
      <c r="VMT154" s="48"/>
      <c r="VMU154" s="48"/>
      <c r="VMV154" s="48"/>
      <c r="VMW154" s="48"/>
      <c r="VMX154" s="48"/>
      <c r="VMY154" s="48"/>
      <c r="VMZ154" s="48"/>
      <c r="VNA154" s="48"/>
      <c r="VNB154" s="48"/>
      <c r="VNC154" s="48"/>
      <c r="VND154" s="48"/>
      <c r="VNE154" s="48"/>
      <c r="VNF154" s="48"/>
      <c r="VNG154" s="48"/>
      <c r="VNH154" s="48"/>
      <c r="VNI154" s="48"/>
      <c r="VNJ154" s="48"/>
      <c r="VNK154" s="48"/>
      <c r="VNL154" s="48"/>
      <c r="VNM154" s="48"/>
      <c r="VNN154" s="48"/>
      <c r="VNO154" s="48"/>
      <c r="VNP154" s="48"/>
      <c r="VNQ154" s="48"/>
      <c r="VNR154" s="48"/>
      <c r="VNS154" s="48"/>
      <c r="VNT154" s="48"/>
      <c r="VNU154" s="48"/>
      <c r="VNV154" s="48"/>
      <c r="VNW154" s="48"/>
      <c r="VNX154" s="48"/>
      <c r="VNY154" s="48"/>
      <c r="VNZ154" s="48"/>
      <c r="VOA154" s="48"/>
      <c r="VOB154" s="48"/>
      <c r="VOC154" s="48"/>
      <c r="VOD154" s="48"/>
      <c r="VOE154" s="48"/>
      <c r="VOF154" s="48"/>
      <c r="VOG154" s="48"/>
      <c r="VOH154" s="48"/>
      <c r="VOI154" s="48"/>
      <c r="VOJ154" s="48"/>
      <c r="VOK154" s="48"/>
      <c r="VOL154" s="48"/>
      <c r="VOM154" s="48"/>
      <c r="VON154" s="48"/>
      <c r="VOO154" s="48"/>
      <c r="VOP154" s="48"/>
      <c r="VOQ154" s="48"/>
      <c r="VOR154" s="48"/>
      <c r="VOS154" s="48"/>
      <c r="VOT154" s="48"/>
      <c r="VOU154" s="48"/>
      <c r="VOV154" s="48"/>
      <c r="VOW154" s="48"/>
      <c r="VOX154" s="48"/>
      <c r="VOY154" s="48"/>
      <c r="VOZ154" s="48"/>
      <c r="VPA154" s="48"/>
      <c r="VPB154" s="48"/>
      <c r="VPC154" s="48"/>
      <c r="VPD154" s="48"/>
      <c r="VPE154" s="48"/>
      <c r="VPF154" s="48"/>
      <c r="VPG154" s="48"/>
      <c r="VPH154" s="48"/>
      <c r="VPI154" s="48"/>
      <c r="VPJ154" s="48"/>
      <c r="VPK154" s="48"/>
      <c r="VPL154" s="48"/>
      <c r="VPM154" s="48"/>
      <c r="VPN154" s="48"/>
      <c r="VPO154" s="48"/>
      <c r="VPP154" s="48"/>
      <c r="VPQ154" s="48"/>
      <c r="VPR154" s="48"/>
      <c r="VPS154" s="48"/>
      <c r="VPT154" s="48"/>
      <c r="VPU154" s="48"/>
      <c r="VPV154" s="48"/>
      <c r="VPW154" s="48"/>
      <c r="VPX154" s="48"/>
      <c r="VPY154" s="48"/>
      <c r="VPZ154" s="48"/>
      <c r="VQA154" s="48"/>
      <c r="VQB154" s="48"/>
      <c r="VQC154" s="48"/>
      <c r="VQD154" s="48"/>
      <c r="VQE154" s="48"/>
      <c r="VQF154" s="48"/>
      <c r="VQG154" s="48"/>
      <c r="VQH154" s="48"/>
      <c r="VQI154" s="48"/>
      <c r="VQJ154" s="48"/>
      <c r="VQK154" s="48"/>
      <c r="VQL154" s="48"/>
      <c r="VQM154" s="48"/>
      <c r="VQN154" s="48"/>
      <c r="VQO154" s="48"/>
      <c r="VQP154" s="48"/>
      <c r="VQQ154" s="48"/>
      <c r="VQR154" s="48"/>
      <c r="VQS154" s="48"/>
      <c r="VQT154" s="48"/>
      <c r="VQU154" s="48"/>
      <c r="VQV154" s="48"/>
      <c r="VQW154" s="48"/>
      <c r="VQX154" s="48"/>
      <c r="VQY154" s="48"/>
      <c r="VQZ154" s="48"/>
      <c r="VRA154" s="48"/>
      <c r="VRB154" s="48"/>
      <c r="VRC154" s="48"/>
      <c r="VRD154" s="48"/>
      <c r="VRE154" s="48"/>
      <c r="VRF154" s="48"/>
      <c r="VRG154" s="48"/>
      <c r="VRH154" s="48"/>
      <c r="VRI154" s="48"/>
      <c r="VRJ154" s="48"/>
      <c r="VRK154" s="48"/>
      <c r="VRL154" s="48"/>
      <c r="VRM154" s="48"/>
      <c r="VRN154" s="48"/>
      <c r="VRO154" s="48"/>
      <c r="VRP154" s="48"/>
      <c r="VRQ154" s="48"/>
      <c r="VRR154" s="48"/>
      <c r="VRS154" s="48"/>
      <c r="VRT154" s="48"/>
      <c r="VRU154" s="48"/>
      <c r="VRV154" s="48"/>
      <c r="VRW154" s="48"/>
      <c r="VRX154" s="48"/>
      <c r="VRY154" s="48"/>
      <c r="VRZ154" s="48"/>
      <c r="VSA154" s="48"/>
      <c r="VSB154" s="48"/>
      <c r="VSC154" s="48"/>
      <c r="VSD154" s="48"/>
      <c r="VSE154" s="48"/>
      <c r="VSF154" s="48"/>
      <c r="VSG154" s="48"/>
      <c r="VSH154" s="48"/>
      <c r="VSI154" s="48"/>
      <c r="VSJ154" s="48"/>
      <c r="VSK154" s="48"/>
      <c r="VSL154" s="48"/>
      <c r="VSM154" s="48"/>
      <c r="VSN154" s="48"/>
      <c r="VSO154" s="48"/>
      <c r="VSP154" s="48"/>
      <c r="VSQ154" s="48"/>
      <c r="VSR154" s="48"/>
      <c r="VSS154" s="48"/>
      <c r="VST154" s="48"/>
      <c r="VSU154" s="48"/>
      <c r="VSV154" s="48"/>
      <c r="VSW154" s="48"/>
      <c r="VSX154" s="48"/>
      <c r="VSY154" s="48"/>
      <c r="VSZ154" s="48"/>
      <c r="VTA154" s="48"/>
      <c r="VTB154" s="48"/>
      <c r="VTC154" s="48"/>
      <c r="VTD154" s="48"/>
      <c r="VTE154" s="48"/>
      <c r="VTF154" s="48"/>
      <c r="VTG154" s="48"/>
      <c r="VTH154" s="48"/>
      <c r="VTI154" s="48"/>
      <c r="VTJ154" s="48"/>
      <c r="VTK154" s="48"/>
      <c r="VTL154" s="48"/>
      <c r="VTM154" s="48"/>
      <c r="VTN154" s="48"/>
      <c r="VTO154" s="48"/>
      <c r="VTP154" s="48"/>
      <c r="VTQ154" s="48"/>
      <c r="VTR154" s="48"/>
      <c r="VTS154" s="48"/>
      <c r="VTT154" s="48"/>
      <c r="VTU154" s="48"/>
      <c r="VTV154" s="48"/>
      <c r="VTW154" s="48"/>
      <c r="VTX154" s="48"/>
      <c r="VTY154" s="48"/>
      <c r="VTZ154" s="48"/>
      <c r="VUA154" s="48"/>
      <c r="VUB154" s="48"/>
      <c r="VUC154" s="48"/>
      <c r="VUD154" s="48"/>
      <c r="VUE154" s="48"/>
      <c r="VUF154" s="48"/>
      <c r="VUG154" s="48"/>
      <c r="VUH154" s="48"/>
      <c r="VUI154" s="48"/>
      <c r="VUJ154" s="48"/>
      <c r="VUK154" s="48"/>
      <c r="VUL154" s="48"/>
      <c r="VUM154" s="48"/>
      <c r="VUN154" s="48"/>
      <c r="VUO154" s="48"/>
      <c r="VUP154" s="48"/>
      <c r="VUQ154" s="48"/>
      <c r="VUR154" s="48"/>
      <c r="VUS154" s="48"/>
      <c r="VUT154" s="48"/>
      <c r="VUU154" s="48"/>
      <c r="VUV154" s="48"/>
      <c r="VUW154" s="48"/>
      <c r="VUX154" s="48"/>
      <c r="VUY154" s="48"/>
      <c r="VUZ154" s="48"/>
      <c r="VVA154" s="48"/>
      <c r="VVB154" s="48"/>
      <c r="VVC154" s="48"/>
      <c r="VVD154" s="48"/>
      <c r="VVE154" s="48"/>
      <c r="VVF154" s="48"/>
      <c r="VVG154" s="48"/>
      <c r="VVH154" s="48"/>
      <c r="VVI154" s="48"/>
      <c r="VVJ154" s="48"/>
      <c r="VVK154" s="48"/>
      <c r="VVL154" s="48"/>
      <c r="VVM154" s="48"/>
      <c r="VVN154" s="48"/>
      <c r="VVO154" s="48"/>
      <c r="VVP154" s="48"/>
      <c r="VVQ154" s="48"/>
      <c r="VVR154" s="48"/>
      <c r="VVS154" s="48"/>
      <c r="VVT154" s="48"/>
      <c r="VVU154" s="48"/>
      <c r="VVV154" s="48"/>
      <c r="VVW154" s="48"/>
      <c r="VVX154" s="48"/>
      <c r="VVY154" s="48"/>
      <c r="VVZ154" s="48"/>
      <c r="VWA154" s="48"/>
      <c r="VWB154" s="48"/>
      <c r="VWC154" s="48"/>
      <c r="VWD154" s="48"/>
      <c r="VWE154" s="48"/>
      <c r="VWF154" s="48"/>
      <c r="VWG154" s="48"/>
      <c r="VWH154" s="48"/>
      <c r="VWI154" s="48"/>
      <c r="VWJ154" s="48"/>
      <c r="VWK154" s="48"/>
      <c r="VWL154" s="48"/>
      <c r="VWM154" s="48"/>
      <c r="VWN154" s="48"/>
      <c r="VWO154" s="48"/>
      <c r="VWP154" s="48"/>
      <c r="VWQ154" s="48"/>
      <c r="VWR154" s="48"/>
      <c r="VWS154" s="48"/>
      <c r="VWT154" s="48"/>
      <c r="VWU154" s="48"/>
      <c r="VWV154" s="48"/>
      <c r="VWW154" s="48"/>
      <c r="VWX154" s="48"/>
      <c r="VWY154" s="48"/>
      <c r="VWZ154" s="48"/>
      <c r="VXA154" s="48"/>
      <c r="VXB154" s="48"/>
      <c r="VXC154" s="48"/>
      <c r="VXD154" s="48"/>
      <c r="VXE154" s="48"/>
      <c r="VXF154" s="48"/>
      <c r="VXG154" s="48"/>
      <c r="VXH154" s="48"/>
      <c r="VXI154" s="48"/>
      <c r="VXJ154" s="48"/>
      <c r="VXK154" s="48"/>
      <c r="VXL154" s="48"/>
      <c r="VXM154" s="48"/>
      <c r="VXN154" s="48"/>
      <c r="VXO154" s="48"/>
      <c r="VXP154" s="48"/>
      <c r="VXQ154" s="48"/>
      <c r="VXR154" s="48"/>
      <c r="VXS154" s="48"/>
      <c r="VXT154" s="48"/>
      <c r="VXU154" s="48"/>
      <c r="VXV154" s="48"/>
      <c r="VXW154" s="48"/>
      <c r="VXX154" s="48"/>
      <c r="VXY154" s="48"/>
      <c r="VXZ154" s="48"/>
      <c r="VYA154" s="48"/>
      <c r="VYB154" s="48"/>
      <c r="VYC154" s="48"/>
      <c r="VYD154" s="48"/>
      <c r="VYE154" s="48"/>
      <c r="VYF154" s="48"/>
      <c r="VYG154" s="48"/>
      <c r="VYH154" s="48"/>
      <c r="VYI154" s="48"/>
      <c r="VYJ154" s="48"/>
      <c r="VYK154" s="48"/>
      <c r="VYL154" s="48"/>
      <c r="VYM154" s="48"/>
      <c r="VYN154" s="48"/>
      <c r="VYO154" s="48"/>
      <c r="VYP154" s="48"/>
      <c r="VYQ154" s="48"/>
      <c r="VYR154" s="48"/>
      <c r="VYS154" s="48"/>
      <c r="VYT154" s="48"/>
      <c r="VYU154" s="48"/>
      <c r="VYV154" s="48"/>
      <c r="VYW154" s="48"/>
      <c r="VYX154" s="48"/>
      <c r="VYY154" s="48"/>
      <c r="VYZ154" s="48"/>
      <c r="VZA154" s="48"/>
      <c r="VZB154" s="48"/>
      <c r="VZC154" s="48"/>
      <c r="VZD154" s="48"/>
      <c r="VZE154" s="48"/>
      <c r="VZF154" s="48"/>
      <c r="VZG154" s="48"/>
      <c r="VZH154" s="48"/>
      <c r="VZI154" s="48"/>
      <c r="VZJ154" s="48"/>
      <c r="VZK154" s="48"/>
      <c r="VZL154" s="48"/>
      <c r="VZM154" s="48"/>
      <c r="VZN154" s="48"/>
      <c r="VZO154" s="48"/>
      <c r="VZP154" s="48"/>
      <c r="VZQ154" s="48"/>
      <c r="VZR154" s="48"/>
      <c r="VZS154" s="48"/>
      <c r="VZT154" s="48"/>
      <c r="VZU154" s="48"/>
      <c r="VZV154" s="48"/>
      <c r="VZW154" s="48"/>
      <c r="VZX154" s="48"/>
      <c r="VZY154" s="48"/>
      <c r="VZZ154" s="48"/>
      <c r="WAA154" s="48"/>
      <c r="WAB154" s="48"/>
      <c r="WAC154" s="48"/>
      <c r="WAD154" s="48"/>
      <c r="WAE154" s="48"/>
      <c r="WAF154" s="48"/>
      <c r="WAG154" s="48"/>
      <c r="WAH154" s="48"/>
      <c r="WAI154" s="48"/>
      <c r="WAJ154" s="48"/>
      <c r="WAK154" s="48"/>
      <c r="WAL154" s="48"/>
      <c r="WAM154" s="48"/>
      <c r="WAN154" s="48"/>
      <c r="WAO154" s="48"/>
      <c r="WAP154" s="48"/>
      <c r="WAQ154" s="48"/>
      <c r="WAR154" s="48"/>
      <c r="WAS154" s="48"/>
      <c r="WAT154" s="48"/>
      <c r="WAU154" s="48"/>
      <c r="WAV154" s="48"/>
      <c r="WAW154" s="48"/>
      <c r="WAX154" s="48"/>
      <c r="WAY154" s="48"/>
      <c r="WAZ154" s="48"/>
      <c r="WBA154" s="48"/>
      <c r="WBB154" s="48"/>
      <c r="WBC154" s="48"/>
      <c r="WBD154" s="48"/>
      <c r="WBE154" s="48"/>
      <c r="WBF154" s="48"/>
      <c r="WBG154" s="48"/>
      <c r="WBH154" s="48"/>
      <c r="WBI154" s="48"/>
      <c r="WBJ154" s="48"/>
      <c r="WBK154" s="48"/>
      <c r="WBL154" s="48"/>
      <c r="WBM154" s="48"/>
      <c r="WBN154" s="48"/>
      <c r="WBO154" s="48"/>
      <c r="WBP154" s="48"/>
      <c r="WBQ154" s="48"/>
      <c r="WBR154" s="48"/>
      <c r="WBS154" s="48"/>
      <c r="WBT154" s="48"/>
      <c r="WBU154" s="48"/>
      <c r="WBV154" s="48"/>
      <c r="WBW154" s="48"/>
      <c r="WBX154" s="48"/>
      <c r="WBY154" s="48"/>
      <c r="WBZ154" s="48"/>
      <c r="WCA154" s="48"/>
      <c r="WCB154" s="48"/>
      <c r="WCC154" s="48"/>
      <c r="WCD154" s="48"/>
      <c r="WCE154" s="48"/>
      <c r="WCF154" s="48"/>
      <c r="WCG154" s="48"/>
      <c r="WCH154" s="48"/>
      <c r="WCI154" s="48"/>
      <c r="WCJ154" s="48"/>
      <c r="WCK154" s="48"/>
      <c r="WCL154" s="48"/>
      <c r="WCM154" s="48"/>
      <c r="WCN154" s="48"/>
      <c r="WCO154" s="48"/>
      <c r="WCP154" s="48"/>
      <c r="WCQ154" s="48"/>
      <c r="WCR154" s="48"/>
      <c r="WCS154" s="48"/>
      <c r="WCT154" s="48"/>
      <c r="WCU154" s="48"/>
      <c r="WCV154" s="48"/>
      <c r="WCW154" s="48"/>
      <c r="WCX154" s="48"/>
      <c r="WCY154" s="48"/>
      <c r="WCZ154" s="48"/>
      <c r="WDA154" s="48"/>
      <c r="WDB154" s="48"/>
      <c r="WDC154" s="48"/>
      <c r="WDD154" s="48"/>
      <c r="WDE154" s="48"/>
      <c r="WDF154" s="48"/>
      <c r="WDG154" s="48"/>
      <c r="WDH154" s="48"/>
      <c r="WDI154" s="48"/>
      <c r="WDJ154" s="48"/>
      <c r="WDK154" s="48"/>
      <c r="WDL154" s="48"/>
      <c r="WDM154" s="48"/>
      <c r="WDN154" s="48"/>
      <c r="WDO154" s="48"/>
      <c r="WDP154" s="48"/>
      <c r="WDQ154" s="48"/>
      <c r="WDR154" s="48"/>
      <c r="WDS154" s="48"/>
      <c r="WDT154" s="48"/>
      <c r="WDU154" s="48"/>
      <c r="WDV154" s="48"/>
      <c r="WDW154" s="48"/>
      <c r="WDX154" s="48"/>
      <c r="WDY154" s="48"/>
      <c r="WDZ154" s="48"/>
      <c r="WEA154" s="48"/>
      <c r="WEB154" s="48"/>
      <c r="WEC154" s="48"/>
      <c r="WED154" s="48"/>
      <c r="WEE154" s="48"/>
      <c r="WEF154" s="48"/>
      <c r="WEG154" s="48"/>
      <c r="WEH154" s="48"/>
      <c r="WEI154" s="48"/>
      <c r="WEJ154" s="48"/>
      <c r="WEK154" s="48"/>
      <c r="WEL154" s="48"/>
      <c r="WEM154" s="48"/>
      <c r="WEN154" s="48"/>
      <c r="WEO154" s="48"/>
      <c r="WEP154" s="48"/>
      <c r="WEQ154" s="48"/>
      <c r="WER154" s="48"/>
      <c r="WES154" s="48"/>
      <c r="WET154" s="48"/>
      <c r="WEU154" s="48"/>
      <c r="WEV154" s="48"/>
      <c r="WEW154" s="48"/>
      <c r="WEX154" s="48"/>
      <c r="WEY154" s="48"/>
      <c r="WEZ154" s="48"/>
      <c r="WFA154" s="48"/>
      <c r="WFB154" s="48"/>
      <c r="WFC154" s="48"/>
      <c r="WFD154" s="48"/>
      <c r="WFE154" s="48"/>
      <c r="WFF154" s="48"/>
      <c r="WFG154" s="48"/>
      <c r="WFH154" s="48"/>
      <c r="WFI154" s="48"/>
      <c r="WFJ154" s="48"/>
      <c r="WFK154" s="48"/>
      <c r="WFL154" s="48"/>
      <c r="WFM154" s="48"/>
      <c r="WFN154" s="48"/>
      <c r="WFO154" s="48"/>
      <c r="WFP154" s="48"/>
      <c r="WFQ154" s="48"/>
      <c r="WFR154" s="48"/>
      <c r="WFS154" s="48"/>
      <c r="WFT154" s="48"/>
      <c r="WFU154" s="48"/>
      <c r="WFV154" s="48"/>
      <c r="WFW154" s="48"/>
      <c r="WFX154" s="48"/>
      <c r="WFY154" s="48"/>
      <c r="WFZ154" s="48"/>
      <c r="WGA154" s="48"/>
      <c r="WGB154" s="48"/>
      <c r="WGC154" s="48"/>
      <c r="WGD154" s="48"/>
      <c r="WGE154" s="48"/>
      <c r="WGF154" s="48"/>
      <c r="WGG154" s="48"/>
      <c r="WGH154" s="48"/>
      <c r="WGI154" s="48"/>
      <c r="WGJ154" s="48"/>
      <c r="WGK154" s="48"/>
      <c r="WGL154" s="48"/>
      <c r="WGM154" s="48"/>
      <c r="WGN154" s="48"/>
      <c r="WGO154" s="48"/>
      <c r="WGP154" s="48"/>
      <c r="WGQ154" s="48"/>
      <c r="WGR154" s="48"/>
      <c r="WGS154" s="48"/>
      <c r="WGT154" s="48"/>
      <c r="WGU154" s="48"/>
      <c r="WGV154" s="48"/>
      <c r="WGW154" s="48"/>
      <c r="WGX154" s="48"/>
      <c r="WGY154" s="48"/>
      <c r="WGZ154" s="48"/>
      <c r="WHA154" s="48"/>
      <c r="WHB154" s="48"/>
      <c r="WHC154" s="48"/>
      <c r="WHD154" s="48"/>
      <c r="WHE154" s="48"/>
      <c r="WHF154" s="48"/>
      <c r="WHG154" s="48"/>
      <c r="WHH154" s="48"/>
      <c r="WHI154" s="48"/>
      <c r="WHJ154" s="48"/>
      <c r="WHK154" s="48"/>
      <c r="WHL154" s="48"/>
      <c r="WHM154" s="48"/>
      <c r="WHN154" s="48"/>
      <c r="WHO154" s="48"/>
      <c r="WHP154" s="48"/>
      <c r="WHQ154" s="48"/>
      <c r="WHR154" s="48"/>
      <c r="WHS154" s="48"/>
      <c r="WHT154" s="48"/>
      <c r="WHU154" s="48"/>
      <c r="WHV154" s="48"/>
      <c r="WHW154" s="48"/>
      <c r="WHX154" s="48"/>
      <c r="WHY154" s="48"/>
      <c r="WHZ154" s="48"/>
      <c r="WIA154" s="48"/>
      <c r="WIB154" s="48"/>
      <c r="WIC154" s="48"/>
      <c r="WID154" s="48"/>
      <c r="WIE154" s="48"/>
      <c r="WIF154" s="48"/>
      <c r="WIG154" s="48"/>
      <c r="WIH154" s="48"/>
      <c r="WII154" s="48"/>
      <c r="WIJ154" s="48"/>
      <c r="WIK154" s="48"/>
      <c r="WIL154" s="48"/>
      <c r="WIM154" s="48"/>
      <c r="WIN154" s="48"/>
      <c r="WIO154" s="48"/>
      <c r="WIP154" s="48"/>
      <c r="WIQ154" s="48"/>
      <c r="WIR154" s="48"/>
      <c r="WIS154" s="48"/>
      <c r="WIT154" s="48"/>
      <c r="WIU154" s="48"/>
      <c r="WIV154" s="48"/>
      <c r="WIW154" s="48"/>
      <c r="WIX154" s="48"/>
      <c r="WIY154" s="48"/>
      <c r="WIZ154" s="48"/>
      <c r="WJA154" s="48"/>
      <c r="WJB154" s="48"/>
      <c r="WJC154" s="48"/>
      <c r="WJD154" s="48"/>
      <c r="WJE154" s="48"/>
      <c r="WJF154" s="48"/>
      <c r="WJG154" s="48"/>
      <c r="WJH154" s="48"/>
      <c r="WJI154" s="48"/>
      <c r="WJJ154" s="48"/>
      <c r="WJK154" s="48"/>
      <c r="WJL154" s="48"/>
      <c r="WJM154" s="48"/>
      <c r="WJN154" s="48"/>
      <c r="WJO154" s="48"/>
      <c r="WJP154" s="48"/>
      <c r="WJQ154" s="48"/>
      <c r="WJR154" s="48"/>
      <c r="WJS154" s="48"/>
      <c r="WJT154" s="48"/>
      <c r="WJU154" s="48"/>
      <c r="WJV154" s="48"/>
      <c r="WJW154" s="48"/>
      <c r="WJX154" s="48"/>
      <c r="WJY154" s="48"/>
      <c r="WJZ154" s="48"/>
      <c r="WKA154" s="48"/>
      <c r="WKB154" s="48"/>
      <c r="WKC154" s="48"/>
      <c r="WKD154" s="48"/>
      <c r="WKE154" s="48"/>
      <c r="WKF154" s="48"/>
      <c r="WKG154" s="48"/>
      <c r="WKH154" s="48"/>
      <c r="WKI154" s="48"/>
      <c r="WKJ154" s="48"/>
      <c r="WKK154" s="48"/>
      <c r="WKL154" s="48"/>
      <c r="WKM154" s="48"/>
      <c r="WKN154" s="48"/>
      <c r="WKO154" s="48"/>
      <c r="WKP154" s="48"/>
      <c r="WKQ154" s="48"/>
      <c r="WKR154" s="48"/>
      <c r="WKS154" s="48"/>
      <c r="WKT154" s="48"/>
      <c r="WKU154" s="48"/>
      <c r="WKV154" s="48"/>
      <c r="WKW154" s="48"/>
      <c r="WKX154" s="48"/>
      <c r="WKY154" s="48"/>
      <c r="WKZ154" s="48"/>
      <c r="WLA154" s="48"/>
      <c r="WLB154" s="48"/>
      <c r="WLC154" s="48"/>
      <c r="WLD154" s="48"/>
      <c r="WLE154" s="48"/>
      <c r="WLF154" s="48"/>
      <c r="WLG154" s="48"/>
      <c r="WLH154" s="48"/>
      <c r="WLI154" s="48"/>
      <c r="WLJ154" s="48"/>
      <c r="WLK154" s="48"/>
      <c r="WLL154" s="48"/>
      <c r="WLM154" s="48"/>
      <c r="WLN154" s="48"/>
      <c r="WLO154" s="48"/>
      <c r="WLP154" s="48"/>
      <c r="WLQ154" s="48"/>
      <c r="WLR154" s="48"/>
      <c r="WLS154" s="48"/>
      <c r="WLT154" s="48"/>
      <c r="WLU154" s="48"/>
      <c r="WLV154" s="48"/>
      <c r="WLW154" s="48"/>
      <c r="WLX154" s="48"/>
      <c r="WLY154" s="48"/>
      <c r="WLZ154" s="48"/>
      <c r="WMA154" s="48"/>
      <c r="WMB154" s="48"/>
      <c r="WMC154" s="48"/>
      <c r="WMD154" s="48"/>
      <c r="WME154" s="48"/>
      <c r="WMF154" s="48"/>
      <c r="WMG154" s="48"/>
      <c r="WMH154" s="48"/>
      <c r="WMI154" s="48"/>
      <c r="WMJ154" s="48"/>
      <c r="WMK154" s="48"/>
      <c r="WML154" s="48"/>
      <c r="WMM154" s="48"/>
      <c r="WMN154" s="48"/>
      <c r="WMO154" s="48"/>
      <c r="WMP154" s="48"/>
      <c r="WMQ154" s="48"/>
      <c r="WMR154" s="48"/>
      <c r="WMS154" s="48"/>
      <c r="WMT154" s="48"/>
      <c r="WMU154" s="48"/>
      <c r="WMV154" s="48"/>
      <c r="WMW154" s="48"/>
      <c r="WMX154" s="48"/>
      <c r="WMY154" s="48"/>
      <c r="WMZ154" s="48"/>
      <c r="WNA154" s="48"/>
      <c r="WNB154" s="48"/>
      <c r="WNC154" s="48"/>
      <c r="WND154" s="48"/>
      <c r="WNE154" s="48"/>
      <c r="WNF154" s="48"/>
      <c r="WNG154" s="48"/>
      <c r="WNH154" s="48"/>
      <c r="WNI154" s="48"/>
      <c r="WNJ154" s="48"/>
      <c r="WNK154" s="48"/>
      <c r="WNL154" s="48"/>
      <c r="WNM154" s="48"/>
      <c r="WNN154" s="48"/>
      <c r="WNO154" s="48"/>
      <c r="WNP154" s="48"/>
      <c r="WNQ154" s="48"/>
      <c r="WNR154" s="48"/>
      <c r="WNS154" s="48"/>
      <c r="WNT154" s="48"/>
      <c r="WNU154" s="48"/>
      <c r="WNV154" s="48"/>
      <c r="WNW154" s="48"/>
      <c r="WNX154" s="48"/>
      <c r="WNY154" s="48"/>
      <c r="WNZ154" s="48"/>
      <c r="WOA154" s="48"/>
      <c r="WOB154" s="48"/>
      <c r="WOC154" s="48"/>
      <c r="WOD154" s="48"/>
      <c r="WOE154" s="48"/>
      <c r="WOF154" s="48"/>
      <c r="WOG154" s="48"/>
      <c r="WOH154" s="48"/>
      <c r="WOI154" s="48"/>
      <c r="WOJ154" s="48"/>
      <c r="WOK154" s="48"/>
      <c r="WOL154" s="48"/>
      <c r="WOM154" s="48"/>
      <c r="WON154" s="48"/>
      <c r="WOO154" s="48"/>
      <c r="WOP154" s="48"/>
      <c r="WOQ154" s="48"/>
      <c r="WOR154" s="48"/>
      <c r="WOS154" s="48"/>
      <c r="WOT154" s="48"/>
      <c r="WOU154" s="48"/>
      <c r="WOV154" s="48"/>
      <c r="WOW154" s="48"/>
      <c r="WOX154" s="48"/>
      <c r="WOY154" s="48"/>
      <c r="WOZ154" s="48"/>
      <c r="WPA154" s="48"/>
      <c r="WPB154" s="48"/>
      <c r="WPC154" s="48"/>
      <c r="WPD154" s="48"/>
      <c r="WPE154" s="48"/>
      <c r="WPF154" s="48"/>
      <c r="WPG154" s="48"/>
      <c r="WPH154" s="48"/>
      <c r="WPI154" s="48"/>
      <c r="WPJ154" s="48"/>
      <c r="WPK154" s="48"/>
      <c r="WPL154" s="48"/>
      <c r="WPM154" s="48"/>
      <c r="WPN154" s="48"/>
      <c r="WPO154" s="48"/>
      <c r="WPP154" s="48"/>
      <c r="WPQ154" s="48"/>
      <c r="WPR154" s="48"/>
      <c r="WPS154" s="48"/>
      <c r="WPT154" s="48"/>
      <c r="WPU154" s="48"/>
      <c r="WPV154" s="48"/>
      <c r="WPW154" s="48"/>
      <c r="WPX154" s="48"/>
      <c r="WPY154" s="48"/>
      <c r="WPZ154" s="48"/>
      <c r="WQA154" s="48"/>
      <c r="WQB154" s="48"/>
      <c r="WQC154" s="48"/>
      <c r="WQD154" s="48"/>
      <c r="WQE154" s="48"/>
      <c r="WQF154" s="48"/>
      <c r="WQG154" s="48"/>
      <c r="WQH154" s="48"/>
      <c r="WQI154" s="48"/>
      <c r="WQJ154" s="48"/>
      <c r="WQK154" s="48"/>
      <c r="WQL154" s="48"/>
      <c r="WQM154" s="48"/>
      <c r="WQN154" s="48"/>
      <c r="WQO154" s="48"/>
      <c r="WQP154" s="48"/>
      <c r="WQQ154" s="48"/>
      <c r="WQR154" s="48"/>
      <c r="WQS154" s="48"/>
      <c r="WQT154" s="48"/>
      <c r="WQU154" s="48"/>
      <c r="WQV154" s="48"/>
      <c r="WQW154" s="48"/>
      <c r="WQX154" s="48"/>
      <c r="WQY154" s="48"/>
      <c r="WQZ154" s="48"/>
      <c r="WRA154" s="48"/>
      <c r="WRB154" s="48"/>
      <c r="WRC154" s="48"/>
      <c r="WRD154" s="48"/>
      <c r="WRE154" s="48"/>
      <c r="WRF154" s="48"/>
      <c r="WRG154" s="48"/>
      <c r="WRH154" s="48"/>
      <c r="WRI154" s="48"/>
      <c r="WRJ154" s="48"/>
      <c r="WRK154" s="48"/>
      <c r="WRL154" s="48"/>
      <c r="WRM154" s="48"/>
      <c r="WRN154" s="48"/>
      <c r="WRO154" s="48"/>
      <c r="WRP154" s="48"/>
      <c r="WRQ154" s="48"/>
      <c r="WRR154" s="48"/>
      <c r="WRS154" s="48"/>
      <c r="WRT154" s="48"/>
      <c r="WRU154" s="48"/>
      <c r="WRV154" s="48"/>
      <c r="WRW154" s="48"/>
      <c r="WRX154" s="48"/>
      <c r="WRY154" s="48"/>
      <c r="WRZ154" s="48"/>
      <c r="WSA154" s="48"/>
      <c r="WSB154" s="48"/>
      <c r="WSC154" s="48"/>
      <c r="WSD154" s="48"/>
      <c r="WSE154" s="48"/>
      <c r="WSF154" s="48"/>
      <c r="WSG154" s="48"/>
      <c r="WSH154" s="48"/>
      <c r="WSI154" s="48"/>
      <c r="WSJ154" s="48"/>
      <c r="WSK154" s="48"/>
      <c r="WSL154" s="48"/>
      <c r="WSM154" s="48"/>
      <c r="WSN154" s="48"/>
      <c r="WSO154" s="48"/>
      <c r="WSP154" s="48"/>
      <c r="WSQ154" s="48"/>
      <c r="WSR154" s="48"/>
      <c r="WSS154" s="48"/>
      <c r="WST154" s="48"/>
      <c r="WSU154" s="48"/>
      <c r="WSV154" s="48"/>
      <c r="WSW154" s="48"/>
      <c r="WSX154" s="48"/>
      <c r="WSY154" s="48"/>
      <c r="WSZ154" s="48"/>
      <c r="WTA154" s="48"/>
      <c r="WTB154" s="48"/>
      <c r="WTC154" s="48"/>
      <c r="WTD154" s="48"/>
      <c r="WTE154" s="48"/>
      <c r="WTF154" s="48"/>
      <c r="WTG154" s="48"/>
      <c r="WTH154" s="48"/>
      <c r="WTI154" s="48"/>
      <c r="WTJ154" s="48"/>
      <c r="WTK154" s="48"/>
      <c r="WTL154" s="48"/>
      <c r="WTM154" s="48"/>
      <c r="WTN154" s="48"/>
      <c r="WTO154" s="48"/>
      <c r="WTP154" s="48"/>
      <c r="WTQ154" s="48"/>
      <c r="WTR154" s="48"/>
      <c r="WTS154" s="48"/>
      <c r="WTT154" s="48"/>
      <c r="WTU154" s="48"/>
      <c r="WTV154" s="48"/>
      <c r="WTW154" s="48"/>
      <c r="WTX154" s="48"/>
      <c r="WTY154" s="48"/>
      <c r="WTZ154" s="48"/>
      <c r="WUA154" s="48"/>
      <c r="WUB154" s="48"/>
      <c r="WUC154" s="48"/>
      <c r="WUD154" s="48"/>
      <c r="WUE154" s="48"/>
      <c r="WUF154" s="48"/>
      <c r="WUG154" s="48"/>
      <c r="WUH154" s="48"/>
      <c r="WUI154" s="48"/>
      <c r="WUJ154" s="48"/>
      <c r="WUK154" s="48"/>
      <c r="WUL154" s="48"/>
      <c r="WUM154" s="48"/>
      <c r="WUN154" s="48"/>
      <c r="WUO154" s="48"/>
      <c r="WUP154" s="48"/>
      <c r="WUQ154" s="48"/>
      <c r="WUR154" s="48"/>
      <c r="WUS154" s="48"/>
      <c r="WUT154" s="48"/>
      <c r="WUU154" s="48"/>
      <c r="WUV154" s="48"/>
      <c r="WUW154" s="48"/>
      <c r="WUX154" s="48"/>
      <c r="WUY154" s="48"/>
      <c r="WUZ154" s="48"/>
      <c r="WVA154" s="48"/>
      <c r="WVB154" s="48"/>
      <c r="WVC154" s="48"/>
      <c r="WVD154" s="48"/>
      <c r="WVE154" s="48"/>
      <c r="WVF154" s="48"/>
      <c r="WVG154" s="48"/>
      <c r="WVH154" s="48"/>
      <c r="WVI154" s="48"/>
      <c r="WVJ154" s="48"/>
      <c r="WVK154" s="48"/>
      <c r="WVL154" s="48"/>
      <c r="WVM154" s="48"/>
      <c r="WVN154" s="48"/>
      <c r="WVO154" s="48"/>
      <c r="WVP154" s="48"/>
      <c r="WVQ154" s="48"/>
      <c r="WVR154" s="48"/>
      <c r="WVS154" s="48"/>
      <c r="WVT154" s="48"/>
      <c r="WVU154" s="48"/>
      <c r="WVV154" s="48"/>
      <c r="WVW154" s="48"/>
      <c r="WVX154" s="48"/>
      <c r="WVY154" s="48"/>
      <c r="WVZ154" s="48"/>
      <c r="WWA154" s="48"/>
      <c r="WWB154" s="48"/>
      <c r="WWC154" s="48"/>
      <c r="WWD154" s="48"/>
      <c r="WWE154" s="48"/>
      <c r="WWF154" s="48"/>
      <c r="WWG154" s="48"/>
      <c r="WWH154" s="48"/>
      <c r="WWI154" s="48"/>
      <c r="WWJ154" s="48"/>
      <c r="WWK154" s="48"/>
      <c r="WWL154" s="48"/>
      <c r="WWM154" s="48"/>
      <c r="WWN154" s="48"/>
      <c r="WWO154" s="48"/>
      <c r="WWP154" s="48"/>
      <c r="WWQ154" s="48"/>
      <c r="WWR154" s="48"/>
      <c r="WWS154" s="48"/>
      <c r="WWT154" s="48"/>
      <c r="WWU154" s="48"/>
      <c r="WWV154" s="48"/>
      <c r="WWW154" s="48"/>
      <c r="WWX154" s="48"/>
      <c r="WWY154" s="48"/>
      <c r="WWZ154" s="48"/>
      <c r="WXA154" s="48"/>
      <c r="WXB154" s="48"/>
      <c r="WXC154" s="48"/>
      <c r="WXD154" s="48"/>
      <c r="WXE154" s="48"/>
      <c r="WXF154" s="48"/>
      <c r="WXG154" s="48"/>
      <c r="WXH154" s="48"/>
      <c r="WXI154" s="48"/>
      <c r="WXJ154" s="48"/>
      <c r="WXK154" s="48"/>
      <c r="WXL154" s="48"/>
      <c r="WXM154" s="48"/>
      <c r="WXN154" s="48"/>
      <c r="WXO154" s="48"/>
      <c r="WXP154" s="48"/>
      <c r="WXQ154" s="48"/>
      <c r="WXR154" s="48"/>
      <c r="WXS154" s="48"/>
      <c r="WXT154" s="48"/>
      <c r="WXU154" s="48"/>
      <c r="WXV154" s="48"/>
      <c r="WXW154" s="48"/>
      <c r="WXX154" s="48"/>
      <c r="WXY154" s="48"/>
      <c r="WXZ154" s="48"/>
      <c r="WYA154" s="48"/>
      <c r="WYB154" s="48"/>
      <c r="WYC154" s="48"/>
      <c r="WYD154" s="48"/>
      <c r="WYE154" s="48"/>
      <c r="WYF154" s="48"/>
      <c r="WYG154" s="48"/>
      <c r="WYH154" s="48"/>
      <c r="WYI154" s="48"/>
      <c r="WYJ154" s="48"/>
      <c r="WYK154" s="48"/>
      <c r="WYL154" s="48"/>
      <c r="WYM154" s="48"/>
      <c r="WYN154" s="48"/>
      <c r="WYO154" s="48"/>
      <c r="WYP154" s="48"/>
      <c r="WYQ154" s="48"/>
      <c r="WYR154" s="48"/>
      <c r="WYS154" s="48"/>
      <c r="WYT154" s="48"/>
      <c r="WYU154" s="48"/>
      <c r="WYV154" s="48"/>
      <c r="WYW154" s="48"/>
      <c r="WYX154" s="48"/>
      <c r="WYY154" s="48"/>
      <c r="WYZ154" s="48"/>
      <c r="WZA154" s="48"/>
      <c r="WZB154" s="48"/>
      <c r="WZC154" s="48"/>
      <c r="WZD154" s="48"/>
      <c r="WZE154" s="48"/>
      <c r="WZF154" s="48"/>
      <c r="WZG154" s="48"/>
      <c r="WZH154" s="48"/>
      <c r="WZI154" s="48"/>
      <c r="WZJ154" s="48"/>
      <c r="WZK154" s="48"/>
      <c r="WZL154" s="48"/>
      <c r="WZM154" s="48"/>
      <c r="WZN154" s="48"/>
      <c r="WZO154" s="48"/>
      <c r="WZP154" s="48"/>
      <c r="WZQ154" s="48"/>
      <c r="WZR154" s="48"/>
      <c r="WZS154" s="48"/>
      <c r="WZT154" s="48"/>
      <c r="WZU154" s="48"/>
      <c r="WZV154" s="48"/>
      <c r="WZW154" s="48"/>
      <c r="WZX154" s="48"/>
      <c r="WZY154" s="48"/>
      <c r="WZZ154" s="48"/>
      <c r="XAA154" s="48"/>
      <c r="XAB154" s="48"/>
      <c r="XAC154" s="48"/>
      <c r="XAD154" s="48"/>
      <c r="XAE154" s="48"/>
      <c r="XAF154" s="48"/>
      <c r="XAG154" s="48"/>
      <c r="XAH154" s="48"/>
      <c r="XAI154" s="48"/>
      <c r="XAJ154" s="48"/>
      <c r="XAK154" s="48"/>
      <c r="XAL154" s="48"/>
      <c r="XAM154" s="48"/>
      <c r="XAN154" s="48"/>
      <c r="XAO154" s="48"/>
      <c r="XAP154" s="48"/>
      <c r="XAQ154" s="48"/>
      <c r="XAR154" s="48"/>
      <c r="XAS154" s="48"/>
      <c r="XAT154" s="48"/>
      <c r="XAU154" s="48"/>
      <c r="XAV154" s="48"/>
      <c r="XAW154" s="48"/>
      <c r="XAX154" s="48"/>
      <c r="XAY154" s="48"/>
      <c r="XAZ154" s="48"/>
      <c r="XBA154" s="48"/>
      <c r="XBB154" s="48"/>
      <c r="XBC154" s="48"/>
      <c r="XBD154" s="48"/>
      <c r="XBE154" s="48"/>
      <c r="XBF154" s="48"/>
      <c r="XBG154" s="48"/>
      <c r="XBH154" s="48"/>
      <c r="XBI154" s="48"/>
      <c r="XBJ154" s="48"/>
      <c r="XBK154" s="48"/>
      <c r="XBL154" s="48"/>
      <c r="XBM154" s="48"/>
      <c r="XBN154" s="48"/>
      <c r="XBO154" s="48"/>
      <c r="XBP154" s="48"/>
      <c r="XBQ154" s="48"/>
      <c r="XBR154" s="48"/>
      <c r="XBS154" s="48"/>
      <c r="XBT154" s="48"/>
      <c r="XBU154" s="48"/>
      <c r="XBV154" s="48"/>
      <c r="XBW154" s="48"/>
      <c r="XBX154" s="48"/>
      <c r="XBY154" s="48"/>
      <c r="XBZ154" s="48"/>
      <c r="XCA154" s="48"/>
      <c r="XCB154" s="48"/>
      <c r="XCC154" s="48"/>
      <c r="XCD154" s="48"/>
      <c r="XCE154" s="48"/>
      <c r="XCF154" s="48"/>
      <c r="XCG154" s="48"/>
      <c r="XCH154" s="48"/>
      <c r="XCI154" s="48"/>
      <c r="XCJ154" s="48"/>
      <c r="XCK154" s="48"/>
      <c r="XCL154" s="48"/>
      <c r="XCM154" s="48"/>
      <c r="XCN154" s="48"/>
      <c r="XCO154" s="48"/>
      <c r="XCP154" s="48"/>
      <c r="XCQ154" s="48"/>
      <c r="XCR154" s="48"/>
      <c r="XCS154" s="48"/>
      <c r="XCT154" s="48"/>
      <c r="XCU154" s="48"/>
      <c r="XCV154" s="48"/>
      <c r="XCW154" s="48"/>
      <c r="XCX154" s="48"/>
      <c r="XCY154" s="48"/>
      <c r="XCZ154" s="48"/>
      <c r="XDA154" s="48"/>
      <c r="XDB154" s="48"/>
      <c r="XDC154" s="48"/>
      <c r="XDD154" s="48"/>
      <c r="XDE154" s="48"/>
      <c r="XDF154" s="48"/>
      <c r="XDG154" s="48"/>
      <c r="XDH154" s="48"/>
      <c r="XDI154" s="48"/>
      <c r="XDJ154" s="48"/>
      <c r="XDK154" s="48"/>
      <c r="XDL154" s="48"/>
      <c r="XDM154" s="48"/>
      <c r="XDN154" s="48"/>
      <c r="XDO154" s="48"/>
      <c r="XDP154" s="48"/>
      <c r="XDQ154" s="48"/>
      <c r="XDR154" s="48"/>
      <c r="XDS154" s="48"/>
      <c r="XDT154" s="48"/>
      <c r="XDU154" s="48"/>
      <c r="XDV154" s="48"/>
      <c r="XDW154" s="48"/>
      <c r="XDX154" s="48"/>
      <c r="XDY154" s="48"/>
      <c r="XDZ154" s="48"/>
      <c r="XEA154" s="48"/>
      <c r="XEB154" s="48"/>
      <c r="XEC154" s="48"/>
      <c r="XED154" s="48"/>
      <c r="XEE154" s="48"/>
      <c r="XEF154" s="48"/>
      <c r="XEG154" s="48"/>
      <c r="XEH154" s="48"/>
      <c r="XEI154" s="48"/>
      <c r="XEJ154" s="48"/>
      <c r="XEK154" s="48"/>
      <c r="XEL154" s="48"/>
      <c r="XEM154" s="48"/>
      <c r="XEN154" s="48"/>
      <c r="XEO154" s="48"/>
      <c r="XEP154" s="48"/>
      <c r="XEQ154" s="48"/>
      <c r="XER154" s="48"/>
      <c r="XES154" s="48"/>
      <c r="XET154" s="48"/>
      <c r="XEU154" s="48"/>
      <c r="XEV154" s="48"/>
      <c r="XEW154" s="48"/>
      <c r="XEX154" s="48"/>
      <c r="XEY154" s="48"/>
      <c r="XEZ154" s="48"/>
      <c r="XFA154" s="48"/>
      <c r="XFB154" s="48"/>
      <c r="XFC154" s="48"/>
      <c r="XFD154" s="48"/>
    </row>
    <row r="155" spans="1:16384" s="24" customFormat="1" ht="13.5" x14ac:dyDescent="0.25">
      <c r="A155" s="80"/>
      <c r="B155" s="80" t="s">
        <v>414</v>
      </c>
      <c r="C155" s="80"/>
      <c r="D155" s="80"/>
      <c r="E155" s="80"/>
      <c r="F155" s="80"/>
      <c r="G155" s="80"/>
      <c r="H155" s="80"/>
      <c r="I155" s="74"/>
      <c r="J155" s="74"/>
    </row>
    <row r="156" spans="1:16384" s="24" customFormat="1" ht="13.5" x14ac:dyDescent="0.25">
      <c r="A156" s="80"/>
      <c r="B156" s="80" t="s">
        <v>468</v>
      </c>
      <c r="C156" s="80"/>
      <c r="D156" s="80"/>
      <c r="E156" s="80"/>
      <c r="F156" s="80"/>
      <c r="G156" s="80"/>
      <c r="H156" s="80"/>
      <c r="I156" s="74"/>
      <c r="J156" s="74"/>
    </row>
    <row r="157" spans="1:16384" s="24" customFormat="1" ht="13.5" x14ac:dyDescent="0.25">
      <c r="A157" s="80"/>
      <c r="B157" s="80" t="s">
        <v>503</v>
      </c>
      <c r="C157" s="80"/>
      <c r="D157" s="80"/>
      <c r="E157" s="80"/>
      <c r="F157" s="80"/>
      <c r="G157" s="80"/>
      <c r="H157" s="80"/>
      <c r="I157" s="74"/>
      <c r="J157" s="74"/>
    </row>
    <row r="158" spans="1:16384" s="47" customFormat="1" ht="13.5" x14ac:dyDescent="0.25">
      <c r="A158" s="74"/>
      <c r="B158" s="74"/>
      <c r="C158" s="74"/>
      <c r="D158" s="74"/>
      <c r="E158" s="74"/>
      <c r="F158" s="74"/>
      <c r="G158" s="74"/>
      <c r="H158" s="74"/>
      <c r="I158" s="77"/>
      <c r="J158" s="77"/>
    </row>
    <row r="159" spans="1:16384" s="47" customFormat="1" ht="13.5" x14ac:dyDescent="0.25">
      <c r="A159" s="74"/>
      <c r="B159" s="77" t="s">
        <v>413</v>
      </c>
      <c r="C159" s="74"/>
      <c r="D159" s="74"/>
      <c r="E159" s="74"/>
      <c r="F159" s="74"/>
      <c r="G159" s="74"/>
      <c r="H159" s="74"/>
      <c r="I159" s="77"/>
      <c r="J159" s="77"/>
    </row>
    <row r="160" spans="1:16384" s="24" customFormat="1" ht="13.5" x14ac:dyDescent="0.25">
      <c r="A160" s="74"/>
      <c r="B160" s="77" t="s">
        <v>514</v>
      </c>
      <c r="C160" s="74"/>
      <c r="D160" s="74"/>
      <c r="E160" s="74"/>
      <c r="F160" s="74"/>
      <c r="G160" s="74"/>
      <c r="H160" s="74"/>
      <c r="I160" s="74"/>
      <c r="J160" s="74"/>
    </row>
    <row r="161" spans="1:10" s="24" customFormat="1" ht="13.5" x14ac:dyDescent="0.25">
      <c r="A161" s="77"/>
      <c r="B161" s="74" t="s">
        <v>461</v>
      </c>
      <c r="C161" s="77"/>
      <c r="D161" s="77"/>
      <c r="E161" s="77"/>
      <c r="F161" s="77"/>
      <c r="G161" s="77"/>
      <c r="H161" s="77"/>
      <c r="I161" s="74"/>
      <c r="J161" s="74"/>
    </row>
    <row r="162" spans="1:10" s="24" customFormat="1" ht="13.5" x14ac:dyDescent="0.25">
      <c r="A162" s="77"/>
      <c r="B162" s="74" t="s">
        <v>515</v>
      </c>
      <c r="C162" s="77"/>
      <c r="D162" s="77"/>
      <c r="E162" s="77"/>
      <c r="F162" s="77"/>
      <c r="G162" s="77"/>
      <c r="H162" s="77"/>
      <c r="I162" s="74"/>
      <c r="J162" s="74"/>
    </row>
    <row r="163" spans="1:10" s="24" customFormat="1" ht="13.5" x14ac:dyDescent="0.25">
      <c r="A163" s="77"/>
      <c r="B163" s="77"/>
      <c r="C163" s="77"/>
      <c r="D163" s="77"/>
      <c r="E163" s="77"/>
      <c r="F163" s="77"/>
      <c r="G163" s="77"/>
      <c r="H163" s="77"/>
      <c r="I163" s="74"/>
      <c r="J163" s="74"/>
    </row>
    <row r="164" spans="1:10" s="24" customFormat="1" ht="13.5" x14ac:dyDescent="0.25">
      <c r="A164" s="74"/>
      <c r="B164" s="74"/>
      <c r="C164" s="74"/>
      <c r="D164" s="74"/>
      <c r="E164" s="74"/>
      <c r="F164" s="74"/>
      <c r="G164" s="74"/>
      <c r="H164" s="74"/>
      <c r="I164" s="74"/>
      <c r="J164" s="74"/>
    </row>
    <row r="165" spans="1:10" s="24" customFormat="1" ht="13.5" x14ac:dyDescent="0.25">
      <c r="A165" s="74"/>
      <c r="B165" s="75" t="s">
        <v>408</v>
      </c>
      <c r="C165" s="74"/>
      <c r="D165" s="74"/>
      <c r="E165" s="74"/>
      <c r="F165" s="74"/>
      <c r="G165" s="74"/>
      <c r="H165" s="74"/>
      <c r="I165" s="74"/>
      <c r="J165" s="74"/>
    </row>
    <row r="166" spans="1:10" s="24" customFormat="1" ht="13.5" x14ac:dyDescent="0.25">
      <c r="A166" s="74"/>
      <c r="B166" s="74" t="s">
        <v>462</v>
      </c>
      <c r="C166" s="74"/>
      <c r="D166" s="74"/>
      <c r="E166" s="74"/>
      <c r="F166" s="74"/>
      <c r="G166" s="74"/>
      <c r="H166" s="74"/>
      <c r="I166" s="74"/>
      <c r="J166" s="74"/>
    </row>
    <row r="167" spans="1:10" s="24" customFormat="1" ht="13.5" x14ac:dyDescent="0.25">
      <c r="A167" s="74"/>
      <c r="B167" s="74" t="s">
        <v>504</v>
      </c>
      <c r="C167" s="74"/>
      <c r="D167" s="74"/>
      <c r="E167" s="74"/>
      <c r="F167" s="74"/>
      <c r="G167" s="74"/>
      <c r="H167" s="74"/>
      <c r="I167" s="74"/>
      <c r="J167" s="74"/>
    </row>
    <row r="168" spans="1:10" s="24" customFormat="1" ht="13.5" x14ac:dyDescent="0.25">
      <c r="A168" s="74"/>
      <c r="B168" s="74" t="s">
        <v>549</v>
      </c>
      <c r="C168" s="74"/>
      <c r="D168" s="74"/>
      <c r="E168" s="74"/>
      <c r="F168" s="74"/>
      <c r="G168" s="74"/>
      <c r="H168" s="74"/>
      <c r="I168" s="74"/>
      <c r="J168" s="74"/>
    </row>
    <row r="169" spans="1:10" s="24" customFormat="1" ht="13.5" x14ac:dyDescent="0.25">
      <c r="A169" s="74"/>
      <c r="B169" s="74"/>
      <c r="C169" s="74"/>
      <c r="D169" s="74"/>
      <c r="E169" s="74"/>
      <c r="F169" s="74"/>
      <c r="G169" s="74"/>
      <c r="H169" s="74"/>
      <c r="I169" s="74"/>
      <c r="J169" s="74"/>
    </row>
    <row r="170" spans="1:10" s="24" customFormat="1" ht="13.5" x14ac:dyDescent="0.25">
      <c r="A170" s="74"/>
      <c r="B170" s="75" t="s">
        <v>402</v>
      </c>
      <c r="C170" s="74"/>
      <c r="D170" s="74"/>
      <c r="E170" s="74"/>
      <c r="F170" s="74"/>
      <c r="G170" s="74"/>
      <c r="H170" s="74"/>
      <c r="I170" s="74"/>
      <c r="J170" s="74"/>
    </row>
    <row r="171" spans="1:10" s="24" customFormat="1" ht="13.5" x14ac:dyDescent="0.25">
      <c r="A171" s="74"/>
      <c r="B171" s="74" t="s">
        <v>640</v>
      </c>
      <c r="C171" s="74"/>
      <c r="D171" s="74"/>
      <c r="E171" s="74"/>
      <c r="F171" s="74"/>
      <c r="G171" s="74"/>
      <c r="H171" s="74"/>
      <c r="I171" s="74"/>
      <c r="J171" s="74"/>
    </row>
    <row r="172" spans="1:10" s="24" customFormat="1" ht="13.5" x14ac:dyDescent="0.25">
      <c r="A172" s="74"/>
      <c r="B172" s="74" t="s">
        <v>400</v>
      </c>
      <c r="C172" s="74"/>
      <c r="D172" s="74"/>
      <c r="E172" s="74"/>
      <c r="F172" s="74"/>
      <c r="G172" s="74"/>
      <c r="H172" s="74"/>
      <c r="I172" s="74"/>
      <c r="J172" s="74"/>
    </row>
    <row r="173" spans="1:10" s="24" customFormat="1" ht="13.5" x14ac:dyDescent="0.25">
      <c r="A173" s="74"/>
      <c r="B173" s="74" t="s">
        <v>401</v>
      </c>
      <c r="C173" s="74"/>
      <c r="D173" s="74"/>
      <c r="E173" s="74"/>
      <c r="F173" s="74"/>
      <c r="G173" s="74"/>
      <c r="H173" s="74"/>
      <c r="I173" s="74"/>
      <c r="J173" s="74"/>
    </row>
    <row r="174" spans="1:10" s="24" customFormat="1" ht="13.5" x14ac:dyDescent="0.25">
      <c r="A174" s="74"/>
      <c r="B174" s="74" t="s">
        <v>492</v>
      </c>
      <c r="C174" s="74"/>
      <c r="D174" s="74"/>
      <c r="E174" s="74"/>
      <c r="F174" s="74"/>
      <c r="G174" s="74"/>
      <c r="H174" s="74"/>
      <c r="I174" s="74"/>
      <c r="J174" s="74"/>
    </row>
    <row r="175" spans="1:10" s="24" customFormat="1" ht="13.5" x14ac:dyDescent="0.25">
      <c r="A175" s="74"/>
      <c r="B175" s="74" t="s">
        <v>550</v>
      </c>
      <c r="C175" s="74"/>
      <c r="D175" s="74"/>
      <c r="E175" s="74"/>
      <c r="F175" s="74"/>
      <c r="G175" s="74"/>
      <c r="H175" s="74"/>
      <c r="I175" s="74"/>
      <c r="J175" s="74"/>
    </row>
    <row r="176" spans="1:10" s="24" customFormat="1" ht="13.5" x14ac:dyDescent="0.25">
      <c r="A176" s="74"/>
      <c r="B176" s="74" t="s">
        <v>1378</v>
      </c>
      <c r="C176" s="74"/>
      <c r="D176" s="74"/>
      <c r="E176" s="74"/>
      <c r="F176" s="74"/>
      <c r="G176" s="74"/>
      <c r="H176" s="74"/>
      <c r="I176" s="74"/>
      <c r="J176" s="74"/>
    </row>
    <row r="177" spans="1:10" s="24" customFormat="1" ht="13.5" x14ac:dyDescent="0.25">
      <c r="A177" s="74" t="s">
        <v>641</v>
      </c>
      <c r="B177" s="74" t="s">
        <v>642</v>
      </c>
      <c r="C177" s="74"/>
      <c r="D177" s="74"/>
      <c r="E177" s="74"/>
      <c r="F177" s="74"/>
      <c r="G177" s="74"/>
      <c r="H177" s="74"/>
      <c r="I177" s="74"/>
      <c r="J177" s="74"/>
    </row>
    <row r="178" spans="1:10" s="24" customFormat="1" ht="13.5" x14ac:dyDescent="0.25">
      <c r="A178" s="74"/>
      <c r="B178" s="74"/>
      <c r="C178" s="74"/>
      <c r="D178" s="74"/>
      <c r="E178" s="74"/>
      <c r="F178" s="74"/>
      <c r="G178" s="74"/>
      <c r="H178" s="74"/>
      <c r="I178" s="74"/>
      <c r="J178" s="74"/>
    </row>
    <row r="179" spans="1:10" s="24" customFormat="1" ht="13.5" x14ac:dyDescent="0.25">
      <c r="A179" s="74"/>
      <c r="B179" s="75" t="s">
        <v>1469</v>
      </c>
      <c r="C179" s="74"/>
      <c r="D179" s="74"/>
      <c r="E179" s="74"/>
      <c r="F179" s="74"/>
      <c r="G179" s="74"/>
      <c r="H179" s="74"/>
      <c r="I179" s="74"/>
      <c r="J179" s="74"/>
    </row>
    <row r="180" spans="1:10" s="24" customFormat="1" ht="13.5" x14ac:dyDescent="0.25">
      <c r="A180" s="74"/>
      <c r="B180" s="77" t="s">
        <v>1471</v>
      </c>
      <c r="C180" s="74"/>
      <c r="D180" s="74"/>
      <c r="E180" s="74"/>
      <c r="F180" s="74"/>
      <c r="G180" s="74"/>
      <c r="H180" s="74"/>
      <c r="I180" s="74"/>
      <c r="J180" s="74"/>
    </row>
    <row r="181" spans="1:10" s="24" customFormat="1" ht="13.5" x14ac:dyDescent="0.25">
      <c r="A181" s="74"/>
      <c r="B181" s="77"/>
      <c r="C181" s="74"/>
      <c r="D181" s="74"/>
      <c r="E181" s="74"/>
      <c r="F181" s="74"/>
      <c r="G181" s="74"/>
      <c r="H181" s="74"/>
      <c r="I181" s="74"/>
      <c r="J181" s="74"/>
    </row>
    <row r="182" spans="1:10" s="24" customFormat="1" ht="13.5" x14ac:dyDescent="0.25">
      <c r="A182" s="74"/>
      <c r="B182" s="75" t="s">
        <v>1623</v>
      </c>
      <c r="C182" s="74"/>
      <c r="D182" s="74"/>
      <c r="E182" s="74"/>
      <c r="F182" s="74"/>
      <c r="G182" s="74"/>
      <c r="H182" s="74"/>
      <c r="I182" s="74"/>
      <c r="J182" s="74"/>
    </row>
    <row r="183" spans="1:10" s="24" customFormat="1" ht="13.5" x14ac:dyDescent="0.25">
      <c r="A183" s="74"/>
      <c r="B183" s="77" t="s">
        <v>1478</v>
      </c>
      <c r="C183" s="74"/>
      <c r="D183" s="74"/>
      <c r="E183" s="74"/>
      <c r="F183" s="74"/>
      <c r="G183" s="74"/>
      <c r="H183" s="74"/>
      <c r="I183" s="74"/>
      <c r="J183" s="74"/>
    </row>
    <row r="184" spans="1:10" s="24" customFormat="1" ht="13.5" x14ac:dyDescent="0.25">
      <c r="A184" s="74"/>
      <c r="B184" s="77" t="s">
        <v>1479</v>
      </c>
      <c r="C184" s="74"/>
      <c r="D184" s="74"/>
      <c r="E184" s="74"/>
      <c r="F184" s="74"/>
      <c r="G184" s="74"/>
      <c r="H184" s="74"/>
      <c r="I184" s="74"/>
      <c r="J184" s="74"/>
    </row>
    <row r="185" spans="1:10" s="24" customFormat="1" ht="13.5" x14ac:dyDescent="0.25">
      <c r="A185" s="74"/>
      <c r="B185" s="77" t="s">
        <v>1477</v>
      </c>
      <c r="C185" s="74"/>
      <c r="D185" s="74"/>
      <c r="E185" s="74"/>
      <c r="F185" s="74"/>
      <c r="G185" s="74"/>
      <c r="H185" s="74"/>
      <c r="I185" s="74"/>
      <c r="J185" s="74"/>
    </row>
    <row r="186" spans="1:10" s="24" customFormat="1" ht="13.5" x14ac:dyDescent="0.25">
      <c r="A186" s="74"/>
      <c r="B186" s="77" t="s">
        <v>1480</v>
      </c>
      <c r="C186" s="74"/>
      <c r="D186" s="74"/>
      <c r="E186" s="74"/>
      <c r="F186" s="74"/>
      <c r="G186" s="74"/>
      <c r="H186" s="74"/>
      <c r="I186" s="74"/>
      <c r="J186" s="74"/>
    </row>
    <row r="187" spans="1:10" s="24" customFormat="1" ht="13.5" x14ac:dyDescent="0.25">
      <c r="A187" s="74"/>
      <c r="B187" s="74"/>
      <c r="C187" s="74"/>
      <c r="D187" s="74"/>
      <c r="E187" s="74"/>
      <c r="F187" s="74"/>
      <c r="G187" s="74"/>
      <c r="H187" s="74"/>
      <c r="I187" s="74"/>
      <c r="J187" s="74"/>
    </row>
    <row r="188" spans="1:10" s="24" customFormat="1" ht="13.5" x14ac:dyDescent="0.25">
      <c r="A188" s="74"/>
      <c r="B188" s="75" t="s">
        <v>403</v>
      </c>
      <c r="C188" s="74"/>
      <c r="D188" s="74"/>
      <c r="E188" s="74"/>
      <c r="F188" s="74"/>
      <c r="G188" s="74"/>
      <c r="H188" s="74"/>
      <c r="I188" s="74"/>
      <c r="J188" s="74"/>
    </row>
    <row r="189" spans="1:10" s="24" customFormat="1" ht="13.5" x14ac:dyDescent="0.25">
      <c r="A189" s="74"/>
      <c r="B189" s="74" t="s">
        <v>499</v>
      </c>
      <c r="C189" s="74"/>
      <c r="D189" s="74"/>
      <c r="E189" s="74"/>
      <c r="F189" s="74"/>
      <c r="G189" s="74"/>
      <c r="H189" s="74"/>
      <c r="I189" s="74"/>
      <c r="J189" s="74"/>
    </row>
    <row r="190" spans="1:10" s="24" customFormat="1" ht="13.5" x14ac:dyDescent="0.25">
      <c r="A190" s="74"/>
      <c r="B190" s="75" t="s">
        <v>404</v>
      </c>
      <c r="C190" s="74"/>
      <c r="D190" s="74"/>
      <c r="E190" s="74"/>
      <c r="F190" s="74"/>
      <c r="G190" s="74"/>
      <c r="H190" s="74"/>
      <c r="I190" s="74"/>
      <c r="J190" s="74"/>
    </row>
    <row r="191" spans="1:10" x14ac:dyDescent="0.3">
      <c r="A191" s="74"/>
      <c r="B191" s="75" t="s">
        <v>1377</v>
      </c>
      <c r="C191" s="74"/>
      <c r="D191" s="74"/>
      <c r="E191" s="74"/>
      <c r="F191" s="74"/>
      <c r="G191" s="74"/>
      <c r="H191" s="74"/>
    </row>
    <row r="192" spans="1:10" x14ac:dyDescent="0.3">
      <c r="A192" s="74"/>
      <c r="B192" s="74" t="s">
        <v>1720</v>
      </c>
      <c r="C192" s="74"/>
      <c r="D192" s="74"/>
      <c r="E192" s="74"/>
      <c r="F192" s="74"/>
      <c r="G192" s="74"/>
      <c r="H192" s="74"/>
    </row>
    <row r="193" spans="1:8" x14ac:dyDescent="0.3">
      <c r="A193" s="74"/>
      <c r="B193" s="74" t="s">
        <v>1470</v>
      </c>
      <c r="C193" s="74"/>
      <c r="D193" s="74"/>
      <c r="E193" s="74"/>
      <c r="F193" s="74"/>
      <c r="G193" s="74"/>
      <c r="H193" s="74"/>
    </row>
    <row r="194" spans="1:8" x14ac:dyDescent="0.3">
      <c r="B194" s="77" t="s">
        <v>411</v>
      </c>
    </row>
    <row r="195" spans="1:8" x14ac:dyDescent="0.3">
      <c r="B195" s="74"/>
    </row>
    <row r="196" spans="1:8" x14ac:dyDescent="0.3">
      <c r="B196" s="40" t="s">
        <v>1230</v>
      </c>
    </row>
    <row r="197" spans="1:8" x14ac:dyDescent="0.3">
      <c r="B197" s="114" t="s">
        <v>1231</v>
      </c>
    </row>
    <row r="198" spans="1:8" x14ac:dyDescent="0.3">
      <c r="B198" s="77" t="s">
        <v>1719</v>
      </c>
    </row>
    <row r="199" spans="1:8" x14ac:dyDescent="0.3">
      <c r="B199" s="74" t="s">
        <v>1227</v>
      </c>
    </row>
    <row r="200" spans="1:8" x14ac:dyDescent="0.3">
      <c r="B200" s="74" t="s">
        <v>1228</v>
      </c>
    </row>
    <row r="201" spans="1:8" x14ac:dyDescent="0.3">
      <c r="B201" s="74" t="s">
        <v>1229</v>
      </c>
    </row>
    <row r="202" spans="1:8" x14ac:dyDescent="0.3">
      <c r="B202" s="74" t="s">
        <v>1278</v>
      </c>
    </row>
    <row r="204" spans="1:8" x14ac:dyDescent="0.3">
      <c r="A204" s="134" t="s">
        <v>1379</v>
      </c>
    </row>
    <row r="205" spans="1:8" x14ac:dyDescent="0.3">
      <c r="B205" s="75" t="s">
        <v>1487</v>
      </c>
    </row>
    <row r="206" spans="1:8" x14ac:dyDescent="0.3">
      <c r="B206" s="74" t="s">
        <v>1380</v>
      </c>
    </row>
    <row r="207" spans="1:8" x14ac:dyDescent="0.3">
      <c r="B207" s="40" t="s">
        <v>1558</v>
      </c>
    </row>
    <row r="208" spans="1:8" x14ac:dyDescent="0.3">
      <c r="B208" s="40" t="s">
        <v>1580</v>
      </c>
    </row>
    <row r="209" spans="2:2" x14ac:dyDescent="0.3">
      <c r="B209" s="40" t="s">
        <v>1650</v>
      </c>
    </row>
    <row r="210" spans="2:2" x14ac:dyDescent="0.3">
      <c r="B210" s="40" t="s">
        <v>1649</v>
      </c>
    </row>
    <row r="211" spans="2:2" x14ac:dyDescent="0.3">
      <c r="B211" s="40" t="s">
        <v>1612</v>
      </c>
    </row>
    <row r="212" spans="2:2" x14ac:dyDescent="0.3">
      <c r="B212" s="40" t="s">
        <v>1648</v>
      </c>
    </row>
    <row r="213" spans="2:2" x14ac:dyDescent="0.3">
      <c r="B213" s="40" t="s">
        <v>1647</v>
      </c>
    </row>
    <row r="214" spans="2:2" x14ac:dyDescent="0.3">
      <c r="B214" s="40" t="s">
        <v>1581</v>
      </c>
    </row>
    <row r="216" spans="2:2" x14ac:dyDescent="0.3">
      <c r="B216" s="75" t="s">
        <v>1495</v>
      </c>
    </row>
    <row r="217" spans="2:2" x14ac:dyDescent="0.3">
      <c r="B217" s="40" t="s">
        <v>1579</v>
      </c>
    </row>
    <row r="219" spans="2:2" x14ac:dyDescent="0.3">
      <c r="B219" s="75" t="s">
        <v>1490</v>
      </c>
    </row>
    <row r="220" spans="2:2" x14ac:dyDescent="0.3">
      <c r="B220" s="75" t="s">
        <v>1491</v>
      </c>
    </row>
    <row r="221" spans="2:2" x14ac:dyDescent="0.3">
      <c r="B221" s="40" t="s">
        <v>1488</v>
      </c>
    </row>
    <row r="222" spans="2:2" x14ac:dyDescent="0.3">
      <c r="B222" s="75" t="s">
        <v>1489</v>
      </c>
    </row>
    <row r="223" spans="2:2" x14ac:dyDescent="0.3">
      <c r="B223" s="40" t="s">
        <v>1517</v>
      </c>
    </row>
    <row r="224" spans="2:2" x14ac:dyDescent="0.3">
      <c r="B224" s="40" t="s">
        <v>1518</v>
      </c>
    </row>
    <row r="225" spans="2:2" x14ac:dyDescent="0.3">
      <c r="B225" s="75" t="s">
        <v>1492</v>
      </c>
    </row>
    <row r="226" spans="2:2" x14ac:dyDescent="0.3">
      <c r="B226" s="40" t="s">
        <v>1494</v>
      </c>
    </row>
    <row r="227" spans="2:2" x14ac:dyDescent="0.3">
      <c r="B227" s="40" t="s">
        <v>1493</v>
      </c>
    </row>
    <row r="228" spans="2:2" x14ac:dyDescent="0.3">
      <c r="B228" s="40" t="s">
        <v>1496</v>
      </c>
    </row>
    <row r="229" spans="2:2" x14ac:dyDescent="0.3">
      <c r="B229" s="75"/>
    </row>
    <row r="230" spans="2:2" x14ac:dyDescent="0.3">
      <c r="B230" s="40" t="s">
        <v>1523</v>
      </c>
    </row>
    <row r="231" spans="2:2" x14ac:dyDescent="0.3">
      <c r="B231" s="40" t="s">
        <v>1544</v>
      </c>
    </row>
    <row r="232" spans="2:2" x14ac:dyDescent="0.3">
      <c r="B232" s="40" t="s">
        <v>1524</v>
      </c>
    </row>
    <row r="234" spans="2:2" x14ac:dyDescent="0.3">
      <c r="B234" s="147" t="s">
        <v>1574</v>
      </c>
    </row>
    <row r="235" spans="2:2" x14ac:dyDescent="0.3">
      <c r="B235" s="147"/>
    </row>
    <row r="236" spans="2:2" x14ac:dyDescent="0.3">
      <c r="B236" s="141" t="s">
        <v>1655</v>
      </c>
    </row>
    <row r="238" spans="2:2" x14ac:dyDescent="0.3">
      <c r="B238" s="147" t="s">
        <v>1582</v>
      </c>
    </row>
    <row r="239" spans="2:2" x14ac:dyDescent="0.3">
      <c r="B239" s="40" t="s">
        <v>1602</v>
      </c>
    </row>
    <row r="241" spans="2:6" x14ac:dyDescent="0.3">
      <c r="B241" s="40" t="s">
        <v>1611</v>
      </c>
    </row>
    <row r="242" spans="2:6" x14ac:dyDescent="0.3">
      <c r="B242" s="40" t="s">
        <v>1613</v>
      </c>
    </row>
    <row r="244" spans="2:6" x14ac:dyDescent="0.3">
      <c r="B244" s="40" t="s">
        <v>1656</v>
      </c>
    </row>
    <row r="245" spans="2:6" x14ac:dyDescent="0.3">
      <c r="B245" s="150" t="s">
        <v>1583</v>
      </c>
      <c r="C245" s="297" t="s">
        <v>1594</v>
      </c>
      <c r="D245" s="298"/>
      <c r="E245" s="299"/>
    </row>
    <row r="246" spans="2:6" x14ac:dyDescent="0.3">
      <c r="B246" s="150" t="s">
        <v>1583</v>
      </c>
      <c r="C246" s="150" t="s">
        <v>1598</v>
      </c>
      <c r="D246" s="150" t="s">
        <v>1597</v>
      </c>
      <c r="E246" s="150" t="s">
        <v>1603</v>
      </c>
    </row>
    <row r="247" spans="2:6" x14ac:dyDescent="0.3">
      <c r="B247" s="151" t="s">
        <v>1589</v>
      </c>
      <c r="C247" s="102" t="s">
        <v>1584</v>
      </c>
      <c r="D247" s="102" t="s">
        <v>1595</v>
      </c>
      <c r="E247" s="152" t="s">
        <v>1584</v>
      </c>
    </row>
    <row r="248" spans="2:6" x14ac:dyDescent="0.3">
      <c r="B248" s="151" t="s">
        <v>1588</v>
      </c>
      <c r="C248" s="102" t="s">
        <v>1585</v>
      </c>
      <c r="D248" s="102" t="s">
        <v>1586</v>
      </c>
      <c r="E248" s="152" t="s">
        <v>1584</v>
      </c>
    </row>
    <row r="249" spans="2:6" x14ac:dyDescent="0.3">
      <c r="B249" s="151" t="s">
        <v>1587</v>
      </c>
      <c r="C249" s="102" t="s">
        <v>1592</v>
      </c>
      <c r="D249" s="102" t="s">
        <v>1605</v>
      </c>
      <c r="E249" s="152" t="s">
        <v>1584</v>
      </c>
    </row>
    <row r="250" spans="2:6" x14ac:dyDescent="0.3">
      <c r="B250" s="151" t="s">
        <v>1590</v>
      </c>
      <c r="C250" s="102" t="s">
        <v>1593</v>
      </c>
      <c r="D250" s="102" t="s">
        <v>1586</v>
      </c>
      <c r="E250" s="152" t="s">
        <v>1584</v>
      </c>
      <c r="F250" s="40" t="s">
        <v>1606</v>
      </c>
    </row>
    <row r="251" spans="2:6" x14ac:dyDescent="0.3">
      <c r="B251" s="151" t="s">
        <v>1591</v>
      </c>
      <c r="C251" s="102" t="s">
        <v>1592</v>
      </c>
      <c r="D251" s="102" t="s">
        <v>1605</v>
      </c>
      <c r="E251" s="152" t="s">
        <v>1584</v>
      </c>
      <c r="F251" s="40" t="s">
        <v>1607</v>
      </c>
    </row>
    <row r="252" spans="2:6" x14ac:dyDescent="0.3">
      <c r="B252" s="151" t="s">
        <v>1599</v>
      </c>
      <c r="C252" s="102" t="s">
        <v>1604</v>
      </c>
      <c r="D252" s="102" t="s">
        <v>1585</v>
      </c>
      <c r="E252" s="152" t="s">
        <v>1584</v>
      </c>
      <c r="F252" s="40" t="s">
        <v>1608</v>
      </c>
    </row>
    <row r="253" spans="2:6" x14ac:dyDescent="0.3">
      <c r="B253" s="151" t="s">
        <v>1600</v>
      </c>
      <c r="C253" s="102" t="s">
        <v>1592</v>
      </c>
      <c r="D253" s="102" t="s">
        <v>1586</v>
      </c>
      <c r="E253" s="152" t="s">
        <v>1584</v>
      </c>
      <c r="F253" s="40" t="s">
        <v>1609</v>
      </c>
    </row>
    <row r="254" spans="2:6" x14ac:dyDescent="0.3">
      <c r="B254" s="151" t="s">
        <v>1601</v>
      </c>
      <c r="C254" s="102" t="s">
        <v>1592</v>
      </c>
      <c r="D254" s="102" t="s">
        <v>1586</v>
      </c>
      <c r="E254" s="152" t="s">
        <v>1584</v>
      </c>
      <c r="F254" s="40" t="s">
        <v>1610</v>
      </c>
    </row>
    <row r="256" spans="2:6" x14ac:dyDescent="0.3">
      <c r="B256" s="40" t="s">
        <v>1651</v>
      </c>
    </row>
    <row r="257" spans="2:5" x14ac:dyDescent="0.3">
      <c r="B257" s="40" t="s">
        <v>1654</v>
      </c>
    </row>
    <row r="258" spans="2:5" x14ac:dyDescent="0.3">
      <c r="B258" s="40" t="s">
        <v>1653</v>
      </c>
    </row>
    <row r="259" spans="2:5" x14ac:dyDescent="0.3">
      <c r="B259" s="40" t="s">
        <v>1652</v>
      </c>
    </row>
    <row r="261" spans="2:5" x14ac:dyDescent="0.3">
      <c r="B261" s="40" t="s">
        <v>1693</v>
      </c>
    </row>
    <row r="262" spans="2:5" x14ac:dyDescent="0.3">
      <c r="B262" s="40" t="s">
        <v>1657</v>
      </c>
    </row>
    <row r="263" spans="2:5" x14ac:dyDescent="0.3">
      <c r="B263" s="40" t="s">
        <v>1658</v>
      </c>
    </row>
    <row r="265" spans="2:5" x14ac:dyDescent="0.3">
      <c r="C265" s="81" t="s">
        <v>1659</v>
      </c>
      <c r="D265" s="81" t="s">
        <v>1660</v>
      </c>
      <c r="E265" s="81" t="s">
        <v>1662</v>
      </c>
    </row>
    <row r="266" spans="2:5" x14ac:dyDescent="0.3">
      <c r="B266" s="40" t="s">
        <v>1663</v>
      </c>
      <c r="C266" s="81" t="s">
        <v>1661</v>
      </c>
      <c r="D266" s="81">
        <v>2024</v>
      </c>
      <c r="E266" s="81"/>
    </row>
    <row r="267" spans="2:5" x14ac:dyDescent="0.3">
      <c r="B267" s="40" t="s">
        <v>1664</v>
      </c>
    </row>
    <row r="268" spans="2:5" x14ac:dyDescent="0.3">
      <c r="B268" s="40" t="s">
        <v>1665</v>
      </c>
    </row>
    <row r="272" spans="2:5" x14ac:dyDescent="0.3">
      <c r="B272" s="75" t="s">
        <v>1694</v>
      </c>
    </row>
    <row r="273" spans="2:13" x14ac:dyDescent="0.3">
      <c r="B273" s="40" t="s">
        <v>1695</v>
      </c>
      <c r="I273" s="300" t="s">
        <v>1726</v>
      </c>
      <c r="J273" s="300"/>
      <c r="K273" s="166"/>
      <c r="L273" s="300" t="s">
        <v>1727</v>
      </c>
      <c r="M273" s="300"/>
    </row>
    <row r="274" spans="2:13" x14ac:dyDescent="0.3">
      <c r="I274" s="162" t="s">
        <v>1715</v>
      </c>
      <c r="J274" s="162" t="s">
        <v>1716</v>
      </c>
      <c r="L274" s="162" t="s">
        <v>1715</v>
      </c>
      <c r="M274" s="162" t="s">
        <v>1716</v>
      </c>
    </row>
    <row r="275" spans="2:13" x14ac:dyDescent="0.3">
      <c r="B275" s="40" t="s">
        <v>1696</v>
      </c>
      <c r="I275" s="163">
        <v>1</v>
      </c>
      <c r="J275" s="163" t="str">
        <f>DEC2HEX(I275+6105)&amp;"E2"&amp;DEC2HEX(I275+1201)</f>
        <v>17DAE24B2</v>
      </c>
      <c r="L275" s="163">
        <v>1</v>
      </c>
      <c r="M275" s="163" t="str">
        <f>DEC2HEX(L275+4017)&amp;"6F"&amp;DEC2HEX(L275+2791)</f>
        <v>FB26FAE8</v>
      </c>
    </row>
    <row r="276" spans="2:13" x14ac:dyDescent="0.3">
      <c r="B276" s="40" t="s">
        <v>1717</v>
      </c>
      <c r="I276" s="163">
        <v>2</v>
      </c>
      <c r="J276" s="163" t="str">
        <f t="shared" ref="J276:J285" si="0">DEC2HEX(I276+6105)&amp;"E2"&amp;DEC2HEX(I276+1201)</f>
        <v>17DBE24B3</v>
      </c>
      <c r="L276" s="163">
        <v>2</v>
      </c>
      <c r="M276" s="163" t="str">
        <f t="shared" ref="M276:M285" si="1">DEC2HEX(L276+4017)&amp;"6F"&amp;DEC2HEX(L276+2791)</f>
        <v>FB36FAE9</v>
      </c>
    </row>
    <row r="277" spans="2:13" x14ac:dyDescent="0.3">
      <c r="B277" s="40" t="s">
        <v>1718</v>
      </c>
      <c r="I277" s="163">
        <v>3</v>
      </c>
      <c r="J277" s="163" t="str">
        <f t="shared" si="0"/>
        <v>17DCE24B4</v>
      </c>
      <c r="L277" s="163">
        <v>3</v>
      </c>
      <c r="M277" s="163" t="str">
        <f t="shared" si="1"/>
        <v>FB46FAEA</v>
      </c>
    </row>
    <row r="278" spans="2:13" x14ac:dyDescent="0.3">
      <c r="B278" s="40" t="s">
        <v>1722</v>
      </c>
      <c r="I278" s="163">
        <v>4</v>
      </c>
      <c r="J278" s="163" t="str">
        <f t="shared" si="0"/>
        <v>17DDE24B5</v>
      </c>
      <c r="L278" s="163">
        <v>4</v>
      </c>
      <c r="M278" s="163" t="str">
        <f t="shared" si="1"/>
        <v>FB56FAEB</v>
      </c>
    </row>
    <row r="279" spans="2:13" x14ac:dyDescent="0.3">
      <c r="B279" s="161" t="s">
        <v>1714</v>
      </c>
      <c r="I279" s="163">
        <v>5</v>
      </c>
      <c r="J279" s="163" t="str">
        <f t="shared" si="0"/>
        <v>17DEE24B6</v>
      </c>
      <c r="L279" s="163">
        <v>5</v>
      </c>
      <c r="M279" s="163" t="str">
        <f t="shared" si="1"/>
        <v>FB66FAEC</v>
      </c>
    </row>
    <row r="280" spans="2:13" x14ac:dyDescent="0.3">
      <c r="B280" s="164" t="s">
        <v>1723</v>
      </c>
      <c r="I280" s="163">
        <v>100</v>
      </c>
      <c r="J280" s="163" t="str">
        <f t="shared" si="0"/>
        <v>183DE2515</v>
      </c>
      <c r="L280" s="163">
        <v>100</v>
      </c>
      <c r="M280" s="163" t="str">
        <f t="shared" si="1"/>
        <v>10156FB4B</v>
      </c>
    </row>
    <row r="281" spans="2:13" x14ac:dyDescent="0.3">
      <c r="B281" s="164" t="s">
        <v>1725</v>
      </c>
      <c r="I281" s="163">
        <v>1000</v>
      </c>
      <c r="J281" s="163" t="str">
        <f t="shared" si="0"/>
        <v>1BC1E2899</v>
      </c>
      <c r="L281" s="163">
        <v>1000</v>
      </c>
      <c r="M281" s="163" t="str">
        <f t="shared" si="1"/>
        <v>13996FECF</v>
      </c>
    </row>
    <row r="282" spans="2:13" x14ac:dyDescent="0.3">
      <c r="B282" s="165" t="s">
        <v>1724</v>
      </c>
      <c r="I282" s="163">
        <v>20000</v>
      </c>
      <c r="J282" s="163" t="str">
        <f t="shared" si="0"/>
        <v>65F9E252D1</v>
      </c>
      <c r="L282" s="163">
        <v>20000</v>
      </c>
      <c r="M282" s="163" t="str">
        <f t="shared" si="1"/>
        <v>5DD16F5907</v>
      </c>
    </row>
    <row r="283" spans="2:13" x14ac:dyDescent="0.3">
      <c r="I283" s="163">
        <v>530040</v>
      </c>
      <c r="J283" s="163" t="str">
        <f t="shared" si="0"/>
        <v>82E51E281B29</v>
      </c>
      <c r="L283" s="163">
        <v>530040</v>
      </c>
      <c r="M283" s="163" t="str">
        <f t="shared" si="1"/>
        <v>826296F8215F</v>
      </c>
    </row>
    <row r="284" spans="2:13" x14ac:dyDescent="0.3">
      <c r="I284" s="163">
        <v>530041</v>
      </c>
      <c r="J284" s="163" t="str">
        <f t="shared" si="0"/>
        <v>82E52E281B2A</v>
      </c>
      <c r="L284" s="163">
        <v>530041</v>
      </c>
      <c r="M284" s="163" t="str">
        <f t="shared" si="1"/>
        <v>8262A6F82160</v>
      </c>
    </row>
    <row r="285" spans="2:13" x14ac:dyDescent="0.3">
      <c r="I285" s="163">
        <v>425</v>
      </c>
      <c r="J285" s="163" t="str">
        <f t="shared" si="0"/>
        <v>1982E265A</v>
      </c>
      <c r="L285" s="163">
        <v>1826</v>
      </c>
      <c r="M285" s="163" t="str">
        <f t="shared" si="1"/>
        <v>16D36F1209</v>
      </c>
    </row>
    <row r="288" spans="2:13" x14ac:dyDescent="0.3">
      <c r="B288" s="75" t="s">
        <v>1897</v>
      </c>
    </row>
    <row r="289" spans="2:12" x14ac:dyDescent="0.3">
      <c r="B289" s="75" t="s">
        <v>1898</v>
      </c>
    </row>
    <row r="290" spans="2:12" x14ac:dyDescent="0.3">
      <c r="B290" s="40" t="s">
        <v>1899</v>
      </c>
    </row>
    <row r="291" spans="2:12" x14ac:dyDescent="0.3">
      <c r="B291" s="185">
        <v>80</v>
      </c>
      <c r="C291" s="185">
        <f t="shared" ref="C291:C309" si="2">ROUND(B291/80*50, 2)</f>
        <v>50</v>
      </c>
      <c r="D291" s="184">
        <f>ROUND(B291/80*50, 1)</f>
        <v>50</v>
      </c>
    </row>
    <row r="292" spans="2:12" x14ac:dyDescent="0.3">
      <c r="B292" s="184">
        <v>70</v>
      </c>
      <c r="C292" s="184">
        <f t="shared" si="2"/>
        <v>43.75</v>
      </c>
      <c r="D292" s="184">
        <f>ROUND(B292/80*50, 1)</f>
        <v>43.8</v>
      </c>
      <c r="F292" s="40" t="str">
        <f t="shared" ref="F292:F309" si="3">"UPDATE infra.KPI_PLAN_ROWS SET CONTS_SCORE = '"&amp;C292&amp;"' WHERE CONTS_SCORE = '"&amp;B292&amp;"'; "</f>
        <v xml:space="preserve">UPDATE infra.KPI_PLAN_ROWS SET CONTS_SCORE = '43.75' WHERE CONTS_SCORE = '70'; </v>
      </c>
      <c r="L292" s="40" t="str">
        <f>"UPDATE infra.KPI_PLAN_ROWS SET CONTS_SCORE = '"&amp;D292&amp;"' WHERE CONTS_SCORE = '"&amp;C292&amp;"'; "</f>
        <v xml:space="preserve">UPDATE infra.KPI_PLAN_ROWS SET CONTS_SCORE = '43.8' WHERE CONTS_SCORE = '43.75'; </v>
      </c>
    </row>
    <row r="293" spans="2:12" x14ac:dyDescent="0.3">
      <c r="B293" s="184">
        <v>60</v>
      </c>
      <c r="C293" s="184">
        <f t="shared" si="2"/>
        <v>37.5</v>
      </c>
      <c r="D293" s="184">
        <f t="shared" ref="D293:D309" si="4">ROUND(B293/80*50, 1)</f>
        <v>37.5</v>
      </c>
      <c r="F293" s="40" t="str">
        <f t="shared" si="3"/>
        <v xml:space="preserve">UPDATE infra.KPI_PLAN_ROWS SET CONTS_SCORE = '37.5' WHERE CONTS_SCORE = '60'; </v>
      </c>
      <c r="L293" s="40" t="str">
        <f t="shared" ref="L293:L309" si="5">"UPDATE infra.KPI_PLAN_ROWS SET CONTS_SCORE = '"&amp;D293&amp;"' WHERE CONTS_SCORE = '"&amp;C293&amp;"'; "</f>
        <v xml:space="preserve">UPDATE infra.KPI_PLAN_ROWS SET CONTS_SCORE = '37.5' WHERE CONTS_SCORE = '37.5'; </v>
      </c>
    </row>
    <row r="294" spans="2:12" x14ac:dyDescent="0.3">
      <c r="B294" s="184">
        <v>55</v>
      </c>
      <c r="C294" s="184">
        <f t="shared" si="2"/>
        <v>34.380000000000003</v>
      </c>
      <c r="D294" s="184">
        <f t="shared" si="4"/>
        <v>34.4</v>
      </c>
      <c r="F294" s="40" t="str">
        <f t="shared" si="3"/>
        <v xml:space="preserve">UPDATE infra.KPI_PLAN_ROWS SET CONTS_SCORE = '34.38' WHERE CONTS_SCORE = '55'; </v>
      </c>
      <c r="L294" s="40" t="str">
        <f t="shared" si="5"/>
        <v xml:space="preserve">UPDATE infra.KPI_PLAN_ROWS SET CONTS_SCORE = '34.4' WHERE CONTS_SCORE = '34.38'; </v>
      </c>
    </row>
    <row r="295" spans="2:12" x14ac:dyDescent="0.3">
      <c r="B295" s="184">
        <v>50</v>
      </c>
      <c r="C295" s="184">
        <f t="shared" si="2"/>
        <v>31.25</v>
      </c>
      <c r="D295" s="184">
        <f t="shared" si="4"/>
        <v>31.3</v>
      </c>
      <c r="F295" s="40" t="str">
        <f t="shared" si="3"/>
        <v xml:space="preserve">UPDATE infra.KPI_PLAN_ROWS SET CONTS_SCORE = '31.25' WHERE CONTS_SCORE = '50'; </v>
      </c>
      <c r="L295" s="40" t="str">
        <f t="shared" si="5"/>
        <v xml:space="preserve">UPDATE infra.KPI_PLAN_ROWS SET CONTS_SCORE = '31.3' WHERE CONTS_SCORE = '31.25'; </v>
      </c>
    </row>
    <row r="296" spans="2:12" x14ac:dyDescent="0.3">
      <c r="B296" s="184">
        <v>45</v>
      </c>
      <c r="C296" s="184">
        <f t="shared" si="2"/>
        <v>28.13</v>
      </c>
      <c r="D296" s="184">
        <f t="shared" si="4"/>
        <v>28.1</v>
      </c>
      <c r="F296" s="40" t="str">
        <f t="shared" si="3"/>
        <v xml:space="preserve">UPDATE infra.KPI_PLAN_ROWS SET CONTS_SCORE = '28.13' WHERE CONTS_SCORE = '45'; </v>
      </c>
      <c r="L296" s="40" t="str">
        <f t="shared" si="5"/>
        <v xml:space="preserve">UPDATE infra.KPI_PLAN_ROWS SET CONTS_SCORE = '28.1' WHERE CONTS_SCORE = '28.13'; </v>
      </c>
    </row>
    <row r="297" spans="2:12" x14ac:dyDescent="0.3">
      <c r="B297" s="184">
        <v>40</v>
      </c>
      <c r="C297" s="184">
        <f t="shared" si="2"/>
        <v>25</v>
      </c>
      <c r="D297" s="184">
        <f t="shared" si="4"/>
        <v>25</v>
      </c>
      <c r="F297" s="40" t="str">
        <f t="shared" si="3"/>
        <v xml:space="preserve">UPDATE infra.KPI_PLAN_ROWS SET CONTS_SCORE = '25' WHERE CONTS_SCORE = '40'; </v>
      </c>
      <c r="L297" s="40" t="str">
        <f t="shared" si="5"/>
        <v xml:space="preserve">UPDATE infra.KPI_PLAN_ROWS SET CONTS_SCORE = '25' WHERE CONTS_SCORE = '25'; </v>
      </c>
    </row>
    <row r="298" spans="2:12" x14ac:dyDescent="0.3">
      <c r="B298" s="184">
        <v>35</v>
      </c>
      <c r="C298" s="184">
        <f t="shared" si="2"/>
        <v>21.88</v>
      </c>
      <c r="D298" s="184">
        <f t="shared" si="4"/>
        <v>21.9</v>
      </c>
      <c r="F298" s="40" t="str">
        <f t="shared" si="3"/>
        <v xml:space="preserve">UPDATE infra.KPI_PLAN_ROWS SET CONTS_SCORE = '21.88' WHERE CONTS_SCORE = '35'; </v>
      </c>
      <c r="L298" s="40" t="str">
        <f t="shared" si="5"/>
        <v xml:space="preserve">UPDATE infra.KPI_PLAN_ROWS SET CONTS_SCORE = '21.9' WHERE CONTS_SCORE = '21.88'; </v>
      </c>
    </row>
    <row r="299" spans="2:12" x14ac:dyDescent="0.3">
      <c r="B299" s="184">
        <v>30</v>
      </c>
      <c r="C299" s="184">
        <f t="shared" si="2"/>
        <v>18.75</v>
      </c>
      <c r="D299" s="184">
        <f t="shared" si="4"/>
        <v>18.8</v>
      </c>
      <c r="F299" s="40" t="str">
        <f t="shared" si="3"/>
        <v xml:space="preserve">UPDATE infra.KPI_PLAN_ROWS SET CONTS_SCORE = '18.75' WHERE CONTS_SCORE = '30'; </v>
      </c>
      <c r="L299" s="40" t="str">
        <f t="shared" si="5"/>
        <v xml:space="preserve">UPDATE infra.KPI_PLAN_ROWS SET CONTS_SCORE = '18.8' WHERE CONTS_SCORE = '18.75'; </v>
      </c>
    </row>
    <row r="300" spans="2:12" x14ac:dyDescent="0.3">
      <c r="B300" s="184">
        <v>25</v>
      </c>
      <c r="C300" s="184">
        <f t="shared" si="2"/>
        <v>15.63</v>
      </c>
      <c r="D300" s="184">
        <f t="shared" si="4"/>
        <v>15.6</v>
      </c>
      <c r="F300" s="40" t="str">
        <f t="shared" si="3"/>
        <v xml:space="preserve">UPDATE infra.KPI_PLAN_ROWS SET CONTS_SCORE = '15.63' WHERE CONTS_SCORE = '25'; </v>
      </c>
      <c r="L300" s="40" t="str">
        <f t="shared" si="5"/>
        <v xml:space="preserve">UPDATE infra.KPI_PLAN_ROWS SET CONTS_SCORE = '15.6' WHERE CONTS_SCORE = '15.63'; </v>
      </c>
    </row>
    <row r="301" spans="2:12" x14ac:dyDescent="0.3">
      <c r="B301" s="184">
        <v>20</v>
      </c>
      <c r="C301" s="184">
        <f t="shared" si="2"/>
        <v>12.5</v>
      </c>
      <c r="D301" s="184">
        <f t="shared" si="4"/>
        <v>12.5</v>
      </c>
      <c r="F301" s="40" t="str">
        <f t="shared" si="3"/>
        <v xml:space="preserve">UPDATE infra.KPI_PLAN_ROWS SET CONTS_SCORE = '12.5' WHERE CONTS_SCORE = '20'; </v>
      </c>
      <c r="L301" s="40" t="str">
        <f t="shared" si="5"/>
        <v xml:space="preserve">UPDATE infra.KPI_PLAN_ROWS SET CONTS_SCORE = '12.5' WHERE CONTS_SCORE = '12.5'; </v>
      </c>
    </row>
    <row r="302" spans="2:12" x14ac:dyDescent="0.3">
      <c r="B302" s="184">
        <v>15</v>
      </c>
      <c r="C302" s="184">
        <f t="shared" si="2"/>
        <v>9.3800000000000008</v>
      </c>
      <c r="D302" s="184">
        <f t="shared" si="4"/>
        <v>9.4</v>
      </c>
      <c r="F302" s="40" t="str">
        <f t="shared" si="3"/>
        <v xml:space="preserve">UPDATE infra.KPI_PLAN_ROWS SET CONTS_SCORE = '9.38' WHERE CONTS_SCORE = '15'; </v>
      </c>
      <c r="L302" s="40" t="str">
        <f t="shared" si="5"/>
        <v xml:space="preserve">UPDATE infra.KPI_PLAN_ROWS SET CONTS_SCORE = '9.4' WHERE CONTS_SCORE = '9.38'; </v>
      </c>
    </row>
    <row r="303" spans="2:12" x14ac:dyDescent="0.3">
      <c r="B303" s="184">
        <v>12</v>
      </c>
      <c r="C303" s="184">
        <f t="shared" si="2"/>
        <v>7.5</v>
      </c>
      <c r="D303" s="184">
        <f t="shared" si="4"/>
        <v>7.5</v>
      </c>
      <c r="F303" s="40" t="str">
        <f t="shared" si="3"/>
        <v xml:space="preserve">UPDATE infra.KPI_PLAN_ROWS SET CONTS_SCORE = '7.5' WHERE CONTS_SCORE = '12'; </v>
      </c>
      <c r="L303" s="40" t="str">
        <f t="shared" si="5"/>
        <v xml:space="preserve">UPDATE infra.KPI_PLAN_ROWS SET CONTS_SCORE = '7.5' WHERE CONTS_SCORE = '7.5'; </v>
      </c>
    </row>
    <row r="304" spans="2:12" x14ac:dyDescent="0.3">
      <c r="B304" s="184">
        <v>10</v>
      </c>
      <c r="C304" s="184">
        <f t="shared" si="2"/>
        <v>6.25</v>
      </c>
      <c r="D304" s="184">
        <f t="shared" si="4"/>
        <v>6.3</v>
      </c>
      <c r="F304" s="40" t="str">
        <f t="shared" si="3"/>
        <v xml:space="preserve">UPDATE infra.KPI_PLAN_ROWS SET CONTS_SCORE = '6.25' WHERE CONTS_SCORE = '10'; </v>
      </c>
      <c r="L304" s="40" t="str">
        <f t="shared" si="5"/>
        <v xml:space="preserve">UPDATE infra.KPI_PLAN_ROWS SET CONTS_SCORE = '6.3' WHERE CONTS_SCORE = '6.25'; </v>
      </c>
    </row>
    <row r="305" spans="2:12" x14ac:dyDescent="0.3">
      <c r="B305" s="184">
        <v>8</v>
      </c>
      <c r="C305" s="184">
        <f t="shared" si="2"/>
        <v>5</v>
      </c>
      <c r="D305" s="184">
        <f t="shared" si="4"/>
        <v>5</v>
      </c>
      <c r="F305" s="40" t="str">
        <f t="shared" si="3"/>
        <v xml:space="preserve">UPDATE infra.KPI_PLAN_ROWS SET CONTS_SCORE = '5' WHERE CONTS_SCORE = '8'; </v>
      </c>
      <c r="L305" s="40" t="str">
        <f t="shared" si="5"/>
        <v xml:space="preserve">UPDATE infra.KPI_PLAN_ROWS SET CONTS_SCORE = '5' WHERE CONTS_SCORE = '5'; </v>
      </c>
    </row>
    <row r="306" spans="2:12" x14ac:dyDescent="0.3">
      <c r="B306" s="184">
        <v>7</v>
      </c>
      <c r="C306" s="184">
        <f t="shared" si="2"/>
        <v>4.38</v>
      </c>
      <c r="D306" s="184">
        <f t="shared" si="4"/>
        <v>4.4000000000000004</v>
      </c>
      <c r="F306" s="40" t="str">
        <f t="shared" si="3"/>
        <v xml:space="preserve">UPDATE infra.KPI_PLAN_ROWS SET CONTS_SCORE = '4.38' WHERE CONTS_SCORE = '7'; </v>
      </c>
      <c r="L306" s="40" t="str">
        <f t="shared" si="5"/>
        <v xml:space="preserve">UPDATE infra.KPI_PLAN_ROWS SET CONTS_SCORE = '4.4' WHERE CONTS_SCORE = '4.38'; </v>
      </c>
    </row>
    <row r="307" spans="2:12" x14ac:dyDescent="0.3">
      <c r="B307" s="184">
        <v>5</v>
      </c>
      <c r="C307" s="184">
        <f t="shared" si="2"/>
        <v>3.13</v>
      </c>
      <c r="D307" s="184">
        <f t="shared" si="4"/>
        <v>3.1</v>
      </c>
      <c r="F307" s="40" t="str">
        <f t="shared" si="3"/>
        <v xml:space="preserve">UPDATE infra.KPI_PLAN_ROWS SET CONTS_SCORE = '3.13' WHERE CONTS_SCORE = '5'; </v>
      </c>
      <c r="L307" s="40" t="str">
        <f t="shared" si="5"/>
        <v xml:space="preserve">UPDATE infra.KPI_PLAN_ROWS SET CONTS_SCORE = '3.1' WHERE CONTS_SCORE = '3.13'; </v>
      </c>
    </row>
    <row r="308" spans="2:12" x14ac:dyDescent="0.3">
      <c r="B308" s="184">
        <v>2.5</v>
      </c>
      <c r="C308" s="184">
        <f t="shared" si="2"/>
        <v>1.56</v>
      </c>
      <c r="D308" s="184">
        <f t="shared" si="4"/>
        <v>1.6</v>
      </c>
      <c r="F308" s="40" t="str">
        <f t="shared" si="3"/>
        <v xml:space="preserve">UPDATE infra.KPI_PLAN_ROWS SET CONTS_SCORE = '1.56' WHERE CONTS_SCORE = '2.5'; </v>
      </c>
      <c r="L308" s="40" t="str">
        <f t="shared" si="5"/>
        <v xml:space="preserve">UPDATE infra.KPI_PLAN_ROWS SET CONTS_SCORE = '1.6' WHERE CONTS_SCORE = '1.56'; </v>
      </c>
    </row>
    <row r="309" spans="2:12" x14ac:dyDescent="0.3">
      <c r="B309" s="184">
        <v>1</v>
      </c>
      <c r="C309" s="184">
        <f t="shared" si="2"/>
        <v>0.63</v>
      </c>
      <c r="D309" s="184">
        <f t="shared" si="4"/>
        <v>0.6</v>
      </c>
      <c r="F309" s="40" t="str">
        <f t="shared" si="3"/>
        <v xml:space="preserve">UPDATE infra.KPI_PLAN_ROWS SET CONTS_SCORE = '0.63' WHERE CONTS_SCORE = '1'; </v>
      </c>
      <c r="L309" s="40" t="str">
        <f t="shared" si="5"/>
        <v xml:space="preserve">UPDATE infra.KPI_PLAN_ROWS SET CONTS_SCORE = '0.6' WHERE CONTS_SCORE = '0.63'; </v>
      </c>
    </row>
    <row r="310" spans="2:12" x14ac:dyDescent="0.3">
      <c r="C310" s="40">
        <f>SUM(C292:C309)</f>
        <v>306.59999999999997</v>
      </c>
      <c r="D310" s="40">
        <f>SUM(D292:D309)</f>
        <v>306.80000000000007</v>
      </c>
    </row>
    <row r="312" spans="2:12" x14ac:dyDescent="0.3">
      <c r="B312" s="40" t="s">
        <v>2244</v>
      </c>
    </row>
    <row r="313" spans="2:12" x14ac:dyDescent="0.3">
      <c r="B313" s="40" t="s">
        <v>1902</v>
      </c>
    </row>
    <row r="314" spans="2:12" x14ac:dyDescent="0.3">
      <c r="B314" s="40" t="s">
        <v>1903</v>
      </c>
    </row>
    <row r="315" spans="2:12" x14ac:dyDescent="0.3">
      <c r="B315" s="141" t="s">
        <v>2245</v>
      </c>
    </row>
    <row r="317" spans="2:12" x14ac:dyDescent="0.3">
      <c r="B317" s="75" t="s">
        <v>2366</v>
      </c>
    </row>
    <row r="318" spans="2:12" x14ac:dyDescent="0.3">
      <c r="B318" s="40" t="s">
        <v>2339</v>
      </c>
    </row>
    <row r="319" spans="2:12" x14ac:dyDescent="0.3">
      <c r="B319" s="40" t="s">
        <v>2340</v>
      </c>
    </row>
    <row r="320" spans="2:12" x14ac:dyDescent="0.3">
      <c r="B320" s="40" t="s">
        <v>2341</v>
      </c>
    </row>
    <row r="323" spans="2:2" x14ac:dyDescent="0.3">
      <c r="B323" s="75" t="s">
        <v>2243</v>
      </c>
    </row>
    <row r="324" spans="2:2" x14ac:dyDescent="0.3">
      <c r="B324" s="40" t="s">
        <v>2251</v>
      </c>
    </row>
    <row r="325" spans="2:2" x14ac:dyDescent="0.3">
      <c r="B325" s="74" t="s">
        <v>2250</v>
      </c>
    </row>
    <row r="326" spans="2:2" x14ac:dyDescent="0.3">
      <c r="B326" s="74" t="s">
        <v>2249</v>
      </c>
    </row>
    <row r="327" spans="2:2" x14ac:dyDescent="0.3">
      <c r="B327" s="74" t="s">
        <v>2254</v>
      </c>
    </row>
    <row r="328" spans="2:2" x14ac:dyDescent="0.3">
      <c r="B328" s="77" t="s">
        <v>2252</v>
      </c>
    </row>
    <row r="329" spans="2:2" x14ac:dyDescent="0.3">
      <c r="B329" s="74" t="s">
        <v>2255</v>
      </c>
    </row>
    <row r="330" spans="2:2" x14ac:dyDescent="0.3">
      <c r="B330" s="74" t="s">
        <v>2335</v>
      </c>
    </row>
    <row r="331" spans="2:2" x14ac:dyDescent="0.3">
      <c r="B331" s="77" t="s">
        <v>2282</v>
      </c>
    </row>
    <row r="332" spans="2:2" x14ac:dyDescent="0.3">
      <c r="B332" s="74"/>
    </row>
    <row r="333" spans="2:2" x14ac:dyDescent="0.3">
      <c r="B333" s="88" t="s">
        <v>2248</v>
      </c>
    </row>
    <row r="334" spans="2:2" x14ac:dyDescent="0.3">
      <c r="B334" s="74" t="s">
        <v>2247</v>
      </c>
    </row>
    <row r="336" spans="2:2" x14ac:dyDescent="0.3">
      <c r="B336" s="40" t="s">
        <v>2246</v>
      </c>
    </row>
    <row r="337" spans="2:2" x14ac:dyDescent="0.3">
      <c r="B337" s="40" t="s">
        <v>2336</v>
      </c>
    </row>
    <row r="338" spans="2:2" x14ac:dyDescent="0.3">
      <c r="B338" s="77" t="s">
        <v>2242</v>
      </c>
    </row>
    <row r="339" spans="2:2" x14ac:dyDescent="0.3">
      <c r="B339" s="77"/>
    </row>
    <row r="341" spans="2:2" x14ac:dyDescent="0.3">
      <c r="B341" s="40" t="s">
        <v>2239</v>
      </c>
    </row>
    <row r="342" spans="2:2" x14ac:dyDescent="0.3">
      <c r="B342" s="40" t="s">
        <v>2240</v>
      </c>
    </row>
    <row r="343" spans="2:2" x14ac:dyDescent="0.3">
      <c r="B343" s="40" t="s">
        <v>2241</v>
      </c>
    </row>
    <row r="345" spans="2:2" x14ac:dyDescent="0.3">
      <c r="B345" s="141" t="s">
        <v>2288</v>
      </c>
    </row>
    <row r="346" spans="2:2" x14ac:dyDescent="0.3">
      <c r="B346" s="77" t="s">
        <v>2290</v>
      </c>
    </row>
    <row r="347" spans="2:2" x14ac:dyDescent="0.3">
      <c r="B347" s="77" t="s">
        <v>2289</v>
      </c>
    </row>
    <row r="349" spans="2:2" x14ac:dyDescent="0.3">
      <c r="B349" s="75" t="s">
        <v>2369</v>
      </c>
    </row>
    <row r="350" spans="2:2" x14ac:dyDescent="0.3">
      <c r="B350" s="74" t="s">
        <v>2368</v>
      </c>
    </row>
    <row r="351" spans="2:2" x14ac:dyDescent="0.3">
      <c r="B351" s="74" t="s">
        <v>2361</v>
      </c>
    </row>
    <row r="352" spans="2:2" x14ac:dyDescent="0.3">
      <c r="B352" s="74" t="s">
        <v>2362</v>
      </c>
    </row>
    <row r="354" spans="2:2" x14ac:dyDescent="0.3">
      <c r="B354" s="75" t="s">
        <v>2367</v>
      </c>
    </row>
    <row r="355" spans="2:2" x14ac:dyDescent="0.3">
      <c r="B355" s="216" t="s">
        <v>2363</v>
      </c>
    </row>
    <row r="356" spans="2:2" x14ac:dyDescent="0.3">
      <c r="B356" s="217" t="s">
        <v>2371</v>
      </c>
    </row>
    <row r="357" spans="2:2" x14ac:dyDescent="0.3">
      <c r="B357" s="217" t="s">
        <v>2364</v>
      </c>
    </row>
    <row r="358" spans="2:2" x14ac:dyDescent="0.3">
      <c r="B358" s="217" t="s">
        <v>2365</v>
      </c>
    </row>
    <row r="359" spans="2:2" x14ac:dyDescent="0.3">
      <c r="B359" s="217" t="s">
        <v>2370</v>
      </c>
    </row>
    <row r="361" spans="2:2" x14ac:dyDescent="0.3">
      <c r="B361" s="141" t="s">
        <v>2470</v>
      </c>
    </row>
    <row r="363" spans="2:2" x14ac:dyDescent="0.3">
      <c r="B363" s="141" t="s">
        <v>2490</v>
      </c>
    </row>
    <row r="364" spans="2:2" x14ac:dyDescent="0.3">
      <c r="B364" s="141"/>
    </row>
    <row r="365" spans="2:2" x14ac:dyDescent="0.3">
      <c r="B365" s="75" t="s">
        <v>2534</v>
      </c>
    </row>
    <row r="366" spans="2:2" x14ac:dyDescent="0.3">
      <c r="B366" s="40" t="s">
        <v>2535</v>
      </c>
    </row>
  </sheetData>
  <mergeCells count="4">
    <mergeCell ref="B4:B5"/>
    <mergeCell ref="C245:E245"/>
    <mergeCell ref="I273:J273"/>
    <mergeCell ref="L273:M273"/>
  </mergeCells>
  <phoneticPr fontId="2" type="noConversion"/>
  <pageMargins left="0.25" right="0.25" top="0.75" bottom="0.75" header="0.3" footer="0.3"/>
  <pageSetup paperSize="9" scale="80" orientation="portrait" horizontalDpi="300" verticalDpi="30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46"/>
  <sheetViews>
    <sheetView topLeftCell="A7" workbookViewId="0">
      <selection activeCell="E17" sqref="E17"/>
    </sheetView>
  </sheetViews>
  <sheetFormatPr defaultRowHeight="16.5" x14ac:dyDescent="0.3"/>
  <cols>
    <col min="1" max="1" width="87.125" customWidth="1"/>
    <col min="10" max="10" width="16.625" bestFit="1" customWidth="1"/>
    <col min="13" max="13" width="16.625" bestFit="1" customWidth="1"/>
  </cols>
  <sheetData>
    <row r="1" spans="1:1" ht="181.5" x14ac:dyDescent="0.3">
      <c r="A1" s="69" t="s">
        <v>1437</v>
      </c>
    </row>
    <row r="5" spans="1:1" x14ac:dyDescent="0.3">
      <c r="A5" s="45" t="s">
        <v>1027</v>
      </c>
    </row>
    <row r="8" spans="1:1" x14ac:dyDescent="0.3">
      <c r="A8" t="s">
        <v>2329</v>
      </c>
    </row>
    <row r="9" spans="1:1" x14ac:dyDescent="0.3">
      <c r="A9" t="s">
        <v>2330</v>
      </c>
    </row>
    <row r="10" spans="1:1" x14ac:dyDescent="0.3">
      <c r="A10" s="203" t="s">
        <v>2317</v>
      </c>
    </row>
    <row r="11" spans="1:1" x14ac:dyDescent="0.3">
      <c r="A11" s="203" t="s">
        <v>2318</v>
      </c>
    </row>
    <row r="12" spans="1:1" x14ac:dyDescent="0.3">
      <c r="A12" s="203" t="s">
        <v>2319</v>
      </c>
    </row>
    <row r="13" spans="1:1" x14ac:dyDescent="0.3">
      <c r="A13" s="203" t="s">
        <v>2320</v>
      </c>
    </row>
    <row r="14" spans="1:1" x14ac:dyDescent="0.3">
      <c r="A14" s="203" t="s">
        <v>2321</v>
      </c>
    </row>
    <row r="15" spans="1:1" x14ac:dyDescent="0.3">
      <c r="A15" s="203" t="s">
        <v>2322</v>
      </c>
    </row>
    <row r="16" spans="1:1" x14ac:dyDescent="0.3">
      <c r="A16" s="203" t="s">
        <v>2323</v>
      </c>
    </row>
    <row r="17" spans="1:1" x14ac:dyDescent="0.3">
      <c r="A17" s="203" t="s">
        <v>2324</v>
      </c>
    </row>
    <row r="18" spans="1:1" x14ac:dyDescent="0.3">
      <c r="A18" s="203" t="s">
        <v>2325</v>
      </c>
    </row>
    <row r="19" spans="1:1" x14ac:dyDescent="0.3">
      <c r="A19" s="203" t="s">
        <v>2326</v>
      </c>
    </row>
    <row r="20" spans="1:1" x14ac:dyDescent="0.3">
      <c r="A20" s="203" t="s">
        <v>2327</v>
      </c>
    </row>
    <row r="21" spans="1:1" x14ac:dyDescent="0.3">
      <c r="A21" s="203" t="s">
        <v>2328</v>
      </c>
    </row>
    <row r="23" spans="1:1" x14ac:dyDescent="0.3">
      <c r="A23" s="212" t="s">
        <v>2393</v>
      </c>
    </row>
    <row r="24" spans="1:1" x14ac:dyDescent="0.3">
      <c r="A24" s="203" t="s">
        <v>2389</v>
      </c>
    </row>
    <row r="25" spans="1:1" x14ac:dyDescent="0.3">
      <c r="A25" s="210" t="s">
        <v>2385</v>
      </c>
    </row>
    <row r="26" spans="1:1" x14ac:dyDescent="0.3">
      <c r="A26" s="210" t="s">
        <v>2390</v>
      </c>
    </row>
    <row r="27" spans="1:1" x14ac:dyDescent="0.3">
      <c r="A27" s="210" t="s">
        <v>2391</v>
      </c>
    </row>
    <row r="28" spans="1:1" x14ac:dyDescent="0.3">
      <c r="A28" s="210" t="s">
        <v>2392</v>
      </c>
    </row>
    <row r="29" spans="1:1" x14ac:dyDescent="0.3">
      <c r="A29" s="210" t="s">
        <v>2484</v>
      </c>
    </row>
    <row r="30" spans="1:1" x14ac:dyDescent="0.3">
      <c r="A30" s="211" t="s">
        <v>2398</v>
      </c>
    </row>
    <row r="32" spans="1:1" x14ac:dyDescent="0.3">
      <c r="A32" s="212" t="s">
        <v>2394</v>
      </c>
    </row>
    <row r="33" spans="1:23" x14ac:dyDescent="0.3">
      <c r="A33" s="203" t="s">
        <v>2389</v>
      </c>
    </row>
    <row r="34" spans="1:23" x14ac:dyDescent="0.3">
      <c r="A34" s="210" t="s">
        <v>2385</v>
      </c>
    </row>
    <row r="35" spans="1:23" x14ac:dyDescent="0.3">
      <c r="A35" s="210" t="s">
        <v>2483</v>
      </c>
    </row>
    <row r="36" spans="1:23" x14ac:dyDescent="0.3">
      <c r="A36" s="210" t="s">
        <v>2397</v>
      </c>
    </row>
    <row r="37" spans="1:23" x14ac:dyDescent="0.3">
      <c r="A37" s="210" t="s">
        <v>2396</v>
      </c>
    </row>
    <row r="38" spans="1:23" x14ac:dyDescent="0.3">
      <c r="A38" s="210" t="s">
        <v>2395</v>
      </c>
    </row>
    <row r="39" spans="1:23" x14ac:dyDescent="0.3">
      <c r="A39" s="211" t="s">
        <v>2422</v>
      </c>
    </row>
    <row r="41" spans="1:23" x14ac:dyDescent="0.3">
      <c r="B41" t="s">
        <v>2350</v>
      </c>
      <c r="C41">
        <v>253</v>
      </c>
      <c r="D41">
        <v>1267</v>
      </c>
      <c r="E41" t="s">
        <v>2351</v>
      </c>
      <c r="F41">
        <v>2024</v>
      </c>
      <c r="G41" s="205">
        <v>45635.585416666669</v>
      </c>
      <c r="H41" t="s">
        <v>1818</v>
      </c>
      <c r="I41" t="s">
        <v>1818</v>
      </c>
      <c r="J41" s="205">
        <v>45637.704247685186</v>
      </c>
      <c r="K41" t="s">
        <v>692</v>
      </c>
      <c r="L41" t="s">
        <v>1818</v>
      </c>
      <c r="M41" s="205">
        <v>45637.704247685186</v>
      </c>
      <c r="N41" t="s">
        <v>692</v>
      </c>
      <c r="O41" t="s">
        <v>2352</v>
      </c>
      <c r="R41" t="s">
        <v>2353</v>
      </c>
      <c r="S41" t="s">
        <v>2354</v>
      </c>
      <c r="U41" t="s">
        <v>2352</v>
      </c>
      <c r="W41" t="s">
        <v>2352</v>
      </c>
    </row>
    <row r="42" spans="1:23" x14ac:dyDescent="0.3">
      <c r="B42" t="s">
        <v>2355</v>
      </c>
      <c r="C42">
        <v>367</v>
      </c>
      <c r="D42">
        <v>1339</v>
      </c>
      <c r="E42" t="s">
        <v>748</v>
      </c>
      <c r="F42">
        <v>2024</v>
      </c>
      <c r="G42" s="205">
        <v>45637.719166666669</v>
      </c>
      <c r="H42" t="s">
        <v>1818</v>
      </c>
      <c r="I42" t="s">
        <v>1818</v>
      </c>
      <c r="J42" s="205">
        <v>45637.781574074077</v>
      </c>
      <c r="K42" t="s">
        <v>746</v>
      </c>
      <c r="L42" t="s">
        <v>1818</v>
      </c>
      <c r="M42" s="205">
        <v>45637.781574074077</v>
      </c>
      <c r="N42" t="s">
        <v>746</v>
      </c>
      <c r="O42" t="s">
        <v>2352</v>
      </c>
      <c r="R42" t="s">
        <v>2353</v>
      </c>
      <c r="S42" t="s">
        <v>2354</v>
      </c>
      <c r="U42" t="s">
        <v>2352</v>
      </c>
      <c r="W42" t="s">
        <v>2352</v>
      </c>
    </row>
    <row r="43" spans="1:23" x14ac:dyDescent="0.3">
      <c r="B43" t="s">
        <v>2356</v>
      </c>
      <c r="C43">
        <v>361</v>
      </c>
      <c r="D43">
        <v>1960</v>
      </c>
      <c r="E43" t="s">
        <v>715</v>
      </c>
      <c r="F43">
        <v>2024</v>
      </c>
      <c r="G43" s="205">
        <v>45637.64539351852</v>
      </c>
      <c r="H43" t="s">
        <v>1818</v>
      </c>
      <c r="I43" t="s">
        <v>1818</v>
      </c>
      <c r="J43" s="205">
        <v>45637.694212962961</v>
      </c>
      <c r="K43" t="s">
        <v>692</v>
      </c>
      <c r="L43" t="s">
        <v>1818</v>
      </c>
      <c r="M43" s="205">
        <v>45637.694212962961</v>
      </c>
      <c r="N43" t="s">
        <v>692</v>
      </c>
      <c r="O43" t="s">
        <v>2352</v>
      </c>
      <c r="R43" t="s">
        <v>2353</v>
      </c>
      <c r="S43" t="s">
        <v>2354</v>
      </c>
      <c r="U43" t="s">
        <v>2352</v>
      </c>
      <c r="W43" t="s">
        <v>2352</v>
      </c>
    </row>
    <row r="44" spans="1:23" x14ac:dyDescent="0.3">
      <c r="B44" t="s">
        <v>2357</v>
      </c>
      <c r="C44">
        <v>327</v>
      </c>
      <c r="D44">
        <v>1895</v>
      </c>
      <c r="E44" t="s">
        <v>841</v>
      </c>
      <c r="F44">
        <v>2024</v>
      </c>
      <c r="G44" s="205">
        <v>45636.768263888887</v>
      </c>
      <c r="H44" t="s">
        <v>1818</v>
      </c>
      <c r="I44" t="s">
        <v>1818</v>
      </c>
      <c r="J44" s="205">
        <v>45637.525381944448</v>
      </c>
      <c r="K44" t="s">
        <v>2358</v>
      </c>
      <c r="L44" t="s">
        <v>1818</v>
      </c>
      <c r="M44" s="205">
        <v>45637.525381944448</v>
      </c>
      <c r="N44" t="s">
        <v>2358</v>
      </c>
      <c r="O44" t="s">
        <v>2352</v>
      </c>
      <c r="R44" t="s">
        <v>2353</v>
      </c>
      <c r="S44" t="s">
        <v>2354</v>
      </c>
      <c r="U44" t="s">
        <v>2352</v>
      </c>
      <c r="W44" t="s">
        <v>2352</v>
      </c>
    </row>
    <row r="45" spans="1:23" x14ac:dyDescent="0.3">
      <c r="B45" t="s">
        <v>2359</v>
      </c>
      <c r="C45">
        <v>344</v>
      </c>
      <c r="D45">
        <v>1435</v>
      </c>
      <c r="E45" t="s">
        <v>747</v>
      </c>
      <c r="F45">
        <v>2024</v>
      </c>
      <c r="G45" s="205">
        <v>45637.428576388891</v>
      </c>
      <c r="H45" t="s">
        <v>1818</v>
      </c>
      <c r="I45" t="s">
        <v>1818</v>
      </c>
      <c r="J45" s="205">
        <v>45637.773576388892</v>
      </c>
      <c r="K45" t="s">
        <v>746</v>
      </c>
      <c r="L45" t="s">
        <v>1818</v>
      </c>
      <c r="M45" s="205">
        <v>45637.773576388892</v>
      </c>
      <c r="N45" t="s">
        <v>746</v>
      </c>
      <c r="O45" t="s">
        <v>2352</v>
      </c>
      <c r="R45" t="s">
        <v>2353</v>
      </c>
      <c r="S45" t="s">
        <v>2354</v>
      </c>
      <c r="U45" t="s">
        <v>2352</v>
      </c>
      <c r="W45" t="s">
        <v>2352</v>
      </c>
    </row>
    <row r="46" spans="1:23" x14ac:dyDescent="0.3">
      <c r="B46" t="s">
        <v>2360</v>
      </c>
      <c r="C46">
        <v>375</v>
      </c>
      <c r="D46">
        <v>1925</v>
      </c>
      <c r="E46" t="s">
        <v>680</v>
      </c>
      <c r="F46">
        <v>2024</v>
      </c>
      <c r="G46" s="205">
        <v>45637.785254629627</v>
      </c>
      <c r="H46" t="s">
        <v>1818</v>
      </c>
      <c r="I46" t="s">
        <v>1818</v>
      </c>
      <c r="J46" s="205">
        <v>45637.792615740742</v>
      </c>
      <c r="K46" t="s">
        <v>692</v>
      </c>
      <c r="L46" t="s">
        <v>1818</v>
      </c>
      <c r="M46" s="205">
        <v>45637.792615740742</v>
      </c>
      <c r="N46" t="s">
        <v>692</v>
      </c>
      <c r="O46" t="s">
        <v>2352</v>
      </c>
      <c r="R46" t="s">
        <v>2353</v>
      </c>
      <c r="S46" t="s">
        <v>2354</v>
      </c>
      <c r="U46" t="s">
        <v>2352</v>
      </c>
      <c r="W46" t="s">
        <v>2352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G47"/>
  <sheetViews>
    <sheetView topLeftCell="A16" workbookViewId="0">
      <selection activeCell="I26" sqref="I26"/>
    </sheetView>
  </sheetViews>
  <sheetFormatPr defaultRowHeight="16.5" x14ac:dyDescent="0.3"/>
  <cols>
    <col min="1" max="1" width="4.375" customWidth="1"/>
    <col min="2" max="2" width="11.125" style="32" bestFit="1" customWidth="1"/>
    <col min="3" max="3" width="7.5" style="13" customWidth="1"/>
    <col min="4" max="4" width="71.75" style="13" customWidth="1"/>
    <col min="5" max="5" width="9" style="13"/>
  </cols>
  <sheetData>
    <row r="1" spans="2:5" x14ac:dyDescent="0.3">
      <c r="B1" s="62"/>
    </row>
    <row r="2" spans="2:5" x14ac:dyDescent="0.3">
      <c r="B2" s="62"/>
    </row>
    <row r="3" spans="2:5" x14ac:dyDescent="0.3">
      <c r="B3" s="62">
        <v>45124</v>
      </c>
      <c r="D3" s="13" t="s">
        <v>1</v>
      </c>
      <c r="E3" s="13" t="s">
        <v>3</v>
      </c>
    </row>
    <row r="4" spans="2:5" x14ac:dyDescent="0.3">
      <c r="B4" s="62"/>
      <c r="D4" s="13" t="s">
        <v>2</v>
      </c>
      <c r="E4" s="13" t="s">
        <v>12</v>
      </c>
    </row>
    <row r="5" spans="2:5" x14ac:dyDescent="0.3">
      <c r="D5" s="13" t="s">
        <v>0</v>
      </c>
      <c r="E5" s="13" t="s">
        <v>4</v>
      </c>
    </row>
    <row r="6" spans="2:5" x14ac:dyDescent="0.3">
      <c r="B6" s="62">
        <v>45125</v>
      </c>
      <c r="D6" s="13" t="s">
        <v>13</v>
      </c>
      <c r="E6" s="13" t="s">
        <v>4</v>
      </c>
    </row>
    <row r="7" spans="2:5" x14ac:dyDescent="0.3">
      <c r="B7" s="62">
        <v>45126</v>
      </c>
    </row>
    <row r="8" spans="2:5" x14ac:dyDescent="0.3">
      <c r="B8" s="62"/>
    </row>
    <row r="9" spans="2:5" x14ac:dyDescent="0.3">
      <c r="B9" s="62">
        <v>45138</v>
      </c>
      <c r="D9" s="13" t="s">
        <v>119</v>
      </c>
    </row>
    <row r="10" spans="2:5" x14ac:dyDescent="0.3">
      <c r="D10" s="13" t="s">
        <v>120</v>
      </c>
    </row>
    <row r="12" spans="2:5" x14ac:dyDescent="0.3">
      <c r="B12" s="62">
        <v>45181</v>
      </c>
      <c r="D12" s="49" t="s">
        <v>388</v>
      </c>
    </row>
    <row r="13" spans="2:5" x14ac:dyDescent="0.3">
      <c r="D13" s="13" t="s">
        <v>396</v>
      </c>
    </row>
    <row r="14" spans="2:5" x14ac:dyDescent="0.3">
      <c r="D14" s="13" t="s">
        <v>397</v>
      </c>
    </row>
    <row r="16" spans="2:5" x14ac:dyDescent="0.3">
      <c r="D16" s="49" t="s">
        <v>389</v>
      </c>
    </row>
    <row r="17" spans="2:7" x14ac:dyDescent="0.3">
      <c r="D17" s="13" t="s">
        <v>390</v>
      </c>
    </row>
    <row r="18" spans="2:7" x14ac:dyDescent="0.3">
      <c r="D18" s="48" t="s">
        <v>393</v>
      </c>
    </row>
    <row r="19" spans="2:7" x14ac:dyDescent="0.3">
      <c r="D19" s="48" t="s">
        <v>394</v>
      </c>
    </row>
    <row r="20" spans="2:7" x14ac:dyDescent="0.3">
      <c r="D20" s="48" t="s">
        <v>392</v>
      </c>
    </row>
    <row r="21" spans="2:7" x14ac:dyDescent="0.3">
      <c r="D21" s="48" t="s">
        <v>391</v>
      </c>
    </row>
    <row r="23" spans="2:7" x14ac:dyDescent="0.3">
      <c r="B23" s="62">
        <v>45182</v>
      </c>
      <c r="D23" s="49" t="s">
        <v>395</v>
      </c>
    </row>
    <row r="24" spans="2:7" x14ac:dyDescent="0.3">
      <c r="D24" s="13" t="s">
        <v>398</v>
      </c>
    </row>
    <row r="26" spans="2:7" x14ac:dyDescent="0.3">
      <c r="D26" s="13" t="s">
        <v>1030</v>
      </c>
    </row>
    <row r="31" spans="2:7" x14ac:dyDescent="0.3">
      <c r="D31" s="13" t="s">
        <v>1064</v>
      </c>
      <c r="F31" s="238">
        <f>435 + 488</f>
        <v>923</v>
      </c>
      <c r="G31" s="239">
        <f>F31/1228</f>
        <v>0.75162866449511401</v>
      </c>
    </row>
    <row r="32" spans="2:7" x14ac:dyDescent="0.3">
      <c r="D32" s="13" t="s">
        <v>1065</v>
      </c>
      <c r="F32" s="238"/>
      <c r="G32" s="238">
        <f>1228 - F31</f>
        <v>305</v>
      </c>
    </row>
    <row r="33" spans="4:7" x14ac:dyDescent="0.3">
      <c r="D33" s="13" t="s">
        <v>1066</v>
      </c>
      <c r="F33" s="238">
        <f>F31*90%</f>
        <v>830.7</v>
      </c>
      <c r="G33" s="239">
        <f>F33/1228</f>
        <v>0.6764657980456027</v>
      </c>
    </row>
    <row r="34" spans="4:7" x14ac:dyDescent="0.3">
      <c r="D34" s="13" t="s">
        <v>1067</v>
      </c>
    </row>
    <row r="35" spans="4:7" x14ac:dyDescent="0.3">
      <c r="D35" s="13" t="s">
        <v>1068</v>
      </c>
    </row>
    <row r="38" spans="4:7" x14ac:dyDescent="0.3">
      <c r="D38" s="13" t="s">
        <v>1069</v>
      </c>
    </row>
    <row r="39" spans="4:7" x14ac:dyDescent="0.3">
      <c r="D39" s="13" t="s">
        <v>1070</v>
      </c>
    </row>
    <row r="40" spans="4:7" x14ac:dyDescent="0.3">
      <c r="D40" s="13" t="s">
        <v>1071</v>
      </c>
    </row>
    <row r="41" spans="4:7" x14ac:dyDescent="0.3">
      <c r="D41" s="13" t="s">
        <v>1072</v>
      </c>
    </row>
    <row r="43" spans="4:7" x14ac:dyDescent="0.3">
      <c r="D43" s="104" t="s">
        <v>1073</v>
      </c>
    </row>
    <row r="45" spans="4:7" x14ac:dyDescent="0.3">
      <c r="D45" s="104" t="s">
        <v>1074</v>
      </c>
    </row>
    <row r="47" spans="4:7" x14ac:dyDescent="0.3">
      <c r="D47" s="13" t="s">
        <v>1075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8"/>
  <sheetViews>
    <sheetView topLeftCell="A415" workbookViewId="0">
      <selection activeCell="F368" sqref="F368"/>
    </sheetView>
  </sheetViews>
  <sheetFormatPr defaultRowHeight="16.5" x14ac:dyDescent="0.3"/>
  <sheetData>
    <row r="2" spans="1:1" x14ac:dyDescent="0.3">
      <c r="A2" t="s">
        <v>1923</v>
      </c>
    </row>
    <row r="3" spans="1:1" x14ac:dyDescent="0.3">
      <c r="A3" t="s">
        <v>1924</v>
      </c>
    </row>
    <row r="5" spans="1:1" x14ac:dyDescent="0.3">
      <c r="A5" t="s">
        <v>1925</v>
      </c>
    </row>
    <row r="6" spans="1:1" x14ac:dyDescent="0.3">
      <c r="A6" t="s">
        <v>1926</v>
      </c>
    </row>
    <row r="8" spans="1:1" x14ac:dyDescent="0.3">
      <c r="A8" t="s">
        <v>1927</v>
      </c>
    </row>
    <row r="9" spans="1:1" x14ac:dyDescent="0.3">
      <c r="A9" t="s">
        <v>1928</v>
      </c>
    </row>
    <row r="11" spans="1:1" x14ac:dyDescent="0.3">
      <c r="A11" t="s">
        <v>1929</v>
      </c>
    </row>
    <row r="15" spans="1:1" x14ac:dyDescent="0.3">
      <c r="A15" t="s">
        <v>1930</v>
      </c>
    </row>
    <row r="16" spans="1:1" x14ac:dyDescent="0.3">
      <c r="A16" t="s">
        <v>1931</v>
      </c>
    </row>
    <row r="20" spans="1:1" x14ac:dyDescent="0.3">
      <c r="A20" t="s">
        <v>1932</v>
      </c>
    </row>
    <row r="21" spans="1:1" x14ac:dyDescent="0.3">
      <c r="A21" t="s">
        <v>1933</v>
      </c>
    </row>
    <row r="24" spans="1:1" x14ac:dyDescent="0.3">
      <c r="A24" t="s">
        <v>1934</v>
      </c>
    </row>
    <row r="25" spans="1:1" x14ac:dyDescent="0.3">
      <c r="A25" t="s">
        <v>1935</v>
      </c>
    </row>
    <row r="26" spans="1:1" x14ac:dyDescent="0.3">
      <c r="A26" t="s">
        <v>1936</v>
      </c>
    </row>
    <row r="27" spans="1:1" x14ac:dyDescent="0.3">
      <c r="A27" t="s">
        <v>1937</v>
      </c>
    </row>
    <row r="29" spans="1:1" x14ac:dyDescent="0.3">
      <c r="A29" t="s">
        <v>1938</v>
      </c>
    </row>
    <row r="30" spans="1:1" x14ac:dyDescent="0.3">
      <c r="A30" t="s">
        <v>1939</v>
      </c>
    </row>
    <row r="33" spans="1:1" x14ac:dyDescent="0.3">
      <c r="A33" t="s">
        <v>1940</v>
      </c>
    </row>
    <row r="34" spans="1:1" x14ac:dyDescent="0.3">
      <c r="A34" t="s">
        <v>1941</v>
      </c>
    </row>
    <row r="36" spans="1:1" x14ac:dyDescent="0.3">
      <c r="A36" t="s">
        <v>1942</v>
      </c>
    </row>
    <row r="37" spans="1:1" x14ac:dyDescent="0.3">
      <c r="A37" t="s">
        <v>1943</v>
      </c>
    </row>
    <row r="39" spans="1:1" x14ac:dyDescent="0.3">
      <c r="A39" t="s">
        <v>1944</v>
      </c>
    </row>
    <row r="40" spans="1:1" x14ac:dyDescent="0.3">
      <c r="A40" t="s">
        <v>1945</v>
      </c>
    </row>
    <row r="41" spans="1:1" x14ac:dyDescent="0.3">
      <c r="A41" t="s">
        <v>1946</v>
      </c>
    </row>
    <row r="44" spans="1:1" x14ac:dyDescent="0.3">
      <c r="A44" t="s">
        <v>1947</v>
      </c>
    </row>
    <row r="45" spans="1:1" x14ac:dyDescent="0.3">
      <c r="A45" t="s">
        <v>1948</v>
      </c>
    </row>
    <row r="46" spans="1:1" x14ac:dyDescent="0.3">
      <c r="A46" t="s">
        <v>1949</v>
      </c>
    </row>
    <row r="49" spans="1:1" x14ac:dyDescent="0.3">
      <c r="A49" t="s">
        <v>1950</v>
      </c>
    </row>
    <row r="50" spans="1:1" x14ac:dyDescent="0.3">
      <c r="A50" t="s">
        <v>1951</v>
      </c>
    </row>
    <row r="51" spans="1:1" x14ac:dyDescent="0.3">
      <c r="A51" t="s">
        <v>1952</v>
      </c>
    </row>
    <row r="52" spans="1:1" x14ac:dyDescent="0.3">
      <c r="A52" t="s">
        <v>1953</v>
      </c>
    </row>
    <row r="54" spans="1:1" x14ac:dyDescent="0.3">
      <c r="A54" t="s">
        <v>1954</v>
      </c>
    </row>
    <row r="55" spans="1:1" x14ac:dyDescent="0.3">
      <c r="A55" t="s">
        <v>1955</v>
      </c>
    </row>
    <row r="57" spans="1:1" x14ac:dyDescent="0.3">
      <c r="A57" t="s">
        <v>1956</v>
      </c>
    </row>
    <row r="58" spans="1:1" x14ac:dyDescent="0.3">
      <c r="A58" t="s">
        <v>1957</v>
      </c>
    </row>
    <row r="61" spans="1:1" x14ac:dyDescent="0.3">
      <c r="A61" t="s">
        <v>1958</v>
      </c>
    </row>
    <row r="62" spans="1:1" x14ac:dyDescent="0.3">
      <c r="A62" t="s">
        <v>1959</v>
      </c>
    </row>
    <row r="64" spans="1:1" x14ac:dyDescent="0.3">
      <c r="A64" t="s">
        <v>1960</v>
      </c>
    </row>
    <row r="67" spans="1:1" x14ac:dyDescent="0.3">
      <c r="A67" t="s">
        <v>1961</v>
      </c>
    </row>
    <row r="70" spans="1:1" x14ac:dyDescent="0.3">
      <c r="A70" t="s">
        <v>1962</v>
      </c>
    </row>
    <row r="73" spans="1:1" x14ac:dyDescent="0.3">
      <c r="A73" t="s">
        <v>1963</v>
      </c>
    </row>
    <row r="74" spans="1:1" x14ac:dyDescent="0.3">
      <c r="A74" t="s">
        <v>1964</v>
      </c>
    </row>
    <row r="75" spans="1:1" x14ac:dyDescent="0.3">
      <c r="A75" t="s">
        <v>1965</v>
      </c>
    </row>
    <row r="76" spans="1:1" x14ac:dyDescent="0.3">
      <c r="A76" t="s">
        <v>1966</v>
      </c>
    </row>
    <row r="77" spans="1:1" x14ac:dyDescent="0.3">
      <c r="A77" t="s">
        <v>1967</v>
      </c>
    </row>
    <row r="78" spans="1:1" x14ac:dyDescent="0.3">
      <c r="A78" t="e">
        <f>+rowCnt 값 받아오는 것도 이렇게 해야 정상 적용됨..</f>
        <v>#NAME?</v>
      </c>
    </row>
    <row r="81" spans="1:1" x14ac:dyDescent="0.3">
      <c r="A81" t="s">
        <v>1968</v>
      </c>
    </row>
    <row r="82" spans="1:1" x14ac:dyDescent="0.3">
      <c r="A82" t="s">
        <v>1969</v>
      </c>
    </row>
    <row r="84" spans="1:1" x14ac:dyDescent="0.3">
      <c r="A84" t="s">
        <v>1970</v>
      </c>
    </row>
    <row r="85" spans="1:1" x14ac:dyDescent="0.3">
      <c r="A85" t="s">
        <v>1971</v>
      </c>
    </row>
    <row r="86" spans="1:1" x14ac:dyDescent="0.3">
      <c r="A86" t="s">
        <v>1972</v>
      </c>
    </row>
    <row r="88" spans="1:1" x14ac:dyDescent="0.3">
      <c r="A88" t="s">
        <v>1973</v>
      </c>
    </row>
    <row r="89" spans="1:1" x14ac:dyDescent="0.3">
      <c r="A89" t="s">
        <v>1974</v>
      </c>
    </row>
    <row r="91" spans="1:1" x14ac:dyDescent="0.3">
      <c r="A91" t="s">
        <v>1975</v>
      </c>
    </row>
    <row r="92" spans="1:1" x14ac:dyDescent="0.3">
      <c r="A92" t="s">
        <v>1976</v>
      </c>
    </row>
    <row r="93" spans="1:1" x14ac:dyDescent="0.3">
      <c r="A93" t="s">
        <v>1977</v>
      </c>
    </row>
    <row r="95" spans="1:1" x14ac:dyDescent="0.3">
      <c r="A95" t="s">
        <v>1978</v>
      </c>
    </row>
    <row r="96" spans="1:1" x14ac:dyDescent="0.3">
      <c r="A96" t="s">
        <v>1979</v>
      </c>
    </row>
    <row r="97" spans="1:1" x14ac:dyDescent="0.3">
      <c r="A97" t="s">
        <v>1980</v>
      </c>
    </row>
    <row r="98" spans="1:1" x14ac:dyDescent="0.3">
      <c r="A98" t="s">
        <v>1981</v>
      </c>
    </row>
    <row r="99" spans="1:1" x14ac:dyDescent="0.3">
      <c r="A99" t="s">
        <v>1982</v>
      </c>
    </row>
    <row r="101" spans="1:1" x14ac:dyDescent="0.3">
      <c r="A101" t="s">
        <v>1983</v>
      </c>
    </row>
    <row r="104" spans="1:1" x14ac:dyDescent="0.3">
      <c r="A104" t="s">
        <v>1984</v>
      </c>
    </row>
    <row r="105" spans="1:1" x14ac:dyDescent="0.3">
      <c r="A105" t="s">
        <v>1985</v>
      </c>
    </row>
    <row r="106" spans="1:1" x14ac:dyDescent="0.3">
      <c r="A106" t="s">
        <v>1986</v>
      </c>
    </row>
    <row r="107" spans="1:1" x14ac:dyDescent="0.3">
      <c r="A107" t="s">
        <v>1987</v>
      </c>
    </row>
    <row r="110" spans="1:1" x14ac:dyDescent="0.3">
      <c r="A110" t="s">
        <v>1988</v>
      </c>
    </row>
    <row r="111" spans="1:1" x14ac:dyDescent="0.3">
      <c r="A111" t="s">
        <v>1989</v>
      </c>
    </row>
    <row r="112" spans="1:1" x14ac:dyDescent="0.3">
      <c r="A112" t="s">
        <v>1990</v>
      </c>
    </row>
    <row r="115" spans="1:1" x14ac:dyDescent="0.3">
      <c r="A115" t="s">
        <v>1991</v>
      </c>
    </row>
    <row r="116" spans="1:1" x14ac:dyDescent="0.3">
      <c r="A116" t="s">
        <v>1992</v>
      </c>
    </row>
    <row r="117" spans="1:1" x14ac:dyDescent="0.3">
      <c r="A117" t="s">
        <v>1993</v>
      </c>
    </row>
    <row r="119" spans="1:1" x14ac:dyDescent="0.3">
      <c r="A119" t="s">
        <v>1994</v>
      </c>
    </row>
    <row r="122" spans="1:1" x14ac:dyDescent="0.3">
      <c r="A122" t="s">
        <v>1995</v>
      </c>
    </row>
    <row r="123" spans="1:1" x14ac:dyDescent="0.3">
      <c r="A123" t="s">
        <v>1996</v>
      </c>
    </row>
    <row r="124" spans="1:1" x14ac:dyDescent="0.3">
      <c r="A124" t="s">
        <v>1997</v>
      </c>
    </row>
    <row r="125" spans="1:1" x14ac:dyDescent="0.3">
      <c r="A125" t="s">
        <v>1998</v>
      </c>
    </row>
    <row r="126" spans="1:1" x14ac:dyDescent="0.3">
      <c r="A126" t="s">
        <v>1999</v>
      </c>
    </row>
    <row r="129" spans="1:1" x14ac:dyDescent="0.3">
      <c r="A129" t="s">
        <v>2000</v>
      </c>
    </row>
    <row r="130" spans="1:1" x14ac:dyDescent="0.3">
      <c r="A130" t="s">
        <v>2001</v>
      </c>
    </row>
    <row r="132" spans="1:1" x14ac:dyDescent="0.3">
      <c r="A132" t="s">
        <v>2002</v>
      </c>
    </row>
    <row r="133" spans="1:1" x14ac:dyDescent="0.3">
      <c r="A133" t="s">
        <v>2003</v>
      </c>
    </row>
    <row r="137" spans="1:1" x14ac:dyDescent="0.3">
      <c r="A137" t="s">
        <v>2004</v>
      </c>
    </row>
    <row r="138" spans="1:1" x14ac:dyDescent="0.3">
      <c r="A138" t="s">
        <v>2005</v>
      </c>
    </row>
    <row r="139" spans="1:1" x14ac:dyDescent="0.3">
      <c r="A139" t="s">
        <v>2006</v>
      </c>
    </row>
    <row r="140" spans="1:1" x14ac:dyDescent="0.3">
      <c r="A140" t="s">
        <v>2007</v>
      </c>
    </row>
    <row r="141" spans="1:1" x14ac:dyDescent="0.3">
      <c r="A141" t="s">
        <v>2008</v>
      </c>
    </row>
    <row r="143" spans="1:1" x14ac:dyDescent="0.3">
      <c r="A143" t="s">
        <v>2009</v>
      </c>
    </row>
    <row r="144" spans="1:1" x14ac:dyDescent="0.3">
      <c r="A144" t="s">
        <v>2010</v>
      </c>
    </row>
    <row r="145" spans="1:1" x14ac:dyDescent="0.3">
      <c r="A145" t="s">
        <v>2011</v>
      </c>
    </row>
    <row r="146" spans="1:1" x14ac:dyDescent="0.3">
      <c r="A146" t="s">
        <v>2012</v>
      </c>
    </row>
    <row r="151" spans="1:1" x14ac:dyDescent="0.3">
      <c r="A151" t="s">
        <v>2013</v>
      </c>
    </row>
    <row r="152" spans="1:1" x14ac:dyDescent="0.3">
      <c r="A152" t="s">
        <v>2014</v>
      </c>
    </row>
    <row r="153" spans="1:1" x14ac:dyDescent="0.3">
      <c r="A153" t="s">
        <v>2015</v>
      </c>
    </row>
    <row r="156" spans="1:1" x14ac:dyDescent="0.3">
      <c r="A156" t="s">
        <v>2016</v>
      </c>
    </row>
    <row r="157" spans="1:1" x14ac:dyDescent="0.3">
      <c r="A157" t="s">
        <v>2017</v>
      </c>
    </row>
    <row r="158" spans="1:1" x14ac:dyDescent="0.3">
      <c r="A158" t="s">
        <v>2018</v>
      </c>
    </row>
    <row r="159" spans="1:1" x14ac:dyDescent="0.3">
      <c r="A159" t="s">
        <v>2019</v>
      </c>
    </row>
    <row r="160" spans="1:1" x14ac:dyDescent="0.3">
      <c r="A160" t="s">
        <v>2020</v>
      </c>
    </row>
    <row r="161" spans="1:1" x14ac:dyDescent="0.3">
      <c r="A161" t="s">
        <v>2021</v>
      </c>
    </row>
    <row r="165" spans="1:1" x14ac:dyDescent="0.3">
      <c r="A165" t="s">
        <v>2022</v>
      </c>
    </row>
    <row r="166" spans="1:1" x14ac:dyDescent="0.3">
      <c r="A166" t="s">
        <v>2023</v>
      </c>
    </row>
    <row r="167" spans="1:1" x14ac:dyDescent="0.3">
      <c r="A167" t="s">
        <v>2024</v>
      </c>
    </row>
    <row r="168" spans="1:1" x14ac:dyDescent="0.3">
      <c r="A168" t="s">
        <v>2025</v>
      </c>
    </row>
    <row r="169" spans="1:1" x14ac:dyDescent="0.3">
      <c r="A169" t="s">
        <v>2026</v>
      </c>
    </row>
    <row r="170" spans="1:1" x14ac:dyDescent="0.3">
      <c r="A170" t="s">
        <v>2027</v>
      </c>
    </row>
    <row r="171" spans="1:1" x14ac:dyDescent="0.3">
      <c r="A171" t="s">
        <v>2028</v>
      </c>
    </row>
    <row r="172" spans="1:1" x14ac:dyDescent="0.3">
      <c r="A172" t="s">
        <v>2029</v>
      </c>
    </row>
    <row r="173" spans="1:1" x14ac:dyDescent="0.3">
      <c r="A173" t="s">
        <v>2027</v>
      </c>
    </row>
    <row r="177" spans="1:1" x14ac:dyDescent="0.3">
      <c r="A177" t="s">
        <v>2030</v>
      </c>
    </row>
    <row r="178" spans="1:1" x14ac:dyDescent="0.3">
      <c r="A178" t="s">
        <v>2031</v>
      </c>
    </row>
    <row r="179" spans="1:1" x14ac:dyDescent="0.3">
      <c r="A179" t="s">
        <v>2032</v>
      </c>
    </row>
    <row r="180" spans="1:1" x14ac:dyDescent="0.3">
      <c r="A180" t="s">
        <v>2033</v>
      </c>
    </row>
    <row r="182" spans="1:1" x14ac:dyDescent="0.3">
      <c r="A182" t="s">
        <v>2034</v>
      </c>
    </row>
    <row r="183" spans="1:1" x14ac:dyDescent="0.3">
      <c r="A183" t="s">
        <v>2035</v>
      </c>
    </row>
    <row r="184" spans="1:1" x14ac:dyDescent="0.3">
      <c r="A184" t="s">
        <v>2036</v>
      </c>
    </row>
    <row r="186" spans="1:1" x14ac:dyDescent="0.3">
      <c r="A186" t="s">
        <v>2037</v>
      </c>
    </row>
    <row r="187" spans="1:1" x14ac:dyDescent="0.3">
      <c r="A187" t="s">
        <v>2038</v>
      </c>
    </row>
    <row r="189" spans="1:1" x14ac:dyDescent="0.3">
      <c r="A189" t="s">
        <v>2039</v>
      </c>
    </row>
    <row r="191" spans="1:1" x14ac:dyDescent="0.3">
      <c r="A191" t="s">
        <v>2040</v>
      </c>
    </row>
    <row r="192" spans="1:1" x14ac:dyDescent="0.3">
      <c r="A192" t="s">
        <v>2041</v>
      </c>
    </row>
    <row r="194" spans="1:1" x14ac:dyDescent="0.3">
      <c r="A194" t="s">
        <v>2042</v>
      </c>
    </row>
    <row r="197" spans="1:1" x14ac:dyDescent="0.3">
      <c r="A197" t="s">
        <v>2043</v>
      </c>
    </row>
    <row r="198" spans="1:1" x14ac:dyDescent="0.3">
      <c r="A198" t="s">
        <v>2044</v>
      </c>
    </row>
    <row r="199" spans="1:1" x14ac:dyDescent="0.3">
      <c r="A199" t="s">
        <v>2045</v>
      </c>
    </row>
    <row r="200" spans="1:1" x14ac:dyDescent="0.3">
      <c r="A200" t="s">
        <v>2046</v>
      </c>
    </row>
    <row r="203" spans="1:1" x14ac:dyDescent="0.3">
      <c r="A203" t="s">
        <v>2047</v>
      </c>
    </row>
    <row r="204" spans="1:1" x14ac:dyDescent="0.3">
      <c r="A204" t="s">
        <v>2048</v>
      </c>
    </row>
    <row r="206" spans="1:1" x14ac:dyDescent="0.3">
      <c r="A206" t="s">
        <v>2049</v>
      </c>
    </row>
    <row r="207" spans="1:1" x14ac:dyDescent="0.3">
      <c r="A207" t="s">
        <v>2050</v>
      </c>
    </row>
    <row r="208" spans="1:1" x14ac:dyDescent="0.3">
      <c r="A208" t="s">
        <v>2051</v>
      </c>
    </row>
    <row r="211" spans="1:1" x14ac:dyDescent="0.3">
      <c r="A211" t="s">
        <v>2052</v>
      </c>
    </row>
    <row r="212" spans="1:1" x14ac:dyDescent="0.3">
      <c r="A212" t="s">
        <v>2053</v>
      </c>
    </row>
    <row r="213" spans="1:1" x14ac:dyDescent="0.3">
      <c r="A213" t="s">
        <v>2054</v>
      </c>
    </row>
    <row r="214" spans="1:1" x14ac:dyDescent="0.3">
      <c r="A214" t="s">
        <v>2055</v>
      </c>
    </row>
    <row r="216" spans="1:1" x14ac:dyDescent="0.3">
      <c r="A216" t="s">
        <v>2056</v>
      </c>
    </row>
    <row r="217" spans="1:1" x14ac:dyDescent="0.3">
      <c r="A217" t="s">
        <v>2057</v>
      </c>
    </row>
    <row r="218" spans="1:1" x14ac:dyDescent="0.3">
      <c r="A218" t="s">
        <v>2058</v>
      </c>
    </row>
    <row r="220" spans="1:1" x14ac:dyDescent="0.3">
      <c r="A220" t="s">
        <v>2059</v>
      </c>
    </row>
    <row r="221" spans="1:1" x14ac:dyDescent="0.3">
      <c r="A221" t="s">
        <v>2060</v>
      </c>
    </row>
    <row r="222" spans="1:1" x14ac:dyDescent="0.3">
      <c r="A222" t="s">
        <v>2061</v>
      </c>
    </row>
    <row r="225" spans="1:1" x14ac:dyDescent="0.3">
      <c r="A225" t="s">
        <v>2062</v>
      </c>
    </row>
    <row r="226" spans="1:1" x14ac:dyDescent="0.3">
      <c r="A226" t="s">
        <v>2063</v>
      </c>
    </row>
    <row r="227" spans="1:1" x14ac:dyDescent="0.3">
      <c r="A227" t="s">
        <v>2064</v>
      </c>
    </row>
    <row r="228" spans="1:1" x14ac:dyDescent="0.3">
      <c r="A228" t="s">
        <v>2065</v>
      </c>
    </row>
    <row r="229" spans="1:1" x14ac:dyDescent="0.3">
      <c r="A229" t="s">
        <v>2066</v>
      </c>
    </row>
    <row r="230" spans="1:1" x14ac:dyDescent="0.3">
      <c r="A230" t="s">
        <v>2067</v>
      </c>
    </row>
    <row r="231" spans="1:1" x14ac:dyDescent="0.3">
      <c r="A231" t="s">
        <v>2068</v>
      </c>
    </row>
    <row r="232" spans="1:1" x14ac:dyDescent="0.3">
      <c r="A232" t="s">
        <v>2069</v>
      </c>
    </row>
    <row r="233" spans="1:1" x14ac:dyDescent="0.3">
      <c r="A233" t="s">
        <v>2070</v>
      </c>
    </row>
    <row r="237" spans="1:1" x14ac:dyDescent="0.3">
      <c r="A237" t="s">
        <v>2071</v>
      </c>
    </row>
    <row r="239" spans="1:1" x14ac:dyDescent="0.3">
      <c r="A239" t="s">
        <v>2072</v>
      </c>
    </row>
    <row r="240" spans="1:1" x14ac:dyDescent="0.3">
      <c r="A240" t="s">
        <v>2073</v>
      </c>
    </row>
    <row r="241" spans="1:1" x14ac:dyDescent="0.3">
      <c r="A241" t="s">
        <v>2074</v>
      </c>
    </row>
    <row r="242" spans="1:1" x14ac:dyDescent="0.3">
      <c r="A242" t="s">
        <v>2075</v>
      </c>
    </row>
    <row r="245" spans="1:1" x14ac:dyDescent="0.3">
      <c r="A245" t="s">
        <v>2076</v>
      </c>
    </row>
    <row r="246" spans="1:1" x14ac:dyDescent="0.3">
      <c r="A246" t="s">
        <v>2077</v>
      </c>
    </row>
    <row r="247" spans="1:1" x14ac:dyDescent="0.3">
      <c r="A247" t="s">
        <v>2078</v>
      </c>
    </row>
    <row r="250" spans="1:1" x14ac:dyDescent="0.3">
      <c r="A250" t="s">
        <v>2079</v>
      </c>
    </row>
    <row r="251" spans="1:1" x14ac:dyDescent="0.3">
      <c r="A251" t="s">
        <v>2080</v>
      </c>
    </row>
    <row r="253" spans="1:1" x14ac:dyDescent="0.3">
      <c r="A253" t="s">
        <v>2081</v>
      </c>
    </row>
    <row r="254" spans="1:1" x14ac:dyDescent="0.3">
      <c r="A254" t="s">
        <v>2082</v>
      </c>
    </row>
    <row r="255" spans="1:1" x14ac:dyDescent="0.3">
      <c r="A255" t="s">
        <v>2083</v>
      </c>
    </row>
    <row r="256" spans="1:1" x14ac:dyDescent="0.3">
      <c r="A256" t="s">
        <v>2084</v>
      </c>
    </row>
    <row r="257" spans="1:1" x14ac:dyDescent="0.3">
      <c r="A257" t="s">
        <v>2085</v>
      </c>
    </row>
    <row r="259" spans="1:1" x14ac:dyDescent="0.3">
      <c r="A259" t="s">
        <v>2086</v>
      </c>
    </row>
    <row r="260" spans="1:1" x14ac:dyDescent="0.3">
      <c r="A260" t="s">
        <v>2087</v>
      </c>
    </row>
    <row r="261" spans="1:1" x14ac:dyDescent="0.3">
      <c r="A261" t="s">
        <v>2088</v>
      </c>
    </row>
    <row r="262" spans="1:1" x14ac:dyDescent="0.3">
      <c r="A262" t="s">
        <v>2083</v>
      </c>
    </row>
    <row r="263" spans="1:1" x14ac:dyDescent="0.3">
      <c r="A263" t="s">
        <v>2084</v>
      </c>
    </row>
    <row r="264" spans="1:1" x14ac:dyDescent="0.3">
      <c r="A264" t="s">
        <v>2089</v>
      </c>
    </row>
    <row r="265" spans="1:1" x14ac:dyDescent="0.3">
      <c r="A265" t="s">
        <v>2090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2088</v>
      </c>
    </row>
    <row r="270" spans="1:1" x14ac:dyDescent="0.3">
      <c r="A270" t="s">
        <v>2092</v>
      </c>
    </row>
    <row r="271" spans="1:1" x14ac:dyDescent="0.3">
      <c r="A271" t="s">
        <v>2084</v>
      </c>
    </row>
    <row r="273" spans="1:1" x14ac:dyDescent="0.3">
      <c r="A273" t="s">
        <v>2093</v>
      </c>
    </row>
    <row r="275" spans="1:1" x14ac:dyDescent="0.3">
      <c r="A275" t="s">
        <v>2094</v>
      </c>
    </row>
    <row r="276" spans="1:1" x14ac:dyDescent="0.3">
      <c r="A276" t="s">
        <v>2095</v>
      </c>
    </row>
    <row r="277" spans="1:1" x14ac:dyDescent="0.3">
      <c r="A277" t="s">
        <v>2096</v>
      </c>
    </row>
    <row r="278" spans="1:1" x14ac:dyDescent="0.3">
      <c r="A278" t="s">
        <v>2097</v>
      </c>
    </row>
    <row r="280" spans="1:1" x14ac:dyDescent="0.3">
      <c r="A280" t="s">
        <v>2098</v>
      </c>
    </row>
    <row r="281" spans="1:1" x14ac:dyDescent="0.3">
      <c r="A281" t="s">
        <v>2099</v>
      </c>
    </row>
    <row r="282" spans="1:1" x14ac:dyDescent="0.3">
      <c r="A282" t="s">
        <v>2100</v>
      </c>
    </row>
    <row r="285" spans="1:1" x14ac:dyDescent="0.3">
      <c r="A285" t="s">
        <v>2101</v>
      </c>
    </row>
    <row r="286" spans="1:1" x14ac:dyDescent="0.3">
      <c r="A286" t="s">
        <v>2102</v>
      </c>
    </row>
    <row r="287" spans="1:1" x14ac:dyDescent="0.3">
      <c r="A287" t="s">
        <v>2103</v>
      </c>
    </row>
    <row r="288" spans="1:1" x14ac:dyDescent="0.3">
      <c r="A288" t="s">
        <v>2104</v>
      </c>
    </row>
    <row r="289" spans="1:1" x14ac:dyDescent="0.3">
      <c r="A289" t="s">
        <v>2105</v>
      </c>
    </row>
    <row r="291" spans="1:1" x14ac:dyDescent="0.3">
      <c r="A291" t="s">
        <v>2106</v>
      </c>
    </row>
    <row r="292" spans="1:1" x14ac:dyDescent="0.3">
      <c r="A292" t="s">
        <v>2107</v>
      </c>
    </row>
    <row r="295" spans="1:1" x14ac:dyDescent="0.3">
      <c r="A295" t="s">
        <v>2108</v>
      </c>
    </row>
    <row r="296" spans="1:1" x14ac:dyDescent="0.3">
      <c r="A296" t="s">
        <v>2109</v>
      </c>
    </row>
    <row r="297" spans="1:1" x14ac:dyDescent="0.3">
      <c r="A297" t="s">
        <v>2110</v>
      </c>
    </row>
    <row r="298" spans="1:1" x14ac:dyDescent="0.3">
      <c r="A298" t="s">
        <v>2111</v>
      </c>
    </row>
    <row r="299" spans="1:1" x14ac:dyDescent="0.3">
      <c r="A299" t="s">
        <v>2112</v>
      </c>
    </row>
    <row r="301" spans="1:1" x14ac:dyDescent="0.3">
      <c r="A301" t="s">
        <v>2113</v>
      </c>
    </row>
    <row r="302" spans="1:1" x14ac:dyDescent="0.3">
      <c r="A302" t="s">
        <v>2114</v>
      </c>
    </row>
    <row r="303" spans="1:1" x14ac:dyDescent="0.3">
      <c r="A303" t="s">
        <v>2115</v>
      </c>
    </row>
    <row r="305" spans="1:1" x14ac:dyDescent="0.3">
      <c r="A305" t="s">
        <v>2116</v>
      </c>
    </row>
    <row r="306" spans="1:1" x14ac:dyDescent="0.3">
      <c r="A306" t="s">
        <v>2117</v>
      </c>
    </row>
    <row r="308" spans="1:1" x14ac:dyDescent="0.3">
      <c r="A308" t="s">
        <v>2118</v>
      </c>
    </row>
    <row r="309" spans="1:1" x14ac:dyDescent="0.3">
      <c r="A309" t="s">
        <v>2119</v>
      </c>
    </row>
    <row r="310" spans="1:1" x14ac:dyDescent="0.3">
      <c r="A310" t="s">
        <v>2120</v>
      </c>
    </row>
    <row r="312" spans="1:1" x14ac:dyDescent="0.3">
      <c r="A312" t="s">
        <v>2121</v>
      </c>
    </row>
    <row r="313" spans="1:1" x14ac:dyDescent="0.3">
      <c r="A313" t="s">
        <v>2122</v>
      </c>
    </row>
    <row r="316" spans="1:1" x14ac:dyDescent="0.3">
      <c r="A316" t="s">
        <v>2123</v>
      </c>
    </row>
    <row r="317" spans="1:1" x14ac:dyDescent="0.3">
      <c r="A317" t="s">
        <v>2124</v>
      </c>
    </row>
    <row r="318" spans="1:1" x14ac:dyDescent="0.3">
      <c r="A318" t="s">
        <v>2125</v>
      </c>
    </row>
    <row r="320" spans="1:1" x14ac:dyDescent="0.3">
      <c r="A320" t="s">
        <v>2126</v>
      </c>
    </row>
    <row r="321" spans="1:1" x14ac:dyDescent="0.3">
      <c r="A321" t="s">
        <v>2127</v>
      </c>
    </row>
    <row r="322" spans="1:1" x14ac:dyDescent="0.3">
      <c r="A322" t="s">
        <v>2128</v>
      </c>
    </row>
    <row r="323" spans="1:1" x14ac:dyDescent="0.3">
      <c r="A323" t="s">
        <v>2129</v>
      </c>
    </row>
    <row r="324" spans="1:1" x14ac:dyDescent="0.3">
      <c r="A324" t="s">
        <v>2084</v>
      </c>
    </row>
    <row r="326" spans="1:1" x14ac:dyDescent="0.3">
      <c r="A326" t="s">
        <v>2130</v>
      </c>
    </row>
    <row r="327" spans="1:1" x14ac:dyDescent="0.3">
      <c r="A327" t="s">
        <v>2131</v>
      </c>
    </row>
    <row r="329" spans="1:1" x14ac:dyDescent="0.3">
      <c r="A329" t="s">
        <v>2132</v>
      </c>
    </row>
    <row r="330" spans="1:1" x14ac:dyDescent="0.3">
      <c r="A330" t="s">
        <v>2133</v>
      </c>
    </row>
    <row r="331" spans="1:1" x14ac:dyDescent="0.3">
      <c r="A331" t="s">
        <v>2134</v>
      </c>
    </row>
    <row r="332" spans="1:1" x14ac:dyDescent="0.3">
      <c r="A332" t="s">
        <v>2135</v>
      </c>
    </row>
    <row r="334" spans="1:1" x14ac:dyDescent="0.3">
      <c r="A334" t="e">
        <f>--또는 array로 변경해 사용</f>
        <v>#NAME?</v>
      </c>
    </row>
    <row r="335" spans="1:1" x14ac:dyDescent="0.3">
      <c r="A335" t="s">
        <v>2136</v>
      </c>
    </row>
    <row r="336" spans="1:1" x14ac:dyDescent="0.3">
      <c r="A336" t="s">
        <v>2137</v>
      </c>
    </row>
    <row r="337" spans="1:1" x14ac:dyDescent="0.3">
      <c r="A337" t="s">
        <v>2138</v>
      </c>
    </row>
    <row r="338" spans="1:1" x14ac:dyDescent="0.3">
      <c r="A338" t="s">
        <v>2139</v>
      </c>
    </row>
    <row r="339" spans="1:1" x14ac:dyDescent="0.3">
      <c r="A339" t="s">
        <v>2140</v>
      </c>
    </row>
    <row r="341" spans="1:1" x14ac:dyDescent="0.3">
      <c r="A341" t="s">
        <v>2141</v>
      </c>
    </row>
    <row r="342" spans="1:1" x14ac:dyDescent="0.3">
      <c r="A342" t="s">
        <v>2142</v>
      </c>
    </row>
    <row r="343" spans="1:1" x14ac:dyDescent="0.3">
      <c r="A343" t="s">
        <v>2143</v>
      </c>
    </row>
    <row r="346" spans="1:1" x14ac:dyDescent="0.3">
      <c r="A346" t="s">
        <v>2144</v>
      </c>
    </row>
    <row r="347" spans="1:1" x14ac:dyDescent="0.3">
      <c r="A347" t="s">
        <v>2145</v>
      </c>
    </row>
    <row r="348" spans="1:1" x14ac:dyDescent="0.3">
      <c r="A348" t="s">
        <v>2146</v>
      </c>
    </row>
    <row r="349" spans="1:1" x14ac:dyDescent="0.3">
      <c r="A349" t="s">
        <v>2147</v>
      </c>
    </row>
    <row r="350" spans="1:1" x14ac:dyDescent="0.3">
      <c r="A350" t="s">
        <v>2084</v>
      </c>
    </row>
    <row r="352" spans="1:1" x14ac:dyDescent="0.3">
      <c r="A352" t="s">
        <v>2148</v>
      </c>
    </row>
    <row r="354" spans="1:1" x14ac:dyDescent="0.3">
      <c r="A354" t="s">
        <v>2149</v>
      </c>
    </row>
    <row r="355" spans="1:1" x14ac:dyDescent="0.3">
      <c r="A355" t="s">
        <v>2150</v>
      </c>
    </row>
    <row r="356" spans="1:1" x14ac:dyDescent="0.3">
      <c r="A356" t="s">
        <v>2151</v>
      </c>
    </row>
    <row r="358" spans="1:1" x14ac:dyDescent="0.3">
      <c r="A358" t="s">
        <v>2152</v>
      </c>
    </row>
    <row r="359" spans="1:1" x14ac:dyDescent="0.3">
      <c r="A359" t="s">
        <v>2153</v>
      </c>
    </row>
    <row r="361" spans="1:1" x14ac:dyDescent="0.3">
      <c r="A361" t="s">
        <v>2217</v>
      </c>
    </row>
    <row r="362" spans="1:1" x14ac:dyDescent="0.3">
      <c r="A362" t="s">
        <v>2154</v>
      </c>
    </row>
    <row r="363" spans="1:1" x14ac:dyDescent="0.3">
      <c r="A363" t="s">
        <v>2155</v>
      </c>
    </row>
    <row r="365" spans="1:1" x14ac:dyDescent="0.3">
      <c r="A365" t="s">
        <v>2156</v>
      </c>
    </row>
    <row r="366" spans="1:1" x14ac:dyDescent="0.3">
      <c r="A366" t="s">
        <v>2157</v>
      </c>
    </row>
    <row r="367" spans="1:1" x14ac:dyDescent="0.3">
      <c r="A367" t="s">
        <v>2158</v>
      </c>
    </row>
    <row r="369" spans="1:1" x14ac:dyDescent="0.3">
      <c r="A369" t="s">
        <v>2159</v>
      </c>
    </row>
    <row r="371" spans="1:1" x14ac:dyDescent="0.3">
      <c r="A371" t="s">
        <v>2160</v>
      </c>
    </row>
    <row r="372" spans="1:1" x14ac:dyDescent="0.3">
      <c r="A372" t="s">
        <v>2161</v>
      </c>
    </row>
    <row r="373" spans="1:1" x14ac:dyDescent="0.3">
      <c r="A373" t="s">
        <v>2162</v>
      </c>
    </row>
    <row r="374" spans="1:1" x14ac:dyDescent="0.3">
      <c r="A374" t="s">
        <v>2163</v>
      </c>
    </row>
    <row r="375" spans="1:1" x14ac:dyDescent="0.3">
      <c r="A375" t="s">
        <v>2164</v>
      </c>
    </row>
    <row r="377" spans="1:1" x14ac:dyDescent="0.3">
      <c r="A377" t="s">
        <v>2165</v>
      </c>
    </row>
    <row r="379" spans="1:1" x14ac:dyDescent="0.3">
      <c r="A379" t="s">
        <v>2166</v>
      </c>
    </row>
    <row r="380" spans="1:1" x14ac:dyDescent="0.3">
      <c r="A380" t="s">
        <v>2167</v>
      </c>
    </row>
    <row r="383" spans="1:1" x14ac:dyDescent="0.3">
      <c r="A383" t="s">
        <v>2168</v>
      </c>
    </row>
    <row r="384" spans="1:1" x14ac:dyDescent="0.3">
      <c r="A384" t="s">
        <v>2169</v>
      </c>
    </row>
    <row r="385" spans="1:1" x14ac:dyDescent="0.3">
      <c r="A385" t="s">
        <v>2170</v>
      </c>
    </row>
    <row r="386" spans="1:1" x14ac:dyDescent="0.3">
      <c r="A386" t="s">
        <v>2171</v>
      </c>
    </row>
    <row r="387" spans="1:1" x14ac:dyDescent="0.3">
      <c r="A387" t="s">
        <v>2172</v>
      </c>
    </row>
    <row r="388" spans="1:1" x14ac:dyDescent="0.3">
      <c r="A388" t="s">
        <v>2173</v>
      </c>
    </row>
    <row r="389" spans="1:1" x14ac:dyDescent="0.3">
      <c r="A389" t="s">
        <v>2174</v>
      </c>
    </row>
    <row r="390" spans="1:1" x14ac:dyDescent="0.3">
      <c r="A390" t="s">
        <v>2175</v>
      </c>
    </row>
    <row r="393" spans="1:1" x14ac:dyDescent="0.3">
      <c r="A393" t="s">
        <v>2176</v>
      </c>
    </row>
    <row r="394" spans="1:1" x14ac:dyDescent="0.3">
      <c r="A394" t="s">
        <v>2177</v>
      </c>
    </row>
    <row r="395" spans="1:1" x14ac:dyDescent="0.3">
      <c r="A395" t="s">
        <v>2178</v>
      </c>
    </row>
    <row r="397" spans="1:1" x14ac:dyDescent="0.3">
      <c r="A397" t="s">
        <v>2179</v>
      </c>
    </row>
    <row r="398" spans="1:1" x14ac:dyDescent="0.3">
      <c r="A398" t="s">
        <v>2180</v>
      </c>
    </row>
    <row r="399" spans="1:1" x14ac:dyDescent="0.3">
      <c r="A399" t="s">
        <v>2181</v>
      </c>
    </row>
    <row r="401" spans="1:1" x14ac:dyDescent="0.3">
      <c r="A401" t="s">
        <v>2182</v>
      </c>
    </row>
    <row r="402" spans="1:1" x14ac:dyDescent="0.3">
      <c r="A402" t="s">
        <v>2183</v>
      </c>
    </row>
    <row r="404" spans="1:1" x14ac:dyDescent="0.3">
      <c r="A404" t="s">
        <v>2184</v>
      </c>
    </row>
    <row r="405" spans="1:1" x14ac:dyDescent="0.3">
      <c r="A405" t="s">
        <v>2185</v>
      </c>
    </row>
    <row r="407" spans="1:1" x14ac:dyDescent="0.3">
      <c r="A407" t="s">
        <v>2186</v>
      </c>
    </row>
    <row r="408" spans="1:1" x14ac:dyDescent="0.3">
      <c r="A408" t="s">
        <v>2187</v>
      </c>
    </row>
    <row r="409" spans="1:1" x14ac:dyDescent="0.3">
      <c r="A409" t="s">
        <v>2188</v>
      </c>
    </row>
    <row r="410" spans="1:1" x14ac:dyDescent="0.3">
      <c r="A410" t="s">
        <v>2189</v>
      </c>
    </row>
    <row r="412" spans="1:1" x14ac:dyDescent="0.3">
      <c r="A412" t="s">
        <v>2190</v>
      </c>
    </row>
    <row r="413" spans="1:1" x14ac:dyDescent="0.3">
      <c r="A413" t="s">
        <v>2191</v>
      </c>
    </row>
    <row r="414" spans="1:1" x14ac:dyDescent="0.3">
      <c r="A414" t="s">
        <v>2192</v>
      </c>
    </row>
    <row r="416" spans="1:1" x14ac:dyDescent="0.3">
      <c r="A416" t="s">
        <v>2193</v>
      </c>
    </row>
    <row r="417" spans="1:1" x14ac:dyDescent="0.3">
      <c r="A417" t="s">
        <v>2194</v>
      </c>
    </row>
    <row r="419" spans="1:1" x14ac:dyDescent="0.3">
      <c r="A419" t="s">
        <v>2195</v>
      </c>
    </row>
    <row r="420" spans="1:1" x14ac:dyDescent="0.3">
      <c r="A420" t="s">
        <v>2196</v>
      </c>
    </row>
    <row r="421" spans="1:1" x14ac:dyDescent="0.3">
      <c r="A421" t="s">
        <v>2197</v>
      </c>
    </row>
    <row r="422" spans="1:1" x14ac:dyDescent="0.3">
      <c r="A422" t="s">
        <v>2198</v>
      </c>
    </row>
    <row r="424" spans="1:1" x14ac:dyDescent="0.3">
      <c r="A424" t="s">
        <v>2199</v>
      </c>
    </row>
    <row r="426" spans="1:1" x14ac:dyDescent="0.3">
      <c r="A426" t="s">
        <v>2200</v>
      </c>
    </row>
    <row r="427" spans="1:1" x14ac:dyDescent="0.3">
      <c r="A427" t="s">
        <v>2201</v>
      </c>
    </row>
    <row r="428" spans="1:1" x14ac:dyDescent="0.3">
      <c r="A428" t="s">
        <v>2202</v>
      </c>
    </row>
    <row r="430" spans="1:1" x14ac:dyDescent="0.3">
      <c r="A430" t="s">
        <v>2203</v>
      </c>
    </row>
    <row r="433" spans="1:1" x14ac:dyDescent="0.3">
      <c r="A433" t="s">
        <v>2204</v>
      </c>
    </row>
    <row r="434" spans="1:1" x14ac:dyDescent="0.3">
      <c r="A434" t="s">
        <v>2205</v>
      </c>
    </row>
    <row r="436" spans="1:1" x14ac:dyDescent="0.3">
      <c r="A436" t="s">
        <v>2206</v>
      </c>
    </row>
    <row r="437" spans="1:1" x14ac:dyDescent="0.3">
      <c r="A437" t="s">
        <v>2207</v>
      </c>
    </row>
    <row r="438" spans="1:1" x14ac:dyDescent="0.3">
      <c r="A438" t="s">
        <v>2208</v>
      </c>
    </row>
    <row r="440" spans="1:1" x14ac:dyDescent="0.3">
      <c r="A440" t="s">
        <v>2209</v>
      </c>
    </row>
    <row r="441" spans="1:1" x14ac:dyDescent="0.3">
      <c r="A441" t="s">
        <v>2210</v>
      </c>
    </row>
    <row r="442" spans="1:1" x14ac:dyDescent="0.3">
      <c r="A442" t="s">
        <v>2211</v>
      </c>
    </row>
    <row r="443" spans="1:1" x14ac:dyDescent="0.3">
      <c r="A443" t="s">
        <v>2212</v>
      </c>
    </row>
    <row r="445" spans="1:1" x14ac:dyDescent="0.3">
      <c r="A445" t="s">
        <v>2213</v>
      </c>
    </row>
    <row r="446" spans="1:1" x14ac:dyDescent="0.3">
      <c r="A446" t="s">
        <v>2214</v>
      </c>
    </row>
    <row r="447" spans="1:1" x14ac:dyDescent="0.3">
      <c r="A447" t="s">
        <v>2215</v>
      </c>
    </row>
    <row r="448" spans="1:1" x14ac:dyDescent="0.3">
      <c r="A448" t="s">
        <v>2216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topLeftCell="A7" zoomScaleNormal="100" workbookViewId="0">
      <selection activeCell="D18" sqref="D18"/>
    </sheetView>
  </sheetViews>
  <sheetFormatPr defaultRowHeight="16.5" x14ac:dyDescent="0.3"/>
  <cols>
    <col min="1" max="1" width="2.625" customWidth="1"/>
    <col min="2" max="2" width="11.625" style="179" customWidth="1"/>
    <col min="3" max="5" width="9" style="179"/>
    <col min="6" max="6" width="11.125" style="179" customWidth="1"/>
    <col min="7" max="8" width="9" style="179"/>
    <col min="9" max="9" width="10.5" style="179" bestFit="1" customWidth="1"/>
    <col min="10" max="10" width="10.875" style="179" bestFit="1" customWidth="1"/>
    <col min="11" max="11" width="10.875" style="179" customWidth="1"/>
    <col min="15" max="15" width="9" bestFit="1" customWidth="1"/>
    <col min="16" max="16" width="10.125" customWidth="1"/>
    <col min="20" max="20" width="11.5" customWidth="1"/>
    <col min="21" max="21" width="18.625" customWidth="1"/>
  </cols>
  <sheetData>
    <row r="1" spans="2:18" ht="12.75" customHeight="1" x14ac:dyDescent="0.3">
      <c r="J1" s="195"/>
      <c r="K1" s="195"/>
    </row>
    <row r="2" spans="2:18" x14ac:dyDescent="0.3">
      <c r="B2" s="182" t="s">
        <v>1895</v>
      </c>
    </row>
    <row r="3" spans="2:18" x14ac:dyDescent="0.3">
      <c r="B3" s="183" t="s">
        <v>1894</v>
      </c>
    </row>
    <row r="4" spans="2:18" x14ac:dyDescent="0.3">
      <c r="B4" s="182" t="s">
        <v>1904</v>
      </c>
    </row>
    <row r="5" spans="2:18" x14ac:dyDescent="0.3">
      <c r="B5" s="182"/>
    </row>
    <row r="6" spans="2:18" x14ac:dyDescent="0.3">
      <c r="B6" s="198" t="s">
        <v>2532</v>
      </c>
      <c r="N6" s="261" t="s">
        <v>1877</v>
      </c>
      <c r="O6" s="262"/>
      <c r="P6" s="261" t="s">
        <v>1876</v>
      </c>
      <c r="Q6" s="263"/>
    </row>
    <row r="7" spans="2:18" x14ac:dyDescent="0.3">
      <c r="B7" s="273" t="s">
        <v>1583</v>
      </c>
      <c r="C7" s="189" t="s">
        <v>2228</v>
      </c>
      <c r="D7" s="264" t="s">
        <v>1269</v>
      </c>
      <c r="E7" s="265"/>
      <c r="F7" s="267" t="s">
        <v>1917</v>
      </c>
      <c r="G7" s="268"/>
      <c r="H7" s="267" t="s">
        <v>1905</v>
      </c>
      <c r="I7" s="268"/>
      <c r="J7" s="267" t="s">
        <v>1918</v>
      </c>
      <c r="K7" s="268"/>
      <c r="L7" s="267" t="s">
        <v>1906</v>
      </c>
      <c r="M7" s="268"/>
      <c r="N7" s="267" t="s">
        <v>1907</v>
      </c>
      <c r="O7" s="268"/>
      <c r="P7" s="269" t="s">
        <v>1908</v>
      </c>
      <c r="Q7" s="269"/>
    </row>
    <row r="8" spans="2:18" x14ac:dyDescent="0.3">
      <c r="B8" s="274"/>
      <c r="C8" s="196" t="s">
        <v>2234</v>
      </c>
      <c r="D8" s="264" t="s">
        <v>2235</v>
      </c>
      <c r="E8" s="265"/>
      <c r="F8" s="267" t="s">
        <v>2236</v>
      </c>
      <c r="G8" s="268"/>
      <c r="H8" s="267" t="s">
        <v>2236</v>
      </c>
      <c r="I8" s="268"/>
      <c r="J8" s="267" t="s">
        <v>2236</v>
      </c>
      <c r="K8" s="268"/>
      <c r="L8" s="267" t="s">
        <v>2236</v>
      </c>
      <c r="M8" s="268"/>
      <c r="N8" s="267" t="s">
        <v>2237</v>
      </c>
      <c r="O8" s="268"/>
      <c r="P8" s="267" t="s">
        <v>2238</v>
      </c>
      <c r="Q8" s="268"/>
    </row>
    <row r="9" spans="2:18" x14ac:dyDescent="0.3">
      <c r="B9" s="275"/>
      <c r="C9" s="192" t="s">
        <v>2230</v>
      </c>
      <c r="D9" s="180" t="s">
        <v>2225</v>
      </c>
      <c r="E9" s="180" t="s">
        <v>2226</v>
      </c>
      <c r="F9" s="180" t="s">
        <v>2225</v>
      </c>
      <c r="G9" s="180" t="s">
        <v>2226</v>
      </c>
      <c r="H9" s="180" t="s">
        <v>2225</v>
      </c>
      <c r="I9" s="180" t="s">
        <v>2226</v>
      </c>
      <c r="J9" s="180" t="s">
        <v>2225</v>
      </c>
      <c r="K9" s="180" t="s">
        <v>2226</v>
      </c>
      <c r="L9" s="180" t="s">
        <v>2225</v>
      </c>
      <c r="M9" s="180" t="s">
        <v>2226</v>
      </c>
      <c r="N9" s="180" t="s">
        <v>2225</v>
      </c>
      <c r="O9" s="180" t="s">
        <v>2226</v>
      </c>
      <c r="P9" s="180" t="s">
        <v>2225</v>
      </c>
      <c r="Q9" s="180" t="s">
        <v>2226</v>
      </c>
    </row>
    <row r="10" spans="2:18" x14ac:dyDescent="0.3">
      <c r="B10" s="190" t="s">
        <v>1875</v>
      </c>
      <c r="C10" s="187" t="s">
        <v>19</v>
      </c>
      <c r="D10" s="191" t="s">
        <v>1909</v>
      </c>
      <c r="E10" s="173" t="s">
        <v>2231</v>
      </c>
      <c r="F10" s="186" t="s">
        <v>1910</v>
      </c>
      <c r="G10" s="186" t="s">
        <v>472</v>
      </c>
      <c r="H10" s="186" t="s">
        <v>1915</v>
      </c>
      <c r="I10" s="187" t="s">
        <v>2229</v>
      </c>
      <c r="J10" s="186" t="s">
        <v>1919</v>
      </c>
      <c r="K10" s="186" t="s">
        <v>473</v>
      </c>
      <c r="L10" s="186" t="s">
        <v>1916</v>
      </c>
      <c r="M10" s="187" t="s">
        <v>2229</v>
      </c>
      <c r="N10" s="186" t="s">
        <v>473</v>
      </c>
      <c r="O10" s="186" t="s">
        <v>2233</v>
      </c>
      <c r="P10" s="186" t="s">
        <v>1914</v>
      </c>
      <c r="Q10" s="187" t="s">
        <v>2229</v>
      </c>
    </row>
    <row r="11" spans="2:18" x14ac:dyDescent="0.3">
      <c r="B11" s="190" t="s">
        <v>1873</v>
      </c>
      <c r="C11" s="187" t="s">
        <v>19</v>
      </c>
      <c r="D11" s="191" t="s">
        <v>1910</v>
      </c>
      <c r="E11" s="173" t="s">
        <v>2232</v>
      </c>
      <c r="F11" s="194"/>
      <c r="G11" s="194"/>
      <c r="H11" s="194"/>
      <c r="I11" s="194"/>
      <c r="J11" s="186" t="s">
        <v>1920</v>
      </c>
      <c r="K11" s="186" t="s">
        <v>473</v>
      </c>
      <c r="L11" s="186" t="s">
        <v>1916</v>
      </c>
      <c r="M11" s="187" t="s">
        <v>2229</v>
      </c>
      <c r="N11" s="186" t="s">
        <v>473</v>
      </c>
      <c r="O11" s="186" t="s">
        <v>2233</v>
      </c>
      <c r="P11" s="186" t="s">
        <v>1913</v>
      </c>
      <c r="Q11" s="187" t="s">
        <v>2229</v>
      </c>
    </row>
    <row r="12" spans="2:18" x14ac:dyDescent="0.3">
      <c r="B12" s="190" t="s">
        <v>1874</v>
      </c>
      <c r="C12" s="187" t="s">
        <v>19</v>
      </c>
      <c r="D12" s="191" t="s">
        <v>1911</v>
      </c>
      <c r="E12" s="173" t="s">
        <v>1245</v>
      </c>
      <c r="F12" s="194"/>
      <c r="G12" s="194"/>
      <c r="H12" s="194"/>
      <c r="I12" s="194"/>
      <c r="J12" s="194"/>
      <c r="K12" s="194"/>
      <c r="L12" s="194"/>
      <c r="M12" s="194"/>
      <c r="N12" s="186" t="s">
        <v>1246</v>
      </c>
      <c r="O12" s="186" t="s">
        <v>2233</v>
      </c>
      <c r="P12" s="186" t="s">
        <v>1912</v>
      </c>
      <c r="Q12" s="187" t="s">
        <v>2229</v>
      </c>
    </row>
    <row r="13" spans="2:18" x14ac:dyDescent="0.3">
      <c r="B13" s="162" t="s">
        <v>2227</v>
      </c>
      <c r="C13" s="193" t="s">
        <v>2222</v>
      </c>
      <c r="D13" s="277" t="s">
        <v>2223</v>
      </c>
      <c r="E13" s="278"/>
      <c r="F13" s="266" t="s">
        <v>2221</v>
      </c>
      <c r="G13" s="266"/>
      <c r="H13" s="270" t="s">
        <v>2222</v>
      </c>
      <c r="I13" s="271"/>
      <c r="J13" s="276" t="s">
        <v>2224</v>
      </c>
      <c r="K13" s="276"/>
      <c r="L13" s="270" t="s">
        <v>2222</v>
      </c>
      <c r="M13" s="271"/>
      <c r="N13" s="272" t="s">
        <v>2220</v>
      </c>
      <c r="O13" s="272"/>
      <c r="P13" s="270" t="s">
        <v>2222</v>
      </c>
      <c r="Q13" s="271"/>
    </row>
    <row r="15" spans="2:18" x14ac:dyDescent="0.3">
      <c r="B15" s="198" t="s">
        <v>2533</v>
      </c>
      <c r="N15" s="261" t="s">
        <v>1877</v>
      </c>
      <c r="O15" s="262"/>
      <c r="P15" s="261" t="s">
        <v>1876</v>
      </c>
      <c r="Q15" s="263"/>
    </row>
    <row r="16" spans="2:18" x14ac:dyDescent="0.3">
      <c r="B16" s="273" t="s">
        <v>1583</v>
      </c>
      <c r="C16" s="189" t="s">
        <v>2228</v>
      </c>
      <c r="D16" s="264" t="s">
        <v>475</v>
      </c>
      <c r="E16" s="265"/>
      <c r="F16" s="267" t="s">
        <v>1270</v>
      </c>
      <c r="G16" s="268"/>
      <c r="H16" s="267" t="s">
        <v>1272</v>
      </c>
      <c r="I16" s="268"/>
      <c r="J16" s="267" t="s">
        <v>1271</v>
      </c>
      <c r="K16" s="268"/>
      <c r="L16" s="267" t="s">
        <v>1273</v>
      </c>
      <c r="M16" s="268"/>
      <c r="N16" s="267" t="s">
        <v>1907</v>
      </c>
      <c r="O16" s="268"/>
      <c r="P16" s="269" t="s">
        <v>1908</v>
      </c>
      <c r="Q16" s="269"/>
      <c r="R16" s="197"/>
    </row>
    <row r="17" spans="2:21" x14ac:dyDescent="0.3">
      <c r="B17" s="274"/>
      <c r="C17" s="220" t="s">
        <v>1594</v>
      </c>
      <c r="D17" s="264" t="s">
        <v>2235</v>
      </c>
      <c r="E17" s="265"/>
      <c r="F17" s="267" t="s">
        <v>1597</v>
      </c>
      <c r="G17" s="268"/>
      <c r="H17" s="267" t="s">
        <v>1597</v>
      </c>
      <c r="I17" s="268"/>
      <c r="J17" s="267" t="s">
        <v>1597</v>
      </c>
      <c r="K17" s="268"/>
      <c r="L17" s="267" t="s">
        <v>1597</v>
      </c>
      <c r="M17" s="268"/>
      <c r="N17" s="267" t="s">
        <v>2237</v>
      </c>
      <c r="O17" s="268"/>
      <c r="P17" s="267" t="s">
        <v>2238</v>
      </c>
      <c r="Q17" s="268"/>
      <c r="R17" s="63"/>
    </row>
    <row r="18" spans="2:21" x14ac:dyDescent="0.3">
      <c r="B18" s="275"/>
      <c r="C18" s="192" t="s">
        <v>19</v>
      </c>
      <c r="D18" s="180" t="s">
        <v>2225</v>
      </c>
      <c r="E18" s="180" t="s">
        <v>2226</v>
      </c>
      <c r="F18" s="180" t="s">
        <v>2225</v>
      </c>
      <c r="G18" s="180" t="s">
        <v>2226</v>
      </c>
      <c r="H18" s="180" t="s">
        <v>2225</v>
      </c>
      <c r="I18" s="180" t="s">
        <v>2226</v>
      </c>
      <c r="J18" s="180" t="s">
        <v>2225</v>
      </c>
      <c r="K18" s="180" t="s">
        <v>2226</v>
      </c>
      <c r="L18" s="180" t="s">
        <v>2225</v>
      </c>
      <c r="M18" s="180" t="s">
        <v>2226</v>
      </c>
      <c r="N18" s="180" t="s">
        <v>2225</v>
      </c>
      <c r="O18" s="180" t="s">
        <v>2226</v>
      </c>
      <c r="P18" s="180" t="s">
        <v>2225</v>
      </c>
      <c r="Q18" s="180" t="s">
        <v>2226</v>
      </c>
      <c r="R18" s="63"/>
    </row>
    <row r="19" spans="2:21" x14ac:dyDescent="0.3">
      <c r="B19" s="190" t="s">
        <v>1875</v>
      </c>
      <c r="C19" s="187" t="s">
        <v>19</v>
      </c>
      <c r="D19" s="191" t="s">
        <v>471</v>
      </c>
      <c r="E19" s="173" t="s">
        <v>471</v>
      </c>
      <c r="F19" s="186" t="s">
        <v>472</v>
      </c>
      <c r="G19" s="186" t="s">
        <v>472</v>
      </c>
      <c r="H19" s="186" t="s">
        <v>595</v>
      </c>
      <c r="I19" s="187" t="s">
        <v>19</v>
      </c>
      <c r="J19" s="186" t="s">
        <v>473</v>
      </c>
      <c r="K19" s="186" t="s">
        <v>473</v>
      </c>
      <c r="L19" s="186" t="s">
        <v>596</v>
      </c>
      <c r="M19" s="187" t="s">
        <v>19</v>
      </c>
      <c r="N19" s="186" t="s">
        <v>473</v>
      </c>
      <c r="O19" s="186" t="s">
        <v>2233</v>
      </c>
      <c r="P19" s="186" t="s">
        <v>1912</v>
      </c>
      <c r="Q19" s="187" t="s">
        <v>19</v>
      </c>
      <c r="R19" s="63"/>
    </row>
    <row r="20" spans="2:21" x14ac:dyDescent="0.3">
      <c r="B20" s="190" t="s">
        <v>1873</v>
      </c>
      <c r="C20" s="187" t="s">
        <v>19</v>
      </c>
      <c r="D20" s="191" t="s">
        <v>472</v>
      </c>
      <c r="E20" s="173" t="s">
        <v>472</v>
      </c>
      <c r="F20" s="194"/>
      <c r="G20" s="194"/>
      <c r="H20" s="194"/>
      <c r="I20" s="194"/>
      <c r="J20" s="186" t="s">
        <v>473</v>
      </c>
      <c r="K20" s="186" t="s">
        <v>473</v>
      </c>
      <c r="L20" s="186" t="s">
        <v>596</v>
      </c>
      <c r="M20" s="187" t="s">
        <v>19</v>
      </c>
      <c r="N20" s="186" t="s">
        <v>473</v>
      </c>
      <c r="O20" s="186" t="s">
        <v>2233</v>
      </c>
      <c r="P20" s="186" t="s">
        <v>1912</v>
      </c>
      <c r="Q20" s="187" t="s">
        <v>19</v>
      </c>
    </row>
    <row r="21" spans="2:21" x14ac:dyDescent="0.3">
      <c r="B21" s="190" t="s">
        <v>1874</v>
      </c>
      <c r="C21" s="187" t="s">
        <v>19</v>
      </c>
      <c r="D21" s="191" t="s">
        <v>1245</v>
      </c>
      <c r="E21" s="173" t="s">
        <v>1245</v>
      </c>
      <c r="F21" s="194"/>
      <c r="G21" s="194"/>
      <c r="H21" s="194"/>
      <c r="I21" s="194"/>
      <c r="J21" s="194"/>
      <c r="K21" s="194"/>
      <c r="L21" s="194"/>
      <c r="M21" s="194"/>
      <c r="N21" s="186" t="s">
        <v>1246</v>
      </c>
      <c r="O21" s="186" t="s">
        <v>2233</v>
      </c>
      <c r="P21" s="186" t="s">
        <v>1912</v>
      </c>
      <c r="Q21" s="187" t="s">
        <v>19</v>
      </c>
    </row>
    <row r="22" spans="2:21" x14ac:dyDescent="0.3">
      <c r="B22" s="162" t="s">
        <v>2227</v>
      </c>
      <c r="C22" s="193" t="s">
        <v>2222</v>
      </c>
      <c r="D22" s="277" t="s">
        <v>2223</v>
      </c>
      <c r="E22" s="278"/>
      <c r="F22" s="266" t="s">
        <v>2221</v>
      </c>
      <c r="G22" s="266"/>
      <c r="H22" s="270" t="s">
        <v>2222</v>
      </c>
      <c r="I22" s="271"/>
      <c r="J22" s="276" t="s">
        <v>2224</v>
      </c>
      <c r="K22" s="276"/>
      <c r="L22" s="270" t="s">
        <v>2222</v>
      </c>
      <c r="M22" s="271"/>
      <c r="N22" s="272" t="s">
        <v>2220</v>
      </c>
      <c r="O22" s="272"/>
      <c r="P22" s="270" t="s">
        <v>2222</v>
      </c>
      <c r="Q22" s="271"/>
    </row>
    <row r="24" spans="2:21" x14ac:dyDescent="0.3">
      <c r="T24" s="179" t="s">
        <v>2548</v>
      </c>
      <c r="U24" s="179" t="s">
        <v>2547</v>
      </c>
    </row>
    <row r="25" spans="2:21" x14ac:dyDescent="0.3">
      <c r="T25" s="179" t="s">
        <v>2551</v>
      </c>
      <c r="U25" s="179" t="s">
        <v>2552</v>
      </c>
    </row>
    <row r="26" spans="2:21" x14ac:dyDescent="0.3">
      <c r="T26" s="179" t="s">
        <v>2550</v>
      </c>
      <c r="U26" s="179" t="s">
        <v>2554</v>
      </c>
    </row>
    <row r="27" spans="2:21" x14ac:dyDescent="0.3">
      <c r="T27" s="179"/>
      <c r="U27" s="179"/>
    </row>
    <row r="28" spans="2:21" x14ac:dyDescent="0.3">
      <c r="T28" s="179" t="s">
        <v>2553</v>
      </c>
      <c r="U28" s="179" t="s">
        <v>2549</v>
      </c>
    </row>
  </sheetData>
  <mergeCells count="48">
    <mergeCell ref="P17:Q17"/>
    <mergeCell ref="D22:E22"/>
    <mergeCell ref="F22:G22"/>
    <mergeCell ref="H22:I22"/>
    <mergeCell ref="J22:K22"/>
    <mergeCell ref="L22:M22"/>
    <mergeCell ref="N22:O22"/>
    <mergeCell ref="P22:Q22"/>
    <mergeCell ref="N15:O15"/>
    <mergeCell ref="P15:Q15"/>
    <mergeCell ref="B16:B18"/>
    <mergeCell ref="D16:E16"/>
    <mergeCell ref="F16:G16"/>
    <mergeCell ref="H16:I16"/>
    <mergeCell ref="J16:K16"/>
    <mergeCell ref="L16:M16"/>
    <mergeCell ref="N16:O16"/>
    <mergeCell ref="P16:Q16"/>
    <mergeCell ref="D17:E17"/>
    <mergeCell ref="F17:G17"/>
    <mergeCell ref="H17:I17"/>
    <mergeCell ref="J17:K17"/>
    <mergeCell ref="L17:M17"/>
    <mergeCell ref="N17:O17"/>
    <mergeCell ref="B7:B9"/>
    <mergeCell ref="J13:K13"/>
    <mergeCell ref="D13:E13"/>
    <mergeCell ref="D8:E8"/>
    <mergeCell ref="F8:G8"/>
    <mergeCell ref="J8:K8"/>
    <mergeCell ref="J7:K7"/>
    <mergeCell ref="H7:I7"/>
    <mergeCell ref="H13:I13"/>
    <mergeCell ref="H8:I8"/>
    <mergeCell ref="N6:O6"/>
    <mergeCell ref="P6:Q6"/>
    <mergeCell ref="D7:E7"/>
    <mergeCell ref="F13:G13"/>
    <mergeCell ref="F7:G7"/>
    <mergeCell ref="P7:Q7"/>
    <mergeCell ref="L13:M13"/>
    <mergeCell ref="P13:Q13"/>
    <mergeCell ref="L8:M8"/>
    <mergeCell ref="N8:O8"/>
    <mergeCell ref="P8:Q8"/>
    <mergeCell ref="N13:O13"/>
    <mergeCell ref="N7:O7"/>
    <mergeCell ref="L7:M7"/>
  </mergeCells>
  <phoneticPr fontId="2" type="noConversion"/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B1:W63"/>
  <sheetViews>
    <sheetView topLeftCell="A7" zoomScaleNormal="100" workbookViewId="0">
      <selection activeCell="J28" sqref="J28"/>
    </sheetView>
  </sheetViews>
  <sheetFormatPr defaultRowHeight="16.5" x14ac:dyDescent="0.3"/>
  <cols>
    <col min="1" max="1" width="1.875" customWidth="1"/>
    <col min="2" max="2" width="7.625" style="24" customWidth="1"/>
    <col min="3" max="3" width="18.875" style="31" customWidth="1"/>
    <col min="4" max="4" width="18.125" style="32" customWidth="1"/>
    <col min="5" max="5" width="15.5" style="31" customWidth="1"/>
    <col min="6" max="6" width="6.25" style="24" customWidth="1"/>
    <col min="7" max="7" width="12.5" style="24" customWidth="1"/>
    <col min="8" max="8" width="9.375" style="31" customWidth="1"/>
    <col min="9" max="9" width="24.125" style="31" customWidth="1"/>
    <col min="10" max="10" width="25" style="31" customWidth="1"/>
    <col min="11" max="11" width="27.125" style="32" customWidth="1"/>
    <col min="12" max="12" width="11.5" style="31" customWidth="1"/>
    <col min="13" max="14" width="3" customWidth="1"/>
    <col min="15" max="16" width="23.25" customWidth="1"/>
    <col min="17" max="18" width="11.5" customWidth="1"/>
    <col min="20" max="20" width="11.875" customWidth="1"/>
    <col min="21" max="21" width="16.5" customWidth="1"/>
  </cols>
  <sheetData>
    <row r="1" spans="2:23" ht="11.25" customHeight="1" x14ac:dyDescent="0.3"/>
    <row r="2" spans="2:23" x14ac:dyDescent="0.3">
      <c r="B2" s="111" t="s">
        <v>1435</v>
      </c>
    </row>
    <row r="3" spans="2:23" x14ac:dyDescent="0.3">
      <c r="B3" s="111" t="s">
        <v>1214</v>
      </c>
    </row>
    <row r="5" spans="2:23" x14ac:dyDescent="0.3">
      <c r="B5" s="9" t="s">
        <v>5</v>
      </c>
      <c r="C5" s="20" t="s">
        <v>1195</v>
      </c>
      <c r="D5" s="10" t="s">
        <v>526</v>
      </c>
      <c r="E5" s="6" t="s">
        <v>1177</v>
      </c>
      <c r="O5" s="251" t="s">
        <v>76</v>
      </c>
      <c r="P5" s="251"/>
      <c r="Q5" s="251"/>
      <c r="R5" s="251"/>
      <c r="S5" s="251"/>
    </row>
    <row r="6" spans="2:23" s="3" customFormat="1" x14ac:dyDescent="0.3">
      <c r="B6" s="9" t="s">
        <v>6</v>
      </c>
      <c r="C6" s="9" t="s">
        <v>572</v>
      </c>
      <c r="D6" s="9" t="s">
        <v>7</v>
      </c>
      <c r="E6" s="9" t="s">
        <v>14</v>
      </c>
      <c r="F6" s="9" t="s">
        <v>8</v>
      </c>
      <c r="G6" s="9" t="s">
        <v>44</v>
      </c>
      <c r="H6" s="9" t="s">
        <v>9</v>
      </c>
      <c r="I6" s="9" t="s">
        <v>18</v>
      </c>
      <c r="J6" s="9" t="s">
        <v>145</v>
      </c>
      <c r="K6" s="9" t="s">
        <v>25</v>
      </c>
      <c r="L6" s="10" t="s">
        <v>40</v>
      </c>
      <c r="O6" s="108" t="s">
        <v>1208</v>
      </c>
      <c r="P6" s="108"/>
      <c r="Q6" s="108"/>
      <c r="R6" s="108"/>
      <c r="S6" s="108"/>
    </row>
    <row r="7" spans="2:23" x14ac:dyDescent="0.3">
      <c r="B7" s="21">
        <v>1</v>
      </c>
      <c r="C7" s="21" t="s">
        <v>525</v>
      </c>
      <c r="D7" s="23" t="s">
        <v>1149</v>
      </c>
      <c r="E7" s="21" t="s">
        <v>42</v>
      </c>
      <c r="F7" s="21" t="s">
        <v>8</v>
      </c>
      <c r="G7" s="21" t="s">
        <v>44</v>
      </c>
      <c r="H7" s="21" t="s">
        <v>10</v>
      </c>
      <c r="I7" s="22"/>
      <c r="J7" s="22" t="s">
        <v>10</v>
      </c>
      <c r="K7" s="23">
        <v>35000</v>
      </c>
      <c r="L7" s="22" t="s">
        <v>1172</v>
      </c>
      <c r="O7" s="106" t="str">
        <f>""&amp;C7&amp;" "&amp;E7&amp;" COMMENT '"&amp;D7&amp;"', "</f>
        <v xml:space="preserve">SEQ INT(10) COMMENT 'SEQ', </v>
      </c>
    </row>
    <row r="8" spans="2:23" x14ac:dyDescent="0.3">
      <c r="B8" s="4">
        <v>2</v>
      </c>
      <c r="C8" s="4" t="s">
        <v>1206</v>
      </c>
      <c r="D8" s="6" t="s">
        <v>1207</v>
      </c>
      <c r="E8" s="4" t="s">
        <v>43</v>
      </c>
      <c r="F8" s="5" t="s">
        <v>19</v>
      </c>
      <c r="G8" s="5" t="s">
        <v>19</v>
      </c>
      <c r="H8" s="4" t="s">
        <v>10</v>
      </c>
      <c r="I8" s="4"/>
      <c r="J8" s="4" t="s">
        <v>10</v>
      </c>
      <c r="K8" s="6" t="s">
        <v>1187</v>
      </c>
      <c r="L8" s="5" t="s">
        <v>19</v>
      </c>
      <c r="O8" s="106" t="str">
        <f t="shared" ref="O8:O34" si="0">""&amp;C8&amp;" "&amp;E8&amp;" COMMENT '"&amp;D8&amp;"', "</f>
        <v xml:space="preserve">RGNT_CD VARCHAR(15) COMMENT '시약번호', </v>
      </c>
    </row>
    <row r="9" spans="2:23" x14ac:dyDescent="0.3">
      <c r="B9" s="4">
        <v>3</v>
      </c>
      <c r="C9" s="4" t="s">
        <v>337</v>
      </c>
      <c r="D9" s="6" t="s">
        <v>1176</v>
      </c>
      <c r="E9" s="4" t="s">
        <v>1175</v>
      </c>
      <c r="F9" s="5" t="s">
        <v>19</v>
      </c>
      <c r="G9" s="5" t="s">
        <v>19</v>
      </c>
      <c r="H9" s="4" t="s">
        <v>10</v>
      </c>
      <c r="I9" s="4"/>
      <c r="J9" s="4" t="s">
        <v>10</v>
      </c>
      <c r="K9" s="6" t="s">
        <v>34</v>
      </c>
      <c r="L9" s="5" t="s">
        <v>19</v>
      </c>
      <c r="O9" s="106" t="str">
        <f t="shared" si="0"/>
        <v xml:space="preserve">REG_ID VARCHAR(15) COMMENT '등록자사번', </v>
      </c>
    </row>
    <row r="10" spans="2:23" x14ac:dyDescent="0.3">
      <c r="B10" s="4">
        <v>4</v>
      </c>
      <c r="C10" s="4" t="s">
        <v>46</v>
      </c>
      <c r="D10" s="6" t="s">
        <v>1150</v>
      </c>
      <c r="E10" s="4" t="s">
        <v>47</v>
      </c>
      <c r="F10" s="5" t="s">
        <v>19</v>
      </c>
      <c r="G10" s="5" t="s">
        <v>19</v>
      </c>
      <c r="H10" s="5" t="s">
        <v>19</v>
      </c>
      <c r="I10" s="4" t="s">
        <v>10</v>
      </c>
      <c r="J10" s="4" t="s">
        <v>10</v>
      </c>
      <c r="K10" s="7">
        <v>45126.715624999997</v>
      </c>
      <c r="L10" s="5" t="s">
        <v>19</v>
      </c>
      <c r="O10" s="106" t="str">
        <f t="shared" si="0"/>
        <v xml:space="preserve">REG_DT VARCHAR(30) COMMENT '등록일', </v>
      </c>
    </row>
    <row r="11" spans="2:23" x14ac:dyDescent="0.3">
      <c r="B11" s="4">
        <v>5</v>
      </c>
      <c r="C11" s="8" t="s">
        <v>1197</v>
      </c>
      <c r="D11" s="17" t="s">
        <v>1190</v>
      </c>
      <c r="E11" s="8" t="s">
        <v>252</v>
      </c>
      <c r="F11" s="15" t="s">
        <v>19</v>
      </c>
      <c r="G11" s="5" t="s">
        <v>19</v>
      </c>
      <c r="H11" s="15" t="s">
        <v>19</v>
      </c>
      <c r="I11" s="8" t="s">
        <v>1280</v>
      </c>
      <c r="J11" s="112" t="s">
        <v>1281</v>
      </c>
      <c r="K11" s="17" t="s">
        <v>1211</v>
      </c>
      <c r="L11" s="5" t="s">
        <v>19</v>
      </c>
      <c r="O11" s="106" t="str">
        <f t="shared" si="0"/>
        <v xml:space="preserve">APRV_ST VARCHAR(10) COMMENT '승인상태', </v>
      </c>
      <c r="Q11" s="49" t="s">
        <v>1193</v>
      </c>
      <c r="R11" s="49"/>
      <c r="S11" s="49"/>
      <c r="T11" s="49"/>
      <c r="U11" s="49"/>
    </row>
    <row r="12" spans="2:23" x14ac:dyDescent="0.3">
      <c r="B12" s="4">
        <v>6</v>
      </c>
      <c r="C12" s="8" t="s">
        <v>1198</v>
      </c>
      <c r="D12" s="17" t="s">
        <v>1151</v>
      </c>
      <c r="E12" s="4" t="s">
        <v>47</v>
      </c>
      <c r="F12" s="15" t="s">
        <v>19</v>
      </c>
      <c r="G12" s="5" t="s">
        <v>19</v>
      </c>
      <c r="H12" s="15" t="s">
        <v>19</v>
      </c>
      <c r="I12" s="15" t="s">
        <v>19</v>
      </c>
      <c r="J12" s="8" t="s">
        <v>10</v>
      </c>
      <c r="K12" s="7">
        <v>45126.715624999997</v>
      </c>
      <c r="L12" s="5" t="s">
        <v>19</v>
      </c>
      <c r="O12" s="106" t="str">
        <f t="shared" si="0"/>
        <v xml:space="preserve">APRV_DT VARCHAR(30) COMMENT '승인일시', </v>
      </c>
      <c r="Q12" s="49" t="s">
        <v>1191</v>
      </c>
      <c r="R12" s="49"/>
      <c r="S12" s="49"/>
      <c r="T12" s="49"/>
      <c r="U12" s="49"/>
    </row>
    <row r="13" spans="2:23" x14ac:dyDescent="0.3">
      <c r="B13" s="4">
        <v>7</v>
      </c>
      <c r="C13" s="8" t="s">
        <v>1226</v>
      </c>
      <c r="D13" s="17" t="s">
        <v>1152</v>
      </c>
      <c r="E13" s="4" t="s">
        <v>43</v>
      </c>
      <c r="F13" s="15" t="s">
        <v>19</v>
      </c>
      <c r="G13" s="5" t="s">
        <v>19</v>
      </c>
      <c r="H13" s="15" t="s">
        <v>19</v>
      </c>
      <c r="I13" s="15" t="s">
        <v>19</v>
      </c>
      <c r="J13" s="15" t="s">
        <v>10</v>
      </c>
      <c r="K13" s="18" t="s">
        <v>433</v>
      </c>
      <c r="L13" s="5" t="s">
        <v>19</v>
      </c>
      <c r="O13" s="106" t="str">
        <f t="shared" si="0"/>
        <v xml:space="preserve">APRV_ID VARCHAR(15) COMMENT '승인처리자', </v>
      </c>
      <c r="Q13" s="49" t="s">
        <v>1192</v>
      </c>
      <c r="R13" s="49"/>
      <c r="S13" s="49"/>
      <c r="T13" s="49"/>
      <c r="U13" s="49"/>
    </row>
    <row r="14" spans="2:23" x14ac:dyDescent="0.3">
      <c r="B14" s="4">
        <v>8</v>
      </c>
      <c r="C14" s="8" t="s">
        <v>1199</v>
      </c>
      <c r="D14" s="17" t="s">
        <v>121</v>
      </c>
      <c r="E14" s="8" t="s">
        <v>36</v>
      </c>
      <c r="F14" s="15" t="s">
        <v>19</v>
      </c>
      <c r="G14" s="5" t="s">
        <v>19</v>
      </c>
      <c r="H14" s="15" t="s">
        <v>27</v>
      </c>
      <c r="I14" s="8" t="s">
        <v>128</v>
      </c>
      <c r="J14" s="8" t="s">
        <v>10</v>
      </c>
      <c r="K14" s="18" t="s">
        <v>27</v>
      </c>
      <c r="L14" s="5" t="s">
        <v>19</v>
      </c>
      <c r="O14" s="106" t="str">
        <f t="shared" si="0"/>
        <v xml:space="preserve">DEL_YN VARCHAR(3) COMMENT '삭제여부', </v>
      </c>
      <c r="V14" s="54"/>
      <c r="W14" s="42"/>
    </row>
    <row r="15" spans="2:23" x14ac:dyDescent="0.3">
      <c r="B15" s="4">
        <v>9</v>
      </c>
      <c r="C15" s="8" t="s">
        <v>1200</v>
      </c>
      <c r="D15" s="17" t="s">
        <v>422</v>
      </c>
      <c r="E15" s="8" t="s">
        <v>126</v>
      </c>
      <c r="F15" s="15" t="s">
        <v>19</v>
      </c>
      <c r="G15" s="5" t="s">
        <v>19</v>
      </c>
      <c r="H15" s="15" t="s">
        <v>19</v>
      </c>
      <c r="I15" s="15" t="s">
        <v>19</v>
      </c>
      <c r="J15" s="15" t="s">
        <v>10</v>
      </c>
      <c r="K15" s="18">
        <v>45126.757291666669</v>
      </c>
      <c r="L15" s="5" t="s">
        <v>19</v>
      </c>
      <c r="O15" s="106" t="str">
        <f t="shared" si="0"/>
        <v xml:space="preserve">DEL_DT VARCHAR(30) COMMENT '삭제일시', </v>
      </c>
      <c r="V15" s="42"/>
      <c r="W15" s="42"/>
    </row>
    <row r="16" spans="2:23" x14ac:dyDescent="0.3">
      <c r="B16" s="4">
        <v>10</v>
      </c>
      <c r="C16" s="8" t="s">
        <v>2688</v>
      </c>
      <c r="D16" s="17" t="s">
        <v>2689</v>
      </c>
      <c r="E16" s="4" t="s">
        <v>43</v>
      </c>
      <c r="F16" s="15" t="s">
        <v>19</v>
      </c>
      <c r="G16" s="5" t="s">
        <v>19</v>
      </c>
      <c r="H16" s="15" t="s">
        <v>19</v>
      </c>
      <c r="I16" s="15" t="s">
        <v>19</v>
      </c>
      <c r="J16" s="15" t="s">
        <v>10</v>
      </c>
      <c r="K16" s="18" t="s">
        <v>433</v>
      </c>
      <c r="L16" s="5" t="s">
        <v>19</v>
      </c>
      <c r="O16" s="228"/>
      <c r="V16" s="42"/>
      <c r="W16" s="42"/>
    </row>
    <row r="17" spans="2:23" x14ac:dyDescent="0.3">
      <c r="B17" s="4">
        <v>11</v>
      </c>
      <c r="C17" s="8" t="s">
        <v>2621</v>
      </c>
      <c r="D17" s="17" t="s">
        <v>2630</v>
      </c>
      <c r="E17" s="8" t="s">
        <v>150</v>
      </c>
      <c r="F17" s="15" t="s">
        <v>19</v>
      </c>
      <c r="G17" s="5" t="s">
        <v>19</v>
      </c>
      <c r="H17" s="15" t="s">
        <v>19</v>
      </c>
      <c r="I17" s="15" t="s">
        <v>19</v>
      </c>
      <c r="J17" s="15" t="s">
        <v>10</v>
      </c>
      <c r="K17" s="229">
        <v>12</v>
      </c>
      <c r="L17" s="5" t="s">
        <v>19</v>
      </c>
      <c r="O17" s="226"/>
      <c r="V17" s="42"/>
      <c r="W17" s="42"/>
    </row>
    <row r="18" spans="2:23" s="37" customFormat="1" x14ac:dyDescent="0.3">
      <c r="B18" s="4">
        <v>12</v>
      </c>
      <c r="C18" s="8" t="s">
        <v>1201</v>
      </c>
      <c r="D18" s="17" t="s">
        <v>1148</v>
      </c>
      <c r="E18" s="8" t="s">
        <v>126</v>
      </c>
      <c r="F18" s="15" t="s">
        <v>19</v>
      </c>
      <c r="G18" s="5" t="s">
        <v>19</v>
      </c>
      <c r="H18" s="15" t="s">
        <v>19</v>
      </c>
      <c r="I18" s="15" t="s">
        <v>19</v>
      </c>
      <c r="J18" s="15" t="s">
        <v>10</v>
      </c>
      <c r="K18" s="18">
        <v>45126.757291666669</v>
      </c>
      <c r="L18" s="8" t="s">
        <v>41</v>
      </c>
      <c r="O18" s="106" t="str">
        <f t="shared" si="0"/>
        <v xml:space="preserve">INCOMING_DT VARCHAR(30) COMMENT '입고일', </v>
      </c>
    </row>
    <row r="19" spans="2:23" x14ac:dyDescent="0.3">
      <c r="B19" s="4">
        <v>13</v>
      </c>
      <c r="C19" s="4" t="s">
        <v>1203</v>
      </c>
      <c r="D19" s="6" t="s">
        <v>1154</v>
      </c>
      <c r="E19" s="8" t="s">
        <v>38</v>
      </c>
      <c r="F19" s="15" t="s">
        <v>19</v>
      </c>
      <c r="G19" s="5" t="s">
        <v>19</v>
      </c>
      <c r="H19" s="15" t="s">
        <v>19</v>
      </c>
      <c r="I19" s="15" t="s">
        <v>19</v>
      </c>
      <c r="J19" s="15" t="s">
        <v>10</v>
      </c>
      <c r="K19" s="6" t="s">
        <v>1164</v>
      </c>
      <c r="L19" s="8" t="s">
        <v>41</v>
      </c>
      <c r="O19" s="106" t="str">
        <f t="shared" si="0"/>
        <v xml:space="preserve">RGNT_NM VARCHAR(100) COMMENT '이름', </v>
      </c>
    </row>
    <row r="20" spans="2:23" x14ac:dyDescent="0.3">
      <c r="B20" s="4">
        <v>14</v>
      </c>
      <c r="C20" s="4" t="s">
        <v>1202</v>
      </c>
      <c r="D20" s="6" t="s">
        <v>1155</v>
      </c>
      <c r="E20" s="8" t="s">
        <v>38</v>
      </c>
      <c r="F20" s="15" t="s">
        <v>19</v>
      </c>
      <c r="G20" s="5" t="s">
        <v>19</v>
      </c>
      <c r="H20" s="15" t="s">
        <v>19</v>
      </c>
      <c r="I20" s="15" t="s">
        <v>19</v>
      </c>
      <c r="J20" s="15" t="s">
        <v>10</v>
      </c>
      <c r="K20" s="6" t="s">
        <v>1165</v>
      </c>
      <c r="L20" s="8" t="s">
        <v>41</v>
      </c>
      <c r="O20" s="106" t="str">
        <f t="shared" si="0"/>
        <v xml:space="preserve">MANUFACTURER VARCHAR(100) COMMENT '제조원', </v>
      </c>
    </row>
    <row r="21" spans="2:23" x14ac:dyDescent="0.3">
      <c r="B21" s="4">
        <v>15</v>
      </c>
      <c r="C21" s="4" t="s">
        <v>2692</v>
      </c>
      <c r="D21" s="6" t="s">
        <v>2686</v>
      </c>
      <c r="E21" s="8" t="s">
        <v>38</v>
      </c>
      <c r="F21" s="15" t="s">
        <v>19</v>
      </c>
      <c r="G21" s="5" t="s">
        <v>19</v>
      </c>
      <c r="H21" s="15" t="s">
        <v>19</v>
      </c>
      <c r="I21" s="15" t="s">
        <v>19</v>
      </c>
      <c r="J21" s="15" t="s">
        <v>10</v>
      </c>
      <c r="K21" s="6" t="s">
        <v>1166</v>
      </c>
      <c r="L21" s="8" t="s">
        <v>41</v>
      </c>
      <c r="O21" s="106" t="str">
        <f t="shared" si="0"/>
        <v xml:space="preserve">CATALOG_NO VARCHAR(100) COMMENT '카탈로그 넘버', </v>
      </c>
    </row>
    <row r="22" spans="2:23" x14ac:dyDescent="0.3">
      <c r="B22" s="4">
        <v>16</v>
      </c>
      <c r="C22" s="4" t="s">
        <v>1153</v>
      </c>
      <c r="D22" s="149" t="s">
        <v>2712</v>
      </c>
      <c r="E22" s="8" t="s">
        <v>284</v>
      </c>
      <c r="F22" s="15" t="s">
        <v>19</v>
      </c>
      <c r="G22" s="5" t="s">
        <v>19</v>
      </c>
      <c r="H22" s="15" t="s">
        <v>19</v>
      </c>
      <c r="I22" s="15" t="s">
        <v>19</v>
      </c>
      <c r="J22" s="15" t="s">
        <v>10</v>
      </c>
      <c r="K22" s="149" t="s">
        <v>1167</v>
      </c>
      <c r="L22" s="8" t="s">
        <v>41</v>
      </c>
      <c r="O22" s="106" t="str">
        <f t="shared" si="0"/>
        <v xml:space="preserve">PACKAGING_UNIT VARCHAR(20) COMMENT '포장단위', </v>
      </c>
    </row>
    <row r="23" spans="2:23" x14ac:dyDescent="0.3">
      <c r="B23" s="4">
        <v>17</v>
      </c>
      <c r="C23" s="4" t="s">
        <v>2718</v>
      </c>
      <c r="D23" s="110" t="s">
        <v>2719</v>
      </c>
      <c r="E23" s="8" t="s">
        <v>1183</v>
      </c>
      <c r="F23" s="5" t="s">
        <v>19</v>
      </c>
      <c r="G23" s="5" t="s">
        <v>19</v>
      </c>
      <c r="H23" s="5" t="s">
        <v>19</v>
      </c>
      <c r="I23" s="4" t="s">
        <v>10</v>
      </c>
      <c r="J23" s="4" t="s">
        <v>10</v>
      </c>
      <c r="K23" s="110">
        <v>20</v>
      </c>
      <c r="L23" s="5" t="s">
        <v>19</v>
      </c>
      <c r="O23" s="230"/>
    </row>
    <row r="24" spans="2:23" x14ac:dyDescent="0.3">
      <c r="B24" s="4">
        <v>18</v>
      </c>
      <c r="C24" s="4" t="s">
        <v>2713</v>
      </c>
      <c r="D24" s="149" t="s">
        <v>2711</v>
      </c>
      <c r="E24" s="4" t="s">
        <v>43</v>
      </c>
      <c r="F24" s="15" t="s">
        <v>19</v>
      </c>
      <c r="G24" s="15" t="s">
        <v>19</v>
      </c>
      <c r="H24" s="15" t="s">
        <v>19</v>
      </c>
      <c r="I24" s="15" t="s">
        <v>19</v>
      </c>
      <c r="J24" s="15" t="s">
        <v>19</v>
      </c>
      <c r="K24" s="149" t="s">
        <v>34</v>
      </c>
      <c r="L24" s="15" t="s">
        <v>19</v>
      </c>
      <c r="O24" s="230"/>
    </row>
    <row r="25" spans="2:23" x14ac:dyDescent="0.3">
      <c r="B25" s="4">
        <v>19</v>
      </c>
      <c r="C25" s="4" t="s">
        <v>2691</v>
      </c>
      <c r="D25" s="149" t="s">
        <v>2690</v>
      </c>
      <c r="E25" s="8" t="s">
        <v>1257</v>
      </c>
      <c r="F25" s="15" t="s">
        <v>19</v>
      </c>
      <c r="G25" s="15" t="s">
        <v>19</v>
      </c>
      <c r="H25" s="15" t="s">
        <v>19</v>
      </c>
      <c r="I25" s="15" t="s">
        <v>19</v>
      </c>
      <c r="J25" s="15" t="s">
        <v>19</v>
      </c>
      <c r="K25" s="15" t="s">
        <v>19</v>
      </c>
      <c r="L25" s="15" t="s">
        <v>19</v>
      </c>
      <c r="O25" s="228" t="str">
        <f t="shared" si="0"/>
        <v xml:space="preserve">SAFETY_STOCK VARCHAR(12) COMMENT '안전재고량', </v>
      </c>
    </row>
    <row r="26" spans="2:23" x14ac:dyDescent="0.3">
      <c r="B26" s="4">
        <v>20</v>
      </c>
      <c r="C26" s="4" t="s">
        <v>2724</v>
      </c>
      <c r="D26" s="149" t="s">
        <v>2725</v>
      </c>
      <c r="E26" s="8" t="s">
        <v>2726</v>
      </c>
      <c r="F26" s="15" t="s">
        <v>19</v>
      </c>
      <c r="G26" s="15" t="s">
        <v>19</v>
      </c>
      <c r="H26" s="15" t="s">
        <v>19</v>
      </c>
      <c r="I26" s="15" t="s">
        <v>2727</v>
      </c>
      <c r="J26" s="15" t="s">
        <v>2728</v>
      </c>
      <c r="K26" s="15" t="s">
        <v>19</v>
      </c>
      <c r="L26" s="15" t="s">
        <v>27</v>
      </c>
      <c r="O26" s="240"/>
    </row>
    <row r="27" spans="2:23" x14ac:dyDescent="0.3">
      <c r="B27" s="4">
        <v>21</v>
      </c>
      <c r="C27" s="4" t="s">
        <v>1204</v>
      </c>
      <c r="D27" s="6" t="s">
        <v>1156</v>
      </c>
      <c r="E27" s="8" t="s">
        <v>1162</v>
      </c>
      <c r="F27" s="15" t="s">
        <v>19</v>
      </c>
      <c r="G27" s="5" t="s">
        <v>19</v>
      </c>
      <c r="H27" s="15" t="s">
        <v>19</v>
      </c>
      <c r="I27" s="15" t="s">
        <v>19</v>
      </c>
      <c r="J27" s="15" t="s">
        <v>10</v>
      </c>
      <c r="K27" s="6" t="s">
        <v>1168</v>
      </c>
      <c r="L27" s="8" t="s">
        <v>41</v>
      </c>
      <c r="O27" s="106" t="str">
        <f t="shared" si="0"/>
        <v xml:space="preserve">BATCH_NO VARCHAR(100) COMMENT '제조번호', </v>
      </c>
    </row>
    <row r="28" spans="2:23" x14ac:dyDescent="0.3">
      <c r="B28" s="4">
        <v>22</v>
      </c>
      <c r="C28" s="4" t="s">
        <v>1188</v>
      </c>
      <c r="D28" s="6" t="s">
        <v>1157</v>
      </c>
      <c r="E28" s="8" t="s">
        <v>126</v>
      </c>
      <c r="F28" s="15" t="s">
        <v>19</v>
      </c>
      <c r="G28" s="5" t="s">
        <v>19</v>
      </c>
      <c r="H28" s="15" t="s">
        <v>19</v>
      </c>
      <c r="I28" s="15" t="s">
        <v>19</v>
      </c>
      <c r="J28" s="15" t="s">
        <v>10</v>
      </c>
      <c r="K28" s="18">
        <v>45126.757291666669</v>
      </c>
      <c r="L28" s="8" t="s">
        <v>41</v>
      </c>
      <c r="O28" s="106" t="str">
        <f t="shared" si="0"/>
        <v xml:space="preserve">EXPIRY_DT VARCHAR(30) COMMENT '사용기한', </v>
      </c>
    </row>
    <row r="29" spans="2:23" x14ac:dyDescent="0.3">
      <c r="B29" s="4">
        <v>23</v>
      </c>
      <c r="C29" s="4" t="s">
        <v>1213</v>
      </c>
      <c r="D29" s="6" t="s">
        <v>1158</v>
      </c>
      <c r="E29" s="8" t="s">
        <v>1161</v>
      </c>
      <c r="F29" s="15" t="s">
        <v>19</v>
      </c>
      <c r="G29" s="5" t="s">
        <v>19</v>
      </c>
      <c r="H29" s="15" t="s">
        <v>19</v>
      </c>
      <c r="I29" s="15" t="s">
        <v>19</v>
      </c>
      <c r="J29" s="15" t="s">
        <v>10</v>
      </c>
      <c r="K29" s="6" t="s">
        <v>1169</v>
      </c>
      <c r="L29" s="8" t="s">
        <v>41</v>
      </c>
      <c r="O29" s="106" t="str">
        <f t="shared" si="0"/>
        <v xml:space="preserve">CONDITION VARCHAR(50) COMMENT '보관조건', </v>
      </c>
    </row>
    <row r="30" spans="2:23" x14ac:dyDescent="0.3">
      <c r="B30" s="4">
        <v>24</v>
      </c>
      <c r="C30" s="4" t="s">
        <v>1205</v>
      </c>
      <c r="D30" s="6" t="s">
        <v>1159</v>
      </c>
      <c r="E30" s="8" t="s">
        <v>1161</v>
      </c>
      <c r="F30" s="15" t="s">
        <v>19</v>
      </c>
      <c r="G30" s="5" t="s">
        <v>19</v>
      </c>
      <c r="H30" s="15" t="s">
        <v>19</v>
      </c>
      <c r="I30" s="15" t="s">
        <v>19</v>
      </c>
      <c r="J30" s="15" t="s">
        <v>10</v>
      </c>
      <c r="K30" s="149" t="s">
        <v>2631</v>
      </c>
      <c r="L30" s="8" t="s">
        <v>41</v>
      </c>
      <c r="O30" s="106" t="str">
        <f t="shared" si="0"/>
        <v xml:space="preserve">WRHS_CD VARCHAR(50) COMMENT '저장위치', </v>
      </c>
    </row>
    <row r="31" spans="2:23" x14ac:dyDescent="0.3">
      <c r="B31" s="4">
        <v>25</v>
      </c>
      <c r="C31" s="4" t="s">
        <v>2687</v>
      </c>
      <c r="D31" s="149" t="s">
        <v>2685</v>
      </c>
      <c r="E31" s="8" t="s">
        <v>1161</v>
      </c>
      <c r="F31" s="15" t="s">
        <v>19</v>
      </c>
      <c r="G31" s="5" t="s">
        <v>19</v>
      </c>
      <c r="H31" s="15" t="s">
        <v>19</v>
      </c>
      <c r="I31" s="15" t="s">
        <v>19</v>
      </c>
      <c r="J31" s="15" t="s">
        <v>10</v>
      </c>
      <c r="K31" s="149" t="s">
        <v>2632</v>
      </c>
      <c r="L31" s="8" t="s">
        <v>41</v>
      </c>
      <c r="O31" s="226"/>
    </row>
    <row r="32" spans="2:23" x14ac:dyDescent="0.3">
      <c r="B32" s="4">
        <v>26</v>
      </c>
      <c r="C32" s="4" t="s">
        <v>1212</v>
      </c>
      <c r="D32" s="6" t="s">
        <v>1160</v>
      </c>
      <c r="E32" s="8" t="s">
        <v>1161</v>
      </c>
      <c r="F32" s="15" t="s">
        <v>19</v>
      </c>
      <c r="G32" s="5" t="s">
        <v>19</v>
      </c>
      <c r="H32" s="15" t="s">
        <v>19</v>
      </c>
      <c r="I32" s="15" t="s">
        <v>19</v>
      </c>
      <c r="J32" s="15" t="s">
        <v>10</v>
      </c>
      <c r="K32" s="6" t="s">
        <v>1170</v>
      </c>
      <c r="L32" s="8" t="s">
        <v>41</v>
      </c>
      <c r="O32" s="106" t="str">
        <f t="shared" si="0"/>
        <v xml:space="preserve">USE_DEPT_CD VARCHAR(50) COMMENT '사용부서', </v>
      </c>
    </row>
    <row r="33" spans="2:15" x14ac:dyDescent="0.3">
      <c r="B33" s="4">
        <v>27</v>
      </c>
      <c r="C33" s="4" t="s">
        <v>2723</v>
      </c>
      <c r="D33" s="149" t="s">
        <v>2720</v>
      </c>
      <c r="E33" s="8" t="s">
        <v>2721</v>
      </c>
      <c r="F33" s="15" t="s">
        <v>19</v>
      </c>
      <c r="G33" s="15" t="s">
        <v>19</v>
      </c>
      <c r="H33" s="15" t="s">
        <v>19</v>
      </c>
      <c r="I33" s="15" t="s">
        <v>2722</v>
      </c>
      <c r="J33" s="15" t="s">
        <v>19</v>
      </c>
      <c r="K33" s="15" t="s">
        <v>19</v>
      </c>
      <c r="L33" s="8" t="s">
        <v>41</v>
      </c>
      <c r="O33" s="240" t="str">
        <f t="shared" si="0"/>
        <v xml:space="preserve">URL_ADDR VARCHAT(200) COMMENT 'URL', </v>
      </c>
    </row>
    <row r="34" spans="2:15" x14ac:dyDescent="0.3">
      <c r="B34" s="4">
        <v>28</v>
      </c>
      <c r="C34" s="4" t="s">
        <v>1189</v>
      </c>
      <c r="D34" s="6" t="s">
        <v>18</v>
      </c>
      <c r="E34" s="4" t="s">
        <v>1163</v>
      </c>
      <c r="F34" s="15" t="s">
        <v>19</v>
      </c>
      <c r="G34" s="5" t="s">
        <v>19</v>
      </c>
      <c r="H34" s="15" t="s">
        <v>19</v>
      </c>
      <c r="I34" s="15" t="s">
        <v>19</v>
      </c>
      <c r="J34" s="15" t="s">
        <v>10</v>
      </c>
      <c r="K34" s="34" t="s">
        <v>1171</v>
      </c>
      <c r="L34" s="8" t="s">
        <v>41</v>
      </c>
      <c r="O34" s="106" t="str">
        <f t="shared" si="0"/>
        <v xml:space="preserve">REMARK TEXT COMMENT '비고', </v>
      </c>
    </row>
    <row r="36" spans="2:15" x14ac:dyDescent="0.3">
      <c r="B36" s="9" t="s">
        <v>5</v>
      </c>
      <c r="C36" s="20" t="s">
        <v>2714</v>
      </c>
      <c r="D36" s="10" t="s">
        <v>526</v>
      </c>
      <c r="E36" s="6" t="s">
        <v>1178</v>
      </c>
    </row>
    <row r="37" spans="2:15" x14ac:dyDescent="0.3">
      <c r="B37" s="9" t="s">
        <v>6</v>
      </c>
      <c r="C37" s="9" t="s">
        <v>572</v>
      </c>
      <c r="D37" s="9" t="s">
        <v>7</v>
      </c>
      <c r="E37" s="9" t="s">
        <v>14</v>
      </c>
      <c r="F37" s="9" t="s">
        <v>8</v>
      </c>
      <c r="G37" s="9" t="s">
        <v>44</v>
      </c>
      <c r="H37" s="9" t="s">
        <v>9</v>
      </c>
      <c r="I37" s="9" t="s">
        <v>18</v>
      </c>
      <c r="J37" s="9" t="s">
        <v>145</v>
      </c>
      <c r="K37" s="9" t="s">
        <v>25</v>
      </c>
      <c r="L37" s="10" t="s">
        <v>40</v>
      </c>
    </row>
    <row r="38" spans="2:15" x14ac:dyDescent="0.3">
      <c r="B38" s="21">
        <v>1</v>
      </c>
      <c r="C38" s="21" t="s">
        <v>525</v>
      </c>
      <c r="D38" s="23" t="s">
        <v>1149</v>
      </c>
      <c r="E38" s="21" t="s">
        <v>42</v>
      </c>
      <c r="F38" s="21" t="s">
        <v>8</v>
      </c>
      <c r="G38" s="21" t="s">
        <v>44</v>
      </c>
      <c r="H38" s="21" t="s">
        <v>10</v>
      </c>
      <c r="I38" s="22"/>
      <c r="J38" s="22" t="s">
        <v>10</v>
      </c>
      <c r="K38" s="23">
        <v>35000</v>
      </c>
      <c r="L38" s="22" t="s">
        <v>1172</v>
      </c>
      <c r="O38" s="113" t="str">
        <f t="shared" ref="O38:O46" si="1">""&amp;C38&amp;" "&amp;E38&amp;" COMMENT '"&amp;D38&amp;"', "</f>
        <v xml:space="preserve">SEQ INT(10) COMMENT 'SEQ', </v>
      </c>
    </row>
    <row r="39" spans="2:15" x14ac:dyDescent="0.3">
      <c r="B39" s="109">
        <v>2</v>
      </c>
      <c r="C39" s="109" t="s">
        <v>1210</v>
      </c>
      <c r="D39" s="109" t="s">
        <v>1215</v>
      </c>
      <c r="E39" s="4" t="s">
        <v>43</v>
      </c>
      <c r="F39" s="5" t="s">
        <v>19</v>
      </c>
      <c r="G39" s="5" t="s">
        <v>19</v>
      </c>
      <c r="H39" s="4" t="s">
        <v>10</v>
      </c>
      <c r="I39" s="4" t="s">
        <v>10</v>
      </c>
      <c r="J39" s="4" t="s">
        <v>10</v>
      </c>
      <c r="K39" s="34" t="s">
        <v>1236</v>
      </c>
      <c r="L39" s="5" t="s">
        <v>19</v>
      </c>
      <c r="O39" s="113" t="str">
        <f t="shared" si="1"/>
        <v xml:space="preserve">ORDER_CD VARCHAR(15) COMMENT '입고번호', </v>
      </c>
    </row>
    <row r="40" spans="2:15" x14ac:dyDescent="0.3">
      <c r="B40" s="109">
        <v>3</v>
      </c>
      <c r="C40" s="109" t="s">
        <v>1206</v>
      </c>
      <c r="D40" s="6" t="s">
        <v>1207</v>
      </c>
      <c r="E40" s="4" t="s">
        <v>43</v>
      </c>
      <c r="F40" s="5" t="s">
        <v>19</v>
      </c>
      <c r="G40" s="5" t="s">
        <v>19</v>
      </c>
      <c r="H40" s="5" t="s">
        <v>19</v>
      </c>
      <c r="I40" s="4" t="s">
        <v>10</v>
      </c>
      <c r="J40" s="4" t="s">
        <v>10</v>
      </c>
      <c r="K40" s="110"/>
      <c r="L40" s="5" t="s">
        <v>19</v>
      </c>
      <c r="O40" s="113" t="str">
        <f t="shared" si="1"/>
        <v xml:space="preserve">RGNT_CD VARCHAR(15) COMMENT '시약번호', </v>
      </c>
    </row>
    <row r="41" spans="2:15" x14ac:dyDescent="0.3">
      <c r="B41" s="109">
        <v>4</v>
      </c>
      <c r="C41" s="4" t="s">
        <v>1182</v>
      </c>
      <c r="D41" s="110" t="s">
        <v>1180</v>
      </c>
      <c r="E41" s="8" t="s">
        <v>126</v>
      </c>
      <c r="F41" s="5" t="s">
        <v>19</v>
      </c>
      <c r="G41" s="5" t="s">
        <v>19</v>
      </c>
      <c r="H41" s="4" t="s">
        <v>10</v>
      </c>
      <c r="I41" s="4" t="s">
        <v>10</v>
      </c>
      <c r="J41" s="4" t="s">
        <v>10</v>
      </c>
      <c r="K41" s="7">
        <v>45126.715624999997</v>
      </c>
      <c r="L41" s="5" t="s">
        <v>19</v>
      </c>
      <c r="O41" s="113" t="str">
        <f t="shared" si="1"/>
        <v xml:space="preserve">ORDER_DT VARCHAR(30) COMMENT '입고일자', </v>
      </c>
    </row>
    <row r="42" spans="2:15" x14ac:dyDescent="0.3">
      <c r="B42" s="109">
        <v>5</v>
      </c>
      <c r="C42" s="4" t="s">
        <v>1264</v>
      </c>
      <c r="D42" s="110" t="s">
        <v>1260</v>
      </c>
      <c r="E42" s="8" t="s">
        <v>1261</v>
      </c>
      <c r="F42" s="5" t="s">
        <v>19</v>
      </c>
      <c r="G42" s="5" t="s">
        <v>19</v>
      </c>
      <c r="H42" s="5" t="s">
        <v>1263</v>
      </c>
      <c r="I42" s="4" t="s">
        <v>2715</v>
      </c>
      <c r="J42" s="4" t="s">
        <v>10</v>
      </c>
      <c r="K42" s="7" t="s">
        <v>1262</v>
      </c>
      <c r="L42" s="5" t="s">
        <v>19</v>
      </c>
      <c r="O42" s="115"/>
    </row>
    <row r="43" spans="2:15" x14ac:dyDescent="0.3">
      <c r="B43" s="109">
        <v>6</v>
      </c>
      <c r="C43" s="4" t="s">
        <v>1258</v>
      </c>
      <c r="D43" s="110" t="s">
        <v>1181</v>
      </c>
      <c r="E43" s="8" t="s">
        <v>1183</v>
      </c>
      <c r="F43" s="5" t="s">
        <v>19</v>
      </c>
      <c r="G43" s="5" t="s">
        <v>19</v>
      </c>
      <c r="H43" s="5" t="s">
        <v>19</v>
      </c>
      <c r="I43" s="4" t="s">
        <v>10</v>
      </c>
      <c r="J43" s="4" t="s">
        <v>10</v>
      </c>
      <c r="K43" s="110"/>
      <c r="L43" s="5" t="s">
        <v>19</v>
      </c>
      <c r="O43" s="113" t="str">
        <f t="shared" si="1"/>
        <v xml:space="preserve">AMT INT(12) COMMENT '입고수량', </v>
      </c>
    </row>
    <row r="44" spans="2:15" x14ac:dyDescent="0.3">
      <c r="B44" s="109">
        <v>7</v>
      </c>
      <c r="C44" s="4" t="s">
        <v>1174</v>
      </c>
      <c r="D44" s="6" t="s">
        <v>177</v>
      </c>
      <c r="E44" s="4" t="s">
        <v>1175</v>
      </c>
      <c r="F44" s="5" t="s">
        <v>19</v>
      </c>
      <c r="G44" s="5" t="s">
        <v>19</v>
      </c>
      <c r="H44" s="4" t="s">
        <v>10</v>
      </c>
      <c r="I44" s="4" t="s">
        <v>138</v>
      </c>
      <c r="J44" s="4" t="s">
        <v>10</v>
      </c>
      <c r="K44" s="6" t="s">
        <v>34</v>
      </c>
      <c r="L44" s="5" t="s">
        <v>19</v>
      </c>
      <c r="O44" s="113" t="str">
        <f t="shared" si="1"/>
        <v xml:space="preserve">REG_ID VARCHAR(15) COMMENT '등록자ID', </v>
      </c>
    </row>
    <row r="45" spans="2:15" x14ac:dyDescent="0.3">
      <c r="B45" s="109">
        <v>8</v>
      </c>
      <c r="C45" s="4" t="s">
        <v>46</v>
      </c>
      <c r="D45" s="6" t="s">
        <v>1150</v>
      </c>
      <c r="E45" s="4" t="s">
        <v>47</v>
      </c>
      <c r="F45" s="5" t="s">
        <v>19</v>
      </c>
      <c r="G45" s="5" t="s">
        <v>19</v>
      </c>
      <c r="H45" s="5" t="s">
        <v>19</v>
      </c>
      <c r="I45" s="4" t="s">
        <v>10</v>
      </c>
      <c r="J45" s="4" t="s">
        <v>10</v>
      </c>
      <c r="K45" s="7">
        <v>45126.715624999997</v>
      </c>
      <c r="L45" s="5" t="s">
        <v>19</v>
      </c>
      <c r="O45" s="113" t="str">
        <f t="shared" si="1"/>
        <v xml:space="preserve">REG_DT VARCHAR(30) COMMENT '등록일', </v>
      </c>
    </row>
    <row r="46" spans="2:15" x14ac:dyDescent="0.3">
      <c r="B46" s="109">
        <v>9</v>
      </c>
      <c r="C46" s="4" t="s">
        <v>1233</v>
      </c>
      <c r="D46" s="6" t="s">
        <v>1234</v>
      </c>
      <c r="E46" s="8" t="s">
        <v>38</v>
      </c>
      <c r="F46" s="5" t="s">
        <v>19</v>
      </c>
      <c r="G46" s="5" t="s">
        <v>19</v>
      </c>
      <c r="H46" s="5" t="s">
        <v>19</v>
      </c>
      <c r="I46" s="4" t="s">
        <v>10</v>
      </c>
      <c r="J46" s="4" t="s">
        <v>10</v>
      </c>
      <c r="K46" s="4" t="s">
        <v>10</v>
      </c>
      <c r="L46" s="5" t="s">
        <v>19</v>
      </c>
      <c r="O46" s="113" t="str">
        <f t="shared" si="1"/>
        <v xml:space="preserve">REMARK VARCHAR(100) COMMENT '비고', </v>
      </c>
    </row>
    <row r="48" spans="2:15" x14ac:dyDescent="0.3">
      <c r="B48" s="9" t="s">
        <v>5</v>
      </c>
      <c r="C48" s="20" t="s">
        <v>1196</v>
      </c>
      <c r="D48" s="10" t="s">
        <v>526</v>
      </c>
      <c r="E48" s="6" t="s">
        <v>1179</v>
      </c>
    </row>
    <row r="49" spans="2:15" x14ac:dyDescent="0.3">
      <c r="B49" s="9" t="s">
        <v>6</v>
      </c>
      <c r="C49" s="9" t="s">
        <v>572</v>
      </c>
      <c r="D49" s="9" t="s">
        <v>7</v>
      </c>
      <c r="E49" s="9" t="s">
        <v>14</v>
      </c>
      <c r="F49" s="9" t="s">
        <v>8</v>
      </c>
      <c r="G49" s="9" t="s">
        <v>44</v>
      </c>
      <c r="H49" s="9" t="s">
        <v>9</v>
      </c>
      <c r="I49" s="9" t="s">
        <v>18</v>
      </c>
      <c r="J49" s="9" t="s">
        <v>145</v>
      </c>
      <c r="K49" s="9" t="s">
        <v>25</v>
      </c>
      <c r="L49" s="10" t="s">
        <v>40</v>
      </c>
    </row>
    <row r="50" spans="2:15" x14ac:dyDescent="0.3">
      <c r="B50" s="21">
        <v>1</v>
      </c>
      <c r="C50" s="21" t="s">
        <v>525</v>
      </c>
      <c r="D50" s="23" t="s">
        <v>1149</v>
      </c>
      <c r="E50" s="21" t="s">
        <v>42</v>
      </c>
      <c r="F50" s="21" t="s">
        <v>8</v>
      </c>
      <c r="G50" s="21" t="s">
        <v>44</v>
      </c>
      <c r="H50" s="21" t="s">
        <v>10</v>
      </c>
      <c r="I50" s="22"/>
      <c r="J50" s="22" t="s">
        <v>10</v>
      </c>
      <c r="K50" s="23">
        <v>35000</v>
      </c>
      <c r="L50" s="22" t="s">
        <v>1172</v>
      </c>
    </row>
    <row r="51" spans="2:15" x14ac:dyDescent="0.3">
      <c r="B51" s="109">
        <v>2</v>
      </c>
      <c r="C51" s="109" t="s">
        <v>1210</v>
      </c>
      <c r="D51" s="109" t="s">
        <v>1216</v>
      </c>
      <c r="E51" s="4" t="s">
        <v>43</v>
      </c>
      <c r="F51" s="5" t="s">
        <v>19</v>
      </c>
      <c r="G51" s="5" t="s">
        <v>19</v>
      </c>
      <c r="H51" s="4" t="s">
        <v>10</v>
      </c>
      <c r="I51" s="4" t="s">
        <v>10</v>
      </c>
      <c r="J51" s="4" t="s">
        <v>10</v>
      </c>
      <c r="K51" s="6" t="s">
        <v>1235</v>
      </c>
      <c r="L51" s="5" t="s">
        <v>19</v>
      </c>
    </row>
    <row r="52" spans="2:15" x14ac:dyDescent="0.3">
      <c r="B52" s="109">
        <v>3</v>
      </c>
      <c r="C52" s="109" t="s">
        <v>1232</v>
      </c>
      <c r="D52" s="6" t="s">
        <v>1207</v>
      </c>
      <c r="E52" s="4" t="s">
        <v>43</v>
      </c>
      <c r="F52" s="5" t="s">
        <v>19</v>
      </c>
      <c r="G52" s="5" t="s">
        <v>19</v>
      </c>
      <c r="H52" s="5" t="s">
        <v>19</v>
      </c>
      <c r="I52" s="4" t="s">
        <v>10</v>
      </c>
      <c r="J52" s="4" t="s">
        <v>10</v>
      </c>
      <c r="K52" s="110"/>
      <c r="L52" s="5" t="s">
        <v>19</v>
      </c>
    </row>
    <row r="53" spans="2:15" x14ac:dyDescent="0.3">
      <c r="B53" s="109">
        <v>4</v>
      </c>
      <c r="C53" s="4" t="s">
        <v>1182</v>
      </c>
      <c r="D53" s="110" t="s">
        <v>1185</v>
      </c>
      <c r="E53" s="4" t="s">
        <v>47</v>
      </c>
      <c r="F53" s="5" t="s">
        <v>19</v>
      </c>
      <c r="G53" s="5" t="s">
        <v>19</v>
      </c>
      <c r="H53" s="4" t="s">
        <v>10</v>
      </c>
      <c r="I53" s="4" t="s">
        <v>10</v>
      </c>
      <c r="J53" s="4" t="s">
        <v>10</v>
      </c>
      <c r="K53" s="7">
        <v>45126.715624999997</v>
      </c>
      <c r="L53" s="5" t="s">
        <v>19</v>
      </c>
    </row>
    <row r="54" spans="2:15" x14ac:dyDescent="0.3">
      <c r="B54" s="109">
        <v>5</v>
      </c>
      <c r="C54" s="4" t="s">
        <v>1259</v>
      </c>
      <c r="D54" s="110" t="s">
        <v>1265</v>
      </c>
      <c r="E54" s="8" t="s">
        <v>1261</v>
      </c>
      <c r="F54" s="5" t="s">
        <v>19</v>
      </c>
      <c r="G54" s="5" t="s">
        <v>19</v>
      </c>
      <c r="H54" s="5" t="s">
        <v>1263</v>
      </c>
      <c r="I54" s="4" t="s">
        <v>2716</v>
      </c>
      <c r="J54" s="4" t="s">
        <v>10</v>
      </c>
      <c r="K54" s="7" t="s">
        <v>2717</v>
      </c>
      <c r="L54" s="5" t="s">
        <v>19</v>
      </c>
      <c r="O54" s="115"/>
    </row>
    <row r="55" spans="2:15" x14ac:dyDescent="0.3">
      <c r="B55" s="109">
        <v>6</v>
      </c>
      <c r="C55" s="4" t="s">
        <v>1209</v>
      </c>
      <c r="D55" s="110" t="s">
        <v>1186</v>
      </c>
      <c r="E55" s="8" t="s">
        <v>1184</v>
      </c>
      <c r="F55" s="5" t="s">
        <v>19</v>
      </c>
      <c r="G55" s="5" t="s">
        <v>19</v>
      </c>
      <c r="H55" s="5" t="s">
        <v>19</v>
      </c>
      <c r="I55" s="4" t="s">
        <v>10</v>
      </c>
      <c r="J55" s="4" t="s">
        <v>10</v>
      </c>
      <c r="K55" s="110">
        <v>1000</v>
      </c>
      <c r="L55" s="5" t="s">
        <v>19</v>
      </c>
    </row>
    <row r="56" spans="2:15" x14ac:dyDescent="0.3">
      <c r="B56" s="109">
        <v>7</v>
      </c>
      <c r="C56" s="4" t="s">
        <v>1174</v>
      </c>
      <c r="D56" s="6" t="s">
        <v>177</v>
      </c>
      <c r="E56" s="4" t="s">
        <v>1175</v>
      </c>
      <c r="F56" s="5" t="s">
        <v>19</v>
      </c>
      <c r="G56" s="5" t="s">
        <v>19</v>
      </c>
      <c r="H56" s="4" t="s">
        <v>10</v>
      </c>
      <c r="I56" s="4" t="s">
        <v>138</v>
      </c>
      <c r="J56" s="4" t="s">
        <v>10</v>
      </c>
      <c r="K56" s="6" t="s">
        <v>34</v>
      </c>
      <c r="L56" s="5" t="s">
        <v>19</v>
      </c>
    </row>
    <row r="57" spans="2:15" x14ac:dyDescent="0.3">
      <c r="B57" s="109">
        <v>8</v>
      </c>
      <c r="C57" s="4" t="s">
        <v>46</v>
      </c>
      <c r="D57" s="6" t="s">
        <v>1150</v>
      </c>
      <c r="E57" s="4" t="s">
        <v>47</v>
      </c>
      <c r="F57" s="5" t="s">
        <v>19</v>
      </c>
      <c r="G57" s="5" t="s">
        <v>19</v>
      </c>
      <c r="H57" s="5" t="s">
        <v>19</v>
      </c>
      <c r="I57" s="4" t="s">
        <v>10</v>
      </c>
      <c r="J57" s="4" t="s">
        <v>10</v>
      </c>
      <c r="K57" s="7">
        <v>45126.715624999997</v>
      </c>
      <c r="L57" s="5" t="s">
        <v>19</v>
      </c>
    </row>
    <row r="58" spans="2:15" x14ac:dyDescent="0.3">
      <c r="B58" s="109">
        <v>9</v>
      </c>
      <c r="C58" s="4" t="s">
        <v>1233</v>
      </c>
      <c r="D58" s="6" t="s">
        <v>1234</v>
      </c>
      <c r="E58" s="8" t="s">
        <v>38</v>
      </c>
      <c r="F58" s="5" t="s">
        <v>19</v>
      </c>
      <c r="G58" s="5" t="s">
        <v>19</v>
      </c>
      <c r="H58" s="5" t="s">
        <v>19</v>
      </c>
      <c r="I58" s="4" t="s">
        <v>10</v>
      </c>
      <c r="J58" s="4" t="s">
        <v>10</v>
      </c>
      <c r="K58" s="4" t="s">
        <v>10</v>
      </c>
      <c r="L58" s="5"/>
    </row>
    <row r="60" spans="2:15" x14ac:dyDescent="0.3">
      <c r="B60" s="9" t="s">
        <v>5</v>
      </c>
      <c r="C60" s="20" t="s">
        <v>2622</v>
      </c>
      <c r="D60" s="10" t="s">
        <v>526</v>
      </c>
      <c r="E60" s="246" t="s">
        <v>2623</v>
      </c>
      <c r="F60" s="246"/>
      <c r="G60" s="246"/>
      <c r="H60" s="246"/>
      <c r="I60" s="246"/>
      <c r="J60" s="246"/>
    </row>
    <row r="61" spans="2:15" x14ac:dyDescent="0.3">
      <c r="B61" s="9" t="s">
        <v>6</v>
      </c>
      <c r="C61" s="9" t="s">
        <v>572</v>
      </c>
      <c r="D61" s="9" t="s">
        <v>7</v>
      </c>
      <c r="E61" s="9" t="s">
        <v>14</v>
      </c>
      <c r="F61" s="9" t="s">
        <v>8</v>
      </c>
      <c r="G61" s="9" t="s">
        <v>44</v>
      </c>
      <c r="H61" s="9" t="s">
        <v>9</v>
      </c>
      <c r="I61" s="9" t="s">
        <v>18</v>
      </c>
      <c r="J61" s="9" t="s">
        <v>145</v>
      </c>
      <c r="K61" s="9" t="s">
        <v>25</v>
      </c>
      <c r="L61" s="10" t="s">
        <v>40</v>
      </c>
    </row>
    <row r="62" spans="2:15" x14ac:dyDescent="0.3">
      <c r="B62" s="21">
        <v>1</v>
      </c>
      <c r="C62" s="21" t="s">
        <v>2624</v>
      </c>
      <c r="D62" s="23" t="s">
        <v>1149</v>
      </c>
      <c r="E62" s="21" t="s">
        <v>150</v>
      </c>
      <c r="F62" s="21" t="s">
        <v>8</v>
      </c>
      <c r="G62" s="21" t="s">
        <v>44</v>
      </c>
      <c r="H62" s="21" t="s">
        <v>10</v>
      </c>
      <c r="I62" s="22" t="s">
        <v>2625</v>
      </c>
      <c r="J62" s="22" t="s">
        <v>10</v>
      </c>
      <c r="K62" s="23">
        <v>35000</v>
      </c>
      <c r="L62" s="22" t="s">
        <v>1172</v>
      </c>
      <c r="O62" s="226" t="str">
        <f>""&amp;C62&amp;" "&amp;E62&amp;" COMMENT '"&amp;D62&amp;"', "</f>
        <v xml:space="preserve">CATEGORY_CD INT(5) COMMENT 'SEQ', </v>
      </c>
    </row>
    <row r="63" spans="2:15" x14ac:dyDescent="0.3">
      <c r="B63" s="109">
        <v>2</v>
      </c>
      <c r="C63" s="109" t="s">
        <v>2626</v>
      </c>
      <c r="D63" s="109" t="s">
        <v>2627</v>
      </c>
      <c r="E63" s="4" t="s">
        <v>2628</v>
      </c>
      <c r="F63" s="5" t="s">
        <v>19</v>
      </c>
      <c r="G63" s="5" t="s">
        <v>19</v>
      </c>
      <c r="H63" s="4" t="s">
        <v>10</v>
      </c>
      <c r="I63" s="4" t="s">
        <v>10</v>
      </c>
      <c r="J63" s="4" t="s">
        <v>10</v>
      </c>
      <c r="K63" s="149" t="s">
        <v>2629</v>
      </c>
      <c r="L63" s="5" t="s">
        <v>19</v>
      </c>
      <c r="O63" s="226" t="str">
        <f>""&amp;C63&amp;" "&amp;E63&amp;" COMMENT '"&amp;D63&amp;"', "</f>
        <v xml:space="preserve">CATEGORY_NM VARCHAR(30) COMMENT '카테고리명', </v>
      </c>
    </row>
  </sheetData>
  <mergeCells count="2">
    <mergeCell ref="O5:S5"/>
    <mergeCell ref="E60:J6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S112"/>
  <sheetViews>
    <sheetView tabSelected="1" zoomScaleNormal="100" workbookViewId="0"/>
  </sheetViews>
  <sheetFormatPr defaultRowHeight="16.5" x14ac:dyDescent="0.3"/>
  <cols>
    <col min="1" max="1" width="1.875" customWidth="1"/>
    <col min="2" max="2" width="7.625" style="24" customWidth="1"/>
    <col min="3" max="3" width="18.875" style="31" customWidth="1"/>
    <col min="4" max="4" width="18.125" style="32" customWidth="1"/>
    <col min="5" max="5" width="15.5" style="31" customWidth="1"/>
    <col min="6" max="6" width="6.25" style="24" customWidth="1"/>
    <col min="7" max="7" width="12.5" style="24" customWidth="1"/>
    <col min="8" max="8" width="9.375" style="31" customWidth="1"/>
    <col min="9" max="9" width="24.125" style="31" customWidth="1"/>
    <col min="10" max="10" width="25" style="31" customWidth="1"/>
    <col min="11" max="11" width="27.125" style="32" customWidth="1"/>
    <col min="12" max="12" width="11.5" style="31" customWidth="1"/>
    <col min="13" max="14" width="3" customWidth="1"/>
    <col min="15" max="16" width="23.25" customWidth="1"/>
    <col min="17" max="18" width="11.5" customWidth="1"/>
    <col min="20" max="20" width="11.875" customWidth="1"/>
    <col min="21" max="21" width="16.5" customWidth="1"/>
  </cols>
  <sheetData>
    <row r="1" spans="2:19" ht="11.25" customHeight="1" thickBot="1" x14ac:dyDescent="0.35"/>
    <row r="2" spans="2:19" ht="17.25" thickBot="1" x14ac:dyDescent="0.35">
      <c r="B2" s="111" t="s">
        <v>1435</v>
      </c>
      <c r="I2" s="222" t="s">
        <v>2560</v>
      </c>
    </row>
    <row r="3" spans="2:19" x14ac:dyDescent="0.3">
      <c r="B3" s="111" t="s">
        <v>2563</v>
      </c>
    </row>
    <row r="5" spans="2:19" x14ac:dyDescent="0.3">
      <c r="B5" s="9" t="s">
        <v>5</v>
      </c>
      <c r="C5" s="20" t="s">
        <v>2569</v>
      </c>
      <c r="D5" s="10" t="s">
        <v>526</v>
      </c>
      <c r="E5" s="149" t="s">
        <v>2555</v>
      </c>
      <c r="O5" s="251"/>
      <c r="P5" s="251"/>
      <c r="Q5" s="251"/>
      <c r="R5" s="251"/>
      <c r="S5" s="251"/>
    </row>
    <row r="6" spans="2:19" s="3" customFormat="1" x14ac:dyDescent="0.3">
      <c r="B6" s="9" t="s">
        <v>6</v>
      </c>
      <c r="C6" s="9" t="s">
        <v>572</v>
      </c>
      <c r="D6" s="9" t="s">
        <v>7</v>
      </c>
      <c r="E6" s="9" t="s">
        <v>14</v>
      </c>
      <c r="F6" s="9" t="s">
        <v>8</v>
      </c>
      <c r="G6" s="9" t="s">
        <v>44</v>
      </c>
      <c r="H6" s="9" t="s">
        <v>9</v>
      </c>
      <c r="I6" s="9" t="s">
        <v>18</v>
      </c>
      <c r="J6" s="9" t="s">
        <v>145</v>
      </c>
      <c r="K6" s="9" t="s">
        <v>25</v>
      </c>
      <c r="L6" s="10" t="s">
        <v>40</v>
      </c>
      <c r="O6" s="108" t="s">
        <v>2570</v>
      </c>
      <c r="P6" s="108"/>
      <c r="Q6" s="108"/>
      <c r="R6" s="108"/>
      <c r="S6" s="108"/>
    </row>
    <row r="7" spans="2:19" x14ac:dyDescent="0.3">
      <c r="B7" s="21">
        <v>1</v>
      </c>
      <c r="C7" s="21" t="s">
        <v>2561</v>
      </c>
      <c r="D7" s="21" t="s">
        <v>2561</v>
      </c>
      <c r="E7" s="21" t="s">
        <v>150</v>
      </c>
      <c r="F7" s="21" t="s">
        <v>8</v>
      </c>
      <c r="G7" s="21" t="s">
        <v>44</v>
      </c>
      <c r="H7" s="21" t="s">
        <v>10</v>
      </c>
      <c r="I7" s="22"/>
      <c r="J7" s="22" t="s">
        <v>10</v>
      </c>
      <c r="K7" s="23" t="s">
        <v>2581</v>
      </c>
      <c r="L7" s="22" t="s">
        <v>22</v>
      </c>
      <c r="O7" s="221" t="str">
        <f>""&amp;C7&amp;" "&amp;E7&amp;" NOT NULL AUTO_INCREMENT PRIMARY KEY COMMENT '"&amp;D7&amp;"', "</f>
        <v xml:space="preserve">ID INT(5) NOT NULL AUTO_INCREMENT PRIMARY KEY COMMENT 'ID', </v>
      </c>
    </row>
    <row r="8" spans="2:19" x14ac:dyDescent="0.3">
      <c r="B8" s="4">
        <v>2</v>
      </c>
      <c r="C8" s="4" t="s">
        <v>2578</v>
      </c>
      <c r="D8" s="149" t="s">
        <v>2582</v>
      </c>
      <c r="E8" s="4" t="s">
        <v>2636</v>
      </c>
      <c r="F8" s="5" t="s">
        <v>19</v>
      </c>
      <c r="G8" s="5" t="s">
        <v>19</v>
      </c>
      <c r="H8" s="4" t="s">
        <v>10</v>
      </c>
      <c r="I8" s="4" t="s">
        <v>10</v>
      </c>
      <c r="J8" s="4" t="s">
        <v>10</v>
      </c>
      <c r="K8" s="149" t="s">
        <v>1800</v>
      </c>
      <c r="L8" s="5" t="s">
        <v>19</v>
      </c>
      <c r="O8" s="221" t="str">
        <f t="shared" ref="O8:O16" si="0">""&amp;C8&amp;" "&amp;E8&amp;" COMMENT '"&amp;D8&amp;"', "</f>
        <v xml:space="preserve">NAME VARCHAR(50) COMMENT '프로젝트명', </v>
      </c>
    </row>
    <row r="9" spans="2:19" x14ac:dyDescent="0.3">
      <c r="B9" s="4">
        <v>3</v>
      </c>
      <c r="C9" s="4" t="s">
        <v>2592</v>
      </c>
      <c r="D9" s="149" t="s">
        <v>2593</v>
      </c>
      <c r="E9" s="4" t="s">
        <v>2596</v>
      </c>
      <c r="F9" s="5" t="s">
        <v>2594</v>
      </c>
      <c r="G9" s="5" t="s">
        <v>2594</v>
      </c>
      <c r="H9" s="4" t="s">
        <v>10</v>
      </c>
      <c r="I9" s="4" t="s">
        <v>10</v>
      </c>
      <c r="J9" s="4" t="s">
        <v>10</v>
      </c>
      <c r="K9" s="149" t="s">
        <v>2595</v>
      </c>
      <c r="L9" s="5" t="s">
        <v>2594</v>
      </c>
      <c r="O9" s="224"/>
    </row>
    <row r="10" spans="2:19" x14ac:dyDescent="0.3">
      <c r="B10" s="4">
        <v>4</v>
      </c>
      <c r="C10" s="4" t="s">
        <v>2588</v>
      </c>
      <c r="D10" s="149" t="s">
        <v>2589</v>
      </c>
      <c r="E10" s="4" t="s">
        <v>2590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>
        <v>1</v>
      </c>
      <c r="L10" s="5" t="s">
        <v>19</v>
      </c>
      <c r="O10" s="223"/>
    </row>
    <row r="11" spans="2:19" x14ac:dyDescent="0.3">
      <c r="B11" s="4">
        <v>5</v>
      </c>
      <c r="C11" s="4" t="s">
        <v>2597</v>
      </c>
      <c r="D11" s="149" t="s">
        <v>2598</v>
      </c>
      <c r="E11" s="4" t="s">
        <v>1474</v>
      </c>
      <c r="F11" s="5" t="s">
        <v>19</v>
      </c>
      <c r="G11" s="5" t="s">
        <v>19</v>
      </c>
      <c r="H11" s="5" t="s">
        <v>27</v>
      </c>
      <c r="I11" s="5" t="s">
        <v>19</v>
      </c>
      <c r="J11" s="5" t="s">
        <v>19</v>
      </c>
      <c r="K11" s="5" t="s">
        <v>2599</v>
      </c>
      <c r="L11" s="5" t="s">
        <v>2600</v>
      </c>
      <c r="O11" s="225"/>
    </row>
    <row r="12" spans="2:19" s="236" customFormat="1" x14ac:dyDescent="0.3">
      <c r="B12" s="232">
        <v>6</v>
      </c>
      <c r="C12" s="232" t="s">
        <v>2706</v>
      </c>
      <c r="D12" s="232" t="s">
        <v>2706</v>
      </c>
      <c r="E12" s="232" t="s">
        <v>2704</v>
      </c>
      <c r="F12" s="234" t="s">
        <v>19</v>
      </c>
      <c r="G12" s="234" t="s">
        <v>19</v>
      </c>
      <c r="H12" s="234" t="s">
        <v>19</v>
      </c>
      <c r="I12" s="234" t="s">
        <v>2703</v>
      </c>
      <c r="J12" s="234" t="s">
        <v>19</v>
      </c>
      <c r="K12" s="235">
        <v>1748328976726</v>
      </c>
      <c r="L12" s="234" t="s">
        <v>19</v>
      </c>
      <c r="O12" s="237"/>
    </row>
    <row r="13" spans="2:19" x14ac:dyDescent="0.3">
      <c r="B13" s="4">
        <v>7</v>
      </c>
      <c r="C13" s="4" t="s">
        <v>2579</v>
      </c>
      <c r="D13" s="149" t="s">
        <v>177</v>
      </c>
      <c r="E13" s="4" t="s">
        <v>43</v>
      </c>
      <c r="F13" s="5" t="s">
        <v>19</v>
      </c>
      <c r="G13" s="5" t="s">
        <v>19</v>
      </c>
      <c r="H13" s="4" t="s">
        <v>10</v>
      </c>
      <c r="I13" s="4" t="s">
        <v>10</v>
      </c>
      <c r="J13" s="4" t="s">
        <v>10</v>
      </c>
      <c r="K13" s="149" t="s">
        <v>34</v>
      </c>
      <c r="L13" s="5" t="s">
        <v>19</v>
      </c>
      <c r="O13" s="221" t="str">
        <f t="shared" si="0"/>
        <v xml:space="preserve">REG_ID VARCHAR(15) COMMENT '등록자ID', </v>
      </c>
    </row>
    <row r="14" spans="2:19" x14ac:dyDescent="0.3">
      <c r="B14" s="4">
        <v>8</v>
      </c>
      <c r="C14" s="4" t="s">
        <v>46</v>
      </c>
      <c r="D14" s="149" t="s">
        <v>1774</v>
      </c>
      <c r="E14" s="4" t="s">
        <v>2587</v>
      </c>
      <c r="F14" s="5" t="s">
        <v>19</v>
      </c>
      <c r="G14" s="5" t="s">
        <v>19</v>
      </c>
      <c r="H14" s="4" t="s">
        <v>10</v>
      </c>
      <c r="I14" s="4" t="s">
        <v>10</v>
      </c>
      <c r="J14" s="4" t="s">
        <v>10</v>
      </c>
      <c r="K14" s="7">
        <v>45126.715624999997</v>
      </c>
      <c r="L14" s="5" t="s">
        <v>19</v>
      </c>
      <c r="O14" s="221" t="str">
        <f t="shared" si="0"/>
        <v xml:space="preserve">REG_DT datetime COMMENT '등록일시', </v>
      </c>
    </row>
    <row r="15" spans="2:19" x14ac:dyDescent="0.3">
      <c r="B15" s="4">
        <v>9</v>
      </c>
      <c r="C15" s="4" t="s">
        <v>2559</v>
      </c>
      <c r="D15" s="149" t="s">
        <v>1798</v>
      </c>
      <c r="E15" s="4" t="s">
        <v>43</v>
      </c>
      <c r="F15" s="5" t="s">
        <v>19</v>
      </c>
      <c r="G15" s="5" t="s">
        <v>19</v>
      </c>
      <c r="H15" s="4" t="s">
        <v>10</v>
      </c>
      <c r="I15" s="4" t="s">
        <v>10</v>
      </c>
      <c r="J15" s="4" t="s">
        <v>10</v>
      </c>
      <c r="K15" s="149" t="s">
        <v>34</v>
      </c>
      <c r="L15" s="5" t="s">
        <v>19</v>
      </c>
      <c r="O15" s="221" t="str">
        <f t="shared" si="0"/>
        <v xml:space="preserve">UPDT_ID VARCHAR(15) COMMENT '최종수정자ID', </v>
      </c>
    </row>
    <row r="16" spans="2:19" x14ac:dyDescent="0.3">
      <c r="B16" s="4">
        <v>10</v>
      </c>
      <c r="C16" s="4" t="s">
        <v>2558</v>
      </c>
      <c r="D16" s="149" t="s">
        <v>2585</v>
      </c>
      <c r="E16" s="4" t="s">
        <v>2587</v>
      </c>
      <c r="F16" s="5" t="s">
        <v>19</v>
      </c>
      <c r="G16" s="5" t="s">
        <v>19</v>
      </c>
      <c r="H16" s="5" t="s">
        <v>19</v>
      </c>
      <c r="I16" s="4" t="s">
        <v>10</v>
      </c>
      <c r="J16" s="4" t="s">
        <v>10</v>
      </c>
      <c r="K16" s="7">
        <v>45126.715624999997</v>
      </c>
      <c r="L16" s="5" t="s">
        <v>19</v>
      </c>
      <c r="O16" s="221" t="str">
        <f t="shared" si="0"/>
        <v xml:space="preserve">UPDT_DT datetime COMMENT '최종수정일시', </v>
      </c>
    </row>
    <row r="18" spans="2:15" x14ac:dyDescent="0.3">
      <c r="B18" s="9" t="s">
        <v>5</v>
      </c>
      <c r="C18" s="20" t="s">
        <v>2568</v>
      </c>
      <c r="D18" s="10" t="s">
        <v>526</v>
      </c>
      <c r="E18" s="149" t="s">
        <v>2556</v>
      </c>
    </row>
    <row r="19" spans="2:15" x14ac:dyDescent="0.3">
      <c r="B19" s="9" t="s">
        <v>6</v>
      </c>
      <c r="C19" s="9" t="s">
        <v>572</v>
      </c>
      <c r="D19" s="9" t="s">
        <v>7</v>
      </c>
      <c r="E19" s="9" t="s">
        <v>14</v>
      </c>
      <c r="F19" s="9" t="s">
        <v>8</v>
      </c>
      <c r="G19" s="9" t="s">
        <v>44</v>
      </c>
      <c r="H19" s="9" t="s">
        <v>9</v>
      </c>
      <c r="I19" s="9" t="s">
        <v>18</v>
      </c>
      <c r="J19" s="9" t="s">
        <v>145</v>
      </c>
      <c r="K19" s="9" t="s">
        <v>25</v>
      </c>
      <c r="L19" s="10" t="s">
        <v>40</v>
      </c>
    </row>
    <row r="20" spans="2:15" x14ac:dyDescent="0.3">
      <c r="B20" s="21">
        <v>1</v>
      </c>
      <c r="C20" s="21" t="s">
        <v>2561</v>
      </c>
      <c r="D20" s="21" t="s">
        <v>2561</v>
      </c>
      <c r="E20" s="21" t="s">
        <v>150</v>
      </c>
      <c r="F20" s="21" t="s">
        <v>8</v>
      </c>
      <c r="G20" s="21" t="s">
        <v>44</v>
      </c>
      <c r="H20" s="21" t="s">
        <v>10</v>
      </c>
      <c r="I20" s="22"/>
      <c r="J20" s="22" t="s">
        <v>10</v>
      </c>
      <c r="K20" s="23" t="s">
        <v>2581</v>
      </c>
      <c r="L20" s="22" t="s">
        <v>22</v>
      </c>
      <c r="O20" s="221" t="str">
        <f>""&amp;C20&amp;" "&amp;E20&amp;" NOT NULL AUTO_INCREMENT PRIMARY KEY COMMENT '"&amp;D20&amp;"', "</f>
        <v xml:space="preserve">ID INT(5) NOT NULL AUTO_INCREMENT PRIMARY KEY COMMENT 'ID', </v>
      </c>
    </row>
    <row r="21" spans="2:15" x14ac:dyDescent="0.3">
      <c r="B21" s="4">
        <v>2</v>
      </c>
      <c r="C21" s="4" t="s">
        <v>2591</v>
      </c>
      <c r="D21" s="149" t="s">
        <v>2562</v>
      </c>
      <c r="E21" s="4" t="s">
        <v>150</v>
      </c>
      <c r="F21" s="5" t="s">
        <v>19</v>
      </c>
      <c r="G21" s="5" t="s">
        <v>19</v>
      </c>
      <c r="H21" s="4" t="s">
        <v>10</v>
      </c>
      <c r="I21" s="4"/>
      <c r="J21" s="4" t="s">
        <v>10</v>
      </c>
      <c r="K21" s="149" t="s">
        <v>1800</v>
      </c>
      <c r="L21" s="5" t="s">
        <v>19</v>
      </c>
      <c r="O21" s="221" t="str">
        <f t="shared" ref="O21:O22" si="1">""&amp;C21&amp;" "&amp;E21&amp;" COMMENT '"&amp;D21&amp;"', "</f>
        <v xml:space="preserve">PARENT_ID INT(5) COMMENT '프로젝트ID', </v>
      </c>
    </row>
    <row r="22" spans="2:15" x14ac:dyDescent="0.3">
      <c r="B22" s="4">
        <v>3</v>
      </c>
      <c r="C22" s="4" t="s">
        <v>2578</v>
      </c>
      <c r="D22" s="149" t="s">
        <v>1797</v>
      </c>
      <c r="E22" s="4" t="s">
        <v>2636</v>
      </c>
      <c r="F22" s="5" t="s">
        <v>19</v>
      </c>
      <c r="G22" s="5" t="s">
        <v>19</v>
      </c>
      <c r="H22" s="4" t="s">
        <v>10</v>
      </c>
      <c r="I22" s="4"/>
      <c r="J22" s="4" t="s">
        <v>10</v>
      </c>
      <c r="K22" s="149" t="s">
        <v>1800</v>
      </c>
      <c r="L22" s="5" t="s">
        <v>19</v>
      </c>
      <c r="O22" s="221" t="str">
        <f t="shared" si="1"/>
        <v xml:space="preserve">NAME VARCHAR(50) COMMENT '폴더명', </v>
      </c>
    </row>
    <row r="23" spans="2:15" x14ac:dyDescent="0.3">
      <c r="B23" s="4">
        <v>4</v>
      </c>
      <c r="C23" s="4" t="s">
        <v>2592</v>
      </c>
      <c r="D23" s="149" t="s">
        <v>2593</v>
      </c>
      <c r="E23" s="4" t="s">
        <v>2596</v>
      </c>
      <c r="F23" s="5" t="s">
        <v>2594</v>
      </c>
      <c r="G23" s="5" t="s">
        <v>2594</v>
      </c>
      <c r="H23" s="4" t="s">
        <v>10</v>
      </c>
      <c r="I23" s="4" t="s">
        <v>10</v>
      </c>
      <c r="J23" s="4" t="s">
        <v>10</v>
      </c>
      <c r="K23" s="149" t="s">
        <v>2595</v>
      </c>
      <c r="L23" s="5" t="s">
        <v>2594</v>
      </c>
      <c r="O23" s="223"/>
    </row>
    <row r="24" spans="2:15" x14ac:dyDescent="0.3">
      <c r="B24" s="4">
        <v>5</v>
      </c>
      <c r="C24" s="4" t="s">
        <v>2588</v>
      </c>
      <c r="D24" s="149" t="s">
        <v>2589</v>
      </c>
      <c r="E24" s="4" t="s">
        <v>2590</v>
      </c>
      <c r="F24" s="5" t="s">
        <v>19</v>
      </c>
      <c r="G24" s="5" t="s">
        <v>19</v>
      </c>
      <c r="H24" s="5" t="s">
        <v>19</v>
      </c>
      <c r="I24" s="5" t="s">
        <v>19</v>
      </c>
      <c r="J24" s="5" t="s">
        <v>19</v>
      </c>
      <c r="K24" s="5">
        <v>1</v>
      </c>
      <c r="L24" s="5" t="s">
        <v>19</v>
      </c>
      <c r="O24" s="221" t="str">
        <f>""&amp;C27&amp;" "&amp;E27&amp;" COMMENT '"&amp;D27&amp;"', "</f>
        <v xml:space="preserve">REG_ID VARCHAR(15) COMMENT '등록자ID', </v>
      </c>
    </row>
    <row r="25" spans="2:15" x14ac:dyDescent="0.3">
      <c r="B25" s="4">
        <v>6</v>
      </c>
      <c r="C25" s="4" t="s">
        <v>2597</v>
      </c>
      <c r="D25" s="149" t="s">
        <v>2598</v>
      </c>
      <c r="E25" s="4" t="s">
        <v>1474</v>
      </c>
      <c r="F25" s="5" t="s">
        <v>19</v>
      </c>
      <c r="G25" s="5" t="s">
        <v>19</v>
      </c>
      <c r="H25" s="5" t="s">
        <v>27</v>
      </c>
      <c r="I25" s="5" t="s">
        <v>19</v>
      </c>
      <c r="J25" s="5" t="s">
        <v>19</v>
      </c>
      <c r="K25" s="5" t="s">
        <v>2599</v>
      </c>
      <c r="L25" s="5" t="s">
        <v>2600</v>
      </c>
      <c r="O25" s="225"/>
    </row>
    <row r="26" spans="2:15" x14ac:dyDescent="0.3">
      <c r="B26" s="232">
        <v>7</v>
      </c>
      <c r="C26" s="232" t="s">
        <v>2707</v>
      </c>
      <c r="D26" s="232" t="s">
        <v>2707</v>
      </c>
      <c r="E26" s="232" t="s">
        <v>2704</v>
      </c>
      <c r="F26" s="234" t="s">
        <v>19</v>
      </c>
      <c r="G26" s="234" t="s">
        <v>19</v>
      </c>
      <c r="H26" s="234" t="s">
        <v>19</v>
      </c>
      <c r="I26" s="234" t="s">
        <v>2703</v>
      </c>
      <c r="J26" s="234" t="s">
        <v>19</v>
      </c>
      <c r="K26" s="235">
        <v>1748328976726</v>
      </c>
      <c r="L26" s="234" t="s">
        <v>19</v>
      </c>
      <c r="O26" s="230"/>
    </row>
    <row r="27" spans="2:15" x14ac:dyDescent="0.3">
      <c r="B27" s="4">
        <v>8</v>
      </c>
      <c r="C27" s="4" t="s">
        <v>337</v>
      </c>
      <c r="D27" s="149" t="s">
        <v>177</v>
      </c>
      <c r="E27" s="4" t="s">
        <v>43</v>
      </c>
      <c r="F27" s="5" t="s">
        <v>19</v>
      </c>
      <c r="G27" s="5" t="s">
        <v>19</v>
      </c>
      <c r="H27" s="4" t="s">
        <v>10</v>
      </c>
      <c r="I27" s="4"/>
      <c r="J27" s="4" t="s">
        <v>10</v>
      </c>
      <c r="K27" s="149" t="s">
        <v>34</v>
      </c>
      <c r="L27" s="5" t="s">
        <v>19</v>
      </c>
      <c r="O27" s="221" t="str">
        <f>""&amp;C28&amp;" "&amp;E28&amp;" COMMENT '"&amp;D28&amp;"', "</f>
        <v xml:space="preserve">REG_DT datetime COMMENT '등록일시', </v>
      </c>
    </row>
    <row r="28" spans="2:15" x14ac:dyDescent="0.3">
      <c r="B28" s="4">
        <v>9</v>
      </c>
      <c r="C28" s="4" t="s">
        <v>46</v>
      </c>
      <c r="D28" s="149" t="s">
        <v>1774</v>
      </c>
      <c r="E28" s="4" t="s">
        <v>2587</v>
      </c>
      <c r="F28" s="5" t="s">
        <v>19</v>
      </c>
      <c r="G28" s="5" t="s">
        <v>19</v>
      </c>
      <c r="H28" s="5" t="s">
        <v>19</v>
      </c>
      <c r="I28" s="4" t="s">
        <v>10</v>
      </c>
      <c r="J28" s="4" t="s">
        <v>10</v>
      </c>
      <c r="K28" s="7">
        <v>45126.715624999997</v>
      </c>
      <c r="L28" s="5" t="s">
        <v>19</v>
      </c>
      <c r="O28" s="221" t="str">
        <f>""&amp;C29&amp;" "&amp;E29&amp;" COMMENT '"&amp;D29&amp;"', "</f>
        <v xml:space="preserve">UPDT_ID VARCHAR(15) COMMENT '최종수정자ID', </v>
      </c>
    </row>
    <row r="29" spans="2:15" x14ac:dyDescent="0.3">
      <c r="B29" s="4">
        <v>10</v>
      </c>
      <c r="C29" s="4" t="s">
        <v>2559</v>
      </c>
      <c r="D29" s="149" t="s">
        <v>2557</v>
      </c>
      <c r="E29" s="4" t="s">
        <v>43</v>
      </c>
      <c r="F29" s="5" t="s">
        <v>19</v>
      </c>
      <c r="G29" s="5" t="s">
        <v>19</v>
      </c>
      <c r="H29" s="4" t="s">
        <v>10</v>
      </c>
      <c r="I29" s="4"/>
      <c r="J29" s="4" t="s">
        <v>10</v>
      </c>
      <c r="K29" s="149" t="s">
        <v>34</v>
      </c>
      <c r="L29" s="5" t="s">
        <v>19</v>
      </c>
      <c r="O29" s="221" t="str">
        <f>""&amp;C30&amp;" "&amp;E30&amp;" COMMENT '"&amp;D30&amp;"', "</f>
        <v xml:space="preserve">UPDT_DT datetime COMMENT '최종수정일시', </v>
      </c>
    </row>
    <row r="30" spans="2:15" x14ac:dyDescent="0.3">
      <c r="B30" s="4">
        <v>11</v>
      </c>
      <c r="C30" s="4" t="s">
        <v>2558</v>
      </c>
      <c r="D30" s="149" t="s">
        <v>2584</v>
      </c>
      <c r="E30" s="4" t="s">
        <v>2587</v>
      </c>
      <c r="F30" s="5" t="s">
        <v>19</v>
      </c>
      <c r="G30" s="5" t="s">
        <v>19</v>
      </c>
      <c r="H30" s="5" t="s">
        <v>19</v>
      </c>
      <c r="I30" s="4" t="s">
        <v>10</v>
      </c>
      <c r="J30" s="4" t="s">
        <v>10</v>
      </c>
      <c r="K30" s="7">
        <v>45126.715624999997</v>
      </c>
      <c r="L30" s="5" t="s">
        <v>19</v>
      </c>
    </row>
    <row r="31" spans="2:15" x14ac:dyDescent="0.3">
      <c r="L31"/>
    </row>
    <row r="32" spans="2:15" x14ac:dyDescent="0.3">
      <c r="B32" s="9" t="s">
        <v>5</v>
      </c>
      <c r="C32" s="20" t="s">
        <v>2583</v>
      </c>
      <c r="D32" s="10" t="s">
        <v>526</v>
      </c>
      <c r="E32" s="149" t="s">
        <v>2567</v>
      </c>
    </row>
    <row r="33" spans="2:15" x14ac:dyDescent="0.3">
      <c r="B33" s="9" t="s">
        <v>6</v>
      </c>
      <c r="C33" s="9" t="s">
        <v>572</v>
      </c>
      <c r="D33" s="9" t="s">
        <v>7</v>
      </c>
      <c r="E33" s="9" t="s">
        <v>14</v>
      </c>
      <c r="F33" s="9" t="s">
        <v>8</v>
      </c>
      <c r="G33" s="9" t="s">
        <v>44</v>
      </c>
      <c r="H33" s="9" t="s">
        <v>9</v>
      </c>
      <c r="I33" s="9" t="s">
        <v>18</v>
      </c>
      <c r="J33" s="9" t="s">
        <v>145</v>
      </c>
      <c r="K33" s="9" t="s">
        <v>25</v>
      </c>
      <c r="L33" s="10" t="s">
        <v>40</v>
      </c>
      <c r="O33" s="221" t="str">
        <f>""&amp;C34&amp;" "&amp;E34&amp;" NOT NULL AUTO_INCREMENT PRIMARY KEY COMMENT '"&amp;D34&amp;"', "</f>
        <v xml:space="preserve">ID INT(5) NOT NULL AUTO_INCREMENT PRIMARY KEY COMMENT 'ID', </v>
      </c>
    </row>
    <row r="34" spans="2:15" x14ac:dyDescent="0.3">
      <c r="B34" s="21">
        <v>1</v>
      </c>
      <c r="C34" s="21" t="s">
        <v>2561</v>
      </c>
      <c r="D34" s="21" t="s">
        <v>2561</v>
      </c>
      <c r="E34" s="21" t="s">
        <v>150</v>
      </c>
      <c r="F34" s="21" t="s">
        <v>8</v>
      </c>
      <c r="G34" s="21" t="s">
        <v>44</v>
      </c>
      <c r="H34" s="21" t="s">
        <v>10</v>
      </c>
      <c r="I34" s="22"/>
      <c r="J34" s="22" t="s">
        <v>10</v>
      </c>
      <c r="K34" s="23" t="s">
        <v>2581</v>
      </c>
      <c r="L34" s="22" t="s">
        <v>19</v>
      </c>
      <c r="O34" s="221" t="str">
        <f t="shared" ref="O34:O35" si="2">""&amp;C35&amp;" "&amp;E35&amp;" COMMENT '"&amp;D35&amp;"', "</f>
        <v xml:space="preserve">PARENT_ID INT(5) COMMENT '폴더ID', </v>
      </c>
    </row>
    <row r="35" spans="2:15" x14ac:dyDescent="0.3">
      <c r="B35" s="4">
        <v>2</v>
      </c>
      <c r="C35" s="4" t="s">
        <v>2591</v>
      </c>
      <c r="D35" s="149" t="s">
        <v>2564</v>
      </c>
      <c r="E35" s="4" t="s">
        <v>150</v>
      </c>
      <c r="F35" s="5" t="s">
        <v>19</v>
      </c>
      <c r="G35" s="5" t="s">
        <v>19</v>
      </c>
      <c r="H35" s="4" t="s">
        <v>10</v>
      </c>
      <c r="I35" s="4"/>
      <c r="J35" s="4" t="s">
        <v>10</v>
      </c>
      <c r="K35" s="149" t="s">
        <v>1800</v>
      </c>
      <c r="L35" s="5" t="s">
        <v>19</v>
      </c>
      <c r="O35" s="221" t="str">
        <f t="shared" si="2"/>
        <v xml:space="preserve">NAME VARCHAR(50) COMMENT '리스트명', </v>
      </c>
    </row>
    <row r="36" spans="2:15" x14ac:dyDescent="0.3">
      <c r="B36" s="4">
        <v>3</v>
      </c>
      <c r="C36" s="4" t="s">
        <v>2578</v>
      </c>
      <c r="D36" s="149" t="s">
        <v>2565</v>
      </c>
      <c r="E36" s="4" t="s">
        <v>2636</v>
      </c>
      <c r="F36" s="5" t="s">
        <v>19</v>
      </c>
      <c r="G36" s="5" t="s">
        <v>19</v>
      </c>
      <c r="H36" s="4" t="s">
        <v>10</v>
      </c>
      <c r="I36" s="4"/>
      <c r="J36" s="4" t="s">
        <v>10</v>
      </c>
      <c r="K36" s="149" t="s">
        <v>1800</v>
      </c>
      <c r="L36" s="5" t="s">
        <v>19</v>
      </c>
      <c r="O36" s="223"/>
    </row>
    <row r="37" spans="2:15" x14ac:dyDescent="0.3">
      <c r="B37" s="4">
        <v>4</v>
      </c>
      <c r="C37" s="4" t="s">
        <v>2592</v>
      </c>
      <c r="D37" s="149" t="s">
        <v>2593</v>
      </c>
      <c r="E37" s="4" t="s">
        <v>2596</v>
      </c>
      <c r="F37" s="5" t="s">
        <v>2594</v>
      </c>
      <c r="G37" s="5" t="s">
        <v>2594</v>
      </c>
      <c r="H37" s="4" t="s">
        <v>10</v>
      </c>
      <c r="I37" s="4" t="s">
        <v>10</v>
      </c>
      <c r="J37" s="4" t="s">
        <v>10</v>
      </c>
      <c r="K37" s="149" t="s">
        <v>2595</v>
      </c>
      <c r="L37" s="5" t="s">
        <v>2594</v>
      </c>
      <c r="O37" s="221" t="str">
        <f>""&amp;C42&amp;" "&amp;E42&amp;" COMMENT '"&amp;D42&amp;"', "</f>
        <v xml:space="preserve">REG_ID VARCHAR(15) COMMENT '등록자ID', </v>
      </c>
    </row>
    <row r="38" spans="2:15" x14ac:dyDescent="0.3">
      <c r="B38" s="4">
        <v>5</v>
      </c>
      <c r="C38" s="4" t="s">
        <v>2588</v>
      </c>
      <c r="D38" s="149" t="s">
        <v>2589</v>
      </c>
      <c r="E38" s="4" t="s">
        <v>2590</v>
      </c>
      <c r="F38" s="5" t="s">
        <v>19</v>
      </c>
      <c r="G38" s="5" t="s">
        <v>19</v>
      </c>
      <c r="H38" s="5" t="s">
        <v>19</v>
      </c>
      <c r="I38" s="5" t="s">
        <v>19</v>
      </c>
      <c r="J38" s="5" t="s">
        <v>19</v>
      </c>
      <c r="K38" s="5">
        <v>1</v>
      </c>
      <c r="L38" s="5" t="s">
        <v>19</v>
      </c>
      <c r="O38" s="221" t="str">
        <f>""&amp;C43&amp;" "&amp;E43&amp;" COMMENT '"&amp;D43&amp;"', "</f>
        <v xml:space="preserve">REG_DT datetime COMMENT '등록일시', </v>
      </c>
    </row>
    <row r="39" spans="2:15" x14ac:dyDescent="0.3">
      <c r="B39" s="4">
        <v>6</v>
      </c>
      <c r="C39" s="4" t="s">
        <v>2597</v>
      </c>
      <c r="D39" s="149" t="s">
        <v>2598</v>
      </c>
      <c r="E39" s="4" t="s">
        <v>1474</v>
      </c>
      <c r="F39" s="5" t="s">
        <v>19</v>
      </c>
      <c r="G39" s="5" t="s">
        <v>19</v>
      </c>
      <c r="H39" s="5" t="s">
        <v>27</v>
      </c>
      <c r="I39" s="5" t="s">
        <v>19</v>
      </c>
      <c r="J39" s="5" t="s">
        <v>19</v>
      </c>
      <c r="K39" s="5" t="s">
        <v>2599</v>
      </c>
      <c r="L39" s="5" t="s">
        <v>2600</v>
      </c>
      <c r="O39" s="225"/>
    </row>
    <row r="40" spans="2:15" x14ac:dyDescent="0.3">
      <c r="B40" s="232">
        <v>7</v>
      </c>
      <c r="C40" s="232" t="s">
        <v>2709</v>
      </c>
      <c r="D40" s="232" t="s">
        <v>2705</v>
      </c>
      <c r="E40" s="232" t="s">
        <v>2704</v>
      </c>
      <c r="F40" s="234" t="s">
        <v>19</v>
      </c>
      <c r="G40" s="234" t="s">
        <v>19</v>
      </c>
      <c r="H40" s="234" t="s">
        <v>19</v>
      </c>
      <c r="I40" s="234" t="s">
        <v>2703</v>
      </c>
      <c r="J40" s="234" t="s">
        <v>19</v>
      </c>
      <c r="K40" s="235">
        <v>1748328976726</v>
      </c>
      <c r="L40" s="234" t="s">
        <v>19</v>
      </c>
      <c r="O40" s="230"/>
    </row>
    <row r="41" spans="2:15" x14ac:dyDescent="0.3">
      <c r="B41" s="232">
        <v>8</v>
      </c>
      <c r="C41" s="232" t="s">
        <v>2708</v>
      </c>
      <c r="D41" s="232" t="s">
        <v>2708</v>
      </c>
      <c r="E41" s="232" t="s">
        <v>2704</v>
      </c>
      <c r="F41" s="234" t="s">
        <v>19</v>
      </c>
      <c r="G41" s="234" t="s">
        <v>19</v>
      </c>
      <c r="H41" s="234" t="s">
        <v>19</v>
      </c>
      <c r="I41" s="234" t="s">
        <v>2703</v>
      </c>
      <c r="J41" s="234" t="s">
        <v>19</v>
      </c>
      <c r="K41" s="235">
        <v>1748328976726</v>
      </c>
      <c r="L41" s="234" t="s">
        <v>19</v>
      </c>
      <c r="O41" s="230"/>
    </row>
    <row r="42" spans="2:15" x14ac:dyDescent="0.3">
      <c r="B42" s="4">
        <v>9</v>
      </c>
      <c r="C42" s="4" t="s">
        <v>337</v>
      </c>
      <c r="D42" s="149" t="s">
        <v>177</v>
      </c>
      <c r="E42" s="4" t="s">
        <v>43</v>
      </c>
      <c r="F42" s="5" t="s">
        <v>19</v>
      </c>
      <c r="G42" s="5" t="s">
        <v>19</v>
      </c>
      <c r="H42" s="4" t="s">
        <v>10</v>
      </c>
      <c r="I42" s="4"/>
      <c r="J42" s="4" t="s">
        <v>10</v>
      </c>
      <c r="K42" s="149" t="s">
        <v>34</v>
      </c>
      <c r="L42" s="5" t="s">
        <v>19</v>
      </c>
      <c r="O42" s="221" t="str">
        <f>""&amp;C44&amp;" "&amp;E44&amp;" COMMENT '"&amp;D44&amp;"', "</f>
        <v xml:space="preserve">UPDT_ID VARCHAR(15) COMMENT '최종수정자ID', </v>
      </c>
    </row>
    <row r="43" spans="2:15" x14ac:dyDescent="0.3">
      <c r="B43" s="4">
        <v>10</v>
      </c>
      <c r="C43" s="4" t="s">
        <v>46</v>
      </c>
      <c r="D43" s="149" t="s">
        <v>2586</v>
      </c>
      <c r="E43" s="4" t="s">
        <v>2587</v>
      </c>
      <c r="F43" s="5" t="s">
        <v>19</v>
      </c>
      <c r="G43" s="5" t="s">
        <v>19</v>
      </c>
      <c r="H43" s="5" t="s">
        <v>19</v>
      </c>
      <c r="I43" s="4" t="s">
        <v>10</v>
      </c>
      <c r="J43" s="4" t="s">
        <v>10</v>
      </c>
      <c r="K43" s="7">
        <v>45126.715624999997</v>
      </c>
      <c r="L43" s="5" t="s">
        <v>19</v>
      </c>
      <c r="O43" s="221" t="str">
        <f>""&amp;C45&amp;" "&amp;E45&amp;" COMMENT '"&amp;D45&amp;"', "</f>
        <v xml:space="preserve">UPDT_DT datetime COMMENT '최종수정일시', </v>
      </c>
    </row>
    <row r="44" spans="2:15" x14ac:dyDescent="0.3">
      <c r="B44" s="4">
        <v>11</v>
      </c>
      <c r="C44" s="4" t="s">
        <v>2559</v>
      </c>
      <c r="D44" s="149" t="s">
        <v>1798</v>
      </c>
      <c r="E44" s="4" t="s">
        <v>43</v>
      </c>
      <c r="F44" s="5" t="s">
        <v>19</v>
      </c>
      <c r="G44" s="5" t="s">
        <v>19</v>
      </c>
      <c r="H44" s="4" t="s">
        <v>10</v>
      </c>
      <c r="I44" s="4"/>
      <c r="J44" s="4" t="s">
        <v>10</v>
      </c>
      <c r="K44" s="149" t="s">
        <v>34</v>
      </c>
      <c r="L44" s="5" t="s">
        <v>19</v>
      </c>
    </row>
    <row r="45" spans="2:15" x14ac:dyDescent="0.3">
      <c r="B45" s="4">
        <v>12</v>
      </c>
      <c r="C45" s="4" t="s">
        <v>2558</v>
      </c>
      <c r="D45" s="149" t="s">
        <v>2584</v>
      </c>
      <c r="E45" s="4" t="s">
        <v>2587</v>
      </c>
      <c r="F45" s="5" t="s">
        <v>19</v>
      </c>
      <c r="G45" s="5" t="s">
        <v>19</v>
      </c>
      <c r="H45" s="5" t="s">
        <v>19</v>
      </c>
      <c r="I45" s="4" t="s">
        <v>10</v>
      </c>
      <c r="J45" s="4" t="s">
        <v>10</v>
      </c>
      <c r="K45" s="7">
        <v>45126.715624999997</v>
      </c>
      <c r="L45" s="5" t="s">
        <v>19</v>
      </c>
    </row>
    <row r="47" spans="2:15" x14ac:dyDescent="0.3">
      <c r="B47" s="9" t="s">
        <v>5</v>
      </c>
      <c r="C47" s="177" t="s">
        <v>2573</v>
      </c>
      <c r="D47" s="10" t="s">
        <v>526</v>
      </c>
      <c r="E47" s="149" t="s">
        <v>2566</v>
      </c>
      <c r="O47" s="221" t="str">
        <f>""&amp;C49&amp;" "&amp;E49&amp;" NOT NULL AUTO_INCREMENT PRIMARY KEY COMMENT '"&amp;D49&amp;"', "</f>
        <v xml:space="preserve">ID INT(8) NOT NULL AUTO_INCREMENT PRIMARY KEY COMMENT 'ID', </v>
      </c>
    </row>
    <row r="48" spans="2:15" x14ac:dyDescent="0.3">
      <c r="B48" s="9" t="s">
        <v>6</v>
      </c>
      <c r="C48" s="9" t="s">
        <v>572</v>
      </c>
      <c r="D48" s="9" t="s">
        <v>7</v>
      </c>
      <c r="E48" s="9" t="s">
        <v>14</v>
      </c>
      <c r="F48" s="9" t="s">
        <v>8</v>
      </c>
      <c r="G48" s="9" t="s">
        <v>44</v>
      </c>
      <c r="H48" s="9" t="s">
        <v>9</v>
      </c>
      <c r="I48" s="9" t="s">
        <v>18</v>
      </c>
      <c r="J48" s="9" t="s">
        <v>145</v>
      </c>
      <c r="K48" s="9" t="s">
        <v>25</v>
      </c>
      <c r="L48" s="10" t="s">
        <v>40</v>
      </c>
      <c r="O48" s="221"/>
    </row>
    <row r="49" spans="2:15" x14ac:dyDescent="0.3">
      <c r="B49" s="21">
        <v>1</v>
      </c>
      <c r="C49" s="21" t="s">
        <v>2561</v>
      </c>
      <c r="D49" s="21" t="s">
        <v>2561</v>
      </c>
      <c r="E49" s="21" t="s">
        <v>2609</v>
      </c>
      <c r="F49" s="21" t="s">
        <v>8</v>
      </c>
      <c r="G49" s="21" t="s">
        <v>44</v>
      </c>
      <c r="H49" s="21" t="s">
        <v>10</v>
      </c>
      <c r="I49" s="22"/>
      <c r="J49" s="22" t="s">
        <v>10</v>
      </c>
      <c r="K49" s="23" t="s">
        <v>2581</v>
      </c>
      <c r="L49" s="22" t="s">
        <v>19</v>
      </c>
      <c r="O49" s="221" t="str">
        <f>""&amp;C50&amp;" "&amp;E50&amp;" COMMENT '"&amp;D50&amp;"', "</f>
        <v xml:space="preserve">ITEM_ID INT(5) COMMENT '아이템ID', </v>
      </c>
    </row>
    <row r="50" spans="2:15" x14ac:dyDescent="0.3">
      <c r="B50" s="4">
        <v>2</v>
      </c>
      <c r="C50" s="4" t="s">
        <v>2580</v>
      </c>
      <c r="D50" s="4" t="s">
        <v>2571</v>
      </c>
      <c r="E50" s="4" t="s">
        <v>150</v>
      </c>
      <c r="F50" s="5" t="s">
        <v>19</v>
      </c>
      <c r="G50" s="5" t="s">
        <v>19</v>
      </c>
      <c r="H50" s="4" t="s">
        <v>10</v>
      </c>
      <c r="I50" s="4"/>
      <c r="J50" s="4" t="s">
        <v>10</v>
      </c>
      <c r="K50" s="149">
        <v>1234</v>
      </c>
      <c r="L50" s="5" t="s">
        <v>19</v>
      </c>
      <c r="O50" s="221"/>
    </row>
    <row r="51" spans="2:15" x14ac:dyDescent="0.3">
      <c r="B51" s="4">
        <v>3</v>
      </c>
      <c r="C51" s="4" t="s">
        <v>2638</v>
      </c>
      <c r="D51" s="149" t="s">
        <v>2577</v>
      </c>
      <c r="E51" s="8" t="s">
        <v>2609</v>
      </c>
      <c r="F51" s="5" t="s">
        <v>19</v>
      </c>
      <c r="G51" s="5" t="s">
        <v>19</v>
      </c>
      <c r="H51" s="4" t="s">
        <v>10</v>
      </c>
      <c r="J51" s="4" t="s">
        <v>10</v>
      </c>
      <c r="K51" s="4">
        <v>15</v>
      </c>
      <c r="L51" s="4" t="s">
        <v>10</v>
      </c>
      <c r="O51" s="221" t="str">
        <f>""&amp;C56&amp;" "&amp;E56&amp;" COMMENT '"&amp;D56&amp;"', "</f>
        <v xml:space="preserve">REG_DT datetime COMMENT '등록일시', </v>
      </c>
    </row>
    <row r="52" spans="2:15" x14ac:dyDescent="0.3">
      <c r="B52" s="4">
        <v>4</v>
      </c>
      <c r="C52" s="4" t="s">
        <v>2608</v>
      </c>
      <c r="D52" s="4" t="s">
        <v>2589</v>
      </c>
      <c r="E52" s="4" t="s">
        <v>150</v>
      </c>
      <c r="F52" s="5" t="s">
        <v>19</v>
      </c>
      <c r="G52" s="5" t="s">
        <v>19</v>
      </c>
      <c r="H52" s="4" t="s">
        <v>10</v>
      </c>
      <c r="I52" s="4"/>
      <c r="J52" s="4"/>
      <c r="K52" s="149">
        <v>10</v>
      </c>
      <c r="L52" s="5" t="s">
        <v>19</v>
      </c>
      <c r="O52" s="221" t="e">
        <f>""&amp;#REF!&amp;" "&amp;#REF!&amp;" COMMENT '"&amp;#REF!&amp;"', "</f>
        <v>#REF!</v>
      </c>
    </row>
    <row r="53" spans="2:15" x14ac:dyDescent="0.3">
      <c r="B53" s="4">
        <v>6</v>
      </c>
      <c r="C53" s="4" t="s">
        <v>2633</v>
      </c>
      <c r="D53" s="149" t="s">
        <v>2634</v>
      </c>
      <c r="E53" s="4" t="s">
        <v>2473</v>
      </c>
      <c r="F53" s="5" t="s">
        <v>19</v>
      </c>
      <c r="G53" s="5" t="s">
        <v>19</v>
      </c>
      <c r="H53" s="4" t="s">
        <v>10</v>
      </c>
      <c r="I53" s="4"/>
      <c r="J53" s="4" t="s">
        <v>10</v>
      </c>
      <c r="K53" s="4">
        <v>250</v>
      </c>
      <c r="L53" s="5" t="s">
        <v>2635</v>
      </c>
      <c r="O53" s="226"/>
    </row>
    <row r="54" spans="2:15" x14ac:dyDescent="0.3">
      <c r="B54" s="232">
        <v>7</v>
      </c>
      <c r="C54" s="232" t="s">
        <v>2597</v>
      </c>
      <c r="D54" s="233" t="s">
        <v>2598</v>
      </c>
      <c r="E54" s="232" t="s">
        <v>1474</v>
      </c>
      <c r="F54" s="234" t="s">
        <v>19</v>
      </c>
      <c r="G54" s="234" t="s">
        <v>19</v>
      </c>
      <c r="H54" s="234" t="s">
        <v>27</v>
      </c>
      <c r="I54" s="234" t="s">
        <v>19</v>
      </c>
      <c r="J54" s="234" t="s">
        <v>19</v>
      </c>
      <c r="K54" s="234" t="s">
        <v>2599</v>
      </c>
      <c r="L54" s="234" t="s">
        <v>2600</v>
      </c>
      <c r="O54" s="230"/>
    </row>
    <row r="55" spans="2:15" x14ac:dyDescent="0.3">
      <c r="B55" s="4">
        <v>9</v>
      </c>
      <c r="C55" s="4" t="s">
        <v>337</v>
      </c>
      <c r="D55" s="149" t="s">
        <v>177</v>
      </c>
      <c r="E55" s="4" t="s">
        <v>43</v>
      </c>
      <c r="F55" s="5" t="s">
        <v>19</v>
      </c>
      <c r="G55" s="5" t="s">
        <v>19</v>
      </c>
      <c r="H55" s="4" t="s">
        <v>10</v>
      </c>
      <c r="I55" s="4"/>
      <c r="J55" s="4" t="s">
        <v>10</v>
      </c>
      <c r="K55" s="149" t="s">
        <v>34</v>
      </c>
      <c r="L55" s="5" t="s">
        <v>19</v>
      </c>
      <c r="O55" s="221" t="str">
        <f t="shared" ref="O55:O56" si="3">""&amp;C57&amp;" "&amp;E57&amp;" COMMENT '"&amp;D57&amp;"', "</f>
        <v xml:space="preserve">UPDT_ID VARCHAR(15) COMMENT '최종수정자ID', </v>
      </c>
    </row>
    <row r="56" spans="2:15" x14ac:dyDescent="0.3">
      <c r="B56" s="4">
        <v>10</v>
      </c>
      <c r="C56" s="4" t="s">
        <v>46</v>
      </c>
      <c r="D56" s="149" t="s">
        <v>1774</v>
      </c>
      <c r="E56" s="4" t="s">
        <v>2587</v>
      </c>
      <c r="F56" s="5" t="s">
        <v>19</v>
      </c>
      <c r="G56" s="5" t="s">
        <v>19</v>
      </c>
      <c r="H56" s="5" t="s">
        <v>19</v>
      </c>
      <c r="I56" s="4" t="s">
        <v>10</v>
      </c>
      <c r="J56" s="4" t="s">
        <v>10</v>
      </c>
      <c r="K56" s="7">
        <v>45126.715624999997</v>
      </c>
      <c r="L56" s="5" t="s">
        <v>19</v>
      </c>
      <c r="O56" s="221" t="str">
        <f t="shared" si="3"/>
        <v xml:space="preserve">UPDT_DT datetime COMMENT '최종수정일시', </v>
      </c>
    </row>
    <row r="57" spans="2:15" x14ac:dyDescent="0.3">
      <c r="B57" s="4">
        <v>11</v>
      </c>
      <c r="C57" s="4" t="s">
        <v>2559</v>
      </c>
      <c r="D57" s="149" t="s">
        <v>1798</v>
      </c>
      <c r="E57" s="4" t="s">
        <v>43</v>
      </c>
      <c r="F57" s="5" t="s">
        <v>19</v>
      </c>
      <c r="G57" s="5" t="s">
        <v>19</v>
      </c>
      <c r="H57" s="4" t="s">
        <v>10</v>
      </c>
      <c r="I57" s="4"/>
      <c r="J57" s="4" t="s">
        <v>10</v>
      </c>
      <c r="K57" s="149" t="s">
        <v>34</v>
      </c>
      <c r="L57" s="5" t="s">
        <v>19</v>
      </c>
    </row>
    <row r="58" spans="2:15" x14ac:dyDescent="0.3">
      <c r="B58" s="4">
        <v>12</v>
      </c>
      <c r="C58" s="4" t="s">
        <v>2558</v>
      </c>
      <c r="D58" s="149" t="s">
        <v>2584</v>
      </c>
      <c r="E58" s="4" t="s">
        <v>2587</v>
      </c>
      <c r="F58" s="5" t="s">
        <v>19</v>
      </c>
      <c r="G58" s="5" t="s">
        <v>19</v>
      </c>
      <c r="H58" s="5" t="s">
        <v>19</v>
      </c>
      <c r="I58" s="4" t="s">
        <v>10</v>
      </c>
      <c r="J58" s="4" t="s">
        <v>10</v>
      </c>
      <c r="K58" s="7">
        <v>45126.715624999997</v>
      </c>
      <c r="L58" s="5" t="s">
        <v>19</v>
      </c>
    </row>
    <row r="60" spans="2:15" x14ac:dyDescent="0.3">
      <c r="B60" s="9" t="s">
        <v>5</v>
      </c>
      <c r="C60" s="177" t="s">
        <v>2637</v>
      </c>
      <c r="D60" s="10" t="s">
        <v>526</v>
      </c>
      <c r="E60" s="243" t="s">
        <v>2640</v>
      </c>
      <c r="F60" s="244"/>
      <c r="G60" s="244"/>
      <c r="H60" s="245"/>
    </row>
    <row r="61" spans="2:15" x14ac:dyDescent="0.3">
      <c r="B61" s="9" t="s">
        <v>6</v>
      </c>
      <c r="C61" s="9" t="s">
        <v>572</v>
      </c>
      <c r="D61" s="9" t="s">
        <v>7</v>
      </c>
      <c r="E61" s="9" t="s">
        <v>14</v>
      </c>
      <c r="F61" s="9" t="s">
        <v>8</v>
      </c>
      <c r="G61" s="9" t="s">
        <v>44</v>
      </c>
      <c r="H61" s="9" t="s">
        <v>9</v>
      </c>
      <c r="I61" s="9" t="s">
        <v>18</v>
      </c>
      <c r="J61" s="9" t="s">
        <v>145</v>
      </c>
      <c r="K61" s="9" t="s">
        <v>25</v>
      </c>
      <c r="L61" s="10" t="s">
        <v>40</v>
      </c>
    </row>
    <row r="62" spans="2:15" x14ac:dyDescent="0.3">
      <c r="B62" s="21">
        <v>1</v>
      </c>
      <c r="C62" s="21" t="s">
        <v>2561</v>
      </c>
      <c r="D62" s="21" t="s">
        <v>2561</v>
      </c>
      <c r="E62" s="21" t="s">
        <v>2609</v>
      </c>
      <c r="F62" s="21" t="s">
        <v>8</v>
      </c>
      <c r="G62" s="21" t="s">
        <v>44</v>
      </c>
      <c r="H62" s="21" t="s">
        <v>10</v>
      </c>
      <c r="I62" s="22"/>
      <c r="J62" s="22" t="s">
        <v>10</v>
      </c>
      <c r="K62" s="23" t="s">
        <v>2581</v>
      </c>
      <c r="L62" s="22" t="s">
        <v>19</v>
      </c>
    </row>
    <row r="63" spans="2:15" x14ac:dyDescent="0.3">
      <c r="B63" s="4">
        <v>2</v>
      </c>
      <c r="C63" s="4" t="s">
        <v>2578</v>
      </c>
      <c r="D63" s="4" t="s">
        <v>2572</v>
      </c>
      <c r="E63" s="4" t="s">
        <v>2642</v>
      </c>
      <c r="F63" s="5" t="s">
        <v>19</v>
      </c>
      <c r="G63" s="5" t="s">
        <v>19</v>
      </c>
      <c r="H63" s="4" t="s">
        <v>10</v>
      </c>
      <c r="I63" s="4"/>
      <c r="J63" s="4" t="s">
        <v>10</v>
      </c>
      <c r="K63" s="149">
        <v>1234</v>
      </c>
      <c r="L63" s="5" t="s">
        <v>19</v>
      </c>
    </row>
    <row r="64" spans="2:15" x14ac:dyDescent="0.3">
      <c r="B64" s="4">
        <v>3</v>
      </c>
      <c r="C64" s="4" t="s">
        <v>2643</v>
      </c>
      <c r="D64" s="4" t="s">
        <v>2644</v>
      </c>
      <c r="E64" s="4" t="s">
        <v>43</v>
      </c>
      <c r="F64" s="5" t="s">
        <v>19</v>
      </c>
      <c r="G64" s="5" t="s">
        <v>19</v>
      </c>
      <c r="H64" s="4" t="s">
        <v>10</v>
      </c>
      <c r="I64" s="63" t="s">
        <v>2641</v>
      </c>
      <c r="J64" s="4" t="s">
        <v>10</v>
      </c>
      <c r="K64" s="149" t="s">
        <v>2639</v>
      </c>
      <c r="L64" s="5" t="s">
        <v>19</v>
      </c>
    </row>
    <row r="65" spans="2:12" x14ac:dyDescent="0.3">
      <c r="B65" s="232">
        <v>4</v>
      </c>
      <c r="C65" s="232" t="s">
        <v>2597</v>
      </c>
      <c r="D65" s="233" t="s">
        <v>2598</v>
      </c>
      <c r="E65" s="232" t="s">
        <v>1474</v>
      </c>
      <c r="F65" s="234" t="s">
        <v>19</v>
      </c>
      <c r="G65" s="234" t="s">
        <v>19</v>
      </c>
      <c r="H65" s="234" t="s">
        <v>27</v>
      </c>
      <c r="I65" s="234" t="s">
        <v>19</v>
      </c>
      <c r="J65" s="234" t="s">
        <v>19</v>
      </c>
      <c r="K65" s="234" t="s">
        <v>2599</v>
      </c>
      <c r="L65" s="234" t="s">
        <v>2600</v>
      </c>
    </row>
    <row r="66" spans="2:12" x14ac:dyDescent="0.3">
      <c r="B66" s="232">
        <v>5</v>
      </c>
      <c r="C66" s="232" t="s">
        <v>2710</v>
      </c>
      <c r="D66" s="232" t="s">
        <v>2710</v>
      </c>
      <c r="E66" s="232" t="s">
        <v>2704</v>
      </c>
      <c r="F66" s="234" t="s">
        <v>19</v>
      </c>
      <c r="G66" s="234" t="s">
        <v>19</v>
      </c>
      <c r="H66" s="234" t="s">
        <v>19</v>
      </c>
      <c r="I66" s="234" t="s">
        <v>2703</v>
      </c>
      <c r="J66" s="234" t="s">
        <v>19</v>
      </c>
      <c r="K66" s="235">
        <v>1748328976726</v>
      </c>
      <c r="L66" s="234" t="s">
        <v>19</v>
      </c>
    </row>
    <row r="67" spans="2:12" x14ac:dyDescent="0.3">
      <c r="B67" s="4">
        <v>6</v>
      </c>
      <c r="C67" s="4" t="s">
        <v>337</v>
      </c>
      <c r="D67" s="149" t="s">
        <v>177</v>
      </c>
      <c r="E67" s="4" t="s">
        <v>43</v>
      </c>
      <c r="F67" s="5" t="s">
        <v>19</v>
      </c>
      <c r="G67" s="5" t="s">
        <v>19</v>
      </c>
      <c r="H67" s="4" t="s">
        <v>10</v>
      </c>
      <c r="I67" s="4"/>
      <c r="J67" s="4" t="s">
        <v>10</v>
      </c>
      <c r="K67" s="149" t="s">
        <v>34</v>
      </c>
      <c r="L67" s="5" t="s">
        <v>19</v>
      </c>
    </row>
    <row r="68" spans="2:12" x14ac:dyDescent="0.3">
      <c r="B68" s="4">
        <v>7</v>
      </c>
      <c r="C68" s="4" t="s">
        <v>46</v>
      </c>
      <c r="D68" s="149" t="s">
        <v>1774</v>
      </c>
      <c r="E68" s="4" t="s">
        <v>2587</v>
      </c>
      <c r="F68" s="5" t="s">
        <v>19</v>
      </c>
      <c r="G68" s="5" t="s">
        <v>19</v>
      </c>
      <c r="H68" s="5" t="s">
        <v>19</v>
      </c>
      <c r="I68" s="4" t="s">
        <v>10</v>
      </c>
      <c r="J68" s="4" t="s">
        <v>10</v>
      </c>
      <c r="K68" s="7">
        <v>45126.715624999997</v>
      </c>
      <c r="L68" s="5" t="s">
        <v>19</v>
      </c>
    </row>
    <row r="69" spans="2:12" x14ac:dyDescent="0.3">
      <c r="B69" s="4">
        <v>8</v>
      </c>
      <c r="C69" s="4" t="s">
        <v>2559</v>
      </c>
      <c r="D69" s="149" t="s">
        <v>1798</v>
      </c>
      <c r="E69" s="4" t="s">
        <v>43</v>
      </c>
      <c r="F69" s="5" t="s">
        <v>19</v>
      </c>
      <c r="G69" s="5" t="s">
        <v>19</v>
      </c>
      <c r="H69" s="4" t="s">
        <v>10</v>
      </c>
      <c r="I69" s="4"/>
      <c r="J69" s="4" t="s">
        <v>10</v>
      </c>
      <c r="K69" s="149" t="s">
        <v>34</v>
      </c>
      <c r="L69" s="5" t="s">
        <v>19</v>
      </c>
    </row>
    <row r="70" spans="2:12" x14ac:dyDescent="0.3">
      <c r="B70" s="4">
        <v>9</v>
      </c>
      <c r="C70" s="4" t="s">
        <v>2558</v>
      </c>
      <c r="D70" s="149" t="s">
        <v>2584</v>
      </c>
      <c r="E70" s="4" t="s">
        <v>2587</v>
      </c>
      <c r="F70" s="5" t="s">
        <v>19</v>
      </c>
      <c r="G70" s="5" t="s">
        <v>19</v>
      </c>
      <c r="H70" s="5" t="s">
        <v>19</v>
      </c>
      <c r="I70" s="4" t="s">
        <v>10</v>
      </c>
      <c r="J70" s="4" t="s">
        <v>10</v>
      </c>
      <c r="K70" s="7">
        <v>45126.715624999997</v>
      </c>
      <c r="L70" s="5" t="s">
        <v>19</v>
      </c>
    </row>
    <row r="72" spans="2:12" x14ac:dyDescent="0.3">
      <c r="B72" s="9" t="s">
        <v>5</v>
      </c>
      <c r="C72" s="177" t="s">
        <v>2607</v>
      </c>
      <c r="D72" s="10" t="s">
        <v>526</v>
      </c>
      <c r="E72" s="149" t="s">
        <v>2576</v>
      </c>
    </row>
    <row r="73" spans="2:12" x14ac:dyDescent="0.3">
      <c r="B73" s="9" t="s">
        <v>6</v>
      </c>
      <c r="C73" s="9" t="s">
        <v>572</v>
      </c>
      <c r="D73" s="9" t="s">
        <v>7</v>
      </c>
      <c r="E73" s="9" t="s">
        <v>14</v>
      </c>
      <c r="F73" s="9" t="s">
        <v>8</v>
      </c>
      <c r="G73" s="9" t="s">
        <v>44</v>
      </c>
      <c r="H73" s="9" t="s">
        <v>9</v>
      </c>
      <c r="I73" s="9" t="s">
        <v>18</v>
      </c>
      <c r="J73" s="9" t="s">
        <v>145</v>
      </c>
      <c r="K73" s="9" t="s">
        <v>25</v>
      </c>
      <c r="L73" s="10" t="s">
        <v>40</v>
      </c>
    </row>
    <row r="74" spans="2:12" x14ac:dyDescent="0.3">
      <c r="B74" s="21">
        <v>1</v>
      </c>
      <c r="C74" s="21" t="s">
        <v>2561</v>
      </c>
      <c r="D74" s="21" t="s">
        <v>134</v>
      </c>
      <c r="E74" s="21" t="s">
        <v>2616</v>
      </c>
      <c r="F74" s="21" t="s">
        <v>8</v>
      </c>
      <c r="G74" s="21" t="s">
        <v>44</v>
      </c>
      <c r="H74" s="21" t="s">
        <v>10</v>
      </c>
      <c r="I74" s="22"/>
      <c r="J74" s="22" t="s">
        <v>10</v>
      </c>
      <c r="K74" s="23" t="s">
        <v>2581</v>
      </c>
      <c r="L74" s="22" t="s">
        <v>19</v>
      </c>
    </row>
    <row r="75" spans="2:12" x14ac:dyDescent="0.3">
      <c r="B75" s="109">
        <v>2</v>
      </c>
      <c r="C75" s="109" t="s">
        <v>2610</v>
      </c>
      <c r="D75" s="4" t="s">
        <v>2571</v>
      </c>
      <c r="E75" s="4" t="s">
        <v>150</v>
      </c>
      <c r="F75" s="5" t="s">
        <v>19</v>
      </c>
      <c r="G75" s="5" t="s">
        <v>19</v>
      </c>
      <c r="H75" s="4" t="s">
        <v>10</v>
      </c>
      <c r="I75" s="4"/>
      <c r="J75" s="4" t="s">
        <v>10</v>
      </c>
      <c r="K75" s="149">
        <v>1234</v>
      </c>
      <c r="L75" s="5" t="s">
        <v>19</v>
      </c>
    </row>
    <row r="76" spans="2:12" x14ac:dyDescent="0.3">
      <c r="B76" s="4">
        <v>3</v>
      </c>
      <c r="C76" s="4" t="s">
        <v>2608</v>
      </c>
      <c r="D76" s="4" t="s">
        <v>2589</v>
      </c>
      <c r="E76" s="4" t="s">
        <v>150</v>
      </c>
      <c r="F76" s="5" t="s">
        <v>19</v>
      </c>
      <c r="G76" s="5" t="s">
        <v>19</v>
      </c>
      <c r="H76" s="4" t="s">
        <v>10</v>
      </c>
      <c r="I76" s="4" t="s">
        <v>10</v>
      </c>
      <c r="J76" s="4" t="s">
        <v>10</v>
      </c>
      <c r="K76" s="149">
        <v>10</v>
      </c>
      <c r="L76" s="5" t="s">
        <v>19</v>
      </c>
    </row>
    <row r="77" spans="2:12" x14ac:dyDescent="0.3">
      <c r="B77" s="232">
        <v>4</v>
      </c>
      <c r="C77" s="232" t="s">
        <v>2597</v>
      </c>
      <c r="D77" s="233" t="s">
        <v>2598</v>
      </c>
      <c r="E77" s="232" t="s">
        <v>1474</v>
      </c>
      <c r="F77" s="234" t="s">
        <v>19</v>
      </c>
      <c r="G77" s="234" t="s">
        <v>19</v>
      </c>
      <c r="H77" s="234" t="s">
        <v>27</v>
      </c>
      <c r="I77" s="234" t="s">
        <v>19</v>
      </c>
      <c r="J77" s="234" t="s">
        <v>19</v>
      </c>
      <c r="K77" s="234" t="s">
        <v>2599</v>
      </c>
      <c r="L77" s="234" t="s">
        <v>2600</v>
      </c>
    </row>
    <row r="78" spans="2:12" x14ac:dyDescent="0.3">
      <c r="B78" s="4">
        <v>5</v>
      </c>
      <c r="C78" s="4" t="s">
        <v>337</v>
      </c>
      <c r="D78" s="149" t="s">
        <v>177</v>
      </c>
      <c r="E78" s="4" t="s">
        <v>43</v>
      </c>
      <c r="F78" s="5" t="s">
        <v>19</v>
      </c>
      <c r="G78" s="5" t="s">
        <v>19</v>
      </c>
      <c r="H78" s="4" t="s">
        <v>10</v>
      </c>
      <c r="I78" s="4"/>
      <c r="J78" s="4" t="s">
        <v>10</v>
      </c>
      <c r="K78" s="149" t="s">
        <v>34</v>
      </c>
      <c r="L78" s="5" t="s">
        <v>19</v>
      </c>
    </row>
    <row r="79" spans="2:12" x14ac:dyDescent="0.3">
      <c r="B79" s="4">
        <v>6</v>
      </c>
      <c r="C79" s="4" t="s">
        <v>46</v>
      </c>
      <c r="D79" s="149" t="s">
        <v>1774</v>
      </c>
      <c r="E79" s="4" t="s">
        <v>2587</v>
      </c>
      <c r="F79" s="5" t="s">
        <v>19</v>
      </c>
      <c r="G79" s="5" t="s">
        <v>19</v>
      </c>
      <c r="H79" s="5" t="s">
        <v>19</v>
      </c>
      <c r="I79" s="4" t="s">
        <v>10</v>
      </c>
      <c r="J79" s="4" t="s">
        <v>10</v>
      </c>
      <c r="K79" s="7">
        <v>45126.715624999997</v>
      </c>
      <c r="L79" s="5" t="s">
        <v>19</v>
      </c>
    </row>
    <row r="80" spans="2:12" x14ac:dyDescent="0.3">
      <c r="B80" s="4">
        <v>7</v>
      </c>
      <c r="C80" s="4" t="s">
        <v>2559</v>
      </c>
      <c r="D80" s="149" t="s">
        <v>1798</v>
      </c>
      <c r="E80" s="4" t="s">
        <v>43</v>
      </c>
      <c r="F80" s="5" t="s">
        <v>19</v>
      </c>
      <c r="G80" s="5" t="s">
        <v>19</v>
      </c>
      <c r="H80" s="4" t="s">
        <v>10</v>
      </c>
      <c r="I80" s="4"/>
      <c r="J80" s="4" t="s">
        <v>10</v>
      </c>
      <c r="K80" s="149" t="s">
        <v>34</v>
      </c>
      <c r="L80" s="5" t="s">
        <v>19</v>
      </c>
    </row>
    <row r="81" spans="2:12" x14ac:dyDescent="0.3">
      <c r="B81" s="4">
        <v>8</v>
      </c>
      <c r="C81" s="4" t="s">
        <v>2558</v>
      </c>
      <c r="D81" s="149" t="s">
        <v>2584</v>
      </c>
      <c r="E81" s="4" t="s">
        <v>2587</v>
      </c>
      <c r="F81" s="5" t="s">
        <v>19</v>
      </c>
      <c r="G81" s="5" t="s">
        <v>19</v>
      </c>
      <c r="H81" s="5" t="s">
        <v>19</v>
      </c>
      <c r="I81" s="4" t="s">
        <v>10</v>
      </c>
      <c r="J81" s="4" t="s">
        <v>10</v>
      </c>
      <c r="K81" s="7">
        <v>45126.715624999997</v>
      </c>
      <c r="L81" s="5" t="s">
        <v>19</v>
      </c>
    </row>
    <row r="83" spans="2:12" x14ac:dyDescent="0.3">
      <c r="B83" s="9" t="s">
        <v>5</v>
      </c>
      <c r="C83" s="177" t="s">
        <v>2614</v>
      </c>
      <c r="D83" s="10" t="s">
        <v>526</v>
      </c>
      <c r="E83" s="149" t="s">
        <v>2576</v>
      </c>
    </row>
    <row r="84" spans="2:12" x14ac:dyDescent="0.3">
      <c r="B84" s="9" t="s">
        <v>6</v>
      </c>
      <c r="C84" s="9" t="s">
        <v>572</v>
      </c>
      <c r="D84" s="9" t="s">
        <v>7</v>
      </c>
      <c r="E84" s="9" t="s">
        <v>14</v>
      </c>
      <c r="F84" s="9" t="s">
        <v>8</v>
      </c>
      <c r="G84" s="9" t="s">
        <v>44</v>
      </c>
      <c r="H84" s="9" t="s">
        <v>9</v>
      </c>
      <c r="I84" s="9" t="s">
        <v>18</v>
      </c>
      <c r="J84" s="9" t="s">
        <v>145</v>
      </c>
      <c r="K84" s="9" t="s">
        <v>25</v>
      </c>
      <c r="L84" s="10" t="s">
        <v>40</v>
      </c>
    </row>
    <row r="85" spans="2:12" x14ac:dyDescent="0.3">
      <c r="B85" s="21">
        <v>1</v>
      </c>
      <c r="C85" s="21" t="s">
        <v>2561</v>
      </c>
      <c r="D85" s="21" t="s">
        <v>2561</v>
      </c>
      <c r="E85" s="21" t="s">
        <v>2619</v>
      </c>
      <c r="F85" s="21" t="s">
        <v>8</v>
      </c>
      <c r="G85" s="21" t="s">
        <v>44</v>
      </c>
      <c r="H85" s="21" t="s">
        <v>10</v>
      </c>
      <c r="I85" s="22"/>
      <c r="J85" s="22" t="s">
        <v>10</v>
      </c>
      <c r="K85" s="23">
        <v>35000</v>
      </c>
      <c r="L85" s="22" t="s">
        <v>19</v>
      </c>
    </row>
    <row r="86" spans="2:12" x14ac:dyDescent="0.3">
      <c r="B86" s="4">
        <v>2</v>
      </c>
      <c r="C86" s="4" t="s">
        <v>2611</v>
      </c>
      <c r="D86" s="4" t="s">
        <v>2613</v>
      </c>
      <c r="E86" s="4" t="s">
        <v>2617</v>
      </c>
      <c r="F86" s="5"/>
      <c r="G86" s="5" t="s">
        <v>19</v>
      </c>
      <c r="H86" s="4" t="s">
        <v>10</v>
      </c>
      <c r="I86" s="4"/>
      <c r="J86" s="4" t="s">
        <v>10</v>
      </c>
      <c r="K86" s="149" t="s">
        <v>1800</v>
      </c>
      <c r="L86" s="5" t="s">
        <v>19</v>
      </c>
    </row>
    <row r="87" spans="2:12" x14ac:dyDescent="0.3">
      <c r="B87" s="4">
        <v>3</v>
      </c>
      <c r="C87" s="4" t="s">
        <v>2612</v>
      </c>
      <c r="D87" s="4" t="s">
        <v>2612</v>
      </c>
      <c r="E87" s="4" t="s">
        <v>2618</v>
      </c>
      <c r="F87" s="5"/>
      <c r="G87" s="5" t="s">
        <v>19</v>
      </c>
      <c r="H87" s="4" t="s">
        <v>10</v>
      </c>
      <c r="I87" s="4"/>
      <c r="J87" s="4" t="s">
        <v>10</v>
      </c>
      <c r="K87" s="149" t="s">
        <v>1800</v>
      </c>
      <c r="L87" s="5" t="s">
        <v>19</v>
      </c>
    </row>
    <row r="88" spans="2:12" x14ac:dyDescent="0.3">
      <c r="B88" s="4">
        <v>4</v>
      </c>
      <c r="C88" s="4" t="s">
        <v>2620</v>
      </c>
      <c r="D88" s="4" t="s">
        <v>2615</v>
      </c>
      <c r="E88" s="4" t="s">
        <v>35</v>
      </c>
      <c r="F88" s="5"/>
      <c r="G88" s="5"/>
      <c r="H88" s="4"/>
      <c r="I88" s="4"/>
      <c r="J88" s="4"/>
      <c r="K88" s="149"/>
      <c r="L88" s="5"/>
    </row>
    <row r="89" spans="2:12" x14ac:dyDescent="0.3">
      <c r="B89" s="4">
        <v>5</v>
      </c>
      <c r="C89" s="4" t="s">
        <v>337</v>
      </c>
      <c r="D89" s="149" t="s">
        <v>177</v>
      </c>
      <c r="E89" s="4" t="s">
        <v>43</v>
      </c>
      <c r="F89" s="5" t="s">
        <v>19</v>
      </c>
      <c r="G89" s="5" t="s">
        <v>19</v>
      </c>
      <c r="H89" s="4" t="s">
        <v>10</v>
      </c>
      <c r="I89" s="4"/>
      <c r="J89" s="4" t="s">
        <v>10</v>
      </c>
      <c r="K89" s="149" t="s">
        <v>34</v>
      </c>
      <c r="L89" s="5" t="s">
        <v>19</v>
      </c>
    </row>
    <row r="90" spans="2:12" x14ac:dyDescent="0.3">
      <c r="B90" s="4">
        <v>6</v>
      </c>
      <c r="C90" s="4" t="s">
        <v>46</v>
      </c>
      <c r="D90" s="149" t="s">
        <v>1774</v>
      </c>
      <c r="E90" s="4" t="s">
        <v>2587</v>
      </c>
      <c r="F90" s="5" t="s">
        <v>19</v>
      </c>
      <c r="G90" s="5" t="s">
        <v>19</v>
      </c>
      <c r="H90" s="5" t="s">
        <v>19</v>
      </c>
      <c r="I90" s="4" t="s">
        <v>10</v>
      </c>
      <c r="J90" s="4" t="s">
        <v>10</v>
      </c>
      <c r="K90" s="7">
        <v>45126.715624999997</v>
      </c>
      <c r="L90" s="5" t="s">
        <v>19</v>
      </c>
    </row>
    <row r="91" spans="2:12" x14ac:dyDescent="0.3">
      <c r="B91" s="4">
        <v>7</v>
      </c>
      <c r="C91" s="4" t="s">
        <v>2559</v>
      </c>
      <c r="D91" s="149" t="s">
        <v>1798</v>
      </c>
      <c r="E91" s="4" t="s">
        <v>43</v>
      </c>
      <c r="F91" s="5" t="s">
        <v>19</v>
      </c>
      <c r="G91" s="5" t="s">
        <v>19</v>
      </c>
      <c r="H91" s="4" t="s">
        <v>10</v>
      </c>
      <c r="I91" s="4"/>
      <c r="J91" s="4" t="s">
        <v>10</v>
      </c>
      <c r="K91" s="149" t="s">
        <v>34</v>
      </c>
      <c r="L91" s="5" t="s">
        <v>19</v>
      </c>
    </row>
    <row r="92" spans="2:12" x14ac:dyDescent="0.3">
      <c r="B92" s="4">
        <v>8</v>
      </c>
      <c r="C92" s="4" t="s">
        <v>2558</v>
      </c>
      <c r="D92" s="149" t="s">
        <v>2584</v>
      </c>
      <c r="E92" s="4" t="s">
        <v>2587</v>
      </c>
      <c r="F92" s="5" t="s">
        <v>19</v>
      </c>
      <c r="G92" s="5" t="s">
        <v>19</v>
      </c>
      <c r="H92" s="5" t="s">
        <v>19</v>
      </c>
      <c r="I92" s="4" t="s">
        <v>10</v>
      </c>
      <c r="J92" s="4" t="s">
        <v>10</v>
      </c>
      <c r="K92" s="7">
        <v>45126.715624999997</v>
      </c>
      <c r="L92" s="5" t="s">
        <v>19</v>
      </c>
    </row>
    <row r="93" spans="2:12" x14ac:dyDescent="0.3">
      <c r="B93" s="153"/>
      <c r="C93" s="153"/>
      <c r="D93" s="59"/>
      <c r="E93" s="153"/>
      <c r="F93" s="154"/>
      <c r="G93" s="154"/>
      <c r="H93" s="154"/>
      <c r="I93" s="153"/>
      <c r="J93" s="153"/>
      <c r="K93" s="231"/>
      <c r="L93" s="154"/>
    </row>
    <row r="94" spans="2:12" x14ac:dyDescent="0.3">
      <c r="B94" s="9" t="s">
        <v>5</v>
      </c>
      <c r="C94" s="227" t="s">
        <v>2693</v>
      </c>
      <c r="D94" s="10" t="s">
        <v>526</v>
      </c>
      <c r="E94" s="149" t="s">
        <v>2694</v>
      </c>
    </row>
    <row r="95" spans="2:12" x14ac:dyDescent="0.3">
      <c r="B95" s="9" t="s">
        <v>6</v>
      </c>
      <c r="C95" s="9" t="s">
        <v>572</v>
      </c>
      <c r="D95" s="9" t="s">
        <v>7</v>
      </c>
      <c r="E95" s="9" t="s">
        <v>14</v>
      </c>
      <c r="F95" s="9" t="s">
        <v>8</v>
      </c>
      <c r="G95" s="9" t="s">
        <v>44</v>
      </c>
      <c r="H95" s="9" t="s">
        <v>9</v>
      </c>
      <c r="I95" s="9" t="s">
        <v>18</v>
      </c>
      <c r="J95" s="9" t="s">
        <v>145</v>
      </c>
      <c r="K95" s="9" t="s">
        <v>25</v>
      </c>
      <c r="L95" s="10" t="s">
        <v>40</v>
      </c>
    </row>
    <row r="96" spans="2:12" x14ac:dyDescent="0.3">
      <c r="B96" s="21">
        <v>1</v>
      </c>
      <c r="C96" s="21" t="s">
        <v>2561</v>
      </c>
      <c r="D96" s="21" t="s">
        <v>2561</v>
      </c>
      <c r="E96" s="21" t="s">
        <v>2701</v>
      </c>
      <c r="F96" s="21" t="s">
        <v>8</v>
      </c>
      <c r="G96" s="21" t="s">
        <v>44</v>
      </c>
      <c r="H96" s="21" t="s">
        <v>10</v>
      </c>
      <c r="I96" s="22"/>
      <c r="J96" s="22" t="s">
        <v>10</v>
      </c>
      <c r="K96" s="23">
        <v>35000</v>
      </c>
      <c r="L96" s="22" t="s">
        <v>19</v>
      </c>
    </row>
    <row r="97" spans="2:12" x14ac:dyDescent="0.3">
      <c r="B97" s="4">
        <v>2</v>
      </c>
      <c r="C97" s="4" t="s">
        <v>2695</v>
      </c>
      <c r="D97" s="4" t="s">
        <v>2611</v>
      </c>
      <c r="E97" s="4" t="s">
        <v>2702</v>
      </c>
      <c r="F97" s="5"/>
      <c r="G97" s="5" t="s">
        <v>19</v>
      </c>
      <c r="H97" s="4" t="s">
        <v>10</v>
      </c>
      <c r="I97" s="4"/>
      <c r="J97" s="4" t="s">
        <v>10</v>
      </c>
      <c r="K97" s="149" t="s">
        <v>1800</v>
      </c>
      <c r="L97" s="5" t="s">
        <v>19</v>
      </c>
    </row>
    <row r="98" spans="2:12" x14ac:dyDescent="0.3">
      <c r="B98" s="4">
        <v>3</v>
      </c>
      <c r="C98" s="4" t="s">
        <v>2696</v>
      </c>
      <c r="D98" s="4" t="s">
        <v>2699</v>
      </c>
      <c r="E98" s="4" t="s">
        <v>2700</v>
      </c>
      <c r="F98" s="5"/>
      <c r="G98" s="5"/>
      <c r="H98" s="4"/>
      <c r="I98" s="4"/>
      <c r="J98" s="4"/>
      <c r="K98" s="149"/>
      <c r="L98" s="5"/>
    </row>
    <row r="99" spans="2:12" x14ac:dyDescent="0.3">
      <c r="B99" s="4">
        <v>4</v>
      </c>
      <c r="C99" s="4" t="s">
        <v>2697</v>
      </c>
      <c r="D99" s="4" t="s">
        <v>2698</v>
      </c>
      <c r="E99" s="4" t="s">
        <v>1288</v>
      </c>
      <c r="F99" s="5"/>
      <c r="G99" s="5"/>
      <c r="H99" s="4"/>
      <c r="I99" s="4"/>
      <c r="J99" s="4"/>
      <c r="K99" s="149"/>
      <c r="L99" s="5"/>
    </row>
    <row r="100" spans="2:12" x14ac:dyDescent="0.3">
      <c r="B100" s="4">
        <v>5</v>
      </c>
      <c r="C100" s="4" t="s">
        <v>337</v>
      </c>
      <c r="D100" s="149" t="s">
        <v>177</v>
      </c>
      <c r="E100" s="4" t="s">
        <v>43</v>
      </c>
      <c r="F100" s="5" t="s">
        <v>19</v>
      </c>
      <c r="G100" s="5" t="s">
        <v>19</v>
      </c>
      <c r="H100" s="4" t="s">
        <v>10</v>
      </c>
      <c r="I100" s="4"/>
      <c r="J100" s="4" t="s">
        <v>10</v>
      </c>
      <c r="K100" s="149" t="s">
        <v>34</v>
      </c>
      <c r="L100" s="5" t="s">
        <v>19</v>
      </c>
    </row>
    <row r="101" spans="2:12" x14ac:dyDescent="0.3">
      <c r="B101" s="4">
        <v>6</v>
      </c>
      <c r="C101" s="4" t="s">
        <v>46</v>
      </c>
      <c r="D101" s="149" t="s">
        <v>1774</v>
      </c>
      <c r="E101" s="4" t="s">
        <v>2587</v>
      </c>
      <c r="F101" s="5" t="s">
        <v>19</v>
      </c>
      <c r="G101" s="5" t="s">
        <v>19</v>
      </c>
      <c r="H101" s="5" t="s">
        <v>19</v>
      </c>
      <c r="I101" s="4" t="s">
        <v>10</v>
      </c>
      <c r="J101" s="4" t="s">
        <v>10</v>
      </c>
      <c r="K101" s="7">
        <v>45126.715624999997</v>
      </c>
      <c r="L101" s="5" t="s">
        <v>19</v>
      </c>
    </row>
    <row r="102" spans="2:12" x14ac:dyDescent="0.3">
      <c r="B102" s="4">
        <v>7</v>
      </c>
      <c r="C102" s="4" t="s">
        <v>2559</v>
      </c>
      <c r="D102" s="149" t="s">
        <v>1798</v>
      </c>
      <c r="E102" s="4" t="s">
        <v>43</v>
      </c>
      <c r="F102" s="5" t="s">
        <v>19</v>
      </c>
      <c r="G102" s="5" t="s">
        <v>19</v>
      </c>
      <c r="H102" s="4" t="s">
        <v>10</v>
      </c>
      <c r="I102" s="4"/>
      <c r="J102" s="4" t="s">
        <v>10</v>
      </c>
      <c r="K102" s="149" t="s">
        <v>34</v>
      </c>
      <c r="L102" s="5" t="s">
        <v>19</v>
      </c>
    </row>
    <row r="103" spans="2:12" x14ac:dyDescent="0.3">
      <c r="B103" s="4">
        <v>8</v>
      </c>
      <c r="C103" s="4" t="s">
        <v>2558</v>
      </c>
      <c r="D103" s="149" t="s">
        <v>2584</v>
      </c>
      <c r="E103" s="4" t="s">
        <v>2587</v>
      </c>
      <c r="F103" s="5" t="s">
        <v>19</v>
      </c>
      <c r="G103" s="5" t="s">
        <v>19</v>
      </c>
      <c r="H103" s="5" t="s">
        <v>19</v>
      </c>
      <c r="I103" s="4" t="s">
        <v>10</v>
      </c>
      <c r="J103" s="4" t="s">
        <v>10</v>
      </c>
      <c r="K103" s="7">
        <v>45126.715624999997</v>
      </c>
      <c r="L103" s="5" t="s">
        <v>19</v>
      </c>
    </row>
    <row r="105" spans="2:12" x14ac:dyDescent="0.3">
      <c r="B105" s="9" t="s">
        <v>5</v>
      </c>
      <c r="C105" s="227" t="s">
        <v>2601</v>
      </c>
      <c r="D105" s="10" t="s">
        <v>526</v>
      </c>
      <c r="E105" s="149" t="s">
        <v>2602</v>
      </c>
    </row>
    <row r="106" spans="2:12" x14ac:dyDescent="0.3">
      <c r="B106" s="9" t="s">
        <v>6</v>
      </c>
      <c r="C106" s="9" t="s">
        <v>572</v>
      </c>
      <c r="D106" s="9" t="s">
        <v>7</v>
      </c>
      <c r="E106" s="9" t="s">
        <v>14</v>
      </c>
      <c r="F106" s="9" t="s">
        <v>8</v>
      </c>
      <c r="G106" s="9" t="s">
        <v>44</v>
      </c>
      <c r="H106" s="9" t="s">
        <v>9</v>
      </c>
      <c r="I106" s="9" t="s">
        <v>18</v>
      </c>
      <c r="J106" s="9" t="s">
        <v>145</v>
      </c>
      <c r="K106" s="9" t="s">
        <v>25</v>
      </c>
      <c r="L106" s="10" t="s">
        <v>40</v>
      </c>
    </row>
    <row r="107" spans="2:12" x14ac:dyDescent="0.3">
      <c r="B107" s="21">
        <v>1</v>
      </c>
      <c r="C107" s="21" t="s">
        <v>134</v>
      </c>
      <c r="D107" s="21" t="s">
        <v>134</v>
      </c>
      <c r="E107" s="21" t="s">
        <v>150</v>
      </c>
      <c r="F107" s="21" t="s">
        <v>8</v>
      </c>
      <c r="G107" s="21" t="s">
        <v>44</v>
      </c>
      <c r="H107" s="21" t="s">
        <v>10</v>
      </c>
      <c r="I107" s="22"/>
      <c r="J107" s="22" t="s">
        <v>10</v>
      </c>
      <c r="K107" s="23">
        <v>35000</v>
      </c>
      <c r="L107" s="22" t="s">
        <v>19</v>
      </c>
    </row>
    <row r="108" spans="2:12" x14ac:dyDescent="0.3">
      <c r="B108" s="4">
        <v>2</v>
      </c>
      <c r="C108" s="4" t="s">
        <v>2603</v>
      </c>
      <c r="D108" s="4" t="s">
        <v>2574</v>
      </c>
      <c r="E108" s="4" t="s">
        <v>47</v>
      </c>
      <c r="F108" s="5" t="s">
        <v>19</v>
      </c>
      <c r="G108" s="5" t="s">
        <v>19</v>
      </c>
      <c r="H108" s="4" t="s">
        <v>10</v>
      </c>
      <c r="I108" s="4"/>
      <c r="J108" s="4" t="s">
        <v>10</v>
      </c>
      <c r="K108" s="149" t="s">
        <v>1800</v>
      </c>
      <c r="L108" s="5" t="s">
        <v>19</v>
      </c>
    </row>
    <row r="109" spans="2:12" x14ac:dyDescent="0.3">
      <c r="B109" s="4">
        <v>3</v>
      </c>
      <c r="C109" s="4" t="s">
        <v>2604</v>
      </c>
      <c r="D109" s="149" t="s">
        <v>2575</v>
      </c>
      <c r="E109" s="4" t="s">
        <v>38</v>
      </c>
      <c r="F109" s="5" t="s">
        <v>19</v>
      </c>
      <c r="G109" s="5" t="s">
        <v>19</v>
      </c>
      <c r="H109" s="4" t="s">
        <v>10</v>
      </c>
      <c r="I109" s="4"/>
      <c r="J109" s="4" t="s">
        <v>10</v>
      </c>
      <c r="K109" s="149" t="s">
        <v>1800</v>
      </c>
      <c r="L109" s="5" t="s">
        <v>19</v>
      </c>
    </row>
    <row r="110" spans="2:12" x14ac:dyDescent="0.3">
      <c r="B110" s="4">
        <v>4</v>
      </c>
      <c r="C110" s="4" t="s">
        <v>2605</v>
      </c>
      <c r="D110" s="149" t="s">
        <v>177</v>
      </c>
      <c r="E110" s="4" t="s">
        <v>43</v>
      </c>
      <c r="F110" s="5" t="s">
        <v>19</v>
      </c>
      <c r="G110" s="5" t="s">
        <v>19</v>
      </c>
      <c r="H110" s="4" t="s">
        <v>10</v>
      </c>
      <c r="I110" s="4"/>
      <c r="J110" s="4" t="s">
        <v>10</v>
      </c>
      <c r="K110" s="149" t="s">
        <v>34</v>
      </c>
      <c r="L110" s="5" t="s">
        <v>19</v>
      </c>
    </row>
    <row r="111" spans="2:12" x14ac:dyDescent="0.3">
      <c r="B111" s="4">
        <v>5</v>
      </c>
      <c r="C111" s="4" t="s">
        <v>2606</v>
      </c>
      <c r="D111" s="149" t="s">
        <v>1774</v>
      </c>
      <c r="E111" s="4" t="s">
        <v>2587</v>
      </c>
      <c r="F111" s="5" t="s">
        <v>19</v>
      </c>
      <c r="G111" s="5" t="s">
        <v>19</v>
      </c>
      <c r="H111" s="5" t="s">
        <v>19</v>
      </c>
      <c r="I111" s="4" t="s">
        <v>10</v>
      </c>
      <c r="J111" s="4" t="s">
        <v>10</v>
      </c>
      <c r="K111" s="7">
        <v>45126.715624999997</v>
      </c>
      <c r="L111" s="5" t="s">
        <v>19</v>
      </c>
    </row>
    <row r="112" spans="2:12" x14ac:dyDescent="0.3">
      <c r="B112" s="4">
        <v>6</v>
      </c>
      <c r="C112" s="4" t="s">
        <v>46</v>
      </c>
      <c r="D112" s="149" t="s">
        <v>1798</v>
      </c>
      <c r="E112" s="4" t="s">
        <v>43</v>
      </c>
      <c r="F112" s="5" t="s">
        <v>19</v>
      </c>
      <c r="G112" s="5" t="s">
        <v>19</v>
      </c>
      <c r="H112" s="4" t="s">
        <v>10</v>
      </c>
      <c r="I112" s="4"/>
      <c r="J112" s="4" t="s">
        <v>10</v>
      </c>
      <c r="K112" s="149" t="s">
        <v>34</v>
      </c>
      <c r="L112" s="5" t="s">
        <v>19</v>
      </c>
    </row>
  </sheetData>
  <mergeCells count="2">
    <mergeCell ref="O5:S5"/>
    <mergeCell ref="E60:H6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3"/>
  <sheetViews>
    <sheetView workbookViewId="0"/>
  </sheetViews>
  <sheetFormatPr defaultRowHeight="16.5" x14ac:dyDescent="0.3"/>
  <cols>
    <col min="1" max="1" width="3.125" customWidth="1"/>
    <col min="2" max="2" width="8.625" customWidth="1"/>
    <col min="3" max="3" width="9.125" customWidth="1"/>
    <col min="4" max="4" width="12.75" customWidth="1"/>
    <col min="5" max="5" width="19.5" customWidth="1"/>
    <col min="6" max="6" width="54" customWidth="1"/>
    <col min="7" max="7" width="26" customWidth="1"/>
    <col min="8" max="8" width="15.375" customWidth="1"/>
    <col min="9" max="9" width="12.875" customWidth="1"/>
    <col min="10" max="10" width="12.5" customWidth="1"/>
    <col min="11" max="11" width="23" customWidth="1"/>
  </cols>
  <sheetData>
    <row r="1" spans="1:11" x14ac:dyDescent="0.3">
      <c r="A1" s="42"/>
      <c r="B1" s="42"/>
      <c r="C1" s="42"/>
      <c r="D1" s="124"/>
      <c r="E1" s="124"/>
      <c r="F1" s="124"/>
      <c r="G1" s="124"/>
      <c r="H1" s="124"/>
      <c r="I1" s="124"/>
      <c r="J1" s="124"/>
    </row>
    <row r="2" spans="1:11" x14ac:dyDescent="0.3">
      <c r="A2" s="42"/>
      <c r="B2" s="129" t="s">
        <v>1436</v>
      </c>
      <c r="C2" s="42"/>
      <c r="D2" s="124"/>
      <c r="E2" s="124"/>
      <c r="F2" s="124"/>
      <c r="G2" s="124"/>
      <c r="H2" s="124"/>
      <c r="I2" s="124"/>
      <c r="J2" s="124"/>
    </row>
    <row r="3" spans="1:11" ht="24" x14ac:dyDescent="0.3">
      <c r="B3" s="159" t="s">
        <v>1306</v>
      </c>
      <c r="C3" s="159" t="s">
        <v>1308</v>
      </c>
      <c r="D3" s="159" t="s">
        <v>1303</v>
      </c>
      <c r="E3" s="82" t="s">
        <v>1304</v>
      </c>
      <c r="F3" s="160" t="s">
        <v>1702</v>
      </c>
      <c r="G3" s="160" t="s">
        <v>1701</v>
      </c>
      <c r="H3" s="160" t="s">
        <v>1700</v>
      </c>
      <c r="I3" s="160" t="s">
        <v>1704</v>
      </c>
      <c r="J3" s="160" t="s">
        <v>1703</v>
      </c>
      <c r="K3" s="82" t="s">
        <v>1412</v>
      </c>
    </row>
    <row r="4" spans="1:11" x14ac:dyDescent="0.3">
      <c r="B4" s="280" t="s">
        <v>1307</v>
      </c>
      <c r="C4" s="280" t="s">
        <v>1338</v>
      </c>
      <c r="D4" s="87" t="s">
        <v>1311</v>
      </c>
      <c r="E4" s="90" t="s">
        <v>1096</v>
      </c>
      <c r="F4" s="90" t="s">
        <v>1429</v>
      </c>
      <c r="G4" s="90" t="s">
        <v>1428</v>
      </c>
      <c r="H4" s="90"/>
      <c r="I4" s="90"/>
      <c r="J4" s="90"/>
      <c r="K4" s="87" t="s">
        <v>1382</v>
      </c>
    </row>
    <row r="5" spans="1:11" x14ac:dyDescent="0.3">
      <c r="B5" s="281"/>
      <c r="C5" s="281"/>
      <c r="D5" s="87" t="s">
        <v>1312</v>
      </c>
      <c r="E5" s="90" t="s">
        <v>1097</v>
      </c>
      <c r="F5" s="90" t="s">
        <v>1321</v>
      </c>
      <c r="G5" s="90" t="s">
        <v>1427</v>
      </c>
      <c r="H5" s="90"/>
      <c r="I5" s="90"/>
      <c r="J5" s="90"/>
      <c r="K5" s="87" t="s">
        <v>1382</v>
      </c>
    </row>
    <row r="6" spans="1:11" x14ac:dyDescent="0.3">
      <c r="B6" s="281"/>
      <c r="C6" s="281"/>
      <c r="D6" s="87" t="s">
        <v>1313</v>
      </c>
      <c r="E6" s="90" t="s">
        <v>1098</v>
      </c>
      <c r="F6" s="90" t="s">
        <v>1322</v>
      </c>
      <c r="G6" s="90"/>
      <c r="H6" s="90"/>
      <c r="I6" s="90"/>
      <c r="J6" s="90"/>
      <c r="K6" s="87" t="s">
        <v>1382</v>
      </c>
    </row>
    <row r="7" spans="1:11" x14ac:dyDescent="0.3">
      <c r="B7" s="281"/>
      <c r="C7" s="282"/>
      <c r="D7" s="87" t="s">
        <v>1339</v>
      </c>
      <c r="E7" s="90" t="s">
        <v>1340</v>
      </c>
      <c r="F7" s="90" t="s">
        <v>1387</v>
      </c>
      <c r="G7" s="90"/>
      <c r="H7" s="90"/>
      <c r="I7" s="90"/>
      <c r="J7" s="90"/>
      <c r="K7" s="87" t="s">
        <v>1382</v>
      </c>
    </row>
    <row r="8" spans="1:11" x14ac:dyDescent="0.3">
      <c r="B8" s="281"/>
      <c r="C8" s="280" t="s">
        <v>1309</v>
      </c>
      <c r="D8" s="87" t="s">
        <v>1314</v>
      </c>
      <c r="E8" s="90" t="s">
        <v>1099</v>
      </c>
      <c r="F8" s="90" t="s">
        <v>1323</v>
      </c>
      <c r="G8" s="90"/>
      <c r="H8" s="90"/>
      <c r="I8" s="90"/>
      <c r="J8" s="90"/>
      <c r="K8" s="87" t="s">
        <v>1383</v>
      </c>
    </row>
    <row r="9" spans="1:11" x14ac:dyDescent="0.3">
      <c r="B9" s="281"/>
      <c r="C9" s="281"/>
      <c r="D9" s="87" t="s">
        <v>1315</v>
      </c>
      <c r="E9" s="90" t="s">
        <v>1100</v>
      </c>
      <c r="F9" s="90" t="s">
        <v>1324</v>
      </c>
      <c r="G9" s="90"/>
      <c r="H9" s="90"/>
      <c r="I9" s="90"/>
      <c r="J9" s="90"/>
      <c r="K9" s="87" t="s">
        <v>1383</v>
      </c>
    </row>
    <row r="10" spans="1:11" x14ac:dyDescent="0.3">
      <c r="B10" s="281"/>
      <c r="C10" s="282"/>
      <c r="D10" s="87" t="s">
        <v>1316</v>
      </c>
      <c r="E10" s="90" t="s">
        <v>1101</v>
      </c>
      <c r="F10" s="90" t="s">
        <v>1447</v>
      </c>
      <c r="G10" s="90"/>
      <c r="H10" s="90"/>
      <c r="I10" s="90"/>
      <c r="J10" s="90"/>
      <c r="K10" s="87" t="s">
        <v>1383</v>
      </c>
    </row>
    <row r="11" spans="1:11" x14ac:dyDescent="0.3">
      <c r="B11" s="281"/>
      <c r="C11" s="280" t="s">
        <v>1310</v>
      </c>
      <c r="D11" s="87" t="s">
        <v>1317</v>
      </c>
      <c r="E11" s="90" t="s">
        <v>1318</v>
      </c>
      <c r="F11" s="90" t="s">
        <v>1326</v>
      </c>
      <c r="G11" s="90"/>
      <c r="H11" s="90"/>
      <c r="I11" s="90"/>
      <c r="J11" s="90"/>
      <c r="K11" s="87" t="s">
        <v>1384</v>
      </c>
    </row>
    <row r="12" spans="1:11" x14ac:dyDescent="0.3">
      <c r="B12" s="281"/>
      <c r="C12" s="281"/>
      <c r="D12" s="87" t="s">
        <v>1317</v>
      </c>
      <c r="E12" s="90" t="s">
        <v>1420</v>
      </c>
      <c r="F12" s="90" t="s">
        <v>1421</v>
      </c>
      <c r="G12" s="90"/>
      <c r="H12" s="90"/>
      <c r="I12" s="90"/>
      <c r="J12" s="90"/>
      <c r="K12" s="87" t="s">
        <v>1384</v>
      </c>
    </row>
    <row r="13" spans="1:11" x14ac:dyDescent="0.3">
      <c r="B13" s="281"/>
      <c r="C13" s="281"/>
      <c r="D13" s="87" t="s">
        <v>1419</v>
      </c>
      <c r="E13" s="90" t="s">
        <v>1319</v>
      </c>
      <c r="F13" s="90" t="s">
        <v>1325</v>
      </c>
      <c r="G13" s="90"/>
      <c r="H13" s="90"/>
      <c r="I13" s="90"/>
      <c r="J13" s="90"/>
      <c r="K13" s="87" t="s">
        <v>1384</v>
      </c>
    </row>
    <row r="14" spans="1:11" x14ac:dyDescent="0.3">
      <c r="B14" s="282"/>
      <c r="C14" s="282"/>
      <c r="D14" s="87" t="s">
        <v>1424</v>
      </c>
      <c r="E14" s="90" t="s">
        <v>1425</v>
      </c>
      <c r="F14" s="90" t="s">
        <v>1433</v>
      </c>
      <c r="G14" s="90"/>
      <c r="H14" s="90"/>
      <c r="I14" s="90"/>
      <c r="J14" s="90"/>
      <c r="K14" s="87" t="s">
        <v>1384</v>
      </c>
    </row>
    <row r="15" spans="1:11" x14ac:dyDescent="0.3">
      <c r="B15" s="280" t="s">
        <v>1302</v>
      </c>
      <c r="C15" s="280" t="s">
        <v>1334</v>
      </c>
      <c r="D15" s="87" t="s">
        <v>1399</v>
      </c>
      <c r="E15" s="90" t="s">
        <v>1422</v>
      </c>
      <c r="F15" s="90" t="s">
        <v>1448</v>
      </c>
      <c r="G15" s="90"/>
      <c r="H15" s="90"/>
      <c r="I15" s="90"/>
      <c r="J15" s="90"/>
      <c r="K15" s="87" t="s">
        <v>1400</v>
      </c>
    </row>
    <row r="16" spans="1:11" x14ac:dyDescent="0.3">
      <c r="B16" s="281"/>
      <c r="C16" s="281"/>
      <c r="D16" s="87" t="s">
        <v>1391</v>
      </c>
      <c r="E16" s="90" t="s">
        <v>1423</v>
      </c>
      <c r="F16" s="90" t="s">
        <v>1327</v>
      </c>
      <c r="G16" s="90"/>
      <c r="H16" s="90"/>
      <c r="I16" s="90"/>
      <c r="J16" s="90"/>
      <c r="K16" s="87" t="s">
        <v>1393</v>
      </c>
    </row>
    <row r="17" spans="2:11" x14ac:dyDescent="0.3">
      <c r="B17" s="281"/>
      <c r="C17" s="281"/>
      <c r="D17" s="87" t="s">
        <v>1392</v>
      </c>
      <c r="E17" s="90" t="s">
        <v>1394</v>
      </c>
      <c r="F17" s="90" t="s">
        <v>1397</v>
      </c>
      <c r="G17" s="90"/>
      <c r="H17" s="90"/>
      <c r="I17" s="90"/>
      <c r="J17" s="90"/>
      <c r="K17" s="87" t="s">
        <v>1401</v>
      </c>
    </row>
    <row r="18" spans="2:11" x14ac:dyDescent="0.3">
      <c r="B18" s="281"/>
      <c r="C18" s="281"/>
      <c r="D18" s="87" t="s">
        <v>1396</v>
      </c>
      <c r="E18" s="90" t="s">
        <v>1395</v>
      </c>
      <c r="F18" s="90" t="s">
        <v>1398</v>
      </c>
      <c r="G18" s="90"/>
      <c r="H18" s="90"/>
      <c r="I18" s="90"/>
      <c r="J18" s="90"/>
      <c r="K18" s="87" t="s">
        <v>1402</v>
      </c>
    </row>
    <row r="19" spans="2:11" x14ac:dyDescent="0.3">
      <c r="B19" s="281"/>
      <c r="C19" s="282"/>
      <c r="D19" s="87" t="s">
        <v>1404</v>
      </c>
      <c r="E19" s="90" t="s">
        <v>1320</v>
      </c>
      <c r="F19" s="90" t="s">
        <v>1328</v>
      </c>
      <c r="G19" s="90"/>
      <c r="H19" s="90"/>
      <c r="I19" s="90"/>
      <c r="J19" s="90"/>
      <c r="K19" s="87" t="s">
        <v>1403</v>
      </c>
    </row>
    <row r="20" spans="2:11" x14ac:dyDescent="0.3">
      <c r="B20" s="281"/>
      <c r="C20" s="280" t="s">
        <v>1759</v>
      </c>
      <c r="D20" s="87" t="s">
        <v>1760</v>
      </c>
      <c r="E20" s="157" t="s">
        <v>1762</v>
      </c>
      <c r="F20" s="157" t="s">
        <v>1768</v>
      </c>
      <c r="G20" s="157"/>
      <c r="H20" s="157"/>
      <c r="I20" s="157"/>
      <c r="J20" s="157"/>
      <c r="K20" s="87" t="s">
        <v>1761</v>
      </c>
    </row>
    <row r="21" spans="2:11" x14ac:dyDescent="0.3">
      <c r="B21" s="281"/>
      <c r="C21" s="281"/>
      <c r="D21" s="87" t="s">
        <v>1764</v>
      </c>
      <c r="E21" s="157" t="s">
        <v>1763</v>
      </c>
      <c r="F21" s="157" t="s">
        <v>1769</v>
      </c>
      <c r="G21" s="157"/>
      <c r="H21" s="157"/>
      <c r="I21" s="157"/>
      <c r="J21" s="157"/>
      <c r="K21" s="87" t="s">
        <v>1761</v>
      </c>
    </row>
    <row r="22" spans="2:11" x14ac:dyDescent="0.3">
      <c r="B22" s="281"/>
      <c r="C22" s="281"/>
      <c r="D22" s="87" t="s">
        <v>1770</v>
      </c>
      <c r="E22" s="157" t="s">
        <v>1766</v>
      </c>
      <c r="F22" s="157"/>
      <c r="G22" s="157"/>
      <c r="H22" s="157"/>
      <c r="I22" s="157"/>
      <c r="J22" s="157"/>
      <c r="K22" s="87" t="s">
        <v>1761</v>
      </c>
    </row>
    <row r="23" spans="2:11" x14ac:dyDescent="0.3">
      <c r="B23" s="282"/>
      <c r="C23" s="282"/>
      <c r="D23" s="87" t="s">
        <v>1765</v>
      </c>
      <c r="E23" s="157" t="s">
        <v>1767</v>
      </c>
      <c r="F23" s="157"/>
      <c r="G23" s="157"/>
      <c r="H23" s="157"/>
      <c r="I23" s="157"/>
      <c r="J23" s="157"/>
      <c r="K23" s="87" t="s">
        <v>1761</v>
      </c>
    </row>
    <row r="24" spans="2:11" x14ac:dyDescent="0.3">
      <c r="B24" s="279" t="s">
        <v>1286</v>
      </c>
      <c r="C24" s="279" t="s">
        <v>1335</v>
      </c>
      <c r="D24" s="87" t="s">
        <v>1331</v>
      </c>
      <c r="E24" s="90" t="s">
        <v>1329</v>
      </c>
      <c r="F24" s="90" t="s">
        <v>1430</v>
      </c>
      <c r="G24" s="90"/>
      <c r="H24" s="90"/>
      <c r="I24" s="90"/>
      <c r="J24" s="90"/>
      <c r="K24" s="87" t="s">
        <v>1385</v>
      </c>
    </row>
    <row r="25" spans="2:11" x14ac:dyDescent="0.3">
      <c r="B25" s="279"/>
      <c r="C25" s="279"/>
      <c r="D25" s="87" t="s">
        <v>1332</v>
      </c>
      <c r="E25" s="90" t="s">
        <v>1431</v>
      </c>
      <c r="F25" s="90" t="s">
        <v>1432</v>
      </c>
      <c r="G25" s="90" t="s">
        <v>1426</v>
      </c>
      <c r="H25" s="90"/>
      <c r="I25" s="90"/>
      <c r="J25" s="90"/>
      <c r="K25" s="87" t="s">
        <v>1385</v>
      </c>
    </row>
    <row r="26" spans="2:11" x14ac:dyDescent="0.3">
      <c r="B26" s="279"/>
      <c r="C26" s="279"/>
      <c r="D26" s="87" t="s">
        <v>1333</v>
      </c>
      <c r="E26" s="90" t="s">
        <v>1330</v>
      </c>
      <c r="F26" s="90" t="s">
        <v>1337</v>
      </c>
      <c r="G26" s="90"/>
      <c r="H26" s="90"/>
      <c r="I26" s="90"/>
      <c r="J26" s="90"/>
      <c r="K26" s="87" t="s">
        <v>1385</v>
      </c>
    </row>
    <row r="27" spans="2:11" x14ac:dyDescent="0.3">
      <c r="B27" s="279"/>
      <c r="C27" s="90" t="s">
        <v>1336</v>
      </c>
      <c r="D27" s="87" t="s">
        <v>1388</v>
      </c>
      <c r="E27" s="90" t="s">
        <v>1389</v>
      </c>
      <c r="F27" s="90" t="s">
        <v>1386</v>
      </c>
      <c r="G27" s="90"/>
      <c r="H27" s="90"/>
      <c r="I27" s="90"/>
      <c r="J27" s="90"/>
      <c r="K27" s="87" t="s">
        <v>1390</v>
      </c>
    </row>
    <row r="28" spans="2:11" x14ac:dyDescent="0.3">
      <c r="B28" s="98"/>
      <c r="C28" s="98"/>
      <c r="D28" s="89"/>
      <c r="E28" s="98"/>
      <c r="F28" s="98"/>
      <c r="G28" s="98"/>
      <c r="H28" s="98"/>
      <c r="I28" s="98"/>
      <c r="J28" s="98"/>
      <c r="K28" s="89"/>
    </row>
    <row r="29" spans="2:11" x14ac:dyDescent="0.3">
      <c r="B29" s="129" t="s">
        <v>1561</v>
      </c>
      <c r="C29" s="42"/>
      <c r="D29" s="124"/>
      <c r="E29" s="124"/>
      <c r="F29" s="124"/>
      <c r="G29" s="124"/>
      <c r="H29" s="124"/>
      <c r="I29" s="124"/>
      <c r="J29" s="124"/>
    </row>
    <row r="30" spans="2:11" x14ac:dyDescent="0.3">
      <c r="B30" s="125" t="s">
        <v>1306</v>
      </c>
      <c r="C30" s="125" t="s">
        <v>1308</v>
      </c>
      <c r="D30" s="125" t="s">
        <v>478</v>
      </c>
      <c r="E30" s="126" t="s">
        <v>526</v>
      </c>
      <c r="F30" s="126" t="s">
        <v>1305</v>
      </c>
      <c r="G30" s="126" t="s">
        <v>480</v>
      </c>
      <c r="H30" s="126"/>
      <c r="I30" s="126"/>
      <c r="J30" s="126"/>
      <c r="K30" s="126" t="s">
        <v>1412</v>
      </c>
    </row>
    <row r="31" spans="2:11" x14ac:dyDescent="0.3">
      <c r="B31" s="280" t="s">
        <v>176</v>
      </c>
      <c r="C31" s="280" t="s">
        <v>1338</v>
      </c>
      <c r="D31" s="87" t="s">
        <v>1571</v>
      </c>
      <c r="E31" s="90" t="s">
        <v>1567</v>
      </c>
      <c r="F31" s="90" t="s">
        <v>1562</v>
      </c>
      <c r="G31" s="90"/>
      <c r="H31" s="90"/>
      <c r="I31" s="90"/>
      <c r="J31" s="90"/>
      <c r="K31" s="87" t="s">
        <v>1570</v>
      </c>
    </row>
    <row r="32" spans="2:11" x14ac:dyDescent="0.3">
      <c r="B32" s="281"/>
      <c r="C32" s="281"/>
      <c r="D32" s="87" t="s">
        <v>1572</v>
      </c>
      <c r="E32" s="90" t="s">
        <v>1568</v>
      </c>
      <c r="F32" s="90" t="s">
        <v>1563</v>
      </c>
      <c r="G32" s="90"/>
      <c r="H32" s="90"/>
      <c r="I32" s="90"/>
      <c r="J32" s="90"/>
      <c r="K32" s="87" t="s">
        <v>1570</v>
      </c>
    </row>
    <row r="33" spans="2:13" x14ac:dyDescent="0.3">
      <c r="B33" s="281"/>
      <c r="C33" s="281"/>
      <c r="D33" s="158" t="s">
        <v>1573</v>
      </c>
      <c r="E33" s="156" t="s">
        <v>1569</v>
      </c>
      <c r="F33" s="156" t="s">
        <v>1566</v>
      </c>
      <c r="G33" s="156"/>
      <c r="H33" s="156"/>
      <c r="I33" s="156"/>
      <c r="J33" s="156"/>
      <c r="K33" s="158" t="s">
        <v>1570</v>
      </c>
    </row>
    <row r="34" spans="2:13" x14ac:dyDescent="0.3">
      <c r="B34" s="279" t="s">
        <v>1697</v>
      </c>
      <c r="C34" s="279" t="s">
        <v>1698</v>
      </c>
      <c r="D34" s="63" t="s">
        <v>1731</v>
      </c>
      <c r="E34" s="167" t="s">
        <v>1705</v>
      </c>
      <c r="F34" s="63"/>
      <c r="G34" s="63"/>
      <c r="H34" s="63" t="s">
        <v>1737</v>
      </c>
      <c r="I34" s="63" t="s">
        <v>1738</v>
      </c>
      <c r="J34" s="63" t="s">
        <v>1739</v>
      </c>
      <c r="K34" s="63" t="s">
        <v>1699</v>
      </c>
      <c r="L34" s="169"/>
      <c r="M34" s="42"/>
    </row>
    <row r="35" spans="2:13" x14ac:dyDescent="0.3">
      <c r="B35" s="279"/>
      <c r="C35" s="279"/>
      <c r="D35" s="63" t="s">
        <v>1706</v>
      </c>
      <c r="E35" s="167" t="s">
        <v>1707</v>
      </c>
      <c r="F35" s="63"/>
      <c r="G35" s="63"/>
      <c r="H35" s="63" t="s">
        <v>1728</v>
      </c>
      <c r="I35" s="63" t="s">
        <v>1729</v>
      </c>
      <c r="J35" s="63" t="s">
        <v>1730</v>
      </c>
      <c r="K35" s="63" t="s">
        <v>1699</v>
      </c>
      <c r="L35" s="169"/>
      <c r="M35" s="42"/>
    </row>
    <row r="36" spans="2:13" x14ac:dyDescent="0.3">
      <c r="B36" s="279"/>
      <c r="C36" s="279"/>
      <c r="D36" s="63" t="s">
        <v>1710</v>
      </c>
      <c r="E36" s="167" t="s">
        <v>1708</v>
      </c>
      <c r="F36" s="63"/>
      <c r="G36" s="63"/>
      <c r="H36" s="63" t="s">
        <v>1728</v>
      </c>
      <c r="I36" s="63" t="s">
        <v>1729</v>
      </c>
      <c r="J36" s="63" t="s">
        <v>1730</v>
      </c>
      <c r="K36" s="63" t="s">
        <v>1699</v>
      </c>
      <c r="L36" s="169"/>
      <c r="M36" s="42"/>
    </row>
    <row r="37" spans="2:13" x14ac:dyDescent="0.3">
      <c r="B37" s="279"/>
      <c r="C37" s="279"/>
      <c r="D37" s="63" t="s">
        <v>1711</v>
      </c>
      <c r="E37" s="167" t="s">
        <v>1709</v>
      </c>
      <c r="F37" s="139"/>
      <c r="G37" s="139"/>
      <c r="H37" s="63" t="s">
        <v>1728</v>
      </c>
      <c r="I37" s="63" t="s">
        <v>1729</v>
      </c>
      <c r="J37" s="63" t="s">
        <v>1730</v>
      </c>
      <c r="K37" s="63" t="s">
        <v>1699</v>
      </c>
      <c r="L37" s="169"/>
      <c r="M37" s="42"/>
    </row>
    <row r="38" spans="2:13" x14ac:dyDescent="0.3">
      <c r="B38" s="279"/>
      <c r="C38" s="279"/>
      <c r="D38" s="63" t="s">
        <v>1712</v>
      </c>
      <c r="E38" s="167" t="s">
        <v>1713</v>
      </c>
      <c r="F38" s="139"/>
      <c r="G38" s="139"/>
      <c r="H38" s="63" t="s">
        <v>1728</v>
      </c>
      <c r="I38" s="63" t="s">
        <v>1729</v>
      </c>
      <c r="J38" s="63" t="s">
        <v>1730</v>
      </c>
      <c r="K38" s="63" t="s">
        <v>1699</v>
      </c>
      <c r="L38" s="169"/>
      <c r="M38" s="42"/>
    </row>
    <row r="39" spans="2:13" x14ac:dyDescent="0.3">
      <c r="B39" s="279"/>
      <c r="C39" s="279"/>
      <c r="D39" s="63" t="s">
        <v>1732</v>
      </c>
      <c r="E39" s="168" t="s">
        <v>1740</v>
      </c>
      <c r="F39" s="139"/>
      <c r="G39" s="139"/>
      <c r="H39" s="63" t="s">
        <v>1728</v>
      </c>
      <c r="I39" s="63" t="s">
        <v>1729</v>
      </c>
      <c r="J39" s="63" t="s">
        <v>1730</v>
      </c>
      <c r="K39" s="63" t="s">
        <v>1699</v>
      </c>
      <c r="L39" s="169"/>
    </row>
    <row r="40" spans="2:13" x14ac:dyDescent="0.3">
      <c r="B40" s="279"/>
      <c r="C40" s="279"/>
      <c r="D40" s="63" t="s">
        <v>1733</v>
      </c>
      <c r="E40" s="168" t="s">
        <v>1741</v>
      </c>
      <c r="F40" s="139"/>
      <c r="G40" s="139"/>
      <c r="H40" s="63" t="s">
        <v>1728</v>
      </c>
      <c r="I40" s="63" t="s">
        <v>1729</v>
      </c>
      <c r="J40" s="63" t="s">
        <v>1730</v>
      </c>
      <c r="K40" s="63" t="s">
        <v>1699</v>
      </c>
      <c r="L40" s="169"/>
    </row>
    <row r="41" spans="2:13" x14ac:dyDescent="0.3">
      <c r="B41" s="279"/>
      <c r="C41" s="279"/>
      <c r="D41" s="63" t="s">
        <v>1734</v>
      </c>
      <c r="E41" s="168" t="s">
        <v>1742</v>
      </c>
      <c r="F41" s="139"/>
      <c r="G41" s="139"/>
      <c r="H41" s="63" t="s">
        <v>1728</v>
      </c>
      <c r="I41" s="63" t="s">
        <v>1729</v>
      </c>
      <c r="J41" s="63" t="s">
        <v>1730</v>
      </c>
      <c r="K41" s="63" t="s">
        <v>1699</v>
      </c>
      <c r="L41" s="169"/>
    </row>
    <row r="42" spans="2:13" x14ac:dyDescent="0.3">
      <c r="B42" s="279"/>
      <c r="C42" s="279"/>
      <c r="D42" s="63" t="s">
        <v>1735</v>
      </c>
      <c r="E42" s="168" t="s">
        <v>1743</v>
      </c>
      <c r="F42" s="139"/>
      <c r="G42" s="139"/>
      <c r="H42" s="63" t="s">
        <v>1728</v>
      </c>
      <c r="I42" s="63" t="s">
        <v>1729</v>
      </c>
      <c r="J42" s="63" t="s">
        <v>1730</v>
      </c>
      <c r="K42" s="63" t="s">
        <v>1699</v>
      </c>
      <c r="L42" s="169"/>
    </row>
    <row r="43" spans="2:13" x14ac:dyDescent="0.3">
      <c r="B43" s="279"/>
      <c r="C43" s="279"/>
      <c r="D43" s="63" t="s">
        <v>1736</v>
      </c>
      <c r="E43" s="168" t="s">
        <v>1744</v>
      </c>
      <c r="F43" s="139"/>
      <c r="G43" s="139"/>
      <c r="H43" s="63" t="s">
        <v>1728</v>
      </c>
      <c r="I43" s="63" t="s">
        <v>1729</v>
      </c>
      <c r="J43" s="63" t="s">
        <v>1730</v>
      </c>
      <c r="K43" s="63" t="s">
        <v>1699</v>
      </c>
      <c r="L43" s="169"/>
    </row>
  </sheetData>
  <mergeCells count="13">
    <mergeCell ref="B34:B43"/>
    <mergeCell ref="C34:C43"/>
    <mergeCell ref="B4:B14"/>
    <mergeCell ref="C20:C23"/>
    <mergeCell ref="B15:B23"/>
    <mergeCell ref="B31:B33"/>
    <mergeCell ref="C31:C33"/>
    <mergeCell ref="B24:B27"/>
    <mergeCell ref="C15:C19"/>
    <mergeCell ref="C24:C26"/>
    <mergeCell ref="C4:C7"/>
    <mergeCell ref="C8:C10"/>
    <mergeCell ref="C11:C1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4" sqref="H24"/>
    </sheetView>
  </sheetViews>
  <sheetFormatPr defaultRowHeight="16.5" x14ac:dyDescent="0.3"/>
  <cols>
    <col min="1" max="1" width="6.375" style="31" customWidth="1"/>
    <col min="2" max="2" width="13.625" style="31" customWidth="1"/>
    <col min="3" max="3" width="18.625" style="31" bestFit="1" customWidth="1"/>
    <col min="4" max="4" width="21.5" style="31" bestFit="1" customWidth="1"/>
    <col min="5" max="5" width="16.375" style="31" bestFit="1" customWidth="1"/>
    <col min="6" max="6" width="19.875" style="31" bestFit="1" customWidth="1"/>
    <col min="8" max="8" width="8" bestFit="1" customWidth="1"/>
    <col min="9" max="9" width="12.5" customWidth="1"/>
    <col min="10" max="10" width="8" bestFit="1" customWidth="1"/>
    <col min="11" max="11" width="11.75" bestFit="1" customWidth="1"/>
    <col min="13" max="13" width="9.875" bestFit="1" customWidth="1"/>
    <col min="15" max="15" width="14.375" bestFit="1" customWidth="1"/>
  </cols>
  <sheetData>
    <row r="1" spans="1:6" x14ac:dyDescent="0.3">
      <c r="A1" s="213" t="s">
        <v>1817</v>
      </c>
      <c r="B1" s="213" t="s">
        <v>2465</v>
      </c>
      <c r="C1" s="214" t="s">
        <v>1633</v>
      </c>
      <c r="D1" s="214" t="s">
        <v>1645</v>
      </c>
      <c r="E1" s="214" t="s">
        <v>1646</v>
      </c>
      <c r="F1" s="214" t="s">
        <v>18</v>
      </c>
    </row>
    <row r="2" spans="1:6" x14ac:dyDescent="0.3">
      <c r="A2" s="4">
        <v>1</v>
      </c>
      <c r="B2" s="4"/>
      <c r="C2" s="4" t="s">
        <v>1640</v>
      </c>
      <c r="D2" s="4" t="s">
        <v>1641</v>
      </c>
      <c r="E2" s="4">
        <v>2024</v>
      </c>
      <c r="F2" s="4"/>
    </row>
    <row r="3" spans="1:6" x14ac:dyDescent="0.3">
      <c r="A3" s="4">
        <v>2</v>
      </c>
      <c r="B3" s="4"/>
      <c r="C3" s="4" t="s">
        <v>1642</v>
      </c>
      <c r="D3" s="4" t="s">
        <v>1643</v>
      </c>
      <c r="E3" s="4" t="s">
        <v>1644</v>
      </c>
      <c r="F3" s="4"/>
    </row>
    <row r="4" spans="1:6" x14ac:dyDescent="0.3">
      <c r="A4" s="4">
        <v>3</v>
      </c>
      <c r="B4" s="4" t="s">
        <v>2426</v>
      </c>
      <c r="C4" s="4" t="s">
        <v>2427</v>
      </c>
      <c r="D4" s="4" t="s">
        <v>2428</v>
      </c>
      <c r="E4" s="4">
        <v>96</v>
      </c>
      <c r="F4" s="4"/>
    </row>
    <row r="5" spans="1:6" x14ac:dyDescent="0.3">
      <c r="A5" s="4">
        <v>4</v>
      </c>
      <c r="B5" s="4" t="s">
        <v>2426</v>
      </c>
      <c r="C5" s="4" t="s">
        <v>2429</v>
      </c>
      <c r="D5" s="4" t="s">
        <v>2430</v>
      </c>
      <c r="E5" s="4">
        <v>86</v>
      </c>
      <c r="F5" s="4"/>
    </row>
    <row r="6" spans="1:6" x14ac:dyDescent="0.3">
      <c r="A6" s="4">
        <v>5</v>
      </c>
      <c r="B6" s="4" t="s">
        <v>2426</v>
      </c>
      <c r="C6" s="4" t="s">
        <v>2431</v>
      </c>
      <c r="D6" s="4" t="s">
        <v>2432</v>
      </c>
      <c r="E6" s="4">
        <v>76</v>
      </c>
      <c r="F6" s="4"/>
    </row>
    <row r="7" spans="1:6" x14ac:dyDescent="0.3">
      <c r="A7" s="4">
        <v>6</v>
      </c>
      <c r="B7" s="4" t="s">
        <v>2426</v>
      </c>
      <c r="C7" s="4" t="s">
        <v>2433</v>
      </c>
      <c r="D7" s="4" t="s">
        <v>2434</v>
      </c>
      <c r="E7" s="4">
        <v>66</v>
      </c>
      <c r="F7" s="4"/>
    </row>
    <row r="8" spans="1:6" x14ac:dyDescent="0.3">
      <c r="A8" s="4">
        <v>7</v>
      </c>
      <c r="B8" s="4" t="s">
        <v>2435</v>
      </c>
      <c r="C8" s="4" t="s">
        <v>2436</v>
      </c>
      <c r="D8" s="4" t="s">
        <v>2437</v>
      </c>
      <c r="E8" s="4">
        <v>10</v>
      </c>
      <c r="F8" s="4"/>
    </row>
    <row r="9" spans="1:6" x14ac:dyDescent="0.3">
      <c r="A9" s="4">
        <v>8</v>
      </c>
      <c r="B9" s="4" t="s">
        <v>2435</v>
      </c>
      <c r="C9" s="4" t="s">
        <v>2438</v>
      </c>
      <c r="D9" s="4" t="s">
        <v>2439</v>
      </c>
      <c r="E9" s="4" t="s">
        <v>2440</v>
      </c>
      <c r="F9" s="4"/>
    </row>
    <row r="10" spans="1:6" x14ac:dyDescent="0.3">
      <c r="A10" s="4">
        <v>9</v>
      </c>
      <c r="B10" s="4" t="s">
        <v>2435</v>
      </c>
      <c r="C10" s="4" t="s">
        <v>2441</v>
      </c>
      <c r="D10" s="4" t="s">
        <v>2442</v>
      </c>
      <c r="E10" s="4">
        <v>20</v>
      </c>
      <c r="F10" s="4"/>
    </row>
    <row r="11" spans="1:6" x14ac:dyDescent="0.3">
      <c r="A11" s="4">
        <v>10</v>
      </c>
      <c r="B11" s="4" t="s">
        <v>2435</v>
      </c>
      <c r="C11" s="4" t="s">
        <v>2443</v>
      </c>
      <c r="D11" s="4" t="s">
        <v>2444</v>
      </c>
      <c r="E11" s="4">
        <v>50</v>
      </c>
      <c r="F11" s="4"/>
    </row>
    <row r="12" spans="1:6" x14ac:dyDescent="0.3">
      <c r="A12" s="4">
        <v>11</v>
      </c>
      <c r="B12" s="4" t="s">
        <v>2435</v>
      </c>
      <c r="C12" s="4" t="s">
        <v>2445</v>
      </c>
      <c r="D12" s="4" t="s">
        <v>2446</v>
      </c>
      <c r="E12" s="4">
        <v>15</v>
      </c>
      <c r="F12" s="4"/>
    </row>
    <row r="13" spans="1:6" x14ac:dyDescent="0.3">
      <c r="A13" s="4">
        <v>12</v>
      </c>
      <c r="B13" s="4" t="s">
        <v>2447</v>
      </c>
      <c r="C13" s="4" t="s">
        <v>2448</v>
      </c>
      <c r="D13" s="4" t="s">
        <v>2449</v>
      </c>
      <c r="E13" s="4">
        <v>100</v>
      </c>
      <c r="F13" s="4"/>
    </row>
    <row r="14" spans="1:6" x14ac:dyDescent="0.3">
      <c r="A14" s="4">
        <v>13</v>
      </c>
      <c r="B14" s="4" t="s">
        <v>2447</v>
      </c>
      <c r="C14" s="4" t="s">
        <v>2450</v>
      </c>
      <c r="D14" s="4" t="s">
        <v>2451</v>
      </c>
      <c r="E14" s="4">
        <v>90</v>
      </c>
      <c r="F14" s="4"/>
    </row>
    <row r="15" spans="1:6" x14ac:dyDescent="0.3">
      <c r="A15" s="4">
        <v>14</v>
      </c>
      <c r="B15" s="4" t="s">
        <v>2447</v>
      </c>
      <c r="C15" s="4" t="s">
        <v>2452</v>
      </c>
      <c r="D15" s="4" t="s">
        <v>2453</v>
      </c>
      <c r="E15" s="4">
        <v>80</v>
      </c>
      <c r="F15" s="4"/>
    </row>
    <row r="16" spans="1:6" x14ac:dyDescent="0.3">
      <c r="A16" s="4">
        <v>15</v>
      </c>
      <c r="B16" s="4" t="s">
        <v>2447</v>
      </c>
      <c r="C16" s="4" t="s">
        <v>2454</v>
      </c>
      <c r="D16" s="4" t="s">
        <v>2455</v>
      </c>
      <c r="E16" s="4">
        <v>70</v>
      </c>
      <c r="F16" s="4"/>
    </row>
    <row r="17" spans="1:6" x14ac:dyDescent="0.3">
      <c r="A17" s="4">
        <v>16</v>
      </c>
      <c r="B17" s="4" t="s">
        <v>2447</v>
      </c>
      <c r="C17" s="4" t="s">
        <v>2456</v>
      </c>
      <c r="D17" s="4" t="s">
        <v>2457</v>
      </c>
      <c r="E17" s="4">
        <v>60</v>
      </c>
      <c r="F17" s="4"/>
    </row>
    <row r="18" spans="1:6" x14ac:dyDescent="0.3">
      <c r="A18" s="4">
        <v>17</v>
      </c>
      <c r="B18" s="4" t="s">
        <v>2458</v>
      </c>
      <c r="C18" s="4" t="s">
        <v>2459</v>
      </c>
      <c r="D18" s="4" t="s">
        <v>2460</v>
      </c>
      <c r="E18" s="4">
        <v>2024</v>
      </c>
      <c r="F18" s="4"/>
    </row>
    <row r="19" spans="1:6" x14ac:dyDescent="0.3">
      <c r="A19" s="4">
        <v>18</v>
      </c>
      <c r="B19" s="4" t="s">
        <v>2458</v>
      </c>
      <c r="C19" s="4" t="s">
        <v>2461</v>
      </c>
      <c r="D19" s="4" t="s">
        <v>2462</v>
      </c>
      <c r="E19" s="4">
        <v>2024</v>
      </c>
      <c r="F19" s="4"/>
    </row>
    <row r="20" spans="1:6" x14ac:dyDescent="0.3">
      <c r="A20" s="4">
        <v>19</v>
      </c>
      <c r="B20" s="4" t="s">
        <v>2458</v>
      </c>
      <c r="C20" s="4" t="s">
        <v>2463</v>
      </c>
      <c r="D20" s="4" t="s">
        <v>2464</v>
      </c>
      <c r="E20" s="4">
        <v>2024</v>
      </c>
      <c r="F20" s="4"/>
    </row>
    <row r="21" spans="1:6" x14ac:dyDescent="0.3">
      <c r="A21" s="4">
        <v>20</v>
      </c>
      <c r="B21" s="4" t="s">
        <v>2466</v>
      </c>
      <c r="C21" s="4" t="s">
        <v>2469</v>
      </c>
      <c r="D21" s="4" t="s">
        <v>2467</v>
      </c>
      <c r="E21" s="4" t="s">
        <v>2468</v>
      </c>
      <c r="F21" s="4"/>
    </row>
    <row r="22" spans="1:6" x14ac:dyDescent="0.3">
      <c r="A22" s="4">
        <v>21</v>
      </c>
      <c r="B22" s="4" t="s">
        <v>2520</v>
      </c>
      <c r="C22" s="4" t="s">
        <v>2525</v>
      </c>
      <c r="D22" s="4" t="s">
        <v>2526</v>
      </c>
      <c r="E22" s="4">
        <v>5</v>
      </c>
      <c r="F22" s="4"/>
    </row>
    <row r="23" spans="1:6" x14ac:dyDescent="0.3">
      <c r="A23" s="4">
        <v>22</v>
      </c>
      <c r="B23" s="4" t="s">
        <v>2519</v>
      </c>
      <c r="C23" s="4" t="s">
        <v>2521</v>
      </c>
      <c r="D23" s="4" t="s">
        <v>2529</v>
      </c>
      <c r="E23" s="4">
        <v>15</v>
      </c>
      <c r="F23" s="4"/>
    </row>
    <row r="24" spans="1:6" x14ac:dyDescent="0.3">
      <c r="A24" s="4">
        <v>23</v>
      </c>
      <c r="B24" s="4" t="s">
        <v>2519</v>
      </c>
      <c r="C24" s="4" t="s">
        <v>2522</v>
      </c>
      <c r="D24" s="4" t="s">
        <v>2528</v>
      </c>
      <c r="E24" s="4">
        <v>55</v>
      </c>
      <c r="F24" s="4"/>
    </row>
    <row r="25" spans="1:6" x14ac:dyDescent="0.3">
      <c r="A25" s="4">
        <v>24</v>
      </c>
      <c r="B25" s="4" t="s">
        <v>2519</v>
      </c>
      <c r="C25" s="4" t="s">
        <v>2523</v>
      </c>
      <c r="D25" s="4" t="s">
        <v>2527</v>
      </c>
      <c r="E25" s="4">
        <v>15</v>
      </c>
      <c r="F25" s="4" t="s">
        <v>2524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F48"/>
  <sheetViews>
    <sheetView workbookViewId="0"/>
  </sheetViews>
  <sheetFormatPr defaultRowHeight="16.5" x14ac:dyDescent="0.3"/>
  <cols>
    <col min="1" max="1" width="2.875" customWidth="1"/>
    <col min="2" max="2" width="10.875" style="14" customWidth="1"/>
    <col min="3" max="3" width="15.125" style="13" customWidth="1"/>
    <col min="4" max="4" width="15.875" customWidth="1"/>
  </cols>
  <sheetData>
    <row r="1" spans="2:5" ht="17.25" thickBot="1" x14ac:dyDescent="0.35"/>
    <row r="2" spans="2:5" ht="17.25" thickBot="1" x14ac:dyDescent="0.35">
      <c r="B2" s="283" t="s">
        <v>656</v>
      </c>
      <c r="C2" s="284"/>
      <c r="D2" s="285"/>
    </row>
    <row r="4" spans="2:5" x14ac:dyDescent="0.3">
      <c r="B4" s="72" t="s">
        <v>106</v>
      </c>
      <c r="C4" s="286" t="s">
        <v>655</v>
      </c>
      <c r="D4" s="286"/>
      <c r="E4" s="13" t="s">
        <v>114</v>
      </c>
    </row>
    <row r="5" spans="2:5" x14ac:dyDescent="0.3">
      <c r="B5" s="29" t="s">
        <v>108</v>
      </c>
      <c r="C5" s="287" t="s">
        <v>107</v>
      </c>
      <c r="D5" s="287"/>
    </row>
    <row r="6" spans="2:5" x14ac:dyDescent="0.3">
      <c r="B6" s="29" t="s">
        <v>156</v>
      </c>
      <c r="C6" s="288" t="s">
        <v>157</v>
      </c>
      <c r="D6" s="289"/>
    </row>
    <row r="7" spans="2:5" x14ac:dyDescent="0.3">
      <c r="B7"/>
      <c r="C7"/>
    </row>
    <row r="8" spans="2:5" x14ac:dyDescent="0.3">
      <c r="B8" s="290" t="s">
        <v>110</v>
      </c>
      <c r="C8" s="286" t="s">
        <v>112</v>
      </c>
      <c r="D8" s="286"/>
    </row>
    <row r="9" spans="2:5" x14ac:dyDescent="0.3">
      <c r="B9" s="290"/>
      <c r="C9" s="286" t="s">
        <v>652</v>
      </c>
      <c r="D9" s="286"/>
    </row>
    <row r="10" spans="2:5" x14ac:dyDescent="0.3">
      <c r="B10" s="26" t="s">
        <v>109</v>
      </c>
      <c r="C10" s="286" t="s">
        <v>651</v>
      </c>
      <c r="D10" s="286"/>
    </row>
    <row r="11" spans="2:5" x14ac:dyDescent="0.3">
      <c r="B11" s="26" t="s">
        <v>111</v>
      </c>
      <c r="C11" s="286" t="s">
        <v>113</v>
      </c>
      <c r="D11" s="286"/>
    </row>
    <row r="13" spans="2:5" ht="17.25" thickBot="1" x14ac:dyDescent="0.35"/>
    <row r="14" spans="2:5" ht="17.25" thickBot="1" x14ac:dyDescent="0.35">
      <c r="B14" s="283" t="s">
        <v>657</v>
      </c>
      <c r="C14" s="284"/>
      <c r="D14" s="285"/>
    </row>
    <row r="16" spans="2:5" x14ac:dyDescent="0.3">
      <c r="B16" s="73" t="s">
        <v>659</v>
      </c>
      <c r="C16" s="291" t="s">
        <v>660</v>
      </c>
      <c r="D16" s="292"/>
    </row>
    <row r="17" spans="2:6" x14ac:dyDescent="0.3">
      <c r="B17" s="72" t="s">
        <v>106</v>
      </c>
      <c r="C17" s="286" t="s">
        <v>655</v>
      </c>
      <c r="D17" s="286"/>
      <c r="F17" s="40" t="s">
        <v>658</v>
      </c>
    </row>
    <row r="18" spans="2:6" x14ac:dyDescent="0.3">
      <c r="B18" s="72" t="s">
        <v>108</v>
      </c>
      <c r="C18" s="287" t="s">
        <v>107</v>
      </c>
      <c r="D18" s="287"/>
    </row>
    <row r="19" spans="2:6" x14ac:dyDescent="0.3">
      <c r="B19" s="72" t="s">
        <v>156</v>
      </c>
      <c r="C19" s="288" t="s">
        <v>157</v>
      </c>
      <c r="D19" s="289"/>
    </row>
    <row r="20" spans="2:6" x14ac:dyDescent="0.3">
      <c r="B20"/>
      <c r="C20"/>
    </row>
    <row r="21" spans="2:6" x14ac:dyDescent="0.3">
      <c r="B21" s="290" t="s">
        <v>110</v>
      </c>
      <c r="C21" s="286" t="s">
        <v>112</v>
      </c>
      <c r="D21" s="286"/>
    </row>
    <row r="22" spans="2:6" x14ac:dyDescent="0.3">
      <c r="B22" s="290"/>
      <c r="C22" s="286" t="s">
        <v>652</v>
      </c>
      <c r="D22" s="286"/>
    </row>
    <row r="23" spans="2:6" x14ac:dyDescent="0.3">
      <c r="B23" s="72" t="s">
        <v>109</v>
      </c>
      <c r="C23" s="286" t="s">
        <v>651</v>
      </c>
      <c r="D23" s="286"/>
    </row>
    <row r="24" spans="2:6" x14ac:dyDescent="0.3">
      <c r="B24" s="72" t="s">
        <v>111</v>
      </c>
      <c r="C24" s="286" t="s">
        <v>113</v>
      </c>
      <c r="D24" s="286"/>
    </row>
    <row r="26" spans="2:6" ht="60.75" customHeight="1" x14ac:dyDescent="0.3">
      <c r="B26" s="293" t="s">
        <v>2645</v>
      </c>
      <c r="C26" s="293"/>
      <c r="D26" s="294" t="s">
        <v>2646</v>
      </c>
      <c r="E26" s="294"/>
      <c r="F26" s="294"/>
    </row>
    <row r="27" spans="2:6" x14ac:dyDescent="0.3">
      <c r="B27" s="293" t="s">
        <v>2647</v>
      </c>
      <c r="C27" s="293"/>
      <c r="D27" s="294" t="s">
        <v>2648</v>
      </c>
      <c r="E27" s="294"/>
      <c r="F27" s="294"/>
    </row>
    <row r="28" spans="2:6" x14ac:dyDescent="0.3">
      <c r="B28" s="293" t="s">
        <v>2649</v>
      </c>
      <c r="C28" s="293"/>
      <c r="D28" s="294" t="s">
        <v>2650</v>
      </c>
      <c r="E28" s="294"/>
      <c r="F28" s="294"/>
    </row>
    <row r="29" spans="2:6" ht="36.75" customHeight="1" x14ac:dyDescent="0.3">
      <c r="B29" s="293" t="s">
        <v>2651</v>
      </c>
      <c r="C29" s="293"/>
      <c r="D29" s="294" t="s">
        <v>2652</v>
      </c>
      <c r="E29" s="294"/>
      <c r="F29" s="294"/>
    </row>
    <row r="30" spans="2:6" ht="36.75" customHeight="1" x14ac:dyDescent="0.3">
      <c r="B30" s="293" t="s">
        <v>2653</v>
      </c>
      <c r="C30" s="293"/>
      <c r="D30" s="294" t="s">
        <v>2654</v>
      </c>
      <c r="E30" s="294"/>
      <c r="F30" s="294"/>
    </row>
    <row r="31" spans="2:6" ht="36.75" customHeight="1" x14ac:dyDescent="0.3">
      <c r="B31" s="293" t="s">
        <v>2655</v>
      </c>
      <c r="C31" s="293"/>
      <c r="D31" s="294" t="s">
        <v>2656</v>
      </c>
      <c r="E31" s="294"/>
      <c r="F31" s="294"/>
    </row>
    <row r="32" spans="2:6" ht="36.75" customHeight="1" x14ac:dyDescent="0.3">
      <c r="B32" s="293" t="s">
        <v>2657</v>
      </c>
      <c r="C32" s="293"/>
      <c r="D32" s="294" t="s">
        <v>2658</v>
      </c>
      <c r="E32" s="294"/>
      <c r="F32" s="294"/>
    </row>
    <row r="33" spans="2:6" ht="409.6" customHeight="1" x14ac:dyDescent="0.3">
      <c r="B33" s="293" t="s">
        <v>2659</v>
      </c>
      <c r="C33" s="293"/>
      <c r="D33" s="294" t="s">
        <v>2660</v>
      </c>
      <c r="E33" s="294"/>
      <c r="F33" s="294"/>
    </row>
    <row r="34" spans="2:6" x14ac:dyDescent="0.3">
      <c r="B34" s="293" t="s">
        <v>2661</v>
      </c>
      <c r="C34" s="293"/>
      <c r="D34" s="294">
        <v>20170718</v>
      </c>
      <c r="E34" s="294"/>
      <c r="F34" s="294"/>
    </row>
    <row r="35" spans="2:6" ht="24.75" customHeight="1" x14ac:dyDescent="0.3">
      <c r="B35" s="293" t="s">
        <v>2662</v>
      </c>
      <c r="C35" s="293"/>
      <c r="D35" s="294">
        <v>20170718</v>
      </c>
      <c r="E35" s="294"/>
      <c r="F35" s="294"/>
    </row>
    <row r="36" spans="2:6" ht="24.75" customHeight="1" x14ac:dyDescent="0.3">
      <c r="B36" s="293" t="s">
        <v>2663</v>
      </c>
      <c r="C36" s="293"/>
      <c r="D36" s="294">
        <v>320170718</v>
      </c>
      <c r="E36" s="294"/>
      <c r="F36" s="294"/>
    </row>
    <row r="37" spans="2:6" ht="36.75" customHeight="1" x14ac:dyDescent="0.3">
      <c r="B37" s="293" t="s">
        <v>2664</v>
      </c>
      <c r="C37" s="293"/>
      <c r="D37" s="294" t="s">
        <v>2665</v>
      </c>
      <c r="E37" s="294"/>
      <c r="F37" s="294"/>
    </row>
    <row r="38" spans="2:6" ht="36.75" customHeight="1" x14ac:dyDescent="0.3">
      <c r="B38" s="293" t="s">
        <v>2666</v>
      </c>
      <c r="C38" s="293"/>
      <c r="D38" s="294" t="s">
        <v>2667</v>
      </c>
      <c r="E38" s="294"/>
      <c r="F38" s="294"/>
    </row>
    <row r="39" spans="2:6" x14ac:dyDescent="0.3">
      <c r="B39" s="293" t="s">
        <v>2668</v>
      </c>
      <c r="C39" s="293"/>
      <c r="D39" s="294" t="s">
        <v>2669</v>
      </c>
      <c r="E39" s="294"/>
      <c r="F39" s="294"/>
    </row>
    <row r="40" spans="2:6" x14ac:dyDescent="0.3">
      <c r="B40" s="293" t="s">
        <v>2670</v>
      </c>
      <c r="C40" s="293"/>
      <c r="D40" s="294" t="s">
        <v>2652</v>
      </c>
      <c r="E40" s="294"/>
      <c r="F40" s="294"/>
    </row>
    <row r="41" spans="2:6" ht="24.75" customHeight="1" x14ac:dyDescent="0.3">
      <c r="B41" s="293" t="s">
        <v>2671</v>
      </c>
      <c r="C41" s="293"/>
      <c r="D41" s="294" t="s">
        <v>2672</v>
      </c>
      <c r="E41" s="294"/>
      <c r="F41" s="294"/>
    </row>
    <row r="42" spans="2:6" ht="24.75" customHeight="1" x14ac:dyDescent="0.3">
      <c r="B42" s="293" t="s">
        <v>2673</v>
      </c>
      <c r="C42" s="293"/>
      <c r="D42" s="294" t="s">
        <v>2672</v>
      </c>
      <c r="E42" s="294"/>
      <c r="F42" s="294"/>
    </row>
    <row r="43" spans="2:6" ht="24.75" customHeight="1" x14ac:dyDescent="0.3">
      <c r="B43" s="293" t="s">
        <v>2674</v>
      </c>
      <c r="C43" s="293"/>
      <c r="D43" s="294" t="s">
        <v>2675</v>
      </c>
      <c r="E43" s="294"/>
      <c r="F43" s="294"/>
    </row>
    <row r="44" spans="2:6" x14ac:dyDescent="0.3">
      <c r="B44" s="293" t="s">
        <v>2676</v>
      </c>
      <c r="C44" s="293"/>
      <c r="D44" s="294" t="s">
        <v>2672</v>
      </c>
      <c r="E44" s="294"/>
      <c r="F44" s="294"/>
    </row>
    <row r="45" spans="2:6" ht="24.75" customHeight="1" x14ac:dyDescent="0.3">
      <c r="B45" s="293" t="s">
        <v>2677</v>
      </c>
      <c r="C45" s="293"/>
      <c r="D45" s="294" t="s">
        <v>2678</v>
      </c>
      <c r="E45" s="294"/>
      <c r="F45" s="294"/>
    </row>
    <row r="46" spans="2:6" ht="48.75" customHeight="1" x14ac:dyDescent="0.3">
      <c r="B46" s="293" t="s">
        <v>2679</v>
      </c>
      <c r="C46" s="293"/>
      <c r="D46" s="294" t="s">
        <v>2680</v>
      </c>
      <c r="E46" s="294"/>
      <c r="F46" s="294"/>
    </row>
    <row r="47" spans="2:6" ht="48.75" customHeight="1" x14ac:dyDescent="0.3">
      <c r="B47" s="293" t="s">
        <v>2681</v>
      </c>
      <c r="C47" s="293"/>
      <c r="D47" s="294" t="s">
        <v>2682</v>
      </c>
      <c r="E47" s="294"/>
      <c r="F47" s="294"/>
    </row>
    <row r="48" spans="2:6" ht="84.75" customHeight="1" x14ac:dyDescent="0.3">
      <c r="B48" s="293" t="s">
        <v>2683</v>
      </c>
      <c r="C48" s="293"/>
      <c r="D48" s="294" t="s">
        <v>2684</v>
      </c>
      <c r="E48" s="294"/>
      <c r="F48" s="294"/>
    </row>
  </sheetData>
  <mergeCells count="65">
    <mergeCell ref="D39:F39"/>
    <mergeCell ref="D40:F40"/>
    <mergeCell ref="D41:F41"/>
    <mergeCell ref="D48:F48"/>
    <mergeCell ref="D47:F47"/>
    <mergeCell ref="D46:F46"/>
    <mergeCell ref="D45:F45"/>
    <mergeCell ref="D44:F44"/>
    <mergeCell ref="D43:F43"/>
    <mergeCell ref="D42:F42"/>
    <mergeCell ref="D36:F36"/>
    <mergeCell ref="D37:F37"/>
    <mergeCell ref="B31:C31"/>
    <mergeCell ref="B32:C32"/>
    <mergeCell ref="D38:F38"/>
    <mergeCell ref="D33:F33"/>
    <mergeCell ref="D32:F32"/>
    <mergeCell ref="D31:F31"/>
    <mergeCell ref="D34:F34"/>
    <mergeCell ref="D35:F35"/>
    <mergeCell ref="B33:C33"/>
    <mergeCell ref="B38:C38"/>
    <mergeCell ref="B34:C34"/>
    <mergeCell ref="B35:C35"/>
    <mergeCell ref="B36:C36"/>
    <mergeCell ref="B37:C37"/>
    <mergeCell ref="D26:F26"/>
    <mergeCell ref="D27:F27"/>
    <mergeCell ref="D28:F28"/>
    <mergeCell ref="D29:F29"/>
    <mergeCell ref="D30:F30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39:C39"/>
    <mergeCell ref="B26:C26"/>
    <mergeCell ref="B27:C27"/>
    <mergeCell ref="B28:C28"/>
    <mergeCell ref="B29:C29"/>
    <mergeCell ref="B30:C30"/>
    <mergeCell ref="B21:B22"/>
    <mergeCell ref="C21:D21"/>
    <mergeCell ref="C22:D22"/>
    <mergeCell ref="C23:D23"/>
    <mergeCell ref="C24:D24"/>
    <mergeCell ref="B2:D2"/>
    <mergeCell ref="B14:D14"/>
    <mergeCell ref="C17:D17"/>
    <mergeCell ref="C18:D18"/>
    <mergeCell ref="C19:D19"/>
    <mergeCell ref="C10:D10"/>
    <mergeCell ref="C11:D11"/>
    <mergeCell ref="B8:B9"/>
    <mergeCell ref="C4:D4"/>
    <mergeCell ref="C5:D5"/>
    <mergeCell ref="C8:D8"/>
    <mergeCell ref="C9:D9"/>
    <mergeCell ref="C6:D6"/>
    <mergeCell ref="C16:D16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122"/>
  <sheetViews>
    <sheetView topLeftCell="E1" workbookViewId="0">
      <selection activeCell="P5" sqref="P5"/>
    </sheetView>
  </sheetViews>
  <sheetFormatPr defaultRowHeight="16.5" x14ac:dyDescent="0.3"/>
  <cols>
    <col min="1" max="1" width="3" style="24" customWidth="1"/>
    <col min="2" max="2" width="7.875" style="32" customWidth="1"/>
    <col min="3" max="3" width="8.75" style="32" customWidth="1"/>
    <col min="4" max="4" width="21.25" style="32" customWidth="1"/>
    <col min="5" max="5" width="15.375" style="32" customWidth="1"/>
    <col min="6" max="6" width="13" style="32" customWidth="1"/>
    <col min="7" max="7" width="14.75" style="32" customWidth="1"/>
    <col min="8" max="8" width="18.625" style="32" hidden="1" customWidth="1"/>
    <col min="9" max="10" width="12.125" style="32" customWidth="1"/>
    <col min="11" max="11" width="16.125" style="32" customWidth="1"/>
    <col min="12" max="12" width="16.375" style="32" customWidth="1"/>
    <col min="13" max="13" width="14.5" style="32" customWidth="1"/>
    <col min="14" max="14" width="18.375" style="32" customWidth="1"/>
    <col min="15" max="15" width="3.875" customWidth="1"/>
    <col min="16" max="16" width="90.375" customWidth="1"/>
    <col min="20" max="20" width="9" style="37"/>
    <col min="24" max="24" width="16.625" customWidth="1"/>
    <col min="25" max="25" width="12.25" customWidth="1"/>
    <col min="27" max="27" width="15.5" customWidth="1"/>
    <col min="34" max="34" width="2.75" style="37" customWidth="1"/>
  </cols>
  <sheetData>
    <row r="1" spans="2:29" x14ac:dyDescent="0.3">
      <c r="O1" s="35"/>
      <c r="P1" s="36" t="s">
        <v>195</v>
      </c>
    </row>
    <row r="2" spans="2:29" x14ac:dyDescent="0.3">
      <c r="B2" s="36" t="s">
        <v>6</v>
      </c>
      <c r="C2" s="36" t="s">
        <v>292</v>
      </c>
      <c r="D2" s="36" t="s">
        <v>295</v>
      </c>
      <c r="E2" s="36" t="s">
        <v>313</v>
      </c>
      <c r="F2" s="36" t="s">
        <v>296</v>
      </c>
      <c r="G2" s="36" t="s">
        <v>297</v>
      </c>
      <c r="H2" s="36" t="s">
        <v>249</v>
      </c>
      <c r="I2" s="36" t="s">
        <v>298</v>
      </c>
      <c r="J2" s="36" t="s">
        <v>299</v>
      </c>
      <c r="K2" s="36" t="s">
        <v>300</v>
      </c>
      <c r="L2" s="36" t="s">
        <v>301</v>
      </c>
      <c r="M2" s="36" t="s">
        <v>175</v>
      </c>
      <c r="N2" s="36" t="s">
        <v>46</v>
      </c>
      <c r="O2" s="35"/>
      <c r="P2" s="45" t="s">
        <v>1624</v>
      </c>
      <c r="X2" t="s">
        <v>1112</v>
      </c>
      <c r="Y2" t="s">
        <v>1103</v>
      </c>
      <c r="AC2" t="s">
        <v>1625</v>
      </c>
    </row>
    <row r="3" spans="2:29" x14ac:dyDescent="0.3">
      <c r="B3" s="17">
        <v>1</v>
      </c>
      <c r="C3" s="17">
        <v>1</v>
      </c>
      <c r="D3" s="17" t="s">
        <v>663</v>
      </c>
      <c r="E3" s="17" t="s">
        <v>314</v>
      </c>
      <c r="F3" s="17" t="s">
        <v>170</v>
      </c>
      <c r="G3" s="17" t="s">
        <v>303</v>
      </c>
      <c r="H3" s="17" t="s">
        <v>305</v>
      </c>
      <c r="I3" s="17" t="s">
        <v>304</v>
      </c>
      <c r="J3" s="17">
        <v>4</v>
      </c>
      <c r="K3" s="17">
        <v>3</v>
      </c>
      <c r="L3" s="128"/>
      <c r="M3" s="128"/>
      <c r="N3" s="7">
        <f ca="1">NOW()</f>
        <v>45824.459474421295</v>
      </c>
      <c r="O3" s="42"/>
      <c r="P3" s="44" t="str">
        <f ca="1">"( '"&amp;C3&amp;"', '"&amp;D3&amp;"', '"&amp;E3&amp;"', '"&amp;F3&amp;"', '"&amp;G3&amp;"', '"&amp;H3&amp;"', '"&amp;I3&amp;"', '"&amp;J3&amp;"', '"&amp;K3&amp;"', '"&amp;L3&amp;"', '"&amp;M3&amp;"', '"&amp;TEXT(NOW(), "yyyy-mm-dd h:mm:ss")&amp;"' ),"</f>
        <v>( '1', 'ADMIN', '관리자', 'CBT', 'D00000', 'kpiadmin', '관리자', '4', '3', '', '', '2025-06-16 11:01:39' ),</v>
      </c>
      <c r="X3" t="s">
        <v>1113</v>
      </c>
      <c r="Y3">
        <v>1</v>
      </c>
      <c r="AA3" t="str">
        <f>"( '"&amp;X3&amp;"', '"&amp;Y3&amp;"'),"</f>
        <v>( '사장', '1'),</v>
      </c>
      <c r="AC3" t="str">
        <f>"( '"&amp;D3&amp;"'),"</f>
        <v>( 'ADMIN'),</v>
      </c>
    </row>
    <row r="4" spans="2:29" x14ac:dyDescent="0.3">
      <c r="B4" s="17"/>
      <c r="C4" s="17"/>
      <c r="D4" s="17"/>
      <c r="E4" s="17"/>
      <c r="F4" s="17"/>
      <c r="G4" s="17"/>
      <c r="H4" s="17"/>
      <c r="I4" s="17"/>
      <c r="J4" s="17"/>
      <c r="K4" s="17">
        <v>0</v>
      </c>
      <c r="L4" s="128"/>
      <c r="M4" s="128"/>
      <c r="N4" s="7">
        <f t="shared" ref="N4:N67" ca="1" si="0">NOW()</f>
        <v>45824.459474421295</v>
      </c>
      <c r="P4" s="44" t="str">
        <f ca="1">"( '"&amp;C4&amp;"', '"&amp;D4&amp;"', '"&amp;E4&amp;"', '"&amp;F4&amp;"', '"&amp;G4&amp;"', '"&amp;H4&amp;"', '"&amp;I4&amp;"', '"&amp;J4&amp;"', '"&amp;K4&amp;"', '"&amp;L4&amp;"', '"&amp;M4&amp;"', '"&amp;TEXT(NOW(), "yyyy-mm-dd h:mm:ss")&amp;"' ),"</f>
        <v>( '', '', '', '', '', '', '', '', '0', '', '', '2025-06-16 11:01:39' ),</v>
      </c>
      <c r="X4" t="s">
        <v>1114</v>
      </c>
      <c r="Y4">
        <v>2</v>
      </c>
      <c r="AA4" t="str">
        <f t="shared" ref="AA4:AA18" si="1">"( '"&amp;X4&amp;"', '"&amp;Y4&amp;"'),"</f>
        <v>( '총괄이사', '2'),</v>
      </c>
      <c r="AC4" t="str">
        <f t="shared" ref="AC4:AC13" si="2">"( '"&amp;D4&amp;"'),"</f>
        <v>( ''),</v>
      </c>
    </row>
    <row r="5" spans="2:29" x14ac:dyDescent="0.3">
      <c r="B5" s="17"/>
      <c r="C5" s="17"/>
      <c r="D5" s="91" t="s">
        <v>839</v>
      </c>
      <c r="E5" s="17" t="s">
        <v>813</v>
      </c>
      <c r="F5" s="17" t="s">
        <v>141</v>
      </c>
      <c r="G5" s="17" t="s">
        <v>819</v>
      </c>
      <c r="H5" s="17"/>
      <c r="I5" s="17" t="s">
        <v>837</v>
      </c>
      <c r="J5" s="17">
        <v>3</v>
      </c>
      <c r="K5" s="17">
        <v>1</v>
      </c>
      <c r="L5" s="17"/>
      <c r="M5" s="17"/>
      <c r="N5" s="7">
        <f t="shared" ca="1" si="0"/>
        <v>45824.459474421295</v>
      </c>
      <c r="P5" s="44" t="str">
        <f ca="1">"( '"&amp;D5&amp;"', '"&amp;E5&amp;"', '"&amp;F5&amp;"', '"&amp;G5&amp;"', '"&amp;H5&amp;"', '"&amp;I5&amp;"', '"&amp;J5&amp;"', '"&amp;K5&amp;"', '"&amp;L5&amp;"', '"&amp;M5&amp;"', '"&amp;TEXT(NOW(), "yyyy-mm-dd h:mm:ss")&amp;"' ),"</f>
        <v>( 'KR230701', '은유민', 'CBT', 'D10100', '', '이사', '3', '1', '', '', '2025-06-16 11:01:39' ),</v>
      </c>
      <c r="X5" t="s">
        <v>1115</v>
      </c>
      <c r="Y5">
        <v>3</v>
      </c>
      <c r="AA5" t="str">
        <f t="shared" si="1"/>
        <v>( '감사', '3'),</v>
      </c>
      <c r="AC5" t="str">
        <f t="shared" si="2"/>
        <v>( 'KR230701'),</v>
      </c>
    </row>
    <row r="6" spans="2:29" x14ac:dyDescent="0.3">
      <c r="B6" s="17"/>
      <c r="C6" s="17"/>
      <c r="D6" s="91" t="s">
        <v>840</v>
      </c>
      <c r="E6" s="17" t="s">
        <v>814</v>
      </c>
      <c r="F6" s="17" t="s">
        <v>141</v>
      </c>
      <c r="G6" s="17" t="s">
        <v>762</v>
      </c>
      <c r="H6" s="17"/>
      <c r="I6" s="17" t="s">
        <v>838</v>
      </c>
      <c r="J6" s="17">
        <v>2</v>
      </c>
      <c r="K6" s="17">
        <v>1</v>
      </c>
      <c r="L6" s="17"/>
      <c r="M6" s="17"/>
      <c r="N6" s="7">
        <f t="shared" ca="1" si="0"/>
        <v>45824.459474421295</v>
      </c>
      <c r="P6" s="44" t="str">
        <f t="shared" ref="P6:P69" ca="1" si="3">"( '"&amp;D6&amp;"', '"&amp;E6&amp;"', '"&amp;F6&amp;"', '"&amp;G6&amp;"', '"&amp;H6&amp;"', '"&amp;I6&amp;"', '"&amp;J6&amp;"', '"&amp;K6&amp;"', '"&amp;L6&amp;"', '"&amp;M6&amp;"', '"&amp;TEXT(NOW(), "yyyy-mm-dd h:mm:ss")&amp;"' ),"</f>
        <v>( 'KR011001', '김민철', 'CBT', 'D10101', '', '부장', '2', '1', '', '', '2025-06-16 11:01:39' ),</v>
      </c>
      <c r="X6" t="s">
        <v>1116</v>
      </c>
      <c r="Y6">
        <v>4</v>
      </c>
      <c r="AA6" t="str">
        <f t="shared" si="1"/>
        <v>( '공장장', '4'),</v>
      </c>
      <c r="AC6" t="str">
        <f t="shared" si="2"/>
        <v>( 'KR011001'),</v>
      </c>
    </row>
    <row r="7" spans="2:29" x14ac:dyDescent="0.3">
      <c r="B7" s="17"/>
      <c r="C7" s="17"/>
      <c r="D7" s="17" t="s">
        <v>841</v>
      </c>
      <c r="E7" s="17" t="s">
        <v>815</v>
      </c>
      <c r="F7" s="17" t="s">
        <v>141</v>
      </c>
      <c r="G7" s="91" t="s">
        <v>762</v>
      </c>
      <c r="H7" s="17"/>
      <c r="I7" s="17" t="s">
        <v>161</v>
      </c>
      <c r="J7" s="17">
        <v>1</v>
      </c>
      <c r="K7" s="17">
        <v>0</v>
      </c>
      <c r="L7" s="17"/>
      <c r="M7" s="17"/>
      <c r="N7" s="7">
        <f t="shared" ca="1" si="0"/>
        <v>45824.459474421295</v>
      </c>
      <c r="P7" s="44" t="str">
        <f t="shared" ca="1" si="3"/>
        <v>( 'KR150803', '고민지', 'CBT', 'D10101', '', '대리', '1', '0', '', '', '2025-06-16 11:01:39' ),</v>
      </c>
      <c r="X7" t="s">
        <v>1117</v>
      </c>
      <c r="Y7">
        <v>5</v>
      </c>
      <c r="AA7" t="str">
        <f t="shared" si="1"/>
        <v>( '부소장', '5'),</v>
      </c>
      <c r="AC7" t="str">
        <f t="shared" si="2"/>
        <v>( 'KR150803'),</v>
      </c>
    </row>
    <row r="8" spans="2:29" x14ac:dyDescent="0.3">
      <c r="B8" s="17"/>
      <c r="C8" s="17"/>
      <c r="D8" s="17" t="s">
        <v>842</v>
      </c>
      <c r="E8" s="17" t="s">
        <v>816</v>
      </c>
      <c r="F8" s="17" t="s">
        <v>141</v>
      </c>
      <c r="G8" s="91" t="s">
        <v>762</v>
      </c>
      <c r="H8" s="17"/>
      <c r="I8" s="17" t="s">
        <v>911</v>
      </c>
      <c r="J8" s="17">
        <v>1</v>
      </c>
      <c r="K8" s="17">
        <v>0</v>
      </c>
      <c r="L8" s="17"/>
      <c r="M8" s="17"/>
      <c r="N8" s="7">
        <f t="shared" ca="1" si="0"/>
        <v>45824.459474421295</v>
      </c>
      <c r="P8" s="44" t="str">
        <f t="shared" ca="1" si="3"/>
        <v>( 'KR221104', '권상수', 'CBT', 'D10101', '', '대리', '1', '0', '', '', '2025-06-16 11:01:39' ),</v>
      </c>
      <c r="X8" t="s">
        <v>1118</v>
      </c>
      <c r="Y8">
        <v>6</v>
      </c>
      <c r="AA8" t="str">
        <f t="shared" si="1"/>
        <v>( '이사', '6'),</v>
      </c>
      <c r="AC8" t="str">
        <f t="shared" si="2"/>
        <v>( 'KR221104'),</v>
      </c>
    </row>
    <row r="9" spans="2:29" x14ac:dyDescent="0.3">
      <c r="B9" s="17"/>
      <c r="C9" s="17"/>
      <c r="D9" s="91" t="s">
        <v>843</v>
      </c>
      <c r="E9" s="17" t="s">
        <v>817</v>
      </c>
      <c r="F9" s="17" t="s">
        <v>141</v>
      </c>
      <c r="G9" s="91" t="s">
        <v>762</v>
      </c>
      <c r="H9" s="17"/>
      <c r="I9" s="17" t="s">
        <v>912</v>
      </c>
      <c r="J9" s="17">
        <v>1</v>
      </c>
      <c r="K9" s="17">
        <v>0</v>
      </c>
      <c r="L9" s="17"/>
      <c r="M9" s="17"/>
      <c r="N9" s="7">
        <f t="shared" ca="1" si="0"/>
        <v>45824.459474421295</v>
      </c>
      <c r="P9" s="44" t="str">
        <f t="shared" ca="1" si="3"/>
        <v>( 'KR980101', '김순희', 'CBT', 'D10101', '', '직장', '1', '0', '', '', '2025-06-16 11:01:39' ),</v>
      </c>
      <c r="X9" t="s">
        <v>1119</v>
      </c>
      <c r="Y9">
        <v>7</v>
      </c>
      <c r="AA9" t="str">
        <f t="shared" si="1"/>
        <v>( '고문', '7'),</v>
      </c>
      <c r="AC9" t="str">
        <f t="shared" si="2"/>
        <v>( 'KR980101'),</v>
      </c>
    </row>
    <row r="10" spans="2:29" x14ac:dyDescent="0.3">
      <c r="B10" s="17"/>
      <c r="C10" s="17"/>
      <c r="D10" s="17" t="s">
        <v>844</v>
      </c>
      <c r="E10" s="17" t="s">
        <v>818</v>
      </c>
      <c r="F10" s="17" t="s">
        <v>141</v>
      </c>
      <c r="G10" s="91" t="s">
        <v>762</v>
      </c>
      <c r="H10" s="17"/>
      <c r="I10" s="17" t="s">
        <v>913</v>
      </c>
      <c r="J10" s="17">
        <v>1</v>
      </c>
      <c r="K10" s="17">
        <v>0</v>
      </c>
      <c r="L10" s="17"/>
      <c r="M10" s="17"/>
      <c r="N10" s="7">
        <f t="shared" ca="1" si="0"/>
        <v>45824.459474421295</v>
      </c>
      <c r="P10" s="44" t="str">
        <f t="shared" ca="1" si="3"/>
        <v>( 'KT170801', '황인곤', 'CBT', 'D10101', '', '계장', '1', '0', '', '', '2025-06-16 11:01:39' ),</v>
      </c>
      <c r="X10" t="s">
        <v>1120</v>
      </c>
      <c r="Y10">
        <v>8</v>
      </c>
      <c r="AA10" t="str">
        <f t="shared" si="1"/>
        <v>( '부장', '8'),</v>
      </c>
      <c r="AC10" t="str">
        <f t="shared" si="2"/>
        <v>( 'KT170801'),</v>
      </c>
    </row>
    <row r="11" spans="2:29" x14ac:dyDescent="0.3">
      <c r="B11" s="17"/>
      <c r="C11" s="17"/>
      <c r="D11" s="17" t="s">
        <v>845</v>
      </c>
      <c r="E11" s="17" t="s">
        <v>820</v>
      </c>
      <c r="F11" s="17" t="s">
        <v>141</v>
      </c>
      <c r="G11" s="91" t="s">
        <v>763</v>
      </c>
      <c r="H11" s="17"/>
      <c r="I11" s="17" t="s">
        <v>914</v>
      </c>
      <c r="J11" s="17">
        <v>2</v>
      </c>
      <c r="K11" s="17">
        <v>0</v>
      </c>
      <c r="L11" s="17"/>
      <c r="M11" s="17"/>
      <c r="N11" s="7">
        <f t="shared" ca="1" si="0"/>
        <v>45824.459474421295</v>
      </c>
      <c r="P11" s="44" t="str">
        <f t="shared" ca="1" si="3"/>
        <v>( 'KR140801', '강신혁', 'CBT', 'D10102', '', '차장', '2', '0', '', '', '2025-06-16 11:01:39' ),</v>
      </c>
      <c r="X11" t="s">
        <v>1121</v>
      </c>
      <c r="Y11">
        <v>9</v>
      </c>
      <c r="AA11" t="str">
        <f t="shared" si="1"/>
        <v>( '차장', '9'),</v>
      </c>
      <c r="AC11" t="str">
        <f t="shared" si="2"/>
        <v>( 'KR140801'),</v>
      </c>
    </row>
    <row r="12" spans="2:29" x14ac:dyDescent="0.3">
      <c r="B12" s="17"/>
      <c r="C12" s="17"/>
      <c r="D12" s="91" t="s">
        <v>846</v>
      </c>
      <c r="E12" s="17" t="s">
        <v>821</v>
      </c>
      <c r="F12" s="17" t="s">
        <v>141</v>
      </c>
      <c r="G12" s="91" t="s">
        <v>763</v>
      </c>
      <c r="H12" s="17"/>
      <c r="I12" s="17" t="s">
        <v>915</v>
      </c>
      <c r="J12" s="17">
        <v>1</v>
      </c>
      <c r="K12" s="17">
        <v>0</v>
      </c>
      <c r="L12" s="17"/>
      <c r="M12" s="17"/>
      <c r="N12" s="7">
        <f t="shared" ca="1" si="0"/>
        <v>45824.459474421295</v>
      </c>
      <c r="P12" s="44" t="str">
        <f t="shared" ca="1" si="3"/>
        <v>( 'KR230101', '임두연', 'CBT', 'D10102', '', '과장', '1', '0', '', '', '2025-06-16 11:01:39' ),</v>
      </c>
      <c r="X12" t="s">
        <v>1122</v>
      </c>
      <c r="Y12">
        <v>10</v>
      </c>
      <c r="AA12" t="str">
        <f t="shared" si="1"/>
        <v>( '과장', '10'),</v>
      </c>
      <c r="AC12" t="str">
        <f t="shared" si="2"/>
        <v>( 'KR230101'),</v>
      </c>
    </row>
    <row r="13" spans="2:29" x14ac:dyDescent="0.3">
      <c r="B13" s="17"/>
      <c r="C13" s="17"/>
      <c r="D13" s="91" t="s">
        <v>847</v>
      </c>
      <c r="E13" s="17" t="s">
        <v>822</v>
      </c>
      <c r="F13" s="17" t="s">
        <v>141</v>
      </c>
      <c r="G13" s="91" t="s">
        <v>763</v>
      </c>
      <c r="H13" s="17"/>
      <c r="I13" s="17" t="s">
        <v>911</v>
      </c>
      <c r="J13" s="17">
        <v>1</v>
      </c>
      <c r="K13" s="17">
        <v>0</v>
      </c>
      <c r="L13" s="17"/>
      <c r="M13" s="17"/>
      <c r="N13" s="7">
        <f t="shared" ca="1" si="0"/>
        <v>45824.459474421295</v>
      </c>
      <c r="P13" s="44" t="str">
        <f t="shared" ca="1" si="3"/>
        <v>( 'KR230502', '유창모', 'CBT', 'D10102', '', '대리', '1', '0', '', '', '2025-06-16 11:01:39' ),</v>
      </c>
      <c r="X13" t="s">
        <v>1123</v>
      </c>
      <c r="Y13">
        <v>11</v>
      </c>
      <c r="AA13" t="str">
        <f t="shared" si="1"/>
        <v>( '대리', '11'),</v>
      </c>
      <c r="AC13" t="str">
        <f t="shared" si="2"/>
        <v>( 'KR230502'),</v>
      </c>
    </row>
    <row r="14" spans="2:29" x14ac:dyDescent="0.3">
      <c r="B14" s="17"/>
      <c r="C14" s="17"/>
      <c r="D14" s="17" t="s">
        <v>848</v>
      </c>
      <c r="E14" s="17" t="s">
        <v>823</v>
      </c>
      <c r="F14" s="17" t="s">
        <v>141</v>
      </c>
      <c r="G14" s="91" t="s">
        <v>764</v>
      </c>
      <c r="H14" s="17"/>
      <c r="I14" s="17" t="s">
        <v>911</v>
      </c>
      <c r="J14" s="17">
        <v>1</v>
      </c>
      <c r="K14" s="17">
        <v>1</v>
      </c>
      <c r="L14" s="17"/>
      <c r="M14" s="17"/>
      <c r="N14" s="7">
        <f t="shared" ca="1" si="0"/>
        <v>45824.459474421295</v>
      </c>
      <c r="P14" s="44" t="str">
        <f t="shared" ca="1" si="3"/>
        <v>( 'KT210201', '김정태', 'CBT', 'D10103', '', '대리', '1', '1', '', '', '2025-06-16 11:01:39' ),</v>
      </c>
      <c r="X14" t="s">
        <v>1124</v>
      </c>
      <c r="Y14">
        <v>12</v>
      </c>
      <c r="AA14" t="str">
        <f t="shared" si="1"/>
        <v>( '사원', '12'),</v>
      </c>
    </row>
    <row r="15" spans="2:29" x14ac:dyDescent="0.3">
      <c r="B15" s="17"/>
      <c r="C15" s="17"/>
      <c r="D15" s="17" t="s">
        <v>849</v>
      </c>
      <c r="E15" s="17" t="s">
        <v>824</v>
      </c>
      <c r="F15" s="17" t="s">
        <v>141</v>
      </c>
      <c r="G15" s="91" t="s">
        <v>765</v>
      </c>
      <c r="H15" s="17"/>
      <c r="I15" s="17" t="s">
        <v>916</v>
      </c>
      <c r="J15" s="17">
        <v>2</v>
      </c>
      <c r="K15" s="17">
        <v>0</v>
      </c>
      <c r="L15" s="17"/>
      <c r="M15" s="17"/>
      <c r="N15" s="7">
        <f t="shared" ca="1" si="0"/>
        <v>45824.459474421295</v>
      </c>
      <c r="P15" s="44" t="str">
        <f t="shared" ca="1" si="3"/>
        <v>( 'KR120402', '노승훈', 'CBT', 'D10104', '', '부장', '2', '0', '', '', '2025-06-16 11:01:39' ),</v>
      </c>
      <c r="X15" t="s">
        <v>1125</v>
      </c>
      <c r="Y15">
        <v>13</v>
      </c>
      <c r="AA15" t="str">
        <f t="shared" si="1"/>
        <v>( '기능장', '13'),</v>
      </c>
    </row>
    <row r="16" spans="2:29" x14ac:dyDescent="0.3">
      <c r="B16" s="17"/>
      <c r="C16" s="17"/>
      <c r="D16" s="17" t="s">
        <v>850</v>
      </c>
      <c r="E16" s="17" t="s">
        <v>825</v>
      </c>
      <c r="F16" s="17" t="s">
        <v>141</v>
      </c>
      <c r="G16" s="91" t="s">
        <v>766</v>
      </c>
      <c r="H16" s="17"/>
      <c r="I16" s="17" t="s">
        <v>915</v>
      </c>
      <c r="J16" s="17">
        <v>1</v>
      </c>
      <c r="K16" s="17">
        <v>0</v>
      </c>
      <c r="L16" s="17"/>
      <c r="M16" s="17"/>
      <c r="N16" s="7">
        <f t="shared" ca="1" si="0"/>
        <v>45824.459474421295</v>
      </c>
      <c r="P16" s="44" t="str">
        <f t="shared" ca="1" si="3"/>
        <v>( 'KR110101', '임승일', 'CBT', 'D10105', '', '과장', '1', '0', '', '', '2025-06-16 11:01:39' ),</v>
      </c>
      <c r="X16" t="s">
        <v>1126</v>
      </c>
      <c r="Y16">
        <v>14</v>
      </c>
      <c r="AA16" t="str">
        <f t="shared" si="1"/>
        <v>( '직장', '14'),</v>
      </c>
    </row>
    <row r="17" spans="1:34" x14ac:dyDescent="0.3">
      <c r="B17" s="17"/>
      <c r="C17" s="17"/>
      <c r="D17" s="17" t="s">
        <v>851</v>
      </c>
      <c r="E17" s="17" t="s">
        <v>826</v>
      </c>
      <c r="F17" s="17" t="s">
        <v>141</v>
      </c>
      <c r="G17" s="91" t="s">
        <v>766</v>
      </c>
      <c r="H17" s="17"/>
      <c r="I17" s="17" t="s">
        <v>915</v>
      </c>
      <c r="J17" s="17">
        <v>1</v>
      </c>
      <c r="K17" s="17">
        <v>0</v>
      </c>
      <c r="L17" s="17"/>
      <c r="M17" s="17"/>
      <c r="N17" s="7">
        <f t="shared" ca="1" si="0"/>
        <v>45824.459474421295</v>
      </c>
      <c r="P17" s="44" t="str">
        <f t="shared" ca="1" si="3"/>
        <v>( 'KR190103', '권영준', 'CBT', 'D10105', '', '과장', '1', '0', '', '', '2025-06-16 11:01:39' ),</v>
      </c>
      <c r="X17" t="s">
        <v>1127</v>
      </c>
      <c r="Y17">
        <v>15</v>
      </c>
      <c r="AA17" t="str">
        <f t="shared" si="1"/>
        <v>( '계장', '15'),</v>
      </c>
    </row>
    <row r="18" spans="1:34" x14ac:dyDescent="0.3">
      <c r="B18" s="17"/>
      <c r="C18" s="17"/>
      <c r="D18" s="17" t="s">
        <v>852</v>
      </c>
      <c r="E18" s="17" t="s">
        <v>827</v>
      </c>
      <c r="F18" s="17" t="s">
        <v>141</v>
      </c>
      <c r="G18" s="91" t="s">
        <v>766</v>
      </c>
      <c r="H18" s="17"/>
      <c r="I18" s="17" t="s">
        <v>911</v>
      </c>
      <c r="J18" s="17">
        <v>1</v>
      </c>
      <c r="K18" s="17">
        <v>0</v>
      </c>
      <c r="L18" s="17"/>
      <c r="M18" s="17"/>
      <c r="N18" s="7">
        <f t="shared" ca="1" si="0"/>
        <v>45824.459474421295</v>
      </c>
      <c r="P18" s="44" t="str">
        <f t="shared" ca="1" si="3"/>
        <v>( 'KR150403', '이주안', 'CBT', 'D10105', '', '대리', '1', '0', '', '', '2025-06-16 11:01:39' ),</v>
      </c>
      <c r="X18" t="s">
        <v>1128</v>
      </c>
      <c r="Y18">
        <v>16</v>
      </c>
      <c r="AA18" t="str">
        <f t="shared" si="1"/>
        <v>( '주임', '16'),</v>
      </c>
    </row>
    <row r="19" spans="1:34" x14ac:dyDescent="0.3">
      <c r="B19" s="17"/>
      <c r="C19" s="17"/>
      <c r="D19" s="17" t="s">
        <v>853</v>
      </c>
      <c r="E19" s="17" t="s">
        <v>828</v>
      </c>
      <c r="F19" s="17" t="s">
        <v>141</v>
      </c>
      <c r="G19" s="91" t="s">
        <v>767</v>
      </c>
      <c r="H19" s="17"/>
      <c r="I19" s="17" t="s">
        <v>914</v>
      </c>
      <c r="J19" s="17">
        <v>1</v>
      </c>
      <c r="K19" s="17">
        <v>0</v>
      </c>
      <c r="L19" s="17"/>
      <c r="M19" s="17"/>
      <c r="N19" s="7">
        <f t="shared" ca="1" si="0"/>
        <v>45824.459474421295</v>
      </c>
      <c r="P19" s="44" t="str">
        <f t="shared" ca="1" si="3"/>
        <v>( 'KR080104', '민윤기', 'CBT', 'D10106', '', '차장', '1', '0', '', '', '2025-06-16 11:01:39' ),</v>
      </c>
    </row>
    <row r="20" spans="1:34" x14ac:dyDescent="0.3">
      <c r="B20" s="17"/>
      <c r="C20" s="17"/>
      <c r="D20" s="91" t="s">
        <v>854</v>
      </c>
      <c r="E20" s="17" t="s">
        <v>829</v>
      </c>
      <c r="F20" s="17" t="s">
        <v>141</v>
      </c>
      <c r="G20" s="91" t="s">
        <v>767</v>
      </c>
      <c r="H20" s="17"/>
      <c r="I20" s="17" t="s">
        <v>915</v>
      </c>
      <c r="J20" s="17">
        <v>1</v>
      </c>
      <c r="K20" s="17">
        <v>0</v>
      </c>
      <c r="L20" s="17"/>
      <c r="M20" s="17"/>
      <c r="N20" s="7">
        <f t="shared" ca="1" si="0"/>
        <v>45824.459474421295</v>
      </c>
      <c r="P20" s="44" t="str">
        <f t="shared" ca="1" si="3"/>
        <v>( 'KR130602', '강현구', 'CBT', 'D10106', '', '과장', '1', '0', '', '', '2025-06-16 11:01:39' ),</v>
      </c>
    </row>
    <row r="21" spans="1:34" x14ac:dyDescent="0.3">
      <c r="B21" s="17"/>
      <c r="C21" s="17"/>
      <c r="D21" s="91" t="s">
        <v>855</v>
      </c>
      <c r="E21" s="17" t="s">
        <v>830</v>
      </c>
      <c r="F21" s="17" t="s">
        <v>141</v>
      </c>
      <c r="G21" s="91" t="s">
        <v>767</v>
      </c>
      <c r="H21" s="17"/>
      <c r="I21" s="17" t="s">
        <v>911</v>
      </c>
      <c r="J21" s="17">
        <v>1</v>
      </c>
      <c r="K21" s="17">
        <v>0</v>
      </c>
      <c r="L21" s="17"/>
      <c r="M21" s="17"/>
      <c r="N21" s="7">
        <f t="shared" ca="1" si="0"/>
        <v>45824.459474421295</v>
      </c>
      <c r="P21" s="44" t="str">
        <f t="shared" ca="1" si="3"/>
        <v>( 'KR180301', '최형철', 'CBT', 'D10106', '', '대리', '1', '0', '', '', '2025-06-16 11:01:39' ),</v>
      </c>
    </row>
    <row r="22" spans="1:34" x14ac:dyDescent="0.3">
      <c r="B22" s="17"/>
      <c r="C22" s="17"/>
      <c r="D22" s="17" t="s">
        <v>856</v>
      </c>
      <c r="E22" s="17" t="s">
        <v>831</v>
      </c>
      <c r="F22" s="17" t="s">
        <v>141</v>
      </c>
      <c r="G22" s="91" t="s">
        <v>767</v>
      </c>
      <c r="H22" s="17"/>
      <c r="I22" s="17" t="s">
        <v>911</v>
      </c>
      <c r="J22" s="17">
        <v>1</v>
      </c>
      <c r="K22" s="17">
        <v>0</v>
      </c>
      <c r="L22" s="17"/>
      <c r="M22" s="17"/>
      <c r="N22" s="7">
        <f t="shared" ca="1" si="0"/>
        <v>45824.459474421295</v>
      </c>
      <c r="P22" s="44" t="str">
        <f t="shared" ca="1" si="3"/>
        <v>( 'KT151001', '조용완', 'CBT', 'D10106', '', '대리', '1', '0', '', '', '2025-06-16 11:01:39' ),</v>
      </c>
    </row>
    <row r="23" spans="1:34" x14ac:dyDescent="0.3">
      <c r="B23" s="17"/>
      <c r="C23" s="17"/>
      <c r="D23" s="91" t="s">
        <v>857</v>
      </c>
      <c r="E23" s="17" t="s">
        <v>832</v>
      </c>
      <c r="F23" s="17" t="s">
        <v>141</v>
      </c>
      <c r="G23" s="91" t="s">
        <v>767</v>
      </c>
      <c r="H23" s="17"/>
      <c r="I23" s="17" t="s">
        <v>917</v>
      </c>
      <c r="J23" s="17">
        <v>1</v>
      </c>
      <c r="K23" s="17">
        <v>0</v>
      </c>
      <c r="L23" s="17"/>
      <c r="M23" s="17"/>
      <c r="N23" s="7">
        <f t="shared" ca="1" si="0"/>
        <v>45824.459474421295</v>
      </c>
      <c r="P23" s="44" t="str">
        <f t="shared" ca="1" si="3"/>
        <v>( 'KR221201', '이현우', 'CBT', 'D10106', '', '사원', '1', '0', '', '', '2025-06-16 11:01:39' ),</v>
      </c>
    </row>
    <row r="24" spans="1:34" x14ac:dyDescent="0.3">
      <c r="B24" s="17"/>
      <c r="C24" s="17"/>
      <c r="D24" s="91" t="s">
        <v>858</v>
      </c>
      <c r="E24" s="17" t="s">
        <v>833</v>
      </c>
      <c r="F24" s="17" t="s">
        <v>141</v>
      </c>
      <c r="G24" s="91" t="s">
        <v>767</v>
      </c>
      <c r="H24" s="17"/>
      <c r="I24" s="17" t="s">
        <v>911</v>
      </c>
      <c r="J24" s="17">
        <v>1</v>
      </c>
      <c r="K24" s="17">
        <v>0</v>
      </c>
      <c r="L24" s="17"/>
      <c r="M24" s="17"/>
      <c r="N24" s="7">
        <f t="shared" ca="1" si="0"/>
        <v>45824.459474421295</v>
      </c>
      <c r="P24" s="44" t="str">
        <f t="shared" ca="1" si="3"/>
        <v>( 'KR170202', '유준환', 'CBT', 'D10106', '', '대리', '1', '0', '', '', '2025-06-16 11:01:39' ),</v>
      </c>
    </row>
    <row r="25" spans="1:34" s="71" customFormat="1" x14ac:dyDescent="0.3">
      <c r="A25" s="70"/>
      <c r="B25" s="17"/>
      <c r="C25" s="17"/>
      <c r="D25" s="91" t="s">
        <v>859</v>
      </c>
      <c r="E25" s="17" t="s">
        <v>834</v>
      </c>
      <c r="F25" s="17" t="s">
        <v>141</v>
      </c>
      <c r="G25" s="91" t="s">
        <v>767</v>
      </c>
      <c r="H25" s="17"/>
      <c r="I25" s="17" t="s">
        <v>917</v>
      </c>
      <c r="J25" s="17">
        <v>1</v>
      </c>
      <c r="K25" s="17">
        <v>0</v>
      </c>
      <c r="L25" s="17"/>
      <c r="M25" s="17"/>
      <c r="N25" s="7">
        <f t="shared" ca="1" si="0"/>
        <v>45824.459474421295</v>
      </c>
      <c r="P25" s="44" t="str">
        <f t="shared" ca="1" si="3"/>
        <v>( 'KR231101', '이준용', 'CBT', 'D10106', '', '사원', '1', '0', '', '', '2025-06-16 11:01:39' ),</v>
      </c>
      <c r="AH25" s="37"/>
    </row>
    <row r="26" spans="1:34" s="71" customFormat="1" x14ac:dyDescent="0.3">
      <c r="A26" s="70"/>
      <c r="B26" s="17"/>
      <c r="C26" s="17"/>
      <c r="D26" s="91" t="s">
        <v>860</v>
      </c>
      <c r="E26" s="17" t="s">
        <v>835</v>
      </c>
      <c r="F26" s="17" t="s">
        <v>141</v>
      </c>
      <c r="G26" s="91" t="s">
        <v>767</v>
      </c>
      <c r="H26" s="17"/>
      <c r="I26" s="17" t="s">
        <v>918</v>
      </c>
      <c r="J26" s="17">
        <v>1</v>
      </c>
      <c r="K26" s="17">
        <v>0</v>
      </c>
      <c r="L26" s="17"/>
      <c r="M26" s="17"/>
      <c r="N26" s="7">
        <f t="shared" ca="1" si="0"/>
        <v>45824.459474421295</v>
      </c>
      <c r="P26" s="44" t="str">
        <f t="shared" ca="1" si="3"/>
        <v>( 'KR140401', '임승빈', 'CBT', 'D10106', '', '직장', '1', '0', '', '', '2025-06-16 11:01:39' ),</v>
      </c>
      <c r="AH26" s="37"/>
    </row>
    <row r="27" spans="1:34" s="71" customFormat="1" x14ac:dyDescent="0.3">
      <c r="A27" s="70"/>
      <c r="B27" s="17"/>
      <c r="C27" s="17"/>
      <c r="D27" s="91" t="s">
        <v>861</v>
      </c>
      <c r="E27" s="17" t="s">
        <v>836</v>
      </c>
      <c r="F27" s="17" t="s">
        <v>141</v>
      </c>
      <c r="G27" s="91" t="s">
        <v>767</v>
      </c>
      <c r="H27" s="17"/>
      <c r="I27" s="17" t="s">
        <v>912</v>
      </c>
      <c r="J27" s="17">
        <v>1</v>
      </c>
      <c r="K27" s="17">
        <v>0</v>
      </c>
      <c r="L27" s="17"/>
      <c r="M27" s="17"/>
      <c r="N27" s="7">
        <f t="shared" ca="1" si="0"/>
        <v>45824.459474421295</v>
      </c>
      <c r="P27" s="44" t="str">
        <f t="shared" ca="1" si="3"/>
        <v>( 'KR081203', '정대영', 'CBT', 'D10106', '', '직장', '1', '0', '', '', '2025-06-16 11:01:39' ),</v>
      </c>
      <c r="AH27" s="37"/>
    </row>
    <row r="28" spans="1:34" s="71" customFormat="1" x14ac:dyDescent="0.3">
      <c r="A28" s="70"/>
      <c r="B28" s="17"/>
      <c r="C28" s="17"/>
      <c r="D28" s="91" t="s">
        <v>866</v>
      </c>
      <c r="E28" s="17" t="s">
        <v>862</v>
      </c>
      <c r="F28" s="17" t="s">
        <v>141</v>
      </c>
      <c r="G28" s="91" t="s">
        <v>796</v>
      </c>
      <c r="H28" s="17"/>
      <c r="I28" s="17" t="s">
        <v>919</v>
      </c>
      <c r="J28" s="17">
        <v>3</v>
      </c>
      <c r="K28" s="17">
        <v>0</v>
      </c>
      <c r="L28" s="17"/>
      <c r="M28" s="17"/>
      <c r="N28" s="7">
        <f t="shared" ca="1" si="0"/>
        <v>45824.459474421295</v>
      </c>
      <c r="P28" s="44" t="str">
        <f t="shared" ca="1" si="3"/>
        <v>( 'KR971001', '이현용', 'CBT', 'D10800', '', '이사', '3', '0', '', '', '2025-06-16 11:01:39' ),</v>
      </c>
      <c r="AH28" s="37"/>
    </row>
    <row r="29" spans="1:34" s="71" customFormat="1" x14ac:dyDescent="0.3">
      <c r="A29" s="70"/>
      <c r="B29" s="17"/>
      <c r="C29" s="17"/>
      <c r="D29" s="91" t="s">
        <v>867</v>
      </c>
      <c r="E29" s="17" t="s">
        <v>863</v>
      </c>
      <c r="F29" s="17" t="s">
        <v>141</v>
      </c>
      <c r="G29" s="91" t="s">
        <v>812</v>
      </c>
      <c r="H29" s="17"/>
      <c r="I29" s="17" t="s">
        <v>914</v>
      </c>
      <c r="J29" s="17">
        <v>2</v>
      </c>
      <c r="K29" s="17">
        <v>0</v>
      </c>
      <c r="L29" s="17"/>
      <c r="M29" s="17"/>
      <c r="N29" s="7">
        <f t="shared" ca="1" si="0"/>
        <v>45824.459474421295</v>
      </c>
      <c r="P29" s="44" t="str">
        <f t="shared" ca="1" si="3"/>
        <v>( 'KR050801', '조정환', 'CBT', 'D10801', '', '차장', '2', '0', '', '', '2025-06-16 11:01:39' ),</v>
      </c>
      <c r="AH29" s="37"/>
    </row>
    <row r="30" spans="1:34" s="71" customFormat="1" x14ac:dyDescent="0.3">
      <c r="A30" s="70"/>
      <c r="B30" s="17"/>
      <c r="C30" s="17"/>
      <c r="D30" s="91" t="s">
        <v>868</v>
      </c>
      <c r="E30" s="17" t="s">
        <v>865</v>
      </c>
      <c r="F30" s="17" t="s">
        <v>141</v>
      </c>
      <c r="G30" s="91" t="s">
        <v>812</v>
      </c>
      <c r="H30" s="17"/>
      <c r="I30" s="17" t="s">
        <v>318</v>
      </c>
      <c r="J30" s="17">
        <v>1</v>
      </c>
      <c r="K30" s="17">
        <v>0</v>
      </c>
      <c r="L30" s="17"/>
      <c r="M30" s="17"/>
      <c r="N30" s="7">
        <f t="shared" ca="1" si="0"/>
        <v>45824.459474421295</v>
      </c>
      <c r="P30" s="44" t="str">
        <f t="shared" ca="1" si="3"/>
        <v>( 'KR220401', '박영광', 'CBT', 'D10801', '', '과장', '1', '0', '', '', '2025-06-16 11:01:39' ),</v>
      </c>
      <c r="AH30" s="37"/>
    </row>
    <row r="31" spans="1:34" s="71" customFormat="1" x14ac:dyDescent="0.3">
      <c r="A31" s="70"/>
      <c r="B31" s="17"/>
      <c r="C31" s="17"/>
      <c r="D31" s="91" t="s">
        <v>869</v>
      </c>
      <c r="E31" s="17" t="s">
        <v>864</v>
      </c>
      <c r="F31" s="17" t="s">
        <v>141</v>
      </c>
      <c r="G31" s="91" t="s">
        <v>812</v>
      </c>
      <c r="H31" s="17"/>
      <c r="I31" s="17" t="s">
        <v>917</v>
      </c>
      <c r="J31" s="17">
        <v>1</v>
      </c>
      <c r="K31" s="17">
        <v>0</v>
      </c>
      <c r="L31" s="17"/>
      <c r="M31" s="17"/>
      <c r="N31" s="7">
        <f t="shared" ca="1" si="0"/>
        <v>45824.459474421295</v>
      </c>
      <c r="P31" s="44" t="str">
        <f t="shared" ca="1" si="3"/>
        <v>( 'KR220501', '이웅', 'CBT', 'D10801', '', '사원', '1', '0', '', '', '2025-06-16 11:01:39' ),</v>
      </c>
      <c r="AH31" s="37"/>
    </row>
    <row r="32" spans="1:34" x14ac:dyDescent="0.3">
      <c r="B32" s="17"/>
      <c r="C32" s="17"/>
      <c r="D32" s="91" t="s">
        <v>891</v>
      </c>
      <c r="E32" s="17" t="s">
        <v>870</v>
      </c>
      <c r="F32" s="17" t="s">
        <v>141</v>
      </c>
      <c r="G32" s="91" t="s">
        <v>890</v>
      </c>
      <c r="H32" s="17"/>
      <c r="I32" s="17" t="s">
        <v>914</v>
      </c>
      <c r="J32" s="17">
        <v>3</v>
      </c>
      <c r="K32" s="17">
        <v>0</v>
      </c>
      <c r="L32" s="17"/>
      <c r="M32" s="17"/>
      <c r="N32" s="7">
        <f t="shared" ca="1" si="0"/>
        <v>45824.459474421295</v>
      </c>
      <c r="P32" s="44" t="str">
        <f t="shared" ca="1" si="3"/>
        <v>( 'KR190701', '최선구', 'CBT', 'D10200', '', '차장', '3', '0', '', '', '2025-06-16 11:01:39' ),</v>
      </c>
    </row>
    <row r="33" spans="2:16" x14ac:dyDescent="0.3">
      <c r="B33" s="17"/>
      <c r="C33" s="17"/>
      <c r="D33" s="17" t="s">
        <v>892</v>
      </c>
      <c r="E33" s="17" t="s">
        <v>871</v>
      </c>
      <c r="F33" s="17" t="s">
        <v>141</v>
      </c>
      <c r="G33" s="91" t="s">
        <v>797</v>
      </c>
      <c r="H33" s="17"/>
      <c r="I33" s="17" t="s">
        <v>915</v>
      </c>
      <c r="J33" s="17">
        <v>1</v>
      </c>
      <c r="K33" s="17">
        <v>0</v>
      </c>
      <c r="L33" s="17"/>
      <c r="M33" s="17"/>
      <c r="N33" s="7">
        <f t="shared" ca="1" si="0"/>
        <v>45824.459474421295</v>
      </c>
      <c r="P33" s="44" t="str">
        <f t="shared" ca="1" si="3"/>
        <v>( 'KR091205', '정성혁', 'CBT', 'D10201', '', '과장', '1', '0', '', '', '2025-06-16 11:01:39' ),</v>
      </c>
    </row>
    <row r="34" spans="2:16" x14ac:dyDescent="0.3">
      <c r="B34" s="17"/>
      <c r="C34" s="17"/>
      <c r="D34" s="91" t="s">
        <v>893</v>
      </c>
      <c r="E34" s="17" t="s">
        <v>872</v>
      </c>
      <c r="F34" s="17" t="s">
        <v>141</v>
      </c>
      <c r="G34" s="91" t="s">
        <v>797</v>
      </c>
      <c r="H34" s="17"/>
      <c r="I34" s="17" t="s">
        <v>915</v>
      </c>
      <c r="J34" s="17">
        <v>1</v>
      </c>
      <c r="K34" s="17">
        <v>0</v>
      </c>
      <c r="L34" s="17"/>
      <c r="M34" s="17"/>
      <c r="N34" s="7">
        <f t="shared" ca="1" si="0"/>
        <v>45824.459474421295</v>
      </c>
      <c r="P34" s="44" t="str">
        <f t="shared" ca="1" si="3"/>
        <v>( 'KR110703', '김진수', 'CBT', 'D10201', '', '과장', '1', '0', '', '', '2025-06-16 11:01:39' ),</v>
      </c>
    </row>
    <row r="35" spans="2:16" x14ac:dyDescent="0.3">
      <c r="B35" s="17"/>
      <c r="C35" s="17"/>
      <c r="D35" s="91" t="s">
        <v>894</v>
      </c>
      <c r="E35" s="17" t="s">
        <v>873</v>
      </c>
      <c r="F35" s="17" t="s">
        <v>141</v>
      </c>
      <c r="G35" s="91" t="s">
        <v>797</v>
      </c>
      <c r="H35" s="17"/>
      <c r="I35" s="17" t="s">
        <v>318</v>
      </c>
      <c r="J35" s="17">
        <v>1</v>
      </c>
      <c r="K35" s="17">
        <v>0</v>
      </c>
      <c r="L35" s="17"/>
      <c r="M35" s="17"/>
      <c r="N35" s="7">
        <f t="shared" ca="1" si="0"/>
        <v>45824.459474421295</v>
      </c>
      <c r="P35" s="44" t="str">
        <f t="shared" ca="1" si="3"/>
        <v>( 'KR110704', '차현진', 'CBT', 'D10201', '', '과장', '1', '0', '', '', '2025-06-16 11:01:39' ),</v>
      </c>
    </row>
    <row r="36" spans="2:16" x14ac:dyDescent="0.3">
      <c r="B36" s="17"/>
      <c r="C36" s="17"/>
      <c r="D36" s="91" t="s">
        <v>895</v>
      </c>
      <c r="E36" s="17" t="s">
        <v>874</v>
      </c>
      <c r="F36" s="17" t="s">
        <v>141</v>
      </c>
      <c r="G36" s="91" t="s">
        <v>797</v>
      </c>
      <c r="H36" s="17"/>
      <c r="I36" s="17" t="s">
        <v>915</v>
      </c>
      <c r="J36" s="17">
        <v>1</v>
      </c>
      <c r="K36" s="17">
        <v>0</v>
      </c>
      <c r="L36" s="17"/>
      <c r="M36" s="17"/>
      <c r="N36" s="7">
        <f t="shared" ca="1" si="0"/>
        <v>45824.459474421295</v>
      </c>
      <c r="P36" s="44" t="str">
        <f t="shared" ca="1" si="3"/>
        <v>( 'KR141102', '장연식', 'CBT', 'D10201', '', '과장', '1', '0', '', '', '2025-06-16 11:01:39' ),</v>
      </c>
    </row>
    <row r="37" spans="2:16" x14ac:dyDescent="0.3">
      <c r="B37" s="17"/>
      <c r="C37" s="17"/>
      <c r="D37" s="91" t="s">
        <v>896</v>
      </c>
      <c r="E37" s="17" t="s">
        <v>875</v>
      </c>
      <c r="F37" s="17" t="s">
        <v>141</v>
      </c>
      <c r="G37" s="91" t="s">
        <v>797</v>
      </c>
      <c r="H37" s="17"/>
      <c r="I37" s="17" t="s">
        <v>911</v>
      </c>
      <c r="J37" s="17">
        <v>1</v>
      </c>
      <c r="K37" s="17">
        <v>0</v>
      </c>
      <c r="L37" s="17"/>
      <c r="M37" s="17"/>
      <c r="N37" s="7">
        <f t="shared" ca="1" si="0"/>
        <v>45824.459474421295</v>
      </c>
      <c r="P37" s="44" t="str">
        <f t="shared" ca="1" si="3"/>
        <v>( 'KR150303', '이희성', 'CBT', 'D10201', '', '대리', '1', '0', '', '', '2025-06-16 11:01:39' ),</v>
      </c>
    </row>
    <row r="38" spans="2:16" x14ac:dyDescent="0.3">
      <c r="B38" s="17"/>
      <c r="C38" s="17"/>
      <c r="D38" s="91" t="s">
        <v>897</v>
      </c>
      <c r="E38" s="17" t="s">
        <v>876</v>
      </c>
      <c r="F38" s="17" t="s">
        <v>141</v>
      </c>
      <c r="G38" s="91" t="s">
        <v>797</v>
      </c>
      <c r="H38" s="17"/>
      <c r="I38" s="17" t="s">
        <v>911</v>
      </c>
      <c r="J38" s="17">
        <v>1</v>
      </c>
      <c r="K38" s="17">
        <v>0</v>
      </c>
      <c r="L38" s="17"/>
      <c r="M38" s="17"/>
      <c r="N38" s="7">
        <f t="shared" ca="1" si="0"/>
        <v>45824.459474421295</v>
      </c>
      <c r="P38" s="44" t="str">
        <f t="shared" ca="1" si="3"/>
        <v>( 'KR130801', '황선영', 'CBT', 'D10201', '', '대리', '1', '0', '', '', '2025-06-16 11:01:39' ),</v>
      </c>
    </row>
    <row r="39" spans="2:16" x14ac:dyDescent="0.3">
      <c r="B39" s="17"/>
      <c r="C39" s="17"/>
      <c r="D39" s="91" t="s">
        <v>898</v>
      </c>
      <c r="E39" s="17" t="s">
        <v>877</v>
      </c>
      <c r="F39" s="17" t="s">
        <v>141</v>
      </c>
      <c r="G39" s="91" t="s">
        <v>797</v>
      </c>
      <c r="H39" s="17"/>
      <c r="I39" s="17" t="s">
        <v>911</v>
      </c>
      <c r="J39" s="17">
        <v>1</v>
      </c>
      <c r="K39" s="17">
        <v>0</v>
      </c>
      <c r="L39" s="17"/>
      <c r="M39" s="17"/>
      <c r="N39" s="7">
        <f t="shared" ca="1" si="0"/>
        <v>45824.459474421295</v>
      </c>
      <c r="P39" s="44" t="str">
        <f t="shared" ca="1" si="3"/>
        <v>( 'KR230104', '이승현', 'CBT', 'D10201', '', '대리', '1', '0', '', '', '2025-06-16 11:01:39' ),</v>
      </c>
    </row>
    <row r="40" spans="2:16" x14ac:dyDescent="0.3">
      <c r="B40" s="17"/>
      <c r="C40" s="17"/>
      <c r="D40" s="91" t="s">
        <v>899</v>
      </c>
      <c r="E40" s="17" t="s">
        <v>878</v>
      </c>
      <c r="F40" s="17" t="s">
        <v>141</v>
      </c>
      <c r="G40" s="91" t="s">
        <v>797</v>
      </c>
      <c r="H40" s="17"/>
      <c r="I40" s="17" t="s">
        <v>911</v>
      </c>
      <c r="J40" s="17">
        <v>1</v>
      </c>
      <c r="K40" s="17">
        <v>0</v>
      </c>
      <c r="L40" s="17"/>
      <c r="M40" s="17"/>
      <c r="N40" s="7">
        <f t="shared" ca="1" si="0"/>
        <v>45824.459474421295</v>
      </c>
      <c r="P40" s="44" t="str">
        <f t="shared" ca="1" si="3"/>
        <v>( 'KR191108', '정현범', 'CBT', 'D10201', '', '대리', '1', '0', '', '', '2025-06-16 11:01:39' ),</v>
      </c>
    </row>
    <row r="41" spans="2:16" x14ac:dyDescent="0.3">
      <c r="B41" s="17"/>
      <c r="C41" s="17"/>
      <c r="D41" s="91" t="s">
        <v>900</v>
      </c>
      <c r="E41" s="17" t="s">
        <v>879</v>
      </c>
      <c r="F41" s="17" t="s">
        <v>141</v>
      </c>
      <c r="G41" s="91" t="s">
        <v>797</v>
      </c>
      <c r="H41" s="17"/>
      <c r="I41" s="17" t="s">
        <v>911</v>
      </c>
      <c r="J41" s="17">
        <v>1</v>
      </c>
      <c r="K41" s="17">
        <v>0</v>
      </c>
      <c r="L41" s="17"/>
      <c r="M41" s="17"/>
      <c r="N41" s="7">
        <f t="shared" ca="1" si="0"/>
        <v>45824.459474421295</v>
      </c>
      <c r="P41" s="44" t="str">
        <f t="shared" ca="1" si="3"/>
        <v>( 'KR230801', '원유성', 'CBT', 'D10201', '', '대리', '1', '0', '', '', '2025-06-16 11:01:39' ),</v>
      </c>
    </row>
    <row r="42" spans="2:16" x14ac:dyDescent="0.3">
      <c r="B42" s="17"/>
      <c r="C42" s="17"/>
      <c r="D42" s="91" t="s">
        <v>901</v>
      </c>
      <c r="E42" s="17" t="s">
        <v>880</v>
      </c>
      <c r="F42" s="17" t="s">
        <v>141</v>
      </c>
      <c r="G42" s="91" t="s">
        <v>797</v>
      </c>
      <c r="H42" s="17"/>
      <c r="I42" s="17" t="s">
        <v>911</v>
      </c>
      <c r="J42" s="17">
        <v>1</v>
      </c>
      <c r="K42" s="17">
        <v>0</v>
      </c>
      <c r="L42" s="17"/>
      <c r="M42" s="17"/>
      <c r="N42" s="7">
        <f t="shared" ca="1" si="0"/>
        <v>45824.459474421295</v>
      </c>
      <c r="P42" s="44" t="str">
        <f t="shared" ca="1" si="3"/>
        <v>( 'KR180503', '송상민', 'CBT', 'D10201', '', '대리', '1', '0', '', '', '2025-06-16 11:01:39' ),</v>
      </c>
    </row>
    <row r="43" spans="2:16" x14ac:dyDescent="0.3">
      <c r="B43" s="17"/>
      <c r="C43" s="17"/>
      <c r="D43" s="91" t="s">
        <v>902</v>
      </c>
      <c r="E43" s="17" t="s">
        <v>881</v>
      </c>
      <c r="F43" s="17" t="s">
        <v>141</v>
      </c>
      <c r="G43" s="91" t="s">
        <v>797</v>
      </c>
      <c r="H43" s="17"/>
      <c r="I43" s="17" t="s">
        <v>917</v>
      </c>
      <c r="J43" s="17">
        <v>1</v>
      </c>
      <c r="K43" s="17">
        <v>0</v>
      </c>
      <c r="L43" s="17"/>
      <c r="M43" s="17"/>
      <c r="N43" s="7">
        <f t="shared" ca="1" si="0"/>
        <v>45824.459474421295</v>
      </c>
      <c r="P43" s="44" t="str">
        <f t="shared" ca="1" si="3"/>
        <v>( 'KR220402', '김용흔', 'CBT', 'D10201', '', '사원', '1', '0', '', '', '2025-06-16 11:01:39' ),</v>
      </c>
    </row>
    <row r="44" spans="2:16" x14ac:dyDescent="0.3">
      <c r="B44" s="17"/>
      <c r="C44" s="17"/>
      <c r="D44" s="17" t="s">
        <v>903</v>
      </c>
      <c r="E44" s="17" t="s">
        <v>882</v>
      </c>
      <c r="F44" s="17" t="s">
        <v>141</v>
      </c>
      <c r="G44" s="91" t="s">
        <v>797</v>
      </c>
      <c r="H44" s="17"/>
      <c r="I44" s="17" t="s">
        <v>917</v>
      </c>
      <c r="J44" s="17">
        <v>1</v>
      </c>
      <c r="K44" s="17">
        <v>0</v>
      </c>
      <c r="L44" s="17"/>
      <c r="M44" s="17"/>
      <c r="N44" s="7">
        <f t="shared" ca="1" si="0"/>
        <v>45824.459474421295</v>
      </c>
      <c r="P44" s="44" t="str">
        <f t="shared" ca="1" si="3"/>
        <v>( 'KR230802', '이기석', 'CBT', 'D10201', '', '사원', '1', '0', '', '', '2025-06-16 11:01:39' ),</v>
      </c>
    </row>
    <row r="45" spans="2:16" x14ac:dyDescent="0.3">
      <c r="B45" s="17"/>
      <c r="C45" s="17"/>
      <c r="D45" s="91" t="s">
        <v>904</v>
      </c>
      <c r="E45" s="17" t="s">
        <v>883</v>
      </c>
      <c r="F45" s="17" t="s">
        <v>141</v>
      </c>
      <c r="G45" s="91" t="s">
        <v>797</v>
      </c>
      <c r="H45" s="17"/>
      <c r="I45" s="17" t="s">
        <v>917</v>
      </c>
      <c r="J45" s="17">
        <v>1</v>
      </c>
      <c r="K45" s="17">
        <v>0</v>
      </c>
      <c r="L45" s="17"/>
      <c r="M45" s="17"/>
      <c r="N45" s="7">
        <f t="shared" ca="1" si="0"/>
        <v>45824.459474421295</v>
      </c>
      <c r="P45" s="44" t="str">
        <f t="shared" ca="1" si="3"/>
        <v>( 'KR230901', '이건영', 'CBT', 'D10201', '', '사원', '1', '0', '', '', '2025-06-16 11:01:39' ),</v>
      </c>
    </row>
    <row r="46" spans="2:16" x14ac:dyDescent="0.3">
      <c r="B46" s="17"/>
      <c r="C46" s="17"/>
      <c r="D46" s="91" t="s">
        <v>905</v>
      </c>
      <c r="E46" s="17" t="s">
        <v>884</v>
      </c>
      <c r="F46" s="17" t="s">
        <v>141</v>
      </c>
      <c r="G46" s="91" t="s">
        <v>797</v>
      </c>
      <c r="H46" s="17"/>
      <c r="I46" s="17" t="s">
        <v>917</v>
      </c>
      <c r="J46" s="17">
        <v>1</v>
      </c>
      <c r="K46" s="17">
        <v>0</v>
      </c>
      <c r="L46" s="17"/>
      <c r="M46" s="17"/>
      <c r="N46" s="7">
        <f t="shared" ca="1" si="0"/>
        <v>45824.459474421295</v>
      </c>
      <c r="P46" s="44" t="str">
        <f t="shared" ca="1" si="3"/>
        <v>( 'KR230902', '봉준경', 'CBT', 'D10201', '', '사원', '1', '0', '', '', '2025-06-16 11:01:39' ),</v>
      </c>
    </row>
    <row r="47" spans="2:16" x14ac:dyDescent="0.3">
      <c r="B47" s="17"/>
      <c r="C47" s="17"/>
      <c r="D47" s="91" t="s">
        <v>906</v>
      </c>
      <c r="E47" s="17" t="s">
        <v>885</v>
      </c>
      <c r="F47" s="17" t="s">
        <v>141</v>
      </c>
      <c r="G47" s="91" t="s">
        <v>797</v>
      </c>
      <c r="H47" s="17"/>
      <c r="I47" s="17" t="s">
        <v>912</v>
      </c>
      <c r="J47" s="17">
        <v>1</v>
      </c>
      <c r="K47" s="17">
        <v>0</v>
      </c>
      <c r="L47" s="17"/>
      <c r="M47" s="17"/>
      <c r="N47" s="7">
        <f t="shared" ca="1" si="0"/>
        <v>45824.459474421295</v>
      </c>
      <c r="P47" s="44" t="str">
        <f t="shared" ca="1" si="3"/>
        <v>( 'KR140706', '안길재', 'CBT', 'D10201', '', '직장', '1', '0', '', '', '2025-06-16 11:01:39' ),</v>
      </c>
    </row>
    <row r="48" spans="2:16" x14ac:dyDescent="0.3">
      <c r="B48" s="17"/>
      <c r="C48" s="17"/>
      <c r="D48" s="91" t="s">
        <v>907</v>
      </c>
      <c r="E48" s="17" t="s">
        <v>886</v>
      </c>
      <c r="F48" s="17" t="s">
        <v>141</v>
      </c>
      <c r="G48" s="91" t="s">
        <v>797</v>
      </c>
      <c r="H48" s="17"/>
      <c r="I48" s="17" t="s">
        <v>913</v>
      </c>
      <c r="J48" s="17">
        <v>1</v>
      </c>
      <c r="K48" s="17">
        <v>0</v>
      </c>
      <c r="L48" s="17"/>
      <c r="M48" s="17"/>
      <c r="N48" s="7">
        <f t="shared" ca="1" si="0"/>
        <v>45824.459474421295</v>
      </c>
      <c r="P48" s="44" t="str">
        <f t="shared" ca="1" si="3"/>
        <v>( 'KR200302', '문정필', 'CBT', 'D10201', '', '계장', '1', '0', '', '', '2025-06-16 11:01:39' ),</v>
      </c>
    </row>
    <row r="49" spans="2:16" x14ac:dyDescent="0.3">
      <c r="B49" s="17"/>
      <c r="C49" s="17"/>
      <c r="D49" s="91" t="s">
        <v>908</v>
      </c>
      <c r="E49" s="17" t="s">
        <v>887</v>
      </c>
      <c r="F49" s="17" t="s">
        <v>141</v>
      </c>
      <c r="G49" s="91" t="s">
        <v>797</v>
      </c>
      <c r="H49" s="17"/>
      <c r="I49" s="17" t="s">
        <v>917</v>
      </c>
      <c r="J49" s="17">
        <v>1</v>
      </c>
      <c r="K49" s="17">
        <v>0</v>
      </c>
      <c r="L49" s="17"/>
      <c r="M49" s="17"/>
      <c r="N49" s="7">
        <f t="shared" ca="1" si="0"/>
        <v>45824.459474421295</v>
      </c>
      <c r="P49" s="44" t="str">
        <f t="shared" ca="1" si="3"/>
        <v>( 'KR170901', '박진호', 'CBT', 'D10201', '', '사원', '1', '0', '', '', '2025-06-16 11:01:39' ),</v>
      </c>
    </row>
    <row r="50" spans="2:16" x14ac:dyDescent="0.3">
      <c r="B50" s="17"/>
      <c r="C50" s="17"/>
      <c r="D50" s="91" t="s">
        <v>909</v>
      </c>
      <c r="E50" s="17" t="s">
        <v>888</v>
      </c>
      <c r="F50" s="17" t="s">
        <v>141</v>
      </c>
      <c r="G50" s="91" t="s">
        <v>797</v>
      </c>
      <c r="H50" s="17"/>
      <c r="I50" s="17" t="s">
        <v>920</v>
      </c>
      <c r="J50" s="17">
        <v>1</v>
      </c>
      <c r="K50" s="17">
        <v>0</v>
      </c>
      <c r="L50" s="17"/>
      <c r="M50" s="17"/>
      <c r="N50" s="7">
        <f t="shared" ca="1" si="0"/>
        <v>45824.459474421295</v>
      </c>
      <c r="P50" s="44" t="str">
        <f t="shared" ca="1" si="3"/>
        <v>( 'KT210301', '최용범', 'CBT', 'D10201', '', '주임', '1', '0', '', '', '2025-06-16 11:01:39' ),</v>
      </c>
    </row>
    <row r="51" spans="2:16" x14ac:dyDescent="0.3">
      <c r="B51" s="17"/>
      <c r="C51" s="17"/>
      <c r="D51" s="91" t="s">
        <v>910</v>
      </c>
      <c r="E51" s="17" t="s">
        <v>889</v>
      </c>
      <c r="F51" s="17" t="s">
        <v>141</v>
      </c>
      <c r="G51" s="91" t="s">
        <v>797</v>
      </c>
      <c r="H51" s="17"/>
      <c r="I51" s="17" t="s">
        <v>917</v>
      </c>
      <c r="J51" s="17">
        <v>1</v>
      </c>
      <c r="K51" s="17">
        <v>0</v>
      </c>
      <c r="L51" s="17"/>
      <c r="M51" s="17"/>
      <c r="N51" s="7">
        <f t="shared" ca="1" si="0"/>
        <v>45824.459474421295</v>
      </c>
      <c r="P51" s="44" t="str">
        <f t="shared" ca="1" si="3"/>
        <v>( 'KT200801', '장혜원', 'CBT', 'D10201', '', '사원', '1', '0', '', '', '2025-06-16 11:01:39' ),</v>
      </c>
    </row>
    <row r="52" spans="2:16" x14ac:dyDescent="0.3">
      <c r="B52" s="17"/>
      <c r="C52" s="17"/>
      <c r="D52" s="17" t="s">
        <v>939</v>
      </c>
      <c r="E52" s="17" t="s">
        <v>921</v>
      </c>
      <c r="F52" s="17" t="s">
        <v>141</v>
      </c>
      <c r="G52" s="91" t="s">
        <v>933</v>
      </c>
      <c r="H52" s="17"/>
      <c r="I52" s="17" t="s">
        <v>332</v>
      </c>
      <c r="J52" s="17">
        <v>2</v>
      </c>
      <c r="K52" s="17">
        <v>0</v>
      </c>
      <c r="L52" s="17"/>
      <c r="M52" s="17"/>
      <c r="N52" s="7">
        <f t="shared" ca="1" si="0"/>
        <v>45824.459474421295</v>
      </c>
      <c r="P52" s="44" t="str">
        <f t="shared" ca="1" si="3"/>
        <v>( 'KR170401', '김현욱', 'CBT', 'D10301', '', '차장', '2', '0', '', '', '2025-06-16 11:01:39' ),</v>
      </c>
    </row>
    <row r="53" spans="2:16" x14ac:dyDescent="0.3">
      <c r="B53" s="128"/>
      <c r="C53" s="128"/>
      <c r="D53" s="91" t="s">
        <v>940</v>
      </c>
      <c r="E53" s="17" t="s">
        <v>922</v>
      </c>
      <c r="F53" s="17" t="s">
        <v>141</v>
      </c>
      <c r="G53" s="91" t="s">
        <v>933</v>
      </c>
      <c r="H53" s="17"/>
      <c r="I53" s="17" t="s">
        <v>934</v>
      </c>
      <c r="J53" s="17">
        <v>1</v>
      </c>
      <c r="K53" s="17">
        <v>0</v>
      </c>
      <c r="L53" s="17"/>
      <c r="M53" s="17"/>
      <c r="N53" s="7">
        <f t="shared" ca="1" si="0"/>
        <v>45824.459474421295</v>
      </c>
      <c r="P53" s="44" t="str">
        <f t="shared" ca="1" si="3"/>
        <v>( 'KR080701', '서보윤', 'CBT', 'D10301', '', '과장', '1', '0', '', '', '2025-06-16 11:01:39' ),</v>
      </c>
    </row>
    <row r="54" spans="2:16" x14ac:dyDescent="0.3">
      <c r="B54" s="128"/>
      <c r="C54" s="128"/>
      <c r="D54" s="17" t="s">
        <v>941</v>
      </c>
      <c r="E54" s="17" t="s">
        <v>923</v>
      </c>
      <c r="F54" s="17" t="s">
        <v>141</v>
      </c>
      <c r="G54" s="91" t="s">
        <v>933</v>
      </c>
      <c r="H54" s="17"/>
      <c r="I54" s="17" t="s">
        <v>934</v>
      </c>
      <c r="J54" s="17">
        <v>1</v>
      </c>
      <c r="K54" s="17">
        <v>0</v>
      </c>
      <c r="L54" s="17"/>
      <c r="M54" s="17"/>
      <c r="N54" s="7">
        <f t="shared" ca="1" si="0"/>
        <v>45824.459474421295</v>
      </c>
      <c r="P54" s="44" t="str">
        <f t="shared" ca="1" si="3"/>
        <v>( 'SR190301', '임승민', 'CBT', 'D10301', '', '과장', '1', '0', '', '', '2025-06-16 11:01:39' ),</v>
      </c>
    </row>
    <row r="55" spans="2:16" x14ac:dyDescent="0.3">
      <c r="B55" s="128"/>
      <c r="C55" s="128"/>
      <c r="D55" s="17" t="s">
        <v>942</v>
      </c>
      <c r="E55" s="17" t="s">
        <v>924</v>
      </c>
      <c r="F55" s="17" t="s">
        <v>141</v>
      </c>
      <c r="G55" s="91" t="s">
        <v>933</v>
      </c>
      <c r="H55" s="17"/>
      <c r="I55" s="17" t="s">
        <v>318</v>
      </c>
      <c r="J55" s="17">
        <v>1</v>
      </c>
      <c r="K55" s="17">
        <v>0</v>
      </c>
      <c r="L55" s="17"/>
      <c r="M55" s="17"/>
      <c r="N55" s="7">
        <f t="shared" ca="1" si="0"/>
        <v>45824.459474421295</v>
      </c>
      <c r="P55" s="44" t="str">
        <f t="shared" ca="1" si="3"/>
        <v>( 'KR170603', '김은영', 'CBT', 'D10301', '', '과장', '1', '0', '', '', '2025-06-16 11:01:39' ),</v>
      </c>
    </row>
    <row r="56" spans="2:16" x14ac:dyDescent="0.3">
      <c r="B56" s="128"/>
      <c r="C56" s="128"/>
      <c r="D56" s="17" t="s">
        <v>943</v>
      </c>
      <c r="E56" s="17" t="s">
        <v>926</v>
      </c>
      <c r="F56" s="17" t="s">
        <v>141</v>
      </c>
      <c r="G56" s="91" t="s">
        <v>933</v>
      </c>
      <c r="H56" s="17"/>
      <c r="I56" s="17" t="s">
        <v>935</v>
      </c>
      <c r="J56" s="17">
        <v>1</v>
      </c>
      <c r="K56" s="17">
        <v>0</v>
      </c>
      <c r="L56" s="17"/>
      <c r="M56" s="17"/>
      <c r="N56" s="7">
        <f t="shared" ca="1" si="0"/>
        <v>45824.459474421295</v>
      </c>
      <c r="P56" s="44" t="str">
        <f t="shared" ca="1" si="3"/>
        <v>( 'KR130201', '나의철', 'CBT', 'D10301', '', '계장', '1', '0', '', '', '2025-06-16 11:01:39' ),</v>
      </c>
    </row>
    <row r="57" spans="2:16" x14ac:dyDescent="0.3">
      <c r="B57" s="128"/>
      <c r="C57" s="128"/>
      <c r="D57" s="17" t="s">
        <v>944</v>
      </c>
      <c r="E57" s="17" t="s">
        <v>925</v>
      </c>
      <c r="F57" s="17" t="s">
        <v>141</v>
      </c>
      <c r="G57" s="91" t="s">
        <v>933</v>
      </c>
      <c r="H57" s="17"/>
      <c r="I57" s="17" t="s">
        <v>936</v>
      </c>
      <c r="J57" s="17">
        <v>1</v>
      </c>
      <c r="K57" s="17">
        <v>0</v>
      </c>
      <c r="L57" s="17"/>
      <c r="M57" s="17"/>
      <c r="N57" s="7">
        <f t="shared" ca="1" si="0"/>
        <v>45824.459474421295</v>
      </c>
      <c r="P57" s="44" t="str">
        <f t="shared" ca="1" si="3"/>
        <v>( 'KR150103', '권대학', 'CBT', 'D10301', '', '계장', '1', '0', '', '', '2025-06-16 11:01:39' ),</v>
      </c>
    </row>
    <row r="58" spans="2:16" x14ac:dyDescent="0.3">
      <c r="B58" s="128"/>
      <c r="C58" s="128"/>
      <c r="D58" s="91" t="s">
        <v>945</v>
      </c>
      <c r="E58" s="17" t="s">
        <v>927</v>
      </c>
      <c r="F58" s="17" t="s">
        <v>141</v>
      </c>
      <c r="G58" s="91" t="s">
        <v>799</v>
      </c>
      <c r="H58" s="17"/>
      <c r="I58" s="17" t="s">
        <v>161</v>
      </c>
      <c r="J58" s="17">
        <v>1</v>
      </c>
      <c r="K58" s="17">
        <v>0</v>
      </c>
      <c r="L58" s="17"/>
      <c r="M58" s="17"/>
      <c r="N58" s="7">
        <f t="shared" ca="1" si="0"/>
        <v>45824.459474421295</v>
      </c>
      <c r="P58" s="44" t="str">
        <f t="shared" ca="1" si="3"/>
        <v>( 'KR160301', '이강우', 'CBT', 'D10302', '', '대리', '1', '0', '', '', '2025-06-16 11:01:39' ),</v>
      </c>
    </row>
    <row r="59" spans="2:16" x14ac:dyDescent="0.3">
      <c r="B59" s="128"/>
      <c r="C59" s="128"/>
      <c r="D59" s="17" t="s">
        <v>946</v>
      </c>
      <c r="E59" s="17" t="s">
        <v>928</v>
      </c>
      <c r="F59" s="17" t="s">
        <v>141</v>
      </c>
      <c r="G59" s="91" t="s">
        <v>799</v>
      </c>
      <c r="H59" s="17"/>
      <c r="I59" s="17" t="s">
        <v>937</v>
      </c>
      <c r="J59" s="17">
        <v>1</v>
      </c>
      <c r="K59" s="17">
        <v>0</v>
      </c>
      <c r="L59" s="17"/>
      <c r="M59" s="17"/>
      <c r="N59" s="7">
        <f t="shared" ca="1" si="0"/>
        <v>45824.459474421295</v>
      </c>
      <c r="P59" s="44" t="str">
        <f t="shared" ca="1" si="3"/>
        <v>( 'KR051102', '최병기', 'CBT', 'D10302', '', '기능장', '1', '0', '', '', '2025-06-16 11:01:39' ),</v>
      </c>
    </row>
    <row r="60" spans="2:16" x14ac:dyDescent="0.3">
      <c r="B60" s="128"/>
      <c r="C60" s="128"/>
      <c r="D60" s="17" t="s">
        <v>947</v>
      </c>
      <c r="E60" s="17" t="s">
        <v>929</v>
      </c>
      <c r="F60" s="17" t="s">
        <v>141</v>
      </c>
      <c r="G60" s="91" t="s">
        <v>799</v>
      </c>
      <c r="H60" s="17"/>
      <c r="I60" s="17" t="s">
        <v>918</v>
      </c>
      <c r="J60" s="17">
        <v>1</v>
      </c>
      <c r="K60" s="17">
        <v>0</v>
      </c>
      <c r="L60" s="17"/>
      <c r="M60" s="17"/>
      <c r="N60" s="7">
        <f t="shared" ca="1" si="0"/>
        <v>45824.459474421295</v>
      </c>
      <c r="P60" s="44" t="str">
        <f t="shared" ca="1" si="3"/>
        <v>( 'KR061001', '남진희', 'CBT', 'D10302', '', '직장', '1', '0', '', '', '2025-06-16 11:01:39' ),</v>
      </c>
    </row>
    <row r="61" spans="2:16" x14ac:dyDescent="0.3">
      <c r="B61" s="128"/>
      <c r="C61" s="128"/>
      <c r="D61" s="91" t="s">
        <v>948</v>
      </c>
      <c r="E61" s="17" t="s">
        <v>930</v>
      </c>
      <c r="F61" s="17" t="s">
        <v>141</v>
      </c>
      <c r="G61" s="91" t="s">
        <v>799</v>
      </c>
      <c r="H61" s="17"/>
      <c r="I61" s="17" t="s">
        <v>938</v>
      </c>
      <c r="J61" s="17">
        <v>1</v>
      </c>
      <c r="K61" s="17">
        <v>0</v>
      </c>
      <c r="L61" s="17"/>
      <c r="M61" s="17"/>
      <c r="N61" s="7">
        <f t="shared" ca="1" si="0"/>
        <v>45824.459474421295</v>
      </c>
      <c r="P61" s="44" t="str">
        <f t="shared" ca="1" si="3"/>
        <v>( 'KR120403', '정상민', 'CBT', 'D10302', '', '직장', '1', '0', '', '', '2025-06-16 11:01:39' ),</v>
      </c>
    </row>
    <row r="62" spans="2:16" x14ac:dyDescent="0.3">
      <c r="B62" s="128"/>
      <c r="C62" s="128"/>
      <c r="D62" s="91" t="s">
        <v>949</v>
      </c>
      <c r="E62" s="17" t="s">
        <v>931</v>
      </c>
      <c r="F62" s="17" t="s">
        <v>141</v>
      </c>
      <c r="G62" s="91" t="s">
        <v>799</v>
      </c>
      <c r="H62" s="17"/>
      <c r="I62" s="17" t="s">
        <v>918</v>
      </c>
      <c r="J62" s="17">
        <v>1</v>
      </c>
      <c r="K62" s="17">
        <v>0</v>
      </c>
      <c r="L62" s="17"/>
      <c r="M62" s="17"/>
      <c r="N62" s="7">
        <f t="shared" ca="1" si="0"/>
        <v>45824.459474421295</v>
      </c>
      <c r="P62" s="44" t="str">
        <f t="shared" ca="1" si="3"/>
        <v>( 'KR150301', '최호식', 'CBT', 'D10302', '', '직장', '1', '0', '', '', '2025-06-16 11:01:39' ),</v>
      </c>
    </row>
    <row r="63" spans="2:16" x14ac:dyDescent="0.3">
      <c r="B63" s="128"/>
      <c r="C63" s="128"/>
      <c r="D63" s="91" t="s">
        <v>950</v>
      </c>
      <c r="E63" s="17" t="s">
        <v>932</v>
      </c>
      <c r="F63" s="17" t="s">
        <v>141</v>
      </c>
      <c r="G63" s="91" t="s">
        <v>799</v>
      </c>
      <c r="H63" s="17"/>
      <c r="I63" s="17" t="s">
        <v>935</v>
      </c>
      <c r="J63" s="17">
        <v>1</v>
      </c>
      <c r="K63" s="17">
        <v>0</v>
      </c>
      <c r="L63" s="17"/>
      <c r="M63" s="17"/>
      <c r="N63" s="7">
        <f t="shared" ca="1" si="0"/>
        <v>45824.459474421295</v>
      </c>
      <c r="P63" s="44" t="str">
        <f t="shared" ca="1" si="3"/>
        <v>( 'KR180709', '황남재', 'CBT', 'D10302', '', '계장', '1', '0', '', '', '2025-06-16 11:01:39' ),</v>
      </c>
    </row>
    <row r="64" spans="2:16" x14ac:dyDescent="0.3">
      <c r="B64" s="128"/>
      <c r="C64" s="128"/>
      <c r="D64" s="95" t="s">
        <v>965</v>
      </c>
      <c r="E64" s="128" t="s">
        <v>951</v>
      </c>
      <c r="F64" s="17" t="s">
        <v>141</v>
      </c>
      <c r="G64" s="91" t="s">
        <v>964</v>
      </c>
      <c r="H64" s="128"/>
      <c r="I64" s="128" t="s">
        <v>960</v>
      </c>
      <c r="J64" s="128">
        <v>3</v>
      </c>
      <c r="K64" s="17">
        <v>0</v>
      </c>
      <c r="L64" s="128"/>
      <c r="M64" s="128"/>
      <c r="N64" s="7">
        <f t="shared" ca="1" si="0"/>
        <v>45824.459474421295</v>
      </c>
      <c r="P64" s="44" t="str">
        <f t="shared" ca="1" si="3"/>
        <v>( 'KR090102', '김광용', 'CBT', 'D10400', '', '이사', '3', '0', '', '', '2025-06-16 11:01:39' ),</v>
      </c>
    </row>
    <row r="65" spans="2:16" x14ac:dyDescent="0.3">
      <c r="B65" s="128"/>
      <c r="C65" s="128"/>
      <c r="D65" s="128" t="e">
        <f>VLOOKUP(E65,#REF!, 2, 0)</f>
        <v>#REF!</v>
      </c>
      <c r="E65" s="128" t="s">
        <v>952</v>
      </c>
      <c r="F65" s="17" t="s">
        <v>141</v>
      </c>
      <c r="G65" s="91" t="s">
        <v>800</v>
      </c>
      <c r="H65" s="128"/>
      <c r="I65" s="128" t="s">
        <v>332</v>
      </c>
      <c r="J65" s="17">
        <v>2</v>
      </c>
      <c r="K65" s="17">
        <v>0</v>
      </c>
      <c r="L65" s="128"/>
      <c r="M65" s="128"/>
      <c r="N65" s="7">
        <f t="shared" ca="1" si="0"/>
        <v>45824.459474421295</v>
      </c>
      <c r="P65" s="44" t="e">
        <f t="shared" ca="1" si="3"/>
        <v>#REF!</v>
      </c>
    </row>
    <row r="66" spans="2:16" x14ac:dyDescent="0.3">
      <c r="B66" s="128"/>
      <c r="C66" s="128"/>
      <c r="D66" s="133" t="e">
        <f>VLOOKUP(E66,#REF!, 2, 0)</f>
        <v>#REF!</v>
      </c>
      <c r="E66" s="128" t="s">
        <v>953</v>
      </c>
      <c r="F66" s="17" t="s">
        <v>141</v>
      </c>
      <c r="G66" s="91" t="s">
        <v>800</v>
      </c>
      <c r="H66" s="128"/>
      <c r="I66" s="128" t="s">
        <v>961</v>
      </c>
      <c r="J66" s="17">
        <v>1</v>
      </c>
      <c r="K66" s="17">
        <v>0</v>
      </c>
      <c r="L66" s="128"/>
      <c r="M66" s="128"/>
      <c r="N66" s="7">
        <f t="shared" ca="1" si="0"/>
        <v>45824.459474421295</v>
      </c>
      <c r="P66" s="44" t="e">
        <f t="shared" ca="1" si="3"/>
        <v>#REF!</v>
      </c>
    </row>
    <row r="67" spans="2:16" x14ac:dyDescent="0.3">
      <c r="B67" s="128"/>
      <c r="C67" s="128"/>
      <c r="D67" s="133" t="e">
        <f>VLOOKUP(E67,#REF!, 2, 0)</f>
        <v>#REF!</v>
      </c>
      <c r="E67" s="128" t="s">
        <v>954</v>
      </c>
      <c r="F67" s="17" t="s">
        <v>141</v>
      </c>
      <c r="G67" s="91" t="s">
        <v>800</v>
      </c>
      <c r="H67" s="128"/>
      <c r="I67" s="128" t="s">
        <v>161</v>
      </c>
      <c r="J67" s="17">
        <v>1</v>
      </c>
      <c r="K67" s="17">
        <v>0</v>
      </c>
      <c r="L67" s="128"/>
      <c r="M67" s="128"/>
      <c r="N67" s="7">
        <f t="shared" ca="1" si="0"/>
        <v>45824.459474421295</v>
      </c>
      <c r="P67" s="44" t="e">
        <f t="shared" ca="1" si="3"/>
        <v>#REF!</v>
      </c>
    </row>
    <row r="68" spans="2:16" x14ac:dyDescent="0.3">
      <c r="B68" s="128"/>
      <c r="C68" s="128"/>
      <c r="D68" s="133" t="e">
        <f>VLOOKUP(E68,#REF!, 2, 0)</f>
        <v>#REF!</v>
      </c>
      <c r="E68" s="128" t="s">
        <v>955</v>
      </c>
      <c r="F68" s="17" t="s">
        <v>141</v>
      </c>
      <c r="G68" s="91" t="s">
        <v>800</v>
      </c>
      <c r="H68" s="128"/>
      <c r="I68" s="128" t="s">
        <v>161</v>
      </c>
      <c r="J68" s="17">
        <v>1</v>
      </c>
      <c r="K68" s="17">
        <v>0</v>
      </c>
      <c r="L68" s="128"/>
      <c r="M68" s="128"/>
      <c r="N68" s="7">
        <f t="shared" ref="N68:N122" ca="1" si="4">NOW()</f>
        <v>45824.459474421295</v>
      </c>
      <c r="P68" s="44" t="e">
        <f t="shared" ca="1" si="3"/>
        <v>#REF!</v>
      </c>
    </row>
    <row r="69" spans="2:16" x14ac:dyDescent="0.3">
      <c r="B69" s="128"/>
      <c r="C69" s="128"/>
      <c r="D69" s="133" t="e">
        <f>VLOOKUP(E69,#REF!, 2, 0)</f>
        <v>#REF!</v>
      </c>
      <c r="E69" s="128" t="s">
        <v>956</v>
      </c>
      <c r="F69" s="17" t="s">
        <v>141</v>
      </c>
      <c r="G69" s="91" t="s">
        <v>800</v>
      </c>
      <c r="H69" s="128"/>
      <c r="I69" s="128" t="s">
        <v>317</v>
      </c>
      <c r="J69" s="17">
        <v>1</v>
      </c>
      <c r="K69" s="17">
        <v>0</v>
      </c>
      <c r="L69" s="128"/>
      <c r="M69" s="128"/>
      <c r="N69" s="7">
        <f t="shared" ca="1" si="4"/>
        <v>45824.459474421295</v>
      </c>
      <c r="P69" s="44" t="e">
        <f t="shared" ca="1" si="3"/>
        <v>#REF!</v>
      </c>
    </row>
    <row r="70" spans="2:16" x14ac:dyDescent="0.3">
      <c r="B70" s="128"/>
      <c r="C70" s="128"/>
      <c r="D70" s="133" t="e">
        <f>VLOOKUP(E70,#REF!, 2, 0)</f>
        <v>#REF!</v>
      </c>
      <c r="E70" s="128" t="s">
        <v>957</v>
      </c>
      <c r="F70" s="17" t="s">
        <v>141</v>
      </c>
      <c r="G70" s="91" t="s">
        <v>800</v>
      </c>
      <c r="H70" s="128"/>
      <c r="I70" s="128" t="s">
        <v>962</v>
      </c>
      <c r="J70" s="17">
        <v>1</v>
      </c>
      <c r="K70" s="17">
        <v>0</v>
      </c>
      <c r="L70" s="128"/>
      <c r="M70" s="128"/>
      <c r="N70" s="7">
        <f t="shared" ca="1" si="4"/>
        <v>45824.459474421295</v>
      </c>
      <c r="P70" s="44" t="e">
        <f t="shared" ref="P70:P122" ca="1" si="5">"( '"&amp;D70&amp;"', '"&amp;E70&amp;"', '"&amp;F70&amp;"', '"&amp;G70&amp;"', '"&amp;H70&amp;"', '"&amp;I70&amp;"', '"&amp;J70&amp;"', '"&amp;K70&amp;"', '"&amp;L70&amp;"', '"&amp;M70&amp;"', '"&amp;TEXT(NOW(), "yyyy-mm-dd h:mm:ss")&amp;"' ),"</f>
        <v>#REF!</v>
      </c>
    </row>
    <row r="71" spans="2:16" x14ac:dyDescent="0.3">
      <c r="B71" s="128"/>
      <c r="C71" s="128"/>
      <c r="D71" s="133" t="e">
        <f>VLOOKUP(E71,#REF!, 2, 0)</f>
        <v>#REF!</v>
      </c>
      <c r="E71" s="128" t="s">
        <v>958</v>
      </c>
      <c r="F71" s="17" t="s">
        <v>141</v>
      </c>
      <c r="G71" s="91" t="s">
        <v>801</v>
      </c>
      <c r="H71" s="128"/>
      <c r="I71" s="128" t="s">
        <v>963</v>
      </c>
      <c r="J71" s="17">
        <v>1</v>
      </c>
      <c r="K71" s="17">
        <v>0</v>
      </c>
      <c r="L71" s="128"/>
      <c r="M71" s="128"/>
      <c r="N71" s="7">
        <f t="shared" ca="1" si="4"/>
        <v>45824.459474421295</v>
      </c>
      <c r="P71" s="44" t="e">
        <f t="shared" ca="1" si="5"/>
        <v>#REF!</v>
      </c>
    </row>
    <row r="72" spans="2:16" x14ac:dyDescent="0.3">
      <c r="B72" s="128"/>
      <c r="C72" s="128"/>
      <c r="D72" s="128" t="e">
        <f>VLOOKUP(E72,#REF!, 2, 0)</f>
        <v>#REF!</v>
      </c>
      <c r="E72" s="128" t="s">
        <v>959</v>
      </c>
      <c r="F72" s="17" t="s">
        <v>141</v>
      </c>
      <c r="G72" s="91" t="s">
        <v>801</v>
      </c>
      <c r="H72" s="128"/>
      <c r="I72" s="128" t="s">
        <v>317</v>
      </c>
      <c r="J72" s="17">
        <v>1</v>
      </c>
      <c r="K72" s="17">
        <v>0</v>
      </c>
      <c r="L72" s="128"/>
      <c r="M72" s="128"/>
      <c r="N72" s="7">
        <f t="shared" ca="1" si="4"/>
        <v>45824.459474421295</v>
      </c>
      <c r="P72" s="44" t="e">
        <f t="shared" ca="1" si="5"/>
        <v>#REF!</v>
      </c>
    </row>
    <row r="73" spans="2:16" x14ac:dyDescent="0.3">
      <c r="B73" s="128"/>
      <c r="C73" s="128"/>
      <c r="D73" s="128" t="e">
        <f>VLOOKUP(E73,#REF!, 2, 0)</f>
        <v>#REF!</v>
      </c>
      <c r="E73" s="128" t="s">
        <v>966</v>
      </c>
      <c r="F73" s="17" t="s">
        <v>141</v>
      </c>
      <c r="G73" s="91" t="s">
        <v>980</v>
      </c>
      <c r="H73" s="128"/>
      <c r="I73" s="128" t="s">
        <v>981</v>
      </c>
      <c r="J73" s="128">
        <v>3</v>
      </c>
      <c r="K73" s="17">
        <v>0</v>
      </c>
      <c r="L73" s="128"/>
      <c r="M73" s="128"/>
      <c r="N73" s="7">
        <f t="shared" ca="1" si="4"/>
        <v>45824.459474421295</v>
      </c>
      <c r="P73" s="44" t="e">
        <f t="shared" ca="1" si="5"/>
        <v>#REF!</v>
      </c>
    </row>
    <row r="74" spans="2:16" x14ac:dyDescent="0.3">
      <c r="B74" s="128"/>
      <c r="C74" s="128"/>
      <c r="D74" s="128" t="e">
        <f>VLOOKUP(E74,#REF!, 2, 0)</f>
        <v>#REF!</v>
      </c>
      <c r="E74" s="128" t="s">
        <v>967</v>
      </c>
      <c r="F74" s="17" t="s">
        <v>141</v>
      </c>
      <c r="G74" s="91" t="s">
        <v>802</v>
      </c>
      <c r="H74" s="128"/>
      <c r="I74" s="128" t="s">
        <v>332</v>
      </c>
      <c r="J74" s="128">
        <v>2</v>
      </c>
      <c r="K74" s="17">
        <v>0</v>
      </c>
      <c r="L74" s="128"/>
      <c r="M74" s="128"/>
      <c r="N74" s="7">
        <f t="shared" ca="1" si="4"/>
        <v>45824.459474421295</v>
      </c>
      <c r="P74" s="44" t="e">
        <f t="shared" ca="1" si="5"/>
        <v>#REF!</v>
      </c>
    </row>
    <row r="75" spans="2:16" x14ac:dyDescent="0.3">
      <c r="B75" s="128"/>
      <c r="C75" s="128"/>
      <c r="D75" s="128" t="e">
        <f>VLOOKUP(E75,#REF!, 2, 0)</f>
        <v>#REF!</v>
      </c>
      <c r="E75" s="128" t="s">
        <v>968</v>
      </c>
      <c r="F75" s="17" t="s">
        <v>141</v>
      </c>
      <c r="G75" s="91" t="s">
        <v>802</v>
      </c>
      <c r="H75" s="128"/>
      <c r="I75" s="128" t="s">
        <v>982</v>
      </c>
      <c r="J75" s="128">
        <v>1</v>
      </c>
      <c r="K75" s="17">
        <v>0</v>
      </c>
      <c r="L75" s="128"/>
      <c r="M75" s="128"/>
      <c r="N75" s="7">
        <f t="shared" ca="1" si="4"/>
        <v>45824.459474421295</v>
      </c>
      <c r="P75" s="44" t="e">
        <f t="shared" ca="1" si="5"/>
        <v>#REF!</v>
      </c>
    </row>
    <row r="76" spans="2:16" x14ac:dyDescent="0.3">
      <c r="B76" s="128"/>
      <c r="C76" s="128"/>
      <c r="D76" s="128" t="e">
        <f>VLOOKUP(E76,#REF!, 2, 0)</f>
        <v>#REF!</v>
      </c>
      <c r="E76" s="128" t="s">
        <v>969</v>
      </c>
      <c r="F76" s="17" t="s">
        <v>141</v>
      </c>
      <c r="G76" s="91" t="s">
        <v>802</v>
      </c>
      <c r="H76" s="128"/>
      <c r="I76" s="128" t="s">
        <v>317</v>
      </c>
      <c r="J76" s="128">
        <v>1</v>
      </c>
      <c r="K76" s="17">
        <v>0</v>
      </c>
      <c r="L76" s="128"/>
      <c r="M76" s="128"/>
      <c r="N76" s="7">
        <f t="shared" ca="1" si="4"/>
        <v>45824.459474421295</v>
      </c>
      <c r="P76" s="44" t="e">
        <f t="shared" ca="1" si="5"/>
        <v>#REF!</v>
      </c>
    </row>
    <row r="77" spans="2:16" x14ac:dyDescent="0.3">
      <c r="B77" s="128"/>
      <c r="C77" s="128"/>
      <c r="D77" s="128" t="e">
        <f>VLOOKUP(E77,#REF!, 2, 0)</f>
        <v>#REF!</v>
      </c>
      <c r="E77" s="128" t="s">
        <v>970</v>
      </c>
      <c r="F77" s="17" t="s">
        <v>141</v>
      </c>
      <c r="G77" s="91" t="s">
        <v>803</v>
      </c>
      <c r="H77" s="128"/>
      <c r="I77" s="128" t="s">
        <v>318</v>
      </c>
      <c r="J77" s="128">
        <v>2</v>
      </c>
      <c r="K77" s="17">
        <v>0</v>
      </c>
      <c r="L77" s="128"/>
      <c r="M77" s="128"/>
      <c r="N77" s="7">
        <f t="shared" ca="1" si="4"/>
        <v>45824.459474421295</v>
      </c>
      <c r="P77" s="44" t="e">
        <f t="shared" ca="1" si="5"/>
        <v>#REF!</v>
      </c>
    </row>
    <row r="78" spans="2:16" x14ac:dyDescent="0.3">
      <c r="B78" s="128"/>
      <c r="C78" s="128"/>
      <c r="D78" s="128" t="e">
        <f>VLOOKUP(E78,#REF!, 2, 0)</f>
        <v>#REF!</v>
      </c>
      <c r="E78" s="128" t="s">
        <v>971</v>
      </c>
      <c r="F78" s="17" t="s">
        <v>141</v>
      </c>
      <c r="G78" s="91" t="s">
        <v>803</v>
      </c>
      <c r="H78" s="128"/>
      <c r="I78" s="128" t="s">
        <v>161</v>
      </c>
      <c r="J78" s="128">
        <v>1</v>
      </c>
      <c r="K78" s="17">
        <v>0</v>
      </c>
      <c r="L78" s="128"/>
      <c r="M78" s="128"/>
      <c r="N78" s="7">
        <f t="shared" ca="1" si="4"/>
        <v>45824.459474421295</v>
      </c>
      <c r="P78" s="44" t="e">
        <f t="shared" ca="1" si="5"/>
        <v>#REF!</v>
      </c>
    </row>
    <row r="79" spans="2:16" x14ac:dyDescent="0.3">
      <c r="B79" s="128"/>
      <c r="C79" s="128"/>
      <c r="D79" s="128" t="e">
        <f>VLOOKUP(E79,#REF!, 2, 0)</f>
        <v>#REF!</v>
      </c>
      <c r="E79" s="128" t="s">
        <v>972</v>
      </c>
      <c r="F79" s="17" t="s">
        <v>141</v>
      </c>
      <c r="G79" s="91" t="s">
        <v>803</v>
      </c>
      <c r="H79" s="128"/>
      <c r="I79" s="128" t="s">
        <v>983</v>
      </c>
      <c r="J79" s="128">
        <v>1</v>
      </c>
      <c r="K79" s="17">
        <v>0</v>
      </c>
      <c r="L79" s="128"/>
      <c r="M79" s="128"/>
      <c r="N79" s="7">
        <f t="shared" ca="1" si="4"/>
        <v>45824.459474421295</v>
      </c>
      <c r="P79" s="44" t="e">
        <f t="shared" ca="1" si="5"/>
        <v>#REF!</v>
      </c>
    </row>
    <row r="80" spans="2:16" x14ac:dyDescent="0.3">
      <c r="B80" s="128"/>
      <c r="C80" s="128"/>
      <c r="D80" s="128" t="e">
        <f>VLOOKUP(E80,#REF!, 2, 0)</f>
        <v>#REF!</v>
      </c>
      <c r="E80" s="128" t="s">
        <v>973</v>
      </c>
      <c r="F80" s="17" t="s">
        <v>141</v>
      </c>
      <c r="G80" s="91" t="s">
        <v>804</v>
      </c>
      <c r="H80" s="128"/>
      <c r="I80" s="128" t="s">
        <v>961</v>
      </c>
      <c r="J80" s="128">
        <v>2</v>
      </c>
      <c r="K80" s="17">
        <v>0</v>
      </c>
      <c r="L80" s="128"/>
      <c r="M80" s="128"/>
      <c r="N80" s="7">
        <f t="shared" ca="1" si="4"/>
        <v>45824.459474421295</v>
      </c>
      <c r="P80" s="44" t="e">
        <f t="shared" ca="1" si="5"/>
        <v>#REF!</v>
      </c>
    </row>
    <row r="81" spans="2:16" x14ac:dyDescent="0.3">
      <c r="B81" s="128"/>
      <c r="C81" s="128"/>
      <c r="D81" s="128" t="e">
        <f>VLOOKUP(E81,#REF!, 2, 0)</f>
        <v>#REF!</v>
      </c>
      <c r="E81" s="128" t="s">
        <v>974</v>
      </c>
      <c r="F81" s="17" t="s">
        <v>141</v>
      </c>
      <c r="G81" s="91" t="s">
        <v>804</v>
      </c>
      <c r="H81" s="128"/>
      <c r="I81" s="128" t="s">
        <v>934</v>
      </c>
      <c r="J81" s="128">
        <v>1</v>
      </c>
      <c r="K81" s="17">
        <v>0</v>
      </c>
      <c r="L81" s="128"/>
      <c r="M81" s="128"/>
      <c r="N81" s="7">
        <f t="shared" ca="1" si="4"/>
        <v>45824.459474421295</v>
      </c>
      <c r="P81" s="44" t="e">
        <f t="shared" ca="1" si="5"/>
        <v>#REF!</v>
      </c>
    </row>
    <row r="82" spans="2:16" x14ac:dyDescent="0.3">
      <c r="B82" s="128"/>
      <c r="C82" s="128"/>
      <c r="D82" s="128" t="e">
        <f>VLOOKUP(E82,#REF!, 2, 0)</f>
        <v>#REF!</v>
      </c>
      <c r="E82" s="128" t="s">
        <v>975</v>
      </c>
      <c r="F82" s="17" t="s">
        <v>141</v>
      </c>
      <c r="G82" s="91" t="s">
        <v>804</v>
      </c>
      <c r="H82" s="128"/>
      <c r="I82" s="128" t="s">
        <v>984</v>
      </c>
      <c r="J82" s="128">
        <v>1</v>
      </c>
      <c r="K82" s="17">
        <v>0</v>
      </c>
      <c r="L82" s="128"/>
      <c r="M82" s="128"/>
      <c r="N82" s="7">
        <f t="shared" ca="1" si="4"/>
        <v>45824.459474421295</v>
      </c>
      <c r="P82" s="44" t="e">
        <f t="shared" ca="1" si="5"/>
        <v>#REF!</v>
      </c>
    </row>
    <row r="83" spans="2:16" x14ac:dyDescent="0.3">
      <c r="B83" s="128"/>
      <c r="C83" s="128"/>
      <c r="D83" s="128" t="e">
        <f>VLOOKUP(E83,#REF!, 2, 0)</f>
        <v>#REF!</v>
      </c>
      <c r="E83" s="128" t="s">
        <v>976</v>
      </c>
      <c r="F83" s="17" t="s">
        <v>141</v>
      </c>
      <c r="G83" s="91" t="s">
        <v>804</v>
      </c>
      <c r="H83" s="128"/>
      <c r="I83" s="128" t="s">
        <v>317</v>
      </c>
      <c r="J83" s="128">
        <v>1</v>
      </c>
      <c r="K83" s="17">
        <v>0</v>
      </c>
      <c r="L83" s="128"/>
      <c r="M83" s="128"/>
      <c r="N83" s="7">
        <f t="shared" ca="1" si="4"/>
        <v>45824.459474421295</v>
      </c>
      <c r="P83" s="44" t="e">
        <f t="shared" ca="1" si="5"/>
        <v>#REF!</v>
      </c>
    </row>
    <row r="84" spans="2:16" x14ac:dyDescent="0.3">
      <c r="B84" s="128"/>
      <c r="C84" s="128"/>
      <c r="D84" s="128" t="e">
        <f>VLOOKUP(E84,#REF!, 2, 0)</f>
        <v>#REF!</v>
      </c>
      <c r="E84" s="128" t="s">
        <v>977</v>
      </c>
      <c r="F84" s="17" t="s">
        <v>141</v>
      </c>
      <c r="G84" s="91" t="s">
        <v>805</v>
      </c>
      <c r="H84" s="128"/>
      <c r="I84" s="128" t="s">
        <v>318</v>
      </c>
      <c r="J84" s="128">
        <v>2</v>
      </c>
      <c r="K84" s="17">
        <v>0</v>
      </c>
      <c r="L84" s="128"/>
      <c r="M84" s="128"/>
      <c r="N84" s="7">
        <f t="shared" ca="1" si="4"/>
        <v>45824.459474421295</v>
      </c>
      <c r="P84" s="44" t="e">
        <f t="shared" ca="1" si="5"/>
        <v>#REF!</v>
      </c>
    </row>
    <row r="85" spans="2:16" x14ac:dyDescent="0.3">
      <c r="B85" s="128"/>
      <c r="C85" s="128"/>
      <c r="D85" s="128" t="e">
        <f>VLOOKUP(E85,#REF!, 2, 0)</f>
        <v>#REF!</v>
      </c>
      <c r="E85" s="128" t="s">
        <v>978</v>
      </c>
      <c r="F85" s="17" t="s">
        <v>141</v>
      </c>
      <c r="G85" s="91" t="s">
        <v>805</v>
      </c>
      <c r="H85" s="128"/>
      <c r="I85" s="128" t="s">
        <v>318</v>
      </c>
      <c r="J85" s="128">
        <v>1</v>
      </c>
      <c r="K85" s="17">
        <v>0</v>
      </c>
      <c r="L85" s="128"/>
      <c r="M85" s="128"/>
      <c r="N85" s="7">
        <f t="shared" ca="1" si="4"/>
        <v>45824.459474421295</v>
      </c>
      <c r="P85" s="44" t="e">
        <f t="shared" ca="1" si="5"/>
        <v>#REF!</v>
      </c>
    </row>
    <row r="86" spans="2:16" x14ac:dyDescent="0.3">
      <c r="B86" s="128"/>
      <c r="C86" s="128"/>
      <c r="D86" s="128" t="e">
        <f>VLOOKUP(E86,#REF!, 2, 0)</f>
        <v>#REF!</v>
      </c>
      <c r="E86" s="128" t="s">
        <v>979</v>
      </c>
      <c r="F86" s="17" t="s">
        <v>141</v>
      </c>
      <c r="G86" s="91" t="s">
        <v>805</v>
      </c>
      <c r="H86" s="128"/>
      <c r="I86" s="128" t="s">
        <v>983</v>
      </c>
      <c r="J86" s="128">
        <v>1</v>
      </c>
      <c r="K86" s="17">
        <v>0</v>
      </c>
      <c r="L86" s="128"/>
      <c r="M86" s="128"/>
      <c r="N86" s="7">
        <f t="shared" ca="1" si="4"/>
        <v>45824.459474421295</v>
      </c>
      <c r="P86" s="44" t="e">
        <f t="shared" ca="1" si="5"/>
        <v>#REF!</v>
      </c>
    </row>
    <row r="87" spans="2:16" x14ac:dyDescent="0.3">
      <c r="B87" s="128"/>
      <c r="C87" s="128"/>
      <c r="D87" s="128" t="e">
        <f>VLOOKUP(E87,#REF!, 2, 0)</f>
        <v>#REF!</v>
      </c>
      <c r="E87" s="128" t="s">
        <v>985</v>
      </c>
      <c r="F87" s="17" t="s">
        <v>141</v>
      </c>
      <c r="G87" s="91" t="s">
        <v>1001</v>
      </c>
      <c r="H87" s="128"/>
      <c r="I87" s="128" t="s">
        <v>331</v>
      </c>
      <c r="J87" s="128">
        <v>3</v>
      </c>
      <c r="K87" s="17">
        <v>0</v>
      </c>
      <c r="L87" s="128"/>
      <c r="M87" s="128"/>
      <c r="N87" s="7">
        <f t="shared" ca="1" si="4"/>
        <v>45824.459474421295</v>
      </c>
      <c r="P87" s="44" t="e">
        <f t="shared" ca="1" si="5"/>
        <v>#REF!</v>
      </c>
    </row>
    <row r="88" spans="2:16" x14ac:dyDescent="0.3">
      <c r="B88" s="128"/>
      <c r="C88" s="128"/>
      <c r="D88" s="128" t="e">
        <f>VLOOKUP(E88,#REF!, 2, 0)</f>
        <v>#REF!</v>
      </c>
      <c r="E88" s="128" t="s">
        <v>986</v>
      </c>
      <c r="F88" s="17" t="s">
        <v>141</v>
      </c>
      <c r="G88" s="91" t="s">
        <v>806</v>
      </c>
      <c r="H88" s="128"/>
      <c r="I88" s="128" t="s">
        <v>332</v>
      </c>
      <c r="J88" s="128">
        <v>2</v>
      </c>
      <c r="K88" s="17">
        <v>0</v>
      </c>
      <c r="L88" s="128"/>
      <c r="M88" s="128"/>
      <c r="N88" s="7">
        <f t="shared" ca="1" si="4"/>
        <v>45824.459474421295</v>
      </c>
      <c r="P88" s="44" t="e">
        <f t="shared" ca="1" si="5"/>
        <v>#REF!</v>
      </c>
    </row>
    <row r="89" spans="2:16" x14ac:dyDescent="0.3">
      <c r="B89" s="128"/>
      <c r="C89" s="128"/>
      <c r="D89" s="128" t="e">
        <f>VLOOKUP(E89,#REF!, 2, 0)</f>
        <v>#REF!</v>
      </c>
      <c r="E89" s="128" t="s">
        <v>987</v>
      </c>
      <c r="F89" s="17" t="s">
        <v>141</v>
      </c>
      <c r="G89" s="91" t="s">
        <v>806</v>
      </c>
      <c r="H89" s="128"/>
      <c r="I89" s="128" t="s">
        <v>318</v>
      </c>
      <c r="J89" s="128">
        <v>1</v>
      </c>
      <c r="K89" s="17">
        <v>0</v>
      </c>
      <c r="L89" s="128"/>
      <c r="M89" s="128"/>
      <c r="N89" s="7">
        <f t="shared" ca="1" si="4"/>
        <v>45824.459474421295</v>
      </c>
      <c r="P89" s="44" t="e">
        <f t="shared" ca="1" si="5"/>
        <v>#REF!</v>
      </c>
    </row>
    <row r="90" spans="2:16" x14ac:dyDescent="0.3">
      <c r="B90" s="128"/>
      <c r="C90" s="128"/>
      <c r="D90" s="128" t="e">
        <f>VLOOKUP(E90,#REF!, 2, 0)</f>
        <v>#REF!</v>
      </c>
      <c r="E90" s="128" t="s">
        <v>988</v>
      </c>
      <c r="F90" s="17" t="s">
        <v>141</v>
      </c>
      <c r="G90" s="91" t="s">
        <v>806</v>
      </c>
      <c r="H90" s="128"/>
      <c r="I90" s="128" t="s">
        <v>1002</v>
      </c>
      <c r="J90" s="128">
        <v>1</v>
      </c>
      <c r="K90" s="17">
        <v>0</v>
      </c>
      <c r="L90" s="128"/>
      <c r="M90" s="128"/>
      <c r="N90" s="7">
        <f t="shared" ca="1" si="4"/>
        <v>45824.459474421295</v>
      </c>
      <c r="P90" s="44" t="e">
        <f t="shared" ca="1" si="5"/>
        <v>#REF!</v>
      </c>
    </row>
    <row r="91" spans="2:16" x14ac:dyDescent="0.3">
      <c r="B91" s="128"/>
      <c r="C91" s="128"/>
      <c r="D91" s="128" t="e">
        <f>VLOOKUP(E91,#REF!, 2, 0)</f>
        <v>#REF!</v>
      </c>
      <c r="E91" s="128" t="s">
        <v>989</v>
      </c>
      <c r="F91" s="17" t="s">
        <v>141</v>
      </c>
      <c r="G91" s="91" t="s">
        <v>807</v>
      </c>
      <c r="H91" s="128"/>
      <c r="I91" s="128" t="s">
        <v>332</v>
      </c>
      <c r="J91" s="128">
        <v>2</v>
      </c>
      <c r="K91" s="17">
        <v>0</v>
      </c>
      <c r="L91" s="128"/>
      <c r="M91" s="128"/>
      <c r="N91" s="7">
        <f t="shared" ca="1" si="4"/>
        <v>45824.459474421295</v>
      </c>
      <c r="P91" s="44" t="e">
        <f t="shared" ca="1" si="5"/>
        <v>#REF!</v>
      </c>
    </row>
    <row r="92" spans="2:16" x14ac:dyDescent="0.3">
      <c r="B92" s="128"/>
      <c r="C92" s="128"/>
      <c r="D92" s="128" t="e">
        <f>VLOOKUP(E92,#REF!, 2, 0)</f>
        <v>#REF!</v>
      </c>
      <c r="E92" s="128" t="s">
        <v>990</v>
      </c>
      <c r="F92" s="17" t="s">
        <v>141</v>
      </c>
      <c r="G92" s="91" t="s">
        <v>807</v>
      </c>
      <c r="H92" s="128"/>
      <c r="I92" s="128" t="s">
        <v>161</v>
      </c>
      <c r="J92" s="128">
        <v>1</v>
      </c>
      <c r="K92" s="17">
        <v>0</v>
      </c>
      <c r="L92" s="128"/>
      <c r="M92" s="128"/>
      <c r="N92" s="7">
        <f t="shared" ca="1" si="4"/>
        <v>45824.459474421295</v>
      </c>
      <c r="P92" s="44" t="e">
        <f t="shared" ca="1" si="5"/>
        <v>#REF!</v>
      </c>
    </row>
    <row r="93" spans="2:16" x14ac:dyDescent="0.3">
      <c r="B93" s="128"/>
      <c r="C93" s="128"/>
      <c r="D93" s="128" t="e">
        <f>VLOOKUP(E93,#REF!, 2, 0)</f>
        <v>#REF!</v>
      </c>
      <c r="E93" s="128" t="s">
        <v>991</v>
      </c>
      <c r="F93" s="17" t="s">
        <v>141</v>
      </c>
      <c r="G93" s="91" t="s">
        <v>807</v>
      </c>
      <c r="H93" s="128"/>
      <c r="I93" s="128" t="s">
        <v>983</v>
      </c>
      <c r="J93" s="128">
        <v>1</v>
      </c>
      <c r="K93" s="17">
        <v>0</v>
      </c>
      <c r="L93" s="128"/>
      <c r="M93" s="128"/>
      <c r="N93" s="7">
        <f t="shared" ca="1" si="4"/>
        <v>45824.459474421295</v>
      </c>
      <c r="P93" s="44" t="e">
        <f t="shared" ca="1" si="5"/>
        <v>#REF!</v>
      </c>
    </row>
    <row r="94" spans="2:16" x14ac:dyDescent="0.3">
      <c r="B94" s="128"/>
      <c r="C94" s="128"/>
      <c r="D94" s="128" t="e">
        <f>VLOOKUP(E94,#REF!, 2, 0)</f>
        <v>#REF!</v>
      </c>
      <c r="E94" s="128" t="s">
        <v>992</v>
      </c>
      <c r="F94" s="17" t="s">
        <v>141</v>
      </c>
      <c r="G94" s="91" t="s">
        <v>807</v>
      </c>
      <c r="H94" s="128"/>
      <c r="I94" s="128" t="s">
        <v>983</v>
      </c>
      <c r="J94" s="128">
        <v>1</v>
      </c>
      <c r="K94" s="17">
        <v>0</v>
      </c>
      <c r="L94" s="128"/>
      <c r="M94" s="128"/>
      <c r="N94" s="7">
        <f t="shared" ca="1" si="4"/>
        <v>45824.459474421295</v>
      </c>
      <c r="P94" s="44" t="e">
        <f t="shared" ca="1" si="5"/>
        <v>#REF!</v>
      </c>
    </row>
    <row r="95" spans="2:16" x14ac:dyDescent="0.3">
      <c r="B95" s="128"/>
      <c r="C95" s="128"/>
      <c r="D95" s="128" t="e">
        <f>VLOOKUP(E95,#REF!, 2, 0)</f>
        <v>#REF!</v>
      </c>
      <c r="E95" s="128" t="s">
        <v>993</v>
      </c>
      <c r="F95" s="17" t="s">
        <v>141</v>
      </c>
      <c r="G95" s="91" t="s">
        <v>808</v>
      </c>
      <c r="H95" s="128"/>
      <c r="I95" s="128" t="s">
        <v>961</v>
      </c>
      <c r="J95" s="128">
        <v>2</v>
      </c>
      <c r="K95" s="17">
        <v>0</v>
      </c>
      <c r="L95" s="128"/>
      <c r="M95" s="128"/>
      <c r="N95" s="7">
        <f t="shared" ca="1" si="4"/>
        <v>45824.459474421295</v>
      </c>
      <c r="P95" s="44" t="e">
        <f t="shared" ca="1" si="5"/>
        <v>#REF!</v>
      </c>
    </row>
    <row r="96" spans="2:16" x14ac:dyDescent="0.3">
      <c r="B96" s="128"/>
      <c r="C96" s="128"/>
      <c r="D96" s="128" t="e">
        <f>VLOOKUP(E96,#REF!, 2, 0)</f>
        <v>#REF!</v>
      </c>
      <c r="E96" s="128" t="s">
        <v>994</v>
      </c>
      <c r="F96" s="17" t="s">
        <v>141</v>
      </c>
      <c r="G96" s="91" t="s">
        <v>808</v>
      </c>
      <c r="H96" s="128"/>
      <c r="I96" s="128" t="s">
        <v>318</v>
      </c>
      <c r="J96" s="128">
        <v>1</v>
      </c>
      <c r="K96" s="17">
        <v>0</v>
      </c>
      <c r="L96" s="128"/>
      <c r="M96" s="128"/>
      <c r="N96" s="7">
        <f t="shared" ca="1" si="4"/>
        <v>45824.459474421295</v>
      </c>
      <c r="P96" s="44" t="e">
        <f t="shared" ca="1" si="5"/>
        <v>#REF!</v>
      </c>
    </row>
    <row r="97" spans="2:16" x14ac:dyDescent="0.3">
      <c r="B97" s="128"/>
      <c r="C97" s="128"/>
      <c r="D97" s="128" t="e">
        <f>VLOOKUP(E97,#REF!, 2, 0)</f>
        <v>#REF!</v>
      </c>
      <c r="E97" s="128" t="s">
        <v>995</v>
      </c>
      <c r="F97" s="17" t="s">
        <v>141</v>
      </c>
      <c r="G97" s="91" t="s">
        <v>808</v>
      </c>
      <c r="H97" s="128"/>
      <c r="I97" s="128" t="s">
        <v>317</v>
      </c>
      <c r="J97" s="128">
        <v>1</v>
      </c>
      <c r="K97" s="17">
        <v>0</v>
      </c>
      <c r="L97" s="128"/>
      <c r="M97" s="128"/>
      <c r="N97" s="7">
        <f t="shared" ca="1" si="4"/>
        <v>45824.459474421295</v>
      </c>
      <c r="P97" s="44" t="e">
        <f t="shared" ca="1" si="5"/>
        <v>#REF!</v>
      </c>
    </row>
    <row r="98" spans="2:16" x14ac:dyDescent="0.3">
      <c r="B98" s="128"/>
      <c r="C98" s="128"/>
      <c r="D98" s="128" t="e">
        <f>VLOOKUP(E98,#REF!, 2, 0)</f>
        <v>#REF!</v>
      </c>
      <c r="E98" s="128" t="s">
        <v>996</v>
      </c>
      <c r="F98" s="17" t="s">
        <v>141</v>
      </c>
      <c r="G98" s="91" t="s">
        <v>808</v>
      </c>
      <c r="H98" s="128"/>
      <c r="I98" s="128" t="s">
        <v>317</v>
      </c>
      <c r="J98" s="128">
        <v>1</v>
      </c>
      <c r="K98" s="17">
        <v>0</v>
      </c>
      <c r="L98" s="128"/>
      <c r="M98" s="128"/>
      <c r="N98" s="7">
        <f t="shared" ca="1" si="4"/>
        <v>45824.459474421295</v>
      </c>
      <c r="P98" s="44" t="e">
        <f t="shared" ca="1" si="5"/>
        <v>#REF!</v>
      </c>
    </row>
    <row r="99" spans="2:16" x14ac:dyDescent="0.3">
      <c r="B99" s="128"/>
      <c r="C99" s="128"/>
      <c r="D99" s="128" t="e">
        <f>VLOOKUP(E99,#REF!, 2, 0)</f>
        <v>#REF!</v>
      </c>
      <c r="E99" s="128" t="s">
        <v>997</v>
      </c>
      <c r="F99" s="17" t="s">
        <v>141</v>
      </c>
      <c r="G99" s="91" t="s">
        <v>809</v>
      </c>
      <c r="H99" s="128"/>
      <c r="I99" s="128" t="s">
        <v>332</v>
      </c>
      <c r="J99" s="128">
        <v>2</v>
      </c>
      <c r="K99" s="17">
        <v>0</v>
      </c>
      <c r="L99" s="128"/>
      <c r="M99" s="128"/>
      <c r="N99" s="7">
        <f t="shared" ca="1" si="4"/>
        <v>45824.459474421295</v>
      </c>
      <c r="P99" s="44" t="e">
        <f t="shared" ca="1" si="5"/>
        <v>#REF!</v>
      </c>
    </row>
    <row r="100" spans="2:16" x14ac:dyDescent="0.3">
      <c r="B100" s="128"/>
      <c r="C100" s="128"/>
      <c r="D100" s="128" t="e">
        <f>VLOOKUP(E100,#REF!, 2, 0)</f>
        <v>#REF!</v>
      </c>
      <c r="E100" s="128" t="s">
        <v>998</v>
      </c>
      <c r="F100" s="17" t="s">
        <v>141</v>
      </c>
      <c r="G100" s="91" t="s">
        <v>809</v>
      </c>
      <c r="H100" s="128"/>
      <c r="I100" s="128" t="s">
        <v>318</v>
      </c>
      <c r="J100" s="128">
        <v>1</v>
      </c>
      <c r="K100" s="17">
        <v>0</v>
      </c>
      <c r="L100" s="128"/>
      <c r="M100" s="128"/>
      <c r="N100" s="7">
        <f t="shared" ca="1" si="4"/>
        <v>45824.459474421295</v>
      </c>
      <c r="P100" s="44" t="e">
        <f t="shared" ca="1" si="5"/>
        <v>#REF!</v>
      </c>
    </row>
    <row r="101" spans="2:16" x14ac:dyDescent="0.3">
      <c r="B101" s="128"/>
      <c r="C101" s="128"/>
      <c r="D101" s="128" t="e">
        <f>VLOOKUP(E101,#REF!, 2, 0)</f>
        <v>#REF!</v>
      </c>
      <c r="E101" s="128" t="s">
        <v>999</v>
      </c>
      <c r="F101" s="17" t="s">
        <v>141</v>
      </c>
      <c r="G101" s="91" t="s">
        <v>809</v>
      </c>
      <c r="H101" s="128"/>
      <c r="I101" s="128" t="s">
        <v>161</v>
      </c>
      <c r="J101" s="128">
        <v>1</v>
      </c>
      <c r="K101" s="17">
        <v>0</v>
      </c>
      <c r="L101" s="128"/>
      <c r="M101" s="128"/>
      <c r="N101" s="7">
        <f t="shared" ca="1" si="4"/>
        <v>45824.459474421295</v>
      </c>
      <c r="P101" s="44" t="e">
        <f t="shared" ca="1" si="5"/>
        <v>#REF!</v>
      </c>
    </row>
    <row r="102" spans="2:16" x14ac:dyDescent="0.3">
      <c r="B102" s="128"/>
      <c r="C102" s="128"/>
      <c r="D102" s="128" t="e">
        <f>VLOOKUP(E102,#REF!, 2, 0)</f>
        <v>#REF!</v>
      </c>
      <c r="E102" s="128" t="s">
        <v>1000</v>
      </c>
      <c r="F102" s="17" t="s">
        <v>141</v>
      </c>
      <c r="G102" s="91" t="s">
        <v>809</v>
      </c>
      <c r="H102" s="128"/>
      <c r="I102" s="128" t="s">
        <v>317</v>
      </c>
      <c r="J102" s="128">
        <v>1</v>
      </c>
      <c r="K102" s="17">
        <v>0</v>
      </c>
      <c r="L102" s="128"/>
      <c r="M102" s="128"/>
      <c r="N102" s="7">
        <f t="shared" ca="1" si="4"/>
        <v>45824.459474421295</v>
      </c>
      <c r="P102" s="44" t="e">
        <f t="shared" ca="1" si="5"/>
        <v>#REF!</v>
      </c>
    </row>
    <row r="103" spans="2:16" x14ac:dyDescent="0.3">
      <c r="B103" s="128"/>
      <c r="C103" s="128"/>
      <c r="D103" s="128" t="e">
        <f>VLOOKUP(E103,#REF!, 2, 0)</f>
        <v>#REF!</v>
      </c>
      <c r="E103" s="128" t="s">
        <v>1003</v>
      </c>
      <c r="F103" s="17" t="s">
        <v>141</v>
      </c>
      <c r="G103" s="91" t="s">
        <v>1023</v>
      </c>
      <c r="H103" s="128"/>
      <c r="I103" s="128" t="s">
        <v>1024</v>
      </c>
      <c r="J103" s="128">
        <v>3</v>
      </c>
      <c r="K103" s="17">
        <v>0</v>
      </c>
      <c r="L103" s="128"/>
      <c r="M103" s="128"/>
      <c r="N103" s="7">
        <f t="shared" ca="1" si="4"/>
        <v>45824.459474421295</v>
      </c>
      <c r="P103" s="44" t="e">
        <f t="shared" ca="1" si="5"/>
        <v>#REF!</v>
      </c>
    </row>
    <row r="104" spans="2:16" x14ac:dyDescent="0.3">
      <c r="B104" s="128"/>
      <c r="C104" s="128"/>
      <c r="D104" s="128" t="e">
        <f>VLOOKUP(E104,#REF!, 2, 0)</f>
        <v>#REF!</v>
      </c>
      <c r="E104" s="128" t="s">
        <v>1004</v>
      </c>
      <c r="F104" s="17" t="s">
        <v>141</v>
      </c>
      <c r="G104" s="91" t="s">
        <v>810</v>
      </c>
      <c r="H104" s="128"/>
      <c r="I104" s="128" t="s">
        <v>318</v>
      </c>
      <c r="J104" s="128">
        <v>2</v>
      </c>
      <c r="K104" s="17">
        <v>0</v>
      </c>
      <c r="L104" s="128"/>
      <c r="M104" s="128"/>
      <c r="N104" s="7">
        <f t="shared" ca="1" si="4"/>
        <v>45824.459474421295</v>
      </c>
      <c r="P104" s="44" t="e">
        <f t="shared" ca="1" si="5"/>
        <v>#REF!</v>
      </c>
    </row>
    <row r="105" spans="2:16" x14ac:dyDescent="0.3">
      <c r="B105" s="128"/>
      <c r="C105" s="128"/>
      <c r="D105" s="128" t="e">
        <f>VLOOKUP(E105,#REF!, 2, 0)</f>
        <v>#REF!</v>
      </c>
      <c r="E105" s="128" t="s">
        <v>1005</v>
      </c>
      <c r="F105" s="17" t="s">
        <v>141</v>
      </c>
      <c r="G105" s="91" t="s">
        <v>810</v>
      </c>
      <c r="H105" s="128"/>
      <c r="I105" s="128" t="s">
        <v>1025</v>
      </c>
      <c r="J105" s="128">
        <v>1</v>
      </c>
      <c r="K105" s="17">
        <v>0</v>
      </c>
      <c r="L105" s="128"/>
      <c r="M105" s="128"/>
      <c r="N105" s="7">
        <f t="shared" ca="1" si="4"/>
        <v>45824.459474421295</v>
      </c>
      <c r="P105" s="44" t="e">
        <f t="shared" ca="1" si="5"/>
        <v>#REF!</v>
      </c>
    </row>
    <row r="106" spans="2:16" x14ac:dyDescent="0.3">
      <c r="B106" s="128"/>
      <c r="C106" s="128"/>
      <c r="D106" s="128" t="e">
        <f>VLOOKUP(E106,#REF!, 2, 0)</f>
        <v>#REF!</v>
      </c>
      <c r="E106" s="128" t="s">
        <v>1006</v>
      </c>
      <c r="F106" s="17" t="s">
        <v>141</v>
      </c>
      <c r="G106" s="91" t="s">
        <v>810</v>
      </c>
      <c r="H106" s="128"/>
      <c r="I106" s="128" t="s">
        <v>317</v>
      </c>
      <c r="J106" s="128">
        <v>1</v>
      </c>
      <c r="K106" s="17">
        <v>0</v>
      </c>
      <c r="L106" s="128"/>
      <c r="M106" s="128"/>
      <c r="N106" s="7">
        <f t="shared" ca="1" si="4"/>
        <v>45824.459474421295</v>
      </c>
      <c r="P106" s="44" t="e">
        <f t="shared" ca="1" si="5"/>
        <v>#REF!</v>
      </c>
    </row>
    <row r="107" spans="2:16" x14ac:dyDescent="0.3">
      <c r="B107" s="128"/>
      <c r="C107" s="128"/>
      <c r="D107" s="128" t="e">
        <f>VLOOKUP(E107,#REF!, 2, 0)</f>
        <v>#REF!</v>
      </c>
      <c r="E107" s="128" t="s">
        <v>1007</v>
      </c>
      <c r="F107" s="17" t="s">
        <v>141</v>
      </c>
      <c r="G107" s="91" t="s">
        <v>810</v>
      </c>
      <c r="H107" s="128"/>
      <c r="I107" s="128" t="s">
        <v>317</v>
      </c>
      <c r="J107" s="128">
        <v>1</v>
      </c>
      <c r="K107" s="17">
        <v>0</v>
      </c>
      <c r="L107" s="128"/>
      <c r="M107" s="128"/>
      <c r="N107" s="7">
        <f t="shared" ca="1" si="4"/>
        <v>45824.459474421295</v>
      </c>
      <c r="P107" s="44" t="e">
        <f t="shared" ca="1" si="5"/>
        <v>#REF!</v>
      </c>
    </row>
    <row r="108" spans="2:16" x14ac:dyDescent="0.3">
      <c r="B108" s="128"/>
      <c r="C108" s="128"/>
      <c r="D108" s="128" t="e">
        <f>VLOOKUP(E108,#REF!, 2, 0)</f>
        <v>#REF!</v>
      </c>
      <c r="E108" s="128" t="s">
        <v>1008</v>
      </c>
      <c r="F108" s="17" t="s">
        <v>141</v>
      </c>
      <c r="G108" s="91" t="s">
        <v>810</v>
      </c>
      <c r="H108" s="128"/>
      <c r="I108" s="128" t="s">
        <v>317</v>
      </c>
      <c r="J108" s="128">
        <v>1</v>
      </c>
      <c r="K108" s="17">
        <v>0</v>
      </c>
      <c r="L108" s="128"/>
      <c r="M108" s="128"/>
      <c r="N108" s="7">
        <f t="shared" ca="1" si="4"/>
        <v>45824.459474421295</v>
      </c>
      <c r="P108" s="44" t="e">
        <f t="shared" ca="1" si="5"/>
        <v>#REF!</v>
      </c>
    </row>
    <row r="109" spans="2:16" x14ac:dyDescent="0.3">
      <c r="B109" s="128"/>
      <c r="C109" s="128"/>
      <c r="D109" s="128" t="e">
        <f>VLOOKUP(E109,#REF!, 2, 0)</f>
        <v>#REF!</v>
      </c>
      <c r="E109" s="128" t="s">
        <v>1009</v>
      </c>
      <c r="F109" s="17" t="s">
        <v>141</v>
      </c>
      <c r="G109" s="91" t="s">
        <v>810</v>
      </c>
      <c r="H109" s="128"/>
      <c r="I109" s="128" t="s">
        <v>161</v>
      </c>
      <c r="J109" s="128">
        <v>1</v>
      </c>
      <c r="K109" s="17">
        <v>0</v>
      </c>
      <c r="L109" s="128"/>
      <c r="M109" s="128"/>
      <c r="N109" s="7">
        <f t="shared" ca="1" si="4"/>
        <v>45824.459474421295</v>
      </c>
      <c r="P109" s="44" t="e">
        <f t="shared" ca="1" si="5"/>
        <v>#REF!</v>
      </c>
    </row>
    <row r="110" spans="2:16" x14ac:dyDescent="0.3">
      <c r="B110" s="128"/>
      <c r="C110" s="128"/>
      <c r="D110" s="128" t="e">
        <f>VLOOKUP(E110,#REF!, 2, 0)</f>
        <v>#REF!</v>
      </c>
      <c r="E110" s="128" t="s">
        <v>1010</v>
      </c>
      <c r="F110" s="17" t="s">
        <v>141</v>
      </c>
      <c r="G110" s="91" t="s">
        <v>810</v>
      </c>
      <c r="H110" s="128"/>
      <c r="I110" s="128" t="s">
        <v>317</v>
      </c>
      <c r="J110" s="128">
        <v>1</v>
      </c>
      <c r="K110" s="17">
        <v>0</v>
      </c>
      <c r="L110" s="128"/>
      <c r="M110" s="128"/>
      <c r="N110" s="7">
        <f t="shared" ca="1" si="4"/>
        <v>45824.459474421295</v>
      </c>
      <c r="P110" s="44" t="e">
        <f t="shared" ca="1" si="5"/>
        <v>#REF!</v>
      </c>
    </row>
    <row r="111" spans="2:16" x14ac:dyDescent="0.3">
      <c r="B111" s="128"/>
      <c r="C111" s="128"/>
      <c r="D111" s="128" t="e">
        <f>VLOOKUP(E111,#REF!, 2, 0)</f>
        <v>#REF!</v>
      </c>
      <c r="E111" s="128" t="s">
        <v>1011</v>
      </c>
      <c r="F111" s="17" t="s">
        <v>141</v>
      </c>
      <c r="G111" s="91" t="s">
        <v>810</v>
      </c>
      <c r="H111" s="128"/>
      <c r="I111" s="128" t="s">
        <v>983</v>
      </c>
      <c r="J111" s="128">
        <v>1</v>
      </c>
      <c r="K111" s="17">
        <v>0</v>
      </c>
      <c r="L111" s="128"/>
      <c r="M111" s="128"/>
      <c r="N111" s="7">
        <f t="shared" ca="1" si="4"/>
        <v>45824.459474421295</v>
      </c>
      <c r="P111" s="44" t="e">
        <f t="shared" ca="1" si="5"/>
        <v>#REF!</v>
      </c>
    </row>
    <row r="112" spans="2:16" x14ac:dyDescent="0.3">
      <c r="B112" s="128"/>
      <c r="C112" s="128"/>
      <c r="D112" s="128" t="e">
        <f>VLOOKUP(E112,#REF!, 2, 0)</f>
        <v>#REF!</v>
      </c>
      <c r="E112" s="128" t="s">
        <v>1012</v>
      </c>
      <c r="F112" s="17" t="s">
        <v>141</v>
      </c>
      <c r="G112" s="91" t="s">
        <v>810</v>
      </c>
      <c r="H112" s="128"/>
      <c r="I112" s="128" t="s">
        <v>317</v>
      </c>
      <c r="J112" s="128">
        <v>1</v>
      </c>
      <c r="K112" s="17">
        <v>0</v>
      </c>
      <c r="L112" s="128"/>
      <c r="M112" s="128"/>
      <c r="N112" s="7">
        <f t="shared" ca="1" si="4"/>
        <v>45824.459474421295</v>
      </c>
      <c r="P112" s="44" t="e">
        <f t="shared" ca="1" si="5"/>
        <v>#REF!</v>
      </c>
    </row>
    <row r="113" spans="2:16" x14ac:dyDescent="0.3">
      <c r="B113" s="128"/>
      <c r="C113" s="128"/>
      <c r="D113" s="128" t="e">
        <f>VLOOKUP(E113,#REF!, 2, 0)</f>
        <v>#REF!</v>
      </c>
      <c r="E113" s="128" t="s">
        <v>1013</v>
      </c>
      <c r="F113" s="17" t="s">
        <v>141</v>
      </c>
      <c r="G113" s="91" t="s">
        <v>810</v>
      </c>
      <c r="H113" s="128"/>
      <c r="I113" s="128" t="s">
        <v>317</v>
      </c>
      <c r="J113" s="128">
        <v>1</v>
      </c>
      <c r="K113" s="17">
        <v>0</v>
      </c>
      <c r="L113" s="128"/>
      <c r="M113" s="128"/>
      <c r="N113" s="7">
        <f t="shared" ca="1" si="4"/>
        <v>45824.459474421295</v>
      </c>
      <c r="P113" s="44" t="e">
        <f t="shared" ca="1" si="5"/>
        <v>#REF!</v>
      </c>
    </row>
    <row r="114" spans="2:16" x14ac:dyDescent="0.3">
      <c r="B114" s="128"/>
      <c r="C114" s="128"/>
      <c r="D114" s="128" t="e">
        <f>VLOOKUP(E114,#REF!, 2, 0)</f>
        <v>#REF!</v>
      </c>
      <c r="E114" s="128" t="s">
        <v>1014</v>
      </c>
      <c r="F114" s="17" t="s">
        <v>141</v>
      </c>
      <c r="G114" s="91" t="s">
        <v>811</v>
      </c>
      <c r="H114" s="128"/>
      <c r="I114" s="128" t="s">
        <v>161</v>
      </c>
      <c r="J114" s="128">
        <v>1</v>
      </c>
      <c r="K114" s="17">
        <v>0</v>
      </c>
      <c r="L114" s="128"/>
      <c r="M114" s="128"/>
      <c r="N114" s="7">
        <f t="shared" ca="1" si="4"/>
        <v>45824.459474421295</v>
      </c>
      <c r="P114" s="44" t="e">
        <f t="shared" ca="1" si="5"/>
        <v>#REF!</v>
      </c>
    </row>
    <row r="115" spans="2:16" x14ac:dyDescent="0.3">
      <c r="B115" s="128"/>
      <c r="C115" s="128"/>
      <c r="D115" s="128" t="e">
        <f>VLOOKUP(E115,#REF!, 2, 0)</f>
        <v>#REF!</v>
      </c>
      <c r="E115" s="128" t="s">
        <v>1015</v>
      </c>
      <c r="F115" s="17" t="s">
        <v>141</v>
      </c>
      <c r="G115" s="91" t="s">
        <v>811</v>
      </c>
      <c r="H115" s="128"/>
      <c r="I115" s="128" t="s">
        <v>983</v>
      </c>
      <c r="J115" s="128">
        <v>1</v>
      </c>
      <c r="K115" s="17">
        <v>0</v>
      </c>
      <c r="L115" s="128"/>
      <c r="M115" s="128"/>
      <c r="N115" s="7">
        <f t="shared" ca="1" si="4"/>
        <v>45824.459474421295</v>
      </c>
      <c r="P115" s="44" t="e">
        <f t="shared" ca="1" si="5"/>
        <v>#REF!</v>
      </c>
    </row>
    <row r="116" spans="2:16" x14ac:dyDescent="0.3">
      <c r="B116" s="128"/>
      <c r="C116" s="128"/>
      <c r="D116" s="128" t="e">
        <f>VLOOKUP(E116,#REF!, 2, 0)</f>
        <v>#REF!</v>
      </c>
      <c r="E116" s="128" t="s">
        <v>1016</v>
      </c>
      <c r="F116" s="17" t="s">
        <v>141</v>
      </c>
      <c r="G116" s="91" t="s">
        <v>811</v>
      </c>
      <c r="H116" s="128"/>
      <c r="I116" s="128" t="s">
        <v>317</v>
      </c>
      <c r="J116" s="128">
        <v>1</v>
      </c>
      <c r="K116" s="17">
        <v>0</v>
      </c>
      <c r="L116" s="128"/>
      <c r="M116" s="128"/>
      <c r="N116" s="7">
        <f t="shared" ca="1" si="4"/>
        <v>45824.459474421295</v>
      </c>
      <c r="P116" s="44" t="e">
        <f t="shared" ca="1" si="5"/>
        <v>#REF!</v>
      </c>
    </row>
    <row r="117" spans="2:16" x14ac:dyDescent="0.3">
      <c r="B117" s="128"/>
      <c r="C117" s="128"/>
      <c r="D117" s="128" t="e">
        <f>VLOOKUP(E117,#REF!, 2, 0)</f>
        <v>#REF!</v>
      </c>
      <c r="E117" s="128" t="s">
        <v>1017</v>
      </c>
      <c r="F117" s="17" t="s">
        <v>141</v>
      </c>
      <c r="G117" s="91" t="s">
        <v>811</v>
      </c>
      <c r="H117" s="128"/>
      <c r="I117" s="128" t="s">
        <v>332</v>
      </c>
      <c r="J117" s="128">
        <v>2</v>
      </c>
      <c r="K117" s="17">
        <v>0</v>
      </c>
      <c r="L117" s="128"/>
      <c r="M117" s="128"/>
      <c r="N117" s="7">
        <f t="shared" ca="1" si="4"/>
        <v>45824.459474421295</v>
      </c>
      <c r="P117" s="44" t="e">
        <f t="shared" ca="1" si="5"/>
        <v>#REF!</v>
      </c>
    </row>
    <row r="118" spans="2:16" x14ac:dyDescent="0.3">
      <c r="B118" s="128"/>
      <c r="C118" s="128"/>
      <c r="D118" s="128" t="e">
        <f>VLOOKUP(E118,#REF!, 2, 0)</f>
        <v>#REF!</v>
      </c>
      <c r="E118" s="128" t="s">
        <v>1018</v>
      </c>
      <c r="F118" s="17" t="s">
        <v>141</v>
      </c>
      <c r="G118" s="91" t="s">
        <v>811</v>
      </c>
      <c r="H118" s="128"/>
      <c r="I118" s="128" t="s">
        <v>982</v>
      </c>
      <c r="J118" s="128">
        <v>1</v>
      </c>
      <c r="K118" s="17">
        <v>0</v>
      </c>
      <c r="L118" s="128"/>
      <c r="M118" s="128"/>
      <c r="N118" s="7">
        <f t="shared" ca="1" si="4"/>
        <v>45824.459474421295</v>
      </c>
      <c r="P118" s="44" t="e">
        <f t="shared" ca="1" si="5"/>
        <v>#REF!</v>
      </c>
    </row>
    <row r="119" spans="2:16" x14ac:dyDescent="0.3">
      <c r="B119" s="128"/>
      <c r="C119" s="128"/>
      <c r="D119" s="128" t="e">
        <f>VLOOKUP(E119,#REF!, 2, 0)</f>
        <v>#REF!</v>
      </c>
      <c r="E119" s="128" t="s">
        <v>1019</v>
      </c>
      <c r="F119" s="17" t="s">
        <v>141</v>
      </c>
      <c r="G119" s="91" t="s">
        <v>811</v>
      </c>
      <c r="H119" s="128"/>
      <c r="I119" s="128" t="s">
        <v>318</v>
      </c>
      <c r="J119" s="128">
        <v>1</v>
      </c>
      <c r="K119" s="17">
        <v>0</v>
      </c>
      <c r="L119" s="128"/>
      <c r="M119" s="128"/>
      <c r="N119" s="7">
        <f t="shared" ca="1" si="4"/>
        <v>45824.459474421295</v>
      </c>
      <c r="P119" s="44" t="e">
        <f t="shared" ca="1" si="5"/>
        <v>#REF!</v>
      </c>
    </row>
    <row r="120" spans="2:16" x14ac:dyDescent="0.3">
      <c r="B120" s="128"/>
      <c r="C120" s="128"/>
      <c r="D120" s="128" t="e">
        <f>VLOOKUP(E120,#REF!, 2, 0)</f>
        <v>#REF!</v>
      </c>
      <c r="E120" s="128" t="s">
        <v>1020</v>
      </c>
      <c r="F120" s="17" t="s">
        <v>141</v>
      </c>
      <c r="G120" s="91" t="s">
        <v>811</v>
      </c>
      <c r="H120" s="128"/>
      <c r="I120" s="128" t="s">
        <v>983</v>
      </c>
      <c r="J120" s="128">
        <v>1</v>
      </c>
      <c r="K120" s="17">
        <v>0</v>
      </c>
      <c r="L120" s="128"/>
      <c r="M120" s="128"/>
      <c r="N120" s="7">
        <f t="shared" ca="1" si="4"/>
        <v>45824.459474421295</v>
      </c>
      <c r="P120" s="44" t="e">
        <f t="shared" ca="1" si="5"/>
        <v>#REF!</v>
      </c>
    </row>
    <row r="121" spans="2:16" x14ac:dyDescent="0.3">
      <c r="B121" s="128"/>
      <c r="C121" s="128"/>
      <c r="D121" s="128" t="e">
        <f>VLOOKUP(E121,#REF!, 2, 0)</f>
        <v>#REF!</v>
      </c>
      <c r="E121" s="128" t="s">
        <v>1021</v>
      </c>
      <c r="F121" s="17" t="s">
        <v>141</v>
      </c>
      <c r="G121" s="91" t="s">
        <v>811</v>
      </c>
      <c r="H121" s="128"/>
      <c r="I121" s="128" t="s">
        <v>317</v>
      </c>
      <c r="J121" s="128">
        <v>1</v>
      </c>
      <c r="K121" s="17">
        <v>0</v>
      </c>
      <c r="L121" s="128"/>
      <c r="M121" s="128"/>
      <c r="N121" s="7">
        <f t="shared" ca="1" si="4"/>
        <v>45824.459474421295</v>
      </c>
      <c r="P121" s="44" t="e">
        <f t="shared" ca="1" si="5"/>
        <v>#REF!</v>
      </c>
    </row>
    <row r="122" spans="2:16" x14ac:dyDescent="0.3">
      <c r="B122" s="128"/>
      <c r="C122" s="128"/>
      <c r="D122" s="128" t="e">
        <f>VLOOKUP(E122,#REF!, 2, 0)</f>
        <v>#REF!</v>
      </c>
      <c r="E122" s="128" t="s">
        <v>1022</v>
      </c>
      <c r="F122" s="17" t="s">
        <v>141</v>
      </c>
      <c r="G122" s="91" t="s">
        <v>811</v>
      </c>
      <c r="H122" s="128"/>
      <c r="I122" s="128" t="s">
        <v>1026</v>
      </c>
      <c r="J122" s="128">
        <v>1</v>
      </c>
      <c r="K122" s="17">
        <v>0</v>
      </c>
      <c r="L122" s="128"/>
      <c r="M122" s="128"/>
      <c r="N122" s="7">
        <f t="shared" ca="1" si="4"/>
        <v>45824.459474421295</v>
      </c>
      <c r="P122" s="44" t="e">
        <f t="shared" ca="1" si="5"/>
        <v>#REF!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9"/>
  <sheetViews>
    <sheetView workbookViewId="0">
      <selection activeCell="P3" sqref="P3"/>
    </sheetView>
  </sheetViews>
  <sheetFormatPr defaultRowHeight="16.5" x14ac:dyDescent="0.3"/>
  <cols>
    <col min="1" max="1" width="3" style="24" customWidth="1"/>
    <col min="2" max="2" width="7.875" style="32" customWidth="1"/>
    <col min="3" max="3" width="8.75" style="32" customWidth="1"/>
    <col min="4" max="5" width="15.375" style="32" customWidth="1"/>
    <col min="6" max="6" width="13" style="32" customWidth="1"/>
    <col min="7" max="7" width="14.75" style="32" customWidth="1"/>
    <col min="8" max="8" width="18.625" style="32" customWidth="1"/>
    <col min="9" max="10" width="12.125" style="32" customWidth="1"/>
    <col min="11" max="11" width="16.125" style="32" customWidth="1"/>
    <col min="12" max="12" width="16.375" style="32" customWidth="1"/>
    <col min="13" max="13" width="14.5" style="32" customWidth="1"/>
    <col min="14" max="14" width="18.375" style="32" customWidth="1"/>
    <col min="15" max="15" width="3.875" customWidth="1"/>
    <col min="16" max="16" width="90.375" customWidth="1"/>
    <col min="20" max="20" width="9" style="37"/>
    <col min="34" max="34" width="2.75" style="43" customWidth="1"/>
  </cols>
  <sheetData>
    <row r="1" spans="1:16" x14ac:dyDescent="0.3">
      <c r="O1" s="35"/>
      <c r="P1" s="36" t="s">
        <v>195</v>
      </c>
    </row>
    <row r="2" spans="1:16" x14ac:dyDescent="0.3">
      <c r="B2" s="36" t="s">
        <v>6</v>
      </c>
      <c r="C2" s="36" t="s">
        <v>136</v>
      </c>
      <c r="D2" s="36" t="s">
        <v>295</v>
      </c>
      <c r="E2" s="36" t="s">
        <v>308</v>
      </c>
      <c r="F2" s="36" t="s">
        <v>142</v>
      </c>
      <c r="G2" s="36" t="s">
        <v>297</v>
      </c>
      <c r="H2" s="36" t="s">
        <v>249</v>
      </c>
      <c r="I2" s="36" t="s">
        <v>250</v>
      </c>
      <c r="J2" s="36" t="s">
        <v>299</v>
      </c>
      <c r="K2" s="36" t="s">
        <v>300</v>
      </c>
      <c r="L2" s="36" t="s">
        <v>301</v>
      </c>
      <c r="M2" s="36" t="s">
        <v>175</v>
      </c>
      <c r="N2" s="36" t="s">
        <v>46</v>
      </c>
      <c r="O2" s="35"/>
      <c r="P2" s="45" t="s">
        <v>1138</v>
      </c>
    </row>
    <row r="3" spans="1:16" s="37" customFormat="1" x14ac:dyDescent="0.3">
      <c r="A3" s="66"/>
      <c r="B3" s="17">
        <v>1</v>
      </c>
      <c r="C3" s="17">
        <v>1</v>
      </c>
      <c r="D3" s="17" t="s">
        <v>663</v>
      </c>
      <c r="E3" s="17" t="s">
        <v>304</v>
      </c>
      <c r="F3" s="17" t="s">
        <v>141</v>
      </c>
      <c r="G3" s="17" t="s">
        <v>303</v>
      </c>
      <c r="H3" s="17" t="s">
        <v>305</v>
      </c>
      <c r="I3" s="17" t="s">
        <v>304</v>
      </c>
      <c r="J3" s="17">
        <v>4</v>
      </c>
      <c r="K3" s="17">
        <v>3</v>
      </c>
      <c r="L3" s="17"/>
      <c r="M3" s="17"/>
      <c r="N3" s="18">
        <f ca="1">NOW()</f>
        <v>45824.459474421295</v>
      </c>
      <c r="O3" s="51"/>
      <c r="P3" s="92" t="str">
        <f ca="1">"( '"&amp;C3&amp;"', '"&amp;D3&amp;"', '"&amp;E3&amp;"', '"&amp;F3&amp;"', '"&amp;G3&amp;"', '"&amp;H3&amp;"', '"&amp;I3&amp;"', '"&amp;J3&amp;"', '"&amp;K3&amp;"', '"&amp;L3&amp;"', '"&amp;M3&amp;"', '"&amp;TEXT(NOW(), "yyyy-mm-dd h:mm:ss")&amp;"' ),"</f>
        <v>( '1', 'ADMIN', '관리자', 'CBT', 'D00000', 'kpiadmin', '관리자', '4', '3', '', '', '2025-06-16 11:01:39' ),</v>
      </c>
    </row>
    <row r="4" spans="1:16" s="37" customFormat="1" x14ac:dyDescent="0.3">
      <c r="A4" s="66"/>
      <c r="B4" s="17">
        <v>2</v>
      </c>
      <c r="C4" s="17">
        <v>2</v>
      </c>
      <c r="D4" s="17" t="s">
        <v>34</v>
      </c>
      <c r="E4" s="17" t="s">
        <v>312</v>
      </c>
      <c r="F4" s="17" t="s">
        <v>169</v>
      </c>
      <c r="G4" s="17" t="s">
        <v>330</v>
      </c>
      <c r="H4" s="17" t="s">
        <v>34</v>
      </c>
      <c r="I4" s="17" t="s">
        <v>317</v>
      </c>
      <c r="J4" s="17">
        <v>1</v>
      </c>
      <c r="K4" s="17">
        <v>2</v>
      </c>
      <c r="L4" s="17"/>
      <c r="M4" s="17"/>
      <c r="N4" s="18">
        <f t="shared" ref="N4:N67" ca="1" si="0">NOW()</f>
        <v>45824.459474421295</v>
      </c>
      <c r="P4" s="92" t="str">
        <f t="shared" ref="P4:P30" ca="1" si="1">"( '"&amp;C4&amp;"', '"&amp;D4&amp;"', '"&amp;E4&amp;"', '"&amp;F4&amp;"', '"&amp;G4&amp;"', '"&amp;H4&amp;"', '"&amp;I4&amp;"', '"&amp;J4&amp;"', '"&amp;K4&amp;"', '"&amp;L4&amp;"', '"&amp;M4&amp;"', '"&amp;TEXT(NOW(), "yyyy-mm-dd h:mm:ss")&amp;"' ),"</f>
        <v>( '2', 'ST220102', '박선우', 'CBTIS', 'D20102', 'ST220102', '사원', '1', '2', '', '', '2025-06-16 11:01:39' ),</v>
      </c>
    </row>
    <row r="5" spans="1:16" s="37" customFormat="1" x14ac:dyDescent="0.3">
      <c r="A5" s="66"/>
      <c r="B5" s="17">
        <v>3</v>
      </c>
      <c r="C5" s="17">
        <v>3</v>
      </c>
      <c r="D5" s="17" t="s">
        <v>306</v>
      </c>
      <c r="E5" s="17" t="s">
        <v>315</v>
      </c>
      <c r="F5" s="17" t="s">
        <v>169</v>
      </c>
      <c r="G5" s="17" t="s">
        <v>330</v>
      </c>
      <c r="H5" s="17" t="s">
        <v>306</v>
      </c>
      <c r="I5" s="17" t="s">
        <v>318</v>
      </c>
      <c r="J5" s="17">
        <v>2</v>
      </c>
      <c r="K5" s="17">
        <v>2</v>
      </c>
      <c r="L5" s="17"/>
      <c r="M5" s="17"/>
      <c r="N5" s="18">
        <f t="shared" ca="1" si="0"/>
        <v>45824.459474421295</v>
      </c>
      <c r="P5" s="92" t="str">
        <f t="shared" ca="1" si="1"/>
        <v>( '3', 'SR220503', '허주', 'CBTIS', 'D20102', 'SR220503', '과장', '2', '2', '', '', '2025-06-16 11:01:39' ),</v>
      </c>
    </row>
    <row r="6" spans="1:16" s="37" customFormat="1" x14ac:dyDescent="0.3">
      <c r="A6" s="66"/>
      <c r="B6" s="17">
        <v>4</v>
      </c>
      <c r="C6" s="17">
        <v>4</v>
      </c>
      <c r="D6" s="17" t="s">
        <v>307</v>
      </c>
      <c r="E6" s="17" t="s">
        <v>316</v>
      </c>
      <c r="F6" s="17" t="s">
        <v>169</v>
      </c>
      <c r="G6" s="17" t="s">
        <v>179</v>
      </c>
      <c r="H6" s="17" t="s">
        <v>307</v>
      </c>
      <c r="I6" s="17" t="s">
        <v>319</v>
      </c>
      <c r="J6" s="17">
        <v>3</v>
      </c>
      <c r="K6" s="17">
        <v>2</v>
      </c>
      <c r="L6" s="17"/>
      <c r="M6" s="17"/>
      <c r="N6" s="18">
        <f t="shared" ca="1" si="0"/>
        <v>45824.459474421295</v>
      </c>
      <c r="P6" s="92" t="str">
        <f t="shared" ca="1" si="1"/>
        <v>( '4', 'KR140202', '고창영', 'CBTIS', 'D20100', 'KR140202', '이사', '3', '2', '', '', '2025-06-16 11:01:39' ),</v>
      </c>
    </row>
    <row r="7" spans="1:16" s="37" customFormat="1" x14ac:dyDescent="0.3">
      <c r="A7" s="66"/>
      <c r="B7" s="17">
        <v>5</v>
      </c>
      <c r="C7" s="17">
        <v>5</v>
      </c>
      <c r="D7" s="17" t="s">
        <v>577</v>
      </c>
      <c r="E7" s="17" t="s">
        <v>322</v>
      </c>
      <c r="F7" s="17" t="s">
        <v>169</v>
      </c>
      <c r="G7" s="17" t="s">
        <v>152</v>
      </c>
      <c r="H7" s="17" t="s">
        <v>326</v>
      </c>
      <c r="I7" s="17" t="s">
        <v>331</v>
      </c>
      <c r="J7" s="17">
        <v>2</v>
      </c>
      <c r="K7" s="17">
        <v>2</v>
      </c>
      <c r="L7" s="17"/>
      <c r="M7" s="17"/>
      <c r="N7" s="18">
        <f t="shared" ca="1" si="0"/>
        <v>45824.459474421295</v>
      </c>
      <c r="P7" s="92" t="str">
        <f t="shared" ca="1" si="1"/>
        <v>( '5', 'SR170201', '이진욱', 'CBTIS', 'D20101', 'SR170201', '부장', '2', '2', '', '', '2025-06-16 11:01:39' ),</v>
      </c>
    </row>
    <row r="8" spans="1:16" s="37" customFormat="1" x14ac:dyDescent="0.3">
      <c r="A8" s="66"/>
      <c r="B8" s="17">
        <v>6</v>
      </c>
      <c r="C8" s="17">
        <v>6</v>
      </c>
      <c r="D8" s="17" t="s">
        <v>327</v>
      </c>
      <c r="E8" s="17" t="s">
        <v>323</v>
      </c>
      <c r="F8" s="17" t="s">
        <v>169</v>
      </c>
      <c r="G8" s="17" t="s">
        <v>152</v>
      </c>
      <c r="H8" s="17" t="s">
        <v>327</v>
      </c>
      <c r="I8" s="17" t="s">
        <v>332</v>
      </c>
      <c r="J8" s="17">
        <v>1</v>
      </c>
      <c r="K8" s="17">
        <v>1</v>
      </c>
      <c r="L8" s="17"/>
      <c r="M8" s="17"/>
      <c r="N8" s="18">
        <f t="shared" ca="1" si="0"/>
        <v>45824.459474421295</v>
      </c>
      <c r="P8" s="92" t="str">
        <f t="shared" ca="1" si="1"/>
        <v>( '6', 'SR200201', '주언규', 'CBTIS', 'D20101', 'SR200201', '차장', '1', '1', '', '', '2025-06-16 11:01:39' ),</v>
      </c>
    </row>
    <row r="9" spans="1:16" s="37" customFormat="1" x14ac:dyDescent="0.3">
      <c r="A9" s="66"/>
      <c r="B9" s="17">
        <v>7</v>
      </c>
      <c r="C9" s="17">
        <v>7</v>
      </c>
      <c r="D9" s="17" t="s">
        <v>328</v>
      </c>
      <c r="E9" s="17" t="s">
        <v>324</v>
      </c>
      <c r="F9" s="17" t="s">
        <v>169</v>
      </c>
      <c r="G9" s="17" t="s">
        <v>152</v>
      </c>
      <c r="H9" s="17" t="s">
        <v>328</v>
      </c>
      <c r="I9" s="17" t="s">
        <v>333</v>
      </c>
      <c r="J9" s="17">
        <v>1</v>
      </c>
      <c r="K9" s="17">
        <v>1</v>
      </c>
      <c r="L9" s="17"/>
      <c r="M9" s="17"/>
      <c r="N9" s="18">
        <f t="shared" ca="1" si="0"/>
        <v>45824.459474421295</v>
      </c>
      <c r="P9" s="92" t="str">
        <f t="shared" ca="1" si="1"/>
        <v>( '7', 'ST160402', '유경민', 'CBTIS', 'D20101', 'ST160402', '대리', '1', '1', '', '', '2025-06-16 11:01:39' ),</v>
      </c>
    </row>
    <row r="10" spans="1:16" s="37" customFormat="1" x14ac:dyDescent="0.3">
      <c r="A10" s="66"/>
      <c r="B10" s="17">
        <v>8</v>
      </c>
      <c r="C10" s="17">
        <v>8</v>
      </c>
      <c r="D10" s="17" t="s">
        <v>329</v>
      </c>
      <c r="E10" s="17" t="s">
        <v>325</v>
      </c>
      <c r="F10" s="17" t="s">
        <v>169</v>
      </c>
      <c r="G10" s="17" t="s">
        <v>152</v>
      </c>
      <c r="H10" s="17" t="s">
        <v>329</v>
      </c>
      <c r="I10" s="17" t="s">
        <v>334</v>
      </c>
      <c r="J10" s="17">
        <v>1</v>
      </c>
      <c r="K10" s="17">
        <v>1</v>
      </c>
      <c r="L10" s="17"/>
      <c r="M10" s="17"/>
      <c r="N10" s="18">
        <f t="shared" ca="1" si="0"/>
        <v>45824.459474421295</v>
      </c>
      <c r="P10" s="92" t="str">
        <f t="shared" ca="1" si="1"/>
        <v>( '8', 'SR230203', '성혁제', 'CBTIS', 'D20101', 'SR230203', '사원', '1', '1', '', '', '2025-06-16 11:01:39' ),</v>
      </c>
    </row>
    <row r="11" spans="1:16" s="37" customFormat="1" x14ac:dyDescent="0.3">
      <c r="A11" s="66"/>
      <c r="B11" s="17">
        <v>9</v>
      </c>
      <c r="C11" s="17">
        <v>9</v>
      </c>
      <c r="D11" s="17" t="s">
        <v>335</v>
      </c>
      <c r="E11" s="17" t="s">
        <v>335</v>
      </c>
      <c r="F11" s="17" t="s">
        <v>169</v>
      </c>
      <c r="G11" s="17" t="s">
        <v>152</v>
      </c>
      <c r="H11" s="17" t="s">
        <v>335</v>
      </c>
      <c r="I11" s="17" t="s">
        <v>334</v>
      </c>
      <c r="J11" s="17">
        <v>1</v>
      </c>
      <c r="K11" s="17">
        <v>0</v>
      </c>
      <c r="L11" s="17" t="s">
        <v>326</v>
      </c>
      <c r="M11" s="17"/>
      <c r="N11" s="18">
        <f t="shared" ca="1" si="0"/>
        <v>45824.459474421295</v>
      </c>
      <c r="P11" s="92" t="str">
        <f ca="1">"( '"&amp;C11&amp;"', '"&amp;D11&amp;"', '"&amp;E11&amp;"', '"&amp;F11&amp;"', '"&amp;G11&amp;"', '"&amp;H11&amp;"', '"&amp;I11&amp;"', '"&amp;J11&amp;"', '"&amp;K11&amp;"', '"&amp;L11&amp;"', '"&amp;M11&amp;"', '"&amp;TEXT(NOW(), "yyyy-mm-dd h:mm:ss")&amp;"' ),"</f>
        <v>( '9', 'TEST01', 'TEST01', 'CBTIS', 'D20101', 'TEST01', '사원', '1', '0', 'SR170201', '', '2025-06-16 11:01:39' ),</v>
      </c>
    </row>
    <row r="12" spans="1:16" s="37" customFormat="1" x14ac:dyDescent="0.3">
      <c r="A12" s="66"/>
      <c r="B12" s="17">
        <v>10</v>
      </c>
      <c r="C12" s="17">
        <v>10</v>
      </c>
      <c r="D12" s="17" t="s">
        <v>336</v>
      </c>
      <c r="E12" s="17" t="s">
        <v>336</v>
      </c>
      <c r="F12" s="17" t="s">
        <v>169</v>
      </c>
      <c r="G12" s="17" t="s">
        <v>152</v>
      </c>
      <c r="H12" s="17" t="s">
        <v>336</v>
      </c>
      <c r="I12" s="17" t="s">
        <v>334</v>
      </c>
      <c r="J12" s="17">
        <v>1</v>
      </c>
      <c r="K12" s="17">
        <v>0</v>
      </c>
      <c r="L12" s="17"/>
      <c r="M12" s="17" t="s">
        <v>307</v>
      </c>
      <c r="N12" s="18">
        <f t="shared" ca="1" si="0"/>
        <v>45824.459474421295</v>
      </c>
      <c r="P12" s="92" t="str">
        <f t="shared" ca="1" si="1"/>
        <v>( '10', 'TEST02', 'TEST02', 'CBTIS', 'D20101', 'TEST02', '사원', '1', '0', '', 'KR140202', '2025-06-16 11:01:39' ),</v>
      </c>
    </row>
    <row r="13" spans="1:16" s="37" customFormat="1" x14ac:dyDescent="0.3">
      <c r="A13" s="66"/>
      <c r="B13" s="17">
        <v>11</v>
      </c>
      <c r="C13" s="17">
        <v>11</v>
      </c>
      <c r="D13" s="17" t="s">
        <v>359</v>
      </c>
      <c r="E13" s="17" t="s">
        <v>347</v>
      </c>
      <c r="F13" s="17" t="s">
        <v>169</v>
      </c>
      <c r="G13" s="17" t="s">
        <v>208</v>
      </c>
      <c r="H13" s="17" t="s">
        <v>359</v>
      </c>
      <c r="I13" s="17" t="s">
        <v>370</v>
      </c>
      <c r="J13" s="17">
        <v>3</v>
      </c>
      <c r="K13" s="17">
        <v>0</v>
      </c>
      <c r="L13" s="17"/>
      <c r="M13" s="17"/>
      <c r="N13" s="18">
        <f t="shared" ca="1" si="0"/>
        <v>45824.459474421295</v>
      </c>
      <c r="P13" s="92" t="str">
        <f t="shared" ca="1" si="1"/>
        <v>( '11', 'SR220802', '조재환', 'CBTIS', 'D20400', 'SR220802', '이사', '3', '0', '', '', '2025-06-16 11:01:39' ),</v>
      </c>
    </row>
    <row r="14" spans="1:16" s="37" customFormat="1" x14ac:dyDescent="0.3">
      <c r="A14" s="66"/>
      <c r="B14" s="17">
        <v>12</v>
      </c>
      <c r="C14" s="17">
        <v>12</v>
      </c>
      <c r="D14" s="17" t="s">
        <v>360</v>
      </c>
      <c r="E14" s="17" t="s">
        <v>348</v>
      </c>
      <c r="F14" s="17" t="s">
        <v>169</v>
      </c>
      <c r="G14" s="17" t="s">
        <v>209</v>
      </c>
      <c r="H14" s="17" t="s">
        <v>360</v>
      </c>
      <c r="I14" s="17" t="s">
        <v>371</v>
      </c>
      <c r="J14" s="17">
        <v>2</v>
      </c>
      <c r="K14" s="17">
        <v>0</v>
      </c>
      <c r="L14" s="17"/>
      <c r="M14" s="17"/>
      <c r="N14" s="18">
        <f t="shared" ca="1" si="0"/>
        <v>45824.459474421295</v>
      </c>
      <c r="P14" s="92" t="str">
        <f t="shared" ca="1" si="1"/>
        <v>( '12', 'KR040102', '이과수', 'CBTIS', 'D20401', 'KR040102', '부장', '2', '0', '', '', '2025-06-16 11:01:39' ),</v>
      </c>
    </row>
    <row r="15" spans="1:16" s="37" customFormat="1" x14ac:dyDescent="0.3">
      <c r="A15" s="66"/>
      <c r="B15" s="17">
        <v>13</v>
      </c>
      <c r="C15" s="17">
        <v>13</v>
      </c>
      <c r="D15" s="17" t="s">
        <v>361</v>
      </c>
      <c r="E15" s="17" t="s">
        <v>349</v>
      </c>
      <c r="F15" s="17" t="s">
        <v>169</v>
      </c>
      <c r="G15" s="17" t="s">
        <v>210</v>
      </c>
      <c r="H15" s="17" t="s">
        <v>361</v>
      </c>
      <c r="I15" s="17" t="s">
        <v>371</v>
      </c>
      <c r="J15" s="17">
        <v>2</v>
      </c>
      <c r="K15" s="17">
        <v>0</v>
      </c>
      <c r="L15" s="17"/>
      <c r="M15" s="17"/>
      <c r="N15" s="18">
        <f t="shared" ca="1" si="0"/>
        <v>45824.459474421295</v>
      </c>
      <c r="P15" s="92" t="str">
        <f t="shared" ca="1" si="1"/>
        <v>( '13', 'SR220901', '임승현', 'CBTIS', 'D20402', 'SR220901', '부장', '2', '0', '', '', '2025-06-16 11:01:39' ),</v>
      </c>
    </row>
    <row r="16" spans="1:16" s="37" customFormat="1" x14ac:dyDescent="0.3">
      <c r="A16" s="66"/>
      <c r="B16" s="17">
        <v>14</v>
      </c>
      <c r="C16" s="17">
        <v>14</v>
      </c>
      <c r="D16" s="17" t="s">
        <v>362</v>
      </c>
      <c r="E16" s="17" t="s">
        <v>350</v>
      </c>
      <c r="F16" s="17" t="s">
        <v>169</v>
      </c>
      <c r="G16" s="17" t="s">
        <v>210</v>
      </c>
      <c r="H16" s="17" t="s">
        <v>362</v>
      </c>
      <c r="I16" s="17" t="s">
        <v>333</v>
      </c>
      <c r="J16" s="17">
        <v>1</v>
      </c>
      <c r="K16" s="17">
        <v>0</v>
      </c>
      <c r="L16" s="17"/>
      <c r="M16" s="17"/>
      <c r="N16" s="18">
        <f t="shared" ca="1" si="0"/>
        <v>45824.459474421295</v>
      </c>
      <c r="P16" s="92" t="str">
        <f t="shared" ca="1" si="1"/>
        <v>( '14', 'SR221103', '김진영', 'CBTIS', 'D20402', 'SR221103', '대리', '1', '0', '', '', '2025-06-16 11:01:39' ),</v>
      </c>
    </row>
    <row r="17" spans="1:16" s="37" customFormat="1" x14ac:dyDescent="0.3">
      <c r="A17" s="66"/>
      <c r="B17" s="17">
        <v>15</v>
      </c>
      <c r="C17" s="17">
        <v>15</v>
      </c>
      <c r="D17" s="17" t="s">
        <v>363</v>
      </c>
      <c r="E17" s="17" t="s">
        <v>351</v>
      </c>
      <c r="F17" s="17" t="s">
        <v>169</v>
      </c>
      <c r="G17" s="17" t="s">
        <v>210</v>
      </c>
      <c r="H17" s="17" t="s">
        <v>363</v>
      </c>
      <c r="I17" s="17" t="s">
        <v>333</v>
      </c>
      <c r="J17" s="17">
        <v>1</v>
      </c>
      <c r="K17" s="17">
        <v>0</v>
      </c>
      <c r="L17" s="17"/>
      <c r="M17" s="17"/>
      <c r="N17" s="18">
        <f t="shared" ca="1" si="0"/>
        <v>45824.459474421295</v>
      </c>
      <c r="P17" s="92" t="str">
        <f t="shared" ca="1" si="1"/>
        <v>( '15', 'SR230202', '박민주', 'CBTIS', 'D20402', 'SR230202', '대리', '1', '0', '', '', '2025-06-16 11:01:39' ),</v>
      </c>
    </row>
    <row r="18" spans="1:16" s="37" customFormat="1" x14ac:dyDescent="0.3">
      <c r="A18" s="66"/>
      <c r="B18" s="17">
        <v>16</v>
      </c>
      <c r="C18" s="17">
        <v>16</v>
      </c>
      <c r="D18" s="17" t="s">
        <v>364</v>
      </c>
      <c r="E18" s="17" t="s">
        <v>352</v>
      </c>
      <c r="F18" s="17" t="s">
        <v>169</v>
      </c>
      <c r="G18" s="17" t="s">
        <v>211</v>
      </c>
      <c r="H18" s="17" t="s">
        <v>364</v>
      </c>
      <c r="I18" s="17" t="s">
        <v>372</v>
      </c>
      <c r="J18" s="17">
        <v>2</v>
      </c>
      <c r="K18" s="17">
        <v>0</v>
      </c>
      <c r="L18" s="17"/>
      <c r="M18" s="17"/>
      <c r="N18" s="18">
        <f t="shared" ca="1" si="0"/>
        <v>45824.459474421295</v>
      </c>
      <c r="P18" s="92" t="str">
        <f t="shared" ca="1" si="1"/>
        <v>( '16', 'SR220301', '최소영', 'CBTIS', 'D20403', 'SR220301', '과장', '2', '0', '', '', '2025-06-16 11:01:39' ),</v>
      </c>
    </row>
    <row r="19" spans="1:16" s="37" customFormat="1" x14ac:dyDescent="0.3">
      <c r="A19" s="66"/>
      <c r="B19" s="17">
        <v>17</v>
      </c>
      <c r="C19" s="17">
        <v>17</v>
      </c>
      <c r="D19" s="17" t="s">
        <v>365</v>
      </c>
      <c r="E19" s="17" t="s">
        <v>353</v>
      </c>
      <c r="F19" s="17" t="s">
        <v>169</v>
      </c>
      <c r="G19" s="17" t="s">
        <v>211</v>
      </c>
      <c r="H19" s="17" t="s">
        <v>365</v>
      </c>
      <c r="I19" s="17" t="s">
        <v>373</v>
      </c>
      <c r="J19" s="17">
        <v>1</v>
      </c>
      <c r="K19" s="17">
        <v>0</v>
      </c>
      <c r="L19" s="17"/>
      <c r="M19" s="17"/>
      <c r="N19" s="18">
        <f t="shared" ca="1" si="0"/>
        <v>45824.459474421295</v>
      </c>
      <c r="P19" s="92" t="str">
        <f t="shared" ca="1" si="1"/>
        <v>( '17', 'SR221101', '이서영', 'CBTIS', 'D20403', 'SR221101', '사원', '1', '0', '', '', '2025-06-16 11:01:39' ),</v>
      </c>
    </row>
    <row r="20" spans="1:16" s="37" customFormat="1" x14ac:dyDescent="0.3">
      <c r="A20" s="66"/>
      <c r="B20" s="17">
        <v>18</v>
      </c>
      <c r="C20" s="17">
        <v>18</v>
      </c>
      <c r="D20" s="17" t="s">
        <v>639</v>
      </c>
      <c r="E20" s="17" t="s">
        <v>354</v>
      </c>
      <c r="F20" s="17" t="s">
        <v>169</v>
      </c>
      <c r="G20" s="17" t="s">
        <v>212</v>
      </c>
      <c r="H20" s="17" t="s">
        <v>366</v>
      </c>
      <c r="I20" s="17" t="s">
        <v>332</v>
      </c>
      <c r="J20" s="17">
        <v>2</v>
      </c>
      <c r="K20" s="17">
        <v>0</v>
      </c>
      <c r="L20" s="17"/>
      <c r="M20" s="17"/>
      <c r="N20" s="18">
        <f t="shared" ca="1" si="0"/>
        <v>45824.459474421295</v>
      </c>
      <c r="P20" s="92" t="str">
        <f t="shared" ca="1" si="1"/>
        <v>( '18', 'SR180402', '허진혁', 'CBTIS', 'D20404', 'SR180402', '차장', '2', '0', '', '', '2025-06-16 11:01:39' ),</v>
      </c>
    </row>
    <row r="21" spans="1:16" s="37" customFormat="1" x14ac:dyDescent="0.3">
      <c r="A21" s="66"/>
      <c r="B21" s="17">
        <v>19</v>
      </c>
      <c r="C21" s="17">
        <v>19</v>
      </c>
      <c r="D21" s="17" t="s">
        <v>376</v>
      </c>
      <c r="E21" s="17" t="s">
        <v>355</v>
      </c>
      <c r="F21" s="17" t="s">
        <v>169</v>
      </c>
      <c r="G21" s="17" t="s">
        <v>212</v>
      </c>
      <c r="H21" s="17" t="s">
        <v>376</v>
      </c>
      <c r="I21" s="17" t="s">
        <v>374</v>
      </c>
      <c r="J21" s="17">
        <v>1</v>
      </c>
      <c r="K21" s="17">
        <v>0</v>
      </c>
      <c r="L21" s="17"/>
      <c r="M21" s="17"/>
      <c r="N21" s="18">
        <f t="shared" ca="1" si="0"/>
        <v>45824.459474421295</v>
      </c>
      <c r="P21" s="92" t="str">
        <f t="shared" ca="1" si="1"/>
        <v>( '19', 'SR230102', '이경진', 'CBTIS', 'D20404', 'SR230102', '대리', '1', '0', '', '', '2025-06-16 11:01:39' ),</v>
      </c>
    </row>
    <row r="22" spans="1:16" s="37" customFormat="1" x14ac:dyDescent="0.3">
      <c r="A22" s="66"/>
      <c r="B22" s="17">
        <v>20</v>
      </c>
      <c r="C22" s="17">
        <v>20</v>
      </c>
      <c r="D22" s="17" t="s">
        <v>367</v>
      </c>
      <c r="E22" s="17" t="s">
        <v>356</v>
      </c>
      <c r="F22" s="17" t="s">
        <v>169</v>
      </c>
      <c r="G22" s="17" t="s">
        <v>212</v>
      </c>
      <c r="H22" s="17" t="s">
        <v>367</v>
      </c>
      <c r="I22" s="17" t="s">
        <v>161</v>
      </c>
      <c r="J22" s="17">
        <v>1</v>
      </c>
      <c r="K22" s="17">
        <v>0</v>
      </c>
      <c r="L22" s="17"/>
      <c r="M22" s="17"/>
      <c r="N22" s="18">
        <f t="shared" ca="1" si="0"/>
        <v>45824.459474421295</v>
      </c>
      <c r="P22" s="92" t="str">
        <f t="shared" ca="1" si="1"/>
        <v>( '20', 'SR210501', '손민정', 'CBTIS', 'D20404', 'SR210501', '대리', '1', '0', '', '', '2025-06-16 11:01:39' ),</v>
      </c>
    </row>
    <row r="23" spans="1:16" s="37" customFormat="1" x14ac:dyDescent="0.3">
      <c r="A23" s="66"/>
      <c r="B23" s="17">
        <v>21</v>
      </c>
      <c r="C23" s="17">
        <v>21</v>
      </c>
      <c r="D23" s="17" t="s">
        <v>368</v>
      </c>
      <c r="E23" s="17" t="s">
        <v>357</v>
      </c>
      <c r="F23" s="17" t="s">
        <v>169</v>
      </c>
      <c r="G23" s="17" t="s">
        <v>212</v>
      </c>
      <c r="H23" s="17" t="s">
        <v>368</v>
      </c>
      <c r="I23" s="17" t="s">
        <v>317</v>
      </c>
      <c r="J23" s="17">
        <v>1</v>
      </c>
      <c r="K23" s="17">
        <v>0</v>
      </c>
      <c r="L23" s="17"/>
      <c r="M23" s="17"/>
      <c r="N23" s="18">
        <f t="shared" ca="1" si="0"/>
        <v>45824.459474421295</v>
      </c>
      <c r="P23" s="92" t="str">
        <f t="shared" ca="1" si="1"/>
        <v>( '21', 'SR230801', '이혜림', 'CBTIS', 'D20404', 'SR230801', '사원', '1', '0', '', '', '2025-06-16 11:01:39' ),</v>
      </c>
    </row>
    <row r="24" spans="1:16" s="37" customFormat="1" x14ac:dyDescent="0.3">
      <c r="A24" s="66"/>
      <c r="B24" s="17">
        <v>22</v>
      </c>
      <c r="C24" s="17">
        <v>22</v>
      </c>
      <c r="D24" s="17" t="s">
        <v>369</v>
      </c>
      <c r="E24" s="17" t="s">
        <v>358</v>
      </c>
      <c r="F24" s="17" t="s">
        <v>169</v>
      </c>
      <c r="G24" s="17" t="s">
        <v>218</v>
      </c>
      <c r="H24" s="17" t="s">
        <v>369</v>
      </c>
      <c r="I24" s="17" t="s">
        <v>375</v>
      </c>
      <c r="J24" s="17">
        <v>1</v>
      </c>
      <c r="K24" s="17">
        <v>0</v>
      </c>
      <c r="L24" s="17"/>
      <c r="M24" s="17"/>
      <c r="N24" s="18">
        <f t="shared" ca="1" si="0"/>
        <v>45824.459474421295</v>
      </c>
      <c r="P24" s="92" t="str">
        <f t="shared" ca="1" si="1"/>
        <v>( '22', 'ST200802', '양현규', 'CBTIS', 'D20405', 'ST200802', '사원', '1', '0', '', '', '2025-06-16 11:01:39' ),</v>
      </c>
    </row>
    <row r="25" spans="1:16" s="37" customFormat="1" x14ac:dyDescent="0.3">
      <c r="A25" s="66"/>
      <c r="B25" s="17">
        <v>23</v>
      </c>
      <c r="C25" s="17">
        <v>23</v>
      </c>
      <c r="D25" s="91" t="s">
        <v>638</v>
      </c>
      <c r="E25" s="17" t="s">
        <v>603</v>
      </c>
      <c r="F25" s="17" t="s">
        <v>169</v>
      </c>
      <c r="G25" s="17" t="s">
        <v>219</v>
      </c>
      <c r="H25" s="91" t="s">
        <v>610</v>
      </c>
      <c r="I25" s="17" t="s">
        <v>370</v>
      </c>
      <c r="J25" s="17">
        <v>3</v>
      </c>
      <c r="K25" s="17">
        <v>0</v>
      </c>
      <c r="L25" s="17"/>
      <c r="M25" s="17"/>
      <c r="N25" s="18">
        <f t="shared" ca="1" si="0"/>
        <v>45824.459474421295</v>
      </c>
      <c r="P25" s="92" t="str">
        <f t="shared" ca="1" si="1"/>
        <v>( '23', 'SR220501', '성중용', 'CBTIS', 'D20500', 'SR220501', '이사', '3', '0', '', '', '2025-06-16 11:01:39' ),</v>
      </c>
    </row>
    <row r="26" spans="1:16" s="37" customFormat="1" x14ac:dyDescent="0.3">
      <c r="A26" s="66"/>
      <c r="B26" s="17">
        <v>24</v>
      </c>
      <c r="C26" s="17">
        <v>24</v>
      </c>
      <c r="D26" s="91" t="s">
        <v>611</v>
      </c>
      <c r="E26" s="17" t="s">
        <v>604</v>
      </c>
      <c r="F26" s="17" t="s">
        <v>169</v>
      </c>
      <c r="G26" s="17" t="s">
        <v>220</v>
      </c>
      <c r="H26" s="91" t="s">
        <v>611</v>
      </c>
      <c r="I26" s="17" t="s">
        <v>318</v>
      </c>
      <c r="J26" s="17">
        <v>1</v>
      </c>
      <c r="K26" s="17">
        <v>0</v>
      </c>
      <c r="L26" s="17"/>
      <c r="M26" s="17"/>
      <c r="N26" s="18">
        <f t="shared" ca="1" si="0"/>
        <v>45824.459474421295</v>
      </c>
      <c r="P26" s="92" t="str">
        <f t="shared" ca="1" si="1"/>
        <v>( '24', 'SR170202', '정혜지', 'CBTIS', 'D20501', 'SR170202', '과장', '1', '0', '', '', '2025-06-16 11:01:39' ),</v>
      </c>
    </row>
    <row r="27" spans="1:16" s="37" customFormat="1" x14ac:dyDescent="0.3">
      <c r="A27" s="66"/>
      <c r="B27" s="17">
        <v>25</v>
      </c>
      <c r="C27" s="17">
        <v>25</v>
      </c>
      <c r="D27" s="91" t="s">
        <v>612</v>
      </c>
      <c r="E27" s="17" t="s">
        <v>605</v>
      </c>
      <c r="F27" s="17" t="s">
        <v>169</v>
      </c>
      <c r="G27" s="17" t="s">
        <v>220</v>
      </c>
      <c r="H27" s="91" t="s">
        <v>612</v>
      </c>
      <c r="I27" s="17" t="s">
        <v>161</v>
      </c>
      <c r="J27" s="17">
        <v>2</v>
      </c>
      <c r="K27" s="17">
        <v>0</v>
      </c>
      <c r="L27" s="17"/>
      <c r="M27" s="17"/>
      <c r="N27" s="18">
        <f t="shared" ca="1" si="0"/>
        <v>45824.459474421295</v>
      </c>
      <c r="P27" s="92" t="str">
        <f t="shared" ca="1" si="1"/>
        <v>( '25', 'SR230802', '이아름', 'CBTIS', 'D20501', 'SR230802', '대리', '2', '0', '', '', '2025-06-16 11:01:39' ),</v>
      </c>
    </row>
    <row r="28" spans="1:16" s="37" customFormat="1" x14ac:dyDescent="0.3">
      <c r="A28" s="66"/>
      <c r="B28" s="17">
        <v>26</v>
      </c>
      <c r="C28" s="17">
        <v>26</v>
      </c>
      <c r="D28" s="91" t="s">
        <v>613</v>
      </c>
      <c r="E28" s="17" t="s">
        <v>606</v>
      </c>
      <c r="F28" s="17" t="s">
        <v>169</v>
      </c>
      <c r="G28" s="17" t="s">
        <v>220</v>
      </c>
      <c r="H28" s="91" t="s">
        <v>613</v>
      </c>
      <c r="I28" s="17" t="s">
        <v>317</v>
      </c>
      <c r="J28" s="17">
        <v>1</v>
      </c>
      <c r="K28" s="17">
        <v>0</v>
      </c>
      <c r="L28" s="17"/>
      <c r="M28" s="17"/>
      <c r="N28" s="18">
        <f t="shared" ca="1" si="0"/>
        <v>45824.459474421295</v>
      </c>
      <c r="P28" s="92" t="str">
        <f t="shared" ca="1" si="1"/>
        <v>( '26', 'ST221002', '송채림', 'CBTIS', 'D20501', 'ST221002', '사원', '1', '0', '', '', '2025-06-16 11:01:39' ),</v>
      </c>
    </row>
    <row r="29" spans="1:16" s="37" customFormat="1" x14ac:dyDescent="0.3">
      <c r="A29" s="66"/>
      <c r="B29" s="17">
        <v>27</v>
      </c>
      <c r="C29" s="17">
        <v>27</v>
      </c>
      <c r="D29" s="91" t="s">
        <v>614</v>
      </c>
      <c r="E29" s="17" t="s">
        <v>607</v>
      </c>
      <c r="F29" s="17" t="s">
        <v>169</v>
      </c>
      <c r="G29" s="17" t="s">
        <v>617</v>
      </c>
      <c r="H29" s="91" t="s">
        <v>614</v>
      </c>
      <c r="I29" s="17" t="s">
        <v>318</v>
      </c>
      <c r="J29" s="17">
        <v>2</v>
      </c>
      <c r="K29" s="17">
        <v>0</v>
      </c>
      <c r="L29" s="17"/>
      <c r="M29" s="17"/>
      <c r="N29" s="18">
        <f t="shared" ca="1" si="0"/>
        <v>45824.459474421295</v>
      </c>
      <c r="P29" s="92" t="str">
        <f t="shared" ca="1" si="1"/>
        <v>( '27', 'SR221102', '이성광', 'CBTIS', 'D20502', 'SR221102', '과장', '2', '0', '', '', '2025-06-16 11:01:39' ),</v>
      </c>
    </row>
    <row r="30" spans="1:16" s="37" customFormat="1" x14ac:dyDescent="0.3">
      <c r="A30" s="66"/>
      <c r="B30" s="17">
        <v>28</v>
      </c>
      <c r="C30" s="17">
        <v>28</v>
      </c>
      <c r="D30" s="91" t="s">
        <v>615</v>
      </c>
      <c r="E30" s="17" t="s">
        <v>608</v>
      </c>
      <c r="F30" s="17" t="s">
        <v>169</v>
      </c>
      <c r="G30" s="17" t="s">
        <v>618</v>
      </c>
      <c r="H30" s="91" t="s">
        <v>615</v>
      </c>
      <c r="I30" s="17" t="s">
        <v>161</v>
      </c>
      <c r="J30" s="17">
        <v>2</v>
      </c>
      <c r="K30" s="17">
        <v>0</v>
      </c>
      <c r="L30" s="17"/>
      <c r="M30" s="17"/>
      <c r="N30" s="18">
        <f t="shared" ca="1" si="0"/>
        <v>45824.459474421295</v>
      </c>
      <c r="P30" s="92" t="str">
        <f t="shared" ca="1" si="1"/>
        <v>( '28', 'SR210801', '최설아', 'CBTIS', 'D20503', 'SR210801', '대리', '2', '0', '', '', '2025-06-16 11:01:39' ),</v>
      </c>
    </row>
    <row r="31" spans="1:16" s="37" customFormat="1" x14ac:dyDescent="0.3">
      <c r="A31" s="66"/>
      <c r="B31" s="17">
        <v>29</v>
      </c>
      <c r="C31" s="17">
        <v>29</v>
      </c>
      <c r="D31" s="91" t="s">
        <v>616</v>
      </c>
      <c r="E31" s="17" t="s">
        <v>609</v>
      </c>
      <c r="F31" s="17" t="s">
        <v>169</v>
      </c>
      <c r="G31" s="17" t="s">
        <v>618</v>
      </c>
      <c r="H31" s="91" t="s">
        <v>616</v>
      </c>
      <c r="I31" s="17" t="s">
        <v>161</v>
      </c>
      <c r="J31" s="17">
        <v>1</v>
      </c>
      <c r="K31" s="17">
        <v>0</v>
      </c>
      <c r="L31" s="17"/>
      <c r="M31" s="17"/>
      <c r="N31" s="18">
        <f t="shared" ca="1" si="0"/>
        <v>45824.459474421295</v>
      </c>
      <c r="P31" s="92" t="str">
        <f ca="1">"('"&amp;D31&amp;"', '"&amp;E31&amp;"', '"&amp;F31&amp;"', '"&amp;G31&amp;"', '"&amp;H31&amp;"', '"&amp;I31&amp;"', '"&amp;J31&amp;"', '"&amp;K31&amp;"', '"&amp;L31&amp;"', '"&amp;M31&amp;"', '"&amp;TEXT(NOW(), "yyyy-mm-dd h:mm:ss")&amp;"' ),"</f>
        <v>('SR221201', '이혜선', 'CBTIS', 'D20503', 'SR221201', '대리', '1', '0', '', '', '2025-06-16 11:01:39' ),</v>
      </c>
    </row>
    <row r="32" spans="1:16" s="37" customFormat="1" x14ac:dyDescent="0.3">
      <c r="A32" s="66"/>
      <c r="B32" s="17"/>
      <c r="C32" s="17"/>
      <c r="D32" s="91" t="s">
        <v>665</v>
      </c>
      <c r="E32" s="17" t="s">
        <v>666</v>
      </c>
      <c r="F32" s="17" t="s">
        <v>169</v>
      </c>
      <c r="G32" s="17" t="s">
        <v>667</v>
      </c>
      <c r="H32" s="17"/>
      <c r="I32" s="17" t="s">
        <v>317</v>
      </c>
      <c r="J32" s="17">
        <v>1</v>
      </c>
      <c r="K32" s="17">
        <v>0</v>
      </c>
      <c r="L32" s="17"/>
      <c r="M32" s="17"/>
      <c r="N32" s="18">
        <f t="shared" ca="1" si="0"/>
        <v>45824.459474421295</v>
      </c>
      <c r="P32" s="92" t="str">
        <f t="shared" ref="P32:P69" ca="1" si="2">"('"&amp;D32&amp;"', '"&amp;E32&amp;"', '"&amp;F32&amp;"', '"&amp;G32&amp;"', '"&amp;H32&amp;"', '"&amp;I32&amp;"', '"&amp;J32&amp;"', '"&amp;K32&amp;"', '"&amp;L32&amp;"', '"&amp;M32&amp;"', '"&amp;TEXT(NOW(), "yyyy-mm-dd h:mm:ss")&amp;"' ),"</f>
        <v>('ST190601', '박문호', 'CBTIS', 'D20103', '', '사원', '1', '0', '', '', '2025-06-16 11:01:39' ),</v>
      </c>
    </row>
    <row r="33" spans="1:16" s="37" customFormat="1" x14ac:dyDescent="0.3">
      <c r="A33" s="66"/>
      <c r="B33" s="17"/>
      <c r="C33" s="17"/>
      <c r="D33" s="17" t="s">
        <v>668</v>
      </c>
      <c r="E33" s="17" t="s">
        <v>669</v>
      </c>
      <c r="F33" s="17" t="s">
        <v>169</v>
      </c>
      <c r="G33" s="17" t="s">
        <v>172</v>
      </c>
      <c r="H33" s="17"/>
      <c r="I33" s="17" t="s">
        <v>332</v>
      </c>
      <c r="J33" s="17">
        <v>2</v>
      </c>
      <c r="K33" s="17">
        <v>0</v>
      </c>
      <c r="L33" s="17"/>
      <c r="M33" s="17"/>
      <c r="N33" s="18">
        <f t="shared" ca="1" si="0"/>
        <v>45824.459474421295</v>
      </c>
      <c r="P33" s="92" t="str">
        <f t="shared" ca="1" si="2"/>
        <v>('KR230204', '최형석', 'CBTIS', 'D20104', '', '차장', '2', '0', '', '', '2025-06-16 11:01:39' ),</v>
      </c>
    </row>
    <row r="34" spans="1:16" s="37" customFormat="1" x14ac:dyDescent="0.3">
      <c r="A34" s="66"/>
      <c r="B34" s="17"/>
      <c r="C34" s="17"/>
      <c r="D34" s="17" t="s">
        <v>670</v>
      </c>
      <c r="E34" s="17" t="s">
        <v>671</v>
      </c>
      <c r="F34" s="17" t="s">
        <v>169</v>
      </c>
      <c r="G34" s="17" t="s">
        <v>172</v>
      </c>
      <c r="H34" s="17"/>
      <c r="I34" s="17" t="s">
        <v>161</v>
      </c>
      <c r="J34" s="17">
        <v>1</v>
      </c>
      <c r="K34" s="17">
        <v>0</v>
      </c>
      <c r="L34" s="17"/>
      <c r="M34" s="17"/>
      <c r="N34" s="18">
        <f t="shared" ca="1" si="0"/>
        <v>45824.459474421295</v>
      </c>
      <c r="P34" s="92" t="str">
        <f t="shared" ca="1" si="2"/>
        <v>('KR201101', '유범', 'CBTIS', 'D20104', '', '대리', '1', '0', '', '', '2025-06-16 11:01:39' ),</v>
      </c>
    </row>
    <row r="35" spans="1:16" s="37" customFormat="1" x14ac:dyDescent="0.3">
      <c r="A35" s="66"/>
      <c r="B35" s="17"/>
      <c r="C35" s="17"/>
      <c r="D35" s="17" t="s">
        <v>672</v>
      </c>
      <c r="E35" s="17" t="s">
        <v>673</v>
      </c>
      <c r="F35" s="17" t="s">
        <v>169</v>
      </c>
      <c r="G35" s="17" t="s">
        <v>184</v>
      </c>
      <c r="H35" s="17"/>
      <c r="I35" s="17" t="s">
        <v>319</v>
      </c>
      <c r="J35" s="17">
        <v>3</v>
      </c>
      <c r="K35" s="17">
        <v>0</v>
      </c>
      <c r="L35" s="17"/>
      <c r="M35" s="17"/>
      <c r="N35" s="18">
        <f t="shared" ca="1" si="0"/>
        <v>45824.459474421295</v>
      </c>
      <c r="P35" s="92" t="str">
        <f t="shared" ca="1" si="2"/>
        <v>('SR231101', '이상훈', 'CBTIS', 'D20200', '', '이사', '3', '0', '', '', '2025-06-16 11:01:39' ),</v>
      </c>
    </row>
    <row r="36" spans="1:16" s="37" customFormat="1" x14ac:dyDescent="0.3">
      <c r="A36" s="66"/>
      <c r="B36" s="17"/>
      <c r="C36" s="94"/>
      <c r="D36" s="95" t="s">
        <v>674</v>
      </c>
      <c r="E36" s="17" t="s">
        <v>675</v>
      </c>
      <c r="F36" s="17" t="s">
        <v>169</v>
      </c>
      <c r="G36" s="17" t="s">
        <v>197</v>
      </c>
      <c r="H36" s="17"/>
      <c r="I36" s="17" t="s">
        <v>331</v>
      </c>
      <c r="J36" s="17">
        <v>2</v>
      </c>
      <c r="K36" s="17">
        <v>0</v>
      </c>
      <c r="L36" s="17"/>
      <c r="M36" s="17"/>
      <c r="N36" s="18">
        <f t="shared" ca="1" si="0"/>
        <v>45824.459474421295</v>
      </c>
      <c r="P36" s="92" t="str">
        <f t="shared" ca="1" si="2"/>
        <v>('KR100401', '강태희', 'CBTIS', 'D20201', '', '부장', '2', '0', '', '', '2025-06-16 11:01:39' ),</v>
      </c>
    </row>
    <row r="37" spans="1:16" s="37" customFormat="1" x14ac:dyDescent="0.3">
      <c r="A37" s="66"/>
      <c r="B37" s="17"/>
      <c r="C37" s="94"/>
      <c r="D37" s="95" t="s">
        <v>676</v>
      </c>
      <c r="E37" s="17" t="s">
        <v>677</v>
      </c>
      <c r="F37" s="17" t="s">
        <v>169</v>
      </c>
      <c r="G37" s="17" t="s">
        <v>197</v>
      </c>
      <c r="H37" s="17"/>
      <c r="I37" s="17" t="s">
        <v>318</v>
      </c>
      <c r="J37" s="17">
        <v>1</v>
      </c>
      <c r="K37" s="17">
        <v>0</v>
      </c>
      <c r="L37" s="17"/>
      <c r="M37" s="17"/>
      <c r="N37" s="18">
        <f t="shared" ca="1" si="0"/>
        <v>45824.459474421295</v>
      </c>
      <c r="P37" s="92" t="str">
        <f t="shared" ca="1" si="2"/>
        <v>('SR140304', '백영민', 'CBTIS', 'D20201', '', '과장', '1', '0', '', '', '2025-06-16 11:01:39' ),</v>
      </c>
    </row>
    <row r="38" spans="1:16" s="37" customFormat="1" x14ac:dyDescent="0.3">
      <c r="A38" s="66"/>
      <c r="B38" s="17"/>
      <c r="C38" s="94"/>
      <c r="D38" s="17" t="s">
        <v>679</v>
      </c>
      <c r="E38" s="17" t="s">
        <v>678</v>
      </c>
      <c r="F38" s="17" t="s">
        <v>169</v>
      </c>
      <c r="G38" s="17" t="s">
        <v>197</v>
      </c>
      <c r="H38" s="17"/>
      <c r="I38" s="17" t="s">
        <v>317</v>
      </c>
      <c r="J38" s="17">
        <v>1</v>
      </c>
      <c r="K38" s="17">
        <v>0</v>
      </c>
      <c r="L38" s="17"/>
      <c r="M38" s="17"/>
      <c r="N38" s="18">
        <f t="shared" ca="1" si="0"/>
        <v>45824.459474421295</v>
      </c>
      <c r="P38" s="92" t="str">
        <f t="shared" ca="1" si="2"/>
        <v>('ST220103', '박상필', 'CBTIS', 'D20201', '', '사원', '1', '0', '', '', '2025-06-16 11:01:39' ),</v>
      </c>
    </row>
    <row r="39" spans="1:16" x14ac:dyDescent="0.3">
      <c r="B39" s="6"/>
      <c r="C39" s="6"/>
      <c r="D39" s="6" t="s">
        <v>680</v>
      </c>
      <c r="E39" s="6" t="s">
        <v>681</v>
      </c>
      <c r="F39" s="17" t="s">
        <v>169</v>
      </c>
      <c r="G39" s="17" t="s">
        <v>198</v>
      </c>
      <c r="H39" s="6"/>
      <c r="I39" s="6" t="s">
        <v>332</v>
      </c>
      <c r="J39" s="6">
        <v>2</v>
      </c>
      <c r="K39" s="17">
        <v>0</v>
      </c>
      <c r="L39" s="17"/>
      <c r="M39" s="17"/>
      <c r="N39" s="18">
        <f t="shared" ca="1" si="0"/>
        <v>45824.459474421295</v>
      </c>
      <c r="P39" s="92" t="str">
        <f t="shared" ca="1" si="2"/>
        <v>('SR170604', '정미옥', 'CBTIS', 'D20202', '', '차장', '2', '0', '', '', '2025-06-16 11:01:39' ),</v>
      </c>
    </row>
    <row r="40" spans="1:16" x14ac:dyDescent="0.3">
      <c r="B40" s="6"/>
      <c r="C40" s="6"/>
      <c r="D40" s="6" t="s">
        <v>682</v>
      </c>
      <c r="E40" s="6" t="s">
        <v>684</v>
      </c>
      <c r="F40" s="17" t="s">
        <v>169</v>
      </c>
      <c r="G40" s="17" t="s">
        <v>198</v>
      </c>
      <c r="H40" s="6"/>
      <c r="I40" s="6" t="s">
        <v>317</v>
      </c>
      <c r="J40" s="6">
        <v>1</v>
      </c>
      <c r="K40" s="17">
        <v>0</v>
      </c>
      <c r="L40" s="17"/>
      <c r="M40" s="17"/>
      <c r="N40" s="18">
        <f t="shared" ca="1" si="0"/>
        <v>45824.459474421295</v>
      </c>
      <c r="P40" s="92" t="str">
        <f t="shared" ca="1" si="2"/>
        <v>('ST190703', '유미옥', 'CBTIS', 'D20202', '', '사원', '1', '0', '', '', '2025-06-16 11:01:39' ),</v>
      </c>
    </row>
    <row r="41" spans="1:16" x14ac:dyDescent="0.3">
      <c r="B41" s="6"/>
      <c r="C41" s="6"/>
      <c r="D41" s="6" t="s">
        <v>683</v>
      </c>
      <c r="E41" s="6" t="s">
        <v>685</v>
      </c>
      <c r="F41" s="17" t="s">
        <v>169</v>
      </c>
      <c r="G41" s="17" t="s">
        <v>198</v>
      </c>
      <c r="H41" s="6"/>
      <c r="I41" s="6" t="s">
        <v>317</v>
      </c>
      <c r="J41" s="6">
        <v>1</v>
      </c>
      <c r="K41" s="17">
        <v>0</v>
      </c>
      <c r="L41" s="17"/>
      <c r="M41" s="17"/>
      <c r="N41" s="18">
        <f t="shared" ca="1" si="0"/>
        <v>45824.459474421295</v>
      </c>
      <c r="P41" s="92" t="str">
        <f t="shared" ca="1" si="2"/>
        <v>('ST220101', '홍경의', 'CBTIS', 'D20202', '', '사원', '1', '0', '', '', '2025-06-16 11:01:39' ),</v>
      </c>
    </row>
    <row r="42" spans="1:16" x14ac:dyDescent="0.3">
      <c r="B42" s="6"/>
      <c r="C42" s="6"/>
      <c r="D42" s="6" t="s">
        <v>686</v>
      </c>
      <c r="E42" s="6" t="s">
        <v>687</v>
      </c>
      <c r="F42" s="17" t="s">
        <v>169</v>
      </c>
      <c r="G42" s="17" t="s">
        <v>688</v>
      </c>
      <c r="H42" s="6"/>
      <c r="I42" s="6" t="s">
        <v>319</v>
      </c>
      <c r="J42" s="6">
        <v>3</v>
      </c>
      <c r="K42" s="17">
        <v>0</v>
      </c>
      <c r="L42" s="17"/>
      <c r="M42" s="17"/>
      <c r="N42" s="18">
        <f t="shared" ca="1" si="0"/>
        <v>45824.459474421295</v>
      </c>
      <c r="P42" s="92" t="str">
        <f t="shared" ca="1" si="2"/>
        <v>('SR190201', '배재익', 'CBTIS', 'D20300', '', '이사', '3', '0', '', '', '2025-06-16 11:01:39' ),</v>
      </c>
    </row>
    <row r="43" spans="1:16" x14ac:dyDescent="0.3">
      <c r="B43" s="6"/>
      <c r="C43" s="6"/>
      <c r="D43" s="6" t="s">
        <v>689</v>
      </c>
      <c r="E43" s="6" t="s">
        <v>690</v>
      </c>
      <c r="F43" s="17" t="s">
        <v>169</v>
      </c>
      <c r="G43" s="17" t="s">
        <v>201</v>
      </c>
      <c r="H43" s="6"/>
      <c r="I43" s="6" t="s">
        <v>161</v>
      </c>
      <c r="J43" s="6">
        <v>1</v>
      </c>
      <c r="K43" s="17">
        <v>0</v>
      </c>
      <c r="L43" s="17"/>
      <c r="M43" s="17"/>
      <c r="N43" s="18">
        <f t="shared" ca="1" si="0"/>
        <v>45824.459474421295</v>
      </c>
      <c r="P43" s="92" t="str">
        <f t="shared" ca="1" si="2"/>
        <v>('SR230301', '홍서연', 'CBTIS', 'D20301', '', '대리', '1', '0', '', '', '2025-06-16 11:01:39' ),</v>
      </c>
    </row>
    <row r="44" spans="1:16" x14ac:dyDescent="0.3">
      <c r="B44" s="6"/>
      <c r="C44" s="6"/>
      <c r="D44" s="6" t="s">
        <v>692</v>
      </c>
      <c r="E44" s="6" t="s">
        <v>691</v>
      </c>
      <c r="F44" s="17" t="s">
        <v>169</v>
      </c>
      <c r="G44" s="17" t="s">
        <v>202</v>
      </c>
      <c r="H44" s="6"/>
      <c r="I44" s="6" t="s">
        <v>318</v>
      </c>
      <c r="J44" s="6">
        <v>2</v>
      </c>
      <c r="K44" s="17">
        <v>0</v>
      </c>
      <c r="L44" s="17"/>
      <c r="M44" s="17"/>
      <c r="N44" s="18">
        <f t="shared" ca="1" si="0"/>
        <v>45824.459474421295</v>
      </c>
      <c r="P44" s="92" t="str">
        <f t="shared" ca="1" si="2"/>
        <v>('SR060401', '윤주환', 'CBTIS', 'D20302', '', '과장', '2', '0', '', '', '2025-06-16 11:01:39' ),</v>
      </c>
    </row>
    <row r="45" spans="1:16" x14ac:dyDescent="0.3">
      <c r="B45" s="6"/>
      <c r="C45" s="6"/>
      <c r="D45" s="93" t="s">
        <v>712</v>
      </c>
      <c r="E45" s="6" t="s">
        <v>693</v>
      </c>
      <c r="F45" s="17" t="s">
        <v>169</v>
      </c>
      <c r="G45" s="17" t="s">
        <v>202</v>
      </c>
      <c r="H45" s="6"/>
      <c r="I45" s="6" t="s">
        <v>318</v>
      </c>
      <c r="J45" s="6">
        <v>1</v>
      </c>
      <c r="K45" s="17">
        <v>0</v>
      </c>
      <c r="L45" s="17"/>
      <c r="M45" s="17"/>
      <c r="N45" s="18">
        <f t="shared" ca="1" si="0"/>
        <v>45824.459474421295</v>
      </c>
      <c r="P45" s="92" t="str">
        <f t="shared" ca="1" si="2"/>
        <v>('SR131201', '조수호', 'CBTIS', 'D20302', '', '과장', '1', '0', '', '', '2025-06-16 11:01:39' ),</v>
      </c>
    </row>
    <row r="46" spans="1:16" x14ac:dyDescent="0.3">
      <c r="B46" s="6"/>
      <c r="C46" s="6"/>
      <c r="D46" s="6" t="s">
        <v>713</v>
      </c>
      <c r="E46" s="6" t="s">
        <v>694</v>
      </c>
      <c r="F46" s="17" t="s">
        <v>169</v>
      </c>
      <c r="G46" s="17" t="s">
        <v>202</v>
      </c>
      <c r="H46" s="6"/>
      <c r="I46" s="6" t="s">
        <v>708</v>
      </c>
      <c r="J46" s="6">
        <v>1</v>
      </c>
      <c r="K46" s="17">
        <v>0</v>
      </c>
      <c r="L46" s="17"/>
      <c r="M46" s="17"/>
      <c r="N46" s="18">
        <f t="shared" ca="1" si="0"/>
        <v>45824.459474421295</v>
      </c>
      <c r="P46" s="92" t="str">
        <f t="shared" ca="1" si="2"/>
        <v>('SR131203', '이동석', 'CBTIS', 'D20302', '', '과장', '1', '0', '', '', '2025-06-16 11:01:39' ),</v>
      </c>
    </row>
    <row r="47" spans="1:16" x14ac:dyDescent="0.3">
      <c r="B47" s="6"/>
      <c r="C47" s="6"/>
      <c r="D47" s="6" t="s">
        <v>714</v>
      </c>
      <c r="E47" s="6" t="s">
        <v>695</v>
      </c>
      <c r="F47" s="17" t="s">
        <v>169</v>
      </c>
      <c r="G47" s="17" t="s">
        <v>202</v>
      </c>
      <c r="H47" s="6"/>
      <c r="I47" s="6" t="s">
        <v>161</v>
      </c>
      <c r="J47" s="6">
        <v>1</v>
      </c>
      <c r="K47" s="17">
        <v>0</v>
      </c>
      <c r="L47" s="17"/>
      <c r="M47" s="17"/>
      <c r="N47" s="18">
        <f t="shared" ca="1" si="0"/>
        <v>45824.459474421295</v>
      </c>
      <c r="P47" s="92" t="str">
        <f t="shared" ca="1" si="2"/>
        <v>('SR170504', '이은수', 'CBTIS', 'D20302', '', '대리', '1', '0', '', '', '2025-06-16 11:01:39' ),</v>
      </c>
    </row>
    <row r="48" spans="1:16" x14ac:dyDescent="0.3">
      <c r="B48" s="6"/>
      <c r="C48" s="6"/>
      <c r="D48" s="6" t="s">
        <v>715</v>
      </c>
      <c r="E48" s="6" t="s">
        <v>696</v>
      </c>
      <c r="F48" s="17" t="s">
        <v>169</v>
      </c>
      <c r="G48" s="17" t="s">
        <v>202</v>
      </c>
      <c r="H48" s="6"/>
      <c r="I48" s="6" t="s">
        <v>709</v>
      </c>
      <c r="J48" s="6">
        <v>1</v>
      </c>
      <c r="K48" s="17">
        <v>0</v>
      </c>
      <c r="L48" s="17"/>
      <c r="M48" s="17"/>
      <c r="N48" s="18">
        <f t="shared" ca="1" si="0"/>
        <v>45824.459474421295</v>
      </c>
      <c r="P48" s="92" t="str">
        <f t="shared" ca="1" si="2"/>
        <v>('ST161002', '박선', 'CBTIS', 'D20302', '', '사원', '1', '0', '', '', '2025-06-16 11:01:39' ),</v>
      </c>
    </row>
    <row r="49" spans="2:16" x14ac:dyDescent="0.3">
      <c r="B49" s="6"/>
      <c r="C49" s="6"/>
      <c r="D49" s="6" t="s">
        <v>716</v>
      </c>
      <c r="E49" s="6" t="s">
        <v>697</v>
      </c>
      <c r="F49" s="17" t="s">
        <v>169</v>
      </c>
      <c r="G49" s="17" t="s">
        <v>202</v>
      </c>
      <c r="H49" s="6"/>
      <c r="I49" s="6" t="s">
        <v>318</v>
      </c>
      <c r="J49" s="6">
        <v>1</v>
      </c>
      <c r="K49" s="17">
        <v>0</v>
      </c>
      <c r="L49" s="17"/>
      <c r="M49" s="17"/>
      <c r="N49" s="18">
        <f t="shared" ca="1" si="0"/>
        <v>45824.459474421295</v>
      </c>
      <c r="P49" s="92" t="str">
        <f t="shared" ca="1" si="2"/>
        <v>('SR170803', '윤명근', 'CBTIS', 'D20302', '', '과장', '1', '0', '', '', '2025-06-16 11:01:39' ),</v>
      </c>
    </row>
    <row r="50" spans="2:16" x14ac:dyDescent="0.3">
      <c r="B50" s="6"/>
      <c r="C50" s="6"/>
      <c r="D50" s="6" t="s">
        <v>717</v>
      </c>
      <c r="E50" s="6" t="s">
        <v>698</v>
      </c>
      <c r="F50" s="17" t="s">
        <v>169</v>
      </c>
      <c r="G50" s="17" t="s">
        <v>202</v>
      </c>
      <c r="H50" s="6"/>
      <c r="I50" s="6" t="s">
        <v>161</v>
      </c>
      <c r="J50" s="6">
        <v>1</v>
      </c>
      <c r="K50" s="17">
        <v>0</v>
      </c>
      <c r="L50" s="17"/>
      <c r="M50" s="17"/>
      <c r="N50" s="18">
        <f t="shared" ca="1" si="0"/>
        <v>45824.459474421295</v>
      </c>
      <c r="P50" s="92" t="str">
        <f t="shared" ca="1" si="2"/>
        <v>('SR150802', '문현석', 'CBTIS', 'D20302', '', '대리', '1', '0', '', '', '2025-06-16 11:01:39' ),</v>
      </c>
    </row>
    <row r="51" spans="2:16" x14ac:dyDescent="0.3">
      <c r="B51" s="6"/>
      <c r="C51" s="6"/>
      <c r="D51" s="6" t="s">
        <v>718</v>
      </c>
      <c r="E51" s="6" t="s">
        <v>699</v>
      </c>
      <c r="F51" s="17" t="s">
        <v>169</v>
      </c>
      <c r="G51" s="17" t="s">
        <v>202</v>
      </c>
      <c r="H51" s="6"/>
      <c r="I51" s="6" t="s">
        <v>318</v>
      </c>
      <c r="J51" s="6">
        <v>1</v>
      </c>
      <c r="K51" s="17">
        <v>0</v>
      </c>
      <c r="L51" s="17"/>
      <c r="M51" s="17"/>
      <c r="N51" s="18">
        <f t="shared" ca="1" si="0"/>
        <v>45824.459474421295</v>
      </c>
      <c r="P51" s="92" t="str">
        <f t="shared" ca="1" si="2"/>
        <v>('SR180301', '임동진', 'CBTIS', 'D20302', '', '과장', '1', '0', '', '', '2025-06-16 11:01:39' ),</v>
      </c>
    </row>
    <row r="52" spans="2:16" x14ac:dyDescent="0.3">
      <c r="B52" s="6"/>
      <c r="C52" s="6"/>
      <c r="D52" s="6" t="s">
        <v>719</v>
      </c>
      <c r="E52" s="6" t="s">
        <v>700</v>
      </c>
      <c r="F52" s="17" t="s">
        <v>169</v>
      </c>
      <c r="G52" s="17" t="s">
        <v>202</v>
      </c>
      <c r="H52" s="6"/>
      <c r="I52" s="6" t="s">
        <v>317</v>
      </c>
      <c r="J52" s="6">
        <v>1</v>
      </c>
      <c r="K52" s="17">
        <v>0</v>
      </c>
      <c r="L52" s="17"/>
      <c r="M52" s="17"/>
      <c r="N52" s="18">
        <f t="shared" ca="1" si="0"/>
        <v>45824.459474421295</v>
      </c>
      <c r="P52" s="92" t="str">
        <f t="shared" ca="1" si="2"/>
        <v>('ST170105', '오지희', 'CBTIS', 'D20302', '', '사원', '1', '0', '', '', '2025-06-16 11:01:39' ),</v>
      </c>
    </row>
    <row r="53" spans="2:16" x14ac:dyDescent="0.3">
      <c r="B53" s="6"/>
      <c r="C53" s="6"/>
      <c r="D53" s="6" t="s">
        <v>720</v>
      </c>
      <c r="E53" s="6" t="s">
        <v>701</v>
      </c>
      <c r="F53" s="17" t="s">
        <v>169</v>
      </c>
      <c r="G53" s="17" t="s">
        <v>202</v>
      </c>
      <c r="H53" s="6"/>
      <c r="I53" s="6" t="s">
        <v>710</v>
      </c>
      <c r="J53" s="6">
        <v>1</v>
      </c>
      <c r="K53" s="17">
        <v>0</v>
      </c>
      <c r="L53" s="17"/>
      <c r="M53" s="17"/>
      <c r="N53" s="18">
        <f t="shared" ca="1" si="0"/>
        <v>45824.459474421295</v>
      </c>
      <c r="P53" s="92" t="str">
        <f t="shared" ca="1" si="2"/>
        <v>('SR170403', '진상훈', 'CBTIS', 'D20302', '', '과장', '1', '0', '', '', '2025-06-16 11:01:39' ),</v>
      </c>
    </row>
    <row r="54" spans="2:16" x14ac:dyDescent="0.3">
      <c r="B54" s="6"/>
      <c r="C54" s="6"/>
      <c r="D54" s="6" t="s">
        <v>721</v>
      </c>
      <c r="E54" s="6" t="s">
        <v>702</v>
      </c>
      <c r="F54" s="17" t="s">
        <v>169</v>
      </c>
      <c r="G54" s="17" t="s">
        <v>202</v>
      </c>
      <c r="H54" s="6"/>
      <c r="I54" s="6" t="s">
        <v>317</v>
      </c>
      <c r="J54" s="6">
        <v>1</v>
      </c>
      <c r="K54" s="17">
        <v>0</v>
      </c>
      <c r="L54" s="17"/>
      <c r="M54" s="17"/>
      <c r="N54" s="18">
        <f t="shared" ca="1" si="0"/>
        <v>45824.459474421295</v>
      </c>
      <c r="P54" s="92" t="str">
        <f t="shared" ca="1" si="2"/>
        <v>('SR211001', '임학용', 'CBTIS', 'D20302', '', '사원', '1', '0', '', '', '2025-06-16 11:01:39' ),</v>
      </c>
    </row>
    <row r="55" spans="2:16" x14ac:dyDescent="0.3">
      <c r="B55" s="6"/>
      <c r="C55" s="6"/>
      <c r="D55" s="6" t="s">
        <v>722</v>
      </c>
      <c r="E55" s="6" t="s">
        <v>703</v>
      </c>
      <c r="F55" s="17" t="s">
        <v>169</v>
      </c>
      <c r="G55" s="17" t="s">
        <v>202</v>
      </c>
      <c r="H55" s="6"/>
      <c r="I55" s="6" t="s">
        <v>708</v>
      </c>
      <c r="J55" s="6">
        <v>1</v>
      </c>
      <c r="K55" s="17">
        <v>0</v>
      </c>
      <c r="L55" s="17"/>
      <c r="M55" s="17"/>
      <c r="N55" s="18">
        <f t="shared" ca="1" si="0"/>
        <v>45824.459474421295</v>
      </c>
      <c r="P55" s="92" t="str">
        <f t="shared" ca="1" si="2"/>
        <v>('SR170404', '구성회', 'CBTIS', 'D20302', '', '과장', '1', '0', '', '', '2025-06-16 11:01:39' ),</v>
      </c>
    </row>
    <row r="56" spans="2:16" x14ac:dyDescent="0.3">
      <c r="B56" s="6"/>
      <c r="C56" s="6"/>
      <c r="D56" s="6" t="s">
        <v>723</v>
      </c>
      <c r="E56" s="6" t="s">
        <v>704</v>
      </c>
      <c r="F56" s="17" t="s">
        <v>169</v>
      </c>
      <c r="G56" s="17" t="s">
        <v>202</v>
      </c>
      <c r="H56" s="6"/>
      <c r="I56" s="6" t="s">
        <v>161</v>
      </c>
      <c r="J56" s="6">
        <v>1</v>
      </c>
      <c r="K56" s="17">
        <v>0</v>
      </c>
      <c r="L56" s="17"/>
      <c r="M56" s="17"/>
      <c r="N56" s="18">
        <f t="shared" ca="1" si="0"/>
        <v>45824.459474421295</v>
      </c>
      <c r="P56" s="92" t="str">
        <f t="shared" ca="1" si="2"/>
        <v>('SR151201', '박상욱', 'CBTIS', 'D20302', '', '대리', '1', '0', '', '', '2025-06-16 11:01:39' ),</v>
      </c>
    </row>
    <row r="57" spans="2:16" x14ac:dyDescent="0.3">
      <c r="B57" s="6"/>
      <c r="C57" s="6"/>
      <c r="D57" s="6" t="s">
        <v>724</v>
      </c>
      <c r="E57" s="6" t="s">
        <v>705</v>
      </c>
      <c r="F57" s="17" t="s">
        <v>169</v>
      </c>
      <c r="G57" s="17" t="s">
        <v>202</v>
      </c>
      <c r="H57" s="6"/>
      <c r="I57" s="6" t="s">
        <v>708</v>
      </c>
      <c r="J57" s="6">
        <v>1</v>
      </c>
      <c r="K57" s="17">
        <v>0</v>
      </c>
      <c r="L57" s="17"/>
      <c r="M57" s="17"/>
      <c r="N57" s="18">
        <f t="shared" ca="1" si="0"/>
        <v>45824.459474421295</v>
      </c>
      <c r="P57" s="92" t="str">
        <f t="shared" ca="1" si="2"/>
        <v>('SR130701', '서수용', 'CBTIS', 'D20302', '', '과장', '1', '0', '', '', '2025-06-16 11:01:39' ),</v>
      </c>
    </row>
    <row r="58" spans="2:16" x14ac:dyDescent="0.3">
      <c r="B58" s="6"/>
      <c r="C58" s="6"/>
      <c r="D58" s="6" t="s">
        <v>725</v>
      </c>
      <c r="E58" s="6" t="s">
        <v>706</v>
      </c>
      <c r="F58" s="17" t="s">
        <v>169</v>
      </c>
      <c r="G58" s="17" t="s">
        <v>202</v>
      </c>
      <c r="H58" s="6"/>
      <c r="I58" s="6" t="s">
        <v>318</v>
      </c>
      <c r="J58" s="6">
        <v>1</v>
      </c>
      <c r="K58" s="17">
        <v>0</v>
      </c>
      <c r="L58" s="17"/>
      <c r="M58" s="17"/>
      <c r="N58" s="18">
        <f t="shared" ca="1" si="0"/>
        <v>45824.459474421295</v>
      </c>
      <c r="P58" s="92" t="str">
        <f t="shared" ca="1" si="2"/>
        <v>('SR230803', '하주태', 'CBTIS', 'D20302', '', '과장', '1', '0', '', '', '2025-06-16 11:01:39' ),</v>
      </c>
    </row>
    <row r="59" spans="2:16" x14ac:dyDescent="0.3">
      <c r="B59" s="6"/>
      <c r="C59" s="6"/>
      <c r="D59" s="6" t="s">
        <v>726</v>
      </c>
      <c r="E59" s="6" t="s">
        <v>707</v>
      </c>
      <c r="F59" s="17" t="s">
        <v>169</v>
      </c>
      <c r="G59" s="17" t="s">
        <v>202</v>
      </c>
      <c r="H59" s="6"/>
      <c r="I59" s="6" t="s">
        <v>711</v>
      </c>
      <c r="J59" s="6">
        <v>1</v>
      </c>
      <c r="K59" s="17">
        <v>0</v>
      </c>
      <c r="L59" s="17"/>
      <c r="M59" s="17"/>
      <c r="N59" s="18">
        <f t="shared" ca="1" si="0"/>
        <v>45824.459474421295</v>
      </c>
      <c r="P59" s="92" t="str">
        <f t="shared" ca="1" si="2"/>
        <v>('SR220601', '한기정', 'CBTIS', 'D20302', '', '사원', '1', '0', '', '', '2025-06-16 11:01:39' ),</v>
      </c>
    </row>
    <row r="60" spans="2:16" x14ac:dyDescent="0.3">
      <c r="B60" s="6"/>
      <c r="C60" s="6"/>
      <c r="D60" s="6" t="s">
        <v>728</v>
      </c>
      <c r="E60" s="6" t="s">
        <v>727</v>
      </c>
      <c r="F60" s="6" t="s">
        <v>169</v>
      </c>
      <c r="G60" s="6" t="s">
        <v>218</v>
      </c>
      <c r="H60" s="6"/>
      <c r="I60" s="6" t="s">
        <v>318</v>
      </c>
      <c r="J60" s="6">
        <v>2</v>
      </c>
      <c r="K60" s="6">
        <v>0</v>
      </c>
      <c r="L60" s="6"/>
      <c r="M60" s="6"/>
      <c r="N60" s="18">
        <f t="shared" ca="1" si="0"/>
        <v>45824.459474421295</v>
      </c>
      <c r="P60" s="92" t="str">
        <f t="shared" ca="1" si="2"/>
        <v>('SR231001', '심하정', 'CBTIS', 'D20405', '', '과장', '2', '0', '', '', '2025-06-16 11:01:39' ),</v>
      </c>
    </row>
    <row r="61" spans="2:16" x14ac:dyDescent="0.3">
      <c r="B61" s="6"/>
      <c r="C61" s="6"/>
      <c r="D61" s="6" t="s">
        <v>731</v>
      </c>
      <c r="E61" s="6" t="s">
        <v>730</v>
      </c>
      <c r="F61" s="6" t="s">
        <v>169</v>
      </c>
      <c r="G61" s="6" t="s">
        <v>734</v>
      </c>
      <c r="H61" s="6"/>
      <c r="I61" s="6" t="s">
        <v>332</v>
      </c>
      <c r="J61" s="6">
        <v>3</v>
      </c>
      <c r="K61" s="6">
        <v>0</v>
      </c>
      <c r="L61" s="6"/>
      <c r="M61" s="6"/>
      <c r="N61" s="18">
        <f t="shared" ca="1" si="0"/>
        <v>45824.459474421295</v>
      </c>
      <c r="P61" s="92" t="str">
        <f t="shared" ca="1" si="2"/>
        <v>('SR200301', '전효은', 'CBTIS', 'D20600', '', '차장', '3', '0', '', '', '2025-06-16 11:01:39' ),</v>
      </c>
    </row>
    <row r="62" spans="2:16" x14ac:dyDescent="0.3">
      <c r="B62" s="6"/>
      <c r="C62" s="6"/>
      <c r="D62" s="6" t="s">
        <v>732</v>
      </c>
      <c r="E62" s="6" t="s">
        <v>733</v>
      </c>
      <c r="F62" s="6" t="s">
        <v>169</v>
      </c>
      <c r="G62" s="6" t="s">
        <v>735</v>
      </c>
      <c r="H62" s="6"/>
      <c r="I62" s="6" t="s">
        <v>711</v>
      </c>
      <c r="J62" s="6">
        <v>1</v>
      </c>
      <c r="K62" s="6">
        <v>0</v>
      </c>
      <c r="L62" s="6"/>
      <c r="M62" s="6"/>
      <c r="N62" s="18">
        <f t="shared" ca="1" si="0"/>
        <v>45824.459474421295</v>
      </c>
      <c r="P62" s="92" t="str">
        <f t="shared" ca="1" si="2"/>
        <v>('SR220502', '오지수', 'CBTIS', 'D20601', '', '사원', '1', '0', '', '', '2025-06-16 11:01:39' ),</v>
      </c>
    </row>
    <row r="63" spans="2:16" x14ac:dyDescent="0.3">
      <c r="B63" s="6"/>
      <c r="C63" s="6"/>
      <c r="D63" s="6" t="s">
        <v>746</v>
      </c>
      <c r="E63" s="6" t="s">
        <v>736</v>
      </c>
      <c r="F63" s="6" t="s">
        <v>169</v>
      </c>
      <c r="G63" s="6" t="s">
        <v>739</v>
      </c>
      <c r="H63" s="6"/>
      <c r="I63" s="6" t="s">
        <v>740</v>
      </c>
      <c r="J63" s="6">
        <v>2</v>
      </c>
      <c r="K63" s="6">
        <v>0</v>
      </c>
      <c r="L63" s="6"/>
      <c r="M63" s="6"/>
      <c r="N63" s="18">
        <f t="shared" ca="1" si="0"/>
        <v>45824.459474421295</v>
      </c>
      <c r="P63" s="92" t="str">
        <f t="shared" ca="1" si="2"/>
        <v>('SR120402', '이우진', 'CBTIS', 'D20801', '', '차장', '2', '0', '', '', '2025-06-16 11:01:39' ),</v>
      </c>
    </row>
    <row r="64" spans="2:16" x14ac:dyDescent="0.3">
      <c r="B64" s="6"/>
      <c r="C64" s="6"/>
      <c r="D64" s="6" t="s">
        <v>747</v>
      </c>
      <c r="E64" s="6" t="s">
        <v>737</v>
      </c>
      <c r="F64" s="6" t="s">
        <v>169</v>
      </c>
      <c r="G64" s="6" t="s">
        <v>739</v>
      </c>
      <c r="H64" s="6"/>
      <c r="I64" s="6" t="s">
        <v>741</v>
      </c>
      <c r="J64" s="6">
        <v>1</v>
      </c>
      <c r="K64" s="6">
        <v>0</v>
      </c>
      <c r="L64" s="6"/>
      <c r="M64" s="6"/>
      <c r="N64" s="18">
        <f t="shared" ca="1" si="0"/>
        <v>45824.459474421295</v>
      </c>
      <c r="P64" s="92" t="str">
        <f t="shared" ca="1" si="2"/>
        <v>('SR221003', '안중현', 'CBTIS', 'D20801', '', '대리', '1', '0', '', '', '2025-06-16 11:01:39' ),</v>
      </c>
    </row>
    <row r="65" spans="2:16" x14ac:dyDescent="0.3">
      <c r="B65" s="6"/>
      <c r="C65" s="6"/>
      <c r="D65" s="6" t="s">
        <v>748</v>
      </c>
      <c r="E65" s="6" t="s">
        <v>738</v>
      </c>
      <c r="F65" s="6" t="s">
        <v>169</v>
      </c>
      <c r="G65" s="6" t="s">
        <v>739</v>
      </c>
      <c r="H65" s="6"/>
      <c r="I65" s="6" t="s">
        <v>317</v>
      </c>
      <c r="J65" s="6">
        <v>1</v>
      </c>
      <c r="K65" s="6">
        <v>0</v>
      </c>
      <c r="L65" s="6"/>
      <c r="M65" s="6"/>
      <c r="N65" s="18">
        <f t="shared" ca="1" si="0"/>
        <v>45824.459474421295</v>
      </c>
      <c r="P65" s="92" t="str">
        <f t="shared" ca="1" si="2"/>
        <v>('SR230402', '강하늘', 'CBTIS', 'D20801', '', '사원', '1', '0', '', '', '2025-06-16 11:01:39' ),</v>
      </c>
    </row>
    <row r="66" spans="2:16" x14ac:dyDescent="0.3">
      <c r="B66" s="6"/>
      <c r="C66" s="6"/>
      <c r="D66" s="6" t="s">
        <v>749</v>
      </c>
      <c r="E66" s="6" t="s">
        <v>742</v>
      </c>
      <c r="F66" s="6" t="s">
        <v>169</v>
      </c>
      <c r="G66" s="6" t="s">
        <v>240</v>
      </c>
      <c r="H66" s="6"/>
      <c r="I66" s="6" t="s">
        <v>319</v>
      </c>
      <c r="J66" s="6">
        <v>3</v>
      </c>
      <c r="K66" s="6">
        <v>0</v>
      </c>
      <c r="L66" s="6"/>
      <c r="M66" s="6"/>
      <c r="N66" s="18">
        <f t="shared" ca="1" si="0"/>
        <v>45824.459474421295</v>
      </c>
      <c r="P66" s="92" t="str">
        <f t="shared" ca="1" si="2"/>
        <v>('SR210401', '이진용', 'CBTIS', 'D20900', '', '이사', '3', '0', '', '', '2025-06-16 11:01:39' ),</v>
      </c>
    </row>
    <row r="67" spans="2:16" x14ac:dyDescent="0.3">
      <c r="B67" s="6"/>
      <c r="C67" s="6"/>
      <c r="D67" s="6" t="s">
        <v>750</v>
      </c>
      <c r="E67" s="6" t="s">
        <v>743</v>
      </c>
      <c r="F67" s="6" t="s">
        <v>169</v>
      </c>
      <c r="G67" s="6" t="s">
        <v>241</v>
      </c>
      <c r="H67" s="6"/>
      <c r="I67" s="6" t="s">
        <v>331</v>
      </c>
      <c r="J67" s="6">
        <v>2</v>
      </c>
      <c r="K67" s="6">
        <v>0</v>
      </c>
      <c r="L67" s="6"/>
      <c r="M67" s="6"/>
      <c r="N67" s="18">
        <f t="shared" ca="1" si="0"/>
        <v>45824.459474421295</v>
      </c>
      <c r="P67" s="92" t="str">
        <f t="shared" ca="1" si="2"/>
        <v>('SR200401', '정병기', 'CBTIS', 'D20901', '', '부장', '2', '0', '', '', '2025-06-16 11:01:39' ),</v>
      </c>
    </row>
    <row r="68" spans="2:16" x14ac:dyDescent="0.3">
      <c r="B68" s="6"/>
      <c r="C68" s="6"/>
      <c r="D68" s="6" t="s">
        <v>751</v>
      </c>
      <c r="E68" s="6" t="s">
        <v>744</v>
      </c>
      <c r="F68" s="6" t="s">
        <v>169</v>
      </c>
      <c r="G68" s="6" t="s">
        <v>242</v>
      </c>
      <c r="H68" s="6"/>
      <c r="I68" s="6" t="s">
        <v>753</v>
      </c>
      <c r="J68" s="6">
        <v>1</v>
      </c>
      <c r="K68" s="6">
        <v>0</v>
      </c>
      <c r="L68" s="6"/>
      <c r="M68" s="6"/>
      <c r="N68" s="18">
        <f ca="1">NOW()</f>
        <v>45824.459474421295</v>
      </c>
      <c r="P68" s="92" t="str">
        <f t="shared" ca="1" si="2"/>
        <v>('SR230601', '홍찬기', 'CBTIS', 'D20902', '', '대리', '1', '0', '', '', '2025-06-16 11:01:39' ),</v>
      </c>
    </row>
    <row r="69" spans="2:16" x14ac:dyDescent="0.3">
      <c r="B69" s="6"/>
      <c r="C69" s="6"/>
      <c r="D69" s="6" t="s">
        <v>752</v>
      </c>
      <c r="E69" s="6" t="s">
        <v>745</v>
      </c>
      <c r="F69" s="6" t="s">
        <v>169</v>
      </c>
      <c r="G69" s="6" t="s">
        <v>243</v>
      </c>
      <c r="H69" s="6"/>
      <c r="I69" s="6" t="s">
        <v>709</v>
      </c>
      <c r="J69" s="6">
        <v>1</v>
      </c>
      <c r="K69" s="6">
        <v>0</v>
      </c>
      <c r="L69" s="6"/>
      <c r="M69" s="6"/>
      <c r="N69" s="18">
        <f ca="1">NOW()</f>
        <v>45824.459474421295</v>
      </c>
      <c r="P69" s="92" t="str">
        <f t="shared" ca="1" si="2"/>
        <v>('SR230804', '김윤주', 'CBTIS', 'D20903', '', '사원', '1', '0', '', '', '2025-06-16 11:01:39' ),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KPI_TABLE</vt:lpstr>
      <vt:lpstr>DOC_FLOW</vt:lpstr>
      <vt:lpstr>SUB_TABLE</vt:lpstr>
      <vt:lpstr>W_TABLE</vt:lpstr>
      <vt:lpstr>로그 정의</vt:lpstr>
      <vt:lpstr>BASIS_ITEM</vt:lpstr>
      <vt:lpstr>자원</vt:lpstr>
      <vt:lpstr>CBT_USER (INSERT)</vt:lpstr>
      <vt:lpstr>CBTIS_USER (INSERT)</vt:lpstr>
      <vt:lpstr>CBT_USER_DEPT</vt:lpstr>
      <vt:lpstr>TO DO</vt:lpstr>
      <vt:lpstr>DDL 등</vt:lpstr>
      <vt:lpstr>메모 등</vt:lpstr>
      <vt:lpstr>이슈 처리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2025-06-16T05:22:23Z</dcterms:modified>
</cp:coreProperties>
</file>