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oyerquentin/Desktop/BDTN_3A/PING-Docker/python/data/"/>
    </mc:Choice>
  </mc:AlternateContent>
  <bookViews>
    <workbookView xWindow="0" yWindow="0" windowWidth="25600" windowHeight="16000" firstSheet="1" activeTab="5"/>
  </bookViews>
  <sheets>
    <sheet name="DJU 2017" sheetId="12" r:id="rId1"/>
    <sheet name="DJU 2016" sheetId="11" r:id="rId2"/>
    <sheet name="dju2015" sheetId="10" r:id="rId3"/>
    <sheet name="2015 2eme periode" sheetId="9" r:id="rId4"/>
    <sheet name="2015 1ere période" sheetId="8" r:id="rId5"/>
    <sheet name="secomile-M3" sheetId="14" r:id="rId6"/>
    <sheet name="2016" sheetId="5" r:id="rId7"/>
    <sheet name="conso mensuelles 2017" sheetId="13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KK1">0.04</definedName>
    <definedName name="_KK2">0.1</definedName>
    <definedName name="_KK3">0.2</definedName>
    <definedName name="_TSP2">0.08</definedName>
    <definedName name="a">#REF!</definedName>
    <definedName name="cp">#REF!</definedName>
    <definedName name="cp1a">[1]TAB14!#REF!</definedName>
    <definedName name="cp1b">[1]TAB14!#REF!</definedName>
    <definedName name="cp1c">[1]TAB14!#REF!</definedName>
    <definedName name="cp1d">[1]TAB14!#REF!</definedName>
    <definedName name="cpa">[1]TAB14!#REF!</definedName>
    <definedName name="cpb">[1]TAB14!#REF!</definedName>
    <definedName name="cpc">[1]TAB14!#REF!</definedName>
    <definedName name="cpd">[1]TAB14!#REF!</definedName>
    <definedName name="CPE">#REF!</definedName>
    <definedName name="CPF">#REF!</definedName>
    <definedName name="deb1a">[1]TAB14!#REF!</definedName>
    <definedName name="deb1b">[1]TAB14!#REF!</definedName>
    <definedName name="deb1c">[1]TAB14!#REF!</definedName>
    <definedName name="deb1d">[1]TAB14!#REF!</definedName>
    <definedName name="DP1A">#REF!</definedName>
    <definedName name="DP1B">#REF!</definedName>
    <definedName name="DP1C">#REF!</definedName>
    <definedName name="DP1D">#REF!</definedName>
    <definedName name="DP1E">#REF!</definedName>
    <definedName name="DP1F">#REF!</definedName>
    <definedName name="DRA">'[2]anal utom s2 96'!#REF!</definedName>
    <definedName name="DRB">'[2]anal utom s2 96'!#REF!</definedName>
    <definedName name="DRC">'[2]anal utom s2 96'!#REF!</definedName>
    <definedName name="DRD">'[2]anal utom s2 96'!#REF!</definedName>
    <definedName name="DRE">'[2]anal utom s2 96'!#REF!</definedName>
    <definedName name="DRF">'[2]anal utom s2 96'!#REF!</definedName>
    <definedName name="FFA">'[2]anal utom s2 96'!#REF!</definedName>
    <definedName name="FFB">'[2]anal utom s2 96'!#REF!</definedName>
    <definedName name="FFC">'[2]anal utom s2 96'!#REF!</definedName>
    <definedName name="FFD">'[2]anal utom s2 96'!#REF!</definedName>
    <definedName name="FFE">'[2]anal utom s2 96'!#REF!</definedName>
    <definedName name="FFF">'[2]anal utom s2 96'!#REF!</definedName>
    <definedName name="iiii">#REF!</definedName>
    <definedName name="page1">#REF!</definedName>
    <definedName name="page2">#REF!</definedName>
    <definedName name="Produit">[3]Feuil1!$J$4</definedName>
    <definedName name="TableName">"Dummy"</definedName>
    <definedName name="THC">[4]are!#REF!</definedName>
    <definedName name="THD">[4]are!#REF!</definedName>
    <definedName name="thf">[4]are!#REF!</definedName>
    <definedName name="thg">[4]are!#REF!</definedName>
    <definedName name="THO">0.168</definedName>
    <definedName name="TT">#REF!</definedName>
    <definedName name="vp1a">'[5]DRA 2'!#REF!</definedName>
    <definedName name="vp1b">'[5]DRA 2'!#REF!</definedName>
    <definedName name="vp1c">'[5]DRA 2'!#REF!</definedName>
    <definedName name="vp1d">'[5]DRA 2'!#REF!</definedName>
    <definedName name="VP1E">#REF!</definedName>
    <definedName name="VP1F">#REF!</definedName>
    <definedName name="xxxx">#REF!</definedName>
    <definedName name="z">#REF!</definedName>
    <definedName name="_xlnm.Print_Area" localSheetId="4">'2015 1ere période'!$A$4:$O$105</definedName>
    <definedName name="_xlnm.Print_Area" localSheetId="3">'2015 2eme periode'!$A$4:$X$108</definedName>
  </definedNames>
  <calcPr calcId="150001" concurrentCalc="0"/>
  <pivotCaches>
    <pivotCache cacheId="0" r:id="rId14"/>
    <pivotCache cacheId="1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4" l="1"/>
  <c r="B13" i="14"/>
  <c r="B4" i="14"/>
  <c r="A35" i="14"/>
  <c r="A36" i="14"/>
  <c r="A37" i="14"/>
  <c r="A29" i="14"/>
  <c r="A30" i="14"/>
  <c r="A31" i="14"/>
  <c r="A32" i="14"/>
  <c r="A33" i="14"/>
  <c r="A3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4" i="14"/>
  <c r="A5" i="14"/>
  <c r="A6" i="14"/>
  <c r="A7" i="14"/>
  <c r="A8" i="14"/>
  <c r="A9" i="14"/>
  <c r="A10" i="14"/>
  <c r="A11" i="14"/>
  <c r="A12" i="14"/>
  <c r="A13" i="14"/>
  <c r="A14" i="14"/>
  <c r="A3" i="14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O101" i="13"/>
  <c r="Q101" i="13"/>
  <c r="O100" i="13"/>
  <c r="Q100" i="13"/>
  <c r="O99" i="13"/>
  <c r="Q99" i="13"/>
  <c r="O98" i="13"/>
  <c r="Q98" i="13"/>
  <c r="O97" i="13"/>
  <c r="Q97" i="13"/>
  <c r="O96" i="13"/>
  <c r="Q96" i="13"/>
  <c r="O95" i="13"/>
  <c r="Q95" i="13"/>
  <c r="O94" i="13"/>
  <c r="Q94" i="13"/>
  <c r="O93" i="13"/>
  <c r="Q93" i="13"/>
  <c r="O92" i="13"/>
  <c r="Q92" i="13"/>
  <c r="O91" i="13"/>
  <c r="Q91" i="13"/>
  <c r="O90" i="13"/>
  <c r="Q90" i="13"/>
  <c r="O89" i="13"/>
  <c r="Q89" i="13"/>
  <c r="O88" i="13"/>
  <c r="Q88" i="13"/>
  <c r="O87" i="13"/>
  <c r="Q87" i="13"/>
  <c r="O86" i="13"/>
  <c r="Q86" i="13"/>
  <c r="O85" i="13"/>
  <c r="Q85" i="13"/>
  <c r="O84" i="13"/>
  <c r="Q84" i="13"/>
  <c r="O83" i="13"/>
  <c r="Q83" i="13"/>
  <c r="O82" i="13"/>
  <c r="Q82" i="13"/>
  <c r="O81" i="13"/>
  <c r="Q81" i="13"/>
  <c r="O80" i="13"/>
  <c r="Q80" i="13"/>
  <c r="O79" i="13"/>
  <c r="Q79" i="13"/>
  <c r="O78" i="13"/>
  <c r="Q78" i="13"/>
  <c r="O77" i="13"/>
  <c r="Q77" i="13"/>
  <c r="O76" i="13"/>
  <c r="Q76" i="13"/>
  <c r="O75" i="13"/>
  <c r="Q75" i="13"/>
  <c r="O74" i="13"/>
  <c r="Q74" i="13"/>
  <c r="O73" i="13"/>
  <c r="Q73" i="13"/>
  <c r="O72" i="13"/>
  <c r="Q72" i="13"/>
  <c r="O71" i="13"/>
  <c r="Q71" i="13"/>
  <c r="O70" i="13"/>
  <c r="Q70" i="13"/>
  <c r="O69" i="13"/>
  <c r="Q69" i="13"/>
  <c r="O68" i="13"/>
  <c r="Q68" i="13"/>
  <c r="O67" i="13"/>
  <c r="Q67" i="13"/>
  <c r="O66" i="13"/>
  <c r="Q66" i="13"/>
  <c r="O65" i="13"/>
  <c r="Q65" i="13"/>
  <c r="O64" i="13"/>
  <c r="Q64" i="13"/>
  <c r="O63" i="13"/>
  <c r="Q63" i="13"/>
  <c r="O62" i="13"/>
  <c r="Q62" i="13"/>
  <c r="O61" i="13"/>
  <c r="Q61" i="13"/>
  <c r="O60" i="13"/>
  <c r="Q60" i="13"/>
  <c r="O59" i="13"/>
  <c r="Q59" i="13"/>
  <c r="O58" i="13"/>
  <c r="Q58" i="13"/>
  <c r="O57" i="13"/>
  <c r="Q57" i="13"/>
  <c r="O56" i="13"/>
  <c r="Q56" i="13"/>
  <c r="O55" i="13"/>
  <c r="Q55" i="13"/>
  <c r="O54" i="13"/>
  <c r="Q54" i="13"/>
  <c r="O53" i="13"/>
  <c r="Q53" i="13"/>
  <c r="O52" i="13"/>
  <c r="Q52" i="13"/>
  <c r="O51" i="13"/>
  <c r="Q51" i="13"/>
  <c r="O50" i="13"/>
  <c r="Q50" i="13"/>
  <c r="O49" i="13"/>
  <c r="Q49" i="13"/>
  <c r="O48" i="13"/>
  <c r="Q48" i="13"/>
  <c r="O47" i="13"/>
  <c r="Q47" i="13"/>
  <c r="O46" i="13"/>
  <c r="Q46" i="13"/>
  <c r="O45" i="13"/>
  <c r="Q45" i="13"/>
  <c r="O44" i="13"/>
  <c r="Q44" i="13"/>
  <c r="O43" i="13"/>
  <c r="Q43" i="13"/>
  <c r="O42" i="13"/>
  <c r="Q42" i="13"/>
  <c r="O41" i="13"/>
  <c r="Q41" i="13"/>
  <c r="O40" i="13"/>
  <c r="Q40" i="13"/>
  <c r="O39" i="13"/>
  <c r="Q39" i="13"/>
  <c r="O38" i="13"/>
  <c r="Q38" i="13"/>
  <c r="O37" i="13"/>
  <c r="Q37" i="13"/>
  <c r="O36" i="13"/>
  <c r="Q36" i="13"/>
  <c r="O35" i="13"/>
  <c r="Q35" i="13"/>
  <c r="O34" i="13"/>
  <c r="Q34" i="13"/>
  <c r="O33" i="13"/>
  <c r="Q33" i="13"/>
  <c r="O32" i="13"/>
  <c r="Q32" i="13"/>
  <c r="O31" i="13"/>
  <c r="Q31" i="13"/>
  <c r="O30" i="13"/>
  <c r="Q30" i="13"/>
  <c r="O29" i="13"/>
  <c r="Q29" i="13"/>
  <c r="O28" i="13"/>
  <c r="Q28" i="13"/>
  <c r="O27" i="13"/>
  <c r="Q27" i="13"/>
  <c r="O26" i="13"/>
  <c r="Q26" i="13"/>
  <c r="O25" i="13"/>
  <c r="Q25" i="13"/>
  <c r="O24" i="13"/>
  <c r="Q24" i="13"/>
  <c r="O23" i="13"/>
  <c r="Q23" i="13"/>
  <c r="O22" i="13"/>
  <c r="Q22" i="13"/>
  <c r="O21" i="13"/>
  <c r="Q21" i="13"/>
  <c r="O20" i="13"/>
  <c r="Q20" i="13"/>
  <c r="O19" i="13"/>
  <c r="Q19" i="13"/>
  <c r="O18" i="13"/>
  <c r="Q18" i="13"/>
  <c r="O17" i="13"/>
  <c r="Q17" i="13"/>
  <c r="O16" i="13"/>
  <c r="Q16" i="13"/>
  <c r="O15" i="13"/>
  <c r="Q15" i="13"/>
  <c r="O14" i="13"/>
  <c r="Q14" i="13"/>
  <c r="O13" i="13"/>
  <c r="Q13" i="13"/>
  <c r="O12" i="13"/>
  <c r="Q12" i="13"/>
  <c r="O11" i="13"/>
  <c r="Q11" i="13"/>
  <c r="O10" i="13"/>
  <c r="Q10" i="13"/>
  <c r="O9" i="13"/>
  <c r="Q9" i="13"/>
  <c r="O8" i="13"/>
  <c r="Q8" i="13"/>
  <c r="O7" i="13"/>
  <c r="Q7" i="13"/>
  <c r="O6" i="13"/>
  <c r="Q6" i="13"/>
  <c r="O5" i="13"/>
  <c r="Q5" i="13"/>
  <c r="O4" i="13"/>
  <c r="Q4" i="13"/>
  <c r="O3" i="13"/>
  <c r="Q3" i="13"/>
  <c r="O2" i="13"/>
  <c r="Q2" i="13"/>
  <c r="O102" i="13"/>
  <c r="Q102" i="13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5" i="5"/>
  <c r="O6" i="5"/>
  <c r="O7" i="5"/>
  <c r="O8" i="5"/>
  <c r="O9" i="5"/>
  <c r="O10" i="5"/>
  <c r="O4" i="5"/>
  <c r="O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B103" i="5"/>
  <c r="O103" i="5"/>
</calcChain>
</file>

<file path=xl/sharedStrings.xml><?xml version="1.0" encoding="utf-8"?>
<sst xmlns="http://schemas.openxmlformats.org/spreadsheetml/2006/main" count="632" uniqueCount="221">
  <si>
    <t>GSK - BAT CASCADES</t>
  </si>
  <si>
    <t>GSK - COMPRIMES 1</t>
  </si>
  <si>
    <t>GSK - DISTRIBUTION N°1</t>
  </si>
  <si>
    <t>GSK - ENERGIE OUEST N°1</t>
  </si>
  <si>
    <t>GSK - ENERGIE OUEST N°2</t>
  </si>
  <si>
    <t>GSK - BAT ADAM</t>
  </si>
  <si>
    <t>GSK - DISKUS</t>
  </si>
  <si>
    <t>GSK - CHAUFFERIE EST N°1</t>
  </si>
  <si>
    <t>DEUTSCH N°1</t>
  </si>
  <si>
    <t>DEUTSCH N°2</t>
  </si>
  <si>
    <t>AFPA -CHALEUR</t>
  </si>
  <si>
    <t>HOTEL AGGLOMERATION EVREUX(D05930J-0L)</t>
  </si>
  <si>
    <t>REXEL</t>
  </si>
  <si>
    <t>RPA MADELEINE - CHALEUR</t>
  </si>
  <si>
    <t>C.F.A N°1 - CHALEUR</t>
  </si>
  <si>
    <t>C.F.A N°2 - CHALEUR</t>
  </si>
  <si>
    <t>COLLEGE GEORGES POLITZER - CHALEUR</t>
  </si>
  <si>
    <t>COLLEGE NERUDA -CHALEUR D001OMY-01(PFI)</t>
  </si>
  <si>
    <t>CONFORAMA</t>
  </si>
  <si>
    <t>LYCEE A.BRIAND</t>
  </si>
  <si>
    <t>FERMETURES VENTOISES</t>
  </si>
  <si>
    <t>CC1+CC2 - CHALEUR</t>
  </si>
  <si>
    <t>CLOS MADELON D57629T-01 PF</t>
  </si>
  <si>
    <t>LA POSTE</t>
  </si>
  <si>
    <t>LA RONCE</t>
  </si>
  <si>
    <t>POLE EMPLOI</t>
  </si>
  <si>
    <t>PREVADIES</t>
  </si>
  <si>
    <t>S.D.P.P</t>
  </si>
  <si>
    <t>S.P.PARFUMS</t>
  </si>
  <si>
    <t>GYMNASE GEORGES POLITZER - CHALEUR</t>
  </si>
  <si>
    <t>M1 CHALEUR</t>
  </si>
  <si>
    <t>OREE D'EVREUX 28L</t>
  </si>
  <si>
    <t>H1 VALAIS - CHALEUR</t>
  </si>
  <si>
    <t>H2 - 315L</t>
  </si>
  <si>
    <t>H3 - 150L - CHALEUR</t>
  </si>
  <si>
    <t>H4 - 150L - CHALEUR</t>
  </si>
  <si>
    <t>MACONNAIS</t>
  </si>
  <si>
    <t>PELVOUX - CHALEUR</t>
  </si>
  <si>
    <t>ROUERGUES</t>
  </si>
  <si>
    <t>ST1 - CHALEUR</t>
  </si>
  <si>
    <t>ST1-1 - CHALEUR</t>
  </si>
  <si>
    <t>ST2 - CHALEUR</t>
  </si>
  <si>
    <t>ST4 - CHALEUR</t>
  </si>
  <si>
    <t>M2 - CHALEUR SECOMILE SOGECOP - M2 LOGIREV 240LGT</t>
  </si>
  <si>
    <t>SAIEM MELLEVILLE 1 - CHALEUR D26232F-01 PFI</t>
  </si>
  <si>
    <t>SAIEM MELLEVILLE 2 - CHALEUR D56476B-01 PFI</t>
  </si>
  <si>
    <t>SAIEM PRINTEMPS</t>
  </si>
  <si>
    <t>SAIEM S2 - 310L D13384B-02 PFI</t>
  </si>
  <si>
    <t>SAIEM 141 LOGEMENTS - CHALEUR D00D5HW-01 PFI</t>
  </si>
  <si>
    <t>SAIEM TRANCHE 1 - 158 LOGEMENTS (D00D5GT-01) PFI</t>
  </si>
  <si>
    <t>SAIEM TOUR N2 (D29445J-01) PFI</t>
  </si>
  <si>
    <t>BAT D7.D8 - CHALEUR</t>
  </si>
  <si>
    <t>M3 SECOMILE- CHALEUR(D007IJC-02)</t>
  </si>
  <si>
    <t>BAT M5 - CHALEUR (D15339Z-01)</t>
  </si>
  <si>
    <t>SECO - M4 - CHALEUR</t>
  </si>
  <si>
    <t>PRO.LANGE 40L</t>
  </si>
  <si>
    <t>CRECHE JOLIOT CURIE - CHALEUR</t>
  </si>
  <si>
    <t>ECOLE ET GYMNASE JOLIOT CURIE + APF</t>
  </si>
  <si>
    <t>ECOLE MICHELET - A DE MUSSET</t>
  </si>
  <si>
    <t>ECOLE ROMAIN ROLLAND - CHALEUR</t>
  </si>
  <si>
    <t>GS M.MARCHAND</t>
  </si>
  <si>
    <t>GYMN PABLO NERUDA + PISCINE PLEIN SOLEIL</t>
  </si>
  <si>
    <t>ECOLE ROBERT DESNOS</t>
  </si>
  <si>
    <t>ECOLE LA FORET</t>
  </si>
  <si>
    <t>Maison des Solidarités</t>
  </si>
  <si>
    <t>RESIDENCE HAUTEVILLE D00080X-01</t>
  </si>
  <si>
    <t>RESIDENCE DU PARC</t>
  </si>
  <si>
    <t>RESIDENCE FER A CHEVAL</t>
  </si>
  <si>
    <t>FOYER RESIDENCE DU PARC</t>
  </si>
  <si>
    <t>COLLEGE HENRI DUNANT</t>
  </si>
  <si>
    <t>RESIDENCE WINSTON CHURCHILL(D05833F-01/PFI)</t>
  </si>
  <si>
    <t>MAQ NETREVILLE</t>
  </si>
  <si>
    <t>ECOLE JACQUES CARTIER</t>
  </si>
  <si>
    <t>ECOLE JACQUES PREVERT</t>
  </si>
  <si>
    <t>HOTEL DES IMPOTS</t>
  </si>
  <si>
    <t>POSTE NETREVILLE</t>
  </si>
  <si>
    <t>GYMNASE JEAN BART</t>
  </si>
  <si>
    <t>ECOLE PRIMAIRE CLOS AU DUC</t>
  </si>
  <si>
    <t>ECOLE MAT CLOS AU DUC</t>
  </si>
  <si>
    <t>ECOLE PAUL ELUARD</t>
  </si>
  <si>
    <t>GYMNASE DU CANADA D05930J-0T ( PFI )</t>
  </si>
  <si>
    <t>LYCEE SENGHOR</t>
  </si>
  <si>
    <t>LYCEE HORTICOLE</t>
  </si>
  <si>
    <t>NETREVILLE 510 LGTS D58445E</t>
  </si>
  <si>
    <t>SAIEM NIVERNAIS</t>
  </si>
  <si>
    <t>SECOMILE BOURGOGNE</t>
  </si>
  <si>
    <t>SPX</t>
  </si>
  <si>
    <t>MAQ CLOS AU DUC</t>
  </si>
  <si>
    <t>ECOLE PRIMAIRE DU BOHY</t>
  </si>
  <si>
    <t>LYCEE MODESTE LEROY BAT 1 (D97133Y-01) PFI</t>
  </si>
  <si>
    <t>LYCEE AUGUSTIN HEBERT (D86476A-01) PFI</t>
  </si>
  <si>
    <t>LYCEE MODESTE LEROY ATELIER(D97133Y-01) PFI</t>
  </si>
  <si>
    <t>CENTRE LOISIRS DESNOS</t>
  </si>
  <si>
    <t>CHAMBRE DES METIERS</t>
  </si>
  <si>
    <t>BAT TOULOUSE LAUTREC</t>
  </si>
  <si>
    <t>CRECHE DUGAY TROUIN ( D05930J-19)</t>
  </si>
  <si>
    <t>GYMNASE MAXIME MARCHAND</t>
  </si>
  <si>
    <t>SAEIM - RUE DE RUGBY - 25 LOGEMENTS D00D5LA-01 PFI</t>
  </si>
  <si>
    <t>LE CRIOU</t>
  </si>
  <si>
    <t>LARZAC</t>
  </si>
  <si>
    <t>Somme de Consommation</t>
  </si>
  <si>
    <t>Étiquettes de lignes</t>
  </si>
  <si>
    <t>Total général</t>
  </si>
  <si>
    <t>Étiquettes de colonnes</t>
  </si>
  <si>
    <t>(vide)</t>
  </si>
  <si>
    <t>BAT M5 - CHALEUR</t>
  </si>
  <si>
    <t>CES NERUDA -CHALEUR D001OMY-01(PFI)</t>
  </si>
  <si>
    <t>CES POLITZER - CHALEUR</t>
  </si>
  <si>
    <t>CLOS MADELON</t>
  </si>
  <si>
    <t>GROUPAMA</t>
  </si>
  <si>
    <t>GYM POLITZER - CHALEUR</t>
  </si>
  <si>
    <t>LYCEE AUGUSTIN HEBERT (D86476A-01)</t>
  </si>
  <si>
    <t>MAISON D'ARRET</t>
  </si>
  <si>
    <t>MDS</t>
  </si>
  <si>
    <t>MELLEVILLE 1 - CHALEUR</t>
  </si>
  <si>
    <t>MELLEVILLE 2 - CHALEUR</t>
  </si>
  <si>
    <t>NETREVILLE 510 LGTS</t>
  </si>
  <si>
    <t>PRINTEMPS</t>
  </si>
  <si>
    <t>S2 - 310L</t>
  </si>
  <si>
    <t>S3 - 141LGT - CHALEUR</t>
  </si>
  <si>
    <t>SECO M3 - CHALEUR</t>
  </si>
  <si>
    <t>TOUR N1 + COMM</t>
  </si>
  <si>
    <t>TOUR N2</t>
  </si>
  <si>
    <t>SAEIM AGIRE 25 LOGEMENTS</t>
  </si>
  <si>
    <t>SAIEM MELLEVILLE 1 - CHALEUR (PFI) à créer</t>
  </si>
  <si>
    <t>SAIEM MELLEVILLE 2 - CHALEUR (PFI) à créer</t>
  </si>
  <si>
    <t>SAIEM S3 - 141LGT - CHALEUR D13384B-03 PFI</t>
  </si>
  <si>
    <t>SAIEM TOUR N1 + COMMERCES (D13384B-01) PFI</t>
  </si>
  <si>
    <t>Tableau de bord d'un indicateur d'élément</t>
  </si>
  <si>
    <t>Date d'Exportation :</t>
  </si>
  <si>
    <t>Installation</t>
  </si>
  <si>
    <t>EVREUX - M3</t>
  </si>
  <si>
    <t>Code</t>
  </si>
  <si>
    <t>D007IJC-02</t>
  </si>
  <si>
    <t>Indicateur de type de marché</t>
  </si>
  <si>
    <t>(R-T)/T</t>
  </si>
  <si>
    <t>Eléments</t>
  </si>
  <si>
    <t>CIRCUIT MAD 3 SECOMILE (2100 MWh/2544 DJU)</t>
  </si>
  <si>
    <t>Energie</t>
  </si>
  <si>
    <t>CHAUD/CHALEUR</t>
  </si>
  <si>
    <t>Indicateur</t>
  </si>
  <si>
    <t>DJ</t>
  </si>
  <si>
    <t>Paramètre de calcul :</t>
  </si>
  <si>
    <t>Période de calcul :</t>
  </si>
  <si>
    <t>LIBRE</t>
  </si>
  <si>
    <t>du</t>
  </si>
  <si>
    <t>au</t>
  </si>
  <si>
    <t>Niveau de détail des résultats :</t>
  </si>
  <si>
    <t>DETAIL</t>
  </si>
  <si>
    <t>Unité de tableau de bord</t>
  </si>
  <si>
    <t>MEGA WATT HEURE</t>
  </si>
  <si>
    <t>Bases de comparaison :</t>
  </si>
  <si>
    <t>REALISE</t>
  </si>
  <si>
    <t>et</t>
  </si>
  <si>
    <t>BUDGET MODIFIE</t>
  </si>
  <si>
    <t>Date</t>
  </si>
  <si>
    <t>-</t>
  </si>
  <si>
    <t>DJR</t>
  </si>
  <si>
    <t>SITES</t>
  </si>
  <si>
    <t>Unité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</si>
  <si>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</si>
  <si>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</si>
  <si>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</si>
  <si>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</si>
  <si>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</si>
  <si>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</si>
  <si>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</si>
  <si>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</si>
  <si>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</si>
  <si>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</si>
  <si>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</si>
  <si>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</si>
  <si>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Cumul</t>
  </si>
  <si>
    <t>Commentaires</t>
  </si>
  <si>
    <t>kWh</t>
  </si>
  <si>
    <t>non utilisé</t>
  </si>
  <si>
    <t>AFPA</t>
  </si>
  <si>
    <t>HOTEL AGGLOMERATION EVREUX</t>
  </si>
  <si>
    <t xml:space="preserve">RPA MADELEINE </t>
  </si>
  <si>
    <t xml:space="preserve">C.F.A N°1 </t>
  </si>
  <si>
    <t xml:space="preserve">C.F.A N°2 </t>
  </si>
  <si>
    <t xml:space="preserve">COLLEGE GEORGES  POLITZER </t>
  </si>
  <si>
    <t>COLLEGE  NERUDA</t>
  </si>
  <si>
    <t xml:space="preserve">CC1+CC2 </t>
  </si>
  <si>
    <t>bâtiment vide</t>
  </si>
  <si>
    <t xml:space="preserve">GYMNASE GEORGES POLITZER </t>
  </si>
  <si>
    <t xml:space="preserve">H1 VALAIS </t>
  </si>
  <si>
    <t xml:space="preserve">H3 - 150L </t>
  </si>
  <si>
    <t xml:space="preserve">H4 - 150L </t>
  </si>
  <si>
    <t xml:space="preserve">PELVOUX </t>
  </si>
  <si>
    <t xml:space="preserve">ST1 </t>
  </si>
  <si>
    <t>ST1-1</t>
  </si>
  <si>
    <t xml:space="preserve">ST2 </t>
  </si>
  <si>
    <t xml:space="preserve">ST4 </t>
  </si>
  <si>
    <t xml:space="preserve">M2 - SECOMILE </t>
  </si>
  <si>
    <t xml:space="preserve">SAIEM MELLEVILLE 1 </t>
  </si>
  <si>
    <t xml:space="preserve">SAIEM MELLEVILLE 2 </t>
  </si>
  <si>
    <t xml:space="preserve">SAIEM S2 - 310L  </t>
  </si>
  <si>
    <t xml:space="preserve">SAIEM 141 LOGEMENTS </t>
  </si>
  <si>
    <t xml:space="preserve">SAIEM TRANCHE 1 - 158 LOGEMENTS </t>
  </si>
  <si>
    <t xml:space="preserve">SAIEM TRANCHE 2 </t>
  </si>
  <si>
    <t xml:space="preserve">BAT D7.D8 </t>
  </si>
  <si>
    <t>M3 SECOMILE</t>
  </si>
  <si>
    <t xml:space="preserve">SECO - M4 </t>
  </si>
  <si>
    <t>CRECHE JOLIOT CURIE + MAISON QUARTIER MADELEINE</t>
  </si>
  <si>
    <t xml:space="preserve">ECOLE ET GYMNASE JOLIOT CURIE + APF </t>
  </si>
  <si>
    <t xml:space="preserve">ECOLE ROMAIN ROLLAND </t>
  </si>
  <si>
    <t>MAISON DES SOLIDARITES</t>
  </si>
  <si>
    <t xml:space="preserve">RESIDENCE HAUTEVILLE </t>
  </si>
  <si>
    <t>RESIDENCE WINSTON CHURCHILL</t>
  </si>
  <si>
    <t>En travaux jusqu'en dec 2017</t>
  </si>
  <si>
    <t xml:space="preserve">GYMNASE DU CANADA </t>
  </si>
  <si>
    <t>NETREVILLE 510 LGTS EURE HABITAT</t>
  </si>
  <si>
    <t xml:space="preserve">LYCEE MODESTE LEROY </t>
  </si>
  <si>
    <t xml:space="preserve">LYCEE AUGUSTIN HEBERT </t>
  </si>
  <si>
    <t>LYCEE MODESTE LEROY ATELIER</t>
  </si>
  <si>
    <t>CRECHE MADIBA NETREVILLE</t>
  </si>
  <si>
    <t xml:space="preserve">SAEIM - RUE DE RUGBY - 25 LOGEMENTS </t>
  </si>
  <si>
    <t>TOTAL</t>
  </si>
  <si>
    <t>date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</si>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</sst>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7"/>
      <color rgb="FFFFFFFF"/>
      <name val="Tahoma"/>
      <family val="2"/>
    </font>
    <font>
      <b/>
      <sz val="8.8000000000000007"/>
      <color rgb="FFFFFFFF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ACFD9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EFF4FB"/>
        <bgColor indexed="64"/>
      </patternFill>
    </fill>
    <fill>
      <gradientFill type="path">
        <stop position="0">
          <color theme="6" tint="0.40000610370189521"/>
        </stop>
        <stop position="1">
          <color theme="6" tint="-0.25098422193060094"/>
        </stop>
      </gradientFill>
    </fill>
    <fill>
      <gradientFill degree="90">
        <stop position="0">
          <color theme="6" tint="0.80001220740379042"/>
        </stop>
        <stop position="1">
          <color theme="6" tint="0.40000610370189521"/>
        </stop>
      </gradientFill>
    </fill>
    <fill>
      <gradientFill type="path">
        <stop position="0">
          <color theme="0" tint="-0.25098422193060094"/>
        </stop>
        <stop position="1">
          <color theme="4" tint="0.59999389629810485"/>
        </stop>
      </gradientFill>
    </fill>
    <fill>
      <gradientFill degree="90">
        <stop position="0">
          <color theme="9" tint="0.40000610370189521"/>
        </stop>
        <stop position="1">
          <color theme="9" tint="-0.25098422193060094"/>
        </stop>
      </gradientFill>
    </fill>
    <fill>
      <gradientFill degree="90">
        <stop position="0">
          <color theme="3" tint="0.59999389629810485"/>
        </stop>
        <stop position="1">
          <color theme="3" tint="0.40000610370189521"/>
        </stop>
      </gradient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164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40" borderId="0" applyFont="0" applyAlignment="0"/>
    <xf numFmtId="0" fontId="1" fillId="41" borderId="0" applyFont="0" applyAlignment="0"/>
    <xf numFmtId="0" fontId="1" fillId="41" borderId="0" applyFont="0" applyAlignment="0"/>
    <xf numFmtId="0" fontId="26" fillId="42" borderId="14" applyFont="0">
      <alignment horizontal="left"/>
    </xf>
    <xf numFmtId="0" fontId="1" fillId="43" borderId="15" applyBorder="0">
      <alignment horizontal="center"/>
    </xf>
    <xf numFmtId="0" fontId="1" fillId="43" borderId="15" applyBorder="0">
      <alignment horizontal="center"/>
    </xf>
    <xf numFmtId="0" fontId="16" fillId="44" borderId="14" applyBorder="0">
      <alignment horizontal="center" vertical="center" wrapText="1"/>
    </xf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10" xfId="0" applyBorder="1"/>
    <xf numFmtId="14" fontId="16" fillId="33" borderId="10" xfId="0" applyNumberFormat="1" applyFont="1" applyFill="1" applyBorder="1"/>
    <xf numFmtId="3" fontId="0" fillId="0" borderId="10" xfId="0" applyNumberFormat="1" applyBorder="1"/>
    <xf numFmtId="3" fontId="0" fillId="34" borderId="10" xfId="0" applyNumberFormat="1" applyFill="1" applyBorder="1"/>
    <xf numFmtId="14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4" borderId="10" xfId="0" applyFill="1" applyBorder="1"/>
    <xf numFmtId="0" fontId="0" fillId="34" borderId="0" xfId="0" applyFill="1"/>
    <xf numFmtId="0" fontId="0" fillId="34" borderId="10" xfId="0" applyNumberFormat="1" applyFill="1" applyBorder="1"/>
    <xf numFmtId="0" fontId="19" fillId="35" borderId="0" xfId="0" applyFont="1" applyFill="1"/>
    <xf numFmtId="22" fontId="19" fillId="35" borderId="0" xfId="0" applyNumberFormat="1" applyFont="1" applyFill="1" applyAlignment="1">
      <alignment horizontal="left" wrapText="1"/>
    </xf>
    <xf numFmtId="0" fontId="20" fillId="36" borderId="0" xfId="0" applyFont="1" applyFill="1" applyAlignment="1">
      <alignment vertical="top" wrapText="1"/>
    </xf>
    <xf numFmtId="0" fontId="19" fillId="36" borderId="0" xfId="0" applyFont="1" applyFill="1" applyAlignment="1">
      <alignment vertical="top" wrapText="1"/>
    </xf>
    <xf numFmtId="0" fontId="19" fillId="35" borderId="0" xfId="0" applyFont="1" applyFill="1" applyAlignment="1">
      <alignment vertical="top" wrapText="1"/>
    </xf>
    <xf numFmtId="0" fontId="20" fillId="36" borderId="0" xfId="0" applyFont="1" applyFill="1" applyAlignment="1">
      <alignment wrapText="1"/>
    </xf>
    <xf numFmtId="14" fontId="19" fillId="35" borderId="0" xfId="0" applyNumberFormat="1" applyFont="1" applyFill="1" applyAlignment="1">
      <alignment vertical="top" wrapText="1"/>
    </xf>
    <xf numFmtId="0" fontId="21" fillId="37" borderId="11" xfId="0" applyFont="1" applyFill="1" applyBorder="1" applyAlignment="1">
      <alignment horizontal="center" wrapText="1"/>
    </xf>
    <xf numFmtId="0" fontId="22" fillId="35" borderId="0" xfId="0" applyFont="1" applyFill="1" applyAlignment="1">
      <alignment horizontal="left"/>
    </xf>
    <xf numFmtId="14" fontId="19" fillId="38" borderId="12" xfId="0" applyNumberFormat="1" applyFont="1" applyFill="1" applyBorder="1" applyAlignment="1">
      <alignment horizontal="right" wrapText="1"/>
    </xf>
    <xf numFmtId="4" fontId="19" fillId="38" borderId="12" xfId="0" applyNumberFormat="1" applyFont="1" applyFill="1" applyBorder="1" applyAlignment="1">
      <alignment horizontal="right"/>
    </xf>
    <xf numFmtId="4" fontId="19" fillId="38" borderId="12" xfId="0" applyNumberFormat="1" applyFont="1" applyFill="1" applyBorder="1" applyAlignment="1">
      <alignment horizontal="right" wrapText="1"/>
    </xf>
    <xf numFmtId="0" fontId="20" fillId="39" borderId="0" xfId="0" applyFont="1" applyFill="1" applyAlignment="1">
      <alignment horizontal="center" wrapText="1"/>
    </xf>
    <xf numFmtId="0" fontId="24" fillId="34" borderId="10" xfId="42" applyFont="1" applyFill="1" applyBorder="1" applyAlignment="1">
      <alignment horizontal="left" vertical="center"/>
    </xf>
    <xf numFmtId="0" fontId="24" fillId="34" borderId="10" xfId="42" applyFont="1" applyFill="1" applyBorder="1" applyAlignment="1">
      <alignment horizontal="center" vertical="center"/>
    </xf>
    <xf numFmtId="0" fontId="24" fillId="34" borderId="13" xfId="42" applyFont="1" applyFill="1" applyBorder="1" applyAlignment="1">
      <alignment horizontal="center" vertical="center"/>
    </xf>
    <xf numFmtId="0" fontId="23" fillId="0" borderId="0" xfId="42"/>
    <xf numFmtId="0" fontId="23" fillId="34" borderId="10" xfId="42" applyFill="1" applyBorder="1" applyAlignment="1">
      <alignment horizontal="left" vertical="center"/>
    </xf>
    <xf numFmtId="0" fontId="23" fillId="34" borderId="10" xfId="42" applyFill="1" applyBorder="1" applyAlignment="1">
      <alignment horizontal="center" vertical="center"/>
    </xf>
    <xf numFmtId="3" fontId="23" fillId="34" borderId="10" xfId="42" applyNumberFormat="1" applyFill="1" applyBorder="1" applyAlignment="1">
      <alignment horizontal="center" vertical="center"/>
    </xf>
    <xf numFmtId="0" fontId="23" fillId="34" borderId="0" xfId="42" applyFill="1"/>
    <xf numFmtId="0" fontId="23" fillId="0" borderId="10" xfId="42" applyBorder="1" applyAlignment="1">
      <alignment horizontal="left" vertical="center"/>
    </xf>
    <xf numFmtId="0" fontId="23" fillId="0" borderId="10" xfId="42" applyBorder="1" applyAlignment="1">
      <alignment horizontal="center" vertical="center"/>
    </xf>
    <xf numFmtId="3" fontId="23" fillId="0" borderId="10" xfId="42" applyNumberFormat="1" applyBorder="1" applyAlignment="1">
      <alignment horizontal="center" vertical="center"/>
    </xf>
    <xf numFmtId="4" fontId="23" fillId="0" borderId="0" xfId="42" applyNumberFormat="1"/>
    <xf numFmtId="4" fontId="23" fillId="34" borderId="0" xfId="42" applyNumberFormat="1" applyFill="1"/>
    <xf numFmtId="0" fontId="24" fillId="0" borderId="10" xfId="42" applyFont="1" applyBorder="1" applyAlignment="1">
      <alignment horizontal="left" vertical="center"/>
    </xf>
    <xf numFmtId="0" fontId="24" fillId="0" borderId="10" xfId="42" applyFont="1" applyBorder="1" applyAlignment="1">
      <alignment horizontal="center" vertical="center"/>
    </xf>
    <xf numFmtId="3" fontId="24" fillId="0" borderId="10" xfId="42" applyNumberFormat="1" applyFont="1" applyBorder="1" applyAlignment="1">
      <alignment horizontal="center" vertical="center"/>
    </xf>
    <xf numFmtId="0" fontId="24" fillId="0" borderId="0" xfId="42" applyFont="1"/>
    <xf numFmtId="0" fontId="23" fillId="0" borderId="0" xfId="42" applyAlignment="1">
      <alignment horizontal="left"/>
    </xf>
    <xf numFmtId="0" fontId="23" fillId="0" borderId="0" xfId="42" applyAlignment="1">
      <alignment horizontal="center" vertical="center"/>
    </xf>
    <xf numFmtId="0" fontId="20" fillId="36" borderId="0" xfId="0" applyFont="1" applyFill="1" applyAlignment="1">
      <alignment wrapText="1"/>
    </xf>
    <xf numFmtId="0" fontId="18" fillId="35" borderId="0" xfId="0" applyFont="1" applyFill="1" applyAlignment="1">
      <alignment wrapText="1"/>
    </xf>
    <xf numFmtId="0" fontId="19" fillId="35" borderId="0" xfId="0" applyFont="1" applyFill="1" applyAlignment="1">
      <alignment horizontal="right" wrapText="1"/>
    </xf>
    <xf numFmtId="0" fontId="0" fillId="0" borderId="0" xfId="0" applyBorder="1"/>
    <xf numFmtId="0" fontId="0" fillId="0" borderId="0" xfId="0" applyNumberFormat="1" applyBorder="1"/>
    <xf numFmtId="3" fontId="23" fillId="0" borderId="0" xfId="42" applyNumberFormat="1" applyBorder="1" applyAlignment="1">
      <alignment horizontal="center" vertical="center"/>
    </xf>
    <xf numFmtId="0" fontId="0" fillId="0" borderId="10" xfId="0" applyFont="1" applyBorder="1"/>
    <xf numFmtId="2" fontId="0" fillId="0" borderId="10" xfId="0" applyNumberFormat="1" applyFont="1" applyBorder="1" applyAlignment="1">
      <alignment horizontal="right"/>
    </xf>
    <xf numFmtId="2" fontId="29" fillId="0" borderId="10" xfId="0" applyNumberFormat="1" applyFont="1" applyBorder="1" applyAlignment="1">
      <alignment horizontal="right"/>
    </xf>
    <xf numFmtId="2" fontId="30" fillId="0" borderId="10" xfId="42" applyNumberFormat="1" applyFont="1" applyBorder="1" applyAlignment="1">
      <alignment horizontal="right" vertical="center"/>
    </xf>
    <xf numFmtId="14" fontId="0" fillId="0" borderId="10" xfId="0" applyNumberFormat="1" applyFont="1" applyBorder="1"/>
  </cellXfs>
  <cellStyles count="111">
    <cellStyle name="=C:\WINNT35\SYSTEM32\COMMAND.COM" xfId="43"/>
    <cellStyle name="=C:\WINNT35\SYSTEM32\COMMAND.COM 2" xfId="44"/>
    <cellStyle name="=C:\WINNT35\SYSTEM32\COMMAND.COM 2 2" xfId="45"/>
    <cellStyle name="=C:\WINNT35\SYSTEM32\COMMAND.COM 3" xfId="46"/>
    <cellStyle name="20 % - Accent1" xfId="19" builtinId="30" customBuiltin="1"/>
    <cellStyle name="20 % - Accent1 2" xfId="47"/>
    <cellStyle name="20 % - Accent2" xfId="23" builtinId="34" customBuiltin="1"/>
    <cellStyle name="20 % - Accent2 2" xfId="48"/>
    <cellStyle name="20 % - Accent3" xfId="27" builtinId="38" customBuiltin="1"/>
    <cellStyle name="20 % - Accent3 2" xfId="49"/>
    <cellStyle name="20 % - Accent4" xfId="31" builtinId="42" customBuiltin="1"/>
    <cellStyle name="20 % - Accent4 2" xfId="50"/>
    <cellStyle name="20 % - Accent5" xfId="35" builtinId="46" customBuiltin="1"/>
    <cellStyle name="20 % - Accent5 2" xfId="51"/>
    <cellStyle name="20 % - Accent6" xfId="39" builtinId="50" customBuiltin="1"/>
    <cellStyle name="20 % - Accent6 2" xfId="52"/>
    <cellStyle name="40 % - Accent1" xfId="20" builtinId="31" customBuiltin="1"/>
    <cellStyle name="40 % - Accent1 2" xfId="53"/>
    <cellStyle name="40 % - Accent2" xfId="24" builtinId="35" customBuiltin="1"/>
    <cellStyle name="40 % - Accent2 2" xfId="54"/>
    <cellStyle name="40 % - Accent3" xfId="28" builtinId="39" customBuiltin="1"/>
    <cellStyle name="40 % - Accent3 2" xfId="55"/>
    <cellStyle name="40 % - Accent4" xfId="32" builtinId="43" customBuiltin="1"/>
    <cellStyle name="40 % - Accent4 2" xfId="56"/>
    <cellStyle name="40 % - Accent5" xfId="36" builtinId="47" customBuiltin="1"/>
    <cellStyle name="40 % - Accent5 2" xfId="57"/>
    <cellStyle name="40 % - Accent6" xfId="40" builtinId="51" customBuiltin="1"/>
    <cellStyle name="40 % - Accent6 2" xfId="58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Commentaire 2" xfId="59"/>
    <cellStyle name="Entrée" xfId="9" builtinId="20" customBuiltin="1"/>
    <cellStyle name="Euro_Compte Exploitation prévisionnel" xfId="60"/>
    <cellStyle name="Insatisfaisant" xfId="7" builtinId="27" customBuilti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Milliers 2" xfId="61"/>
    <cellStyle name="Milliers 2 2" xfId="62"/>
    <cellStyle name="Milliers 2 2 2" xfId="63"/>
    <cellStyle name="Milliers 2 3" xfId="64"/>
    <cellStyle name="Milliers 3" xfId="65"/>
    <cellStyle name="Milliers 3 2" xfId="66"/>
    <cellStyle name="Milliers 4" xfId="67"/>
    <cellStyle name="Milliers 4 2" xfId="68"/>
    <cellStyle name="Milliers 5" xfId="69"/>
    <cellStyle name="Neutre" xfId="8" builtinId="28" customBuiltin="1"/>
    <cellStyle name="Normal" xfId="0" builtinId="0"/>
    <cellStyle name="Normal 2" xfId="42"/>
    <cellStyle name="Normal 2 2" xfId="70"/>
    <cellStyle name="Normal 2 2 2" xfId="71"/>
    <cellStyle name="Normal 2 3" xfId="72"/>
    <cellStyle name="Normal 2 3 2" xfId="73"/>
    <cellStyle name="Normal 2 4" xfId="74"/>
    <cellStyle name="Normal 3" xfId="75"/>
    <cellStyle name="Normal 3 2" xfId="76"/>
    <cellStyle name="Normal 3 2 2" xfId="77"/>
    <cellStyle name="Normal 3 3" xfId="78"/>
    <cellStyle name="Normal 4" xfId="79"/>
    <cellStyle name="Normal 4 2" xfId="80"/>
    <cellStyle name="Normal 5" xfId="81"/>
    <cellStyle name="Normal 5 2" xfId="82"/>
    <cellStyle name="Normal 6" xfId="83"/>
    <cellStyle name="Normal 6 2" xfId="84"/>
    <cellStyle name="Pourcentage 2" xfId="85"/>
    <cellStyle name="Pourcentage 2 2" xfId="86"/>
    <cellStyle name="Pourcentage 3" xfId="87"/>
    <cellStyle name="Pourcentage 3 2" xfId="88"/>
    <cellStyle name="Pourcentage 3 2 2" xfId="89"/>
    <cellStyle name="Pourcentage 3 3" xfId="90"/>
    <cellStyle name="Pourcentage 4" xfId="91"/>
    <cellStyle name="Pourcentage 4 2" xfId="92"/>
    <cellStyle name="Pourcentage 5" xfId="93"/>
    <cellStyle name="Pourcentage 5 2" xfId="94"/>
    <cellStyle name="Pourcentage 6" xfId="95"/>
    <cellStyle name="Satisfaisant" xfId="6" builtinId="26" customBuiltin="1"/>
    <cellStyle name="Sortie" xfId="10" builtinId="21" customBuiltin="1"/>
    <cellStyle name="Style 1" xfId="96"/>
    <cellStyle name="Style 2" xfId="97"/>
    <cellStyle name="Style 2 2" xfId="98"/>
    <cellStyle name="Style 3" xfId="99"/>
    <cellStyle name="Style 4" xfId="100"/>
    <cellStyle name="Style 4 2" xfId="101"/>
    <cellStyle name="Style 5" xfId="102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EXCEL/DONNEES/9798/9801CT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EXCEL/DONNEES/9798/9697/9701PC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EXCEL/DONNEES/COMM/ANSYNT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ES%20DOCUMENTS/Rapports%20financiers/D01724A%20-%20ZUP%20de%20Presle/2000-2001/are%20d58312s%2012-97%2012-98%2006-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EMP/V1M96F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t prix p1"/>
      <sheetName val="effet prix p1 atteint"/>
      <sheetName val="effet climatique"/>
      <sheetName val="pc ejp"/>
      <sheetName val="anal p2"/>
      <sheetName val="effet prix p2 p3"/>
      <sheetName val="Feuil1"/>
      <sheetName val="TAB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 autres deb p2"/>
      <sheetName val="anal frais fonct"/>
      <sheetName val="anal ERE"/>
      <sheetName val="anal p2"/>
      <sheetName val="effet prix p2"/>
      <sheetName val="effet prix p3"/>
      <sheetName val="évolution des prix p1"/>
      <sheetName val="anal p1"/>
      <sheetName val="climatiques + technique"/>
      <sheetName val="anal p3"/>
      <sheetName val="anal travaux internes"/>
      <sheetName val="écart semestre EJP P1"/>
      <sheetName val="évol contrib services 97-98"/>
      <sheetName val="anal utom s2 9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98-127"/>
      <sheetName val="98-128"/>
      <sheetName val="98-129"/>
      <sheetName val="98-130"/>
      <sheetName val="98-133"/>
      <sheetName val="98-134"/>
      <sheetName val="98-135"/>
      <sheetName val="98-136"/>
      <sheetName val="98-137"/>
      <sheetName val="98-138"/>
      <sheetName val="98-139"/>
      <sheetName val="98-140"/>
      <sheetName val="98-141"/>
      <sheetName val="142"/>
      <sheetName val="143"/>
      <sheetName val="144.1"/>
      <sheetName val="144.2"/>
      <sheetName val="144.3"/>
      <sheetName val="144.4"/>
      <sheetName val="144.5"/>
      <sheetName val="144.6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.1"/>
      <sheetName val="13.2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.1"/>
      <sheetName val="34.2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Feuil1 (74)"/>
      <sheetName val="Feuil1 (75)"/>
      <sheetName val="Feuil1 (76)"/>
      <sheetName val="Feuil1 (77)"/>
      <sheetName val="Feuil1 (78)"/>
      <sheetName val="Feuil1 (79)"/>
      <sheetName val="Feuil1 (80)"/>
      <sheetName val="Feuil1 (81)"/>
      <sheetName val="Feuil1 (82)"/>
      <sheetName val="Feuil1 (83)"/>
      <sheetName val="Feuil1 (84)"/>
      <sheetName val="Feuil1 (85)"/>
      <sheetName val="Feuil1 (86)"/>
      <sheetName val="Feuil1 (87)"/>
      <sheetName val="Feuil1 (88)"/>
      <sheetName val="Feuil1 (89)"/>
      <sheetName val="Feuil1 (90)"/>
      <sheetName val="Feuil1 (91)"/>
      <sheetName val="Feuil1 (92)"/>
      <sheetName val="Feuil1 (93)"/>
      <sheetName val="Feuil1 (94)"/>
      <sheetName val="Feuil1 (95)"/>
      <sheetName val="Feuil1 (96)"/>
      <sheetName val="Feuil1 (97)"/>
      <sheetName val="Feuil1 (98)"/>
      <sheetName val="Feuil1 (99)"/>
      <sheetName val="Feuil1 (100)"/>
      <sheetName val="Feuil1 (101)"/>
      <sheetName val="Feuil1 (102)"/>
      <sheetName val="Feuil1 (103)"/>
      <sheetName val="Feuil1 (104)"/>
      <sheetName val="Feuil1 (105)"/>
      <sheetName val="Feuil1 (106)"/>
      <sheetName val="Feuil1 (107)"/>
      <sheetName val="Feuil1 (108)"/>
      <sheetName val="Feuil1 (109)"/>
      <sheetName val="Feuil1 (110)"/>
      <sheetName val="Feuil1 (111)"/>
      <sheetName val="Feuil1 (112)"/>
      <sheetName val="Feuil1 (113)"/>
      <sheetName val="Feuil1 (114)"/>
      <sheetName val="Feuil1 (115)"/>
      <sheetName val="Feuil1 (116)"/>
      <sheetName val="Feuil1 (117)"/>
      <sheetName val="Feuil1 (118)"/>
      <sheetName val="Feuil1 (119)"/>
      <sheetName val="Feuil1 (120)"/>
      <sheetName val="Feuil1 (121)"/>
      <sheetName val="Feuil1 (122)"/>
      <sheetName val="Feuil1 (123)"/>
      <sheetName val="Feuil1 (124)"/>
      <sheetName val="Feuil1 (125)"/>
      <sheetName val="Feuil1 (126)"/>
      <sheetName val="Feuil1 (127)"/>
      <sheetName val="Feuil1 (128)"/>
      <sheetName val="Feuil1 (129)"/>
      <sheetName val="Feuil1 (130)"/>
      <sheetName val="Feuil1 (131)"/>
      <sheetName val="Feuil1 (132)"/>
      <sheetName val="Feuil1 (133)"/>
      <sheetName val="Feuil1 (134)"/>
      <sheetName val="Feuil1 (135)"/>
      <sheetName val="Feuil1 (136)"/>
      <sheetName val="Feuil1 (137)"/>
      <sheetName val="Feuil1 (138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"/>
      <sheetName val="are (2)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region 2"/>
      <sheetName val="region 3"/>
      <sheetName val="Region4"/>
      <sheetName val="Région5"/>
      <sheetName val="DRA "/>
      <sheetName val="DRA 2"/>
      <sheetName val="DRD"/>
      <sheetName val="DRD 2"/>
      <sheetName val="DRE "/>
      <sheetName val="DRE 2"/>
      <sheetName val="rat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SLAGARDE/SLAGARDE/D/slagarde-CDC%20Evreux/Thermevra%202/Rapport%20annuel/2015/Consos%20mensuelles%201ere%20p&#233;riode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Users/SLAGARDE/SLAGARDE/D/slagarde-CDC%20Evreux/Thermevra%202/Rapport%20annuel/2015/Consos%20mensuelles%202eme%20p&#233;riode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GARDE Stephanie" refreshedDate="42494.471907175925" createdVersion="4" refreshedVersion="4" minRefreshableVersion="3" recordCount="515">
  <cacheSource type="worksheet">
    <worksheetSource ref="A1:N1048576" sheet="popup_exporter_evenements" r:id="rId2"/>
  </cacheSource>
  <cacheFields count="14">
    <cacheField name="Code Elément" numFmtId="0">
      <sharedItems containsString="0" containsBlank="1" containsNumber="1" containsInteger="1" minValue="1" maxValue="288"/>
    </cacheField>
    <cacheField name="Libellé Elément" numFmtId="0">
      <sharedItems containsBlank="1" count="100">
        <s v="GSK - BAT CASCADES"/>
        <s v="GSK - COMPRIMES 1"/>
        <s v="GSK - DISTRIBUTION N°1"/>
        <s v="GSK - ENERGIE OUEST N°1"/>
        <s v="GSK - ENERGIE OUEST N°2"/>
        <s v="GSK - BAT ADAM"/>
        <s v="GSK - DISKUS"/>
        <s v="GSK - CHAUFFERIE EST N°1"/>
        <s v="DEUTSCH N°1"/>
        <s v="DEUTSCH N°2"/>
        <s v="AFPA -CHALEUR"/>
        <s v="HOTEL AGGLOMERATION EVREUX(D05930J-0L)"/>
        <s v="REXEL"/>
        <s v="RPA MADELEINE - CHALEUR"/>
        <s v="C.F.A N°1 - CHALEUR"/>
        <s v="C.F.A N°2 - CHALEUR"/>
        <s v="CES POLITZER - CHALEUR"/>
        <s v="CES NERUDA -CHALEUR D001OMY-01(PFI)"/>
        <s v="CONFORAMA"/>
        <s v="LYCEE A.BRIAND"/>
        <s v="FERMETURES VENTOISES"/>
        <s v="CC1+CC2 - CHALEUR"/>
        <s v="CLOS MADELON"/>
        <s v="LA POSTE"/>
        <s v="LA RONCE"/>
        <s v="POLE EMPLOI"/>
        <s v="PREVADIES"/>
        <s v="S.D.P.P"/>
        <s v="S.P.PARFUMS"/>
        <s v="GYM POLITZER - CHALEUR"/>
        <s v="M1 CHALEUR"/>
        <s v="OREE D'EVREUX 28L"/>
        <s v="H1 VALAIS - CHALEUR"/>
        <s v="H2 - 315L"/>
        <s v="H3 - 150L - CHALEUR"/>
        <s v="H4 - 150L - CHALEUR"/>
        <s v="MACONNAIS"/>
        <s v="PELVOUX - CHALEUR"/>
        <s v="ROUERGUES"/>
        <s v="ST1 - CHALEUR"/>
        <s v="ST1-1 - CHALEUR"/>
        <s v="ST2 - CHALEUR"/>
        <s v="ST4 - CHALEUR"/>
        <s v="M2 - CHALEUR SECOMILE SOGECOP - M2 LOGIREV 240LGT"/>
        <s v="MELLEVILLE 1 - CHALEUR"/>
        <s v="MELLEVILLE 2 - CHALEUR"/>
        <s v="PRINTEMPS"/>
        <s v="S2 - 310L"/>
        <s v="S3 - 141LGT - CHALEUR"/>
        <s v="TOUR N1 + COMM"/>
        <s v="TOUR N2"/>
        <s v="BAT D7.D8 - CHALEUR"/>
        <s v="SECO M3 - CHALEUR"/>
        <s v="BAT M5 - CHALEUR"/>
        <s v="SECO - M4 - CHALEUR"/>
        <s v="PRO.LANGE 40L"/>
        <s v="CRECHE JOLIOT CURIE - CHALEUR"/>
        <s v="ECOLE ET GYMNASE JOLIOT CURIE + APF"/>
        <s v="ECOLE MICHELET - A DE MUSSET"/>
        <s v="ECOLE ROMAIN ROLLAND - CHALEUR"/>
        <s v="GS M.MARCHAND"/>
        <s v="GYMN PABLO NERUDA + PISCINE PLEIN SOLEIL"/>
        <s v="ECOLE ROBERT DESNOS"/>
        <s v="ECOLE LA FORET"/>
        <s v="MDS"/>
        <s v="RESIDENCE HAUTEVILLE D00080X-01"/>
        <s v="RESIDENCE DU PARC"/>
        <s v="RESIDENCE FER A CHEVAL"/>
        <s v="FOYER RESIDENCE DU PARC"/>
        <s v="COLLEGE HENRI DUNANT"/>
        <s v="RESIDENCE WINSTON CHURCHILL(D05833F-01/PFI)"/>
        <s v="MAQ NETREVILLE"/>
        <s v="ECOLE JACQUES CARTIER"/>
        <s v="ECOLE JACQUES PREVERT"/>
        <s v="HOTEL DES IMPOTS"/>
        <s v="POSTE NETREVILLE"/>
        <s v="GYMNASE JEAN BART"/>
        <s v="ECOLE PRIMAIRE CLOS AU DUC"/>
        <s v="ECOLE MAT CLOS AU DUC"/>
        <s v="GROUPAMA"/>
        <s v="MAISON D'ARRET"/>
        <s v="ECOLE PAUL ELUARD"/>
        <s v="GYMNASE DU CANADA D05930J-0T ( PFI )"/>
        <s v="LYCEE SENGHOR"/>
        <s v="LYCEE HORTICOLE"/>
        <s v="NETREVILLE 510 LGTS"/>
        <s v="SAIEM NIVERNAIS"/>
        <s v="SECOMILE BOURGOGNE"/>
        <s v="SPX"/>
        <s v="MAQ CLOS AU DUC"/>
        <s v="ECOLE PRIMAIRE DU BOHY"/>
        <s v="LYCEE MODESTE LEROY BAT 1 (D97133Y-01) PFI"/>
        <s v="LYCEE AUGUSTIN HEBERT (D86476A-01)"/>
        <s v="LYCEE MODESTE LEROY ATELIER(D97133Y-01) PFI"/>
        <s v="CENTRE LOISIRS DESNOS"/>
        <s v="CHAMBRE DES METIERS"/>
        <s v="BAT TOULOUSE LAUTREC"/>
        <s v="CRECHE DUGAY TROUIN ( D05930J-19)"/>
        <s v="GYMNASE MAXIME MARCHAND"/>
        <m/>
      </sharedItems>
    </cacheField>
    <cacheField name="Date événement" numFmtId="0">
      <sharedItems containsNonDate="0" containsDate="1" containsString="0" containsBlank="1" minDate="2015-01-23T00:00:00" maxDate="2015-04-01T00:00:00" count="13">
        <d v="2015-03-31T00:00:00"/>
        <d v="2015-03-24T00:00:00"/>
        <d v="2015-02-20T00:00:00"/>
        <d v="2015-01-23T00:00:00"/>
        <d v="2015-02-14T00:00:00"/>
        <d v="2015-02-13T00:00:00"/>
        <d v="2015-01-28T00:00:00"/>
        <d v="2015-01-27T00:00:00"/>
        <d v="2015-03-03T00:00:00"/>
        <d v="2015-02-11T00:00:00"/>
        <d v="2015-02-10T00:00:00"/>
        <d v="2015-02-22T00:00:00"/>
        <m/>
      </sharedItems>
    </cacheField>
    <cacheField name="Evénement" numFmtId="0">
      <sharedItems containsBlank="1"/>
    </cacheField>
    <cacheField name="Commentaires" numFmtId="0">
      <sharedItems containsBlank="1" containsMixedTypes="1" containsNumber="1" containsInteger="1" minValue="206" maxValue="456"/>
    </cacheField>
    <cacheField name="Index" numFmtId="0">
      <sharedItems containsString="0" containsBlank="1" containsNumber="1" containsInteger="1" minValue="0" maxValue="14901883"/>
    </cacheField>
    <cacheField name="Consommation" numFmtId="0">
      <sharedItems containsString="0" containsBlank="1" containsNumber="1" containsInteger="1" minValue="0" maxValue="750783" count="393">
        <n v="31120"/>
        <n v="157210"/>
        <n v="162360"/>
        <n v="97710"/>
        <n v="0"/>
        <n v="65560"/>
        <n v="372610"/>
        <n v="376990"/>
        <n v="330933"/>
        <n v="34980"/>
        <n v="176770"/>
        <n v="175856"/>
        <n v="200757"/>
        <n v="62520"/>
        <n v="382790"/>
        <n v="357510"/>
        <n v="307880"/>
        <n v="15020"/>
        <n v="77780"/>
        <n v="84080"/>
        <n v="63220"/>
        <n v="177975"/>
        <n v="724605"/>
        <n v="326549"/>
        <n v="750783"/>
        <n v="48010"/>
        <n v="43210"/>
        <n v="271610"/>
        <n v="202300"/>
        <n v="79456"/>
        <n v="282299"/>
        <n v="327594"/>
        <n v="265282"/>
        <n v="111799"/>
        <n v="389457"/>
        <n v="392262"/>
        <n v="399154"/>
        <n v="103850"/>
        <n v="308620"/>
        <n v="402080"/>
        <n v="284683"/>
        <n v="19970"/>
        <n v="62530"/>
        <n v="12340"/>
        <n v="50500"/>
        <n v="66402"/>
        <n v="7226"/>
        <n v="26369"/>
        <n v="21360"/>
        <n v="24985"/>
        <n v="12971"/>
        <n v="53239"/>
        <n v="68979"/>
        <n v="56379"/>
        <n v="32825"/>
        <n v="93513"/>
        <n v="131409"/>
        <n v="105300"/>
        <n v="16610"/>
        <n v="39040"/>
        <n v="47040"/>
        <n v="38190"/>
        <n v="14100"/>
        <n v="63840"/>
        <n v="90810"/>
        <n v="54339"/>
        <n v="27660"/>
        <n v="84620"/>
        <n v="111930"/>
        <n v="91450"/>
        <n v="24550"/>
        <n v="59220"/>
        <n v="82050"/>
        <n v="64621"/>
        <n v="140320"/>
        <n v="357250"/>
        <n v="488210"/>
        <n v="414360"/>
        <n v="6600"/>
        <n v="24170"/>
        <n v="26640"/>
        <n v="17770"/>
        <n v="5616"/>
        <n v="25360"/>
        <n v="26361"/>
        <n v="9800"/>
        <n v="38467"/>
        <n v="35650"/>
        <n v="156890"/>
        <n v="164710"/>
        <n v="105880"/>
        <n v="51801"/>
        <n v="142957"/>
        <n v="164381"/>
        <n v="148594"/>
        <n v="39950"/>
        <n v="127820"/>
        <n v="144770"/>
        <n v="132681"/>
        <n v="3640"/>
        <n v="15810"/>
        <n v="19350"/>
        <n v="10960"/>
        <n v="30040"/>
        <n v="32100"/>
        <n v="32410"/>
        <n v="80880"/>
        <n v="249990"/>
        <n v="251190"/>
        <n v="221850"/>
        <n v="14138"/>
        <n v="51187"/>
        <n v="44424"/>
        <n v="44933"/>
        <n v="7400"/>
        <n v="31370"/>
        <n v="40900"/>
        <n v="25820"/>
        <n v="109140"/>
        <n v="347170"/>
        <n v="413270"/>
        <n v="330080"/>
        <n v="11299"/>
        <n v="16996"/>
        <n v="15000"/>
        <n v="41534"/>
        <n v="21309"/>
        <n v="77160"/>
        <n v="239320"/>
        <n v="254750"/>
        <n v="197540"/>
        <n v="106011"/>
        <n v="283912"/>
        <n v="369647"/>
        <n v="309337"/>
        <n v="15570"/>
        <n v="269000"/>
        <n v="277150"/>
        <n v="169881"/>
        <n v="63010"/>
        <n v="265910"/>
        <n v="305640"/>
        <n v="173494"/>
        <n v="102365"/>
        <n v="502356"/>
        <n v="579310"/>
        <n v="214400"/>
        <n v="25021"/>
        <n v="109000"/>
        <n v="129411"/>
        <n v="113215"/>
        <n v="34290"/>
        <n v="92950"/>
        <n v="113980"/>
        <n v="87800"/>
        <n v="98500"/>
        <n v="316520"/>
        <n v="352490"/>
        <n v="275400"/>
        <n v="43940"/>
        <n v="142330"/>
        <n v="165680"/>
        <n v="127260"/>
        <n v="40460"/>
        <n v="368530"/>
        <n v="340440"/>
        <n v="236400"/>
        <n v="112320"/>
        <n v="356170"/>
        <n v="386730"/>
        <n v="279340"/>
        <n v="49990"/>
        <n v="167370"/>
        <n v="209820"/>
        <n v="161330"/>
        <n v="17710"/>
        <n v="55080"/>
        <n v="62850"/>
        <n v="42630"/>
        <n v="32700"/>
        <n v="102060"/>
        <n v="119730"/>
        <n v="82900"/>
        <n v="69730"/>
        <n v="218360"/>
        <n v="245770"/>
        <n v="156840"/>
        <n v="174950"/>
        <n v="630420"/>
        <n v="673310"/>
        <n v="496510"/>
        <n v="44362"/>
        <n v="148679"/>
        <n v="167551"/>
        <n v="114155"/>
        <n v="61750"/>
        <n v="203070"/>
        <n v="249190"/>
        <n v="171680"/>
        <n v="190220"/>
        <n v="588860"/>
        <n v="712060"/>
        <n v="504184"/>
        <n v="46930"/>
        <n v="132940"/>
        <n v="155910"/>
        <n v="122040"/>
        <n v="27428"/>
        <n v="477116"/>
        <n v="551950"/>
        <n v="426030"/>
        <n v="72129"/>
        <n v="236711"/>
        <n v="263459"/>
        <n v="208398"/>
        <n v="53361"/>
        <n v="173519"/>
        <n v="40534"/>
        <n v="104000"/>
        <n v="137382"/>
        <n v="11790"/>
        <n v="30860"/>
        <n v="42470"/>
        <n v="37450"/>
        <n v="38769"/>
        <n v="116973"/>
        <n v="102518"/>
        <n v="14500"/>
        <n v="87083"/>
        <n v="45467"/>
        <n v="140000"/>
        <n v="256470"/>
        <n v="153920"/>
        <n v="33739"/>
        <n v="103583"/>
        <n v="122552"/>
        <n v="84699"/>
        <n v="16880"/>
        <n v="44450"/>
        <n v="60100"/>
        <n v="43340"/>
        <n v="18050"/>
        <n v="54490"/>
        <n v="68100"/>
        <n v="55010"/>
        <n v="73289"/>
        <n v="220631"/>
        <n v="252870"/>
        <n v="184957"/>
        <n v="3340"/>
        <n v="9240"/>
        <n v="15140"/>
        <n v="10290"/>
        <n v="6230"/>
        <n v="24140"/>
        <n v="13150"/>
        <n v="5170"/>
        <n v="2623"/>
        <n v="26520"/>
        <n v="35117"/>
        <n v="29403"/>
        <n v="20440"/>
        <n v="98640"/>
        <n v="121330"/>
        <n v="84700"/>
        <n v="77670"/>
        <n v="245490"/>
        <n v="316140"/>
        <n v="253101"/>
        <n v="54300"/>
        <n v="166710"/>
        <n v="194720"/>
        <n v="149780"/>
        <n v="24770"/>
        <n v="121400"/>
        <n v="137730"/>
        <n v="94558"/>
        <n v="13930"/>
        <n v="60380"/>
        <n v="79500"/>
        <n v="55956"/>
        <n v="31250"/>
        <n v="79900"/>
        <n v="117600"/>
        <n v="80270"/>
        <n v="8430"/>
        <n v="27600"/>
        <n v="41590"/>
        <n v="47370"/>
        <n v="9060"/>
        <n v="30070"/>
        <n v="37760"/>
        <n v="27280"/>
        <n v="5740"/>
        <n v="24270"/>
        <n v="25060"/>
        <n v="15600"/>
        <n v="9600"/>
        <n v="48060"/>
        <n v="49830"/>
        <n v="25720"/>
        <n v="2668"/>
        <n v="6483"/>
        <n v="15110"/>
        <n v="8781"/>
        <n v="4890"/>
        <n v="16850"/>
        <n v="18590"/>
        <n v="13500"/>
        <n v="6670"/>
        <n v="21650"/>
        <n v="26920"/>
        <n v="18800"/>
        <n v="4830"/>
        <n v="15240"/>
        <n v="22510"/>
        <n v="24006"/>
        <n v="138970"/>
        <n v="172740"/>
        <n v="153640"/>
        <n v="24970"/>
        <n v="139840"/>
        <n v="159150"/>
        <n v="120538"/>
        <n v="3920"/>
        <n v="13290"/>
        <n v="27960"/>
        <n v="16730"/>
        <n v="6460"/>
        <n v="38420"/>
        <n v="51320"/>
        <n v="34240"/>
        <n v="15920"/>
        <n v="95070"/>
        <n v="116110"/>
        <n v="99848"/>
        <n v="930"/>
        <n v="6210"/>
        <n v="84410"/>
        <n v="25500"/>
        <n v="14980"/>
        <n v="79110"/>
        <n v="94540"/>
        <n v="81384"/>
        <n v="11680"/>
        <n v="56900"/>
        <n v="70620"/>
        <n v="38780"/>
        <n v="33660"/>
        <n v="107348"/>
        <n v="113073"/>
        <n v="112425"/>
        <n v="5840"/>
        <n v="16240"/>
        <n v="21030"/>
        <n v="16530"/>
        <n v="7490"/>
        <n v="38570"/>
        <n v="49580"/>
        <n v="39590"/>
        <n v="58883"/>
        <n v="180556"/>
        <n v="307490"/>
        <n v="218676"/>
        <n v="63510"/>
        <n v="221980"/>
        <n v="312090"/>
        <n v="199822"/>
        <n v="54895"/>
        <n v="161732"/>
        <n v="300860"/>
        <n v="171640"/>
        <n v="650"/>
        <n v="2568"/>
        <n v="3644"/>
        <n v="2151"/>
        <n v="10418"/>
        <n v="48551"/>
        <n v="56848"/>
        <n v="39309"/>
        <n v="1831"/>
        <n v="9207"/>
        <n v="11591"/>
        <n v="7839"/>
        <n v="3729"/>
        <n v="17437"/>
        <n v="19719"/>
        <n v="16449"/>
        <n v="2268"/>
        <n v="6806"/>
        <n v="9147"/>
        <n v="5707"/>
        <m/>
      </sharedItems>
    </cacheField>
    <cacheField name="Consommation corrigée" numFmtId="0">
      <sharedItems containsBlank="1"/>
    </cacheField>
    <cacheField name="Unité" numFmtId="0">
      <sharedItems containsBlank="1"/>
    </cacheField>
    <cacheField name="Anomalie" numFmtId="0">
      <sharedItems containsNonDate="0" containsString="0" containsBlank="1"/>
    </cacheField>
    <cacheField name="Matricule" numFmtId="0">
      <sharedItems containsBlank="1"/>
    </cacheField>
    <cacheField name="Origine" numFmtId="0">
      <sharedItems containsBlank="1"/>
    </cacheField>
    <cacheField name="Date de dernière modification" numFmtId="0">
      <sharedItems containsNonDate="0" containsDate="1" containsString="0" containsBlank="1" minDate="2015-01-23T00:00:00" maxDate="2015-04-28T00:00:00"/>
    </cacheField>
    <cacheField name="Repris/Non Repr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GARDE Stephanie" refreshedDate="42493.602835532409" createdVersion="4" refreshedVersion="4" minRefreshableVersion="3" recordCount="1395">
  <cacheSource type="worksheet">
    <worksheetSource ref="A1:N1048576" sheet="popup_exporter_evenements" r:id="rId2"/>
  </cacheSource>
  <cacheFields count="14">
    <cacheField name="Code Elément" numFmtId="0">
      <sharedItems containsString="0" containsBlank="1" containsNumber="1" containsInteger="1" minValue="1" maxValue="320"/>
    </cacheField>
    <cacheField name="Libellé Elément" numFmtId="0">
      <sharedItems containsBlank="1" count="104">
        <s v="GSK - BAT CASCADES"/>
        <s v="GSK - COMPRIMES 1"/>
        <s v="GSK - DISTRIBUTION N°1"/>
        <s v="GSK - ENERGIE OUEST N°1"/>
        <s v="GSK - ENERGIE OUEST N°2"/>
        <s v="GSK - BAT ADAM"/>
        <s v="GSK - DISKUS"/>
        <s v="GSK - CHAUFFERIE EST N°1"/>
        <s v="DEUTSCH N°1"/>
        <s v="DEUTSCH N°2"/>
        <s v="AFPA -CHALEUR"/>
        <s v="HOTEL AGGLOMERATION EVREUX(D05930J-0L)"/>
        <s v="REXEL"/>
        <s v="RPA MADELEINE - CHALEUR"/>
        <s v="C.F.A N°1 - CHALEUR"/>
        <s v="C.F.A N°2 - CHALEUR"/>
        <s v="COLLEGE GEORGES POLITZER - CHALEUR"/>
        <s v="COLLEGE NERUDA -CHALEUR D001OMY-01(PFI)"/>
        <s v="CONFORAMA"/>
        <s v="LYCEE A.BRIAND"/>
        <s v="FERMETURES VENTOISES"/>
        <s v="CC1+CC2 - CHALEUR"/>
        <s v="CLOS MADELON D57629T-01 PF"/>
        <s v="LA POSTE"/>
        <s v="LA RONCE"/>
        <s v="POLE EMPLOI"/>
        <s v="PREVADIES"/>
        <s v="S.D.P.P"/>
        <s v="S.P.PARFUMS"/>
        <s v="GYMNASE GEORGES POLITZER - CHALEUR"/>
        <s v="M1 CHALEUR"/>
        <s v="OREE D'EVREUX 28L"/>
        <s v="H1 VALAIS - CHALEUR"/>
        <s v="H2 - 315L"/>
        <s v="H3 - 150L - CHALEUR"/>
        <s v="H4 - 150L - CHALEUR"/>
        <s v="MACONNAIS"/>
        <s v="PELVOUX - CHALEUR"/>
        <s v="ROUERGUES"/>
        <s v="ST1 - CHALEUR"/>
        <s v="ST1-1 - CHALEUR"/>
        <s v="ST2 - CHALEUR"/>
        <s v="ST4 - CHALEUR"/>
        <s v="M2 - CHALEUR SECOMILE SOGECOP - M2 LOGIREV 240LGT"/>
        <s v="SAIEM MELLEVILLE 1 - CHALEUR (PFI) à créer"/>
        <s v="SAIEM MELLEVILLE 2 - CHALEUR (PFI) à créer"/>
        <s v="SAIEM PRINTEMPS"/>
        <s v="SAIEM S2 - 310L D13384B-02 PFI"/>
        <s v="SAIEM S3 - 141LGT - CHALEUR D13384B-03 PFI"/>
        <s v="SAIEM TOUR N1 + COMMERCES (D13384B-01) PFI"/>
        <s v="SAIEM TOUR N2 (D29445J-01) PFI"/>
        <s v="BAT D7.D8 - CHALEUR"/>
        <s v="M3 SECOMILE- CHALEUR(D007IJC-02)"/>
        <s v="BAT M5 - CHALEUR (D15339Z-01)"/>
        <s v="SECO - M4 - CHALEUR"/>
        <s v="PRO.LANGE 40L"/>
        <s v="CRECHE JOLIOT CURIE - CHALEUR"/>
        <s v="ECOLE ET GYMNASE JOLIOT CURIE + APF"/>
        <s v="ECOLE MICHELET - A DE MUSSET"/>
        <s v="ECOLE ROMAIN ROLLAND - CHALEUR"/>
        <s v="GS M.MARCHAND"/>
        <s v="GYMN PABLO NERUDA + PISCINE PLEIN SOLEIL"/>
        <s v="ECOLE ROBERT DESNOS"/>
        <s v="ECOLE LA FORET"/>
        <s v="MDS"/>
        <s v="RESIDENCE HAUTEVILLE D00080X-01"/>
        <s v="RESIDENCE DU PARC"/>
        <s v="RESIDENCE FER A CHEVAL"/>
        <s v="FOYER RESIDENCE DU PARC"/>
        <s v="COLLEGE HENRI DUNANT"/>
        <s v="RESIDENCE WINSTON CHURCHILL(D05833F-01/PFI)"/>
        <s v="MAQ NETREVILLE"/>
        <s v="ECOLE JACQUES CARTIER"/>
        <s v="ECOLE JACQUES PREVERT"/>
        <s v="HOTEL DES IMPOTS"/>
        <s v="POSTE NETREVILLE"/>
        <s v="GYMNASE JEAN BART"/>
        <s v="ECOLE PRIMAIRE CLOS AU DUC"/>
        <s v="ECOLE MAT CLOS AU DUC"/>
        <s v="GROUPAMA"/>
        <s v="MAISON D'ARRET"/>
        <s v="ECOLE PAUL ELUARD"/>
        <s v="GYMNASE DU CANADA D05930J-0T ( PFI )"/>
        <s v="LYCEE SENGHOR"/>
        <s v="LYCEE HORTICOLE"/>
        <s v="NETREVILLE 510 LGTS D58445E"/>
        <s v="SAIEM NIVERNAIS"/>
        <s v="SECOMILE BOURGOGNE"/>
        <s v="SPX"/>
        <s v="MAQ CLOS AU DUC"/>
        <s v="ECOLE PRIMAIRE DU BOHY"/>
        <s v="LYCEE MODESTE LEROY BAT 1 (D97133Y-01) PFI"/>
        <s v="LYCEE AUGUSTIN HEBERT (D86476A-01) PFI"/>
        <s v="LYCEE MODESTE LEROY ATELIER(D97133Y-01) PFI"/>
        <s v="CENTRE LOISIRS DESNOS"/>
        <s v="CHAMBRE DES METIERS"/>
        <s v="BAT TOULOUSE LAUTREC"/>
        <s v="CRECHE DUGAY TROUIN ( D05930J-19)"/>
        <s v="GYMNASE MAXIME MARCHAND"/>
        <s v="SAEIM AGIRE 25 LOGEMENTS"/>
        <s v="LE CRIOU"/>
        <s v="LARZAC"/>
        <m/>
        <s v="S/C GYMNASE NERUDA D05930J-0W (PFI)" u="1"/>
      </sharedItems>
    </cacheField>
    <cacheField name="Date événement" numFmtId="0">
      <sharedItems containsNonDate="0" containsDate="1" containsString="0" containsBlank="1" minDate="2015-04-01T00:00:00" maxDate="2016-01-01T00:00:00" count="22">
        <d v="2015-12-31T00:00:00"/>
        <d v="2015-12-23T00:00:00"/>
        <d v="2015-11-23T00:00:00"/>
        <d v="2015-10-22T00:00:00"/>
        <d v="2015-09-23T00:00:00"/>
        <d v="2015-08-21T00:00:00"/>
        <d v="2015-07-23T00:00:00"/>
        <d v="2015-06-23T00:00:00"/>
        <d v="2015-05-21T00:00:00"/>
        <d v="2015-04-23T00:00:00"/>
        <d v="2015-04-01T00:00:00"/>
        <d v="2015-06-03T00:00:00"/>
        <d v="2015-05-15T00:00:00"/>
        <d v="2015-06-22T00:00:00"/>
        <d v="2015-04-28T00:00:00"/>
        <d v="2015-06-05T00:00:00"/>
        <d v="2015-09-01T00:00:00"/>
        <d v="2015-09-30T00:00:00"/>
        <d v="2015-09-22T00:00:00"/>
        <d v="2015-09-18T00:00:00"/>
        <d v="2015-09-14T00:00:00"/>
        <m/>
      </sharedItems>
    </cacheField>
    <cacheField name="Evénement" numFmtId="0">
      <sharedItems containsBlank="1"/>
    </cacheField>
    <cacheField name="Commentaires" numFmtId="0">
      <sharedItems containsBlank="1" containsMixedTypes="1" containsNumber="1" containsInteger="1" minValue="100" maxValue="1805840"/>
    </cacheField>
    <cacheField name="Index" numFmtId="0">
      <sharedItems containsString="0" containsBlank="1" containsNumber="1" containsInteger="1" minValue="0" maxValue="19961420"/>
    </cacheField>
    <cacheField name="Consommation" numFmtId="0">
      <sharedItems containsString="0" containsBlank="1" containsNumber="1" containsInteger="1" minValue="0" maxValue="741917"/>
    </cacheField>
    <cacheField name="Consommation corrigée" numFmtId="0">
      <sharedItems containsBlank="1"/>
    </cacheField>
    <cacheField name="Unité" numFmtId="0">
      <sharedItems containsBlank="1"/>
    </cacheField>
    <cacheField name="Anomalie" numFmtId="0">
      <sharedItems containsNonDate="0" containsString="0" containsBlank="1"/>
    </cacheField>
    <cacheField name="Matricule" numFmtId="0">
      <sharedItems containsBlank="1"/>
    </cacheField>
    <cacheField name="Origine" numFmtId="0">
      <sharedItems containsBlank="1"/>
    </cacheField>
    <cacheField name="Date de dernière modification" numFmtId="0">
      <sharedItems containsNonDate="0" containsDate="1" containsString="0" containsBlank="1" minDate="2015-04-29T00:00:00" maxDate="2016-04-02T00:00:00"/>
    </cacheField>
    <cacheField name="Repris/Non Repr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n v="1"/>
    <x v="0"/>
    <x v="0"/>
    <s v="RELEVE NORMAL"/>
    <n v="206"/>
    <n v="2027460"/>
    <x v="0"/>
    <s v="-"/>
    <s v="KILO WATT HEURE"/>
    <m/>
    <s v="05787P"/>
    <s v="H"/>
    <d v="2015-03-31T00:00:00"/>
    <s v="Oui"/>
  </r>
  <r>
    <n v="1"/>
    <x v="0"/>
    <x v="1"/>
    <s v="RELEVE NORMAL"/>
    <n v="221"/>
    <n v="1996340"/>
    <x v="1"/>
    <s v="-"/>
    <s v="KILO WATT HEURE"/>
    <m/>
    <s v="05787P"/>
    <s v="H"/>
    <d v="2015-03-24T00:00:00"/>
    <s v="Oui"/>
  </r>
  <r>
    <n v="1"/>
    <x v="0"/>
    <x v="2"/>
    <s v="RELEVE NORMAL"/>
    <n v="209"/>
    <n v="1839130"/>
    <x v="2"/>
    <s v="-"/>
    <s v="KILO WATT HEURE"/>
    <m/>
    <s v="05787P"/>
    <s v="H"/>
    <d v="2015-02-20T00:00:00"/>
    <s v="Oui"/>
  </r>
  <r>
    <n v="1"/>
    <x v="0"/>
    <x v="3"/>
    <s v="RELEVE NORMAL"/>
    <n v="228"/>
    <n v="1676770"/>
    <x v="3"/>
    <s v="-"/>
    <s v="KILO WATT HEURE"/>
    <m/>
    <s v="05787P"/>
    <s v="H"/>
    <d v="2015-01-23T00:00:00"/>
    <s v="Oui"/>
  </r>
  <r>
    <n v="2"/>
    <x v="1"/>
    <x v="0"/>
    <s v="RELEVE NORMAL"/>
    <n v="222"/>
    <n v="229640"/>
    <x v="4"/>
    <s v="-"/>
    <s v="KILO WATT HEURE"/>
    <m/>
    <s v="05787P"/>
    <s v="H"/>
    <d v="2015-03-31T00:00:00"/>
    <s v="Oui"/>
  </r>
  <r>
    <n v="2"/>
    <x v="1"/>
    <x v="1"/>
    <s v="RELEVE NORMAL"/>
    <n v="222"/>
    <n v="229640"/>
    <x v="4"/>
    <s v="-"/>
    <s v="KILO WATT HEURE"/>
    <m/>
    <s v="05787P"/>
    <s v="H"/>
    <d v="2015-03-24T00:00:00"/>
    <s v="Oui"/>
  </r>
  <r>
    <n v="2"/>
    <x v="1"/>
    <x v="2"/>
    <s v="RELEVE NORMAL"/>
    <n v="209"/>
    <n v="229640"/>
    <x v="4"/>
    <s v="-"/>
    <s v="KILO WATT HEURE"/>
    <m/>
    <s v="05787P"/>
    <s v="H"/>
    <d v="2015-02-20T00:00:00"/>
    <s v="Oui"/>
  </r>
  <r>
    <n v="2"/>
    <x v="1"/>
    <x v="3"/>
    <s v="RELEVE NORMAL"/>
    <n v="225"/>
    <n v="229640"/>
    <x v="4"/>
    <s v="-"/>
    <s v="KILO WATT HEURE"/>
    <m/>
    <s v="05787P"/>
    <s v="H"/>
    <d v="2015-01-23T00:00:00"/>
    <s v="Oui"/>
  </r>
  <r>
    <n v="5"/>
    <x v="2"/>
    <x v="0"/>
    <s v="RELEVE NORMAL"/>
    <n v="207"/>
    <n v="5384060"/>
    <x v="5"/>
    <s v="-"/>
    <s v="KILO WATT HEURE"/>
    <m/>
    <s v="05787P"/>
    <s v="H"/>
    <d v="2015-03-31T00:00:00"/>
    <s v="Oui"/>
  </r>
  <r>
    <n v="5"/>
    <x v="2"/>
    <x v="1"/>
    <s v="RELEVE NORMAL"/>
    <n v="222"/>
    <n v="5318500"/>
    <x v="6"/>
    <s v="-"/>
    <s v="KILO WATT HEURE"/>
    <m/>
    <s v="05787P"/>
    <s v="H"/>
    <d v="2015-03-24T00:00:00"/>
    <s v="Oui"/>
  </r>
  <r>
    <n v="5"/>
    <x v="2"/>
    <x v="2"/>
    <s v="RELEVE NORMAL"/>
    <n v="210"/>
    <n v="4945890"/>
    <x v="7"/>
    <s v="-"/>
    <s v="KILO WATT HEURE"/>
    <m/>
    <s v="05787P"/>
    <s v="H"/>
    <d v="2015-02-20T00:00:00"/>
    <s v="Oui"/>
  </r>
  <r>
    <n v="5"/>
    <x v="2"/>
    <x v="3"/>
    <s v="RELEVE NORMAL"/>
    <n v="229"/>
    <n v="4568900"/>
    <x v="8"/>
    <s v="-"/>
    <s v="KILO WATT HEURE"/>
    <m/>
    <s v="05787P"/>
    <s v="H"/>
    <d v="2015-01-23T00:00:00"/>
    <s v="Oui"/>
  </r>
  <r>
    <n v="6"/>
    <x v="3"/>
    <x v="0"/>
    <s v="RELEVE NORMAL"/>
    <n v="208"/>
    <n v="3760360"/>
    <x v="9"/>
    <s v="-"/>
    <s v="KILO WATT HEURE"/>
    <m/>
    <s v="05787P"/>
    <s v="H"/>
    <d v="2015-03-31T00:00:00"/>
    <s v="Oui"/>
  </r>
  <r>
    <n v="6"/>
    <x v="3"/>
    <x v="1"/>
    <s v="RELEVE NORMAL"/>
    <n v="220"/>
    <n v="3725380"/>
    <x v="10"/>
    <s v="-"/>
    <s v="KILO WATT HEURE"/>
    <m/>
    <s v="05787P"/>
    <s v="H"/>
    <d v="2015-03-24T00:00:00"/>
    <s v="Oui"/>
  </r>
  <r>
    <n v="6"/>
    <x v="3"/>
    <x v="2"/>
    <s v="RELEVE NORMAL"/>
    <n v="210"/>
    <n v="3548610"/>
    <x v="11"/>
    <s v="-"/>
    <s v="KILO WATT HEURE"/>
    <m/>
    <s v="05787P"/>
    <s v="H"/>
    <d v="2015-02-20T00:00:00"/>
    <s v="Oui"/>
  </r>
  <r>
    <n v="6"/>
    <x v="3"/>
    <x v="3"/>
    <s v="REPRISE"/>
    <s v="0229 MESUREUR REMPLACE LE 21/01/2015"/>
    <n v="3372754"/>
    <x v="12"/>
    <s v="-"/>
    <s v="KILO WATT HEURE"/>
    <m/>
    <s v="05787P"/>
    <s v="H"/>
    <d v="2015-01-23T00:00:00"/>
    <s v="Oui"/>
  </r>
  <r>
    <n v="7"/>
    <x v="4"/>
    <x v="0"/>
    <s v="RELEVE NORMAL"/>
    <n v="208"/>
    <n v="7071840"/>
    <x v="13"/>
    <s v="-"/>
    <s v="KILO WATT HEURE"/>
    <m/>
    <s v="05787P"/>
    <s v="H"/>
    <d v="2015-03-31T00:00:00"/>
    <s v="Oui"/>
  </r>
  <r>
    <n v="7"/>
    <x v="4"/>
    <x v="1"/>
    <s v="RELEVE NORMAL"/>
    <n v="221"/>
    <n v="7009320"/>
    <x v="14"/>
    <s v="-"/>
    <s v="KILO WATT HEURE"/>
    <m/>
    <s v="05787P"/>
    <s v="H"/>
    <d v="2015-03-24T00:00:00"/>
    <s v="Oui"/>
  </r>
  <r>
    <n v="7"/>
    <x v="4"/>
    <x v="2"/>
    <s v="RELEVE NORMAL"/>
    <n v="210"/>
    <n v="6626530"/>
    <x v="15"/>
    <s v="-"/>
    <s v="KILO WATT HEURE"/>
    <m/>
    <s v="05787P"/>
    <s v="H"/>
    <d v="2015-02-20T00:00:00"/>
    <s v="Oui"/>
  </r>
  <r>
    <n v="7"/>
    <x v="4"/>
    <x v="3"/>
    <s v="RELEVE NORMAL"/>
    <n v="231"/>
    <n v="6269020"/>
    <x v="16"/>
    <s v="-"/>
    <s v="KILO WATT HEURE"/>
    <m/>
    <s v="05787P"/>
    <s v="H"/>
    <d v="2015-01-23T00:00:00"/>
    <s v="Oui"/>
  </r>
  <r>
    <n v="9"/>
    <x v="5"/>
    <x v="0"/>
    <s v="RELEVE NORMAL"/>
    <n v="209"/>
    <n v="1521200"/>
    <x v="17"/>
    <s v="-"/>
    <s v="KILO WATT HEURE"/>
    <m/>
    <s v="05787P"/>
    <s v="H"/>
    <d v="2015-03-31T00:00:00"/>
    <s v="Oui"/>
  </r>
  <r>
    <n v="9"/>
    <x v="5"/>
    <x v="1"/>
    <s v="RELEVE NORMAL"/>
    <n v="222"/>
    <n v="1506180"/>
    <x v="18"/>
    <s v="-"/>
    <s v="KILO WATT HEURE"/>
    <m/>
    <s v="05787P"/>
    <s v="H"/>
    <d v="2015-03-24T00:00:00"/>
    <s v="Oui"/>
  </r>
  <r>
    <n v="9"/>
    <x v="5"/>
    <x v="2"/>
    <s v="RELEVE NORMAL"/>
    <n v="210"/>
    <n v="1428400"/>
    <x v="19"/>
    <s v="-"/>
    <s v="KILO WATT HEURE"/>
    <m/>
    <s v="05787P"/>
    <s v="H"/>
    <d v="2015-02-20T00:00:00"/>
    <s v="Oui"/>
  </r>
  <r>
    <n v="9"/>
    <x v="5"/>
    <x v="3"/>
    <s v="RELEVE NORMAL"/>
    <n v="231"/>
    <n v="1344320"/>
    <x v="20"/>
    <s v="-"/>
    <s v="KILO WATT HEURE"/>
    <m/>
    <s v="05787P"/>
    <s v="H"/>
    <d v="2015-01-23T00:00:00"/>
    <s v="Oui"/>
  </r>
  <r>
    <n v="10"/>
    <x v="6"/>
    <x v="0"/>
    <s v="RELEVE NORMAL"/>
    <n v="210"/>
    <n v="14901883"/>
    <x v="21"/>
    <s v="-"/>
    <s v="KILO WATT HEURE"/>
    <m/>
    <s v="05787P"/>
    <s v="H"/>
    <d v="2015-03-31T00:00:00"/>
    <s v="Oui"/>
  </r>
  <r>
    <n v="10"/>
    <x v="6"/>
    <x v="1"/>
    <s v="RELEVE NORMAL"/>
    <n v="222"/>
    <n v="14723908"/>
    <x v="22"/>
    <s v="-"/>
    <s v="KILO WATT HEURE"/>
    <m/>
    <s v="05787P"/>
    <s v="H"/>
    <d v="2015-03-24T00:00:00"/>
    <s v="Oui"/>
  </r>
  <r>
    <n v="10"/>
    <x v="6"/>
    <x v="2"/>
    <s v="RELEVE NORMAL"/>
    <n v="210"/>
    <n v="13999303"/>
    <x v="23"/>
    <s v="-"/>
    <s v="KILO WATT HEURE"/>
    <m/>
    <s v="05787P"/>
    <s v="H"/>
    <d v="2015-02-20T00:00:00"/>
    <s v="Oui"/>
  </r>
  <r>
    <n v="10"/>
    <x v="6"/>
    <x v="3"/>
    <s v="RELEVE NORMAL"/>
    <n v="231"/>
    <n v="13672754"/>
    <x v="24"/>
    <s v="-"/>
    <s v="KILO WATT HEURE"/>
    <m/>
    <s v="05787P"/>
    <s v="H"/>
    <d v="2015-01-23T00:00:00"/>
    <s v="Oui"/>
  </r>
  <r>
    <n v="12"/>
    <x v="7"/>
    <x v="0"/>
    <s v="RELEVE NORMAL"/>
    <n v="210"/>
    <n v="5180990"/>
    <x v="25"/>
    <s v="-"/>
    <s v="KILO WATT HEURE"/>
    <m/>
    <s v="05787P"/>
    <s v="H"/>
    <d v="2015-03-31T00:00:00"/>
    <s v="Oui"/>
  </r>
  <r>
    <n v="12"/>
    <x v="7"/>
    <x v="1"/>
    <s v="RELEVE NORMAL"/>
    <n v="223"/>
    <n v="5132980"/>
    <x v="26"/>
    <s v="-"/>
    <s v="KILO WATT HEURE"/>
    <m/>
    <s v="05787P"/>
    <s v="H"/>
    <d v="2015-03-24T00:00:00"/>
    <s v="Oui"/>
  </r>
  <r>
    <n v="12"/>
    <x v="7"/>
    <x v="2"/>
    <s v="RELEVE NORMAL"/>
    <n v="211"/>
    <n v="5089770"/>
    <x v="27"/>
    <s v="-"/>
    <s v="KILO WATT HEURE"/>
    <m/>
    <s v="05787P"/>
    <s v="H"/>
    <d v="2015-02-20T00:00:00"/>
    <s v="Oui"/>
  </r>
  <r>
    <n v="12"/>
    <x v="7"/>
    <x v="3"/>
    <s v="RELEVE NORMAL"/>
    <n v="232"/>
    <n v="4818160"/>
    <x v="28"/>
    <s v="-"/>
    <s v="KILO WATT HEURE"/>
    <m/>
    <s v="05787P"/>
    <s v="H"/>
    <d v="2015-01-23T00:00:00"/>
    <s v="Oui"/>
  </r>
  <r>
    <n v="17"/>
    <x v="8"/>
    <x v="0"/>
    <s v="RELEVE NORMAL"/>
    <n v="223"/>
    <n v="5304304"/>
    <x v="29"/>
    <s v="-"/>
    <s v="KILO WATT HEURE"/>
    <m/>
    <s v="05787P"/>
    <s v="H"/>
    <d v="2015-03-31T00:00:00"/>
    <s v="Oui"/>
  </r>
  <r>
    <n v="17"/>
    <x v="8"/>
    <x v="1"/>
    <s v="RELEVE NORMAL"/>
    <n v="224"/>
    <n v="5224848"/>
    <x v="30"/>
    <s v="-"/>
    <s v="KILO WATT HEURE"/>
    <m/>
    <s v="05787P"/>
    <s v="H"/>
    <d v="2015-03-24T00:00:00"/>
    <s v="Oui"/>
  </r>
  <r>
    <n v="17"/>
    <x v="8"/>
    <x v="2"/>
    <s v="RELEVE NORMAL"/>
    <n v="211"/>
    <n v="4942549"/>
    <x v="31"/>
    <s v="-"/>
    <s v="KILO WATT HEURE"/>
    <m/>
    <s v="05787P"/>
    <s v="H"/>
    <d v="2015-02-20T00:00:00"/>
    <s v="Oui"/>
  </r>
  <r>
    <n v="17"/>
    <x v="8"/>
    <x v="3"/>
    <s v="RELEVE NORMAL"/>
    <n v="404"/>
    <n v="4614955"/>
    <x v="32"/>
    <s v="-"/>
    <s v="KILO WATT HEURE"/>
    <m/>
    <s v="05787P"/>
    <s v="H"/>
    <d v="2015-01-23T00:00:00"/>
    <s v="Oui"/>
  </r>
  <r>
    <n v="19"/>
    <x v="9"/>
    <x v="0"/>
    <s v="RELEVE NORMAL"/>
    <n v="223"/>
    <n v="6771737"/>
    <x v="33"/>
    <s v="-"/>
    <s v="KILO WATT HEURE"/>
    <m/>
    <s v="05787P"/>
    <s v="H"/>
    <d v="2015-03-31T00:00:00"/>
    <s v="Oui"/>
  </r>
  <r>
    <n v="19"/>
    <x v="9"/>
    <x v="1"/>
    <s v="RELEVE NORMAL"/>
    <n v="224"/>
    <n v="6659938"/>
    <x v="34"/>
    <s v="-"/>
    <s v="KILO WATT HEURE"/>
    <m/>
    <s v="05787P"/>
    <s v="H"/>
    <d v="2015-03-24T00:00:00"/>
    <s v="Oui"/>
  </r>
  <r>
    <n v="19"/>
    <x v="9"/>
    <x v="2"/>
    <s v="RELEVE NORMAL"/>
    <n v="212"/>
    <n v="6270481"/>
    <x v="35"/>
    <s v="-"/>
    <s v="KILO WATT HEURE"/>
    <m/>
    <s v="05787P"/>
    <s v="H"/>
    <d v="2015-02-20T00:00:00"/>
    <s v="Oui"/>
  </r>
  <r>
    <n v="19"/>
    <x v="9"/>
    <x v="3"/>
    <s v="RELEVE NORMAL"/>
    <n v="405"/>
    <n v="5878219"/>
    <x v="36"/>
    <s v="-"/>
    <s v="KILO WATT HEURE"/>
    <m/>
    <s v="05787P"/>
    <s v="H"/>
    <d v="2015-01-23T00:00:00"/>
    <s v="Oui"/>
  </r>
  <r>
    <n v="21"/>
    <x v="10"/>
    <x v="0"/>
    <s v="RELEVE NORMAL"/>
    <n v="224"/>
    <n v="6427260"/>
    <x v="37"/>
    <s v="-"/>
    <s v="KILO WATT HEURE"/>
    <m/>
    <s v="05787P"/>
    <s v="H"/>
    <d v="2015-03-31T00:00:00"/>
    <s v="Oui"/>
  </r>
  <r>
    <n v="21"/>
    <x v="10"/>
    <x v="1"/>
    <s v="RELEVE NORMAL"/>
    <n v="224"/>
    <n v="6323410"/>
    <x v="38"/>
    <s v="-"/>
    <s v="KILO WATT HEURE"/>
    <m/>
    <s v="05787P"/>
    <s v="H"/>
    <d v="2015-03-24T00:00:00"/>
    <s v="Oui"/>
  </r>
  <r>
    <n v="21"/>
    <x v="10"/>
    <x v="2"/>
    <s v="RELEVE NORMAL"/>
    <n v="212"/>
    <n v="6014790"/>
    <x v="39"/>
    <s v="-"/>
    <s v="KILO WATT HEURE"/>
    <m/>
    <s v="05787P"/>
    <s v="H"/>
    <d v="2015-02-20T00:00:00"/>
    <s v="Oui"/>
  </r>
  <r>
    <n v="21"/>
    <x v="10"/>
    <x v="3"/>
    <s v="RELEVE NORMAL"/>
    <n v="407"/>
    <n v="5612710"/>
    <x v="40"/>
    <s v="-"/>
    <s v="KILO WATT HEURE"/>
    <m/>
    <s v="05787P"/>
    <s v="H"/>
    <d v="2015-01-23T00:00:00"/>
    <s v="Oui"/>
  </r>
  <r>
    <n v="24"/>
    <x v="11"/>
    <x v="0"/>
    <s v="RELEVE NORMAL"/>
    <n v="225"/>
    <n v="94840"/>
    <x v="41"/>
    <s v="-"/>
    <s v="KILO WATT HEURE"/>
    <m/>
    <s v="05787P"/>
    <s v="H"/>
    <d v="2015-03-31T00:00:00"/>
    <s v="Oui"/>
  </r>
  <r>
    <n v="24"/>
    <x v="11"/>
    <x v="1"/>
    <s v="RELEVE NORMAL"/>
    <n v="225"/>
    <n v="74870"/>
    <x v="42"/>
    <s v="-"/>
    <s v="KILO WATT HEURE"/>
    <m/>
    <s v="05787P"/>
    <s v="H"/>
    <d v="2015-03-24T00:00:00"/>
    <s v="Oui"/>
  </r>
  <r>
    <n v="24"/>
    <x v="11"/>
    <x v="2"/>
    <s v="RELEVE NORMAL"/>
    <s v="0213 REMPLACEMENT DU MESUREUE LE 13/02/2015"/>
    <n v="12340"/>
    <x v="43"/>
    <s v="-"/>
    <s v="KILO WATT HEURE"/>
    <m/>
    <s v="08837C"/>
    <s v="E"/>
    <d v="2015-02-24T00:00:00"/>
    <s v="Oui"/>
  </r>
  <r>
    <n v="24"/>
    <x v="11"/>
    <x v="4"/>
    <s v="CHANGEMENT REPOSE"/>
    <m/>
    <n v="0"/>
    <x v="4"/>
    <s v="-"/>
    <s v="KILO WATT HEURE"/>
    <m/>
    <s v="08837C"/>
    <s v="E"/>
    <d v="2015-02-24T00:00:00"/>
    <s v="Oui"/>
  </r>
  <r>
    <n v="24"/>
    <x v="11"/>
    <x v="5"/>
    <s v="CHANGEMENT DEPOSE"/>
    <m/>
    <n v="5404170"/>
    <x v="44"/>
    <s v="-"/>
    <s v="KILO WATT HEURE"/>
    <m/>
    <s v="31145E"/>
    <s v="E"/>
    <d v="2015-02-23T00:00:00"/>
    <s v="Oui"/>
  </r>
  <r>
    <n v="24"/>
    <x v="11"/>
    <x v="3"/>
    <s v="PANNE"/>
    <n v="233"/>
    <n v="5404170"/>
    <x v="45"/>
    <s v="-"/>
    <s v="KILO WATT HEURE"/>
    <m/>
    <s v="31145E"/>
    <s v="E"/>
    <d v="2015-01-28T00:00:00"/>
    <s v="Oui"/>
  </r>
  <r>
    <n v="25"/>
    <x v="12"/>
    <x v="0"/>
    <s v="RELEVE NORMAL"/>
    <m/>
    <n v="446230"/>
    <x v="46"/>
    <s v="-"/>
    <s v="KILO WATT HEURE"/>
    <m/>
    <s v="31145E"/>
    <s v="E"/>
    <d v="2015-04-01T00:00:00"/>
    <s v="Oui"/>
  </r>
  <r>
    <n v="25"/>
    <x v="12"/>
    <x v="1"/>
    <s v="RELEVE NORMAL"/>
    <n v="226"/>
    <n v="439004"/>
    <x v="47"/>
    <s v="-"/>
    <s v="KILO WATT HEURE"/>
    <m/>
    <s v="31145E"/>
    <s v="E"/>
    <d v="2015-04-01T00:00:00"/>
    <s v="Oui"/>
  </r>
  <r>
    <n v="25"/>
    <x v="12"/>
    <x v="2"/>
    <s v="RELEVE NORMAL"/>
    <n v="214"/>
    <n v="412635"/>
    <x v="48"/>
    <s v="-"/>
    <s v="KILO WATT HEURE"/>
    <m/>
    <s v="31145E"/>
    <s v="E"/>
    <d v="2015-04-01T00:00:00"/>
    <s v="Oui"/>
  </r>
  <r>
    <n v="25"/>
    <x v="12"/>
    <x v="3"/>
    <s v="RELEVE NORMAL"/>
    <n v="452"/>
    <n v="391275"/>
    <x v="49"/>
    <s v="-"/>
    <s v="KILO WATT HEURE"/>
    <m/>
    <s v="31145E"/>
    <s v="E"/>
    <d v="2015-04-01T00:00:00"/>
    <s v="Oui"/>
  </r>
  <r>
    <n v="27"/>
    <x v="13"/>
    <x v="0"/>
    <s v="PANNE"/>
    <n v="226"/>
    <n v="1374550"/>
    <x v="50"/>
    <s v="-"/>
    <s v="KILO WATT HEURE"/>
    <m/>
    <s v="31145E"/>
    <s v="H"/>
    <d v="2015-04-01T00:00:00"/>
    <s v="Oui"/>
  </r>
  <r>
    <n v="27"/>
    <x v="13"/>
    <x v="1"/>
    <s v="PANNE"/>
    <n v="228"/>
    <n v="1364556"/>
    <x v="51"/>
    <s v="-"/>
    <s v="KILO WATT HEURE"/>
    <m/>
    <s v="31145E"/>
    <s v="E"/>
    <d v="2015-04-01T00:00:00"/>
    <s v="Oui"/>
  </r>
  <r>
    <n v="27"/>
    <x v="13"/>
    <x v="2"/>
    <s v="RELEVE NORMAL"/>
    <n v="215"/>
    <n v="1345728"/>
    <x v="52"/>
    <s v="-"/>
    <s v="KILO WATT HEURE"/>
    <m/>
    <s v="05787P"/>
    <s v="H"/>
    <d v="2015-02-20T00:00:00"/>
    <s v="Oui"/>
  </r>
  <r>
    <n v="27"/>
    <x v="13"/>
    <x v="3"/>
    <s v="RELEVE NORMAL"/>
    <n v="408"/>
    <n v="1276749"/>
    <x v="53"/>
    <s v="-"/>
    <s v="KILO WATT HEURE"/>
    <m/>
    <s v="05787P"/>
    <s v="H"/>
    <d v="2015-01-23T00:00:00"/>
    <s v="Oui"/>
  </r>
  <r>
    <n v="30"/>
    <x v="14"/>
    <x v="0"/>
    <s v="RELEVE NORMAL"/>
    <n v="227"/>
    <n v="1803808"/>
    <x v="54"/>
    <s v="-"/>
    <s v="KILO WATT HEURE"/>
    <m/>
    <s v="05787P"/>
    <s v="H"/>
    <d v="2015-03-31T00:00:00"/>
    <s v="Oui"/>
  </r>
  <r>
    <n v="30"/>
    <x v="14"/>
    <x v="1"/>
    <s v="RELEVE NORMAL"/>
    <n v="228"/>
    <n v="1770983"/>
    <x v="55"/>
    <s v="-"/>
    <s v="KILO WATT HEURE"/>
    <m/>
    <s v="05787P"/>
    <s v="H"/>
    <d v="2015-03-24T00:00:00"/>
    <s v="Oui"/>
  </r>
  <r>
    <n v="30"/>
    <x v="14"/>
    <x v="2"/>
    <s v="RELEVE NORMAL"/>
    <n v="216"/>
    <n v="1677470"/>
    <x v="56"/>
    <s v="-"/>
    <s v="KILO WATT HEURE"/>
    <m/>
    <s v="05787P"/>
    <s v="H"/>
    <d v="2015-02-20T00:00:00"/>
    <s v="Oui"/>
  </r>
  <r>
    <n v="30"/>
    <x v="14"/>
    <x v="3"/>
    <s v="RELEVE NORMAL"/>
    <n v="408"/>
    <n v="1546061"/>
    <x v="57"/>
    <s v="-"/>
    <s v="KILO WATT HEURE"/>
    <m/>
    <s v="05787P"/>
    <s v="H"/>
    <d v="2015-01-23T00:00:00"/>
    <s v="Oui"/>
  </r>
  <r>
    <n v="33"/>
    <x v="15"/>
    <x v="0"/>
    <s v="RELEVE NORMAL"/>
    <n v="228"/>
    <n v="826550"/>
    <x v="58"/>
    <s v="-"/>
    <s v="KILO WATT HEURE"/>
    <m/>
    <s v="05787P"/>
    <s v="H"/>
    <d v="2015-03-31T00:00:00"/>
    <s v="Oui"/>
  </r>
  <r>
    <n v="33"/>
    <x v="15"/>
    <x v="1"/>
    <s v="RELEVE NORMAL"/>
    <n v="229"/>
    <n v="809940"/>
    <x v="59"/>
    <s v="-"/>
    <s v="KILO WATT HEURE"/>
    <m/>
    <s v="05787P"/>
    <s v="H"/>
    <d v="2015-03-24T00:00:00"/>
    <s v="Oui"/>
  </r>
  <r>
    <n v="33"/>
    <x v="15"/>
    <x v="2"/>
    <s v="RELEVE NORMAL"/>
    <n v="216"/>
    <n v="770900"/>
    <x v="60"/>
    <s v="-"/>
    <s v="KILO WATT HEURE"/>
    <m/>
    <s v="05787P"/>
    <s v="H"/>
    <d v="2015-02-20T00:00:00"/>
    <s v="Oui"/>
  </r>
  <r>
    <n v="33"/>
    <x v="15"/>
    <x v="3"/>
    <s v="RELEVE NORMAL"/>
    <n v="409"/>
    <n v="723860"/>
    <x v="61"/>
    <s v="-"/>
    <s v="KILO WATT HEURE"/>
    <m/>
    <s v="05787P"/>
    <s v="H"/>
    <d v="2015-01-23T00:00:00"/>
    <s v="Oui"/>
  </r>
  <r>
    <n v="35"/>
    <x v="16"/>
    <x v="0"/>
    <s v="RELEVE NORMAL"/>
    <n v="307"/>
    <n v="1043900"/>
    <x v="62"/>
    <s v="-"/>
    <s v="KILO WATT HEURE"/>
    <m/>
    <s v="05787P"/>
    <s v="H"/>
    <d v="2015-03-31T00:00:00"/>
    <s v="Oui"/>
  </r>
  <r>
    <n v="35"/>
    <x v="16"/>
    <x v="1"/>
    <s v="RELEVE NORMAL"/>
    <n v="229"/>
    <n v="1029800"/>
    <x v="63"/>
    <s v="-"/>
    <s v="KILO WATT HEURE"/>
    <m/>
    <s v="05787P"/>
    <s v="H"/>
    <d v="2015-03-24T00:00:00"/>
    <s v="Oui"/>
  </r>
  <r>
    <n v="35"/>
    <x v="16"/>
    <x v="2"/>
    <s v="RELEVE NORMAL"/>
    <n v="327"/>
    <n v="965960"/>
    <x v="64"/>
    <s v="-"/>
    <s v="KILO WATT HEURE"/>
    <m/>
    <s v="05787P"/>
    <s v="H"/>
    <d v="2015-02-20T00:00:00"/>
    <s v="Oui"/>
  </r>
  <r>
    <n v="35"/>
    <x v="16"/>
    <x v="3"/>
    <s v="RELEVE NORMAL"/>
    <n v="233"/>
    <n v="875150"/>
    <x v="65"/>
    <s v="-"/>
    <s v="KILO WATT HEURE"/>
    <m/>
    <s v="05787P"/>
    <s v="H"/>
    <d v="2015-01-23T00:00:00"/>
    <s v="Oui"/>
  </r>
  <r>
    <n v="38"/>
    <x v="17"/>
    <x v="0"/>
    <s v="RELEVE NORMAL"/>
    <n v="325"/>
    <n v="1699380"/>
    <x v="66"/>
    <s v="-"/>
    <s v="KILO WATT HEURE"/>
    <m/>
    <s v="08418B"/>
    <s v="H"/>
    <d v="2015-03-31T00:00:00"/>
    <s v="Oui"/>
  </r>
  <r>
    <n v="38"/>
    <x v="17"/>
    <x v="1"/>
    <s v="RELEVE NORMAL"/>
    <m/>
    <n v="1671720"/>
    <x v="67"/>
    <s v="-"/>
    <s v="KILO WATT HEURE"/>
    <m/>
    <s v="31145E"/>
    <s v="E"/>
    <d v="2015-03-25T00:00:00"/>
    <s v="Oui"/>
  </r>
  <r>
    <n v="38"/>
    <x v="17"/>
    <x v="2"/>
    <s v="RELEVE NORMAL"/>
    <m/>
    <n v="1587100"/>
    <x v="68"/>
    <s v="-"/>
    <s v="KILO WATT HEURE"/>
    <m/>
    <s v="31145E"/>
    <s v="E"/>
    <d v="2015-02-23T00:00:00"/>
    <s v="Oui"/>
  </r>
  <r>
    <n v="38"/>
    <x v="17"/>
    <x v="3"/>
    <s v="RELEVE NORMAL"/>
    <n v="341"/>
    <n v="1475170"/>
    <x v="69"/>
    <s v="-"/>
    <s v="KILO WATT HEURE"/>
    <m/>
    <s v="08418B"/>
    <s v="H"/>
    <d v="2015-01-23T00:00:00"/>
    <s v="Oui"/>
  </r>
  <r>
    <n v="41"/>
    <x v="18"/>
    <x v="0"/>
    <s v="RELEVE NORMAL"/>
    <n v="213"/>
    <n v="686020"/>
    <x v="70"/>
    <s v="-"/>
    <s v="KILO WATT HEURE"/>
    <m/>
    <s v="05787P"/>
    <s v="H"/>
    <d v="2015-03-31T00:00:00"/>
    <s v="Oui"/>
  </r>
  <r>
    <n v="41"/>
    <x v="18"/>
    <x v="1"/>
    <s v="RELEVE NORMAL"/>
    <n v="229"/>
    <n v="661470"/>
    <x v="71"/>
    <s v="-"/>
    <s v="KILO WATT HEURE"/>
    <m/>
    <s v="05787P"/>
    <s v="H"/>
    <d v="2015-03-24T00:00:00"/>
    <s v="Oui"/>
  </r>
  <r>
    <n v="41"/>
    <x v="18"/>
    <x v="2"/>
    <s v="RELEVE NORMAL"/>
    <n v="217"/>
    <n v="602250"/>
    <x v="72"/>
    <s v="-"/>
    <s v="KILO WATT HEURE"/>
    <m/>
    <s v="05787P"/>
    <s v="H"/>
    <d v="2015-02-20T00:00:00"/>
    <s v="Oui"/>
  </r>
  <r>
    <n v="41"/>
    <x v="18"/>
    <x v="3"/>
    <s v="RELEVE NORMAL"/>
    <n v="359"/>
    <n v="520200"/>
    <x v="73"/>
    <s v="-"/>
    <s v="KILO WATT HEURE"/>
    <m/>
    <s v="05787P"/>
    <s v="H"/>
    <d v="2015-01-23T00:00:00"/>
    <s v="Oui"/>
  </r>
  <r>
    <n v="43"/>
    <x v="19"/>
    <x v="0"/>
    <s v="RELEVE NORMAL"/>
    <n v="229"/>
    <n v="7543520"/>
    <x v="74"/>
    <s v="-"/>
    <s v="KILO WATT HEURE"/>
    <m/>
    <s v="05787P"/>
    <s v="H"/>
    <d v="2015-03-31T00:00:00"/>
    <s v="Oui"/>
  </r>
  <r>
    <n v="43"/>
    <x v="19"/>
    <x v="1"/>
    <s v="RELEVE NORMAL"/>
    <n v="229"/>
    <n v="7403200"/>
    <x v="75"/>
    <s v="-"/>
    <s v="KILO WATT HEURE"/>
    <m/>
    <s v="05787P"/>
    <s v="H"/>
    <d v="2015-03-24T00:00:00"/>
    <s v="Oui"/>
  </r>
  <r>
    <n v="43"/>
    <x v="19"/>
    <x v="2"/>
    <s v="RELEVE NORMAL"/>
    <n v="218"/>
    <n v="7045950"/>
    <x v="76"/>
    <s v="-"/>
    <s v="KILO WATT HEURE"/>
    <m/>
    <s v="05787P"/>
    <s v="H"/>
    <d v="2015-02-20T00:00:00"/>
    <s v="Oui"/>
  </r>
  <r>
    <n v="43"/>
    <x v="19"/>
    <x v="3"/>
    <s v="RELEVE NORMAL"/>
    <n v="410"/>
    <n v="6557740"/>
    <x v="77"/>
    <s v="-"/>
    <s v="KILO WATT HEURE"/>
    <m/>
    <s v="05787P"/>
    <s v="H"/>
    <d v="2015-01-23T00:00:00"/>
    <s v="Oui"/>
  </r>
  <r>
    <n v="44"/>
    <x v="20"/>
    <x v="0"/>
    <s v="RELEVE NORMAL"/>
    <n v="230"/>
    <n v="284230"/>
    <x v="78"/>
    <s v="-"/>
    <s v="KILO WATT HEURE"/>
    <m/>
    <s v="05787P"/>
    <s v="H"/>
    <d v="2015-03-31T00:00:00"/>
    <s v="Oui"/>
  </r>
  <r>
    <n v="44"/>
    <x v="20"/>
    <x v="1"/>
    <s v="RELEVE NORMAL"/>
    <n v="231"/>
    <n v="277630"/>
    <x v="79"/>
    <s v="-"/>
    <s v="KILO WATT HEURE"/>
    <m/>
    <s v="05787P"/>
    <s v="H"/>
    <d v="2015-03-24T00:00:00"/>
    <s v="Oui"/>
  </r>
  <r>
    <n v="44"/>
    <x v="20"/>
    <x v="2"/>
    <s v="RELEVE NORMAL"/>
    <n v="218"/>
    <n v="253460"/>
    <x v="80"/>
    <s v="-"/>
    <s v="KILO WATT HEURE"/>
    <m/>
    <s v="05787P"/>
    <s v="H"/>
    <d v="2015-02-20T00:00:00"/>
    <s v="Oui"/>
  </r>
  <r>
    <n v="44"/>
    <x v="20"/>
    <x v="3"/>
    <s v="RELEVE NORMAL"/>
    <n v="410"/>
    <n v="226820"/>
    <x v="81"/>
    <s v="-"/>
    <s v="KILO WATT HEURE"/>
    <m/>
    <s v="05787P"/>
    <s v="H"/>
    <d v="2015-01-23T00:00:00"/>
    <s v="Oui"/>
  </r>
  <r>
    <n v="46"/>
    <x v="21"/>
    <x v="0"/>
    <s v="RELEVE NORMAL"/>
    <n v="230"/>
    <n v="57337"/>
    <x v="82"/>
    <s v="-"/>
    <s v="KILO WATT HEURE"/>
    <m/>
    <s v="05787P"/>
    <s v="H"/>
    <d v="2015-03-31T00:00:00"/>
    <s v="Oui"/>
  </r>
  <r>
    <n v="46"/>
    <x v="21"/>
    <x v="1"/>
    <s v="RELEVE NORMAL"/>
    <n v="231"/>
    <n v="51721"/>
    <x v="83"/>
    <s v="-"/>
    <s v="KILO WATT HEURE"/>
    <m/>
    <s v="05787P"/>
    <s v="H"/>
    <d v="2015-03-24T00:00:00"/>
    <s v="Oui"/>
  </r>
  <r>
    <n v="46"/>
    <x v="21"/>
    <x v="2"/>
    <s v="RELEVE NORMAL"/>
    <s v="0219 REMPLACEMENT DU MESUREUR LE 27/01/2015"/>
    <n v="26361"/>
    <x v="84"/>
    <s v="-"/>
    <s v="KILO WATT HEURE"/>
    <m/>
    <s v="31145E"/>
    <s v="E"/>
    <d v="2015-02-23T00:00:00"/>
    <s v="Oui"/>
  </r>
  <r>
    <n v="46"/>
    <x v="21"/>
    <x v="6"/>
    <s v="CHANGEMENT REPOSE"/>
    <m/>
    <n v="0"/>
    <x v="4"/>
    <s v="-"/>
    <s v="KILO WATT HEURE"/>
    <m/>
    <s v="31145E"/>
    <s v="E"/>
    <d v="2015-02-23T00:00:00"/>
    <s v="Oui"/>
  </r>
  <r>
    <n v="46"/>
    <x v="21"/>
    <x v="7"/>
    <s v="CHANGEMENT DEPOSE"/>
    <m/>
    <n v="2933340"/>
    <x v="85"/>
    <s v="-"/>
    <s v="KILO WATT HEURE"/>
    <m/>
    <s v="31145E"/>
    <s v="E"/>
    <d v="2015-02-23T00:00:00"/>
    <s v="Oui"/>
  </r>
  <r>
    <n v="46"/>
    <x v="21"/>
    <x v="3"/>
    <s v="PANNE"/>
    <n v="234"/>
    <n v="2933340"/>
    <x v="86"/>
    <s v="-"/>
    <s v="KILO WATT HEURE"/>
    <m/>
    <s v="31145E"/>
    <s v="E"/>
    <d v="2015-01-27T00:00:00"/>
    <s v="Oui"/>
  </r>
  <r>
    <n v="49"/>
    <x v="22"/>
    <x v="0"/>
    <s v="RELEVE NORMAL"/>
    <n v="308"/>
    <n v="1330020"/>
    <x v="87"/>
    <s v="-"/>
    <s v="KILO WATT HEURE"/>
    <m/>
    <s v="05787P"/>
    <s v="H"/>
    <d v="2015-03-31T00:00:00"/>
    <s v="Oui"/>
  </r>
  <r>
    <n v="49"/>
    <x v="22"/>
    <x v="1"/>
    <s v="RELEVE NORMAL"/>
    <n v="231"/>
    <n v="1294370"/>
    <x v="88"/>
    <s v="-"/>
    <s v="KILO WATT HEURE"/>
    <m/>
    <s v="05787P"/>
    <s v="H"/>
    <d v="2015-03-24T00:00:00"/>
    <s v="Oui"/>
  </r>
  <r>
    <n v="49"/>
    <x v="22"/>
    <x v="2"/>
    <s v="RELEVE NORMAL"/>
    <n v="327"/>
    <n v="1137480"/>
    <x v="89"/>
    <s v="-"/>
    <s v="KILO WATT HEURE"/>
    <m/>
    <s v="05787P"/>
    <s v="H"/>
    <d v="2015-02-20T00:00:00"/>
    <s v="Oui"/>
  </r>
  <r>
    <n v="49"/>
    <x v="22"/>
    <x v="3"/>
    <s v="RELEVE NORMAL"/>
    <n v="316"/>
    <n v="972770"/>
    <x v="90"/>
    <s v="-"/>
    <s v="KILO WATT HEURE"/>
    <m/>
    <s v="05787P"/>
    <s v="H"/>
    <d v="2015-01-23T00:00:00"/>
    <s v="Oui"/>
  </r>
  <r>
    <n v="50"/>
    <x v="23"/>
    <x v="0"/>
    <s v="RELEVE NORMAL"/>
    <n v="231"/>
    <n v="3045906"/>
    <x v="91"/>
    <s v="-"/>
    <s v="KILO WATT HEURE"/>
    <m/>
    <s v="05787P"/>
    <s v="H"/>
    <d v="2015-03-31T00:00:00"/>
    <s v="Oui"/>
  </r>
  <r>
    <n v="50"/>
    <x v="23"/>
    <x v="1"/>
    <s v="RELEVE NORMAL"/>
    <n v="232"/>
    <n v="2994105"/>
    <x v="92"/>
    <s v="-"/>
    <s v="KILO WATT HEURE"/>
    <m/>
    <s v="05787P"/>
    <s v="H"/>
    <d v="2015-03-24T00:00:00"/>
    <s v="Oui"/>
  </r>
  <r>
    <n v="50"/>
    <x v="23"/>
    <x v="2"/>
    <s v="RELEVE NORMAL"/>
    <n v="221"/>
    <n v="2851148"/>
    <x v="93"/>
    <s v="-"/>
    <s v="KILO WATT HEURE"/>
    <m/>
    <s v="05787P"/>
    <s v="H"/>
    <d v="2015-02-20T00:00:00"/>
    <s v="Oui"/>
  </r>
  <r>
    <n v="50"/>
    <x v="23"/>
    <x v="3"/>
    <s v="RELEVE NORMAL"/>
    <n v="410"/>
    <n v="2686767"/>
    <x v="94"/>
    <s v="-"/>
    <s v="KILO WATT HEURE"/>
    <m/>
    <s v="05787P"/>
    <s v="H"/>
    <d v="2015-01-23T00:00:00"/>
    <s v="Oui"/>
  </r>
  <r>
    <n v="52"/>
    <x v="24"/>
    <x v="0"/>
    <s v="RELEVE NORMAL"/>
    <n v="231"/>
    <n v="2755750"/>
    <x v="95"/>
    <s v="-"/>
    <s v="KILO WATT HEURE"/>
    <m/>
    <s v="05787P"/>
    <s v="H"/>
    <d v="2015-03-31T00:00:00"/>
    <s v="Oui"/>
  </r>
  <r>
    <n v="52"/>
    <x v="24"/>
    <x v="1"/>
    <s v="RELEVE NORMAL"/>
    <n v="232"/>
    <n v="2715800"/>
    <x v="96"/>
    <s v="-"/>
    <s v="KILO WATT HEURE"/>
    <m/>
    <s v="05787P"/>
    <s v="H"/>
    <d v="2015-03-24T00:00:00"/>
    <s v="Oui"/>
  </r>
  <r>
    <n v="52"/>
    <x v="24"/>
    <x v="2"/>
    <s v="RELEVE NORMAL"/>
    <n v="221"/>
    <n v="2587980"/>
    <x v="97"/>
    <s v="-"/>
    <s v="KILO WATT HEURE"/>
    <m/>
    <s v="05787P"/>
    <s v="H"/>
    <d v="2015-02-20T00:00:00"/>
    <s v="Oui"/>
  </r>
  <r>
    <n v="52"/>
    <x v="24"/>
    <x v="3"/>
    <s v="RELEVE NORMAL"/>
    <n v="411"/>
    <n v="2443210"/>
    <x v="98"/>
    <s v="-"/>
    <s v="KILO WATT HEURE"/>
    <m/>
    <s v="05787P"/>
    <s v="H"/>
    <d v="2015-01-23T00:00:00"/>
    <s v="Oui"/>
  </r>
  <r>
    <n v="54"/>
    <x v="25"/>
    <x v="0"/>
    <s v="RELEVE NORMAL"/>
    <n v="308"/>
    <n v="1861890"/>
    <x v="99"/>
    <s v="-"/>
    <s v="KILO WATT HEURE"/>
    <m/>
    <s v="05787P"/>
    <s v="H"/>
    <d v="2015-03-31T00:00:00"/>
    <s v="Oui"/>
  </r>
  <r>
    <n v="54"/>
    <x v="25"/>
    <x v="1"/>
    <s v="RELEVE NORMAL"/>
    <n v="232"/>
    <n v="1858250"/>
    <x v="100"/>
    <s v="-"/>
    <s v="KILO WATT HEURE"/>
    <m/>
    <s v="05787P"/>
    <s v="H"/>
    <d v="2015-03-24T00:00:00"/>
    <s v="Oui"/>
  </r>
  <r>
    <n v="54"/>
    <x v="25"/>
    <x v="2"/>
    <s v="RELEVE NORMAL"/>
    <n v="328"/>
    <n v="1842440"/>
    <x v="99"/>
    <s v="-"/>
    <s v="KILO WATT HEURE"/>
    <m/>
    <s v="05787P"/>
    <s v="H"/>
    <d v="2015-02-20T00:00:00"/>
    <s v="Oui"/>
  </r>
  <r>
    <n v="54"/>
    <x v="25"/>
    <x v="3"/>
    <s v="RELEVE NORMAL"/>
    <n v="454"/>
    <n v="1838800"/>
    <x v="101"/>
    <s v="-"/>
    <s v="KILO WATT HEURE"/>
    <m/>
    <s v="05787P"/>
    <s v="H"/>
    <d v="2015-01-23T00:00:00"/>
    <s v="Oui"/>
  </r>
  <r>
    <n v="55"/>
    <x v="26"/>
    <x v="0"/>
    <s v="RELEVE NORMAL"/>
    <n v="232"/>
    <n v="7060100"/>
    <x v="102"/>
    <s v="-"/>
    <s v="KILO WATT HEURE"/>
    <m/>
    <s v="05787P"/>
    <s v="H"/>
    <d v="2015-03-31T00:00:00"/>
    <s v="Oui"/>
  </r>
  <r>
    <n v="55"/>
    <x v="26"/>
    <x v="1"/>
    <s v="RELEVE NORMAL"/>
    <n v="232"/>
    <n v="7049140"/>
    <x v="103"/>
    <s v="-"/>
    <s v="KILO WATT HEURE"/>
    <m/>
    <s v="05787P"/>
    <s v="H"/>
    <d v="2015-03-24T00:00:00"/>
    <s v="Oui"/>
  </r>
  <r>
    <n v="55"/>
    <x v="26"/>
    <x v="2"/>
    <s v="RELEVE NORMAL"/>
    <n v="328"/>
    <n v="7019100"/>
    <x v="104"/>
    <s v="-"/>
    <s v="KILO WATT HEURE"/>
    <m/>
    <s v="05787P"/>
    <s v="H"/>
    <d v="2015-02-20T00:00:00"/>
    <s v="Oui"/>
  </r>
  <r>
    <n v="55"/>
    <x v="26"/>
    <x v="3"/>
    <s v="RELEVE NORMAL"/>
    <n v="411"/>
    <n v="6987000"/>
    <x v="105"/>
    <s v="-"/>
    <s v="KILO WATT HEURE"/>
    <m/>
    <s v="05787P"/>
    <s v="H"/>
    <d v="2015-01-23T00:00:00"/>
    <s v="Oui"/>
  </r>
  <r>
    <n v="56"/>
    <x v="27"/>
    <x v="0"/>
    <s v="RELEVE NORMAL"/>
    <n v="305"/>
    <n v="4781850"/>
    <x v="106"/>
    <s v="-"/>
    <s v="KILO WATT HEURE"/>
    <m/>
    <s v="05787P"/>
    <s v="H"/>
    <d v="2015-03-31T00:00:00"/>
    <s v="Oui"/>
  </r>
  <r>
    <n v="56"/>
    <x v="27"/>
    <x v="1"/>
    <s v="RELEVE NORMAL"/>
    <n v="319"/>
    <n v="4700970"/>
    <x v="107"/>
    <s v="-"/>
    <s v="KILO WATT HEURE"/>
    <m/>
    <s v="05787P"/>
    <s v="H"/>
    <d v="2015-03-24T00:00:00"/>
    <s v="Oui"/>
  </r>
  <r>
    <n v="56"/>
    <x v="27"/>
    <x v="2"/>
    <s v="RELEVE NORMAL"/>
    <n v="345"/>
    <n v="4450980"/>
    <x v="108"/>
    <s v="-"/>
    <s v="KILO WATT HEURE"/>
    <m/>
    <s v="05787P"/>
    <s v="H"/>
    <d v="2015-02-20T00:00:00"/>
    <s v="Oui"/>
  </r>
  <r>
    <n v="56"/>
    <x v="27"/>
    <x v="3"/>
    <s v="RELEVE NORMAL"/>
    <n v="426"/>
    <n v="4199790"/>
    <x v="109"/>
    <s v="-"/>
    <s v="KILO WATT HEURE"/>
    <m/>
    <s v="05787P"/>
    <s v="H"/>
    <d v="2015-01-23T00:00:00"/>
    <s v="Oui"/>
  </r>
  <r>
    <n v="58"/>
    <x v="28"/>
    <x v="0"/>
    <s v="RELEVE NORMAL"/>
    <n v="328"/>
    <n v="1835827"/>
    <x v="110"/>
    <s v="-"/>
    <s v="KILO WATT HEURE"/>
    <m/>
    <s v="05787P"/>
    <s v="H"/>
    <d v="2015-03-31T00:00:00"/>
    <s v="Oui"/>
  </r>
  <r>
    <n v="58"/>
    <x v="28"/>
    <x v="1"/>
    <s v="RELEVE NORMAL"/>
    <n v="321"/>
    <n v="1821689"/>
    <x v="111"/>
    <s v="-"/>
    <s v="KILO WATT HEURE"/>
    <m/>
    <s v="05787P"/>
    <s v="H"/>
    <d v="2015-03-24T00:00:00"/>
    <s v="Oui"/>
  </r>
  <r>
    <n v="58"/>
    <x v="28"/>
    <x v="2"/>
    <s v="RELEVE NORMAL"/>
    <n v="346"/>
    <n v="1770502"/>
    <x v="112"/>
    <s v="-"/>
    <s v="KILO WATT HEURE"/>
    <m/>
    <s v="05787P"/>
    <s v="H"/>
    <d v="2015-02-20T00:00:00"/>
    <s v="Oui"/>
  </r>
  <r>
    <n v="58"/>
    <x v="28"/>
    <x v="3"/>
    <s v="RELEVE NORMAL"/>
    <n v="428"/>
    <n v="1726078"/>
    <x v="113"/>
    <s v="-"/>
    <s v="KILO WATT HEURE"/>
    <m/>
    <s v="05787P"/>
    <s v="H"/>
    <d v="2015-01-23T00:00:00"/>
    <s v="Oui"/>
  </r>
  <r>
    <n v="60"/>
    <x v="29"/>
    <x v="0"/>
    <s v="RELEVE NORMAL"/>
    <m/>
    <n v="623270"/>
    <x v="114"/>
    <s v="-"/>
    <s v="KILO WATT HEURE"/>
    <m/>
    <s v="31145E"/>
    <s v="E"/>
    <d v="2015-04-01T00:00:00"/>
    <s v="Oui"/>
  </r>
  <r>
    <n v="60"/>
    <x v="29"/>
    <x v="1"/>
    <s v="RELEVE NORMAL"/>
    <m/>
    <n v="615870"/>
    <x v="115"/>
    <s v="-"/>
    <s v="KILO WATT HEURE"/>
    <m/>
    <s v="31145E"/>
    <s v="E"/>
    <d v="2015-03-25T00:00:00"/>
    <s v="Oui"/>
  </r>
  <r>
    <n v="60"/>
    <x v="29"/>
    <x v="2"/>
    <s v="RELEVE NORMAL"/>
    <m/>
    <n v="584500"/>
    <x v="116"/>
    <s v="-"/>
    <s v="KILO WATT HEURE"/>
    <m/>
    <s v="31145E"/>
    <s v="E"/>
    <d v="2015-02-23T00:00:00"/>
    <s v="Oui"/>
  </r>
  <r>
    <n v="60"/>
    <x v="29"/>
    <x v="3"/>
    <s v="RELEVE NORMAL"/>
    <m/>
    <n v="543600"/>
    <x v="117"/>
    <s v="-"/>
    <s v="KILO WATT HEURE"/>
    <m/>
    <s v="39549N"/>
    <s v="E"/>
    <d v="2015-01-26T00:00:00"/>
    <s v="Oui"/>
  </r>
  <r>
    <n v="63"/>
    <x v="30"/>
    <x v="0"/>
    <s v="RELEVE NORMAL"/>
    <n v="246"/>
    <n v="7241420"/>
    <x v="118"/>
    <s v="-"/>
    <s v="KILO WATT HEURE"/>
    <m/>
    <s v="05787P"/>
    <s v="H"/>
    <d v="2015-03-31T00:00:00"/>
    <s v="Oui"/>
  </r>
  <r>
    <n v="63"/>
    <x v="30"/>
    <x v="1"/>
    <s v="RELEVE NORMAL"/>
    <n v="233"/>
    <n v="7132280"/>
    <x v="119"/>
    <s v="-"/>
    <s v="KILO WATT HEURE"/>
    <m/>
    <s v="05787P"/>
    <s v="H"/>
    <d v="2015-03-24T00:00:00"/>
    <s v="Oui"/>
  </r>
  <r>
    <n v="63"/>
    <x v="30"/>
    <x v="2"/>
    <s v="RELEVE NORMAL"/>
    <n v="223"/>
    <n v="6785110"/>
    <x v="120"/>
    <s v="-"/>
    <s v="KILO WATT HEURE"/>
    <m/>
    <s v="05787P"/>
    <s v="H"/>
    <d v="2015-02-20T00:00:00"/>
    <s v="Oui"/>
  </r>
  <r>
    <n v="63"/>
    <x v="30"/>
    <x v="3"/>
    <s v="RELEVE NORMAL"/>
    <n v="236"/>
    <n v="6371840"/>
    <x v="121"/>
    <s v="-"/>
    <s v="KILO WATT HEURE"/>
    <m/>
    <s v="05787P"/>
    <s v="H"/>
    <d v="2015-01-23T00:00:00"/>
    <s v="Oui"/>
  </r>
  <r>
    <n v="67"/>
    <x v="31"/>
    <x v="0"/>
    <s v="RELEVE NORMAL"/>
    <n v="213"/>
    <n v="638552"/>
    <x v="122"/>
    <s v="-"/>
    <s v="KILO WATT HEURE"/>
    <m/>
    <s v="05787P"/>
    <s v="H"/>
    <d v="2015-03-31T00:00:00"/>
    <s v="Oui"/>
  </r>
  <r>
    <n v="67"/>
    <x v="31"/>
    <x v="1"/>
    <s v="RELEVE NORMAL"/>
    <n v="233"/>
    <n v="627253"/>
    <x v="123"/>
    <s v="-"/>
    <s v="KILO WATT HEURE"/>
    <m/>
    <s v="08837C"/>
    <s v="E"/>
    <d v="2015-03-26T00:00:00"/>
    <s v="Oui"/>
  </r>
  <r>
    <n v="67"/>
    <x v="31"/>
    <x v="8"/>
    <s v="REPRISE"/>
    <m/>
    <n v="610257"/>
    <x v="124"/>
    <s v="-"/>
    <s v="KILO WATT HEURE"/>
    <m/>
    <s v="08837C"/>
    <s v="E"/>
    <d v="2015-03-26T00:00:00"/>
    <s v="Oui"/>
  </r>
  <r>
    <n v="67"/>
    <x v="31"/>
    <x v="2"/>
    <s v="PANNE"/>
    <n v="328"/>
    <n v="610257"/>
    <x v="125"/>
    <s v="-"/>
    <s v="KILO WATT HEURE"/>
    <m/>
    <s v="05787P"/>
    <s v="H"/>
    <d v="2015-02-20T00:00:00"/>
    <s v="Oui"/>
  </r>
  <r>
    <n v="67"/>
    <x v="31"/>
    <x v="3"/>
    <s v="RELEVE NORMAL"/>
    <n v="412"/>
    <n v="610257"/>
    <x v="126"/>
    <s v="-"/>
    <s v="KILO WATT HEURE"/>
    <m/>
    <s v="05787P"/>
    <s v="H"/>
    <d v="2015-01-23T00:00:00"/>
    <s v="Oui"/>
  </r>
  <r>
    <n v="70"/>
    <x v="32"/>
    <x v="0"/>
    <s v="RELEVE NORMAL"/>
    <n v="247"/>
    <n v="5185110"/>
    <x v="127"/>
    <s v="-"/>
    <s v="KILO WATT HEURE"/>
    <m/>
    <s v="05787P"/>
    <s v="H"/>
    <d v="2015-03-31T00:00:00"/>
    <s v="Oui"/>
  </r>
  <r>
    <n v="70"/>
    <x v="32"/>
    <x v="1"/>
    <s v="RELEVE NORMAL"/>
    <n v="234"/>
    <n v="5107950"/>
    <x v="128"/>
    <s v="-"/>
    <s v="KILO WATT HEURE"/>
    <m/>
    <s v="05787P"/>
    <s v="H"/>
    <d v="2015-03-24T00:00:00"/>
    <s v="Oui"/>
  </r>
  <r>
    <n v="70"/>
    <x v="32"/>
    <x v="2"/>
    <s v="RELEVE NORMAL"/>
    <n v="224"/>
    <n v="4868630"/>
    <x v="129"/>
    <s v="-"/>
    <s v="KILO WATT HEURE"/>
    <m/>
    <s v="05787P"/>
    <s v="H"/>
    <d v="2015-02-20T00:00:00"/>
    <s v="Oui"/>
  </r>
  <r>
    <n v="70"/>
    <x v="32"/>
    <x v="3"/>
    <s v="RELEVE NORMAL"/>
    <n v="412"/>
    <n v="4613880"/>
    <x v="130"/>
    <s v="-"/>
    <s v="KILO WATT HEURE"/>
    <m/>
    <s v="05787P"/>
    <s v="H"/>
    <d v="2015-01-23T00:00:00"/>
    <s v="Oui"/>
  </r>
  <r>
    <n v="73"/>
    <x v="33"/>
    <x v="0"/>
    <s v="RELEVE NORMAL"/>
    <n v="214"/>
    <n v="7047723"/>
    <x v="131"/>
    <s v="-"/>
    <s v="KILO WATT HEURE"/>
    <m/>
    <s v="05787P"/>
    <s v="H"/>
    <d v="2015-03-31T00:00:00"/>
    <s v="Oui"/>
  </r>
  <r>
    <n v="73"/>
    <x v="33"/>
    <x v="1"/>
    <s v="RELEVE NORMAL"/>
    <n v="234"/>
    <n v="6941712"/>
    <x v="132"/>
    <s v="-"/>
    <s v="KILO WATT HEURE"/>
    <m/>
    <s v="05787P"/>
    <s v="H"/>
    <d v="2015-03-24T00:00:00"/>
    <s v="Oui"/>
  </r>
  <r>
    <n v="73"/>
    <x v="33"/>
    <x v="2"/>
    <s v="RELEVE NORMAL"/>
    <n v="224"/>
    <n v="6657800"/>
    <x v="133"/>
    <s v="-"/>
    <s v="KILO WATT HEURE"/>
    <m/>
    <s v="05787P"/>
    <s v="H"/>
    <d v="2015-02-20T00:00:00"/>
    <s v="Oui"/>
  </r>
  <r>
    <n v="73"/>
    <x v="33"/>
    <x v="3"/>
    <s v="RELEVE NORMAL"/>
    <n v="400"/>
    <n v="6288153"/>
    <x v="134"/>
    <s v="-"/>
    <s v="KILO WATT HEURE"/>
    <m/>
    <s v="05787P"/>
    <s v="H"/>
    <d v="2015-01-23T00:00:00"/>
    <s v="Oui"/>
  </r>
  <r>
    <n v="75"/>
    <x v="34"/>
    <x v="0"/>
    <s v="RELEVE NORMAL"/>
    <m/>
    <n v="4628400"/>
    <x v="135"/>
    <s v="-"/>
    <s v="KILO WATT HEURE"/>
    <m/>
    <s v="51584Z"/>
    <s v="E"/>
    <d v="2015-04-27T00:00:00"/>
    <s v="Oui"/>
  </r>
  <r>
    <n v="75"/>
    <x v="34"/>
    <x v="1"/>
    <s v="RELEVE NORMAL"/>
    <m/>
    <n v="4612830"/>
    <x v="136"/>
    <s v="-"/>
    <s v="KILO WATT HEURE"/>
    <m/>
    <s v="31145E"/>
    <s v="E"/>
    <d v="2015-03-25T00:00:00"/>
    <s v="Oui"/>
  </r>
  <r>
    <n v="75"/>
    <x v="34"/>
    <x v="2"/>
    <s v="RELEVE NORMAL"/>
    <m/>
    <n v="4343830"/>
    <x v="137"/>
    <s v="-"/>
    <s v="KILO WATT HEURE"/>
    <m/>
    <s v="31145E"/>
    <s v="E"/>
    <d v="2015-02-23T00:00:00"/>
    <s v="Oui"/>
  </r>
  <r>
    <n v="75"/>
    <x v="34"/>
    <x v="3"/>
    <s v="RELEVE NORMAL"/>
    <n v="342"/>
    <n v="4066680"/>
    <x v="138"/>
    <s v="-"/>
    <s v="KILO WATT HEURE"/>
    <m/>
    <s v="08418B"/>
    <s v="H"/>
    <d v="2015-01-23T00:00:00"/>
    <s v="Oui"/>
  </r>
  <r>
    <n v="78"/>
    <x v="35"/>
    <x v="0"/>
    <s v="RELEVE NORMAL"/>
    <n v="309"/>
    <n v="4651670"/>
    <x v="139"/>
    <s v="-"/>
    <s v="KILO WATT HEURE"/>
    <m/>
    <s v="05787P"/>
    <s v="H"/>
    <d v="2015-03-31T00:00:00"/>
    <s v="Oui"/>
  </r>
  <r>
    <n v="78"/>
    <x v="35"/>
    <x v="1"/>
    <s v="RELEVE NORMAL"/>
    <n v="235"/>
    <n v="4588660"/>
    <x v="140"/>
    <s v="-"/>
    <s v="KILO WATT HEURE"/>
    <m/>
    <s v="05787P"/>
    <s v="H"/>
    <d v="2015-03-24T00:00:00"/>
    <s v="Oui"/>
  </r>
  <r>
    <n v="78"/>
    <x v="35"/>
    <x v="2"/>
    <s v="RELEVE NORMAL"/>
    <n v="350"/>
    <n v="4322750"/>
    <x v="141"/>
    <s v="-"/>
    <s v="KILO WATT HEURE"/>
    <m/>
    <s v="05787P"/>
    <s v="H"/>
    <d v="2015-02-20T00:00:00"/>
    <s v="Oui"/>
  </r>
  <r>
    <n v="78"/>
    <x v="35"/>
    <x v="3"/>
    <s v="RELEVE NORMAL"/>
    <n v="237"/>
    <n v="4017110"/>
    <x v="142"/>
    <s v="-"/>
    <s v="KILO WATT HEURE"/>
    <m/>
    <s v="05787P"/>
    <s v="H"/>
    <d v="2015-01-23T00:00:00"/>
    <s v="Oui"/>
  </r>
  <r>
    <n v="81"/>
    <x v="36"/>
    <x v="0"/>
    <s v="PANNE"/>
    <n v="221"/>
    <n v="6055720"/>
    <x v="143"/>
    <s v="-"/>
    <s v="KILO WATT HEURE"/>
    <m/>
    <s v="31145E"/>
    <s v="E"/>
    <d v="2015-04-01T00:00:00"/>
    <s v="Oui"/>
  </r>
  <r>
    <n v="81"/>
    <x v="36"/>
    <x v="1"/>
    <s v="PANNE"/>
    <m/>
    <n v="5995720"/>
    <x v="144"/>
    <s v="-"/>
    <s v="KILO WATT HEURE"/>
    <m/>
    <s v="31145E"/>
    <s v="E"/>
    <d v="2015-03-25T00:00:00"/>
    <s v="Oui"/>
  </r>
  <r>
    <n v="81"/>
    <x v="36"/>
    <x v="2"/>
    <s v="RELEVE NORMAL"/>
    <n v="227"/>
    <n v="5995720"/>
    <x v="145"/>
    <s v="-"/>
    <s v="KILO WATT HEURE"/>
    <m/>
    <s v="05787P"/>
    <s v="H"/>
    <d v="2015-02-20T00:00:00"/>
    <s v="Oui"/>
  </r>
  <r>
    <n v="81"/>
    <x v="36"/>
    <x v="3"/>
    <s v="RELEVE NORMAL"/>
    <n v="401"/>
    <n v="5416410"/>
    <x v="146"/>
    <s v="-"/>
    <s v="KILO WATT HEURE"/>
    <m/>
    <s v="05787P"/>
    <s v="H"/>
    <d v="2015-01-23T00:00:00"/>
    <s v="Oui"/>
  </r>
  <r>
    <n v="83"/>
    <x v="37"/>
    <x v="0"/>
    <s v="PANNE"/>
    <n v="232"/>
    <n v="2410005"/>
    <x v="147"/>
    <s v="-"/>
    <s v="KILO WATT HEURE"/>
    <m/>
    <s v="31145E"/>
    <s v="H"/>
    <d v="2015-04-01T00:00:00"/>
    <s v="Oui"/>
  </r>
  <r>
    <n v="83"/>
    <x v="37"/>
    <x v="1"/>
    <s v="PANNE"/>
    <n v="239"/>
    <n v="2410005"/>
    <x v="148"/>
    <s v="-"/>
    <s v="KILO WATT HEURE"/>
    <m/>
    <s v="31145E"/>
    <s v="E"/>
    <d v="2015-04-01T00:00:00"/>
    <s v="Oui"/>
  </r>
  <r>
    <n v="83"/>
    <x v="37"/>
    <x v="2"/>
    <s v="RELEVE NORMAL"/>
    <n v="330"/>
    <n v="2341005"/>
    <x v="149"/>
    <s v="-"/>
    <s v="KILO WATT HEURE"/>
    <m/>
    <s v="05787P"/>
    <s v="H"/>
    <d v="2015-02-20T00:00:00"/>
    <s v="Oui"/>
  </r>
  <r>
    <n v="83"/>
    <x v="37"/>
    <x v="3"/>
    <s v="RELEVE NORMAL"/>
    <n v="413"/>
    <n v="2211594"/>
    <x v="150"/>
    <s v="-"/>
    <s v="KILO WATT HEURE"/>
    <m/>
    <s v="05787P"/>
    <s v="H"/>
    <d v="2015-01-23T00:00:00"/>
    <s v="Oui"/>
  </r>
  <r>
    <n v="86"/>
    <x v="38"/>
    <x v="0"/>
    <s v="RELEVE NORMAL"/>
    <n v="216"/>
    <n v="2039250"/>
    <x v="151"/>
    <s v="-"/>
    <s v="KILO WATT HEURE"/>
    <m/>
    <s v="05787P"/>
    <s v="H"/>
    <d v="2015-03-31T00:00:00"/>
    <s v="Oui"/>
  </r>
  <r>
    <n v="86"/>
    <x v="38"/>
    <x v="1"/>
    <s v="RELEVE NORMAL"/>
    <n v="239"/>
    <n v="2004960"/>
    <x v="152"/>
    <s v="-"/>
    <s v="KILO WATT HEURE"/>
    <m/>
    <s v="05787P"/>
    <s v="H"/>
    <d v="2015-03-24T00:00:00"/>
    <s v="Oui"/>
  </r>
  <r>
    <n v="86"/>
    <x v="38"/>
    <x v="2"/>
    <s v="RELEVE NORMAL"/>
    <n v="227"/>
    <n v="1912010"/>
    <x v="153"/>
    <s v="-"/>
    <s v="KILO WATT HEURE"/>
    <m/>
    <s v="05787P"/>
    <s v="H"/>
    <d v="2015-02-20T00:00:00"/>
    <s v="Oui"/>
  </r>
  <r>
    <n v="86"/>
    <x v="38"/>
    <x v="3"/>
    <s v="RELEVE NORMAL"/>
    <n v="413"/>
    <n v="1798030"/>
    <x v="154"/>
    <s v="-"/>
    <s v="KILO WATT HEURE"/>
    <m/>
    <s v="05787P"/>
    <s v="H"/>
    <d v="2015-01-23T00:00:00"/>
    <s v="Oui"/>
  </r>
  <r>
    <n v="88"/>
    <x v="39"/>
    <x v="0"/>
    <s v="RELEVE NORMAL"/>
    <n v="247"/>
    <n v="6003730"/>
    <x v="155"/>
    <s v="-"/>
    <s v="KILO WATT HEURE"/>
    <m/>
    <s v="05787P"/>
    <s v="H"/>
    <d v="2015-03-31T00:00:00"/>
    <s v="Oui"/>
  </r>
  <r>
    <n v="88"/>
    <x v="39"/>
    <x v="1"/>
    <s v="RELEVE NORMAL"/>
    <n v="240"/>
    <n v="5905230"/>
    <x v="156"/>
    <s v="-"/>
    <s v="KILO WATT HEURE"/>
    <m/>
    <s v="05787P"/>
    <s v="H"/>
    <d v="2015-03-24T00:00:00"/>
    <s v="Oui"/>
  </r>
  <r>
    <n v="88"/>
    <x v="39"/>
    <x v="2"/>
    <s v="RELEVE NORMAL"/>
    <n v="228"/>
    <n v="5588710"/>
    <x v="157"/>
    <s v="-"/>
    <s v="KILO WATT HEURE"/>
    <m/>
    <s v="05787P"/>
    <s v="H"/>
    <d v="2015-02-20T00:00:00"/>
    <s v="Oui"/>
  </r>
  <r>
    <n v="88"/>
    <x v="39"/>
    <x v="3"/>
    <s v="RELEVE NORMAL"/>
    <n v="237"/>
    <n v="5236220"/>
    <x v="158"/>
    <s v="-"/>
    <s v="KILO WATT HEURE"/>
    <m/>
    <s v="05787P"/>
    <s v="H"/>
    <d v="2015-01-23T00:00:00"/>
    <s v="Oui"/>
  </r>
  <r>
    <n v="93"/>
    <x v="40"/>
    <x v="0"/>
    <s v="RELEVE NORMAL"/>
    <n v="249"/>
    <n v="3311210"/>
    <x v="159"/>
    <s v="-"/>
    <s v="KILO WATT HEURE"/>
    <m/>
    <s v="05787P"/>
    <s v="H"/>
    <d v="2015-03-31T00:00:00"/>
    <s v="Oui"/>
  </r>
  <r>
    <n v="93"/>
    <x v="40"/>
    <x v="1"/>
    <s v="RELEVE NORMAL"/>
    <n v="240"/>
    <n v="3267270"/>
    <x v="160"/>
    <s v="-"/>
    <s v="KILO WATT HEURE"/>
    <m/>
    <s v="05787P"/>
    <s v="H"/>
    <d v="2015-03-24T00:00:00"/>
    <s v="Oui"/>
  </r>
  <r>
    <n v="93"/>
    <x v="40"/>
    <x v="2"/>
    <s v="RELEVE NORMAL"/>
    <n v="228"/>
    <n v="3124940"/>
    <x v="161"/>
    <s v="-"/>
    <s v="KILO WATT HEURE"/>
    <m/>
    <s v="05787P"/>
    <s v="H"/>
    <d v="2015-02-20T00:00:00"/>
    <s v="Oui"/>
  </r>
  <r>
    <n v="93"/>
    <x v="40"/>
    <x v="3"/>
    <s v="RELEVE NORMAL"/>
    <n v="238"/>
    <n v="2959260"/>
    <x v="162"/>
    <s v="-"/>
    <s v="KILO WATT HEURE"/>
    <m/>
    <s v="05787P"/>
    <s v="H"/>
    <d v="2015-01-23T00:00:00"/>
    <s v="Oui"/>
  </r>
  <r>
    <n v="96"/>
    <x v="41"/>
    <x v="0"/>
    <s v="RELEVE NORMAL"/>
    <n v="249"/>
    <n v="5092740"/>
    <x v="163"/>
    <s v="-"/>
    <s v="KILO WATT HEURE"/>
    <m/>
    <s v="05787P"/>
    <s v="H"/>
    <d v="2015-03-31T00:00:00"/>
    <s v="Oui"/>
  </r>
  <r>
    <n v="96"/>
    <x v="41"/>
    <x v="1"/>
    <s v="RELEVE NORMAL"/>
    <n v="240"/>
    <n v="5052280"/>
    <x v="164"/>
    <s v="-"/>
    <s v="KILO WATT HEURE"/>
    <m/>
    <s v="05787P"/>
    <s v="H"/>
    <d v="2015-03-24T00:00:00"/>
    <s v="Oui"/>
  </r>
  <r>
    <n v="96"/>
    <x v="41"/>
    <x v="2"/>
    <s v="RELEVE NORMAL"/>
    <n v="228"/>
    <n v="4683750"/>
    <x v="165"/>
    <s v="-"/>
    <s v="KILO WATT HEURE"/>
    <m/>
    <s v="05787P"/>
    <s v="H"/>
    <d v="2015-02-20T00:00:00"/>
    <s v="Oui"/>
  </r>
  <r>
    <n v="96"/>
    <x v="41"/>
    <x v="3"/>
    <s v="RELEVE NORMAL"/>
    <n v="238"/>
    <n v="4343310"/>
    <x v="166"/>
    <s v="-"/>
    <s v="KILO WATT HEURE"/>
    <m/>
    <s v="05787P"/>
    <s v="H"/>
    <d v="2015-01-23T00:00:00"/>
    <s v="Oui"/>
  </r>
  <r>
    <n v="101"/>
    <x v="42"/>
    <x v="0"/>
    <s v="RELEVE NORMAL"/>
    <n v="249"/>
    <n v="7237450"/>
    <x v="167"/>
    <s v="-"/>
    <s v="KILO WATT HEURE"/>
    <m/>
    <s v="05787P"/>
    <s v="H"/>
    <d v="2015-03-31T00:00:00"/>
    <s v="Oui"/>
  </r>
  <r>
    <n v="101"/>
    <x v="42"/>
    <x v="1"/>
    <s v="RELEVE NORMAL"/>
    <n v="240"/>
    <n v="7125130"/>
    <x v="168"/>
    <s v="-"/>
    <s v="KILO WATT HEURE"/>
    <m/>
    <s v="05787P"/>
    <s v="H"/>
    <d v="2015-03-24T00:00:00"/>
    <s v="Oui"/>
  </r>
  <r>
    <n v="101"/>
    <x v="42"/>
    <x v="2"/>
    <s v="RELEVE NORMAL"/>
    <n v="228"/>
    <n v="6768960"/>
    <x v="169"/>
    <s v="-"/>
    <s v="KILO WATT HEURE"/>
    <m/>
    <s v="05787P"/>
    <s v="H"/>
    <d v="2015-02-20T00:00:00"/>
    <s v="Oui"/>
  </r>
  <r>
    <n v="101"/>
    <x v="42"/>
    <x v="3"/>
    <s v="RELEVE NORMAL"/>
    <n v="239"/>
    <n v="6382230"/>
    <x v="170"/>
    <s v="-"/>
    <s v="KILO WATT HEURE"/>
    <m/>
    <s v="05787P"/>
    <s v="H"/>
    <d v="2015-01-23T00:00:00"/>
    <s v="Oui"/>
  </r>
  <r>
    <n v="107"/>
    <x v="43"/>
    <x v="0"/>
    <s v="RELEVE NORMAL"/>
    <n v="250"/>
    <n v="7605870"/>
    <x v="171"/>
    <s v="-"/>
    <s v="KILO WATT HEURE"/>
    <m/>
    <s v="05787P"/>
    <s v="H"/>
    <d v="2015-03-31T00:00:00"/>
    <s v="Oui"/>
  </r>
  <r>
    <n v="107"/>
    <x v="43"/>
    <x v="1"/>
    <s v="RELEVE NORMAL"/>
    <n v="241"/>
    <n v="7555880"/>
    <x v="172"/>
    <s v="-"/>
    <s v="KILO WATT HEURE"/>
    <m/>
    <s v="05787P"/>
    <s v="H"/>
    <d v="2015-03-24T00:00:00"/>
    <s v="Oui"/>
  </r>
  <r>
    <n v="107"/>
    <x v="43"/>
    <x v="2"/>
    <s v="RELEVE NORMAL"/>
    <n v="229"/>
    <n v="7388510"/>
    <x v="173"/>
    <s v="-"/>
    <s v="KILO WATT HEURE"/>
    <m/>
    <s v="05787P"/>
    <s v="H"/>
    <d v="2015-02-20T00:00:00"/>
    <s v="Oui"/>
  </r>
  <r>
    <n v="107"/>
    <x v="43"/>
    <x v="3"/>
    <s v="RELEVE NORMAL"/>
    <n v="239"/>
    <n v="7178690"/>
    <x v="174"/>
    <s v="-"/>
    <s v="KILO WATT HEURE"/>
    <m/>
    <s v="05787P"/>
    <s v="H"/>
    <d v="2015-01-23T00:00:00"/>
    <s v="Oui"/>
  </r>
  <r>
    <n v="110"/>
    <x v="44"/>
    <x v="0"/>
    <s v="RELEVE NORMAL"/>
    <n v="250"/>
    <n v="1211250"/>
    <x v="175"/>
    <s v="-"/>
    <s v="KILO WATT HEURE"/>
    <m/>
    <s v="05787P"/>
    <s v="H"/>
    <d v="2015-03-31T00:00:00"/>
    <s v="Oui"/>
  </r>
  <r>
    <n v="110"/>
    <x v="44"/>
    <x v="1"/>
    <s v="RELEVE NORMAL"/>
    <n v="241"/>
    <n v="1193540"/>
    <x v="176"/>
    <s v="-"/>
    <s v="KILO WATT HEURE"/>
    <m/>
    <s v="05787P"/>
    <s v="H"/>
    <d v="2015-03-24T00:00:00"/>
    <s v="Oui"/>
  </r>
  <r>
    <n v="110"/>
    <x v="44"/>
    <x v="2"/>
    <s v="RELEVE NORMAL"/>
    <n v="229"/>
    <n v="1138460"/>
    <x v="177"/>
    <s v="-"/>
    <s v="KILO WATT HEURE"/>
    <m/>
    <s v="05787P"/>
    <s v="H"/>
    <d v="2015-02-20T00:00:00"/>
    <s v="Oui"/>
  </r>
  <r>
    <n v="110"/>
    <x v="44"/>
    <x v="3"/>
    <s v="RELEVE NORMAL"/>
    <n v="239"/>
    <n v="1075610"/>
    <x v="178"/>
    <s v="-"/>
    <s v="KILO WATT HEURE"/>
    <m/>
    <s v="05787P"/>
    <s v="H"/>
    <d v="2015-01-23T00:00:00"/>
    <s v="Oui"/>
  </r>
  <r>
    <n v="113"/>
    <x v="45"/>
    <x v="0"/>
    <s v="RELEVE NORMAL"/>
    <n v="251"/>
    <n v="2286650"/>
    <x v="179"/>
    <s v="-"/>
    <s v="KILO WATT HEURE"/>
    <m/>
    <s v="05787P"/>
    <s v="H"/>
    <d v="2015-03-31T00:00:00"/>
    <s v="Oui"/>
  </r>
  <r>
    <n v="113"/>
    <x v="45"/>
    <x v="1"/>
    <s v="RELEVE NORMAL"/>
    <n v="241"/>
    <n v="2253950"/>
    <x v="180"/>
    <s v="-"/>
    <s v="KILO WATT HEURE"/>
    <m/>
    <s v="05787P"/>
    <s v="H"/>
    <d v="2015-03-24T00:00:00"/>
    <s v="Oui"/>
  </r>
  <r>
    <n v="113"/>
    <x v="45"/>
    <x v="2"/>
    <s v="RELEVE NORMAL"/>
    <n v="229"/>
    <n v="2151890"/>
    <x v="181"/>
    <s v="-"/>
    <s v="KILO WATT HEURE"/>
    <m/>
    <s v="05787P"/>
    <s v="H"/>
    <d v="2015-02-20T00:00:00"/>
    <s v="Oui"/>
  </r>
  <r>
    <n v="113"/>
    <x v="45"/>
    <x v="3"/>
    <s v="RELEVE NORMAL"/>
    <n v="240"/>
    <n v="2032160"/>
    <x v="182"/>
    <s v="-"/>
    <s v="KILO WATT HEURE"/>
    <m/>
    <s v="05787P"/>
    <s v="H"/>
    <d v="2015-01-23T00:00:00"/>
    <s v="Oui"/>
  </r>
  <r>
    <n v="116"/>
    <x v="46"/>
    <x v="0"/>
    <s v="RELEVE NORMAL"/>
    <n v="304"/>
    <n v="3644310"/>
    <x v="183"/>
    <s v="-"/>
    <s v="KILO WATT HEURE"/>
    <m/>
    <s v="05787P"/>
    <s v="H"/>
    <d v="2015-03-31T00:00:00"/>
    <s v="Oui"/>
  </r>
  <r>
    <n v="116"/>
    <x v="46"/>
    <x v="1"/>
    <s v="RELEVE NORMAL"/>
    <n v="321"/>
    <n v="3574580"/>
    <x v="184"/>
    <s v="-"/>
    <s v="KILO WATT HEURE"/>
    <m/>
    <s v="05787P"/>
    <s v="H"/>
    <d v="2015-03-24T00:00:00"/>
    <s v="Oui"/>
  </r>
  <r>
    <n v="116"/>
    <x v="46"/>
    <x v="2"/>
    <s v="RELEVE NORMAL"/>
    <n v="346"/>
    <n v="3356220"/>
    <x v="185"/>
    <s v="-"/>
    <s v="KILO WATT HEURE"/>
    <m/>
    <s v="05787P"/>
    <s v="H"/>
    <d v="2015-02-20T00:00:00"/>
    <s v="Oui"/>
  </r>
  <r>
    <n v="116"/>
    <x v="46"/>
    <x v="3"/>
    <s v="RELEVE NORMAL"/>
    <n v="426"/>
    <n v="3110450"/>
    <x v="186"/>
    <s v="-"/>
    <s v="KILO WATT HEURE"/>
    <m/>
    <s v="05787P"/>
    <s v="H"/>
    <d v="2015-01-23T00:00:00"/>
    <s v="Oui"/>
  </r>
  <r>
    <n v="118"/>
    <x v="47"/>
    <x v="0"/>
    <s v="RELEVE NORMAL"/>
    <n v="251"/>
    <n v="11316340"/>
    <x v="187"/>
    <s v="-"/>
    <s v="KILO WATT HEURE"/>
    <m/>
    <s v="05787P"/>
    <s v="H"/>
    <d v="2015-03-31T00:00:00"/>
    <s v="Oui"/>
  </r>
  <r>
    <n v="118"/>
    <x v="47"/>
    <x v="1"/>
    <s v="RELEVE NORMAL"/>
    <n v="241"/>
    <n v="11141390"/>
    <x v="188"/>
    <s v="-"/>
    <s v="KILO WATT HEURE"/>
    <m/>
    <s v="05787P"/>
    <s v="H"/>
    <d v="2015-03-24T00:00:00"/>
    <s v="Oui"/>
  </r>
  <r>
    <n v="118"/>
    <x v="47"/>
    <x v="2"/>
    <s v="RELEVE NORMAL"/>
    <n v="230"/>
    <n v="10510970"/>
    <x v="189"/>
    <s v="-"/>
    <s v="KILO WATT HEURE"/>
    <m/>
    <s v="05787P"/>
    <s v="H"/>
    <d v="2015-02-20T00:00:00"/>
    <s v="Oui"/>
  </r>
  <r>
    <n v="118"/>
    <x v="47"/>
    <x v="3"/>
    <s v="RELEVE NORMAL"/>
    <n v="240"/>
    <n v="9837660"/>
    <x v="190"/>
    <s v="-"/>
    <s v="KILO WATT HEURE"/>
    <m/>
    <s v="05787P"/>
    <s v="H"/>
    <d v="2015-01-23T00:00:00"/>
    <s v="Oui"/>
  </r>
  <r>
    <n v="120"/>
    <x v="48"/>
    <x v="0"/>
    <s v="RELEVE NORMAL"/>
    <m/>
    <n v="3216199"/>
    <x v="191"/>
    <s v="-"/>
    <s v="KILO WATT HEURE"/>
    <m/>
    <s v="31145E"/>
    <s v="E"/>
    <d v="2015-04-01T00:00:00"/>
    <s v="Oui"/>
  </r>
  <r>
    <n v="120"/>
    <x v="48"/>
    <x v="1"/>
    <s v="RELEVE NORMAL"/>
    <m/>
    <n v="3171837"/>
    <x v="192"/>
    <s v="-"/>
    <s v="KILO WATT HEURE"/>
    <m/>
    <s v="31145E"/>
    <s v="E"/>
    <d v="2015-03-25T00:00:00"/>
    <s v="Oui"/>
  </r>
  <r>
    <n v="120"/>
    <x v="48"/>
    <x v="2"/>
    <s v="RELEVE NORMAL"/>
    <m/>
    <n v="3023158"/>
    <x v="193"/>
    <s v="-"/>
    <s v="KILO WATT HEURE"/>
    <m/>
    <s v="31145E"/>
    <s v="E"/>
    <d v="2015-02-23T00:00:00"/>
    <s v="Oui"/>
  </r>
  <r>
    <n v="120"/>
    <x v="48"/>
    <x v="3"/>
    <s v="RELEVE NORMAL"/>
    <m/>
    <n v="2855607"/>
    <x v="194"/>
    <s v="-"/>
    <s v="KILO WATT HEURE"/>
    <m/>
    <s v="31145E"/>
    <s v="E"/>
    <d v="2015-01-27T00:00:00"/>
    <s v="Oui"/>
  </r>
  <r>
    <n v="123"/>
    <x v="49"/>
    <x v="0"/>
    <s v="RELEVE NORMAL"/>
    <n v="305"/>
    <n v="3555900"/>
    <x v="195"/>
    <s v="-"/>
    <s v="KILO WATT HEURE"/>
    <m/>
    <s v="05787P"/>
    <s v="H"/>
    <d v="2015-03-31T00:00:00"/>
    <s v="Oui"/>
  </r>
  <r>
    <n v="123"/>
    <x v="49"/>
    <x v="1"/>
    <s v="RELEVE NORMAL"/>
    <n v="322"/>
    <n v="3494150"/>
    <x v="196"/>
    <s v="-"/>
    <s v="KILO WATT HEURE"/>
    <m/>
    <s v="05787P"/>
    <s v="H"/>
    <d v="2015-03-24T00:00:00"/>
    <s v="Oui"/>
  </r>
  <r>
    <n v="123"/>
    <x v="49"/>
    <x v="2"/>
    <s v="RELEVE NORMAL"/>
    <n v="346"/>
    <n v="3291080"/>
    <x v="197"/>
    <s v="-"/>
    <s v="KILO WATT HEURE"/>
    <m/>
    <s v="05787P"/>
    <s v="H"/>
    <d v="2015-02-20T00:00:00"/>
    <s v="Oui"/>
  </r>
  <r>
    <n v="123"/>
    <x v="49"/>
    <x v="3"/>
    <s v="RELEVE NORMAL"/>
    <n v="314"/>
    <n v="3041890"/>
    <x v="198"/>
    <s v="-"/>
    <s v="KILO WATT HEURE"/>
    <m/>
    <s v="05787P"/>
    <s v="H"/>
    <d v="2015-01-23T00:00:00"/>
    <s v="Oui"/>
  </r>
  <r>
    <n v="125"/>
    <x v="50"/>
    <x v="0"/>
    <s v="RELEVE NORMAL"/>
    <m/>
    <n v="11288110"/>
    <x v="199"/>
    <s v="-"/>
    <s v="KILO WATT HEURE"/>
    <m/>
    <s v="31145E"/>
    <s v="E"/>
    <d v="2015-04-01T00:00:00"/>
    <s v="Oui"/>
  </r>
  <r>
    <n v="125"/>
    <x v="50"/>
    <x v="1"/>
    <s v="RELEVE NORMAL"/>
    <m/>
    <n v="11097890"/>
    <x v="200"/>
    <s v="-"/>
    <s v="KILO WATT HEURE"/>
    <m/>
    <s v="31145E"/>
    <s v="E"/>
    <d v="2015-03-25T00:00:00"/>
    <s v="Oui"/>
  </r>
  <r>
    <n v="125"/>
    <x v="50"/>
    <x v="2"/>
    <s v="RELEVE NORMAL"/>
    <m/>
    <n v="10509030"/>
    <x v="201"/>
    <s v="-"/>
    <s v="KILO WATT HEURE"/>
    <m/>
    <s v="31145E"/>
    <s v="E"/>
    <d v="2015-02-23T00:00:00"/>
    <s v="Oui"/>
  </r>
  <r>
    <n v="125"/>
    <x v="50"/>
    <x v="3"/>
    <s v="RELEVE NORMAL"/>
    <m/>
    <n v="9796970"/>
    <x v="202"/>
    <s v="-"/>
    <s v="KILO WATT HEURE"/>
    <m/>
    <s v="39549N"/>
    <s v="E"/>
    <d v="2015-01-26T00:00:00"/>
    <s v="Oui"/>
  </r>
  <r>
    <n v="127"/>
    <x v="51"/>
    <x v="0"/>
    <s v="RELEVE NORMAL"/>
    <m/>
    <n v="755280"/>
    <x v="203"/>
    <s v="-"/>
    <s v="KILO WATT HEURE"/>
    <m/>
    <s v="31145E"/>
    <s v="E"/>
    <d v="2015-04-01T00:00:00"/>
    <s v="Oui"/>
  </r>
  <r>
    <n v="127"/>
    <x v="51"/>
    <x v="1"/>
    <s v="RELEVE NORMAL"/>
    <m/>
    <n v="708350"/>
    <x v="204"/>
    <s v="-"/>
    <s v="KILO WATT HEURE"/>
    <m/>
    <s v="31145E"/>
    <s v="E"/>
    <d v="2015-03-25T00:00:00"/>
    <s v="Oui"/>
  </r>
  <r>
    <n v="127"/>
    <x v="51"/>
    <x v="2"/>
    <s v="RELEVE NORMAL"/>
    <m/>
    <n v="575410"/>
    <x v="205"/>
    <s v="-"/>
    <s v="KILO WATT HEURE"/>
    <m/>
    <s v="31145E"/>
    <s v="E"/>
    <d v="2015-02-23T00:00:00"/>
    <s v="Oui"/>
  </r>
  <r>
    <n v="127"/>
    <x v="51"/>
    <x v="3"/>
    <s v="RELEVE NORMAL"/>
    <m/>
    <n v="419500"/>
    <x v="206"/>
    <s v="-"/>
    <s v="KILO WATT HEURE"/>
    <m/>
    <s v="39549N"/>
    <s v="E"/>
    <d v="2015-01-26T00:00:00"/>
    <s v="Oui"/>
  </r>
  <r>
    <n v="131"/>
    <x v="52"/>
    <x v="0"/>
    <s v="RELEVE NORMAL"/>
    <m/>
    <n v="9696664"/>
    <x v="207"/>
    <s v="-"/>
    <s v="KILO WATT HEURE"/>
    <m/>
    <s v="51584Z"/>
    <s v="E"/>
    <d v="2015-04-27T00:00:00"/>
    <s v="Oui"/>
  </r>
  <r>
    <n v="131"/>
    <x v="52"/>
    <x v="1"/>
    <s v="RELEVE NORMAL"/>
    <m/>
    <n v="9669236"/>
    <x v="208"/>
    <s v="-"/>
    <s v="KILO WATT HEURE"/>
    <m/>
    <s v="31145E"/>
    <s v="E"/>
    <d v="2015-03-25T00:00:00"/>
    <s v="Oui"/>
  </r>
  <r>
    <n v="131"/>
    <x v="52"/>
    <x v="2"/>
    <s v="RELEVE NORMAL"/>
    <m/>
    <n v="9192120"/>
    <x v="209"/>
    <s v="-"/>
    <s v="KILO WATT HEURE"/>
    <m/>
    <s v="31145E"/>
    <s v="E"/>
    <d v="2015-02-23T00:00:00"/>
    <s v="Oui"/>
  </r>
  <r>
    <n v="131"/>
    <x v="52"/>
    <x v="3"/>
    <s v="RELEVE NORMAL"/>
    <m/>
    <n v="8640170"/>
    <x v="210"/>
    <s v="-"/>
    <s v="KILO WATT HEURE"/>
    <m/>
    <s v="39549N"/>
    <s v="E"/>
    <d v="2015-01-26T00:00:00"/>
    <s v="Oui"/>
  </r>
  <r>
    <n v="138"/>
    <x v="53"/>
    <x v="0"/>
    <s v="RELEVE NORMAL"/>
    <n v="306"/>
    <n v="4973829"/>
    <x v="211"/>
    <s v="-"/>
    <s v="KILO WATT HEURE"/>
    <m/>
    <s v="05787P"/>
    <s v="H"/>
    <d v="2015-03-31T00:00:00"/>
    <s v="Oui"/>
  </r>
  <r>
    <n v="138"/>
    <x v="53"/>
    <x v="1"/>
    <s v="RELEVE NORMAL"/>
    <n v="242"/>
    <n v="4901700"/>
    <x v="212"/>
    <s v="-"/>
    <s v="KILO WATT HEURE"/>
    <m/>
    <s v="05787P"/>
    <s v="H"/>
    <d v="2015-03-24T00:00:00"/>
    <s v="Oui"/>
  </r>
  <r>
    <n v="138"/>
    <x v="53"/>
    <x v="2"/>
    <s v="RELEVE NORMAL"/>
    <n v="230"/>
    <n v="4664989"/>
    <x v="213"/>
    <s v="-"/>
    <s v="KILO WATT HEURE"/>
    <m/>
    <s v="05787P"/>
    <s v="H"/>
    <d v="2015-02-20T00:00:00"/>
    <s v="Oui"/>
  </r>
  <r>
    <n v="138"/>
    <x v="53"/>
    <x v="3"/>
    <s v="RELEVE NORMAL"/>
    <n v="240"/>
    <n v="4401530"/>
    <x v="214"/>
    <s v="-"/>
    <s v="KILO WATT HEURE"/>
    <m/>
    <s v="05787P"/>
    <s v="H"/>
    <d v="2015-01-23T00:00:00"/>
    <s v="Oui"/>
  </r>
  <r>
    <n v="144"/>
    <x v="54"/>
    <x v="0"/>
    <s v="RELEVE NORMAL"/>
    <n v="310"/>
    <n v="2848742"/>
    <x v="215"/>
    <s v="-"/>
    <s v="KILO WATT HEURE"/>
    <m/>
    <s v="05787P"/>
    <s v="H"/>
    <d v="2015-03-31T00:00:00"/>
    <s v="Oui"/>
  </r>
  <r>
    <n v="144"/>
    <x v="54"/>
    <x v="1"/>
    <s v="RELEVE NORMAL"/>
    <n v="242"/>
    <n v="2795381"/>
    <x v="216"/>
    <s v="-"/>
    <s v="KILO WATT HEURE"/>
    <m/>
    <s v="05787P"/>
    <s v="H"/>
    <d v="2015-03-24T00:00:00"/>
    <s v="Oui"/>
  </r>
  <r>
    <n v="144"/>
    <x v="54"/>
    <x v="2"/>
    <s v="RELEVE NORMAL"/>
    <s v="0230 REMPLACEMENT DU MESUREUR LE 11/02/2015"/>
    <n v="2621862"/>
    <x v="217"/>
    <s v="-"/>
    <s v="KILO WATT HEURE"/>
    <m/>
    <s v="31145E"/>
    <s v="E"/>
    <d v="2015-02-23T00:00:00"/>
    <s v="Oui"/>
  </r>
  <r>
    <n v="144"/>
    <x v="54"/>
    <x v="9"/>
    <s v="CHANGEMENT REPOSE"/>
    <m/>
    <n v="2581328"/>
    <x v="4"/>
    <s v="-"/>
    <s v="KILO WATT HEURE"/>
    <m/>
    <s v="31145E"/>
    <s v="E"/>
    <d v="2015-02-23T00:00:00"/>
    <s v="Oui"/>
  </r>
  <r>
    <n v="144"/>
    <x v="54"/>
    <x v="10"/>
    <s v="CHANGEMENT DEPOSE"/>
    <m/>
    <n v="2581328"/>
    <x v="218"/>
    <s v="-"/>
    <s v="KILO WATT HEURE"/>
    <m/>
    <s v="31145E"/>
    <s v="E"/>
    <d v="2015-02-23T00:00:00"/>
    <s v="Oui"/>
  </r>
  <r>
    <n v="144"/>
    <x v="54"/>
    <x v="3"/>
    <s v="PANNE"/>
    <n v="241"/>
    <n v="2581328"/>
    <x v="219"/>
    <s v="-"/>
    <s v="KILO WATT HEURE"/>
    <m/>
    <s v="05787P"/>
    <s v="H"/>
    <d v="2015-01-23T00:00:00"/>
    <s v="Oui"/>
  </r>
  <r>
    <n v="147"/>
    <x v="55"/>
    <x v="0"/>
    <s v="RELEVE NORMAL"/>
    <n v="216"/>
    <n v="656800"/>
    <x v="220"/>
    <s v="-"/>
    <s v="KILO WATT HEURE"/>
    <m/>
    <s v="05787P"/>
    <s v="H"/>
    <d v="2015-03-31T00:00:00"/>
    <s v="Oui"/>
  </r>
  <r>
    <n v="147"/>
    <x v="55"/>
    <x v="1"/>
    <s v="RELEVE NORMAL"/>
    <n v="242"/>
    <n v="645010"/>
    <x v="221"/>
    <s v="-"/>
    <s v="KILO WATT HEURE"/>
    <m/>
    <s v="05787P"/>
    <s v="H"/>
    <d v="2015-03-24T00:00:00"/>
    <s v="Oui"/>
  </r>
  <r>
    <n v="147"/>
    <x v="55"/>
    <x v="2"/>
    <s v="RELEVE NORMAL"/>
    <n v="232"/>
    <n v="614150"/>
    <x v="222"/>
    <s v="-"/>
    <s v="KILO WATT HEURE"/>
    <m/>
    <s v="05787P"/>
    <s v="H"/>
    <d v="2015-02-20T00:00:00"/>
    <s v="Oui"/>
  </r>
  <r>
    <n v="147"/>
    <x v="55"/>
    <x v="3"/>
    <s v="RELEVE NORMAL"/>
    <n v="413"/>
    <n v="571680"/>
    <x v="223"/>
    <s v="-"/>
    <s v="KILO WATT HEURE"/>
    <m/>
    <s v="05787P"/>
    <s v="H"/>
    <d v="2015-01-23T00:00:00"/>
    <s v="Oui"/>
  </r>
  <r>
    <n v="149"/>
    <x v="56"/>
    <x v="0"/>
    <s v="RELEVE NORMAL"/>
    <n v="233"/>
    <n v="258260"/>
    <x v="224"/>
    <s v="-"/>
    <s v="KILO WATT HEURE"/>
    <m/>
    <s v="05787P"/>
    <s v="H"/>
    <d v="2015-03-31T00:00:00"/>
    <s v="Oui"/>
  </r>
  <r>
    <n v="149"/>
    <x v="56"/>
    <x v="1"/>
    <s v="RELEVE NORMAL"/>
    <n v="242"/>
    <n v="219491"/>
    <x v="225"/>
    <s v="-"/>
    <s v="KILO WATT HEURE"/>
    <m/>
    <s v="05787P"/>
    <s v="H"/>
    <d v="2015-03-24T00:00:00"/>
    <s v="Oui"/>
  </r>
  <r>
    <n v="149"/>
    <x v="56"/>
    <x v="2"/>
    <s v="RELEVE NORMAL"/>
    <s v="0233 REMPLACEMENT DU COMPTEUR LE 27/01/2015"/>
    <n v="102518"/>
    <x v="226"/>
    <s v="-"/>
    <s v="KILO WATT HEURE"/>
    <m/>
    <s v="31145E"/>
    <s v="E"/>
    <d v="2015-02-23T00:00:00"/>
    <s v="Oui"/>
  </r>
  <r>
    <n v="149"/>
    <x v="56"/>
    <x v="6"/>
    <s v="CHANGEMENT REPOSE"/>
    <m/>
    <n v="0"/>
    <x v="4"/>
    <s v="-"/>
    <s v="KILO WATT HEURE"/>
    <m/>
    <s v="31145E"/>
    <s v="E"/>
    <d v="2015-02-23T00:00:00"/>
    <s v="Oui"/>
  </r>
  <r>
    <n v="149"/>
    <x v="56"/>
    <x v="7"/>
    <s v="CHANGEMENT DEPOSE"/>
    <m/>
    <n v="8437410"/>
    <x v="227"/>
    <s v="-"/>
    <s v="KILO WATT HEURE"/>
    <m/>
    <s v="31145E"/>
    <s v="E"/>
    <d v="2015-02-23T00:00:00"/>
    <s v="Oui"/>
  </r>
  <r>
    <n v="149"/>
    <x v="56"/>
    <x v="3"/>
    <s v="PANNE"/>
    <n v="243"/>
    <n v="8437410"/>
    <x v="228"/>
    <s v="-"/>
    <s v="KILO WATT HEURE"/>
    <m/>
    <s v="05787P"/>
    <s v="H"/>
    <d v="2015-01-23T00:00:00"/>
    <s v="Oui"/>
  </r>
  <r>
    <n v="156"/>
    <x v="57"/>
    <x v="0"/>
    <s v="PANNE"/>
    <n v="234"/>
    <n v="3490940"/>
    <x v="229"/>
    <s v="-"/>
    <s v="KILO WATT HEURE"/>
    <m/>
    <s v="31145E"/>
    <s v="E"/>
    <d v="2015-04-23T00:00:00"/>
    <s v="Oui"/>
  </r>
  <r>
    <n v="156"/>
    <x v="57"/>
    <x v="1"/>
    <s v="PANNE"/>
    <n v="243"/>
    <n v="3447000"/>
    <x v="230"/>
    <s v="-"/>
    <s v="KILO WATT HEURE"/>
    <m/>
    <s v="31145E"/>
    <s v="E"/>
    <d v="2015-03-27T00:00:00"/>
    <s v="Oui"/>
  </r>
  <r>
    <n v="156"/>
    <x v="57"/>
    <x v="2"/>
    <s v="RELEVE NORMAL"/>
    <n v="234"/>
    <n v="3372400"/>
    <x v="231"/>
    <s v="-"/>
    <s v="KILO WATT HEURE"/>
    <m/>
    <s v="05787P"/>
    <s v="H"/>
    <d v="2015-02-20T00:00:00"/>
    <s v="Oui"/>
  </r>
  <r>
    <n v="156"/>
    <x v="57"/>
    <x v="3"/>
    <s v="RELEVE NORMAL"/>
    <n v="413"/>
    <n v="3115930"/>
    <x v="232"/>
    <s v="-"/>
    <s v="KILO WATT HEURE"/>
    <m/>
    <s v="05787P"/>
    <s v="H"/>
    <d v="2015-01-23T00:00:00"/>
    <s v="Oui"/>
  </r>
  <r>
    <n v="159"/>
    <x v="58"/>
    <x v="0"/>
    <s v="RELEVE NORMAL"/>
    <n v="234"/>
    <n v="1678962"/>
    <x v="233"/>
    <s v="-"/>
    <s v="KILO WATT HEURE"/>
    <m/>
    <s v="05787P"/>
    <s v="H"/>
    <d v="2015-03-31T00:00:00"/>
    <s v="Oui"/>
  </r>
  <r>
    <n v="159"/>
    <x v="58"/>
    <x v="1"/>
    <s v="RELEVE NORMAL"/>
    <n v="243"/>
    <n v="1645223"/>
    <x v="234"/>
    <s v="-"/>
    <s v="KILO WATT HEURE"/>
    <m/>
    <s v="05787P"/>
    <s v="H"/>
    <d v="2015-03-24T00:00:00"/>
    <s v="Oui"/>
  </r>
  <r>
    <n v="159"/>
    <x v="58"/>
    <x v="2"/>
    <s v="RELEVE NORMAL"/>
    <n v="237"/>
    <n v="1541640"/>
    <x v="235"/>
    <s v="-"/>
    <s v="KILO WATT HEURE"/>
    <m/>
    <s v="05787P"/>
    <s v="H"/>
    <d v="2015-02-20T00:00:00"/>
    <s v="Oui"/>
  </r>
  <r>
    <n v="159"/>
    <x v="58"/>
    <x v="3"/>
    <s v="RELEVE NORMAL"/>
    <n v="414"/>
    <n v="1419088"/>
    <x v="236"/>
    <s v="-"/>
    <s v="KILO WATT HEURE"/>
    <m/>
    <s v="05787P"/>
    <s v="H"/>
    <d v="2015-01-23T00:00:00"/>
    <s v="Oui"/>
  </r>
  <r>
    <n v="161"/>
    <x v="59"/>
    <x v="0"/>
    <s v="RELEVE NORMAL"/>
    <n v="235"/>
    <n v="888920"/>
    <x v="237"/>
    <s v="-"/>
    <s v="KILO WATT HEURE"/>
    <m/>
    <s v="05787P"/>
    <s v="H"/>
    <d v="2015-03-31T00:00:00"/>
    <s v="Oui"/>
  </r>
  <r>
    <n v="161"/>
    <x v="59"/>
    <x v="1"/>
    <s v="RELEVE NORMAL"/>
    <n v="243"/>
    <n v="872040"/>
    <x v="238"/>
    <s v="-"/>
    <s v="KILO WATT HEURE"/>
    <m/>
    <s v="05787P"/>
    <s v="H"/>
    <d v="2015-03-24T00:00:00"/>
    <s v="Oui"/>
  </r>
  <r>
    <n v="161"/>
    <x v="59"/>
    <x v="2"/>
    <s v="RELEVE NORMAL"/>
    <n v="237"/>
    <n v="827590"/>
    <x v="239"/>
    <s v="-"/>
    <s v="KILO WATT HEURE"/>
    <m/>
    <s v="05787P"/>
    <s v="H"/>
    <d v="2015-02-20T00:00:00"/>
    <s v="Oui"/>
  </r>
  <r>
    <n v="161"/>
    <x v="59"/>
    <x v="3"/>
    <s v="RELEVE NORMAL"/>
    <n v="414"/>
    <n v="767490"/>
    <x v="240"/>
    <s v="-"/>
    <s v="KILO WATT HEURE"/>
    <m/>
    <s v="05787P"/>
    <s v="H"/>
    <d v="2015-01-23T00:00:00"/>
    <s v="Oui"/>
  </r>
  <r>
    <n v="164"/>
    <x v="60"/>
    <x v="0"/>
    <s v="RELEVE NORMAL"/>
    <n v="327"/>
    <n v="1143630"/>
    <x v="241"/>
    <s v="-"/>
    <s v="KILO WATT HEURE"/>
    <m/>
    <s v="08418B"/>
    <s v="H"/>
    <d v="2015-03-31T00:00:00"/>
    <s v="Oui"/>
  </r>
  <r>
    <n v="164"/>
    <x v="60"/>
    <x v="1"/>
    <s v="RELEVE NORMAL"/>
    <m/>
    <n v="1125580"/>
    <x v="242"/>
    <s v="-"/>
    <s v="KILO WATT HEURE"/>
    <m/>
    <s v="31145E"/>
    <s v="E"/>
    <d v="2015-03-25T00:00:00"/>
    <s v="Oui"/>
  </r>
  <r>
    <n v="164"/>
    <x v="60"/>
    <x v="2"/>
    <s v="RELEVE NORMAL"/>
    <m/>
    <n v="1071090"/>
    <x v="243"/>
    <s v="-"/>
    <s v="KILO WATT HEURE"/>
    <m/>
    <s v="31145E"/>
    <s v="E"/>
    <d v="2015-02-23T00:00:00"/>
    <s v="Oui"/>
  </r>
  <r>
    <n v="164"/>
    <x v="60"/>
    <x v="3"/>
    <s v="RELEVE NORMAL"/>
    <n v="342"/>
    <n v="1002990"/>
    <x v="244"/>
    <s v="-"/>
    <s v="KILO WATT HEURE"/>
    <m/>
    <s v="08418B"/>
    <s v="H"/>
    <d v="2015-01-23T00:00:00"/>
    <s v="Oui"/>
  </r>
  <r>
    <n v="167"/>
    <x v="61"/>
    <x v="0"/>
    <s v="RELEVE NORMAL"/>
    <n v="329"/>
    <n v="5638590"/>
    <x v="245"/>
    <s v="-"/>
    <s v="KILO WATT HEURE"/>
    <m/>
    <s v="08418B"/>
    <s v="H"/>
    <d v="2015-03-31T00:00:00"/>
    <s v="Oui"/>
  </r>
  <r>
    <n v="167"/>
    <x v="61"/>
    <x v="1"/>
    <s v="RELEVE NORMAL"/>
    <m/>
    <n v="5565301"/>
    <x v="246"/>
    <s v="-"/>
    <s v="KILO WATT HEURE"/>
    <m/>
    <s v="31145E"/>
    <s v="E"/>
    <d v="2015-03-25T00:00:00"/>
    <s v="Oui"/>
  </r>
  <r>
    <n v="167"/>
    <x v="61"/>
    <x v="2"/>
    <s v="RELEVE NORMAL"/>
    <m/>
    <n v="5344670"/>
    <x v="247"/>
    <s v="-"/>
    <s v="KILO WATT HEURE"/>
    <m/>
    <s v="31145E"/>
    <s v="E"/>
    <d v="2015-02-23T00:00:00"/>
    <s v="Oui"/>
  </r>
  <r>
    <n v="167"/>
    <x v="61"/>
    <x v="3"/>
    <s v="RELEVE NORMAL"/>
    <n v="343"/>
    <n v="5091800"/>
    <x v="248"/>
    <s v="-"/>
    <s v="KILO WATT HEURE"/>
    <m/>
    <s v="08418B"/>
    <s v="H"/>
    <d v="2015-01-23T00:00:00"/>
    <s v="Oui"/>
  </r>
  <r>
    <n v="168"/>
    <x v="62"/>
    <x v="0"/>
    <s v="RELEVE NORMAL"/>
    <n v="328"/>
    <n v="191220"/>
    <x v="249"/>
    <s v="-"/>
    <s v="KILO WATT HEURE"/>
    <m/>
    <s v="08418B"/>
    <s v="H"/>
    <d v="2015-03-31T00:00:00"/>
    <s v="Oui"/>
  </r>
  <r>
    <n v="168"/>
    <x v="62"/>
    <x v="1"/>
    <s v="RELEVE NORMAL"/>
    <m/>
    <n v="187880"/>
    <x v="250"/>
    <s v="-"/>
    <s v="KILO WATT HEURE"/>
    <m/>
    <s v="31145E"/>
    <s v="E"/>
    <d v="2015-03-25T00:00:00"/>
    <s v="Oui"/>
  </r>
  <r>
    <n v="168"/>
    <x v="62"/>
    <x v="2"/>
    <s v="RELEVE NORMAL"/>
    <m/>
    <n v="178640"/>
    <x v="251"/>
    <s v="-"/>
    <s v="KILO WATT HEURE"/>
    <m/>
    <s v="31145E"/>
    <s v="E"/>
    <d v="2015-02-23T00:00:00"/>
    <s v="Oui"/>
  </r>
  <r>
    <n v="168"/>
    <x v="62"/>
    <x v="3"/>
    <s v="RELEVE NORMAL"/>
    <n v="343"/>
    <n v="163500"/>
    <x v="252"/>
    <s v="-"/>
    <s v="KILO WATT HEURE"/>
    <m/>
    <s v="08418B"/>
    <s v="H"/>
    <d v="2015-01-23T00:00:00"/>
    <s v="Oui"/>
  </r>
  <r>
    <n v="180"/>
    <x v="63"/>
    <x v="0"/>
    <s v="RELEVE NORMAL"/>
    <n v="217"/>
    <n v="380320"/>
    <x v="253"/>
    <s v="-"/>
    <s v="KILO WATT HEURE"/>
    <m/>
    <s v="05787P"/>
    <s v="H"/>
    <d v="2015-03-31T00:00:00"/>
    <s v="Oui"/>
  </r>
  <r>
    <n v="180"/>
    <x v="63"/>
    <x v="1"/>
    <s v="RELEVE NORMAL"/>
    <n v="244"/>
    <n v="374090"/>
    <x v="254"/>
    <s v="-"/>
    <s v="KILO WATT HEURE"/>
    <m/>
    <s v="05787P"/>
    <s v="H"/>
    <d v="2015-03-24T00:00:00"/>
    <s v="Oui"/>
  </r>
  <r>
    <n v="180"/>
    <x v="63"/>
    <x v="2"/>
    <s v="RELEVE NORMAL"/>
    <n v="330"/>
    <n v="349950"/>
    <x v="255"/>
    <s v="-"/>
    <s v="KILO WATT HEURE"/>
    <m/>
    <s v="05787P"/>
    <s v="H"/>
    <d v="2015-02-20T00:00:00"/>
    <s v="Oui"/>
  </r>
  <r>
    <n v="180"/>
    <x v="63"/>
    <x v="3"/>
    <s v="RELEVE NORMAL"/>
    <n v="400"/>
    <n v="336800"/>
    <x v="256"/>
    <s v="-"/>
    <s v="KILO WATT HEURE"/>
    <m/>
    <s v="05787P"/>
    <s v="H"/>
    <d v="2015-01-23T00:00:00"/>
    <s v="Oui"/>
  </r>
  <r>
    <n v="189"/>
    <x v="64"/>
    <x v="0"/>
    <s v="RELEVE NORMAL"/>
    <m/>
    <n v="1357148"/>
    <x v="257"/>
    <s v="-"/>
    <s v="KILO WATT HEURE"/>
    <m/>
    <s v="31145E"/>
    <s v="E"/>
    <d v="2015-04-01T00:00:00"/>
    <s v="Oui"/>
  </r>
  <r>
    <n v="189"/>
    <x v="64"/>
    <x v="1"/>
    <s v="RELEVE NORMAL"/>
    <m/>
    <n v="1354525"/>
    <x v="258"/>
    <s v="-"/>
    <s v="KILO WATT HEURE"/>
    <m/>
    <s v="31145E"/>
    <s v="E"/>
    <d v="2015-03-25T00:00:00"/>
    <s v="Oui"/>
  </r>
  <r>
    <n v="189"/>
    <x v="64"/>
    <x v="2"/>
    <s v="RELEVE NORMAL"/>
    <m/>
    <n v="1328005"/>
    <x v="259"/>
    <s v="-"/>
    <s v="KILO WATT HEURE"/>
    <m/>
    <s v="31145E"/>
    <s v="E"/>
    <d v="2015-02-23T00:00:00"/>
    <s v="Oui"/>
  </r>
  <r>
    <n v="189"/>
    <x v="64"/>
    <x v="3"/>
    <s v="RELEVE NORMAL"/>
    <m/>
    <n v="1292888"/>
    <x v="260"/>
    <s v="-"/>
    <s v="KILO WATT HEURE"/>
    <m/>
    <s v="39549N"/>
    <s v="E"/>
    <d v="2015-01-26T00:00:00"/>
    <s v="Oui"/>
  </r>
  <r>
    <n v="201"/>
    <x v="65"/>
    <x v="0"/>
    <s v="RELEVE NORMAL"/>
    <n v="309"/>
    <n v="2241360"/>
    <x v="261"/>
    <s v="-"/>
    <s v="KILO WATT HEURE"/>
    <m/>
    <s v="05787P"/>
    <s v="H"/>
    <d v="2015-03-31T00:00:00"/>
    <s v="Oui"/>
  </r>
  <r>
    <n v="201"/>
    <x v="65"/>
    <x v="1"/>
    <s v="RELEVE NORMAL"/>
    <n v="244"/>
    <n v="2220920"/>
    <x v="262"/>
    <s v="-"/>
    <s v="KILO WATT HEURE"/>
    <m/>
    <s v="05787P"/>
    <s v="H"/>
    <d v="2015-03-24T00:00:00"/>
    <s v="Oui"/>
  </r>
  <r>
    <n v="201"/>
    <x v="65"/>
    <x v="2"/>
    <s v="RELEVE NORMAL"/>
    <n v="330"/>
    <n v="2122280"/>
    <x v="263"/>
    <s v="-"/>
    <s v="KILO WATT HEURE"/>
    <m/>
    <s v="05787P"/>
    <s v="H"/>
    <d v="2015-02-20T00:00:00"/>
    <s v="Oui"/>
  </r>
  <r>
    <n v="201"/>
    <x v="65"/>
    <x v="3"/>
    <s v="RELEVE NORMAL"/>
    <n v="245"/>
    <n v="2000950"/>
    <x v="264"/>
    <s v="-"/>
    <s v="KILO WATT HEURE"/>
    <m/>
    <s v="05787P"/>
    <s v="H"/>
    <d v="2015-01-23T00:00:00"/>
    <s v="Oui"/>
  </r>
  <r>
    <n v="204"/>
    <x v="66"/>
    <x v="0"/>
    <s v="RELEVE NORMAL"/>
    <n v="311"/>
    <n v="5996240"/>
    <x v="265"/>
    <s v="-"/>
    <s v="KILO WATT HEURE"/>
    <m/>
    <s v="05787P"/>
    <s v="H"/>
    <d v="2015-03-31T00:00:00"/>
    <s v="Oui"/>
  </r>
  <r>
    <n v="204"/>
    <x v="66"/>
    <x v="1"/>
    <s v="RELEVE NORMAL"/>
    <n v="244"/>
    <n v="5918570"/>
    <x v="266"/>
    <s v="-"/>
    <s v="KILO WATT HEURE"/>
    <m/>
    <s v="05787P"/>
    <s v="H"/>
    <d v="2015-03-24T00:00:00"/>
    <s v="Oui"/>
  </r>
  <r>
    <n v="204"/>
    <x v="66"/>
    <x v="2"/>
    <s v="RELEVE NORMAL"/>
    <n v="332"/>
    <n v="5673080"/>
    <x v="267"/>
    <s v="-"/>
    <s v="KILO WATT HEURE"/>
    <m/>
    <s v="05787P"/>
    <s v="H"/>
    <d v="2015-02-20T00:00:00"/>
    <s v="Oui"/>
  </r>
  <r>
    <n v="204"/>
    <x v="66"/>
    <x v="3"/>
    <s v="RELEVE NORMAL"/>
    <n v="245"/>
    <n v="5356940"/>
    <x v="268"/>
    <s v="-"/>
    <s v="KILO WATT HEURE"/>
    <m/>
    <s v="05787P"/>
    <s v="H"/>
    <d v="2015-01-23T00:00:00"/>
    <s v="Oui"/>
  </r>
  <r>
    <n v="205"/>
    <x v="67"/>
    <x v="0"/>
    <s v="RELEVE NORMAL"/>
    <n v="312"/>
    <n v="3592860"/>
    <x v="269"/>
    <s v="-"/>
    <s v="KILO WATT HEURE"/>
    <m/>
    <s v="05787P"/>
    <s v="H"/>
    <d v="2015-03-31T00:00:00"/>
    <s v="Oui"/>
  </r>
  <r>
    <n v="205"/>
    <x v="67"/>
    <x v="1"/>
    <s v="RELEVE NORMAL"/>
    <n v="246"/>
    <n v="3538560"/>
    <x v="270"/>
    <s v="-"/>
    <s v="KILO WATT HEURE"/>
    <m/>
    <s v="05787P"/>
    <s v="H"/>
    <d v="2015-03-24T00:00:00"/>
    <s v="Oui"/>
  </r>
  <r>
    <n v="205"/>
    <x v="67"/>
    <x v="2"/>
    <s v="RELEVE NORMAL"/>
    <n v="332"/>
    <n v="3371850"/>
    <x v="271"/>
    <s v="-"/>
    <s v="KILO WATT HEURE"/>
    <m/>
    <s v="05787P"/>
    <s v="H"/>
    <d v="2015-02-20T00:00:00"/>
    <s v="Oui"/>
  </r>
  <r>
    <n v="205"/>
    <x v="67"/>
    <x v="3"/>
    <s v="RELEVE NORMAL"/>
    <n v="246"/>
    <n v="3177130"/>
    <x v="272"/>
    <s v="-"/>
    <s v="KILO WATT HEURE"/>
    <m/>
    <s v="05787P"/>
    <s v="H"/>
    <d v="2015-01-23T00:00:00"/>
    <s v="Oui"/>
  </r>
  <r>
    <n v="208"/>
    <x v="68"/>
    <x v="0"/>
    <s v="RELEVE NORMAL"/>
    <n v="313"/>
    <n v="2045670"/>
    <x v="273"/>
    <s v="-"/>
    <s v="KILO WATT HEURE"/>
    <m/>
    <s v="05787P"/>
    <s v="H"/>
    <d v="2015-03-31T00:00:00"/>
    <s v="Oui"/>
  </r>
  <r>
    <n v="208"/>
    <x v="68"/>
    <x v="1"/>
    <s v="RELEVE NORMAL"/>
    <n v="246"/>
    <n v="2020900"/>
    <x v="274"/>
    <s v="-"/>
    <s v="KILO WATT HEURE"/>
    <m/>
    <s v="05787P"/>
    <s v="H"/>
    <d v="2015-03-24T00:00:00"/>
    <s v="Oui"/>
  </r>
  <r>
    <n v="208"/>
    <x v="68"/>
    <x v="2"/>
    <s v="RELEVE NORMAL"/>
    <n v="333"/>
    <n v="1899500"/>
    <x v="275"/>
    <s v="-"/>
    <s v="KILO WATT HEURE"/>
    <m/>
    <s v="05787P"/>
    <s v="H"/>
    <d v="2015-02-20T00:00:00"/>
    <s v="Oui"/>
  </r>
  <r>
    <n v="208"/>
    <x v="68"/>
    <x v="3"/>
    <s v="RELEVE NORMAL"/>
    <n v="246"/>
    <n v="1761770"/>
    <x v="276"/>
    <s v="-"/>
    <s v="KILO WATT HEURE"/>
    <m/>
    <s v="05787P"/>
    <s v="H"/>
    <d v="2015-01-23T00:00:00"/>
    <s v="Oui"/>
  </r>
  <r>
    <n v="211"/>
    <x v="69"/>
    <x v="0"/>
    <s v="RELEVE NORMAL"/>
    <n v="313"/>
    <n v="1030060"/>
    <x v="277"/>
    <s v="-"/>
    <s v="KILO WATT HEURE"/>
    <m/>
    <s v="05787P"/>
    <s v="H"/>
    <d v="2015-03-31T00:00:00"/>
    <s v="Oui"/>
  </r>
  <r>
    <n v="211"/>
    <x v="69"/>
    <x v="1"/>
    <s v="RELEVE NORMAL"/>
    <n v="246"/>
    <n v="1016130"/>
    <x v="278"/>
    <s v="-"/>
    <s v="KILO WATT HEURE"/>
    <m/>
    <s v="05787P"/>
    <s v="H"/>
    <d v="2015-03-24T00:00:00"/>
    <s v="Oui"/>
  </r>
  <r>
    <n v="211"/>
    <x v="69"/>
    <x v="2"/>
    <s v="RELEVE NORMAL"/>
    <n v="333"/>
    <n v="955750"/>
    <x v="279"/>
    <s v="-"/>
    <s v="KILO WATT HEURE"/>
    <m/>
    <s v="05787P"/>
    <s v="H"/>
    <d v="2015-02-20T00:00:00"/>
    <s v="Oui"/>
  </r>
  <r>
    <n v="211"/>
    <x v="69"/>
    <x v="3"/>
    <s v="RELEVE NORMAL"/>
    <n v="246"/>
    <n v="876250"/>
    <x v="280"/>
    <s v="-"/>
    <s v="KILO WATT HEURE"/>
    <m/>
    <s v="05787P"/>
    <s v="H"/>
    <d v="2015-01-23T00:00:00"/>
    <s v="Oui"/>
  </r>
  <r>
    <n v="214"/>
    <x v="70"/>
    <x v="0"/>
    <s v="RELEVE NORMAL"/>
    <n v="313"/>
    <n v="1747170"/>
    <x v="281"/>
    <s v="-"/>
    <s v="KILO WATT HEURE"/>
    <m/>
    <s v="31145E"/>
    <s v="E"/>
    <d v="2015-04-01T00:00:00"/>
    <s v="Oui"/>
  </r>
  <r>
    <n v="214"/>
    <x v="70"/>
    <x v="1"/>
    <s v="RELEVE NORMAL"/>
    <n v="246"/>
    <n v="1715920"/>
    <x v="282"/>
    <s v="-"/>
    <s v="KILO WATT HEURE"/>
    <m/>
    <s v="05787P"/>
    <s v="H"/>
    <d v="2015-03-24T00:00:00"/>
    <s v="Oui"/>
  </r>
  <r>
    <n v="214"/>
    <x v="70"/>
    <x v="2"/>
    <s v="RELEVE NORMAL"/>
    <m/>
    <n v="1636020"/>
    <x v="283"/>
    <s v="-"/>
    <s v="KILO WATT HEURE"/>
    <m/>
    <s v="31145E"/>
    <s v="E"/>
    <d v="2015-02-23T00:00:00"/>
    <s v="Oui"/>
  </r>
  <r>
    <n v="214"/>
    <x v="70"/>
    <x v="3"/>
    <s v="RELEVE NORMAL"/>
    <n v="448"/>
    <n v="1518420"/>
    <x v="284"/>
    <s v="-"/>
    <s v="KILO WATT HEURE"/>
    <m/>
    <s v="05787P"/>
    <s v="H"/>
    <d v="2015-01-23T00:00:00"/>
    <s v="Oui"/>
  </r>
  <r>
    <n v="215"/>
    <x v="71"/>
    <x v="0"/>
    <s v="RELEVE NORMAL"/>
    <n v="236"/>
    <n v="535520"/>
    <x v="285"/>
    <s v="-"/>
    <s v="KILO WATT HEURE"/>
    <m/>
    <s v="05787P"/>
    <s v="H"/>
    <d v="2015-03-31T00:00:00"/>
    <s v="Oui"/>
  </r>
  <r>
    <n v="215"/>
    <x v="71"/>
    <x v="1"/>
    <s v="RELEVE NORMAL"/>
    <n v="247"/>
    <n v="527090"/>
    <x v="286"/>
    <s v="-"/>
    <s v="KILO WATT HEURE"/>
    <m/>
    <s v="05787P"/>
    <s v="H"/>
    <d v="2015-03-24T00:00:00"/>
    <s v="Oui"/>
  </r>
  <r>
    <n v="215"/>
    <x v="71"/>
    <x v="2"/>
    <s v="RELEVE NORMAL"/>
    <n v="238"/>
    <n v="499490"/>
    <x v="287"/>
    <s v="-"/>
    <s v="KILO WATT HEURE"/>
    <m/>
    <s v="05787P"/>
    <s v="H"/>
    <d v="2015-02-20T00:00:00"/>
    <s v="Oui"/>
  </r>
  <r>
    <n v="215"/>
    <x v="71"/>
    <x v="3"/>
    <s v="RELEVE NORMAL"/>
    <n v="415"/>
    <n v="457900"/>
    <x v="288"/>
    <s v="-"/>
    <s v="KILO WATT HEURE"/>
    <m/>
    <s v="05787P"/>
    <s v="H"/>
    <d v="2015-01-23T00:00:00"/>
    <s v="Oui"/>
  </r>
  <r>
    <n v="216"/>
    <x v="72"/>
    <x v="0"/>
    <s v="RELEVE NORMAL"/>
    <n v="236"/>
    <n v="616330"/>
    <x v="289"/>
    <s v="-"/>
    <s v="KILO WATT HEURE"/>
    <m/>
    <s v="05787P"/>
    <s v="H"/>
    <d v="2015-03-31T00:00:00"/>
    <s v="Oui"/>
  </r>
  <r>
    <n v="216"/>
    <x v="72"/>
    <x v="1"/>
    <s v="RELEVE NORMAL"/>
    <n v="247"/>
    <n v="607270"/>
    <x v="290"/>
    <s v="-"/>
    <s v="KILO WATT HEURE"/>
    <m/>
    <s v="05787P"/>
    <s v="H"/>
    <d v="2015-03-24T00:00:00"/>
    <s v="Oui"/>
  </r>
  <r>
    <n v="216"/>
    <x v="72"/>
    <x v="2"/>
    <s v="RELEVE NORMAL"/>
    <n v="239"/>
    <n v="577200"/>
    <x v="291"/>
    <s v="-"/>
    <s v="KILO WATT HEURE"/>
    <m/>
    <s v="05787P"/>
    <s v="H"/>
    <d v="2015-02-20T00:00:00"/>
    <s v="Oui"/>
  </r>
  <r>
    <n v="216"/>
    <x v="72"/>
    <x v="3"/>
    <s v="RELEVE NORMAL"/>
    <n v="415"/>
    <n v="539440"/>
    <x v="292"/>
    <s v="-"/>
    <s v="KILO WATT HEURE"/>
    <m/>
    <s v="05787P"/>
    <s v="H"/>
    <d v="2015-01-23T00:00:00"/>
    <s v="Oui"/>
  </r>
  <r>
    <n v="217"/>
    <x v="73"/>
    <x v="0"/>
    <s v="RELEVE NORMAL"/>
    <n v="314"/>
    <n v="422920"/>
    <x v="293"/>
    <s v="-"/>
    <s v="KILO WATT HEURE"/>
    <m/>
    <s v="05787P"/>
    <s v="H"/>
    <d v="2015-03-31T00:00:00"/>
    <s v="Oui"/>
  </r>
  <r>
    <n v="217"/>
    <x v="73"/>
    <x v="1"/>
    <s v="RELEVE NORMAL"/>
    <n v="247"/>
    <n v="417180"/>
    <x v="294"/>
    <s v="-"/>
    <s v="KILO WATT HEURE"/>
    <m/>
    <s v="05787P"/>
    <s v="H"/>
    <d v="2015-03-24T00:00:00"/>
    <s v="Oui"/>
  </r>
  <r>
    <n v="217"/>
    <x v="73"/>
    <x v="2"/>
    <s v="RELEVE NORMAL"/>
    <n v="335"/>
    <n v="392910"/>
    <x v="295"/>
    <s v="-"/>
    <s v="KILO WATT HEURE"/>
    <m/>
    <s v="05787P"/>
    <s v="H"/>
    <d v="2015-02-20T00:00:00"/>
    <s v="Oui"/>
  </r>
  <r>
    <n v="217"/>
    <x v="73"/>
    <x v="3"/>
    <s v="RELEVE NORMAL"/>
    <n v="416"/>
    <n v="367850"/>
    <x v="296"/>
    <s v="-"/>
    <s v="KILO WATT HEURE"/>
    <m/>
    <s v="05787P"/>
    <s v="H"/>
    <d v="2015-01-23T00:00:00"/>
    <s v="Oui"/>
  </r>
  <r>
    <n v="221"/>
    <x v="74"/>
    <x v="0"/>
    <s v="RELEVE NORMAL"/>
    <n v="212"/>
    <n v="565810"/>
    <x v="297"/>
    <s v="-"/>
    <s v="KILO WATT HEURE"/>
    <m/>
    <s v="05787P"/>
    <s v="H"/>
    <d v="2015-03-31T00:00:00"/>
    <s v="Oui"/>
  </r>
  <r>
    <n v="221"/>
    <x v="74"/>
    <x v="1"/>
    <s v="RELEVE NORMAL"/>
    <n v="249"/>
    <n v="556210"/>
    <x v="298"/>
    <s v="-"/>
    <s v="KILO WATT HEURE"/>
    <m/>
    <s v="05787P"/>
    <s v="H"/>
    <d v="2015-03-24T00:00:00"/>
    <s v="Oui"/>
  </r>
  <r>
    <n v="221"/>
    <x v="74"/>
    <x v="2"/>
    <s v="RELEVE NORMAL"/>
    <n v="241"/>
    <n v="508150"/>
    <x v="299"/>
    <s v="-"/>
    <s v="KILO WATT HEURE"/>
    <m/>
    <s v="05787P"/>
    <s v="H"/>
    <d v="2015-02-20T00:00:00"/>
    <s v="Oui"/>
  </r>
  <r>
    <n v="221"/>
    <x v="74"/>
    <x v="3"/>
    <s v="RELEVE NORMAL"/>
    <n v="252"/>
    <n v="458320"/>
    <x v="300"/>
    <s v="-"/>
    <s v="KILO WATT HEURE"/>
    <m/>
    <s v="05787P"/>
    <s v="H"/>
    <d v="2015-01-23T00:00:00"/>
    <s v="Oui"/>
  </r>
  <r>
    <n v="225"/>
    <x v="75"/>
    <x v="0"/>
    <s v="RELEVE NORMAL"/>
    <n v="237"/>
    <n v="56831"/>
    <x v="301"/>
    <s v="-"/>
    <s v="KILO WATT HEURE"/>
    <m/>
    <s v="05787P"/>
    <s v="H"/>
    <d v="2015-03-31T00:00:00"/>
    <s v="Oui"/>
  </r>
  <r>
    <n v="225"/>
    <x v="75"/>
    <x v="1"/>
    <s v="RELEVE NORMAL"/>
    <n v="248"/>
    <n v="54163"/>
    <x v="302"/>
    <s v="-"/>
    <s v="KILO WATT HEURE"/>
    <m/>
    <s v="05787P"/>
    <s v="H"/>
    <d v="2015-03-24T00:00:00"/>
    <s v="Oui"/>
  </r>
  <r>
    <n v="225"/>
    <x v="75"/>
    <x v="2"/>
    <s v="RELEVE NORMAL"/>
    <n v="239"/>
    <n v="47680"/>
    <x v="303"/>
    <s v="-"/>
    <s v="KILO WATT HEURE"/>
    <m/>
    <s v="08837C"/>
    <s v="H"/>
    <d v="2015-02-23T00:00:00"/>
    <s v="Oui"/>
  </r>
  <r>
    <n v="225"/>
    <x v="75"/>
    <x v="3"/>
    <s v="RELEVE NORMAL"/>
    <n v="417"/>
    <n v="32570"/>
    <x v="304"/>
    <s v="-"/>
    <s v="KILO WATT HEURE"/>
    <m/>
    <s v="05787P"/>
    <s v="H"/>
    <d v="2015-01-23T00:00:00"/>
    <s v="Oui"/>
  </r>
  <r>
    <n v="226"/>
    <x v="76"/>
    <x v="0"/>
    <s v="RELEVE NORMAL"/>
    <n v="333"/>
    <n v="367470"/>
    <x v="305"/>
    <s v="-"/>
    <s v="KILO WATT HEURE"/>
    <m/>
    <s v="05787P"/>
    <s v="H"/>
    <d v="2015-03-31T00:00:00"/>
    <s v="Oui"/>
  </r>
  <r>
    <n v="226"/>
    <x v="76"/>
    <x v="1"/>
    <s v="RELEVE NORMAL"/>
    <n v="248"/>
    <n v="362580"/>
    <x v="306"/>
    <s v="-"/>
    <s v="KILO WATT HEURE"/>
    <m/>
    <s v="05787P"/>
    <s v="H"/>
    <d v="2015-03-24T00:00:00"/>
    <s v="Oui"/>
  </r>
  <r>
    <n v="226"/>
    <x v="76"/>
    <x v="2"/>
    <s v="RELEVE NORMAL"/>
    <n v="335"/>
    <n v="345730"/>
    <x v="307"/>
    <s v="-"/>
    <s v="KILO WATT HEURE"/>
    <m/>
    <s v="05787P"/>
    <s v="H"/>
    <d v="2015-02-20T00:00:00"/>
    <s v="Oui"/>
  </r>
  <r>
    <n v="226"/>
    <x v="76"/>
    <x v="3"/>
    <s v="RELEVE NORMAL"/>
    <n v="417"/>
    <n v="327140"/>
    <x v="308"/>
    <s v="-"/>
    <s v="KILO WATT HEURE"/>
    <m/>
    <s v="05787P"/>
    <s v="H"/>
    <d v="2015-01-23T00:00:00"/>
    <s v="Oui"/>
  </r>
  <r>
    <n v="227"/>
    <x v="77"/>
    <x v="0"/>
    <s v="RELEVE NORMAL"/>
    <n v="237"/>
    <n v="365190"/>
    <x v="309"/>
    <s v="-"/>
    <s v="KILO WATT HEURE"/>
    <m/>
    <s v="05787P"/>
    <s v="H"/>
    <d v="2015-03-31T00:00:00"/>
    <s v="Oui"/>
  </r>
  <r>
    <n v="227"/>
    <x v="77"/>
    <x v="1"/>
    <s v="RELEVE NORMAL"/>
    <n v="248"/>
    <n v="358520"/>
    <x v="310"/>
    <s v="-"/>
    <s v="KILO WATT HEURE"/>
    <m/>
    <s v="05787P"/>
    <s v="H"/>
    <d v="2015-03-24T00:00:00"/>
    <s v="Oui"/>
  </r>
  <r>
    <n v="227"/>
    <x v="77"/>
    <x v="2"/>
    <s v="RELEVE NORMAL"/>
    <n v="240"/>
    <n v="336870"/>
    <x v="311"/>
    <s v="-"/>
    <s v="KILO WATT HEURE"/>
    <m/>
    <s v="05787P"/>
    <s v="H"/>
    <d v="2015-02-20T00:00:00"/>
    <s v="Oui"/>
  </r>
  <r>
    <n v="227"/>
    <x v="77"/>
    <x v="3"/>
    <s v="RELEVE NORMAL"/>
    <n v="418"/>
    <n v="309950"/>
    <x v="312"/>
    <s v="-"/>
    <s v="KILO WATT HEURE"/>
    <m/>
    <s v="05787P"/>
    <s v="H"/>
    <d v="2015-01-23T00:00:00"/>
    <s v="Oui"/>
  </r>
  <r>
    <n v="230"/>
    <x v="78"/>
    <x v="0"/>
    <s v="RELEVE NORMAL"/>
    <n v="237"/>
    <n v="345230"/>
    <x v="313"/>
    <s v="-"/>
    <s v="KILO WATT HEURE"/>
    <m/>
    <s v="05787P"/>
    <s v="H"/>
    <d v="2015-03-31T00:00:00"/>
    <s v="Oui"/>
  </r>
  <r>
    <n v="230"/>
    <x v="78"/>
    <x v="1"/>
    <s v="RELEVE NORMAL"/>
    <n v="248"/>
    <n v="340400"/>
    <x v="314"/>
    <s v="-"/>
    <s v="KILO WATT HEURE"/>
    <m/>
    <s v="05787P"/>
    <s v="H"/>
    <d v="2015-03-24T00:00:00"/>
    <s v="Oui"/>
  </r>
  <r>
    <n v="230"/>
    <x v="78"/>
    <x v="2"/>
    <s v="RELEVE NORMAL"/>
    <n v="240"/>
    <n v="325160"/>
    <x v="315"/>
    <s v="-"/>
    <s v="KILO WATT HEURE"/>
    <m/>
    <s v="05787P"/>
    <s v="H"/>
    <d v="2015-02-20T00:00:00"/>
    <s v="Oui"/>
  </r>
  <r>
    <n v="230"/>
    <x v="78"/>
    <x v="3"/>
    <s v="RELEVE NORMAL"/>
    <n v="419"/>
    <n v="302650"/>
    <x v="175"/>
    <s v="-"/>
    <s v="KILO WATT HEURE"/>
    <m/>
    <s v="05787P"/>
    <s v="H"/>
    <d v="2015-01-23T00:00:00"/>
    <s v="Oui"/>
  </r>
  <r>
    <n v="233"/>
    <x v="79"/>
    <x v="0"/>
    <s v="RELEVE NORMAL"/>
    <n v="211"/>
    <n v="2915596"/>
    <x v="316"/>
    <s v="-"/>
    <s v="KILO WATT HEURE"/>
    <m/>
    <s v="05787P"/>
    <s v="H"/>
    <d v="2015-03-31T00:00:00"/>
    <s v="Oui"/>
  </r>
  <r>
    <n v="233"/>
    <x v="79"/>
    <x v="1"/>
    <s v="RELEVE NORMAL"/>
    <n v="248"/>
    <n v="2891590"/>
    <x v="317"/>
    <s v="-"/>
    <s v="KILO WATT HEURE"/>
    <m/>
    <s v="05787P"/>
    <s v="H"/>
    <d v="2015-03-24T00:00:00"/>
    <s v="Oui"/>
  </r>
  <r>
    <n v="233"/>
    <x v="79"/>
    <x v="2"/>
    <s v="RELEVE NORMAL"/>
    <n v="240"/>
    <n v="2752620"/>
    <x v="318"/>
    <s v="-"/>
    <s v="KILO WATT HEURE"/>
    <m/>
    <s v="05787P"/>
    <s v="H"/>
    <d v="2015-02-20T00:00:00"/>
    <s v="Oui"/>
  </r>
  <r>
    <n v="233"/>
    <x v="79"/>
    <x v="3"/>
    <s v="RELEVE NORMAL"/>
    <n v="251"/>
    <n v="2579880"/>
    <x v="319"/>
    <s v="-"/>
    <s v="KILO WATT HEURE"/>
    <m/>
    <s v="05787P"/>
    <s v="H"/>
    <d v="2015-01-23T00:00:00"/>
    <s v="Oui"/>
  </r>
  <r>
    <n v="234"/>
    <x v="80"/>
    <x v="0"/>
    <s v="RELEVE NORMAL"/>
    <n v="315"/>
    <n v="2484270"/>
    <x v="320"/>
    <s v="-"/>
    <s v="KILO WATT HEURE"/>
    <m/>
    <s v="05787P"/>
    <s v="H"/>
    <d v="2015-03-31T00:00:00"/>
    <s v="Oui"/>
  </r>
  <r>
    <n v="234"/>
    <x v="80"/>
    <x v="1"/>
    <s v="RELEVE NORMAL"/>
    <n v="248"/>
    <n v="2459300"/>
    <x v="321"/>
    <s v="-"/>
    <s v="KILO WATT HEURE"/>
    <m/>
    <s v="05787P"/>
    <s v="H"/>
    <d v="2015-03-24T00:00:00"/>
    <s v="Oui"/>
  </r>
  <r>
    <n v="234"/>
    <x v="80"/>
    <x v="2"/>
    <s v="RELEVE NORMAL"/>
    <n v="336"/>
    <n v="2319460"/>
    <x v="322"/>
    <s v="-"/>
    <s v="KILO WATT HEURE"/>
    <m/>
    <s v="05787P"/>
    <s v="H"/>
    <d v="2015-02-20T00:00:00"/>
    <s v="Oui"/>
  </r>
  <r>
    <n v="234"/>
    <x v="80"/>
    <x v="3"/>
    <s v="RELEVE NORMAL"/>
    <n v="251"/>
    <n v="2160310"/>
    <x v="323"/>
    <s v="-"/>
    <s v="KILO WATT HEURE"/>
    <m/>
    <s v="05787P"/>
    <s v="H"/>
    <d v="2015-01-23T00:00:00"/>
    <s v="Oui"/>
  </r>
  <r>
    <n v="236"/>
    <x v="81"/>
    <x v="0"/>
    <s v="RELEVE NORMAL"/>
    <n v="314"/>
    <n v="283650"/>
    <x v="324"/>
    <s v="-"/>
    <s v="KILO WATT HEURE"/>
    <m/>
    <s v="05787P"/>
    <s v="H"/>
    <d v="2015-03-31T00:00:00"/>
    <s v="Oui"/>
  </r>
  <r>
    <n v="236"/>
    <x v="81"/>
    <x v="1"/>
    <s v="RELEVE NORMAL"/>
    <n v="247"/>
    <n v="279730"/>
    <x v="325"/>
    <s v="-"/>
    <s v="KILO WATT HEURE"/>
    <m/>
    <s v="05787P"/>
    <s v="H"/>
    <d v="2015-03-24T00:00:00"/>
    <s v="Oui"/>
  </r>
  <r>
    <n v="236"/>
    <x v="81"/>
    <x v="2"/>
    <s v="RELEVE NORMAL"/>
    <n v="335"/>
    <n v="266440"/>
    <x v="326"/>
    <s v="-"/>
    <s v="KILO WATT HEURE"/>
    <m/>
    <s v="05787P"/>
    <s v="H"/>
    <d v="2015-02-20T00:00:00"/>
    <s v="Oui"/>
  </r>
  <r>
    <n v="236"/>
    <x v="81"/>
    <x v="3"/>
    <s v="RELEVE NORMAL"/>
    <n v="417"/>
    <n v="238480"/>
    <x v="327"/>
    <s v="-"/>
    <s v="KILO WATT HEURE"/>
    <m/>
    <s v="05787P"/>
    <s v="H"/>
    <d v="2015-01-23T00:00:00"/>
    <s v="Oui"/>
  </r>
  <r>
    <n v="238"/>
    <x v="82"/>
    <x v="0"/>
    <s v="RELEVE NORMAL"/>
    <n v="315"/>
    <n v="1026510"/>
    <x v="328"/>
    <s v="-"/>
    <s v="KILO WATT HEURE"/>
    <m/>
    <s v="05787P"/>
    <s v="H"/>
    <d v="2015-03-31T00:00:00"/>
    <s v="Oui"/>
  </r>
  <r>
    <n v="238"/>
    <x v="82"/>
    <x v="1"/>
    <s v="RELEVE NORMAL"/>
    <n v="249"/>
    <n v="1020050"/>
    <x v="329"/>
    <s v="-"/>
    <s v="KILO WATT HEURE"/>
    <m/>
    <s v="05787P"/>
    <s v="H"/>
    <d v="2015-03-24T00:00:00"/>
    <s v="Oui"/>
  </r>
  <r>
    <n v="238"/>
    <x v="82"/>
    <x v="2"/>
    <s v="RELEVE NORMAL"/>
    <n v="336"/>
    <n v="981630"/>
    <x v="330"/>
    <s v="-"/>
    <s v="KILO WATT HEURE"/>
    <m/>
    <s v="05787P"/>
    <s v="H"/>
    <d v="2015-02-20T00:00:00"/>
    <s v="Oui"/>
  </r>
  <r>
    <n v="238"/>
    <x v="82"/>
    <x v="3"/>
    <s v="RELEVE NORMAL"/>
    <n v="252"/>
    <n v="930310"/>
    <x v="331"/>
    <s v="-"/>
    <s v="KILO WATT HEURE"/>
    <m/>
    <s v="05787P"/>
    <s v="H"/>
    <d v="2015-01-23T00:00:00"/>
    <s v="Oui"/>
  </r>
  <r>
    <n v="242"/>
    <x v="83"/>
    <x v="0"/>
    <s v="RELEVE NORMAL"/>
    <n v="316"/>
    <n v="0"/>
    <x v="4"/>
    <s v="-"/>
    <s v="KILO WATT HEURE"/>
    <m/>
    <s v="05787P"/>
    <s v="H"/>
    <d v="2015-03-31T00:00:00"/>
    <s v="Oui"/>
  </r>
  <r>
    <n v="242"/>
    <x v="83"/>
    <x v="1"/>
    <s v="RELEVE NORMAL"/>
    <n v="259"/>
    <n v="0"/>
    <x v="4"/>
    <s v="-"/>
    <s v="KILO WATT HEURE"/>
    <m/>
    <s v="05787P"/>
    <s v="H"/>
    <d v="2015-03-24T00:00:00"/>
    <s v="Oui"/>
  </r>
  <r>
    <n v="242"/>
    <x v="83"/>
    <x v="2"/>
    <s v="RELEVE NORMAL"/>
    <n v="241"/>
    <n v="0"/>
    <x v="4"/>
    <s v="-"/>
    <s v="KILO WATT HEURE"/>
    <m/>
    <s v="05787P"/>
    <s v="H"/>
    <d v="2015-02-20T00:00:00"/>
    <s v="Oui"/>
  </r>
  <r>
    <n v="242"/>
    <x v="83"/>
    <x v="3"/>
    <s v="RELEVE NORMAL"/>
    <n v="252"/>
    <n v="0"/>
    <x v="4"/>
    <s v="-"/>
    <s v="KILO WATT HEURE"/>
    <m/>
    <s v="05787P"/>
    <s v="H"/>
    <d v="2015-01-23T00:00:00"/>
    <s v="Oui"/>
  </r>
  <r>
    <n v="243"/>
    <x v="84"/>
    <x v="0"/>
    <s v="RELEVE NORMAL"/>
    <n v="212"/>
    <n v="929890"/>
    <x v="332"/>
    <s v="-"/>
    <s v="KILO WATT HEURE"/>
    <m/>
    <s v="05787P"/>
    <s v="H"/>
    <d v="2015-03-31T00:00:00"/>
    <s v="Oui"/>
  </r>
  <r>
    <n v="243"/>
    <x v="84"/>
    <x v="1"/>
    <s v="RELEVE NORMAL"/>
    <n v="259"/>
    <n v="913970"/>
    <x v="333"/>
    <s v="-"/>
    <s v="KILO WATT HEURE"/>
    <m/>
    <s v="05787P"/>
    <s v="H"/>
    <d v="2015-03-24T00:00:00"/>
    <s v="Oui"/>
  </r>
  <r>
    <n v="243"/>
    <x v="84"/>
    <x v="2"/>
    <s v="RELEVE NORMAL"/>
    <n v="241"/>
    <n v="818900"/>
    <x v="334"/>
    <s v="-"/>
    <s v="KILO WATT HEURE"/>
    <m/>
    <s v="05787P"/>
    <s v="H"/>
    <d v="2015-02-20T00:00:00"/>
    <s v="Oui"/>
  </r>
  <r>
    <n v="243"/>
    <x v="84"/>
    <x v="3"/>
    <s v="RELEVE NORMAL"/>
    <n v="252"/>
    <n v="702790"/>
    <x v="335"/>
    <s v="-"/>
    <s v="KILO WATT HEURE"/>
    <m/>
    <s v="05787P"/>
    <s v="H"/>
    <d v="2015-01-23T00:00:00"/>
    <s v="Oui"/>
  </r>
  <r>
    <n v="246"/>
    <x v="85"/>
    <x v="0"/>
    <s v="RELEVE NORMAL"/>
    <m/>
    <n v="4813170"/>
    <x v="336"/>
    <s v="-"/>
    <s v="KILO WATT HEURE"/>
    <m/>
    <s v="31145E"/>
    <s v="E"/>
    <d v="2015-04-01T00:00:00"/>
    <s v="Oui"/>
  </r>
  <r>
    <n v="246"/>
    <x v="85"/>
    <x v="1"/>
    <s v="RELEVE NORMAL"/>
    <n v="259"/>
    <n v="4812240"/>
    <x v="337"/>
    <s v="-"/>
    <s v="KILO WATT HEURE"/>
    <m/>
    <s v="05787P"/>
    <s v="H"/>
    <d v="2015-03-24T00:00:00"/>
    <s v="Oui"/>
  </r>
  <r>
    <n v="246"/>
    <x v="85"/>
    <x v="2"/>
    <s v="RELEVE NORMAL"/>
    <n v="241"/>
    <n v="4806030"/>
    <x v="338"/>
    <s v="-"/>
    <s v="KILO WATT HEURE"/>
    <m/>
    <s v="05787P"/>
    <s v="H"/>
    <d v="2015-02-20T00:00:00"/>
    <s v="Oui"/>
  </r>
  <r>
    <n v="246"/>
    <x v="85"/>
    <x v="3"/>
    <s v="RELEVE NORMAL"/>
    <n v="430"/>
    <n v="4721620"/>
    <x v="339"/>
    <s v="-"/>
    <s v="KILO WATT HEURE"/>
    <m/>
    <s v="05787P"/>
    <s v="H"/>
    <d v="2015-01-23T00:00:00"/>
    <s v="Oui"/>
  </r>
  <r>
    <n v="247"/>
    <x v="86"/>
    <x v="0"/>
    <s v="RELEVE NORMAL"/>
    <n v="217"/>
    <n v="1693340"/>
    <x v="340"/>
    <s v="-"/>
    <s v="KILO WATT HEURE"/>
    <m/>
    <s v="05787P"/>
    <s v="H"/>
    <d v="2015-03-31T00:00:00"/>
    <s v="Oui"/>
  </r>
  <r>
    <n v="247"/>
    <x v="86"/>
    <x v="1"/>
    <s v="RELEVE NORMAL"/>
    <n v="259"/>
    <n v="1678360"/>
    <x v="341"/>
    <s v="-"/>
    <s v="KILO WATT HEURE"/>
    <m/>
    <s v="05787P"/>
    <s v="H"/>
    <d v="2015-03-24T00:00:00"/>
    <s v="Oui"/>
  </r>
  <r>
    <n v="247"/>
    <x v="86"/>
    <x v="2"/>
    <s v="RELEVE NORMAL"/>
    <n v="337"/>
    <n v="1599250"/>
    <x v="342"/>
    <s v="-"/>
    <s v="KILO WATT HEURE"/>
    <m/>
    <s v="05787P"/>
    <s v="H"/>
    <d v="2015-02-20T00:00:00"/>
    <s v="Oui"/>
  </r>
  <r>
    <n v="247"/>
    <x v="86"/>
    <x v="3"/>
    <s v="RELEVE NORMAL"/>
    <n v="401"/>
    <n v="1504710"/>
    <x v="343"/>
    <s v="-"/>
    <s v="KILO WATT HEURE"/>
    <m/>
    <s v="05787P"/>
    <s v="H"/>
    <d v="2015-01-23T00:00:00"/>
    <s v="Oui"/>
  </r>
  <r>
    <n v="248"/>
    <x v="87"/>
    <x v="0"/>
    <s v="RELEVE NORMAL"/>
    <n v="218"/>
    <n v="871230"/>
    <x v="344"/>
    <s v="-"/>
    <s v="KILO WATT HEURE"/>
    <m/>
    <s v="05787P"/>
    <s v="H"/>
    <d v="2015-03-31T00:00:00"/>
    <s v="Oui"/>
  </r>
  <r>
    <n v="248"/>
    <x v="87"/>
    <x v="1"/>
    <s v="RELEVE NORMAL"/>
    <n v="300"/>
    <n v="859550"/>
    <x v="345"/>
    <s v="-"/>
    <s v="KILO WATT HEURE"/>
    <m/>
    <s v="05787P"/>
    <s v="H"/>
    <d v="2015-03-24T00:00:00"/>
    <s v="Oui"/>
  </r>
  <r>
    <n v="248"/>
    <x v="87"/>
    <x v="2"/>
    <s v="RELEVE NORMAL"/>
    <n v="337"/>
    <n v="802650"/>
    <x v="346"/>
    <s v="-"/>
    <s v="KILO WATT HEURE"/>
    <m/>
    <s v="05787P"/>
    <s v="H"/>
    <d v="2015-02-20T00:00:00"/>
    <s v="Oui"/>
  </r>
  <r>
    <n v="248"/>
    <x v="87"/>
    <x v="3"/>
    <s v="RELEVE NORMAL"/>
    <n v="402"/>
    <n v="732030"/>
    <x v="347"/>
    <s v="-"/>
    <s v="KILO WATT HEURE"/>
    <m/>
    <s v="05787P"/>
    <s v="H"/>
    <d v="2015-01-23T00:00:00"/>
    <s v="Oui"/>
  </r>
  <r>
    <n v="253"/>
    <x v="88"/>
    <x v="0"/>
    <s v="RELEVE NORMAL"/>
    <n v="222"/>
    <n v="2123660"/>
    <x v="348"/>
    <s v="-"/>
    <s v="KILO WATT HEURE"/>
    <m/>
    <s v="05787P"/>
    <s v="H"/>
    <d v="2015-03-31T00:00:00"/>
    <s v="Oui"/>
  </r>
  <r>
    <n v="253"/>
    <x v="88"/>
    <x v="1"/>
    <s v="RELEVE NORMAL"/>
    <n v="300"/>
    <n v="2090000"/>
    <x v="349"/>
    <s v="-"/>
    <s v="KILO WATT HEURE"/>
    <m/>
    <s v="05787P"/>
    <s v="H"/>
    <d v="2015-03-24T00:00:00"/>
    <s v="Oui"/>
  </r>
  <r>
    <n v="253"/>
    <x v="88"/>
    <x v="2"/>
    <s v="RELEVE NORMAL"/>
    <n v="243"/>
    <n v="1982652"/>
    <x v="350"/>
    <s v="-"/>
    <s v="KILO WATT HEURE"/>
    <m/>
    <s v="05787P"/>
    <s v="H"/>
    <d v="2015-02-20T00:00:00"/>
    <s v="Oui"/>
  </r>
  <r>
    <n v="253"/>
    <x v="88"/>
    <x v="3"/>
    <s v="RELEVE NORMAL"/>
    <n v="456"/>
    <n v="1869579"/>
    <x v="351"/>
    <s v="-"/>
    <s v="KILO WATT HEURE"/>
    <m/>
    <s v="05787P"/>
    <s v="H"/>
    <d v="2015-01-23T00:00:00"/>
    <s v="Oui"/>
  </r>
  <r>
    <n v="255"/>
    <x v="89"/>
    <x v="0"/>
    <s v="RELEVE NORMAL"/>
    <n v="238"/>
    <n v="333170"/>
    <x v="352"/>
    <s v="-"/>
    <s v="KILO WATT HEURE"/>
    <m/>
    <s v="05787P"/>
    <s v="H"/>
    <d v="2015-03-31T00:00:00"/>
    <s v="Oui"/>
  </r>
  <r>
    <n v="255"/>
    <x v="89"/>
    <x v="1"/>
    <s v="RELEVE NORMAL"/>
    <n v="300"/>
    <n v="327330"/>
    <x v="353"/>
    <s v="-"/>
    <s v="KILO WATT HEURE"/>
    <m/>
    <s v="05787P"/>
    <s v="H"/>
    <d v="2015-03-24T00:00:00"/>
    <s v="Oui"/>
  </r>
  <r>
    <n v="255"/>
    <x v="89"/>
    <x v="2"/>
    <s v="RELEVE NORMAL"/>
    <n v="243"/>
    <n v="311090"/>
    <x v="354"/>
    <s v="-"/>
    <s v="KILO WATT HEURE"/>
    <m/>
    <s v="05787P"/>
    <s v="H"/>
    <d v="2015-02-20T00:00:00"/>
    <s v="Oui"/>
  </r>
  <r>
    <n v="255"/>
    <x v="89"/>
    <x v="3"/>
    <s v="RELEVE NORMAL"/>
    <n v="420"/>
    <n v="290060"/>
    <x v="355"/>
    <s v="-"/>
    <s v="KILO WATT HEURE"/>
    <m/>
    <s v="05787P"/>
    <s v="H"/>
    <d v="2015-01-23T00:00:00"/>
    <s v="Oui"/>
  </r>
  <r>
    <n v="257"/>
    <x v="90"/>
    <x v="0"/>
    <s v="RELEVE NORMAL"/>
    <n v="317"/>
    <n v="627790"/>
    <x v="356"/>
    <s v="-"/>
    <s v="KILO WATT HEURE"/>
    <m/>
    <s v="05787P"/>
    <s v="H"/>
    <d v="2015-03-31T00:00:00"/>
    <s v="Oui"/>
  </r>
  <r>
    <n v="257"/>
    <x v="90"/>
    <x v="1"/>
    <s v="RELEVE NORMAL"/>
    <n v="300"/>
    <n v="620300"/>
    <x v="357"/>
    <s v="-"/>
    <s v="KILO WATT HEURE"/>
    <m/>
    <s v="05787P"/>
    <s v="H"/>
    <d v="2015-03-24T00:00:00"/>
    <s v="Oui"/>
  </r>
  <r>
    <n v="257"/>
    <x v="90"/>
    <x v="2"/>
    <s v="RELEVE NORMAL"/>
    <m/>
    <n v="581730"/>
    <x v="358"/>
    <s v="-"/>
    <s v="KILO WATT HEURE"/>
    <m/>
    <s v="31145E"/>
    <s v="E"/>
    <d v="2015-02-23T00:00:00"/>
    <s v="Oui"/>
  </r>
  <r>
    <n v="257"/>
    <x v="90"/>
    <x v="3"/>
    <s v="RELEVE NORMAL"/>
    <n v="420"/>
    <n v="532150"/>
    <x v="359"/>
    <s v="-"/>
    <s v="KILO WATT HEURE"/>
    <m/>
    <s v="05787P"/>
    <s v="H"/>
    <d v="2015-01-23T00:00:00"/>
    <s v="Oui"/>
  </r>
  <r>
    <n v="259"/>
    <x v="91"/>
    <x v="0"/>
    <s v="RELEVE NORMAL"/>
    <n v="219"/>
    <n v="3182989"/>
    <x v="360"/>
    <s v="-"/>
    <s v="KILO WATT HEURE"/>
    <m/>
    <s v="05787P"/>
    <s v="H"/>
    <d v="2015-03-31T00:00:00"/>
    <s v="Oui"/>
  </r>
  <r>
    <n v="259"/>
    <x v="91"/>
    <x v="1"/>
    <s v="RELEVE NORMAL"/>
    <n v="301"/>
    <n v="3124106"/>
    <x v="361"/>
    <s v="-"/>
    <s v="KILO WATT HEURE"/>
    <m/>
    <s v="05787P"/>
    <s v="H"/>
    <d v="2015-03-24T00:00:00"/>
    <s v="Oui"/>
  </r>
  <r>
    <n v="259"/>
    <x v="91"/>
    <x v="2"/>
    <s v="RELEVE NORMAL"/>
    <n v="244"/>
    <n v="2943550"/>
    <x v="362"/>
    <s v="-"/>
    <s v="KILO WATT HEURE"/>
    <m/>
    <s v="05787P"/>
    <s v="H"/>
    <d v="2015-02-20T00:00:00"/>
    <s v="Oui"/>
  </r>
  <r>
    <n v="259"/>
    <x v="91"/>
    <x v="3"/>
    <s v="RELEVE NORMAL"/>
    <n v="402"/>
    <n v="2636060"/>
    <x v="363"/>
    <s v="-"/>
    <s v="KILO WATT HEURE"/>
    <m/>
    <s v="05787P"/>
    <s v="H"/>
    <d v="2015-01-23T00:00:00"/>
    <s v="Oui"/>
  </r>
  <r>
    <n v="260"/>
    <x v="92"/>
    <x v="0"/>
    <s v="RELEVE NORMAL"/>
    <n v="317"/>
    <n v="3720220"/>
    <x v="364"/>
    <s v="-"/>
    <s v="KILO WATT HEURE"/>
    <m/>
    <s v="05787P"/>
    <s v="H"/>
    <d v="2015-03-31T00:00:00"/>
    <s v="Oui"/>
  </r>
  <r>
    <n v="260"/>
    <x v="92"/>
    <x v="1"/>
    <s v="RELEVE NORMAL"/>
    <n v="301"/>
    <n v="3656710"/>
    <x v="365"/>
    <s v="-"/>
    <s v="KILO WATT HEURE"/>
    <m/>
    <s v="05787P"/>
    <s v="H"/>
    <d v="2015-03-24T00:00:00"/>
    <s v="Oui"/>
  </r>
  <r>
    <n v="260"/>
    <x v="92"/>
    <x v="11"/>
    <s v="RELEVE NORMAL"/>
    <m/>
    <n v="3434730"/>
    <x v="4"/>
    <s v="-"/>
    <s v="KILO WATT HEURE"/>
    <m/>
    <s v="51584Z"/>
    <s v="E"/>
    <d v="2015-02-24T00:00:00"/>
    <s v="Oui"/>
  </r>
  <r>
    <n v="260"/>
    <x v="92"/>
    <x v="2"/>
    <s v="RELEVE NORMAL"/>
    <n v="338"/>
    <n v="3434730"/>
    <x v="366"/>
    <s v="-"/>
    <s v="KILO WATT HEURE"/>
    <m/>
    <s v="05787P"/>
    <s v="H"/>
    <d v="2015-02-20T00:00:00"/>
    <s v="Oui"/>
  </r>
  <r>
    <n v="260"/>
    <x v="92"/>
    <x v="3"/>
    <s v="RELEVE NORMAL"/>
    <n v="253"/>
    <n v="3122640"/>
    <x v="367"/>
    <s v="-"/>
    <s v="KILO WATT HEURE"/>
    <m/>
    <s v="05787P"/>
    <s v="H"/>
    <d v="2015-01-23T00:00:00"/>
    <s v="Oui"/>
  </r>
  <r>
    <n v="266"/>
    <x v="93"/>
    <x v="0"/>
    <s v="RELEVE NORMAL"/>
    <n v="219"/>
    <n v="2692817"/>
    <x v="368"/>
    <s v="-"/>
    <s v="KILO WATT HEURE"/>
    <m/>
    <s v="05787P"/>
    <s v="H"/>
    <d v="2015-03-31T00:00:00"/>
    <s v="Oui"/>
  </r>
  <r>
    <n v="266"/>
    <x v="93"/>
    <x v="1"/>
    <s v="RELEVE NORMAL"/>
    <n v="301"/>
    <n v="2637922"/>
    <x v="369"/>
    <s v="-"/>
    <s v="KILO WATT HEURE"/>
    <m/>
    <s v="05787P"/>
    <s v="H"/>
    <d v="2015-03-24T00:00:00"/>
    <s v="Oui"/>
  </r>
  <r>
    <n v="266"/>
    <x v="93"/>
    <x v="2"/>
    <s v="RELEVE NORMAL"/>
    <n v="244"/>
    <n v="2476190"/>
    <x v="370"/>
    <s v="-"/>
    <s v="KILO WATT HEURE"/>
    <m/>
    <s v="05787P"/>
    <s v="H"/>
    <d v="2015-02-20T00:00:00"/>
    <s v="Oui"/>
  </r>
  <r>
    <n v="266"/>
    <x v="93"/>
    <x v="3"/>
    <s v="RELEVE NORMAL"/>
    <n v="403"/>
    <n v="2175330"/>
    <x v="371"/>
    <s v="-"/>
    <s v="KILO WATT HEURE"/>
    <m/>
    <s v="05787P"/>
    <s v="H"/>
    <d v="2015-01-23T00:00:00"/>
    <s v="Oui"/>
  </r>
  <r>
    <n v="271"/>
    <x v="94"/>
    <x v="0"/>
    <s v="RELEVE NORMAL"/>
    <n v="238"/>
    <n v="24073"/>
    <x v="372"/>
    <s v="-"/>
    <s v="KILO WATT HEURE"/>
    <m/>
    <s v="05787P"/>
    <s v="H"/>
    <d v="2015-03-31T00:00:00"/>
    <s v="Oui"/>
  </r>
  <r>
    <n v="271"/>
    <x v="94"/>
    <x v="1"/>
    <s v="RELEVE NORMAL"/>
    <n v="301"/>
    <n v="23423"/>
    <x v="373"/>
    <s v="-"/>
    <s v="KILO WATT HEURE"/>
    <m/>
    <s v="05787P"/>
    <s v="H"/>
    <d v="2015-03-24T00:00:00"/>
    <s v="Oui"/>
  </r>
  <r>
    <n v="271"/>
    <x v="94"/>
    <x v="2"/>
    <s v="RELEVE NORMAL"/>
    <n v="244"/>
    <n v="20855"/>
    <x v="374"/>
    <s v="-"/>
    <s v="KILO WATT HEURE"/>
    <m/>
    <s v="05787P"/>
    <s v="H"/>
    <d v="2015-02-20T00:00:00"/>
    <s v="Oui"/>
  </r>
  <r>
    <n v="271"/>
    <x v="94"/>
    <x v="3"/>
    <s v="RELEVE NORMAL"/>
    <n v="254"/>
    <n v="17211"/>
    <x v="375"/>
    <s v="-"/>
    <s v="KILO WATT HEURE"/>
    <m/>
    <s v="05787P"/>
    <s v="H"/>
    <d v="2015-01-23T00:00:00"/>
    <s v="Oui"/>
  </r>
  <r>
    <n v="277"/>
    <x v="95"/>
    <x v="0"/>
    <s v="RELEVE NORMAL"/>
    <n v="318"/>
    <n v="544565"/>
    <x v="376"/>
    <s v="-"/>
    <s v="KILO WATT HEURE"/>
    <m/>
    <s v="05787P"/>
    <s v="H"/>
    <d v="2015-03-31T00:00:00"/>
    <s v="Oui"/>
  </r>
  <r>
    <n v="277"/>
    <x v="95"/>
    <x v="1"/>
    <s v="RELEVE NORMAL"/>
    <n v="302"/>
    <n v="534147"/>
    <x v="377"/>
    <s v="-"/>
    <s v="KILO WATT HEURE"/>
    <m/>
    <s v="05787P"/>
    <s v="H"/>
    <d v="2015-03-24T00:00:00"/>
    <s v="Oui"/>
  </r>
  <r>
    <n v="277"/>
    <x v="95"/>
    <x v="2"/>
    <s v="RELEVE NORMAL"/>
    <n v="338"/>
    <n v="485596"/>
    <x v="378"/>
    <s v="-"/>
    <s v="KILO WATT HEURE"/>
    <m/>
    <s v="05787P"/>
    <s v="H"/>
    <d v="2015-02-20T00:00:00"/>
    <s v="Oui"/>
  </r>
  <r>
    <n v="277"/>
    <x v="95"/>
    <x v="3"/>
    <s v="RELEVE NORMAL"/>
    <n v="255"/>
    <n v="428748"/>
    <x v="379"/>
    <s v="-"/>
    <s v="KILO WATT HEURE"/>
    <m/>
    <s v="05787P"/>
    <s v="H"/>
    <d v="2015-01-23T00:00:00"/>
    <s v="Oui"/>
  </r>
  <r>
    <n v="279"/>
    <x v="96"/>
    <x v="0"/>
    <s v="RELEVE NORMAL"/>
    <n v="318"/>
    <n v="103747"/>
    <x v="380"/>
    <s v="-"/>
    <s v="KILO WATT HEURE"/>
    <m/>
    <s v="05787P"/>
    <s v="H"/>
    <d v="2015-03-31T00:00:00"/>
    <s v="Oui"/>
  </r>
  <r>
    <n v="279"/>
    <x v="96"/>
    <x v="1"/>
    <s v="RELEVE NORMAL"/>
    <n v="302"/>
    <n v="101916"/>
    <x v="381"/>
    <s v="-"/>
    <s v="KILO WATT HEURE"/>
    <m/>
    <s v="05787P"/>
    <s v="H"/>
    <d v="2015-03-24T00:00:00"/>
    <s v="Oui"/>
  </r>
  <r>
    <n v="279"/>
    <x v="96"/>
    <x v="2"/>
    <s v="RELEVE NORMAL"/>
    <n v="338"/>
    <n v="92709"/>
    <x v="382"/>
    <s v="-"/>
    <s v="KILO WATT HEURE"/>
    <m/>
    <s v="05787P"/>
    <s v="H"/>
    <d v="2015-02-20T00:00:00"/>
    <s v="Oui"/>
  </r>
  <r>
    <n v="279"/>
    <x v="96"/>
    <x v="3"/>
    <s v="RELEVE NORMAL"/>
    <n v="255"/>
    <n v="81118"/>
    <x v="383"/>
    <s v="-"/>
    <s v="KILO WATT HEURE"/>
    <m/>
    <s v="05787P"/>
    <s v="H"/>
    <d v="2015-01-23T00:00:00"/>
    <s v="Oui"/>
  </r>
  <r>
    <n v="281"/>
    <x v="97"/>
    <x v="0"/>
    <s v="RELEVE NORMAL"/>
    <n v="319"/>
    <n v="175974"/>
    <x v="384"/>
    <s v="-"/>
    <s v="KILO WATT HEURE"/>
    <m/>
    <s v="05787P"/>
    <s v="H"/>
    <d v="2015-03-31T00:00:00"/>
    <s v="Oui"/>
  </r>
  <r>
    <n v="281"/>
    <x v="97"/>
    <x v="1"/>
    <s v="RELEVE NORMAL"/>
    <n v="302"/>
    <n v="172245"/>
    <x v="385"/>
    <s v="-"/>
    <s v="KILO WATT HEURE"/>
    <m/>
    <s v="05787P"/>
    <s v="H"/>
    <d v="2015-03-24T00:00:00"/>
    <s v="Oui"/>
  </r>
  <r>
    <n v="281"/>
    <x v="97"/>
    <x v="2"/>
    <s v="RELEVE NORMAL"/>
    <n v="339"/>
    <n v="154808"/>
    <x v="386"/>
    <s v="-"/>
    <s v="KILO WATT HEURE"/>
    <m/>
    <s v="05787P"/>
    <s v="H"/>
    <d v="2015-02-20T00:00:00"/>
    <s v="Oui"/>
  </r>
  <r>
    <n v="281"/>
    <x v="97"/>
    <x v="3"/>
    <s v="RELEVE NORMAL"/>
    <n v="255"/>
    <n v="135089"/>
    <x v="387"/>
    <s v="-"/>
    <s v="KILO WATT HEURE"/>
    <m/>
    <s v="05787P"/>
    <s v="H"/>
    <d v="2015-01-23T00:00:00"/>
    <s v="Oui"/>
  </r>
  <r>
    <n v="288"/>
    <x v="98"/>
    <x v="0"/>
    <s v="RELEVE NORMAL"/>
    <n v="329"/>
    <n v="58311"/>
    <x v="388"/>
    <s v="-"/>
    <s v="KILO WATT HEURE"/>
    <m/>
    <s v="08418B"/>
    <s v="H"/>
    <d v="2015-03-31T00:00:00"/>
    <s v="Oui"/>
  </r>
  <r>
    <n v="288"/>
    <x v="98"/>
    <x v="1"/>
    <s v="RELEVE NORMAL"/>
    <m/>
    <n v="56043"/>
    <x v="389"/>
    <s v="-"/>
    <s v="KILO WATT HEURE"/>
    <m/>
    <s v="31145E"/>
    <s v="E"/>
    <d v="2015-03-25T00:00:00"/>
    <s v="Oui"/>
  </r>
  <r>
    <n v="288"/>
    <x v="98"/>
    <x v="2"/>
    <s v="RELEVE NORMAL"/>
    <m/>
    <n v="49237"/>
    <x v="390"/>
    <s v="-"/>
    <s v="KILO WATT HEURE"/>
    <m/>
    <s v="31145E"/>
    <s v="E"/>
    <d v="2015-02-23T00:00:00"/>
    <s v="Oui"/>
  </r>
  <r>
    <n v="288"/>
    <x v="98"/>
    <x v="3"/>
    <s v="RELEVE NORMAL"/>
    <n v="344"/>
    <n v="40090"/>
    <x v="391"/>
    <s v="-"/>
    <s v="KILO WATT HEURE"/>
    <m/>
    <s v="08418B"/>
    <s v="H"/>
    <d v="2015-01-23T00:00:00"/>
    <s v="Oui"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  <r>
    <m/>
    <x v="99"/>
    <x v="12"/>
    <m/>
    <m/>
    <m/>
    <x v="39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5">
  <r>
    <n v="1"/>
    <x v="0"/>
    <x v="0"/>
    <s v="RELEVE NORMAL"/>
    <m/>
    <n v="2500118"/>
    <n v="21678"/>
    <s v="-"/>
    <s v="KILO WATT HEURE"/>
    <m/>
    <s v="08837C"/>
    <s v="E"/>
    <d v="2016-01-05T00:00:00"/>
    <s v="Oui"/>
  </r>
  <r>
    <n v="1"/>
    <x v="0"/>
    <x v="1"/>
    <s v="RELEVE NORMAL"/>
    <n v="916"/>
    <n v="2478440"/>
    <n v="120670"/>
    <s v="-"/>
    <s v="KILO WATT HEURE"/>
    <m/>
    <s v="05787P"/>
    <s v="H"/>
    <d v="2015-12-23T00:00:00"/>
    <s v="Oui"/>
  </r>
  <r>
    <n v="1"/>
    <x v="0"/>
    <x v="2"/>
    <s v="RELEVE NORMAL"/>
    <m/>
    <n v="2357770"/>
    <n v="79820"/>
    <s v="-"/>
    <s v="KILO WATT HEURE"/>
    <m/>
    <s v="31145E"/>
    <s v="E"/>
    <d v="2015-11-24T00:00:00"/>
    <s v="Oui"/>
  </r>
  <r>
    <n v="1"/>
    <x v="0"/>
    <x v="3"/>
    <s v="RELEVE NORMAL"/>
    <n v="746"/>
    <n v="2277950"/>
    <n v="69530"/>
    <s v="-"/>
    <s v="KILO WATT HEURE"/>
    <m/>
    <s v="05787P"/>
    <s v="H"/>
    <d v="2015-10-22T00:00:00"/>
    <s v="Oui"/>
  </r>
  <r>
    <n v="1"/>
    <x v="0"/>
    <x v="4"/>
    <s v="RELEVE NORMAL"/>
    <n v="1217"/>
    <n v="2208420"/>
    <n v="31160"/>
    <s v="-"/>
    <s v="KILO WATT HEURE"/>
    <m/>
    <s v="05787P"/>
    <s v="H"/>
    <d v="2015-09-23T00:00:00"/>
    <s v="Oui"/>
  </r>
  <r>
    <n v="1"/>
    <x v="0"/>
    <x v="5"/>
    <s v="RELEVE NORMAL"/>
    <n v="910"/>
    <n v="2177260"/>
    <n v="11590"/>
    <s v="-"/>
    <s v="KILO WATT HEURE"/>
    <m/>
    <s v="05787P"/>
    <s v="H"/>
    <d v="2015-08-21T00:00:00"/>
    <s v="Oui"/>
  </r>
  <r>
    <n v="1"/>
    <x v="0"/>
    <x v="6"/>
    <s v="RELEVE NORMAL"/>
    <n v="932"/>
    <n v="2165670"/>
    <n v="8000"/>
    <s v="-"/>
    <s v="KILO WATT HEURE"/>
    <m/>
    <s v="05787P"/>
    <s v="H"/>
    <d v="2015-07-23T00:00:00"/>
    <s v="Oui"/>
  </r>
  <r>
    <n v="1"/>
    <x v="0"/>
    <x v="7"/>
    <s v="RELEVE NORMAL"/>
    <n v="215"/>
    <n v="2157670"/>
    <n v="36210"/>
    <s v="-"/>
    <s v="KILO WATT HEURE"/>
    <m/>
    <s v="05787P"/>
    <s v="H"/>
    <d v="2015-06-23T00:00:00"/>
    <s v="Oui"/>
  </r>
  <r>
    <n v="1"/>
    <x v="0"/>
    <x v="8"/>
    <s v="RELEVE NORMAL"/>
    <m/>
    <n v="2121460"/>
    <n v="36310"/>
    <s v="-"/>
    <s v="KILO WATT HEURE"/>
    <m/>
    <s v="31145E"/>
    <s v="E"/>
    <d v="2015-05-22T00:00:00"/>
    <s v="Oui"/>
  </r>
  <r>
    <n v="1"/>
    <x v="0"/>
    <x v="9"/>
    <s v="RELEVE NORMAL"/>
    <m/>
    <n v="2085150"/>
    <n v="57690"/>
    <s v="-"/>
    <s v="KILO WATT HEURE"/>
    <m/>
    <s v="51584Z"/>
    <s v="E"/>
    <d v="2015-04-29T00:00:00"/>
    <s v="Oui"/>
  </r>
  <r>
    <n v="1"/>
    <x v="0"/>
    <x v="10"/>
    <s v="PRISE EN CHARGE"/>
    <m/>
    <n v="2027460"/>
    <n v="0"/>
    <s v="-"/>
    <s v="KILO WATT HEURE"/>
    <m/>
    <s v="51584Z"/>
    <s v="E"/>
    <d v="2015-04-29T00:00:00"/>
    <s v="Oui"/>
  </r>
  <r>
    <n v="2"/>
    <x v="1"/>
    <x v="0"/>
    <s v="RELEVE NORMAL"/>
    <m/>
    <n v="229640"/>
    <n v="0"/>
    <s v="-"/>
    <s v="KILO WATT HEURE"/>
    <m/>
    <s v="08837C"/>
    <s v="E"/>
    <d v="2016-01-05T00:00:00"/>
    <s v="Oui"/>
  </r>
  <r>
    <n v="2"/>
    <x v="1"/>
    <x v="1"/>
    <s v="RELEVE NORMAL"/>
    <n v="917"/>
    <n v="229640"/>
    <n v="0"/>
    <s v="-"/>
    <s v="KILO WATT HEURE"/>
    <m/>
    <s v="05787P"/>
    <s v="H"/>
    <d v="2015-12-23T00:00:00"/>
    <s v="Oui"/>
  </r>
  <r>
    <n v="2"/>
    <x v="1"/>
    <x v="2"/>
    <s v="RELEVE NORMAL"/>
    <m/>
    <n v="229640"/>
    <n v="0"/>
    <s v="-"/>
    <s v="KILO WATT HEURE"/>
    <m/>
    <s v="31145E"/>
    <s v="E"/>
    <d v="2015-11-24T00:00:00"/>
    <s v="Oui"/>
  </r>
  <r>
    <n v="2"/>
    <x v="1"/>
    <x v="3"/>
    <s v="RELEVE NORMAL"/>
    <n v="747"/>
    <n v="229640"/>
    <n v="0"/>
    <s v="-"/>
    <s v="KILO WATT HEURE"/>
    <m/>
    <s v="05787P"/>
    <s v="H"/>
    <d v="2015-10-22T00:00:00"/>
    <s v="Oui"/>
  </r>
  <r>
    <n v="2"/>
    <x v="1"/>
    <x v="4"/>
    <s v="RELEVE NORMAL"/>
    <n v="1217"/>
    <n v="229640"/>
    <n v="0"/>
    <s v="-"/>
    <s v="KILO WATT HEURE"/>
    <m/>
    <s v="05787P"/>
    <s v="H"/>
    <d v="2015-09-23T00:00:00"/>
    <s v="Oui"/>
  </r>
  <r>
    <n v="2"/>
    <x v="1"/>
    <x v="5"/>
    <s v="RELEVE NORMAL"/>
    <n v="910"/>
    <n v="229640"/>
    <n v="0"/>
    <s v="-"/>
    <s v="KILO WATT HEURE"/>
    <m/>
    <s v="05787P"/>
    <s v="H"/>
    <d v="2015-08-21T00:00:00"/>
    <s v="Oui"/>
  </r>
  <r>
    <n v="2"/>
    <x v="1"/>
    <x v="6"/>
    <s v="RELEVE NORMAL"/>
    <n v="933"/>
    <n v="229640"/>
    <n v="0"/>
    <s v="-"/>
    <s v="KILO WATT HEURE"/>
    <m/>
    <s v="05787P"/>
    <s v="H"/>
    <d v="2015-07-23T00:00:00"/>
    <s v="Oui"/>
  </r>
  <r>
    <n v="2"/>
    <x v="1"/>
    <x v="7"/>
    <s v="RELEVE NORMAL"/>
    <n v="215"/>
    <n v="229640"/>
    <n v="0"/>
    <s v="-"/>
    <s v="KILO WATT HEURE"/>
    <m/>
    <s v="05787P"/>
    <s v="H"/>
    <d v="2015-06-23T00:00:00"/>
    <s v="Oui"/>
  </r>
  <r>
    <n v="2"/>
    <x v="1"/>
    <x v="8"/>
    <s v="RELEVE NORMAL"/>
    <m/>
    <n v="229640"/>
    <n v="0"/>
    <s v="-"/>
    <s v="KILO WATT HEURE"/>
    <m/>
    <s v="31145E"/>
    <s v="E"/>
    <d v="2015-05-22T00:00:00"/>
    <s v="Oui"/>
  </r>
  <r>
    <n v="2"/>
    <x v="1"/>
    <x v="9"/>
    <s v="RELEVE NORMAL"/>
    <m/>
    <n v="229640"/>
    <n v="0"/>
    <s v="-"/>
    <s v="KILO WATT HEURE"/>
    <m/>
    <s v="51584Z"/>
    <s v="E"/>
    <d v="2015-04-29T00:00:00"/>
    <s v="Oui"/>
  </r>
  <r>
    <n v="2"/>
    <x v="1"/>
    <x v="10"/>
    <s v="PRISE EN CHARGE"/>
    <m/>
    <n v="229640"/>
    <n v="0"/>
    <s v="-"/>
    <s v="KILO WATT HEURE"/>
    <m/>
    <s v="51584Z"/>
    <s v="E"/>
    <d v="2015-04-29T00:00:00"/>
    <s v="Oui"/>
  </r>
  <r>
    <n v="5"/>
    <x v="2"/>
    <x v="0"/>
    <s v="RELEVE NORMAL"/>
    <m/>
    <n v="6226161"/>
    <n v="61011"/>
    <s v="-"/>
    <s v="KILO WATT HEURE"/>
    <m/>
    <s v="08837C"/>
    <s v="E"/>
    <d v="2016-01-05T00:00:00"/>
    <s v="Oui"/>
  </r>
  <r>
    <n v="5"/>
    <x v="2"/>
    <x v="1"/>
    <s v="RELEVE NORMAL"/>
    <n v="917"/>
    <n v="6165150"/>
    <n v="261370"/>
    <s v="-"/>
    <s v="KILO WATT HEURE"/>
    <m/>
    <s v="05787P"/>
    <s v="H"/>
    <d v="2015-12-23T00:00:00"/>
    <s v="Oui"/>
  </r>
  <r>
    <n v="5"/>
    <x v="2"/>
    <x v="2"/>
    <s v="RELEVE NORMAL"/>
    <m/>
    <n v="5903780"/>
    <n v="163580"/>
    <s v="-"/>
    <s v="KILO WATT HEURE"/>
    <m/>
    <s v="31145E"/>
    <s v="E"/>
    <d v="2015-11-24T00:00:00"/>
    <s v="Oui"/>
  </r>
  <r>
    <n v="5"/>
    <x v="2"/>
    <x v="3"/>
    <s v="RELEVE NORMAL"/>
    <n v="747"/>
    <n v="5740200"/>
    <n v="70050"/>
    <s v="-"/>
    <s v="KILO WATT HEURE"/>
    <m/>
    <s v="05787P"/>
    <s v="H"/>
    <d v="2015-10-22T00:00:00"/>
    <s v="Oui"/>
  </r>
  <r>
    <n v="5"/>
    <x v="2"/>
    <x v="4"/>
    <s v="RELEVE NORMAL"/>
    <n v="1218"/>
    <n v="5670150"/>
    <n v="0"/>
    <s v="-"/>
    <s v="KILO WATT HEURE"/>
    <m/>
    <s v="05787P"/>
    <s v="H"/>
    <d v="2015-09-23T00:00:00"/>
    <s v="Oui"/>
  </r>
  <r>
    <n v="5"/>
    <x v="2"/>
    <x v="5"/>
    <s v="RELEVE NORMAL"/>
    <n v="911"/>
    <n v="5670150"/>
    <n v="0"/>
    <s v="-"/>
    <s v="KILO WATT HEURE"/>
    <m/>
    <s v="05787P"/>
    <s v="H"/>
    <d v="2015-08-21T00:00:00"/>
    <s v="Oui"/>
  </r>
  <r>
    <n v="5"/>
    <x v="2"/>
    <x v="6"/>
    <s v="RELEVE NORMAL"/>
    <n v="933"/>
    <n v="5670150"/>
    <n v="0"/>
    <s v="-"/>
    <s v="KILO WATT HEURE"/>
    <m/>
    <s v="05787P"/>
    <s v="H"/>
    <d v="2015-07-23T00:00:00"/>
    <s v="Oui"/>
  </r>
  <r>
    <n v="5"/>
    <x v="2"/>
    <x v="7"/>
    <s v="RELEVE NORMAL"/>
    <n v="215"/>
    <n v="5670150"/>
    <n v="16370"/>
    <s v="-"/>
    <s v="KILO WATT HEURE"/>
    <m/>
    <s v="05787P"/>
    <s v="H"/>
    <d v="2015-06-23T00:00:00"/>
    <s v="Oui"/>
  </r>
  <r>
    <n v="5"/>
    <x v="2"/>
    <x v="8"/>
    <s v="RELEVE NORMAL"/>
    <m/>
    <n v="5653780"/>
    <n v="99410"/>
    <s v="-"/>
    <s v="KILO WATT HEURE"/>
    <m/>
    <s v="31145E"/>
    <s v="E"/>
    <d v="2015-05-22T00:00:00"/>
    <s v="Oui"/>
  </r>
  <r>
    <n v="5"/>
    <x v="2"/>
    <x v="9"/>
    <s v="RELEVE NORMAL"/>
    <m/>
    <n v="5554370"/>
    <n v="170310"/>
    <s v="-"/>
    <s v="KILO WATT HEURE"/>
    <m/>
    <s v="51584Z"/>
    <s v="E"/>
    <d v="2015-04-29T00:00:00"/>
    <s v="Oui"/>
  </r>
  <r>
    <n v="5"/>
    <x v="2"/>
    <x v="10"/>
    <s v="PRISE EN CHARGE"/>
    <m/>
    <n v="5384060"/>
    <n v="0"/>
    <s v="-"/>
    <s v="KILO WATT HEURE"/>
    <m/>
    <s v="51584Z"/>
    <s v="E"/>
    <d v="2015-04-29T00:00:00"/>
    <s v="Oui"/>
  </r>
  <r>
    <n v="6"/>
    <x v="3"/>
    <x v="0"/>
    <s v="RELEVE NORMAL"/>
    <m/>
    <n v="5838394"/>
    <n v="52474"/>
    <s v="-"/>
    <s v="KILO WATT HEURE"/>
    <m/>
    <s v="08837C"/>
    <s v="E"/>
    <d v="2016-01-05T00:00:00"/>
    <s v="Oui"/>
  </r>
  <r>
    <n v="6"/>
    <x v="3"/>
    <x v="1"/>
    <s v="RELEVE NORMAL"/>
    <n v="917"/>
    <n v="5785920"/>
    <n v="237540"/>
    <s v="-"/>
    <s v="KILO WATT HEURE"/>
    <m/>
    <s v="05787P"/>
    <s v="H"/>
    <d v="2015-12-23T00:00:00"/>
    <s v="Oui"/>
  </r>
  <r>
    <n v="6"/>
    <x v="3"/>
    <x v="2"/>
    <s v="RELEVE NORMAL"/>
    <m/>
    <n v="5548380"/>
    <n v="224320"/>
    <s v="-"/>
    <s v="KILO WATT HEURE"/>
    <m/>
    <s v="31145E"/>
    <s v="E"/>
    <d v="2015-11-24T00:00:00"/>
    <s v="Oui"/>
  </r>
  <r>
    <n v="6"/>
    <x v="3"/>
    <x v="3"/>
    <s v="RELEVE NORMAL"/>
    <n v="747"/>
    <n v="5324060"/>
    <n v="232420"/>
    <s v="-"/>
    <s v="KILO WATT HEURE"/>
    <m/>
    <s v="05787P"/>
    <s v="H"/>
    <d v="2015-10-22T00:00:00"/>
    <s v="Oui"/>
  </r>
  <r>
    <n v="6"/>
    <x v="3"/>
    <x v="4"/>
    <s v="RELEVE NORMAL"/>
    <n v="1218"/>
    <n v="5091640"/>
    <n v="298070"/>
    <s v="-"/>
    <s v="KILO WATT HEURE"/>
    <m/>
    <s v="05787P"/>
    <s v="H"/>
    <d v="2015-09-23T00:00:00"/>
    <s v="Oui"/>
  </r>
  <r>
    <n v="6"/>
    <x v="3"/>
    <x v="5"/>
    <s v="RELEVE NORMAL"/>
    <n v="911"/>
    <n v="4793570"/>
    <n v="247360"/>
    <s v="-"/>
    <s v="KILO WATT HEURE"/>
    <m/>
    <s v="05787P"/>
    <s v="H"/>
    <d v="2015-08-21T00:00:00"/>
    <s v="Oui"/>
  </r>
  <r>
    <n v="6"/>
    <x v="3"/>
    <x v="6"/>
    <s v="RELEVE NORMAL"/>
    <n v="933"/>
    <n v="4546210"/>
    <n v="236070"/>
    <s v="-"/>
    <s v="KILO WATT HEURE"/>
    <m/>
    <s v="05787P"/>
    <s v="H"/>
    <d v="2015-07-23T00:00:00"/>
    <s v="Oui"/>
  </r>
  <r>
    <n v="6"/>
    <x v="3"/>
    <x v="7"/>
    <s v="RELEVE NORMAL"/>
    <n v="216"/>
    <n v="4310140"/>
    <n v="311400"/>
    <s v="-"/>
    <s v="KILO WATT HEURE"/>
    <m/>
    <s v="05787P"/>
    <s v="H"/>
    <d v="2015-06-23T00:00:00"/>
    <s v="Oui"/>
  </r>
  <r>
    <n v="6"/>
    <x v="3"/>
    <x v="8"/>
    <s v="RELEVE NORMAL"/>
    <m/>
    <n v="3998740"/>
    <n v="132200"/>
    <s v="-"/>
    <s v="KILO WATT HEURE"/>
    <m/>
    <s v="31145E"/>
    <s v="E"/>
    <d v="2015-05-22T00:00:00"/>
    <s v="Oui"/>
  </r>
  <r>
    <n v="6"/>
    <x v="3"/>
    <x v="9"/>
    <s v="RELEVE NORMAL"/>
    <m/>
    <n v="3866540"/>
    <n v="106180"/>
    <s v="-"/>
    <s v="KILO WATT HEURE"/>
    <m/>
    <s v="51584Z"/>
    <s v="E"/>
    <d v="2015-04-29T00:00:00"/>
    <s v="Oui"/>
  </r>
  <r>
    <n v="6"/>
    <x v="3"/>
    <x v="10"/>
    <s v="PRISE EN CHARGE"/>
    <m/>
    <n v="3760360"/>
    <n v="0"/>
    <s v="-"/>
    <s v="KILO WATT HEURE"/>
    <m/>
    <s v="51584Z"/>
    <s v="E"/>
    <d v="2015-04-29T00:00:00"/>
    <s v="Oui"/>
  </r>
  <r>
    <n v="7"/>
    <x v="4"/>
    <x v="0"/>
    <s v="RELEVE NORMAL"/>
    <m/>
    <n v="8768999"/>
    <n v="80799"/>
    <s v="-"/>
    <s v="KILO WATT HEURE"/>
    <m/>
    <s v="31145E"/>
    <s v="E"/>
    <d v="2016-01-04T00:00:00"/>
    <s v="Oui"/>
  </r>
  <r>
    <n v="7"/>
    <x v="4"/>
    <x v="1"/>
    <s v="RELEVE NORMAL"/>
    <n v="918"/>
    <n v="8688200"/>
    <n v="323190"/>
    <s v="-"/>
    <s v="KILO WATT HEURE"/>
    <m/>
    <s v="05787P"/>
    <s v="H"/>
    <d v="2015-12-23T00:00:00"/>
    <s v="Oui"/>
  </r>
  <r>
    <n v="7"/>
    <x v="4"/>
    <x v="2"/>
    <s v="RELEVE NORMAL"/>
    <m/>
    <n v="8365010"/>
    <n v="217770"/>
    <s v="-"/>
    <s v="KILO WATT HEURE"/>
    <m/>
    <s v="31145E"/>
    <s v="E"/>
    <d v="2015-11-24T00:00:00"/>
    <s v="Oui"/>
  </r>
  <r>
    <n v="7"/>
    <x v="4"/>
    <x v="3"/>
    <s v="RELEVE NORMAL"/>
    <n v="748"/>
    <n v="8147240"/>
    <n v="184070"/>
    <s v="-"/>
    <s v="KILO WATT HEURE"/>
    <m/>
    <s v="05787P"/>
    <s v="H"/>
    <d v="2015-10-22T00:00:00"/>
    <s v="Oui"/>
  </r>
  <r>
    <n v="7"/>
    <x v="4"/>
    <x v="4"/>
    <s v="RELEVE NORMAL"/>
    <n v="1219"/>
    <n v="7963170"/>
    <n v="169850"/>
    <s v="-"/>
    <s v="KILO WATT HEURE"/>
    <m/>
    <s v="05787P"/>
    <s v="H"/>
    <d v="2015-09-23T00:00:00"/>
    <s v="Oui"/>
  </r>
  <r>
    <n v="7"/>
    <x v="4"/>
    <x v="5"/>
    <s v="RELEVE NORMAL"/>
    <n v="912"/>
    <n v="7793320"/>
    <n v="146050"/>
    <s v="-"/>
    <s v="KILO WATT HEURE"/>
    <m/>
    <s v="05787P"/>
    <s v="H"/>
    <d v="2015-08-21T00:00:00"/>
    <s v="Oui"/>
  </r>
  <r>
    <n v="7"/>
    <x v="4"/>
    <x v="6"/>
    <s v="RELEVE NORMAL"/>
    <n v="933"/>
    <n v="7647270"/>
    <n v="126730"/>
    <s v="-"/>
    <s v="KILO WATT HEURE"/>
    <m/>
    <s v="05787P"/>
    <s v="H"/>
    <d v="2015-07-23T00:00:00"/>
    <s v="Oui"/>
  </r>
  <r>
    <n v="7"/>
    <x v="4"/>
    <x v="7"/>
    <s v="RELEVE NORMAL"/>
    <n v="216"/>
    <n v="7520540"/>
    <n v="170450"/>
    <s v="-"/>
    <s v="KILO WATT HEURE"/>
    <m/>
    <s v="05787P"/>
    <s v="H"/>
    <d v="2015-06-23T00:00:00"/>
    <s v="Oui"/>
  </r>
  <r>
    <n v="7"/>
    <x v="4"/>
    <x v="8"/>
    <s v="RELEVE NORMAL"/>
    <m/>
    <n v="7350090"/>
    <n v="117170"/>
    <s v="-"/>
    <s v="KILO WATT HEURE"/>
    <m/>
    <s v="31145E"/>
    <s v="E"/>
    <d v="2015-05-22T00:00:00"/>
    <s v="Oui"/>
  </r>
  <r>
    <n v="7"/>
    <x v="4"/>
    <x v="9"/>
    <s v="RELEVE NORMAL"/>
    <m/>
    <n v="7232920"/>
    <n v="161080"/>
    <s v="-"/>
    <s v="KILO WATT HEURE"/>
    <m/>
    <s v="51584Z"/>
    <s v="E"/>
    <d v="2015-04-29T00:00:00"/>
    <s v="Oui"/>
  </r>
  <r>
    <n v="7"/>
    <x v="4"/>
    <x v="10"/>
    <s v="PRISE EN CHARGE"/>
    <m/>
    <n v="7071840"/>
    <n v="0"/>
    <s v="-"/>
    <s v="KILO WATT HEURE"/>
    <m/>
    <s v="51584Z"/>
    <s v="E"/>
    <d v="2015-04-29T00:00:00"/>
    <s v="Oui"/>
  </r>
  <r>
    <n v="9"/>
    <x v="5"/>
    <x v="0"/>
    <s v="RELEVE NORMAL"/>
    <m/>
    <n v="1812004"/>
    <n v="20424"/>
    <s v="-"/>
    <s v="KILO WATT HEURE"/>
    <m/>
    <s v="08837C"/>
    <s v="E"/>
    <d v="2016-01-05T00:00:00"/>
    <s v="Oui"/>
  </r>
  <r>
    <n v="9"/>
    <x v="5"/>
    <x v="1"/>
    <s v="RELEVE NORMAL"/>
    <n v="918"/>
    <n v="1791580"/>
    <n v="101180"/>
    <s v="-"/>
    <s v="KILO WATT HEURE"/>
    <m/>
    <s v="05787P"/>
    <s v="H"/>
    <d v="2015-12-23T00:00:00"/>
    <s v="Oui"/>
  </r>
  <r>
    <n v="9"/>
    <x v="5"/>
    <x v="2"/>
    <s v="RELEVE NORMAL"/>
    <m/>
    <n v="1690400"/>
    <n v="63690"/>
    <s v="-"/>
    <s v="KILO WATT HEURE"/>
    <m/>
    <s v="31145E"/>
    <s v="E"/>
    <d v="2015-11-24T00:00:00"/>
    <s v="Oui"/>
  </r>
  <r>
    <n v="9"/>
    <x v="5"/>
    <x v="3"/>
    <s v="RELEVE NORMAL"/>
    <n v="748"/>
    <n v="1626710"/>
    <n v="56320"/>
    <s v="-"/>
    <s v="KILO WATT HEURE"/>
    <m/>
    <s v="05787P"/>
    <s v="H"/>
    <d v="2015-10-22T00:00:00"/>
    <s v="Oui"/>
  </r>
  <r>
    <n v="9"/>
    <x v="5"/>
    <x v="4"/>
    <s v="RELEVE NORMAL"/>
    <n v="1219"/>
    <n v="1570390"/>
    <n v="0"/>
    <s v="-"/>
    <s v="KILO WATT HEURE"/>
    <m/>
    <s v="05787P"/>
    <s v="H"/>
    <d v="2015-09-23T00:00:00"/>
    <s v="Oui"/>
  </r>
  <r>
    <n v="9"/>
    <x v="5"/>
    <x v="5"/>
    <s v="RELEVE NORMAL"/>
    <n v="912"/>
    <n v="1570390"/>
    <n v="0"/>
    <s v="-"/>
    <s v="KILO WATT HEURE"/>
    <m/>
    <s v="05787P"/>
    <s v="H"/>
    <d v="2015-08-21T00:00:00"/>
    <s v="Oui"/>
  </r>
  <r>
    <n v="9"/>
    <x v="5"/>
    <x v="6"/>
    <s v="RELEVE NORMAL"/>
    <n v="933"/>
    <n v="1570390"/>
    <n v="0"/>
    <s v="-"/>
    <s v="KILO WATT HEURE"/>
    <m/>
    <s v="05787P"/>
    <s v="H"/>
    <d v="2015-07-23T00:00:00"/>
    <s v="Oui"/>
  </r>
  <r>
    <n v="9"/>
    <x v="5"/>
    <x v="7"/>
    <s v="RELEVE NORMAL"/>
    <n v="216"/>
    <n v="1570390"/>
    <n v="11130"/>
    <s v="-"/>
    <s v="KILO WATT HEURE"/>
    <m/>
    <s v="05787P"/>
    <s v="H"/>
    <d v="2015-06-23T00:00:00"/>
    <s v="Oui"/>
  </r>
  <r>
    <n v="9"/>
    <x v="5"/>
    <x v="8"/>
    <s v="RELEVE NORMAL"/>
    <m/>
    <n v="1559260"/>
    <n v="8510"/>
    <s v="-"/>
    <s v="KILO WATT HEURE"/>
    <m/>
    <s v="31145E"/>
    <s v="E"/>
    <d v="2015-05-22T00:00:00"/>
    <s v="Oui"/>
  </r>
  <r>
    <n v="9"/>
    <x v="5"/>
    <x v="9"/>
    <s v="RELEVE NORMAL"/>
    <m/>
    <n v="1550750"/>
    <n v="29550"/>
    <s v="-"/>
    <s v="KILO WATT HEURE"/>
    <m/>
    <s v="51584Z"/>
    <s v="E"/>
    <d v="2015-04-29T00:00:00"/>
    <s v="Oui"/>
  </r>
  <r>
    <n v="9"/>
    <x v="5"/>
    <x v="10"/>
    <s v="PRISE EN CHARGE"/>
    <m/>
    <n v="1521200"/>
    <n v="0"/>
    <s v="-"/>
    <s v="KILO WATT HEURE"/>
    <m/>
    <s v="51584Z"/>
    <s v="E"/>
    <d v="2015-04-29T00:00:00"/>
    <s v="Oui"/>
  </r>
  <r>
    <n v="10"/>
    <x v="6"/>
    <x v="0"/>
    <s v="RELEVE NORMAL"/>
    <m/>
    <n v="19961420"/>
    <n v="194665"/>
    <s v="-"/>
    <s v="KILO WATT HEURE"/>
    <m/>
    <s v="08837C"/>
    <s v="E"/>
    <d v="2016-01-05T00:00:00"/>
    <s v="Oui"/>
  </r>
  <r>
    <n v="10"/>
    <x v="6"/>
    <x v="1"/>
    <s v="RELEVE NORMAL"/>
    <n v="918"/>
    <n v="19766755"/>
    <n v="741917"/>
    <s v="-"/>
    <s v="KILO WATT HEURE"/>
    <m/>
    <s v="05787P"/>
    <s v="H"/>
    <d v="2015-12-23T00:00:00"/>
    <s v="Oui"/>
  </r>
  <r>
    <n v="10"/>
    <x v="6"/>
    <x v="2"/>
    <s v="RELEVE NORMAL"/>
    <m/>
    <n v="19024838"/>
    <n v="631850"/>
    <s v="-"/>
    <s v="KILO WATT HEURE"/>
    <m/>
    <s v="31145E"/>
    <s v="E"/>
    <d v="2015-11-24T00:00:00"/>
    <s v="Oui"/>
  </r>
  <r>
    <n v="10"/>
    <x v="6"/>
    <x v="3"/>
    <s v="RELEVE NORMAL"/>
    <n v="748"/>
    <n v="18392988"/>
    <n v="582377"/>
    <s v="-"/>
    <s v="KILO WATT HEURE"/>
    <m/>
    <s v="05787P"/>
    <s v="H"/>
    <d v="2015-10-22T00:00:00"/>
    <s v="Oui"/>
  </r>
  <r>
    <n v="10"/>
    <x v="6"/>
    <x v="4"/>
    <s v="RELEVE NORMAL"/>
    <n v="1219"/>
    <n v="17810611"/>
    <n v="644691"/>
    <s v="-"/>
    <s v="KILO WATT HEURE"/>
    <m/>
    <s v="05787P"/>
    <s v="H"/>
    <d v="2015-09-23T00:00:00"/>
    <s v="Oui"/>
  </r>
  <r>
    <n v="10"/>
    <x v="6"/>
    <x v="5"/>
    <s v="RELEVE NORMAL"/>
    <n v="912"/>
    <n v="17165920"/>
    <n v="531712"/>
    <s v="-"/>
    <s v="KILO WATT HEURE"/>
    <m/>
    <s v="05787P"/>
    <s v="H"/>
    <d v="2015-08-21T00:00:00"/>
    <s v="Oui"/>
  </r>
  <r>
    <n v="10"/>
    <x v="6"/>
    <x v="6"/>
    <s v="RELEVE NORMAL"/>
    <n v="934"/>
    <n v="16634208"/>
    <n v="461584"/>
    <s v="-"/>
    <s v="KILO WATT HEURE"/>
    <m/>
    <s v="05787P"/>
    <s v="H"/>
    <d v="2015-07-23T00:00:00"/>
    <s v="Oui"/>
  </r>
  <r>
    <n v="10"/>
    <x v="6"/>
    <x v="7"/>
    <s v="RELEVE NORMAL"/>
    <n v="216"/>
    <n v="16172624"/>
    <n v="439897"/>
    <s v="-"/>
    <s v="KILO WATT HEURE"/>
    <m/>
    <s v="05787P"/>
    <s v="H"/>
    <d v="2015-06-23T00:00:00"/>
    <s v="Oui"/>
  </r>
  <r>
    <n v="10"/>
    <x v="6"/>
    <x v="8"/>
    <s v="RELEVE NORMAL"/>
    <m/>
    <n v="15732727"/>
    <n v="306603"/>
    <s v="-"/>
    <s v="KILO WATT HEURE"/>
    <m/>
    <s v="31145E"/>
    <s v="E"/>
    <d v="2015-05-22T00:00:00"/>
    <s v="Oui"/>
  </r>
  <r>
    <n v="10"/>
    <x v="6"/>
    <x v="9"/>
    <s v="RELEVE NORMAL"/>
    <m/>
    <n v="15426124"/>
    <n v="524241"/>
    <s v="-"/>
    <s v="KILO WATT HEURE"/>
    <m/>
    <s v="51584Z"/>
    <s v="E"/>
    <d v="2015-04-29T00:00:00"/>
    <s v="Oui"/>
  </r>
  <r>
    <n v="10"/>
    <x v="6"/>
    <x v="10"/>
    <s v="PRISE EN CHARGE"/>
    <m/>
    <n v="14901883"/>
    <n v="0"/>
    <s v="-"/>
    <s v="KILO WATT HEURE"/>
    <m/>
    <s v="51584Z"/>
    <s v="E"/>
    <d v="2015-04-29T00:00:00"/>
    <s v="Oui"/>
  </r>
  <r>
    <n v="12"/>
    <x v="7"/>
    <x v="0"/>
    <s v="RELEVE NORMAL"/>
    <m/>
    <n v="5982610"/>
    <n v="31990"/>
    <s v="-"/>
    <s v="KILO WATT HEURE"/>
    <m/>
    <s v="08837C"/>
    <s v="E"/>
    <d v="2016-01-05T00:00:00"/>
    <s v="Oui"/>
  </r>
  <r>
    <n v="12"/>
    <x v="7"/>
    <x v="1"/>
    <s v="RELEVE NORMAL"/>
    <n v="919"/>
    <n v="5950620"/>
    <n v="148960"/>
    <s v="-"/>
    <s v="KILO WATT HEURE"/>
    <m/>
    <s v="05787P"/>
    <s v="H"/>
    <d v="2015-12-23T00:00:00"/>
    <s v="Oui"/>
  </r>
  <r>
    <n v="12"/>
    <x v="7"/>
    <x v="2"/>
    <s v="RELEVE NORMAL"/>
    <m/>
    <n v="5801660"/>
    <n v="113070"/>
    <s v="-"/>
    <s v="KILO WATT HEURE"/>
    <m/>
    <s v="31145E"/>
    <s v="E"/>
    <d v="2015-11-24T00:00:00"/>
    <s v="Oui"/>
  </r>
  <r>
    <n v="12"/>
    <x v="7"/>
    <x v="3"/>
    <s v="RELEVE NORMAL"/>
    <n v="748"/>
    <n v="5688590"/>
    <n v="75260"/>
    <s v="-"/>
    <s v="KILO WATT HEURE"/>
    <m/>
    <s v="05787P"/>
    <s v="H"/>
    <d v="2015-10-22T00:00:00"/>
    <s v="Oui"/>
  </r>
  <r>
    <n v="12"/>
    <x v="7"/>
    <x v="4"/>
    <s v="RELEVE NORMAL"/>
    <n v="1220"/>
    <n v="5613330"/>
    <n v="67580"/>
    <s v="-"/>
    <s v="KILO WATT HEURE"/>
    <m/>
    <s v="05787P"/>
    <s v="H"/>
    <d v="2015-09-23T00:00:00"/>
    <s v="Oui"/>
  </r>
  <r>
    <n v="12"/>
    <x v="7"/>
    <x v="5"/>
    <s v="RELEVE NORMAL"/>
    <n v="913"/>
    <n v="5545750"/>
    <n v="55160"/>
    <s v="-"/>
    <s v="KILO WATT HEURE"/>
    <m/>
    <s v="05787P"/>
    <s v="H"/>
    <d v="2015-08-21T00:00:00"/>
    <s v="Oui"/>
  </r>
  <r>
    <n v="12"/>
    <x v="7"/>
    <x v="6"/>
    <s v="RELEVE NORMAL"/>
    <n v="934"/>
    <n v="5490590"/>
    <n v="52430"/>
    <s v="-"/>
    <s v="KILO WATT HEURE"/>
    <m/>
    <s v="05787P"/>
    <s v="H"/>
    <d v="2015-07-23T00:00:00"/>
    <s v="Oui"/>
  </r>
  <r>
    <n v="12"/>
    <x v="7"/>
    <x v="7"/>
    <s v="RELEVE NORMAL"/>
    <n v="217"/>
    <n v="5438160"/>
    <n v="76540"/>
    <s v="-"/>
    <s v="KILO WATT HEURE"/>
    <m/>
    <s v="05787P"/>
    <s v="H"/>
    <d v="2015-06-23T00:00:00"/>
    <s v="Oui"/>
  </r>
  <r>
    <n v="12"/>
    <x v="7"/>
    <x v="8"/>
    <s v="RELEVE NORMAL"/>
    <m/>
    <n v="5361620"/>
    <n v="72160"/>
    <s v="-"/>
    <s v="KILO WATT HEURE"/>
    <m/>
    <s v="31145E"/>
    <s v="E"/>
    <d v="2015-05-22T00:00:00"/>
    <s v="Oui"/>
  </r>
  <r>
    <n v="12"/>
    <x v="7"/>
    <x v="9"/>
    <s v="RELEVE NORMAL"/>
    <m/>
    <n v="5289460"/>
    <n v="108470"/>
    <s v="-"/>
    <s v="KILO WATT HEURE"/>
    <m/>
    <s v="51584Z"/>
    <s v="E"/>
    <d v="2015-04-29T00:00:00"/>
    <s v="Oui"/>
  </r>
  <r>
    <n v="12"/>
    <x v="7"/>
    <x v="10"/>
    <s v="PRISE EN CHARGE"/>
    <m/>
    <n v="5180990"/>
    <n v="0"/>
    <s v="-"/>
    <s v="KILO WATT HEURE"/>
    <m/>
    <s v="51584Z"/>
    <s v="E"/>
    <d v="2015-04-29T00:00:00"/>
    <s v="Oui"/>
  </r>
  <r>
    <n v="17"/>
    <x v="8"/>
    <x v="0"/>
    <s v="RELEVE NORMAL"/>
    <m/>
    <n v="6127451"/>
    <n v="62602"/>
    <s v="-"/>
    <s v="KILO WATT HEURE"/>
    <m/>
    <s v="08837C"/>
    <s v="E"/>
    <d v="2016-01-05T00:00:00"/>
    <s v="Oui"/>
  </r>
  <r>
    <n v="17"/>
    <x v="8"/>
    <x v="1"/>
    <s v="RELEVE NORMAL"/>
    <n v="919"/>
    <n v="6064849"/>
    <n v="234099"/>
    <s v="-"/>
    <s v="KILO WATT HEURE"/>
    <m/>
    <s v="05787P"/>
    <s v="H"/>
    <d v="2015-12-23T00:00:00"/>
    <s v="Oui"/>
  </r>
  <r>
    <n v="17"/>
    <x v="8"/>
    <x v="2"/>
    <s v="RELEVE NORMAL"/>
    <n v="108"/>
    <n v="5830750"/>
    <n v="140552"/>
    <s v="-"/>
    <s v="KILO WATT HEURE"/>
    <m/>
    <s v="05787P"/>
    <s v="H"/>
    <d v="2015-11-23T00:00:00"/>
    <s v="Oui"/>
  </r>
  <r>
    <n v="17"/>
    <x v="8"/>
    <x v="3"/>
    <s v="RELEVE NORMAL"/>
    <n v="749"/>
    <n v="5690198"/>
    <n v="125493"/>
    <s v="-"/>
    <s v="KILO WATT HEURE"/>
    <m/>
    <s v="05787P"/>
    <s v="H"/>
    <d v="2015-10-22T00:00:00"/>
    <s v="Oui"/>
  </r>
  <r>
    <n v="17"/>
    <x v="8"/>
    <x v="4"/>
    <s v="RELEVE NORMAL"/>
    <n v="1220"/>
    <n v="5564705"/>
    <n v="0"/>
    <s v="-"/>
    <s v="KILO WATT HEURE"/>
    <m/>
    <s v="05787P"/>
    <s v="H"/>
    <d v="2015-09-23T00:00:00"/>
    <s v="Oui"/>
  </r>
  <r>
    <n v="17"/>
    <x v="8"/>
    <x v="5"/>
    <s v="RELEVE NORMAL"/>
    <n v="913"/>
    <n v="5564705"/>
    <n v="0"/>
    <s v="-"/>
    <s v="KILO WATT HEURE"/>
    <m/>
    <s v="05787P"/>
    <s v="H"/>
    <d v="2015-08-21T00:00:00"/>
    <s v="Oui"/>
  </r>
  <r>
    <n v="17"/>
    <x v="8"/>
    <x v="6"/>
    <s v="RELEVE NORMAL"/>
    <n v="934"/>
    <n v="5564705"/>
    <n v="0"/>
    <s v="-"/>
    <s v="KILO WATT HEURE"/>
    <m/>
    <s v="05787P"/>
    <s v="H"/>
    <d v="2015-07-23T00:00:00"/>
    <s v="Oui"/>
  </r>
  <r>
    <n v="17"/>
    <x v="8"/>
    <x v="7"/>
    <s v="RELEVE NORMAL"/>
    <n v="217"/>
    <n v="5564705"/>
    <n v="50040"/>
    <s v="-"/>
    <s v="KILO WATT HEURE"/>
    <m/>
    <s v="05787P"/>
    <s v="H"/>
    <d v="2015-06-23T00:00:00"/>
    <s v="Oui"/>
  </r>
  <r>
    <n v="17"/>
    <x v="8"/>
    <x v="8"/>
    <s v="RELEVE NORMAL"/>
    <m/>
    <n v="5514665"/>
    <n v="98233"/>
    <s v="-"/>
    <s v="KILO WATT HEURE"/>
    <m/>
    <s v="31145E"/>
    <s v="E"/>
    <d v="2015-05-22T00:00:00"/>
    <s v="Oui"/>
  </r>
  <r>
    <n v="17"/>
    <x v="8"/>
    <x v="9"/>
    <s v="RELEVE NORMAL"/>
    <m/>
    <n v="5416432"/>
    <n v="112128"/>
    <s v="-"/>
    <s v="KILO WATT HEURE"/>
    <m/>
    <s v="51584Z"/>
    <s v="E"/>
    <d v="2015-04-29T00:00:00"/>
    <s v="Oui"/>
  </r>
  <r>
    <n v="17"/>
    <x v="8"/>
    <x v="10"/>
    <s v="PRISE EN CHARGE"/>
    <m/>
    <n v="5304304"/>
    <n v="0"/>
    <s v="-"/>
    <s v="KILO WATT HEURE"/>
    <m/>
    <s v="51584Z"/>
    <s v="E"/>
    <d v="2015-04-29T00:00:00"/>
    <s v="Oui"/>
  </r>
  <r>
    <n v="19"/>
    <x v="9"/>
    <x v="0"/>
    <s v="RELEVE NORMAL"/>
    <m/>
    <n v="7973350"/>
    <n v="83557"/>
    <s v="-"/>
    <s v="KILO WATT HEURE"/>
    <m/>
    <s v="08837C"/>
    <s v="E"/>
    <d v="2016-01-05T00:00:00"/>
    <s v="Oui"/>
  </r>
  <r>
    <n v="19"/>
    <x v="9"/>
    <x v="1"/>
    <s v="RELEVE NORMAL"/>
    <n v="919"/>
    <n v="7889793"/>
    <n v="348859"/>
    <s v="-"/>
    <s v="KILO WATT HEURE"/>
    <m/>
    <s v="05787P"/>
    <s v="H"/>
    <d v="2015-12-23T00:00:00"/>
    <s v="Oui"/>
  </r>
  <r>
    <n v="19"/>
    <x v="9"/>
    <x v="2"/>
    <s v="RELEVE NORMAL"/>
    <n v="108"/>
    <n v="7540934"/>
    <n v="233160"/>
    <s v="-"/>
    <s v="KILO WATT HEURE"/>
    <m/>
    <s v="05787P"/>
    <s v="H"/>
    <d v="2015-11-23T00:00:00"/>
    <s v="Oui"/>
  </r>
  <r>
    <n v="19"/>
    <x v="9"/>
    <x v="3"/>
    <s v="RELEVE NORMAL"/>
    <n v="749"/>
    <n v="7307774"/>
    <n v="204589"/>
    <s v="-"/>
    <s v="KILO WATT HEURE"/>
    <m/>
    <s v="05787P"/>
    <s v="H"/>
    <d v="2015-10-22T00:00:00"/>
    <s v="Oui"/>
  </r>
  <r>
    <n v="19"/>
    <x v="9"/>
    <x v="4"/>
    <s v="RELEVE NORMAL"/>
    <n v="1221"/>
    <n v="7103185"/>
    <n v="0"/>
    <s v="-"/>
    <s v="KILO WATT HEURE"/>
    <m/>
    <s v="05787P"/>
    <s v="H"/>
    <d v="2015-09-23T00:00:00"/>
    <s v="Oui"/>
  </r>
  <r>
    <n v="19"/>
    <x v="9"/>
    <x v="5"/>
    <s v="RELEVE NORMAL"/>
    <n v="914"/>
    <n v="7103185"/>
    <n v="0"/>
    <s v="-"/>
    <s v="KILO WATT HEURE"/>
    <m/>
    <s v="05787P"/>
    <s v="H"/>
    <d v="2015-08-21T00:00:00"/>
    <s v="Oui"/>
  </r>
  <r>
    <n v="19"/>
    <x v="9"/>
    <x v="6"/>
    <s v="RELEVE NORMAL"/>
    <n v="934"/>
    <n v="7103185"/>
    <n v="0"/>
    <s v="-"/>
    <s v="KILO WATT HEURE"/>
    <m/>
    <s v="05787P"/>
    <s v="H"/>
    <d v="2015-07-23T00:00:00"/>
    <s v="Oui"/>
  </r>
  <r>
    <n v="19"/>
    <x v="9"/>
    <x v="7"/>
    <s v="RELEVE NORMAL"/>
    <n v="217"/>
    <n v="7103185"/>
    <n v="68940"/>
    <s v="-"/>
    <s v="KILO WATT HEURE"/>
    <m/>
    <s v="05787P"/>
    <s v="H"/>
    <d v="2015-06-23T00:00:00"/>
    <s v="Oui"/>
  </r>
  <r>
    <n v="19"/>
    <x v="9"/>
    <x v="8"/>
    <s v="RELEVE NORMAL"/>
    <m/>
    <n v="7034245"/>
    <n v="116578"/>
    <s v="-"/>
    <s v="KILO WATT HEURE"/>
    <m/>
    <s v="31145E"/>
    <s v="E"/>
    <d v="2015-05-22T00:00:00"/>
    <s v="Oui"/>
  </r>
  <r>
    <n v="19"/>
    <x v="9"/>
    <x v="9"/>
    <s v="RELEVE NORMAL"/>
    <m/>
    <n v="6917667"/>
    <n v="145930"/>
    <s v="-"/>
    <s v="KILO WATT HEURE"/>
    <m/>
    <s v="51584Z"/>
    <s v="E"/>
    <d v="2015-04-29T00:00:00"/>
    <s v="Oui"/>
  </r>
  <r>
    <n v="19"/>
    <x v="9"/>
    <x v="10"/>
    <s v="PRISE EN CHARGE"/>
    <m/>
    <n v="6771737"/>
    <n v="0"/>
    <s v="-"/>
    <s v="KILO WATT HEURE"/>
    <m/>
    <s v="51584Z"/>
    <s v="E"/>
    <d v="2015-04-29T00:00:00"/>
    <s v="Oui"/>
  </r>
  <r>
    <n v="21"/>
    <x v="10"/>
    <x v="0"/>
    <s v="RELEVE NORMAL"/>
    <m/>
    <n v="7247239"/>
    <n v="69409"/>
    <s v="-"/>
    <s v="KILO WATT HEURE"/>
    <m/>
    <s v="31145E"/>
    <s v="E"/>
    <d v="2016-01-04T00:00:00"/>
    <s v="Oui"/>
  </r>
  <r>
    <n v="21"/>
    <x v="10"/>
    <x v="1"/>
    <s v="RELEVE NORMAL"/>
    <n v="919"/>
    <n v="7177830"/>
    <n v="293450"/>
    <s v="-"/>
    <s v="KILO WATT HEURE"/>
    <m/>
    <s v="05787P"/>
    <s v="H"/>
    <d v="2015-12-23T00:00:00"/>
    <s v="Oui"/>
  </r>
  <r>
    <n v="21"/>
    <x v="10"/>
    <x v="2"/>
    <s v="RELEVE NORMAL"/>
    <n v="108"/>
    <n v="6884380"/>
    <n v="162550"/>
    <s v="-"/>
    <s v="KILO WATT HEURE"/>
    <m/>
    <s v="05787P"/>
    <s v="H"/>
    <d v="2015-11-23T00:00:00"/>
    <s v="Oui"/>
  </r>
  <r>
    <n v="21"/>
    <x v="10"/>
    <x v="3"/>
    <s v="RELEVE NORMAL"/>
    <n v="750"/>
    <n v="6721830"/>
    <n v="71708"/>
    <s v="-"/>
    <s v="KILO WATT HEURE"/>
    <m/>
    <s v="05787P"/>
    <s v="H"/>
    <d v="2015-10-22T00:00:00"/>
    <s v="Oui"/>
  </r>
  <r>
    <n v="21"/>
    <x v="10"/>
    <x v="4"/>
    <s v="RELEVE NORMAL"/>
    <n v="1223"/>
    <n v="6650122"/>
    <n v="6992"/>
    <s v="-"/>
    <s v="KILO WATT HEURE"/>
    <m/>
    <s v="05787P"/>
    <s v="H"/>
    <d v="2015-09-23T00:00:00"/>
    <s v="Oui"/>
  </r>
  <r>
    <n v="21"/>
    <x v="10"/>
    <x v="5"/>
    <s v="RELEVE NORMAL"/>
    <n v="914"/>
    <n v="6643130"/>
    <n v="14550"/>
    <s v="-"/>
    <s v="KILO WATT HEURE"/>
    <m/>
    <s v="05787P"/>
    <s v="H"/>
    <d v="2015-08-21T00:00:00"/>
    <s v="Oui"/>
  </r>
  <r>
    <n v="21"/>
    <x v="10"/>
    <x v="6"/>
    <s v="RELEVE NORMAL"/>
    <n v="934"/>
    <n v="6628580"/>
    <n v="15010"/>
    <s v="-"/>
    <s v="KILO WATT HEURE"/>
    <m/>
    <s v="05787P"/>
    <s v="H"/>
    <d v="2015-07-23T00:00:00"/>
    <s v="Oui"/>
  </r>
  <r>
    <n v="21"/>
    <x v="10"/>
    <x v="7"/>
    <s v="RELEVE NORMAL"/>
    <n v="217"/>
    <n v="6613570"/>
    <n v="15770"/>
    <s v="-"/>
    <s v="KILO WATT HEURE"/>
    <m/>
    <s v="05787P"/>
    <s v="H"/>
    <d v="2015-06-23T00:00:00"/>
    <s v="Oui"/>
  </r>
  <r>
    <n v="21"/>
    <x v="10"/>
    <x v="8"/>
    <s v="RELEVE NORMAL"/>
    <m/>
    <n v="6597800"/>
    <n v="36360"/>
    <s v="-"/>
    <s v="KILO WATT HEURE"/>
    <m/>
    <s v="31145E"/>
    <s v="E"/>
    <d v="2015-05-22T00:00:00"/>
    <s v="Oui"/>
  </r>
  <r>
    <n v="21"/>
    <x v="10"/>
    <x v="9"/>
    <s v="RELEVE NORMAL"/>
    <m/>
    <n v="6561440"/>
    <n v="134180"/>
    <s v="-"/>
    <s v="KILO WATT HEURE"/>
    <m/>
    <s v="51584Z"/>
    <s v="E"/>
    <d v="2015-04-29T00:00:00"/>
    <s v="Oui"/>
  </r>
  <r>
    <n v="21"/>
    <x v="10"/>
    <x v="10"/>
    <s v="PRISE EN CHARGE"/>
    <m/>
    <n v="6427260"/>
    <n v="0"/>
    <s v="-"/>
    <s v="KILO WATT HEURE"/>
    <m/>
    <s v="51584Z"/>
    <s v="E"/>
    <d v="2015-04-29T00:00:00"/>
    <s v="Oui"/>
  </r>
  <r>
    <n v="24"/>
    <x v="11"/>
    <x v="0"/>
    <s v="RELEVE NORMAL"/>
    <m/>
    <n v="366760"/>
    <n v="25110"/>
    <s v="-"/>
    <s v="KILO WATT HEURE"/>
    <m/>
    <s v="08837C"/>
    <s v="E"/>
    <d v="2016-01-05T00:00:00"/>
    <s v="Oui"/>
  </r>
  <r>
    <n v="24"/>
    <x v="11"/>
    <x v="1"/>
    <s v="RELEVE NORMAL"/>
    <n v="920"/>
    <n v="341650"/>
    <n v="96270"/>
    <s v="-"/>
    <s v="KILO WATT HEURE"/>
    <m/>
    <s v="05787P"/>
    <s v="H"/>
    <d v="2015-12-23T00:00:00"/>
    <s v="Oui"/>
  </r>
  <r>
    <n v="24"/>
    <x v="11"/>
    <x v="2"/>
    <s v="RELEVE NORMAL"/>
    <n v="109"/>
    <n v="245380"/>
    <n v="65570"/>
    <s v="-"/>
    <s v="KILO WATT HEURE"/>
    <m/>
    <s v="05787P"/>
    <s v="H"/>
    <d v="2015-11-23T00:00:00"/>
    <s v="Oui"/>
  </r>
  <r>
    <n v="24"/>
    <x v="11"/>
    <x v="3"/>
    <s v="RELEVE NORMAL"/>
    <n v="750"/>
    <n v="179810"/>
    <n v="49980"/>
    <s v="-"/>
    <s v="KILO WATT HEURE"/>
    <m/>
    <s v="05787P"/>
    <s v="H"/>
    <d v="2015-10-22T00:00:00"/>
    <s v="Oui"/>
  </r>
  <r>
    <n v="24"/>
    <x v="11"/>
    <x v="4"/>
    <s v="RELEVE NORMAL"/>
    <n v="1224"/>
    <n v="129830"/>
    <n v="0"/>
    <s v="-"/>
    <s v="KILO WATT HEURE"/>
    <m/>
    <s v="05787P"/>
    <s v="H"/>
    <d v="2015-09-23T00:00:00"/>
    <s v="Oui"/>
  </r>
  <r>
    <n v="24"/>
    <x v="11"/>
    <x v="5"/>
    <s v="RELEVE NORMAL"/>
    <n v="915"/>
    <n v="129830"/>
    <n v="0"/>
    <s v="-"/>
    <s v="KILO WATT HEURE"/>
    <m/>
    <s v="05787P"/>
    <s v="H"/>
    <d v="2015-08-21T00:00:00"/>
    <s v="Oui"/>
  </r>
  <r>
    <n v="24"/>
    <x v="11"/>
    <x v="6"/>
    <s v="RELEVE NORMAL"/>
    <n v="935"/>
    <n v="129830"/>
    <n v="0"/>
    <s v="-"/>
    <s v="KILO WATT HEURE"/>
    <m/>
    <s v="05787P"/>
    <s v="H"/>
    <d v="2015-07-23T00:00:00"/>
    <s v="Oui"/>
  </r>
  <r>
    <n v="24"/>
    <x v="11"/>
    <x v="7"/>
    <s v="RELEVE NORMAL"/>
    <n v="218"/>
    <n v="129830"/>
    <n v="360"/>
    <s v="-"/>
    <s v="KILO WATT HEURE"/>
    <m/>
    <s v="05787P"/>
    <s v="H"/>
    <d v="2015-06-23T00:00:00"/>
    <s v="Oui"/>
  </r>
  <r>
    <n v="24"/>
    <x v="11"/>
    <x v="8"/>
    <s v="RELEVE NORMAL"/>
    <m/>
    <n v="129470"/>
    <n v="12920"/>
    <s v="-"/>
    <s v="KILO WATT HEURE"/>
    <m/>
    <s v="31145E"/>
    <s v="E"/>
    <d v="2015-05-22T00:00:00"/>
    <s v="Oui"/>
  </r>
  <r>
    <n v="24"/>
    <x v="11"/>
    <x v="9"/>
    <s v="RELEVE NORMAL"/>
    <m/>
    <n v="116550"/>
    <n v="21710"/>
    <s v="-"/>
    <s v="KILO WATT HEURE"/>
    <m/>
    <s v="51584Z"/>
    <s v="E"/>
    <d v="2015-04-29T00:00:00"/>
    <s v="Oui"/>
  </r>
  <r>
    <n v="24"/>
    <x v="11"/>
    <x v="10"/>
    <s v="PRISE EN CHARGE"/>
    <m/>
    <n v="94840"/>
    <n v="0"/>
    <s v="-"/>
    <s v="KILO WATT HEURE"/>
    <m/>
    <s v="51584Z"/>
    <s v="E"/>
    <d v="2015-04-29T00:00:00"/>
    <s v="Oui"/>
  </r>
  <r>
    <n v="25"/>
    <x v="12"/>
    <x v="0"/>
    <s v="RELEVE NORMAL"/>
    <m/>
    <n v="516200"/>
    <n v="4860"/>
    <s v="-"/>
    <s v="KILO WATT HEURE"/>
    <m/>
    <s v="08837C"/>
    <s v="E"/>
    <d v="2016-01-05T00:00:00"/>
    <s v="Oui"/>
  </r>
  <r>
    <n v="25"/>
    <x v="12"/>
    <x v="1"/>
    <s v="RELEVE NORMAL"/>
    <n v="920"/>
    <n v="511340"/>
    <n v="22900"/>
    <s v="-"/>
    <s v="KILO WATT HEURE"/>
    <m/>
    <s v="05787P"/>
    <s v="H"/>
    <d v="2015-12-23T00:00:00"/>
    <s v="Oui"/>
  </r>
  <r>
    <n v="25"/>
    <x v="12"/>
    <x v="2"/>
    <s v="RELEVE NORMAL"/>
    <n v="109"/>
    <n v="488440"/>
    <n v="12040"/>
    <s v="-"/>
    <s v="KILO WATT HEURE"/>
    <m/>
    <s v="05787P"/>
    <s v="H"/>
    <d v="2015-11-23T00:00:00"/>
    <s v="Oui"/>
  </r>
  <r>
    <n v="25"/>
    <x v="12"/>
    <x v="3"/>
    <s v="RELEVE NORMAL"/>
    <n v="750"/>
    <n v="476400"/>
    <n v="9180"/>
    <s v="-"/>
    <s v="KILO WATT HEURE"/>
    <m/>
    <s v="05787P"/>
    <s v="H"/>
    <d v="2015-10-22T00:00:00"/>
    <s v="Oui"/>
  </r>
  <r>
    <n v="25"/>
    <x v="12"/>
    <x v="4"/>
    <s v="RELEVE NORMAL"/>
    <n v="1224"/>
    <n v="467220"/>
    <n v="0"/>
    <s v="-"/>
    <s v="KILO WATT HEURE"/>
    <m/>
    <s v="05787P"/>
    <s v="H"/>
    <d v="2015-09-23T00:00:00"/>
    <s v="Oui"/>
  </r>
  <r>
    <n v="25"/>
    <x v="12"/>
    <x v="5"/>
    <s v="RELEVE NORMAL"/>
    <n v="915"/>
    <n v="467220"/>
    <n v="0"/>
    <s v="-"/>
    <s v="KILO WATT HEURE"/>
    <m/>
    <s v="05787P"/>
    <s v="H"/>
    <d v="2015-08-21T00:00:00"/>
    <s v="Oui"/>
  </r>
  <r>
    <n v="25"/>
    <x v="12"/>
    <x v="6"/>
    <s v="RELEVE NORMAL"/>
    <n v="935"/>
    <n v="467220"/>
    <n v="0"/>
    <s v="-"/>
    <s v="KILO WATT HEURE"/>
    <m/>
    <s v="05787P"/>
    <s v="H"/>
    <d v="2015-07-23T00:00:00"/>
    <s v="Oui"/>
  </r>
  <r>
    <n v="25"/>
    <x v="12"/>
    <x v="7"/>
    <s v="RELEVE NORMAL"/>
    <n v="218"/>
    <n v="467220"/>
    <n v="3580"/>
    <s v="-"/>
    <s v="KILO WATT HEURE"/>
    <m/>
    <s v="05787P"/>
    <s v="H"/>
    <d v="2015-06-23T00:00:00"/>
    <s v="Oui"/>
  </r>
  <r>
    <n v="25"/>
    <x v="12"/>
    <x v="8"/>
    <s v="RELEVE NORMAL"/>
    <m/>
    <n v="463640"/>
    <n v="7510"/>
    <s v="-"/>
    <s v="KILO WATT HEURE"/>
    <m/>
    <s v="31145E"/>
    <s v="E"/>
    <d v="2015-05-22T00:00:00"/>
    <s v="Oui"/>
  </r>
  <r>
    <n v="25"/>
    <x v="12"/>
    <x v="9"/>
    <s v="RELEVE NORMAL"/>
    <m/>
    <n v="456130"/>
    <n v="9900"/>
    <s v="-"/>
    <s v="KILO WATT HEURE"/>
    <m/>
    <s v="51584Z"/>
    <s v="E"/>
    <d v="2015-04-29T00:00:00"/>
    <s v="Oui"/>
  </r>
  <r>
    <n v="25"/>
    <x v="12"/>
    <x v="10"/>
    <s v="PRISE EN CHARGE"/>
    <m/>
    <n v="446230"/>
    <n v="0"/>
    <s v="-"/>
    <s v="KILO WATT HEURE"/>
    <m/>
    <s v="51584Z"/>
    <s v="E"/>
    <d v="2015-04-29T00:00:00"/>
    <s v="Oui"/>
  </r>
  <r>
    <n v="27"/>
    <x v="13"/>
    <x v="0"/>
    <s v="RELEVE NORMAL"/>
    <m/>
    <n v="1628617"/>
    <n v="16737"/>
    <s v="-"/>
    <s v="KILO WATT HEURE"/>
    <m/>
    <s v="08837C"/>
    <s v="E"/>
    <d v="2016-01-05T00:00:00"/>
    <s v="Oui"/>
  </r>
  <r>
    <n v="27"/>
    <x v="13"/>
    <x v="1"/>
    <s v="RELEVE NORMAL"/>
    <n v="921"/>
    <n v="1611880"/>
    <n v="67746"/>
    <s v="-"/>
    <s v="KILO WATT HEURE"/>
    <m/>
    <s v="05787P"/>
    <s v="H"/>
    <d v="2015-12-23T00:00:00"/>
    <s v="Oui"/>
  </r>
  <r>
    <n v="27"/>
    <x v="13"/>
    <x v="2"/>
    <s v="RELEVE NORMAL"/>
    <n v="110"/>
    <n v="1544134"/>
    <n v="47233"/>
    <s v="-"/>
    <s v="KILO WATT HEURE"/>
    <m/>
    <s v="05787P"/>
    <s v="H"/>
    <d v="2015-11-23T00:00:00"/>
    <s v="Oui"/>
  </r>
  <r>
    <n v="27"/>
    <x v="13"/>
    <x v="3"/>
    <s v="RELEVE NORMAL"/>
    <n v="751"/>
    <n v="1496901"/>
    <n v="35725"/>
    <s v="-"/>
    <s v="KILO WATT HEURE"/>
    <m/>
    <s v="05787P"/>
    <s v="H"/>
    <d v="2015-10-22T00:00:00"/>
    <s v="Oui"/>
  </r>
  <r>
    <n v="27"/>
    <x v="13"/>
    <x v="4"/>
    <s v="RELEVE NORMAL"/>
    <n v="1225"/>
    <n v="1461176"/>
    <n v="18183"/>
    <s v="-"/>
    <s v="KILO WATT HEURE"/>
    <m/>
    <s v="05787P"/>
    <s v="H"/>
    <d v="2015-09-23T00:00:00"/>
    <s v="Oui"/>
  </r>
  <r>
    <n v="27"/>
    <x v="13"/>
    <x v="5"/>
    <s v="RELEVE NORMAL"/>
    <n v="916"/>
    <n v="1442993"/>
    <n v="14868"/>
    <s v="-"/>
    <s v="KILO WATT HEURE"/>
    <m/>
    <s v="05787P"/>
    <s v="H"/>
    <d v="2015-08-21T00:00:00"/>
    <s v="Oui"/>
  </r>
  <r>
    <n v="27"/>
    <x v="13"/>
    <x v="6"/>
    <s v="RELEVE NORMAL"/>
    <n v="935"/>
    <n v="1428125"/>
    <n v="17836"/>
    <s v="-"/>
    <s v="KILO WATT HEURE"/>
    <m/>
    <s v="05787P"/>
    <s v="H"/>
    <d v="2015-07-23T00:00:00"/>
    <s v="Oui"/>
  </r>
  <r>
    <n v="27"/>
    <x v="13"/>
    <x v="7"/>
    <s v="RELEVE NORMAL"/>
    <n v="218"/>
    <n v="1410289"/>
    <n v="25205"/>
    <s v="-"/>
    <s v="KILO WATT HEURE"/>
    <m/>
    <s v="05787P"/>
    <s v="H"/>
    <d v="2015-06-23T00:00:00"/>
    <s v="Oui"/>
  </r>
  <r>
    <n v="27"/>
    <x v="13"/>
    <x v="8"/>
    <s v="REPRISE"/>
    <m/>
    <n v="1385084"/>
    <n v="25000"/>
    <s v="-"/>
    <s v="KILO WATT HEURE"/>
    <m/>
    <s v="31145E"/>
    <s v="E"/>
    <d v="2015-05-22T00:00:00"/>
    <s v="Oui"/>
  </r>
  <r>
    <n v="27"/>
    <x v="13"/>
    <x v="9"/>
    <s v="PANNE"/>
    <m/>
    <n v="1374550"/>
    <n v="39611"/>
    <s v="-"/>
    <s v="KILO WATT HEURE"/>
    <m/>
    <s v="51584Z"/>
    <s v="E"/>
    <d v="2015-04-29T00:00:00"/>
    <s v="Oui"/>
  </r>
  <r>
    <n v="27"/>
    <x v="13"/>
    <x v="10"/>
    <s v="PRISE EN CHARGE"/>
    <m/>
    <n v="1374550"/>
    <n v="0"/>
    <s v="-"/>
    <s v="KILO WATT HEURE"/>
    <m/>
    <s v="51584Z"/>
    <s v="E"/>
    <d v="2015-04-29T00:00:00"/>
    <s v="Oui"/>
  </r>
  <r>
    <n v="30"/>
    <x v="14"/>
    <x v="0"/>
    <s v="RELEVE NORMAL"/>
    <m/>
    <n v="2175896"/>
    <n v="26953"/>
    <s v="-"/>
    <s v="KILO WATT HEURE"/>
    <m/>
    <s v="31145E"/>
    <s v="E"/>
    <d v="2016-01-04T00:00:00"/>
    <s v="Oui"/>
  </r>
  <r>
    <n v="30"/>
    <x v="14"/>
    <x v="1"/>
    <s v="RELEVE NORMAL"/>
    <n v="921"/>
    <n v="2148943"/>
    <n v="114400"/>
    <s v="-"/>
    <s v="KILO WATT HEURE"/>
    <m/>
    <s v="05787P"/>
    <s v="H"/>
    <d v="2015-12-23T00:00:00"/>
    <s v="Oui"/>
  </r>
  <r>
    <n v="30"/>
    <x v="14"/>
    <x v="2"/>
    <s v="RELEVE NORMAL"/>
    <n v="110"/>
    <n v="2034543"/>
    <n v="49086"/>
    <s v="-"/>
    <s v="KILO WATT HEURE"/>
    <m/>
    <s v="05787P"/>
    <s v="H"/>
    <d v="2015-11-23T00:00:00"/>
    <s v="Oui"/>
  </r>
  <r>
    <n v="30"/>
    <x v="14"/>
    <x v="3"/>
    <s v="RELEVE NORMAL"/>
    <n v="751"/>
    <n v="1985457"/>
    <n v="52101"/>
    <s v="-"/>
    <s v="KILO WATT HEURE"/>
    <m/>
    <s v="05787P"/>
    <s v="H"/>
    <d v="2015-10-22T00:00:00"/>
    <s v="Oui"/>
  </r>
  <r>
    <n v="30"/>
    <x v="14"/>
    <x v="4"/>
    <s v="RELEVE NORMAL"/>
    <n v="1225"/>
    <n v="1933356"/>
    <n v="5890"/>
    <s v="-"/>
    <s v="KILO WATT HEURE"/>
    <m/>
    <s v="05787P"/>
    <s v="H"/>
    <d v="2015-09-23T00:00:00"/>
    <s v="Oui"/>
  </r>
  <r>
    <n v="30"/>
    <x v="14"/>
    <x v="5"/>
    <s v="RELEVE NORMAL"/>
    <n v="916"/>
    <n v="1927466"/>
    <n v="10532"/>
    <s v="-"/>
    <s v="KILO WATT HEURE"/>
    <m/>
    <s v="05787P"/>
    <s v="H"/>
    <d v="2015-08-21T00:00:00"/>
    <s v="Oui"/>
  </r>
  <r>
    <n v="30"/>
    <x v="14"/>
    <x v="6"/>
    <s v="RELEVE NORMAL"/>
    <n v="935"/>
    <n v="1916934"/>
    <n v="15762"/>
    <s v="-"/>
    <s v="KILO WATT HEURE"/>
    <m/>
    <s v="05787P"/>
    <s v="H"/>
    <d v="2015-07-23T00:00:00"/>
    <s v="Oui"/>
  </r>
  <r>
    <n v="30"/>
    <x v="14"/>
    <x v="7"/>
    <s v="RELEVE NORMAL"/>
    <n v="219"/>
    <n v="1901172"/>
    <n v="22183"/>
    <s v="-"/>
    <s v="KILO WATT HEURE"/>
    <m/>
    <s v="05787P"/>
    <s v="H"/>
    <d v="2015-06-23T00:00:00"/>
    <s v="Oui"/>
  </r>
  <r>
    <n v="30"/>
    <x v="14"/>
    <x v="8"/>
    <s v="RELEVE NORMAL"/>
    <m/>
    <n v="1878989"/>
    <n v="31499"/>
    <s v="-"/>
    <s v="KILO WATT HEURE"/>
    <m/>
    <s v="31145E"/>
    <s v="E"/>
    <d v="2015-05-22T00:00:00"/>
    <s v="Oui"/>
  </r>
  <r>
    <n v="30"/>
    <x v="14"/>
    <x v="9"/>
    <s v="RELEVE NORMAL"/>
    <m/>
    <n v="1847490"/>
    <n v="43682"/>
    <s v="-"/>
    <s v="KILO WATT HEURE"/>
    <m/>
    <s v="51584Z"/>
    <s v="E"/>
    <d v="2015-04-29T00:00:00"/>
    <s v="Oui"/>
  </r>
  <r>
    <n v="30"/>
    <x v="14"/>
    <x v="10"/>
    <s v="PRISE EN CHARGE"/>
    <m/>
    <n v="1803808"/>
    <n v="0"/>
    <s v="-"/>
    <s v="KILO WATT HEURE"/>
    <m/>
    <s v="51584Z"/>
    <s v="E"/>
    <d v="2015-04-29T00:00:00"/>
    <s v="Oui"/>
  </r>
  <r>
    <n v="33"/>
    <x v="15"/>
    <x v="0"/>
    <s v="RELEVE NORMAL"/>
    <m/>
    <n v="956123"/>
    <n v="13403"/>
    <s v="-"/>
    <s v="KILO WATT HEURE"/>
    <m/>
    <s v="31145E"/>
    <s v="E"/>
    <d v="2016-01-04T00:00:00"/>
    <s v="Oui"/>
  </r>
  <r>
    <n v="33"/>
    <x v="15"/>
    <x v="1"/>
    <s v="RELEVE NORMAL"/>
    <n v="921"/>
    <n v="942720"/>
    <n v="59660"/>
    <s v="-"/>
    <s v="KILO WATT HEURE"/>
    <m/>
    <s v="05787P"/>
    <s v="H"/>
    <d v="2015-12-23T00:00:00"/>
    <s v="Oui"/>
  </r>
  <r>
    <n v="33"/>
    <x v="15"/>
    <x v="2"/>
    <s v="RELEVE NORMAL"/>
    <n v="111"/>
    <n v="883060"/>
    <n v="26130"/>
    <s v="-"/>
    <s v="KILO WATT HEURE"/>
    <m/>
    <s v="05787P"/>
    <s v="H"/>
    <d v="2015-11-23T00:00:00"/>
    <s v="Oui"/>
  </r>
  <r>
    <n v="33"/>
    <x v="15"/>
    <x v="3"/>
    <s v="RELEVE NORMAL"/>
    <n v="752"/>
    <n v="856930"/>
    <n v="9300"/>
    <s v="-"/>
    <s v="KILO WATT HEURE"/>
    <m/>
    <s v="05787P"/>
    <s v="H"/>
    <d v="2015-10-22T00:00:00"/>
    <s v="Oui"/>
  </r>
  <r>
    <n v="33"/>
    <x v="15"/>
    <x v="4"/>
    <s v="RELEVE NORMAL"/>
    <n v="1225"/>
    <n v="847630"/>
    <n v="0"/>
    <s v="-"/>
    <s v="KILO WATT HEURE"/>
    <m/>
    <s v="05787P"/>
    <s v="H"/>
    <d v="2015-09-23T00:00:00"/>
    <s v="Oui"/>
  </r>
  <r>
    <n v="33"/>
    <x v="15"/>
    <x v="5"/>
    <s v="RELEVE NORMAL"/>
    <n v="916"/>
    <n v="847630"/>
    <n v="0"/>
    <s v="-"/>
    <s v="KILO WATT HEURE"/>
    <m/>
    <s v="05787P"/>
    <s v="H"/>
    <d v="2015-08-21T00:00:00"/>
    <s v="Oui"/>
  </r>
  <r>
    <n v="33"/>
    <x v="15"/>
    <x v="6"/>
    <s v="RELEVE NORMAL"/>
    <n v="935"/>
    <n v="847630"/>
    <n v="0"/>
    <s v="-"/>
    <s v="KILO WATT HEURE"/>
    <m/>
    <s v="05787P"/>
    <s v="H"/>
    <d v="2015-07-23T00:00:00"/>
    <s v="Oui"/>
  </r>
  <r>
    <n v="33"/>
    <x v="15"/>
    <x v="7"/>
    <s v="RELEVE NORMAL"/>
    <n v="219"/>
    <n v="847630"/>
    <n v="0"/>
    <s v="-"/>
    <s v="KILO WATT HEURE"/>
    <m/>
    <s v="05787P"/>
    <s v="H"/>
    <d v="2015-06-23T00:00:00"/>
    <s v="Oui"/>
  </r>
  <r>
    <n v="33"/>
    <x v="15"/>
    <x v="8"/>
    <s v="RELEVE NORMAL"/>
    <m/>
    <n v="847630"/>
    <n v="0"/>
    <s v="-"/>
    <s v="KILO WATT HEURE"/>
    <m/>
    <s v="31145E"/>
    <s v="E"/>
    <d v="2015-05-22T00:00:00"/>
    <s v="Oui"/>
  </r>
  <r>
    <n v="33"/>
    <x v="15"/>
    <x v="9"/>
    <s v="RELEVE NORMAL"/>
    <m/>
    <n v="847630"/>
    <n v="21080"/>
    <s v="-"/>
    <s v="KILO WATT HEURE"/>
    <m/>
    <s v="51584Z"/>
    <s v="E"/>
    <d v="2015-04-29T00:00:00"/>
    <s v="Oui"/>
  </r>
  <r>
    <n v="33"/>
    <x v="15"/>
    <x v="10"/>
    <s v="PRISE EN CHARGE"/>
    <m/>
    <n v="826550"/>
    <n v="0"/>
    <s v="-"/>
    <s v="KILO WATT HEURE"/>
    <m/>
    <s v="51584Z"/>
    <s v="E"/>
    <d v="2015-04-29T00:00:00"/>
    <s v="Oui"/>
  </r>
  <r>
    <n v="35"/>
    <x v="16"/>
    <x v="0"/>
    <s v="RELEVE NORMAL"/>
    <m/>
    <n v="1179910"/>
    <n v="5745"/>
    <s v="-"/>
    <s v="KILO WATT HEURE"/>
    <m/>
    <s v="08837C"/>
    <s v="E"/>
    <d v="2016-01-05T00:00:00"/>
    <s v="Oui"/>
  </r>
  <r>
    <n v="35"/>
    <x v="16"/>
    <x v="1"/>
    <s v="RELEVE NORMAL"/>
    <n v="921"/>
    <n v="1174165"/>
    <n v="59065"/>
    <s v="-"/>
    <s v="KILO WATT HEURE"/>
    <m/>
    <s v="05787P"/>
    <s v="H"/>
    <d v="2015-12-23T00:00:00"/>
    <s v="Oui"/>
  </r>
  <r>
    <n v="35"/>
    <x v="16"/>
    <x v="2"/>
    <s v="RELEVE NORMAL"/>
    <n v="111"/>
    <n v="1115100"/>
    <n v="20520"/>
    <s v="-"/>
    <s v="KILO WATT HEURE"/>
    <m/>
    <s v="05787P"/>
    <s v="H"/>
    <d v="2015-11-23T00:00:00"/>
    <s v="Oui"/>
  </r>
  <r>
    <n v="35"/>
    <x v="16"/>
    <x v="3"/>
    <s v="RELEVE NORMAL"/>
    <n v="752"/>
    <n v="1094580"/>
    <n v="11760"/>
    <s v="-"/>
    <s v="KILO WATT HEURE"/>
    <m/>
    <s v="05787P"/>
    <s v="H"/>
    <d v="2015-10-22T00:00:00"/>
    <s v="Oui"/>
  </r>
  <r>
    <n v="35"/>
    <x v="16"/>
    <x v="4"/>
    <s v="RELEVE NORMAL"/>
    <n v="1226"/>
    <n v="1082820"/>
    <n v="3020"/>
    <s v="-"/>
    <s v="KILO WATT HEURE"/>
    <m/>
    <s v="05787P"/>
    <s v="H"/>
    <d v="2015-09-23T00:00:00"/>
    <s v="Oui"/>
  </r>
  <r>
    <n v="35"/>
    <x v="16"/>
    <x v="5"/>
    <s v="RELEVE NORMAL"/>
    <n v="917"/>
    <n v="1079800"/>
    <n v="1420"/>
    <s v="-"/>
    <s v="KILO WATT HEURE"/>
    <m/>
    <s v="05787P"/>
    <s v="H"/>
    <d v="2015-08-21T00:00:00"/>
    <s v="Oui"/>
  </r>
  <r>
    <n v="35"/>
    <x v="16"/>
    <x v="6"/>
    <s v="RELEVE NORMAL"/>
    <n v="936"/>
    <n v="1078380"/>
    <n v="2390"/>
    <s v="-"/>
    <s v="KILO WATT HEURE"/>
    <m/>
    <s v="05787P"/>
    <s v="H"/>
    <d v="2015-07-23T00:00:00"/>
    <s v="Oui"/>
  </r>
  <r>
    <n v="35"/>
    <x v="16"/>
    <x v="7"/>
    <s v="RELEVE NORMAL"/>
    <n v="219"/>
    <n v="1075990"/>
    <n v="3930"/>
    <s v="-"/>
    <s v="KILO WATT HEURE"/>
    <m/>
    <s v="05787P"/>
    <s v="H"/>
    <d v="2015-06-23T00:00:00"/>
    <s v="Oui"/>
  </r>
  <r>
    <n v="35"/>
    <x v="16"/>
    <x v="8"/>
    <s v="RELEVE NORMAL"/>
    <m/>
    <n v="1072060"/>
    <n v="1920"/>
    <s v="-"/>
    <s v="KILO WATT HEURE"/>
    <m/>
    <s v="31145E"/>
    <s v="E"/>
    <d v="2015-05-22T00:00:00"/>
    <s v="Oui"/>
  </r>
  <r>
    <n v="35"/>
    <x v="16"/>
    <x v="9"/>
    <s v="RELEVE NORMAL"/>
    <m/>
    <n v="1070140"/>
    <n v="26240"/>
    <s v="-"/>
    <s v="KILO WATT HEURE"/>
    <m/>
    <s v="51584Z"/>
    <s v="E"/>
    <d v="2015-04-29T00:00:00"/>
    <s v="Oui"/>
  </r>
  <r>
    <n v="35"/>
    <x v="16"/>
    <x v="10"/>
    <s v="PRISE EN CHARGE"/>
    <m/>
    <n v="1043900"/>
    <n v="0"/>
    <s v="-"/>
    <s v="KILO WATT HEURE"/>
    <m/>
    <s v="51584Z"/>
    <s v="E"/>
    <d v="2015-04-29T00:00:00"/>
    <s v="Oui"/>
  </r>
  <r>
    <n v="38"/>
    <x v="17"/>
    <x v="0"/>
    <s v="RELEVE NORMAL"/>
    <m/>
    <n v="1976789"/>
    <n v="18439"/>
    <s v="-"/>
    <s v="KILO WATT HEURE"/>
    <m/>
    <s v="31145E"/>
    <s v="E"/>
    <d v="2016-01-04T00:00:00"/>
    <s v="Oui"/>
  </r>
  <r>
    <n v="38"/>
    <x v="17"/>
    <x v="1"/>
    <s v="RELEVE NORMAL"/>
    <n v="1025"/>
    <n v="1958350"/>
    <n v="78300"/>
    <s v="-"/>
    <s v="KILO WATT HEURE"/>
    <m/>
    <s v="08418B"/>
    <s v="H"/>
    <d v="2015-12-23T00:00:00"/>
    <s v="Oui"/>
  </r>
  <r>
    <n v="38"/>
    <x v="17"/>
    <x v="2"/>
    <s v="RELEVE NORMAL"/>
    <n v="446"/>
    <n v="1880050"/>
    <n v="52810"/>
    <s v="-"/>
    <s v="KILO WATT HEURE"/>
    <m/>
    <s v="08418B"/>
    <s v="H"/>
    <d v="2015-11-23T00:00:00"/>
    <s v="Oui"/>
  </r>
  <r>
    <n v="38"/>
    <x v="17"/>
    <x v="3"/>
    <s v="RELEVE NORMAL"/>
    <m/>
    <n v="1827240"/>
    <n v="53480"/>
    <s v="-"/>
    <s v="KILO WATT HEURE"/>
    <m/>
    <s v="31145E"/>
    <s v="E"/>
    <d v="2015-10-22T00:00:00"/>
    <s v="Oui"/>
  </r>
  <r>
    <n v="38"/>
    <x v="17"/>
    <x v="4"/>
    <s v="RELEVE NORMAL"/>
    <m/>
    <n v="1773760"/>
    <n v="2750"/>
    <s v="-"/>
    <s v="KILO WATT HEURE"/>
    <m/>
    <s v="31145E"/>
    <s v="E"/>
    <d v="2015-09-24T00:00:00"/>
    <s v="Oui"/>
  </r>
  <r>
    <n v="38"/>
    <x v="17"/>
    <x v="5"/>
    <s v="RELEVE NORMAL"/>
    <n v="244"/>
    <n v="1771010"/>
    <n v="3970"/>
    <s v="-"/>
    <s v="KILO WATT HEURE"/>
    <m/>
    <s v="08418B"/>
    <s v="H"/>
    <d v="2015-08-21T00:00:00"/>
    <s v="Oui"/>
  </r>
  <r>
    <n v="38"/>
    <x v="17"/>
    <x v="6"/>
    <s v="RELEVE NORMAL"/>
    <m/>
    <n v="1767040"/>
    <n v="0"/>
    <s v="-"/>
    <s v="KILO WATT HEURE"/>
    <m/>
    <s v="31145E"/>
    <s v="E"/>
    <d v="2015-07-24T00:00:00"/>
    <s v="Oui"/>
  </r>
  <r>
    <n v="38"/>
    <x v="17"/>
    <x v="7"/>
    <s v="RELEVE NORMAL"/>
    <n v="927"/>
    <n v="1767040"/>
    <n v="9832"/>
    <s v="-"/>
    <s v="KILO WATT HEURE"/>
    <m/>
    <s v="39549N"/>
    <s v="H"/>
    <d v="2015-06-29T00:00:00"/>
    <s v="Oui"/>
  </r>
  <r>
    <n v="38"/>
    <x v="17"/>
    <x v="11"/>
    <s v="RELEVE NORMAL"/>
    <m/>
    <n v="1757208"/>
    <n v="7518"/>
    <s v="-"/>
    <s v="KILO WATT HEURE"/>
    <m/>
    <s v="39549N"/>
    <s v="E"/>
    <d v="2015-06-29T00:00:00"/>
    <s v="Oui"/>
  </r>
  <r>
    <n v="38"/>
    <x v="17"/>
    <x v="8"/>
    <s v="RELEVE NORMAL"/>
    <m/>
    <n v="1749690"/>
    <n v="0"/>
    <s v="-"/>
    <s v="KILO WATT HEURE"/>
    <m/>
    <s v="39549N"/>
    <s v="E"/>
    <d v="2016-04-01T00:00:00"/>
    <s v="Oui"/>
  </r>
  <r>
    <n v="38"/>
    <x v="17"/>
    <x v="12"/>
    <s v="RELEVE NORMAL"/>
    <m/>
    <n v="1749690"/>
    <n v="12280"/>
    <s v="-"/>
    <s v="KILO WATT HEURE"/>
    <m/>
    <s v="39549N"/>
    <s v="E"/>
    <d v="2016-04-01T00:00:00"/>
    <s v="Oui"/>
  </r>
  <r>
    <n v="38"/>
    <x v="17"/>
    <x v="9"/>
    <s v="RELEVE NORMAL"/>
    <m/>
    <n v="1737410"/>
    <n v="38030"/>
    <s v="-"/>
    <s v="KILO WATT HEURE"/>
    <m/>
    <s v="51584Z"/>
    <s v="E"/>
    <d v="2015-04-29T00:00:00"/>
    <s v="Oui"/>
  </r>
  <r>
    <n v="38"/>
    <x v="17"/>
    <x v="10"/>
    <s v="PRISE EN CHARGE"/>
    <m/>
    <n v="1699380"/>
    <n v="0"/>
    <s v="-"/>
    <s v="KILO WATT HEURE"/>
    <m/>
    <s v="51584Z"/>
    <s v="E"/>
    <d v="2015-04-29T00:00:00"/>
    <s v="Oui"/>
  </r>
  <r>
    <n v="41"/>
    <x v="18"/>
    <x v="0"/>
    <s v="RELEVE NORMAL"/>
    <m/>
    <n v="774110"/>
    <n v="17250"/>
    <s v="-"/>
    <s v="KILO WATT HEURE"/>
    <m/>
    <s v="08837C"/>
    <s v="E"/>
    <d v="2016-01-05T00:00:00"/>
    <s v="Oui"/>
  </r>
  <r>
    <n v="41"/>
    <x v="18"/>
    <x v="1"/>
    <s v="RELEVE NORMAL"/>
    <n v="922"/>
    <n v="756860"/>
    <n v="53180"/>
    <s v="-"/>
    <s v="KILO WATT HEURE"/>
    <m/>
    <s v="05787P"/>
    <s v="H"/>
    <d v="2015-12-23T00:00:00"/>
    <s v="Oui"/>
  </r>
  <r>
    <n v="41"/>
    <x v="18"/>
    <x v="2"/>
    <s v="RELEVE NORMAL"/>
    <n v="111"/>
    <n v="703680"/>
    <n v="0"/>
    <s v="-"/>
    <s v="KILO WATT HEURE"/>
    <m/>
    <s v="05787P"/>
    <s v="H"/>
    <d v="2015-11-23T00:00:00"/>
    <s v="Oui"/>
  </r>
  <r>
    <n v="41"/>
    <x v="18"/>
    <x v="3"/>
    <s v="RELEVE NORMAL"/>
    <n v="753"/>
    <n v="703680"/>
    <n v="0"/>
    <s v="-"/>
    <s v="KILO WATT HEURE"/>
    <m/>
    <s v="05787P"/>
    <s v="H"/>
    <d v="2015-10-22T00:00:00"/>
    <s v="Oui"/>
  </r>
  <r>
    <n v="41"/>
    <x v="18"/>
    <x v="4"/>
    <s v="RELEVE NORMAL"/>
    <n v="1226"/>
    <n v="703680"/>
    <n v="0"/>
    <s v="-"/>
    <s v="KILO WATT HEURE"/>
    <m/>
    <s v="05787P"/>
    <s v="H"/>
    <d v="2015-09-23T00:00:00"/>
    <s v="Oui"/>
  </r>
  <r>
    <n v="41"/>
    <x v="18"/>
    <x v="5"/>
    <s v="RELEVE NORMAL"/>
    <n v="917"/>
    <n v="703680"/>
    <n v="0"/>
    <s v="-"/>
    <s v="KILO WATT HEURE"/>
    <m/>
    <s v="05787P"/>
    <s v="H"/>
    <d v="2015-08-21T00:00:00"/>
    <s v="Oui"/>
  </r>
  <r>
    <n v="41"/>
    <x v="18"/>
    <x v="6"/>
    <s v="RELEVE NORMAL"/>
    <n v="936"/>
    <n v="703680"/>
    <n v="0"/>
    <s v="-"/>
    <s v="KILO WATT HEURE"/>
    <m/>
    <s v="05787P"/>
    <s v="H"/>
    <d v="2015-07-23T00:00:00"/>
    <s v="Oui"/>
  </r>
  <r>
    <n v="41"/>
    <x v="18"/>
    <x v="7"/>
    <s v="RELEVE NORMAL"/>
    <n v="219"/>
    <n v="703680"/>
    <n v="0"/>
    <s v="-"/>
    <s v="KILO WATT HEURE"/>
    <m/>
    <s v="05787P"/>
    <s v="H"/>
    <d v="2015-06-23T00:00:00"/>
    <s v="Oui"/>
  </r>
  <r>
    <n v="41"/>
    <x v="18"/>
    <x v="8"/>
    <s v="RELEVE NORMAL"/>
    <m/>
    <n v="703680"/>
    <n v="0"/>
    <s v="-"/>
    <s v="KILO WATT HEURE"/>
    <m/>
    <s v="31145E"/>
    <s v="E"/>
    <d v="2015-05-22T00:00:00"/>
    <s v="Oui"/>
  </r>
  <r>
    <n v="41"/>
    <x v="18"/>
    <x v="9"/>
    <s v="RELEVE NORMAL"/>
    <m/>
    <n v="703680"/>
    <n v="17660"/>
    <s v="-"/>
    <s v="KILO WATT HEURE"/>
    <m/>
    <s v="51584Z"/>
    <s v="E"/>
    <d v="2015-04-29T00:00:00"/>
    <s v="Oui"/>
  </r>
  <r>
    <n v="41"/>
    <x v="18"/>
    <x v="10"/>
    <s v="PRISE EN CHARGE"/>
    <m/>
    <n v="686020"/>
    <n v="0"/>
    <s v="-"/>
    <s v="KILO WATT HEURE"/>
    <m/>
    <s v="51584Z"/>
    <s v="E"/>
    <d v="2015-04-29T00:00:00"/>
    <s v="Oui"/>
  </r>
  <r>
    <n v="43"/>
    <x v="19"/>
    <x v="0"/>
    <s v="RELEVE NORMAL"/>
    <m/>
    <n v="8641910"/>
    <n v="54500"/>
    <s v="-"/>
    <s v="KILO WATT HEURE"/>
    <m/>
    <s v="08837C"/>
    <s v="E"/>
    <d v="2016-01-05T00:00:00"/>
    <s v="Oui"/>
  </r>
  <r>
    <n v="43"/>
    <x v="19"/>
    <x v="1"/>
    <s v="RELEVE NORMAL"/>
    <n v="922"/>
    <n v="8587410"/>
    <n v="395820"/>
    <s v="-"/>
    <s v="KILO WATT HEURE"/>
    <m/>
    <s v="05787P"/>
    <s v="H"/>
    <d v="2015-12-23T00:00:00"/>
    <s v="Oui"/>
  </r>
  <r>
    <n v="43"/>
    <x v="19"/>
    <x v="2"/>
    <s v="RELEVE NORMAL"/>
    <n v="112"/>
    <n v="8191590"/>
    <n v="189350"/>
    <s v="-"/>
    <s v="KILO WATT HEURE"/>
    <m/>
    <s v="05787P"/>
    <s v="H"/>
    <d v="2015-11-23T00:00:00"/>
    <s v="Oui"/>
  </r>
  <r>
    <n v="43"/>
    <x v="19"/>
    <x v="3"/>
    <s v="RELEVE NORMAL"/>
    <n v="753"/>
    <n v="8002240"/>
    <n v="87971"/>
    <s v="-"/>
    <s v="KILO WATT HEURE"/>
    <m/>
    <s v="05787P"/>
    <s v="H"/>
    <d v="2015-10-22T00:00:00"/>
    <s v="Oui"/>
  </r>
  <r>
    <n v="43"/>
    <x v="19"/>
    <x v="4"/>
    <s v="RELEVE NORMAL"/>
    <n v="1227"/>
    <n v="7914269"/>
    <n v="39769"/>
    <s v="-"/>
    <s v="KILO WATT HEURE"/>
    <m/>
    <s v="05787P"/>
    <s v="H"/>
    <d v="2015-09-23T00:00:00"/>
    <s v="Oui"/>
  </r>
  <r>
    <n v="43"/>
    <x v="19"/>
    <x v="5"/>
    <s v="RELEVE NORMAL"/>
    <n v="917"/>
    <n v="7874500"/>
    <n v="3970"/>
    <s v="-"/>
    <s v="KILO WATT HEURE"/>
    <m/>
    <s v="05787P"/>
    <s v="H"/>
    <d v="2015-08-21T00:00:00"/>
    <s v="Oui"/>
  </r>
  <r>
    <n v="43"/>
    <x v="19"/>
    <x v="6"/>
    <s v="RELEVE NORMAL"/>
    <n v="936"/>
    <n v="7870530"/>
    <n v="21210"/>
    <s v="-"/>
    <s v="KILO WATT HEURE"/>
    <m/>
    <s v="05787P"/>
    <s v="H"/>
    <d v="2015-07-23T00:00:00"/>
    <s v="Oui"/>
  </r>
  <r>
    <n v="43"/>
    <x v="19"/>
    <x v="7"/>
    <s v="RELEVE NORMAL"/>
    <n v="220"/>
    <n v="7849320"/>
    <n v="39590"/>
    <s v="-"/>
    <s v="KILO WATT HEURE"/>
    <m/>
    <s v="05787P"/>
    <s v="H"/>
    <d v="2015-06-23T00:00:00"/>
    <s v="Oui"/>
  </r>
  <r>
    <n v="43"/>
    <x v="19"/>
    <x v="8"/>
    <s v="RELEVE NORMAL"/>
    <m/>
    <n v="7809730"/>
    <n v="92190"/>
    <s v="-"/>
    <s v="KILO WATT HEURE"/>
    <m/>
    <s v="31145E"/>
    <s v="E"/>
    <d v="2015-05-22T00:00:00"/>
    <s v="Oui"/>
  </r>
  <r>
    <n v="43"/>
    <x v="19"/>
    <x v="9"/>
    <s v="RELEVE NORMAL"/>
    <m/>
    <n v="7717540"/>
    <n v="174020"/>
    <s v="-"/>
    <s v="KILO WATT HEURE"/>
    <m/>
    <s v="51584Z"/>
    <s v="E"/>
    <d v="2015-04-29T00:00:00"/>
    <s v="Oui"/>
  </r>
  <r>
    <n v="43"/>
    <x v="19"/>
    <x v="10"/>
    <s v="PRISE EN CHARGE"/>
    <m/>
    <n v="7543520"/>
    <n v="0"/>
    <s v="-"/>
    <s v="KILO WATT HEURE"/>
    <m/>
    <s v="51584Z"/>
    <s v="E"/>
    <d v="2015-04-29T00:00:00"/>
    <s v="Oui"/>
  </r>
  <r>
    <n v="44"/>
    <x v="20"/>
    <x v="0"/>
    <s v="RELEVE NORMAL"/>
    <m/>
    <n v="317356"/>
    <n v="3466"/>
    <s v="-"/>
    <s v="KILO WATT HEURE"/>
    <m/>
    <s v="31145E"/>
    <s v="E"/>
    <d v="2016-01-04T00:00:00"/>
    <s v="Oui"/>
  </r>
  <r>
    <n v="44"/>
    <x v="20"/>
    <x v="1"/>
    <s v="RELEVE NORMAL"/>
    <n v="922"/>
    <n v="313890"/>
    <n v="14810"/>
    <s v="-"/>
    <s v="KILO WATT HEURE"/>
    <m/>
    <s v="05787P"/>
    <s v="H"/>
    <d v="2015-12-23T00:00:00"/>
    <s v="Oui"/>
  </r>
  <r>
    <n v="44"/>
    <x v="20"/>
    <x v="2"/>
    <s v="RELEVE NORMAL"/>
    <n v="112"/>
    <n v="299080"/>
    <n v="3060"/>
    <s v="-"/>
    <s v="KILO WATT HEURE"/>
    <m/>
    <s v="05787P"/>
    <s v="H"/>
    <d v="2015-11-23T00:00:00"/>
    <s v="Oui"/>
  </r>
  <r>
    <n v="44"/>
    <x v="20"/>
    <x v="3"/>
    <s v="RELEVE NORMAL"/>
    <n v="753"/>
    <n v="296020"/>
    <n v="2410"/>
    <s v="-"/>
    <s v="KILO WATT HEURE"/>
    <m/>
    <s v="05787P"/>
    <s v="H"/>
    <d v="2015-10-22T00:00:00"/>
    <s v="Oui"/>
  </r>
  <r>
    <n v="44"/>
    <x v="20"/>
    <x v="4"/>
    <s v="RELEVE NORMAL"/>
    <n v="1229"/>
    <n v="293610"/>
    <n v="0"/>
    <s v="-"/>
    <s v="KILO WATT HEURE"/>
    <m/>
    <s v="05787P"/>
    <s v="H"/>
    <d v="2015-09-23T00:00:00"/>
    <s v="Oui"/>
  </r>
  <r>
    <n v="44"/>
    <x v="20"/>
    <x v="5"/>
    <s v="RELEVE NORMAL"/>
    <n v="918"/>
    <n v="293610"/>
    <n v="0"/>
    <s v="-"/>
    <s v="KILO WATT HEURE"/>
    <m/>
    <s v="05787P"/>
    <s v="H"/>
    <d v="2015-08-21T00:00:00"/>
    <s v="Oui"/>
  </r>
  <r>
    <n v="44"/>
    <x v="20"/>
    <x v="6"/>
    <s v="RELEVE NORMAL"/>
    <n v="936"/>
    <n v="293610"/>
    <n v="0"/>
    <s v="-"/>
    <s v="KILO WATT HEURE"/>
    <m/>
    <s v="05787P"/>
    <s v="H"/>
    <d v="2015-07-23T00:00:00"/>
    <s v="Oui"/>
  </r>
  <r>
    <n v="44"/>
    <x v="20"/>
    <x v="7"/>
    <s v="RELEVE NORMAL"/>
    <n v="220"/>
    <n v="293610"/>
    <n v="1020"/>
    <s v="-"/>
    <s v="KILO WATT HEURE"/>
    <m/>
    <s v="05787P"/>
    <s v="H"/>
    <d v="2015-06-23T00:00:00"/>
    <s v="Oui"/>
  </r>
  <r>
    <n v="44"/>
    <x v="20"/>
    <x v="8"/>
    <s v="RELEVE NORMAL"/>
    <m/>
    <n v="292590"/>
    <n v="1510"/>
    <s v="-"/>
    <s v="KILO WATT HEURE"/>
    <m/>
    <s v="31145E"/>
    <s v="E"/>
    <d v="2015-05-22T00:00:00"/>
    <s v="Oui"/>
  </r>
  <r>
    <n v="44"/>
    <x v="20"/>
    <x v="9"/>
    <s v="RELEVE NORMAL"/>
    <m/>
    <n v="291080"/>
    <n v="6850"/>
    <s v="-"/>
    <s v="KILO WATT HEURE"/>
    <m/>
    <s v="51584Z"/>
    <s v="E"/>
    <d v="2015-04-29T00:00:00"/>
    <s v="Oui"/>
  </r>
  <r>
    <n v="44"/>
    <x v="20"/>
    <x v="10"/>
    <s v="PRISE EN CHARGE"/>
    <m/>
    <n v="284230"/>
    <n v="0"/>
    <s v="-"/>
    <s v="KILO WATT HEURE"/>
    <m/>
    <s v="51584Z"/>
    <s v="E"/>
    <d v="2015-04-29T00:00:00"/>
    <s v="Oui"/>
  </r>
  <r>
    <n v="46"/>
    <x v="21"/>
    <x v="0"/>
    <s v="REPRISE"/>
    <m/>
    <n v="83330"/>
    <n v="10241"/>
    <s v="-"/>
    <s v="KILO WATT HEURE"/>
    <m/>
    <s v="48066W"/>
    <s v="E"/>
    <d v="2015-12-31T00:00:00"/>
    <s v="Oui"/>
  </r>
  <r>
    <n v="46"/>
    <x v="21"/>
    <x v="1"/>
    <s v="PANNE"/>
    <n v="922"/>
    <n v="82631"/>
    <n v="12456"/>
    <s v="-"/>
    <s v="KILO WATT HEURE"/>
    <m/>
    <s v="31145E"/>
    <s v="E"/>
    <d v="2015-12-24T00:00:00"/>
    <s v="Oui"/>
  </r>
  <r>
    <n v="46"/>
    <x v="21"/>
    <x v="2"/>
    <s v="RELEVE NORMAL"/>
    <n v="112"/>
    <n v="79493"/>
    <n v="213"/>
    <s v="-"/>
    <s v="KILO WATT HEURE"/>
    <m/>
    <s v="05787P"/>
    <s v="H"/>
    <d v="2015-11-23T00:00:00"/>
    <s v="Oui"/>
  </r>
  <r>
    <n v="46"/>
    <x v="21"/>
    <x v="3"/>
    <s v="RELEVE NORMAL"/>
    <n v="753"/>
    <n v="79280"/>
    <n v="1262"/>
    <s v="-"/>
    <s v="KILO WATT HEURE"/>
    <m/>
    <s v="05787P"/>
    <s v="H"/>
    <d v="2015-10-22T00:00:00"/>
    <s v="Oui"/>
  </r>
  <r>
    <n v="46"/>
    <x v="21"/>
    <x v="4"/>
    <s v="RELEVE NORMAL"/>
    <n v="1229"/>
    <n v="78018"/>
    <n v="4382"/>
    <s v="-"/>
    <s v="KILO WATT HEURE"/>
    <m/>
    <s v="05787P"/>
    <s v="H"/>
    <d v="2015-09-23T00:00:00"/>
    <s v="Oui"/>
  </r>
  <r>
    <n v="46"/>
    <x v="21"/>
    <x v="5"/>
    <s v="RELEVE NORMAL"/>
    <n v="918"/>
    <n v="73636"/>
    <n v="5266"/>
    <s v="-"/>
    <s v="KILO WATT HEURE"/>
    <m/>
    <s v="05787P"/>
    <s v="H"/>
    <d v="2015-08-21T00:00:00"/>
    <s v="Oui"/>
  </r>
  <r>
    <n v="46"/>
    <x v="21"/>
    <x v="6"/>
    <s v="RELEVE NORMAL"/>
    <n v="936"/>
    <n v="68370"/>
    <n v="3802"/>
    <s v="-"/>
    <s v="KILO WATT HEURE"/>
    <m/>
    <s v="05787P"/>
    <s v="H"/>
    <d v="2015-07-23T00:00:00"/>
    <s v="Oui"/>
  </r>
  <r>
    <n v="46"/>
    <x v="21"/>
    <x v="7"/>
    <s v="RELEVE NORMAL"/>
    <n v="220"/>
    <n v="64568"/>
    <n v="1028"/>
    <s v="-"/>
    <s v="KILO WATT HEURE"/>
    <m/>
    <s v="05787P"/>
    <s v="H"/>
    <d v="2015-06-23T00:00:00"/>
    <s v="Oui"/>
  </r>
  <r>
    <n v="46"/>
    <x v="21"/>
    <x v="8"/>
    <s v="RELEVE NORMAL"/>
    <m/>
    <n v="63540"/>
    <n v="1629"/>
    <s v="-"/>
    <s v="KILO WATT HEURE"/>
    <m/>
    <s v="31145E"/>
    <s v="E"/>
    <d v="2015-05-22T00:00:00"/>
    <s v="Oui"/>
  </r>
  <r>
    <n v="46"/>
    <x v="21"/>
    <x v="9"/>
    <s v="RELEVE NORMAL"/>
    <m/>
    <n v="61911"/>
    <n v="4574"/>
    <s v="-"/>
    <s v="KILO WATT HEURE"/>
    <m/>
    <s v="51584Z"/>
    <s v="E"/>
    <d v="2015-04-29T00:00:00"/>
    <s v="Oui"/>
  </r>
  <r>
    <n v="46"/>
    <x v="21"/>
    <x v="10"/>
    <s v="PRISE EN CHARGE"/>
    <m/>
    <n v="57337"/>
    <n v="0"/>
    <s v="-"/>
    <s v="KILO WATT HEURE"/>
    <m/>
    <s v="51584Z"/>
    <s v="E"/>
    <d v="2015-04-29T00:00:00"/>
    <s v="Oui"/>
  </r>
  <r>
    <n v="49"/>
    <x v="22"/>
    <x v="0"/>
    <s v="RELEVE NORMAL"/>
    <m/>
    <n v="1921440"/>
    <n v="34810"/>
    <s v="-"/>
    <s v="KILO WATT HEURE"/>
    <m/>
    <s v="08837C"/>
    <s v="E"/>
    <d v="2016-01-05T00:00:00"/>
    <s v="Oui"/>
  </r>
  <r>
    <n v="49"/>
    <x v="22"/>
    <x v="1"/>
    <s v="RELEVE NORMAL"/>
    <n v="923"/>
    <n v="1886630"/>
    <n v="135730"/>
    <s v="-"/>
    <s v="KILO WATT HEURE"/>
    <m/>
    <s v="05787P"/>
    <s v="H"/>
    <d v="2015-12-23T00:00:00"/>
    <s v="Oui"/>
  </r>
  <r>
    <n v="49"/>
    <x v="22"/>
    <x v="2"/>
    <s v="RELEVE NORMAL"/>
    <n v="113"/>
    <n v="1750900"/>
    <n v="84500"/>
    <s v="-"/>
    <s v="KILO WATT HEURE"/>
    <m/>
    <s v="05787P"/>
    <s v="H"/>
    <d v="2015-11-23T00:00:00"/>
    <s v="Oui"/>
  </r>
  <r>
    <n v="49"/>
    <x v="22"/>
    <x v="3"/>
    <s v="RELEVE NORMAL"/>
    <n v="754"/>
    <n v="1666400"/>
    <n v="64150"/>
    <s v="-"/>
    <s v="KILO WATT HEURE"/>
    <m/>
    <s v="05787P"/>
    <s v="H"/>
    <d v="2015-10-22T00:00:00"/>
    <s v="Oui"/>
  </r>
  <r>
    <n v="49"/>
    <x v="22"/>
    <x v="4"/>
    <s v="RELEVE NORMAL"/>
    <n v="1230"/>
    <n v="1602250"/>
    <n v="35650"/>
    <s v="-"/>
    <s v="KILO WATT HEURE"/>
    <m/>
    <s v="05787P"/>
    <s v="H"/>
    <d v="2015-09-23T00:00:00"/>
    <s v="Oui"/>
  </r>
  <r>
    <n v="49"/>
    <x v="22"/>
    <x v="5"/>
    <s v="RELEVE NORMAL"/>
    <n v="918"/>
    <n v="1566600"/>
    <n v="29040"/>
    <s v="-"/>
    <s v="KILO WATT HEURE"/>
    <m/>
    <s v="05787P"/>
    <s v="H"/>
    <d v="2015-08-21T00:00:00"/>
    <s v="Oui"/>
  </r>
  <r>
    <n v="49"/>
    <x v="22"/>
    <x v="6"/>
    <s v="RELEVE NORMAL"/>
    <n v="936"/>
    <n v="1537560"/>
    <n v="28870"/>
    <s v="-"/>
    <s v="KILO WATT HEURE"/>
    <m/>
    <s v="05787P"/>
    <s v="H"/>
    <d v="2015-07-23T00:00:00"/>
    <s v="Oui"/>
  </r>
  <r>
    <n v="49"/>
    <x v="22"/>
    <x v="7"/>
    <s v="RELEVE NORMAL"/>
    <n v="220"/>
    <n v="1508690"/>
    <n v="53940"/>
    <s v="-"/>
    <s v="KILO WATT HEURE"/>
    <m/>
    <s v="05787P"/>
    <s v="H"/>
    <d v="2015-06-23T00:00:00"/>
    <s v="Oui"/>
  </r>
  <r>
    <n v="49"/>
    <x v="22"/>
    <x v="8"/>
    <s v="RELEVE NORMAL"/>
    <m/>
    <n v="1454750"/>
    <n v="57680"/>
    <s v="-"/>
    <s v="KILO WATT HEURE"/>
    <m/>
    <s v="31145E"/>
    <s v="E"/>
    <d v="2015-05-22T00:00:00"/>
    <s v="Oui"/>
  </r>
  <r>
    <n v="49"/>
    <x v="22"/>
    <x v="9"/>
    <s v="RELEVE NORMAL"/>
    <m/>
    <n v="1397070"/>
    <n v="67050"/>
    <s v="-"/>
    <s v="KILO WATT HEURE"/>
    <m/>
    <s v="51584Z"/>
    <s v="E"/>
    <d v="2015-04-29T00:00:00"/>
    <s v="Oui"/>
  </r>
  <r>
    <n v="49"/>
    <x v="22"/>
    <x v="10"/>
    <s v="PRISE EN CHARGE"/>
    <m/>
    <n v="1330020"/>
    <n v="0"/>
    <s v="-"/>
    <s v="KILO WATT HEURE"/>
    <m/>
    <s v="51584Z"/>
    <s v="E"/>
    <d v="2015-04-29T00:00:00"/>
    <s v="Oui"/>
  </r>
  <r>
    <n v="50"/>
    <x v="23"/>
    <x v="0"/>
    <s v="RELEVE NORMAL"/>
    <m/>
    <n v="3528139"/>
    <n v="34189"/>
    <s v="-"/>
    <s v="KILO WATT HEURE"/>
    <m/>
    <s v="08837C"/>
    <s v="E"/>
    <d v="2016-01-05T00:00:00"/>
    <s v="Oui"/>
  </r>
  <r>
    <n v="50"/>
    <x v="23"/>
    <x v="1"/>
    <s v="RELEVE NORMAL"/>
    <n v="924"/>
    <n v="3493950"/>
    <n v="129087"/>
    <s v="-"/>
    <s v="KILO WATT HEURE"/>
    <m/>
    <s v="05787P"/>
    <s v="H"/>
    <d v="2015-12-23T00:00:00"/>
    <s v="Oui"/>
  </r>
  <r>
    <n v="50"/>
    <x v="23"/>
    <x v="2"/>
    <s v="RELEVE NORMAL"/>
    <n v="114"/>
    <n v="3364863"/>
    <n v="98330"/>
    <s v="-"/>
    <s v="KILO WATT HEURE"/>
    <m/>
    <s v="05787P"/>
    <s v="H"/>
    <d v="2015-11-23T00:00:00"/>
    <s v="Oui"/>
  </r>
  <r>
    <n v="50"/>
    <x v="23"/>
    <x v="3"/>
    <s v="RELEVE NORMAL"/>
    <n v="754"/>
    <n v="3266533"/>
    <n v="32376"/>
    <s v="-"/>
    <s v="KILO WATT HEURE"/>
    <m/>
    <s v="05787P"/>
    <s v="H"/>
    <d v="2015-10-22T00:00:00"/>
    <s v="Oui"/>
  </r>
  <r>
    <n v="50"/>
    <x v="23"/>
    <x v="4"/>
    <s v="RELEVE NORMAL"/>
    <n v="1230"/>
    <n v="3234157"/>
    <n v="0"/>
    <s v="-"/>
    <s v="KILO WATT HEURE"/>
    <m/>
    <s v="05787P"/>
    <s v="H"/>
    <d v="2015-09-23T00:00:00"/>
    <s v="Oui"/>
  </r>
  <r>
    <n v="50"/>
    <x v="23"/>
    <x v="5"/>
    <s v="RELEVE NORMAL"/>
    <n v="919"/>
    <n v="3234157"/>
    <n v="0"/>
    <s v="-"/>
    <s v="KILO WATT HEURE"/>
    <m/>
    <s v="05787P"/>
    <s v="H"/>
    <d v="2015-08-21T00:00:00"/>
    <s v="Oui"/>
  </r>
  <r>
    <n v="50"/>
    <x v="23"/>
    <x v="6"/>
    <s v="RELEVE NORMAL"/>
    <n v="937"/>
    <n v="3234157"/>
    <n v="0"/>
    <s v="-"/>
    <s v="KILO WATT HEURE"/>
    <m/>
    <s v="05787P"/>
    <s v="H"/>
    <d v="2015-07-23T00:00:00"/>
    <s v="Oui"/>
  </r>
  <r>
    <n v="50"/>
    <x v="23"/>
    <x v="7"/>
    <s v="RELEVE NORMAL"/>
    <n v="221"/>
    <n v="3234157"/>
    <n v="20159"/>
    <s v="-"/>
    <s v="KILO WATT HEURE"/>
    <m/>
    <s v="05787P"/>
    <s v="H"/>
    <d v="2015-06-23T00:00:00"/>
    <s v="Oui"/>
  </r>
  <r>
    <n v="50"/>
    <x v="23"/>
    <x v="8"/>
    <s v="RELEVE NORMAL"/>
    <m/>
    <n v="3213998"/>
    <n v="87054"/>
    <s v="-"/>
    <s v="KILO WATT HEURE"/>
    <m/>
    <s v="31145E"/>
    <s v="E"/>
    <d v="2015-05-22T00:00:00"/>
    <s v="Oui"/>
  </r>
  <r>
    <n v="50"/>
    <x v="23"/>
    <x v="9"/>
    <s v="RELEVE NORMAL"/>
    <m/>
    <n v="3126944"/>
    <n v="81038"/>
    <s v="-"/>
    <s v="KILO WATT HEURE"/>
    <m/>
    <s v="51584Z"/>
    <s v="E"/>
    <d v="2015-04-29T00:00:00"/>
    <s v="Oui"/>
  </r>
  <r>
    <n v="50"/>
    <x v="23"/>
    <x v="10"/>
    <s v="PRISE EN CHARGE"/>
    <m/>
    <n v="3045906"/>
    <n v="0"/>
    <s v="-"/>
    <s v="KILO WATT HEURE"/>
    <m/>
    <s v="51584Z"/>
    <s v="E"/>
    <d v="2015-04-29T00:00:00"/>
    <s v="Oui"/>
  </r>
  <r>
    <n v="52"/>
    <x v="24"/>
    <x v="0"/>
    <s v="RELEVE NORMAL"/>
    <m/>
    <n v="3200563"/>
    <n v="28443"/>
    <s v="-"/>
    <s v="KILO WATT HEURE"/>
    <m/>
    <s v="31145E"/>
    <s v="E"/>
    <d v="2016-01-04T00:00:00"/>
    <s v="Oui"/>
  </r>
  <r>
    <n v="52"/>
    <x v="24"/>
    <x v="1"/>
    <s v="RELEVE NORMAL"/>
    <n v="925"/>
    <n v="3172120"/>
    <n v="127120"/>
    <s v="-"/>
    <s v="KILO WATT HEURE"/>
    <m/>
    <s v="05787P"/>
    <s v="H"/>
    <d v="2015-12-23T00:00:00"/>
    <s v="Oui"/>
  </r>
  <r>
    <n v="52"/>
    <x v="24"/>
    <x v="2"/>
    <s v="RELEVE NORMAL"/>
    <n v="114"/>
    <n v="3045000"/>
    <n v="77970"/>
    <s v="-"/>
    <s v="KILO WATT HEURE"/>
    <m/>
    <s v="05787P"/>
    <s v="H"/>
    <d v="2015-11-23T00:00:00"/>
    <s v="Oui"/>
  </r>
  <r>
    <n v="52"/>
    <x v="24"/>
    <x v="3"/>
    <s v="RELEVE NORMAL"/>
    <n v="755"/>
    <n v="2967030"/>
    <n v="74450"/>
    <s v="-"/>
    <s v="KILO WATT HEURE"/>
    <m/>
    <s v="05787P"/>
    <s v="H"/>
    <d v="2015-10-22T00:00:00"/>
    <s v="Oui"/>
  </r>
  <r>
    <n v="52"/>
    <x v="24"/>
    <x v="4"/>
    <s v="RELEVE NORMAL"/>
    <n v="1230"/>
    <n v="2892580"/>
    <n v="0"/>
    <s v="-"/>
    <s v="KILO WATT HEURE"/>
    <m/>
    <s v="05787P"/>
    <s v="H"/>
    <d v="2015-09-23T00:00:00"/>
    <s v="Oui"/>
  </r>
  <r>
    <n v="52"/>
    <x v="24"/>
    <x v="5"/>
    <s v="RELEVE NORMAL"/>
    <n v="919"/>
    <n v="2892580"/>
    <n v="0"/>
    <s v="-"/>
    <s v="KILO WATT HEURE"/>
    <m/>
    <s v="05787P"/>
    <s v="H"/>
    <d v="2015-08-21T00:00:00"/>
    <s v="Oui"/>
  </r>
  <r>
    <n v="52"/>
    <x v="24"/>
    <x v="6"/>
    <s v="RELEVE NORMAL"/>
    <n v="937"/>
    <n v="2892580"/>
    <n v="0"/>
    <s v="-"/>
    <s v="KILO WATT HEURE"/>
    <m/>
    <s v="05787P"/>
    <s v="H"/>
    <d v="2015-07-23T00:00:00"/>
    <s v="Oui"/>
  </r>
  <r>
    <n v="52"/>
    <x v="24"/>
    <x v="7"/>
    <s v="RELEVE NORMAL"/>
    <n v="221"/>
    <n v="2892580"/>
    <n v="36020"/>
    <s v="-"/>
    <s v="KILO WATT HEURE"/>
    <m/>
    <s v="05787P"/>
    <s v="H"/>
    <d v="2015-06-23T00:00:00"/>
    <s v="Oui"/>
  </r>
  <r>
    <n v="52"/>
    <x v="24"/>
    <x v="8"/>
    <s v="RELEVE NORMAL"/>
    <m/>
    <n v="2856560"/>
    <n v="47780"/>
    <s v="-"/>
    <s v="KILO WATT HEURE"/>
    <m/>
    <s v="31145E"/>
    <s v="E"/>
    <d v="2015-05-22T00:00:00"/>
    <s v="Oui"/>
  </r>
  <r>
    <n v="52"/>
    <x v="24"/>
    <x v="9"/>
    <s v="RELEVE NORMAL"/>
    <m/>
    <n v="2808780"/>
    <n v="53030"/>
    <s v="-"/>
    <s v="KILO WATT HEURE"/>
    <m/>
    <s v="51584Z"/>
    <s v="E"/>
    <d v="2015-04-29T00:00:00"/>
    <s v="Oui"/>
  </r>
  <r>
    <n v="52"/>
    <x v="24"/>
    <x v="10"/>
    <s v="PRISE EN CHARGE"/>
    <m/>
    <n v="2755750"/>
    <n v="0"/>
    <s v="-"/>
    <s v="KILO WATT HEURE"/>
    <m/>
    <s v="51584Z"/>
    <s v="E"/>
    <d v="2015-04-29T00:00:00"/>
    <s v="Oui"/>
  </r>
  <r>
    <n v="54"/>
    <x v="25"/>
    <x v="0"/>
    <s v="REPRISE"/>
    <m/>
    <n v="1902201"/>
    <n v="5580"/>
    <s v="-"/>
    <s v="KILO WATT HEURE"/>
    <m/>
    <s v="48066W"/>
    <s v="E"/>
    <d v="2015-12-31T00:00:00"/>
    <s v="Oui"/>
  </r>
  <r>
    <n v="54"/>
    <x v="25"/>
    <x v="1"/>
    <s v="PANNE"/>
    <n v="925"/>
    <n v="1897840"/>
    <n v="11236"/>
    <s v="-"/>
    <s v="KILO WATT HEURE"/>
    <m/>
    <s v="31145E"/>
    <s v="E"/>
    <d v="2015-12-24T00:00:00"/>
    <s v="Oui"/>
  </r>
  <r>
    <n v="54"/>
    <x v="25"/>
    <x v="2"/>
    <s v="RELEVE NORMAL"/>
    <n v="114"/>
    <n v="1893740"/>
    <n v="7800"/>
    <s v="-"/>
    <s v="KILO WATT HEURE"/>
    <m/>
    <s v="05787P"/>
    <s v="H"/>
    <d v="2015-11-23T00:00:00"/>
    <s v="Oui"/>
  </r>
  <r>
    <n v="54"/>
    <x v="25"/>
    <x v="3"/>
    <s v="RELEVE NORMAL"/>
    <n v="755"/>
    <n v="1885940"/>
    <n v="7810"/>
    <s v="-"/>
    <s v="KILO WATT HEURE"/>
    <m/>
    <s v="05787P"/>
    <s v="H"/>
    <d v="2015-10-22T00:00:00"/>
    <s v="Oui"/>
  </r>
  <r>
    <n v="54"/>
    <x v="25"/>
    <x v="4"/>
    <s v="RELEVE NORMAL"/>
    <n v="1231"/>
    <n v="1878130"/>
    <n v="0"/>
    <s v="-"/>
    <s v="KILO WATT HEURE"/>
    <m/>
    <s v="05787P"/>
    <s v="H"/>
    <d v="2015-09-23T00:00:00"/>
    <s v="Oui"/>
  </r>
  <r>
    <n v="54"/>
    <x v="25"/>
    <x v="5"/>
    <s v="RELEVE NORMAL"/>
    <n v="920"/>
    <n v="1878130"/>
    <n v="0"/>
    <s v="-"/>
    <s v="KILO WATT HEURE"/>
    <m/>
    <s v="05787P"/>
    <s v="H"/>
    <d v="2015-08-21T00:00:00"/>
    <s v="Oui"/>
  </r>
  <r>
    <n v="54"/>
    <x v="25"/>
    <x v="6"/>
    <s v="RELEVE NORMAL"/>
    <n v="937"/>
    <n v="1878130"/>
    <n v="0"/>
    <s v="-"/>
    <s v="KILO WATT HEURE"/>
    <m/>
    <s v="05787P"/>
    <s v="H"/>
    <d v="2015-07-23T00:00:00"/>
    <s v="Oui"/>
  </r>
  <r>
    <n v="54"/>
    <x v="25"/>
    <x v="7"/>
    <s v="RELEVE NORMAL"/>
    <n v="221"/>
    <n v="1878130"/>
    <n v="3440"/>
    <s v="-"/>
    <s v="KILO WATT HEURE"/>
    <m/>
    <s v="05787P"/>
    <s v="H"/>
    <d v="2015-06-23T00:00:00"/>
    <s v="Oui"/>
  </r>
  <r>
    <n v="54"/>
    <x v="25"/>
    <x v="8"/>
    <s v="RELEVE NORMAL"/>
    <m/>
    <n v="1874690"/>
    <n v="5840"/>
    <s v="-"/>
    <s v="KILO WATT HEURE"/>
    <m/>
    <s v="31145E"/>
    <s v="E"/>
    <d v="2015-05-22T00:00:00"/>
    <s v="Oui"/>
  </r>
  <r>
    <n v="54"/>
    <x v="25"/>
    <x v="9"/>
    <s v="RELEVE NORMAL"/>
    <m/>
    <n v="1868850"/>
    <n v="6960"/>
    <s v="-"/>
    <s v="KILO WATT HEURE"/>
    <m/>
    <s v="51584Z"/>
    <s v="E"/>
    <d v="2015-04-29T00:00:00"/>
    <s v="Oui"/>
  </r>
  <r>
    <n v="54"/>
    <x v="25"/>
    <x v="10"/>
    <s v="PRISE EN CHARGE"/>
    <m/>
    <n v="1861890"/>
    <n v="0"/>
    <s v="-"/>
    <s v="KILO WATT HEURE"/>
    <m/>
    <s v="51584Z"/>
    <s v="E"/>
    <d v="2015-04-29T00:00:00"/>
    <s v="Oui"/>
  </r>
  <r>
    <n v="55"/>
    <x v="26"/>
    <x v="0"/>
    <s v="PANNE"/>
    <m/>
    <n v="7105730"/>
    <n v="16772"/>
    <s v="-"/>
    <s v="KILO WATT HEURE"/>
    <m/>
    <s v="48066W"/>
    <s v="E"/>
    <d v="2015-12-31T00:00:00"/>
    <s v="Oui"/>
  </r>
  <r>
    <n v="55"/>
    <x v="26"/>
    <x v="1"/>
    <s v="PANNE"/>
    <n v="926"/>
    <n v="7105730"/>
    <n v="40500"/>
    <s v="-"/>
    <s v="KILO WATT HEURE"/>
    <m/>
    <s v="31145E"/>
    <s v="E"/>
    <d v="2015-12-23T00:00:00"/>
    <s v="Oui"/>
  </r>
  <r>
    <n v="55"/>
    <x v="26"/>
    <x v="2"/>
    <s v="PANNE"/>
    <n v="115"/>
    <n v="7105730"/>
    <n v="27123"/>
    <s v="-"/>
    <s v="KILO WATT HEURE"/>
    <m/>
    <s v="31145E"/>
    <s v="E"/>
    <d v="2015-11-24T00:00:00"/>
    <s v="Oui"/>
  </r>
  <r>
    <n v="55"/>
    <x v="26"/>
    <x v="3"/>
    <s v="PANNE"/>
    <n v="755"/>
    <n v="7105730"/>
    <n v="14126"/>
    <s v="-"/>
    <s v="KILO WATT HEURE"/>
    <m/>
    <s v="31145E"/>
    <s v="E"/>
    <d v="2015-11-24T00:00:00"/>
    <s v="Oui"/>
  </r>
  <r>
    <n v="55"/>
    <x v="26"/>
    <x v="4"/>
    <s v="RELEVE NORMAL"/>
    <n v="1232"/>
    <n v="7105730"/>
    <n v="0"/>
    <s v="-"/>
    <s v="KILO WATT HEURE"/>
    <m/>
    <s v="05787P"/>
    <s v="H"/>
    <d v="2015-09-23T00:00:00"/>
    <s v="Oui"/>
  </r>
  <r>
    <n v="55"/>
    <x v="26"/>
    <x v="5"/>
    <s v="RELEVE NORMAL"/>
    <n v="920"/>
    <n v="7105730"/>
    <n v="0"/>
    <s v="-"/>
    <s v="KILO WATT HEURE"/>
    <m/>
    <s v="05787P"/>
    <s v="H"/>
    <d v="2015-08-21T00:00:00"/>
    <s v="Oui"/>
  </r>
  <r>
    <n v="55"/>
    <x v="26"/>
    <x v="6"/>
    <s v="RELEVE NORMAL"/>
    <n v="937"/>
    <n v="7105730"/>
    <n v="0"/>
    <s v="-"/>
    <s v="KILO WATT HEURE"/>
    <m/>
    <s v="05787P"/>
    <s v="H"/>
    <d v="2015-07-23T00:00:00"/>
    <s v="Oui"/>
  </r>
  <r>
    <n v="55"/>
    <x v="26"/>
    <x v="7"/>
    <s v="RELEVE NORMAL"/>
    <n v="221"/>
    <n v="7105730"/>
    <n v="16323"/>
    <s v="-"/>
    <s v="KILO WATT HEURE"/>
    <m/>
    <s v="05787P"/>
    <s v="H"/>
    <d v="2015-06-23T00:00:00"/>
    <s v="Oui"/>
  </r>
  <r>
    <n v="55"/>
    <x v="26"/>
    <x v="8"/>
    <s v="RELEVE NORMAL"/>
    <m/>
    <n v="7089407"/>
    <n v="15207"/>
    <s v="-"/>
    <s v="KILO WATT HEURE"/>
    <m/>
    <s v="31145E"/>
    <s v="E"/>
    <d v="2015-05-22T00:00:00"/>
    <s v="Oui"/>
  </r>
  <r>
    <n v="55"/>
    <x v="26"/>
    <x v="9"/>
    <s v="RELEVE NORMAL"/>
    <m/>
    <n v="7074200"/>
    <n v="14100"/>
    <s v="-"/>
    <s v="KILO WATT HEURE"/>
    <m/>
    <s v="51584Z"/>
    <s v="E"/>
    <d v="2015-04-29T00:00:00"/>
    <s v="Oui"/>
  </r>
  <r>
    <n v="55"/>
    <x v="26"/>
    <x v="10"/>
    <s v="PRISE EN CHARGE"/>
    <m/>
    <n v="7060100"/>
    <n v="0"/>
    <s v="-"/>
    <s v="KILO WATT HEURE"/>
    <m/>
    <s v="51584Z"/>
    <s v="E"/>
    <d v="2015-04-29T00:00:00"/>
    <s v="Oui"/>
  </r>
  <r>
    <n v="56"/>
    <x v="27"/>
    <x v="0"/>
    <s v="RELEVE NORMAL"/>
    <m/>
    <n v="5822750"/>
    <n v="64170"/>
    <s v="-"/>
    <s v="KILO WATT HEURE"/>
    <m/>
    <s v="08837C"/>
    <s v="E"/>
    <d v="2016-01-05T00:00:00"/>
    <s v="Oui"/>
  </r>
  <r>
    <n v="56"/>
    <x v="27"/>
    <x v="1"/>
    <s v="RELEVE NORMAL"/>
    <n v="959"/>
    <n v="5758580"/>
    <n v="224780"/>
    <s v="-"/>
    <s v="KILO WATT HEURE"/>
    <m/>
    <s v="05787P"/>
    <s v="H"/>
    <d v="2015-12-23T00:00:00"/>
    <s v="Oui"/>
  </r>
  <r>
    <n v="56"/>
    <x v="27"/>
    <x v="2"/>
    <s v="RELEVE NORMAL"/>
    <n v="207"/>
    <n v="5533800"/>
    <n v="140280"/>
    <s v="-"/>
    <s v="KILO WATT HEURE"/>
    <m/>
    <s v="05787P"/>
    <s v="H"/>
    <d v="2015-11-23T00:00:00"/>
    <s v="Oui"/>
  </r>
  <r>
    <n v="56"/>
    <x v="27"/>
    <x v="3"/>
    <s v="RELEVE NORMAL"/>
    <n v="837"/>
    <n v="5393520"/>
    <n v="135750"/>
    <s v="-"/>
    <s v="KILO WATT HEURE"/>
    <m/>
    <s v="05787P"/>
    <s v="H"/>
    <d v="2015-10-22T00:00:00"/>
    <s v="Oui"/>
  </r>
  <r>
    <n v="56"/>
    <x v="27"/>
    <x v="4"/>
    <s v="RELEVE NORMAL"/>
    <n v="120"/>
    <n v="5257770"/>
    <n v="97100"/>
    <s v="-"/>
    <s v="KILO WATT HEURE"/>
    <m/>
    <s v="05787P"/>
    <s v="H"/>
    <d v="2015-09-23T00:00:00"/>
    <s v="Oui"/>
  </r>
  <r>
    <n v="56"/>
    <x v="27"/>
    <x v="5"/>
    <s v="RELEVE NORMAL"/>
    <n v="956"/>
    <n v="5160670"/>
    <n v="36920"/>
    <s v="-"/>
    <s v="KILO WATT HEURE"/>
    <m/>
    <s v="31145E"/>
    <s v="E"/>
    <d v="2015-08-24T00:00:00"/>
    <s v="Oui"/>
  </r>
  <r>
    <n v="56"/>
    <x v="27"/>
    <x v="6"/>
    <s v="RELEVE NORMAL"/>
    <n v="1008"/>
    <n v="5123750"/>
    <n v="28460"/>
    <s v="-"/>
    <s v="KILO WATT HEURE"/>
    <m/>
    <s v="05787P"/>
    <s v="H"/>
    <d v="2015-07-23T00:00:00"/>
    <s v="Oui"/>
  </r>
  <r>
    <n v="56"/>
    <x v="27"/>
    <x v="7"/>
    <s v="RELEVE NORMAL"/>
    <n v="302"/>
    <n v="5095290"/>
    <n v="83940"/>
    <s v="-"/>
    <s v="KILO WATT HEURE"/>
    <m/>
    <s v="05787P"/>
    <s v="H"/>
    <d v="2015-06-23T00:00:00"/>
    <s v="Oui"/>
  </r>
  <r>
    <n v="56"/>
    <x v="27"/>
    <x v="8"/>
    <s v="RELEVE NORMAL"/>
    <m/>
    <n v="5011350"/>
    <n v="106330"/>
    <s v="-"/>
    <s v="KILO WATT HEURE"/>
    <m/>
    <s v="31145E"/>
    <s v="E"/>
    <d v="2015-05-22T00:00:00"/>
    <s v="Oui"/>
  </r>
  <r>
    <n v="56"/>
    <x v="27"/>
    <x v="9"/>
    <s v="RELEVE NORMAL"/>
    <m/>
    <n v="4905020"/>
    <n v="123170"/>
    <s v="-"/>
    <s v="KILO WATT HEURE"/>
    <m/>
    <s v="51584Z"/>
    <s v="E"/>
    <d v="2015-04-29T00:00:00"/>
    <s v="Oui"/>
  </r>
  <r>
    <n v="56"/>
    <x v="27"/>
    <x v="10"/>
    <s v="PRISE EN CHARGE"/>
    <m/>
    <n v="4781850"/>
    <n v="0"/>
    <s v="-"/>
    <s v="KILO WATT HEURE"/>
    <m/>
    <s v="51584Z"/>
    <s v="E"/>
    <d v="2015-04-29T00:00:00"/>
    <s v="Oui"/>
  </r>
  <r>
    <n v="58"/>
    <x v="28"/>
    <x v="0"/>
    <s v="RELEVE NORMAL"/>
    <m/>
    <n v="1908879"/>
    <n v="0"/>
    <s v="-"/>
    <s v="KILO WATT HEURE"/>
    <m/>
    <s v="08837C"/>
    <s v="E"/>
    <d v="2016-01-05T00:00:00"/>
    <s v="Oui"/>
  </r>
  <r>
    <n v="58"/>
    <x v="28"/>
    <x v="1"/>
    <s v="RELEVE NORMAL"/>
    <n v="1000"/>
    <n v="1908879"/>
    <n v="0"/>
    <s v="-"/>
    <s v="KILO WATT HEURE"/>
    <m/>
    <s v="05787P"/>
    <s v="H"/>
    <d v="2015-12-23T00:00:00"/>
    <s v="Oui"/>
  </r>
  <r>
    <n v="58"/>
    <x v="28"/>
    <x v="2"/>
    <s v="RELEVE NORMAL"/>
    <n v="208"/>
    <n v="1908879"/>
    <n v="5000"/>
    <s v="-"/>
    <s v="KILO WATT HEURE"/>
    <m/>
    <s v="05787P"/>
    <s v="H"/>
    <d v="2015-11-23T00:00:00"/>
    <s v="Oui"/>
  </r>
  <r>
    <n v="58"/>
    <x v="28"/>
    <x v="3"/>
    <s v="RELEVE NORMAL"/>
    <n v="838"/>
    <n v="1903879"/>
    <n v="0"/>
    <s v="-"/>
    <s v="KILO WATT HEURE"/>
    <m/>
    <s v="05787P"/>
    <s v="H"/>
    <d v="2015-10-22T00:00:00"/>
    <s v="Oui"/>
  </r>
  <r>
    <n v="58"/>
    <x v="28"/>
    <x v="4"/>
    <s v="RELEVE NORMAL"/>
    <n v="120"/>
    <n v="1903879"/>
    <n v="0"/>
    <s v="-"/>
    <s v="KILO WATT HEURE"/>
    <m/>
    <s v="05787P"/>
    <s v="H"/>
    <d v="2015-09-23T00:00:00"/>
    <s v="Oui"/>
  </r>
  <r>
    <n v="58"/>
    <x v="28"/>
    <x v="5"/>
    <s v="RELEVE NORMAL"/>
    <n v="957"/>
    <n v="1903879"/>
    <n v="0"/>
    <s v="-"/>
    <s v="KILO WATT HEURE"/>
    <m/>
    <s v="05787P"/>
    <s v="H"/>
    <d v="2015-08-21T00:00:00"/>
    <s v="Oui"/>
  </r>
  <r>
    <n v="58"/>
    <x v="28"/>
    <x v="6"/>
    <s v="RELEVE NORMAL"/>
    <n v="1009"/>
    <n v="1903879"/>
    <n v="0"/>
    <s v="-"/>
    <s v="KILO WATT HEURE"/>
    <m/>
    <s v="05787P"/>
    <s v="H"/>
    <d v="2015-07-23T00:00:00"/>
    <s v="Oui"/>
  </r>
  <r>
    <n v="58"/>
    <x v="28"/>
    <x v="7"/>
    <s v="RELEVE NORMAL"/>
    <n v="303"/>
    <n v="1903879"/>
    <n v="19613"/>
    <s v="-"/>
    <s v="KILO WATT HEURE"/>
    <m/>
    <s v="05787P"/>
    <s v="H"/>
    <d v="2015-06-23T00:00:00"/>
    <s v="Oui"/>
  </r>
  <r>
    <n v="58"/>
    <x v="28"/>
    <x v="8"/>
    <s v="RELEVE NORMAL"/>
    <m/>
    <n v="1884266"/>
    <n v="23547"/>
    <s v="-"/>
    <s v="KILO WATT HEURE"/>
    <m/>
    <s v="31145E"/>
    <s v="E"/>
    <d v="2015-05-22T00:00:00"/>
    <s v="Oui"/>
  </r>
  <r>
    <n v="58"/>
    <x v="28"/>
    <x v="9"/>
    <s v="RELEVE NORMAL"/>
    <m/>
    <n v="1860719"/>
    <n v="24892"/>
    <s v="-"/>
    <s v="KILO WATT HEURE"/>
    <m/>
    <s v="51584Z"/>
    <s v="E"/>
    <d v="2015-04-29T00:00:00"/>
    <s v="Oui"/>
  </r>
  <r>
    <n v="58"/>
    <x v="28"/>
    <x v="10"/>
    <s v="PRISE EN CHARGE"/>
    <m/>
    <n v="1835827"/>
    <n v="0"/>
    <s v="-"/>
    <s v="KILO WATT HEURE"/>
    <m/>
    <s v="51584Z"/>
    <s v="E"/>
    <d v="2015-04-29T00:00:00"/>
    <s v="Oui"/>
  </r>
  <r>
    <n v="60"/>
    <x v="29"/>
    <x v="0"/>
    <s v="RELEVE NORMAL"/>
    <m/>
    <n v="699500"/>
    <n v="8080"/>
    <s v="-"/>
    <s v="KILO WATT HEURE"/>
    <m/>
    <s v="08837C"/>
    <s v="E"/>
    <d v="2016-01-05T00:00:00"/>
    <s v="Oui"/>
  </r>
  <r>
    <n v="60"/>
    <x v="29"/>
    <x v="1"/>
    <s v="RELEVE NORMAL"/>
    <m/>
    <n v="691420"/>
    <n v="28820"/>
    <s v="-"/>
    <s v="KILO WATT HEURE"/>
    <m/>
    <s v="31145E"/>
    <s v="E"/>
    <d v="2015-12-23T00:00:00"/>
    <s v="Oui"/>
  </r>
  <r>
    <n v="60"/>
    <x v="29"/>
    <x v="2"/>
    <s v="RELEVE NORMAL"/>
    <m/>
    <n v="662600"/>
    <n v="4140"/>
    <s v="-"/>
    <s v="KILO WATT HEURE"/>
    <m/>
    <s v="31145E"/>
    <s v="E"/>
    <d v="2015-11-24T00:00:00"/>
    <s v="Oui"/>
  </r>
  <r>
    <n v="60"/>
    <x v="29"/>
    <x v="3"/>
    <s v="RELEVE NORMAL"/>
    <m/>
    <n v="658460"/>
    <n v="4400"/>
    <s v="-"/>
    <s v="KILO WATT HEURE"/>
    <m/>
    <s v="31145E"/>
    <s v="E"/>
    <d v="2015-10-22T00:00:00"/>
    <s v="Oui"/>
  </r>
  <r>
    <n v="60"/>
    <x v="29"/>
    <x v="4"/>
    <s v="RELEVE NORMAL"/>
    <m/>
    <n v="654060"/>
    <n v="4380"/>
    <s v="-"/>
    <s v="KILO WATT HEURE"/>
    <m/>
    <s v="31145E"/>
    <s v="E"/>
    <d v="2015-09-24T00:00:00"/>
    <s v="Oui"/>
  </r>
  <r>
    <n v="60"/>
    <x v="29"/>
    <x v="5"/>
    <s v="RELEVE NORMAL"/>
    <m/>
    <n v="649680"/>
    <n v="3620"/>
    <s v="-"/>
    <s v="KILO WATT HEURE"/>
    <m/>
    <s v="31145E"/>
    <s v="E"/>
    <d v="2015-08-24T00:00:00"/>
    <s v="Oui"/>
  </r>
  <r>
    <n v="60"/>
    <x v="29"/>
    <x v="6"/>
    <s v="RELEVE NORMAL"/>
    <m/>
    <n v="646060"/>
    <n v="3150"/>
    <s v="-"/>
    <s v="KILO WATT HEURE"/>
    <m/>
    <s v="31145E"/>
    <s v="E"/>
    <d v="2015-07-24T00:00:00"/>
    <s v="Oui"/>
  </r>
  <r>
    <n v="60"/>
    <x v="29"/>
    <x v="7"/>
    <s v="RELEVE NORMAL"/>
    <m/>
    <n v="642910"/>
    <n v="4460"/>
    <s v="-"/>
    <s v="KILO WATT HEURE"/>
    <m/>
    <s v="31145E"/>
    <s v="E"/>
    <d v="2015-06-24T00:00:00"/>
    <s v="Oui"/>
  </r>
  <r>
    <n v="60"/>
    <x v="29"/>
    <x v="8"/>
    <s v="RELEVE NORMAL"/>
    <m/>
    <n v="638450"/>
    <n v="1990"/>
    <s v="-"/>
    <s v="KILO WATT HEURE"/>
    <m/>
    <s v="31145E"/>
    <s v="E"/>
    <d v="2015-05-22T00:00:00"/>
    <s v="Oui"/>
  </r>
  <r>
    <n v="60"/>
    <x v="29"/>
    <x v="9"/>
    <s v="RELEVE NORMAL"/>
    <m/>
    <n v="636460"/>
    <n v="13190"/>
    <s v="-"/>
    <s v="KILO WATT HEURE"/>
    <m/>
    <s v="51584Z"/>
    <s v="E"/>
    <d v="2015-04-29T00:00:00"/>
    <s v="Oui"/>
  </r>
  <r>
    <n v="60"/>
    <x v="29"/>
    <x v="10"/>
    <s v="PRISE EN CHARGE"/>
    <m/>
    <n v="623270"/>
    <n v="0"/>
    <s v="-"/>
    <s v="KILO WATT HEURE"/>
    <m/>
    <s v="51584Z"/>
    <s v="E"/>
    <d v="2015-04-29T00:00:00"/>
    <s v="Oui"/>
  </r>
  <r>
    <n v="63"/>
    <x v="30"/>
    <x v="0"/>
    <s v="RELEVE NORMAL"/>
    <m/>
    <n v="8440700"/>
    <n v="68050"/>
    <s v="-"/>
    <s v="KILO WATT HEURE"/>
    <m/>
    <s v="08837C"/>
    <s v="E"/>
    <d v="2016-01-05T00:00:00"/>
    <s v="Oui"/>
  </r>
  <r>
    <n v="63"/>
    <x v="30"/>
    <x v="1"/>
    <s v="RELEVE NORMAL"/>
    <n v="926"/>
    <n v="8372650"/>
    <n v="281150"/>
    <s v="-"/>
    <s v="KILO WATT HEURE"/>
    <m/>
    <s v="05787P"/>
    <s v="H"/>
    <d v="2015-12-23T00:00:00"/>
    <s v="Oui"/>
  </r>
  <r>
    <n v="63"/>
    <x v="30"/>
    <x v="2"/>
    <s v="RELEVE NORMAL"/>
    <n v="115"/>
    <n v="8091500"/>
    <n v="161470"/>
    <s v="-"/>
    <s v="KILO WATT HEURE"/>
    <m/>
    <s v="05787P"/>
    <s v="H"/>
    <d v="2015-11-23T00:00:00"/>
    <s v="Oui"/>
  </r>
  <r>
    <n v="63"/>
    <x v="30"/>
    <x v="3"/>
    <s v="RELEVE NORMAL"/>
    <n v="756"/>
    <n v="7930030"/>
    <n v="126790"/>
    <s v="-"/>
    <s v="KILO WATT HEURE"/>
    <m/>
    <s v="05787P"/>
    <s v="H"/>
    <d v="2015-10-22T00:00:00"/>
    <s v="Oui"/>
  </r>
  <r>
    <n v="63"/>
    <x v="30"/>
    <x v="4"/>
    <s v="RELEVE NORMAL"/>
    <n v="1232"/>
    <n v="7803240"/>
    <n v="42980"/>
    <s v="-"/>
    <s v="KILO WATT HEURE"/>
    <m/>
    <s v="05787P"/>
    <s v="H"/>
    <d v="2015-09-23T00:00:00"/>
    <s v="Oui"/>
  </r>
  <r>
    <n v="63"/>
    <x v="30"/>
    <x v="5"/>
    <s v="RELEVE NORMAL"/>
    <n v="920"/>
    <n v="7760260"/>
    <n v="35760"/>
    <s v="-"/>
    <s v="KILO WATT HEURE"/>
    <m/>
    <s v="05787P"/>
    <s v="H"/>
    <d v="2015-08-21T00:00:00"/>
    <s v="Oui"/>
  </r>
  <r>
    <n v="63"/>
    <x v="30"/>
    <x v="6"/>
    <s v="RELEVE NORMAL"/>
    <n v="937"/>
    <n v="7724500"/>
    <n v="42030"/>
    <s v="-"/>
    <s v="KILO WATT HEURE"/>
    <m/>
    <s v="05787P"/>
    <s v="H"/>
    <d v="2015-07-23T00:00:00"/>
    <s v="Oui"/>
  </r>
  <r>
    <n v="63"/>
    <x v="30"/>
    <x v="7"/>
    <s v="RELEVE NORMAL"/>
    <n v="222"/>
    <n v="7682470"/>
    <n v="133100"/>
    <s v="-"/>
    <s v="KILO WATT HEURE"/>
    <m/>
    <s v="05787P"/>
    <s v="H"/>
    <d v="2015-06-23T00:00:00"/>
    <s v="Oui"/>
  </r>
  <r>
    <n v="63"/>
    <x v="30"/>
    <x v="8"/>
    <s v="RELEVE NORMAL"/>
    <m/>
    <n v="7549370"/>
    <n v="148760"/>
    <s v="-"/>
    <s v="KILO WATT HEURE"/>
    <m/>
    <s v="31145E"/>
    <s v="E"/>
    <d v="2015-05-22T00:00:00"/>
    <s v="Oui"/>
  </r>
  <r>
    <n v="63"/>
    <x v="30"/>
    <x v="9"/>
    <s v="RELEVE NORMAL"/>
    <m/>
    <n v="7400610"/>
    <n v="159190"/>
    <s v="-"/>
    <s v="KILO WATT HEURE"/>
    <m/>
    <s v="51584Z"/>
    <s v="E"/>
    <d v="2015-04-29T00:00:00"/>
    <s v="Oui"/>
  </r>
  <r>
    <n v="63"/>
    <x v="30"/>
    <x v="10"/>
    <s v="PRISE EN CHARGE"/>
    <m/>
    <n v="7241420"/>
    <n v="0"/>
    <s v="-"/>
    <s v="KILO WATT HEURE"/>
    <m/>
    <s v="51584Z"/>
    <s v="E"/>
    <d v="2015-04-29T00:00:00"/>
    <s v="Oui"/>
  </r>
  <r>
    <n v="67"/>
    <x v="31"/>
    <x v="0"/>
    <s v="RELEVE NORMAL"/>
    <m/>
    <n v="774615"/>
    <n v="8552"/>
    <s v="-"/>
    <s v="KILO WATT HEURE"/>
    <m/>
    <s v="08837C"/>
    <s v="E"/>
    <d v="2016-01-05T00:00:00"/>
    <s v="Oui"/>
  </r>
  <r>
    <n v="67"/>
    <x v="31"/>
    <x v="1"/>
    <s v="RELEVE NORMAL"/>
    <n v="927"/>
    <n v="766063"/>
    <n v="31462"/>
    <s v="-"/>
    <s v="KILO WATT HEURE"/>
    <m/>
    <s v="05787P"/>
    <s v="H"/>
    <d v="2015-12-23T00:00:00"/>
    <s v="Oui"/>
  </r>
  <r>
    <n v="67"/>
    <x v="31"/>
    <x v="2"/>
    <s v="RELEVE NORMAL"/>
    <n v="115"/>
    <n v="734601"/>
    <n v="21900"/>
    <s v="-"/>
    <s v="KILO WATT HEURE"/>
    <m/>
    <s v="05787P"/>
    <s v="H"/>
    <d v="2015-11-23T00:00:00"/>
    <s v="Oui"/>
  </r>
  <r>
    <n v="67"/>
    <x v="31"/>
    <x v="3"/>
    <s v="RELEVE NORMAL"/>
    <n v="757"/>
    <n v="712701"/>
    <n v="17256"/>
    <s v="-"/>
    <s v="KILO WATT HEURE"/>
    <m/>
    <s v="05787P"/>
    <s v="H"/>
    <d v="2015-10-22T00:00:00"/>
    <s v="Oui"/>
  </r>
  <r>
    <n v="67"/>
    <x v="31"/>
    <x v="4"/>
    <s v="RELEVE NORMAL"/>
    <n v="1232"/>
    <n v="695445"/>
    <n v="9272"/>
    <s v="-"/>
    <s v="KILO WATT HEURE"/>
    <m/>
    <s v="05787P"/>
    <s v="H"/>
    <d v="2015-09-23T00:00:00"/>
    <s v="Oui"/>
  </r>
  <r>
    <n v="67"/>
    <x v="31"/>
    <x v="5"/>
    <s v="RELEVE NORMAL"/>
    <n v="921"/>
    <n v="686173"/>
    <n v="5378"/>
    <s v="-"/>
    <s v="KILO WATT HEURE"/>
    <m/>
    <s v="05787P"/>
    <s v="H"/>
    <d v="2015-08-21T00:00:00"/>
    <s v="Oui"/>
  </r>
  <r>
    <n v="67"/>
    <x v="31"/>
    <x v="6"/>
    <s v="RELEVE NORMAL"/>
    <n v="937"/>
    <n v="680795"/>
    <n v="5974"/>
    <s v="-"/>
    <s v="KILO WATT HEURE"/>
    <m/>
    <s v="05787P"/>
    <s v="H"/>
    <d v="2015-07-23T00:00:00"/>
    <s v="Oui"/>
  </r>
  <r>
    <n v="67"/>
    <x v="31"/>
    <x v="7"/>
    <s v="RELEVE NORMAL"/>
    <n v="222"/>
    <n v="674821"/>
    <n v="9764"/>
    <s v="-"/>
    <s v="KILO WATT HEURE"/>
    <m/>
    <s v="05787P"/>
    <s v="H"/>
    <d v="2015-06-23T00:00:00"/>
    <s v="Oui"/>
  </r>
  <r>
    <n v="67"/>
    <x v="31"/>
    <x v="8"/>
    <s v="RELEVE NORMAL"/>
    <m/>
    <n v="665057"/>
    <n v="12273"/>
    <s v="-"/>
    <s v="KILO WATT HEURE"/>
    <m/>
    <s v="31145E"/>
    <s v="E"/>
    <d v="2015-05-22T00:00:00"/>
    <s v="Oui"/>
  </r>
  <r>
    <n v="67"/>
    <x v="31"/>
    <x v="9"/>
    <s v="RELEVE NORMAL"/>
    <m/>
    <n v="652784"/>
    <n v="14232"/>
    <s v="-"/>
    <s v="KILO WATT HEURE"/>
    <m/>
    <s v="51584Z"/>
    <s v="E"/>
    <d v="2015-04-29T00:00:00"/>
    <s v="Oui"/>
  </r>
  <r>
    <n v="67"/>
    <x v="31"/>
    <x v="10"/>
    <s v="PRISE EN CHARGE"/>
    <m/>
    <n v="638552"/>
    <n v="0"/>
    <s v="-"/>
    <s v="KILO WATT HEURE"/>
    <m/>
    <s v="51584Z"/>
    <s v="E"/>
    <d v="2015-04-29T00:00:00"/>
    <s v="Oui"/>
  </r>
  <r>
    <n v="70"/>
    <x v="32"/>
    <x v="0"/>
    <s v="RELEVE NORMAL"/>
    <m/>
    <n v="6155840"/>
    <n v="55500"/>
    <s v="-"/>
    <s v="KILO WATT HEURE"/>
    <m/>
    <s v="08837C"/>
    <s v="E"/>
    <d v="2016-01-05T00:00:00"/>
    <s v="Oui"/>
  </r>
  <r>
    <n v="70"/>
    <x v="32"/>
    <x v="1"/>
    <s v="RELEVE NORMAL"/>
    <n v="927"/>
    <n v="6100340"/>
    <n v="197460"/>
    <s v="-"/>
    <s v="KILO WATT HEURE"/>
    <m/>
    <s v="05787P"/>
    <s v="H"/>
    <d v="2015-12-23T00:00:00"/>
    <s v="Oui"/>
  </r>
  <r>
    <n v="70"/>
    <x v="32"/>
    <x v="2"/>
    <s v="RELEVE NORMAL"/>
    <n v="116"/>
    <n v="5902880"/>
    <n v="148240"/>
    <s v="-"/>
    <s v="KILO WATT HEURE"/>
    <m/>
    <s v="05787P"/>
    <s v="H"/>
    <d v="2015-11-23T00:00:00"/>
    <s v="Oui"/>
  </r>
  <r>
    <n v="70"/>
    <x v="32"/>
    <x v="3"/>
    <s v="RELEVE NORMAL"/>
    <n v="757"/>
    <n v="5754640"/>
    <n v="111279"/>
    <s v="-"/>
    <s v="KILO WATT HEURE"/>
    <m/>
    <s v="05787P"/>
    <s v="H"/>
    <d v="2015-10-22T00:00:00"/>
    <s v="Oui"/>
  </r>
  <r>
    <n v="70"/>
    <x v="32"/>
    <x v="4"/>
    <s v="RELEVE NORMAL"/>
    <n v="1232"/>
    <n v="5643361"/>
    <n v="48511"/>
    <s v="-"/>
    <s v="KILO WATT HEURE"/>
    <m/>
    <s v="05787P"/>
    <s v="H"/>
    <d v="2015-09-23T00:00:00"/>
    <s v="Oui"/>
  </r>
  <r>
    <n v="70"/>
    <x v="32"/>
    <x v="5"/>
    <s v="RELEVE NORMAL"/>
    <n v="921"/>
    <n v="5594850"/>
    <n v="42490"/>
    <s v="-"/>
    <s v="KILO WATT HEURE"/>
    <m/>
    <s v="05787P"/>
    <s v="H"/>
    <d v="2015-08-21T00:00:00"/>
    <s v="Oui"/>
  </r>
  <r>
    <n v="70"/>
    <x v="32"/>
    <x v="6"/>
    <s v="RELEVE NORMAL"/>
    <n v="937"/>
    <n v="5552360"/>
    <n v="47250"/>
    <s v="-"/>
    <s v="KILO WATT HEURE"/>
    <m/>
    <s v="05787P"/>
    <s v="H"/>
    <d v="2015-07-23T00:00:00"/>
    <s v="Oui"/>
  </r>
  <r>
    <n v="70"/>
    <x v="32"/>
    <x v="7"/>
    <s v="RELEVE NORMAL"/>
    <n v="222"/>
    <n v="5505110"/>
    <n v="91030"/>
    <s v="-"/>
    <s v="KILO WATT HEURE"/>
    <m/>
    <s v="05787P"/>
    <s v="H"/>
    <d v="2015-06-23T00:00:00"/>
    <s v="Oui"/>
  </r>
  <r>
    <n v="70"/>
    <x v="32"/>
    <x v="8"/>
    <s v="RELEVE NORMAL"/>
    <m/>
    <n v="5414080"/>
    <n v="108120"/>
    <s v="-"/>
    <s v="KILO WATT HEURE"/>
    <m/>
    <s v="31145E"/>
    <s v="E"/>
    <d v="2015-05-22T00:00:00"/>
    <s v="Oui"/>
  </r>
  <r>
    <n v="70"/>
    <x v="32"/>
    <x v="9"/>
    <s v="RELEVE NORMAL"/>
    <m/>
    <n v="5305960"/>
    <n v="120850"/>
    <s v="-"/>
    <s v="KILO WATT HEURE"/>
    <m/>
    <s v="51584Z"/>
    <s v="E"/>
    <d v="2015-04-29T00:00:00"/>
    <s v="Oui"/>
  </r>
  <r>
    <n v="70"/>
    <x v="32"/>
    <x v="10"/>
    <s v="PRISE EN CHARGE"/>
    <m/>
    <n v="5185110"/>
    <n v="0"/>
    <s v="-"/>
    <s v="KILO WATT HEURE"/>
    <m/>
    <s v="51584Z"/>
    <s v="E"/>
    <d v="2015-04-29T00:00:00"/>
    <s v="Oui"/>
  </r>
  <r>
    <n v="73"/>
    <x v="33"/>
    <x v="0"/>
    <s v="RELEVE NORMAL"/>
    <m/>
    <n v="8400446"/>
    <n v="85455"/>
    <s v="-"/>
    <s v="KILO WATT HEURE"/>
    <m/>
    <s v="08837C"/>
    <s v="E"/>
    <d v="2016-01-05T00:00:00"/>
    <s v="Oui"/>
  </r>
  <r>
    <n v="73"/>
    <x v="33"/>
    <x v="1"/>
    <s v="RELEVE NORMAL"/>
    <n v="927"/>
    <n v="8314991"/>
    <n v="308171"/>
    <s v="-"/>
    <s v="KILO WATT HEURE"/>
    <m/>
    <s v="05787P"/>
    <s v="H"/>
    <d v="2015-12-23T00:00:00"/>
    <s v="Oui"/>
  </r>
  <r>
    <n v="73"/>
    <x v="33"/>
    <x v="2"/>
    <s v="RELEVE NORMAL"/>
    <n v="116"/>
    <n v="8006820"/>
    <n v="78033"/>
    <s v="-"/>
    <s v="KILO WATT HEURE"/>
    <m/>
    <s v="05787P"/>
    <s v="H"/>
    <d v="2015-11-23T00:00:00"/>
    <s v="Oui"/>
  </r>
  <r>
    <n v="73"/>
    <x v="33"/>
    <x v="3"/>
    <s v="RELEVE NORMAL"/>
    <n v="758"/>
    <n v="7928787"/>
    <n v="258359"/>
    <s v="-"/>
    <s v="KILO WATT HEURE"/>
    <m/>
    <s v="05787P"/>
    <s v="H"/>
    <d v="2015-10-22T00:00:00"/>
    <s v="Oui"/>
  </r>
  <r>
    <n v="73"/>
    <x v="33"/>
    <x v="4"/>
    <s v="RELEVE NORMAL"/>
    <n v="1233"/>
    <n v="7670428"/>
    <n v="85861"/>
    <s v="-"/>
    <s v="KILO WATT HEURE"/>
    <m/>
    <s v="05787P"/>
    <s v="H"/>
    <d v="2015-09-23T00:00:00"/>
    <s v="Oui"/>
  </r>
  <r>
    <n v="73"/>
    <x v="33"/>
    <x v="5"/>
    <s v="RELEVE NORMAL"/>
    <n v="922"/>
    <n v="7584567"/>
    <n v="66351"/>
    <s v="-"/>
    <s v="KILO WATT HEURE"/>
    <m/>
    <s v="05787P"/>
    <s v="H"/>
    <d v="2015-08-21T00:00:00"/>
    <s v="Oui"/>
  </r>
  <r>
    <n v="73"/>
    <x v="33"/>
    <x v="6"/>
    <s v="RELEVE NORMAL"/>
    <n v="938"/>
    <n v="7518216"/>
    <n v="75536"/>
    <s v="-"/>
    <s v="KILO WATT HEURE"/>
    <m/>
    <s v="05787P"/>
    <s v="H"/>
    <d v="2015-07-23T00:00:00"/>
    <s v="Oui"/>
  </r>
  <r>
    <n v="73"/>
    <x v="33"/>
    <x v="7"/>
    <s v="RELEVE NORMAL"/>
    <n v="223"/>
    <n v="7442680"/>
    <n v="114269"/>
    <s v="-"/>
    <s v="KILO WATT HEURE"/>
    <m/>
    <s v="05787P"/>
    <s v="H"/>
    <d v="2015-06-23T00:00:00"/>
    <s v="Oui"/>
  </r>
  <r>
    <n v="73"/>
    <x v="33"/>
    <x v="8"/>
    <s v="RELEVE NORMAL"/>
    <m/>
    <n v="7328411"/>
    <n v="134817"/>
    <s v="-"/>
    <s v="KILO WATT HEURE"/>
    <m/>
    <s v="31145E"/>
    <s v="E"/>
    <d v="2015-05-22T00:00:00"/>
    <s v="Oui"/>
  </r>
  <r>
    <n v="73"/>
    <x v="33"/>
    <x v="9"/>
    <s v="RELEVE NORMAL"/>
    <m/>
    <n v="7193594"/>
    <n v="145871"/>
    <s v="-"/>
    <s v="KILO WATT HEURE"/>
    <m/>
    <s v="51584Z"/>
    <s v="E"/>
    <d v="2015-04-29T00:00:00"/>
    <s v="Oui"/>
  </r>
  <r>
    <n v="73"/>
    <x v="33"/>
    <x v="10"/>
    <s v="PRISE EN CHARGE"/>
    <m/>
    <n v="7047723"/>
    <n v="0"/>
    <s v="-"/>
    <s v="KILO WATT HEURE"/>
    <m/>
    <s v="51584Z"/>
    <s v="E"/>
    <d v="2015-04-29T00:00:00"/>
    <s v="Oui"/>
  </r>
  <r>
    <n v="75"/>
    <x v="34"/>
    <x v="0"/>
    <s v="RELEVE NORMAL"/>
    <m/>
    <n v="5345880"/>
    <n v="45250"/>
    <s v="-"/>
    <s v="KILO WATT HEURE"/>
    <m/>
    <s v="08837C"/>
    <s v="E"/>
    <d v="2016-01-05T00:00:00"/>
    <s v="Oui"/>
  </r>
  <r>
    <n v="75"/>
    <x v="34"/>
    <x v="1"/>
    <s v="RELEVE NORMAL"/>
    <n v="1025"/>
    <n v="5300630"/>
    <n v="188680"/>
    <s v="-"/>
    <s v="KILO WATT HEURE"/>
    <m/>
    <s v="08418B"/>
    <s v="H"/>
    <d v="2015-12-23T00:00:00"/>
    <s v="Oui"/>
  </r>
  <r>
    <n v="75"/>
    <x v="34"/>
    <x v="2"/>
    <s v="RELEVE NORMAL"/>
    <n v="447"/>
    <n v="5111950"/>
    <n v="96990"/>
    <s v="-"/>
    <s v="KILO WATT HEURE"/>
    <m/>
    <s v="08418B"/>
    <s v="H"/>
    <d v="2015-11-23T00:00:00"/>
    <s v="Oui"/>
  </r>
  <r>
    <n v="75"/>
    <x v="34"/>
    <x v="3"/>
    <s v="RELEVE NORMAL"/>
    <m/>
    <n v="5014960"/>
    <n v="94180"/>
    <s v="-"/>
    <s v="KILO WATT HEURE"/>
    <m/>
    <s v="31145E"/>
    <s v="E"/>
    <d v="2015-10-22T00:00:00"/>
    <s v="Oui"/>
  </r>
  <r>
    <n v="75"/>
    <x v="34"/>
    <x v="4"/>
    <s v="RELEVE NORMAL"/>
    <m/>
    <n v="4920780"/>
    <n v="36900"/>
    <s v="-"/>
    <s v="KILO WATT HEURE"/>
    <m/>
    <s v="31145E"/>
    <s v="E"/>
    <d v="2015-09-24T00:00:00"/>
    <s v="Oui"/>
  </r>
  <r>
    <n v="75"/>
    <x v="34"/>
    <x v="5"/>
    <s v="RELEVE NORMAL"/>
    <m/>
    <n v="4883880"/>
    <n v="31140"/>
    <s v="-"/>
    <s v="KILO WATT HEURE"/>
    <m/>
    <s v="31145E"/>
    <s v="E"/>
    <d v="2015-08-24T00:00:00"/>
    <s v="Oui"/>
  </r>
  <r>
    <n v="75"/>
    <x v="34"/>
    <x v="6"/>
    <s v="RELEVE NORMAL"/>
    <m/>
    <n v="4852740"/>
    <n v="31380"/>
    <s v="-"/>
    <s v="KILO WATT HEURE"/>
    <m/>
    <s v="31145E"/>
    <s v="E"/>
    <d v="2015-07-24T00:00:00"/>
    <s v="Oui"/>
  </r>
  <r>
    <n v="75"/>
    <x v="34"/>
    <x v="7"/>
    <s v="RELEVE NORMAL"/>
    <n v="929"/>
    <n v="4821360"/>
    <n v="64860"/>
    <s v="-"/>
    <s v="KILO WATT HEURE"/>
    <m/>
    <s v="08418B"/>
    <s v="H"/>
    <d v="2015-06-23T00:00:00"/>
    <s v="Oui"/>
  </r>
  <r>
    <n v="75"/>
    <x v="34"/>
    <x v="8"/>
    <s v="RELEVE NORMAL"/>
    <m/>
    <n v="4756500"/>
    <n v="76660"/>
    <s v="-"/>
    <s v="KILO WATT HEURE"/>
    <m/>
    <s v="31145E"/>
    <s v="E"/>
    <d v="2015-05-22T00:00:00"/>
    <s v="Oui"/>
  </r>
  <r>
    <n v="75"/>
    <x v="34"/>
    <x v="9"/>
    <s v="RELEVE NORMAL"/>
    <m/>
    <n v="4679840"/>
    <n v="51440"/>
    <s v="-"/>
    <s v="KILO WATT HEURE"/>
    <m/>
    <s v="51584Z"/>
    <s v="E"/>
    <d v="2015-04-29T00:00:00"/>
    <s v="Oui"/>
  </r>
  <r>
    <n v="75"/>
    <x v="34"/>
    <x v="10"/>
    <s v="PRISE EN CHARGE"/>
    <m/>
    <n v="4628400"/>
    <n v="0"/>
    <s v="-"/>
    <s v="KILO WATT HEURE"/>
    <m/>
    <s v="51584Z"/>
    <s v="E"/>
    <d v="2015-04-29T00:00:00"/>
    <s v="Oui"/>
  </r>
  <r>
    <n v="78"/>
    <x v="35"/>
    <x v="0"/>
    <s v="RELEVE NORMAL"/>
    <m/>
    <n v="5466330"/>
    <n v="74800"/>
    <s v="-"/>
    <s v="KILO WATT HEURE"/>
    <m/>
    <s v="08837C"/>
    <s v="E"/>
    <d v="2016-01-05T00:00:00"/>
    <s v="Oui"/>
  </r>
  <r>
    <n v="78"/>
    <x v="35"/>
    <x v="1"/>
    <s v="RELEVE NORMAL"/>
    <n v="927"/>
    <n v="5391530"/>
    <n v="211200"/>
    <s v="-"/>
    <s v="KILO WATT HEURE"/>
    <m/>
    <s v="05787P"/>
    <s v="H"/>
    <d v="2015-12-23T00:00:00"/>
    <s v="Oui"/>
  </r>
  <r>
    <n v="78"/>
    <x v="35"/>
    <x v="2"/>
    <s v="RELEVE NORMAL"/>
    <n v="117"/>
    <n v="5180330"/>
    <n v="102370"/>
    <s v="-"/>
    <s v="KILO WATT HEURE"/>
    <m/>
    <s v="05787P"/>
    <s v="H"/>
    <d v="2015-11-23T00:00:00"/>
    <s v="Oui"/>
  </r>
  <r>
    <n v="78"/>
    <x v="35"/>
    <x v="3"/>
    <s v="RELEVE NORMAL"/>
    <n v="758"/>
    <n v="5077960"/>
    <n v="83500"/>
    <s v="-"/>
    <s v="KILO WATT HEURE"/>
    <m/>
    <s v="05787P"/>
    <s v="H"/>
    <d v="2015-10-22T00:00:00"/>
    <s v="Oui"/>
  </r>
  <r>
    <n v="78"/>
    <x v="35"/>
    <x v="4"/>
    <s v="RELEVE NORMAL"/>
    <n v="1234"/>
    <n v="4994460"/>
    <n v="36870"/>
    <s v="-"/>
    <s v="KILO WATT HEURE"/>
    <m/>
    <s v="05787P"/>
    <s v="H"/>
    <d v="2015-09-23T00:00:00"/>
    <s v="Oui"/>
  </r>
  <r>
    <n v="78"/>
    <x v="35"/>
    <x v="5"/>
    <s v="RELEVE NORMAL"/>
    <n v="922"/>
    <n v="4957590"/>
    <n v="31580"/>
    <s v="-"/>
    <s v="KILO WATT HEURE"/>
    <m/>
    <s v="05787P"/>
    <s v="H"/>
    <d v="2015-08-21T00:00:00"/>
    <s v="Oui"/>
  </r>
  <r>
    <n v="78"/>
    <x v="35"/>
    <x v="6"/>
    <s v="RELEVE NORMAL"/>
    <n v="938"/>
    <n v="4926010"/>
    <n v="30020"/>
    <s v="-"/>
    <s v="KILO WATT HEURE"/>
    <m/>
    <s v="05787P"/>
    <s v="H"/>
    <d v="2015-07-23T00:00:00"/>
    <s v="Oui"/>
  </r>
  <r>
    <n v="78"/>
    <x v="35"/>
    <x v="7"/>
    <s v="RELEVE NORMAL"/>
    <n v="223"/>
    <n v="4895990"/>
    <n v="53740"/>
    <s v="-"/>
    <s v="KILO WATT HEURE"/>
    <m/>
    <s v="05787P"/>
    <s v="H"/>
    <d v="2015-06-23T00:00:00"/>
    <s v="Oui"/>
  </r>
  <r>
    <n v="78"/>
    <x v="35"/>
    <x v="8"/>
    <s v="RELEVE NORMAL"/>
    <m/>
    <n v="4842250"/>
    <n v="65120"/>
    <s v="-"/>
    <s v="KILO WATT HEURE"/>
    <m/>
    <s v="31145E"/>
    <s v="E"/>
    <d v="2015-05-22T00:00:00"/>
    <s v="Oui"/>
  </r>
  <r>
    <n v="78"/>
    <x v="35"/>
    <x v="9"/>
    <s v="RELEVE NORMAL"/>
    <m/>
    <n v="4777130"/>
    <n v="125460"/>
    <s v="-"/>
    <s v="KILO WATT HEURE"/>
    <m/>
    <s v="51584Z"/>
    <s v="E"/>
    <d v="2015-04-29T00:00:00"/>
    <s v="Oui"/>
  </r>
  <r>
    <n v="78"/>
    <x v="35"/>
    <x v="10"/>
    <s v="PRISE EN CHARGE"/>
    <m/>
    <n v="4651670"/>
    <n v="0"/>
    <s v="-"/>
    <s v="KILO WATT HEURE"/>
    <m/>
    <s v="51584Z"/>
    <s v="E"/>
    <d v="2015-04-29T00:00:00"/>
    <s v="Oui"/>
  </r>
  <r>
    <n v="81"/>
    <x v="36"/>
    <x v="0"/>
    <s v="RELEVE NORMAL"/>
    <m/>
    <n v="7338480"/>
    <n v="70470"/>
    <s v="-"/>
    <s v="KILO WATT HEURE"/>
    <m/>
    <s v="08837C"/>
    <s v="E"/>
    <d v="2016-01-05T00:00:00"/>
    <s v="Oui"/>
  </r>
  <r>
    <n v="81"/>
    <x v="36"/>
    <x v="1"/>
    <s v="RELEVE NORMAL"/>
    <n v="927"/>
    <n v="7268010"/>
    <n v="253870"/>
    <s v="-"/>
    <s v="KILO WATT HEURE"/>
    <m/>
    <s v="05787P"/>
    <s v="H"/>
    <d v="2015-12-23T00:00:00"/>
    <s v="Oui"/>
  </r>
  <r>
    <n v="81"/>
    <x v="36"/>
    <x v="2"/>
    <s v="RELEVE NORMAL"/>
    <n v="117"/>
    <n v="7014140"/>
    <n v="186090"/>
    <s v="-"/>
    <s v="KILO WATT HEURE"/>
    <m/>
    <s v="05787P"/>
    <s v="H"/>
    <d v="2015-11-23T00:00:00"/>
    <s v="Oui"/>
  </r>
  <r>
    <n v="81"/>
    <x v="36"/>
    <x v="3"/>
    <s v="RELEVE NORMAL"/>
    <n v="758"/>
    <n v="6828050"/>
    <n v="169110"/>
    <s v="-"/>
    <s v="KILO WATT HEURE"/>
    <m/>
    <s v="05787P"/>
    <s v="H"/>
    <d v="2015-10-22T00:00:00"/>
    <s v="Oui"/>
  </r>
  <r>
    <n v="81"/>
    <x v="36"/>
    <x v="4"/>
    <s v="RELEVE NORMAL"/>
    <n v="1234"/>
    <n v="6658940"/>
    <n v="73260"/>
    <s v="-"/>
    <s v="KILO WATT HEURE"/>
    <m/>
    <s v="05787P"/>
    <s v="H"/>
    <d v="2015-09-23T00:00:00"/>
    <s v="Oui"/>
  </r>
  <r>
    <n v="81"/>
    <x v="36"/>
    <x v="5"/>
    <s v="RELEVE NORMAL"/>
    <n v="923"/>
    <n v="6585680"/>
    <n v="62910"/>
    <s v="-"/>
    <s v="KILO WATT HEURE"/>
    <m/>
    <s v="05787P"/>
    <s v="H"/>
    <d v="2015-08-21T00:00:00"/>
    <s v="Oui"/>
  </r>
  <r>
    <n v="81"/>
    <x v="36"/>
    <x v="6"/>
    <s v="RELEVE NORMAL"/>
    <n v="938"/>
    <n v="6522770"/>
    <n v="57400"/>
    <s v="-"/>
    <s v="KILO WATT HEURE"/>
    <m/>
    <s v="05787P"/>
    <s v="H"/>
    <d v="2015-07-23T00:00:00"/>
    <s v="Oui"/>
  </r>
  <r>
    <n v="81"/>
    <x v="36"/>
    <x v="7"/>
    <s v="RELEVE NORMAL"/>
    <n v="223"/>
    <n v="6465370"/>
    <n v="121880"/>
    <s v="-"/>
    <s v="KILO WATT HEURE"/>
    <m/>
    <s v="05787P"/>
    <s v="H"/>
    <d v="2015-06-23T00:00:00"/>
    <s v="Oui"/>
  </r>
  <r>
    <n v="81"/>
    <x v="36"/>
    <x v="8"/>
    <s v="REPRISE"/>
    <m/>
    <n v="6343490"/>
    <n v="165190"/>
    <s v="-"/>
    <s v="KILO WATT HEURE"/>
    <m/>
    <s v="31145E"/>
    <s v="E"/>
    <d v="2015-05-22T00:00:00"/>
    <s v="Oui"/>
  </r>
  <r>
    <n v="81"/>
    <x v="36"/>
    <x v="9"/>
    <s v="PANNE"/>
    <m/>
    <n v="6178300"/>
    <n v="222780"/>
    <s v="-"/>
    <s v="KILO WATT HEURE"/>
    <m/>
    <s v="51584Z"/>
    <s v="E"/>
    <d v="2015-04-29T00:00:00"/>
    <s v="Oui"/>
  </r>
  <r>
    <n v="81"/>
    <x v="36"/>
    <x v="10"/>
    <s v="PRISE EN CHARGE"/>
    <m/>
    <n v="6055720"/>
    <n v="0"/>
    <s v="-"/>
    <s v="KILO WATT HEURE"/>
    <m/>
    <s v="51584Z"/>
    <s v="E"/>
    <d v="2015-04-29T00:00:00"/>
    <s v="Oui"/>
  </r>
  <r>
    <n v="83"/>
    <x v="37"/>
    <x v="0"/>
    <s v="RELEVE NORMAL"/>
    <m/>
    <n v="2858612"/>
    <n v="27958"/>
    <s v="-"/>
    <s v="KILO WATT HEURE"/>
    <m/>
    <s v="08837C"/>
    <s v="E"/>
    <d v="2016-01-05T00:00:00"/>
    <s v="Oui"/>
  </r>
  <r>
    <n v="83"/>
    <x v="37"/>
    <x v="1"/>
    <s v="RELEVE NORMAL"/>
    <n v="928"/>
    <n v="2830654"/>
    <n v="113422"/>
    <s v="-"/>
    <s v="KILO WATT HEURE"/>
    <m/>
    <s v="05787P"/>
    <s v="H"/>
    <d v="2015-12-23T00:00:00"/>
    <s v="Oui"/>
  </r>
  <r>
    <n v="83"/>
    <x v="37"/>
    <x v="2"/>
    <s v="RELEVE NORMAL"/>
    <n v="117"/>
    <n v="2717232"/>
    <n v="86531"/>
    <s v="-"/>
    <s v="KILO WATT HEURE"/>
    <m/>
    <s v="05787P"/>
    <s v="H"/>
    <d v="2015-11-23T00:00:00"/>
    <s v="Oui"/>
  </r>
  <r>
    <n v="83"/>
    <x v="37"/>
    <x v="3"/>
    <s v="RELEVE NORMAL"/>
    <n v="759"/>
    <n v="2630701"/>
    <n v="65973"/>
    <s v="-"/>
    <s v="KILO WATT HEURE"/>
    <m/>
    <s v="05787P"/>
    <s v="H"/>
    <d v="2015-10-22T00:00:00"/>
    <s v="Oui"/>
  </r>
  <r>
    <n v="83"/>
    <x v="37"/>
    <x v="4"/>
    <s v="RELEVE NORMAL"/>
    <n v="1235"/>
    <n v="2564728"/>
    <n v="22341"/>
    <s v="-"/>
    <s v="KILO WATT HEURE"/>
    <m/>
    <s v="05787P"/>
    <s v="H"/>
    <d v="2015-09-23T00:00:00"/>
    <s v="Oui"/>
  </r>
  <r>
    <n v="83"/>
    <x v="37"/>
    <x v="5"/>
    <s v="RELEVE NORMAL"/>
    <n v="924"/>
    <n v="2542387"/>
    <n v="18639"/>
    <s v="-"/>
    <s v="KILO WATT HEURE"/>
    <m/>
    <s v="05787P"/>
    <s v="H"/>
    <d v="2015-08-21T00:00:00"/>
    <s v="Oui"/>
  </r>
  <r>
    <n v="83"/>
    <x v="37"/>
    <x v="6"/>
    <s v="RELEVE NORMAL"/>
    <n v="939"/>
    <n v="2523748"/>
    <n v="19826"/>
    <s v="-"/>
    <s v="KILO WATT HEURE"/>
    <m/>
    <s v="05787P"/>
    <s v="H"/>
    <d v="2015-07-23T00:00:00"/>
    <s v="Oui"/>
  </r>
  <r>
    <n v="83"/>
    <x v="37"/>
    <x v="7"/>
    <s v="RELEVE NORMAL"/>
    <n v="223"/>
    <n v="2503922"/>
    <n v="37771"/>
    <s v="-"/>
    <s v="KILO WATT HEURE"/>
    <m/>
    <s v="05787P"/>
    <s v="H"/>
    <d v="2015-06-23T00:00:00"/>
    <s v="Oui"/>
  </r>
  <r>
    <n v="83"/>
    <x v="37"/>
    <x v="8"/>
    <s v="REPRISE"/>
    <m/>
    <n v="2466151"/>
    <n v="56146"/>
    <s v="-"/>
    <s v="KILO WATT HEURE"/>
    <m/>
    <s v="31145E"/>
    <s v="E"/>
    <d v="2015-05-22T00:00:00"/>
    <s v="Oui"/>
  </r>
  <r>
    <n v="83"/>
    <x v="37"/>
    <x v="9"/>
    <s v="PANNE"/>
    <m/>
    <n v="2410005"/>
    <n v="72009"/>
    <s v="-"/>
    <s v="KILO WATT HEURE"/>
    <m/>
    <s v="51584Z"/>
    <s v="E"/>
    <d v="2015-04-29T00:00:00"/>
    <s v="Oui"/>
  </r>
  <r>
    <n v="83"/>
    <x v="37"/>
    <x v="10"/>
    <s v="PRISE EN CHARGE"/>
    <m/>
    <n v="2410005"/>
    <n v="0"/>
    <s v="-"/>
    <s v="KILO WATT HEURE"/>
    <m/>
    <s v="51584Z"/>
    <s v="E"/>
    <d v="2015-04-29T00:00:00"/>
    <s v="Oui"/>
  </r>
  <r>
    <n v="86"/>
    <x v="38"/>
    <x v="0"/>
    <s v="RELEVE NORMAL"/>
    <m/>
    <n v="2420940"/>
    <n v="27540"/>
    <s v="-"/>
    <s v="KILO WATT HEURE"/>
    <m/>
    <s v="08837C"/>
    <s v="E"/>
    <d v="2016-01-05T00:00:00"/>
    <s v="Oui"/>
  </r>
  <r>
    <n v="86"/>
    <x v="38"/>
    <x v="1"/>
    <s v="RELEVE NORMAL"/>
    <n v="928"/>
    <n v="2393400"/>
    <n v="86450"/>
    <s v="-"/>
    <s v="KILO WATT HEURE"/>
    <m/>
    <s v="05787P"/>
    <s v="H"/>
    <d v="2015-12-23T00:00:00"/>
    <s v="Oui"/>
  </r>
  <r>
    <n v="86"/>
    <x v="38"/>
    <x v="2"/>
    <s v="RELEVE NORMAL"/>
    <n v="118"/>
    <n v="2306950"/>
    <n v="57920"/>
    <s v="-"/>
    <s v="KILO WATT HEURE"/>
    <m/>
    <s v="05787P"/>
    <s v="H"/>
    <d v="2015-11-23T00:00:00"/>
    <s v="Oui"/>
  </r>
  <r>
    <n v="86"/>
    <x v="38"/>
    <x v="3"/>
    <s v="RELEVE NORMAL"/>
    <n v="759"/>
    <n v="2249030"/>
    <n v="47330"/>
    <s v="-"/>
    <s v="KILO WATT HEURE"/>
    <m/>
    <s v="05787P"/>
    <s v="H"/>
    <d v="2015-10-22T00:00:00"/>
    <s v="Oui"/>
  </r>
  <r>
    <n v="86"/>
    <x v="38"/>
    <x v="4"/>
    <s v="RELEVE NORMAL"/>
    <n v="1235"/>
    <n v="2201700"/>
    <n v="13030"/>
    <s v="-"/>
    <s v="KILO WATT HEURE"/>
    <m/>
    <s v="05787P"/>
    <s v="H"/>
    <d v="2015-09-23T00:00:00"/>
    <s v="Oui"/>
  </r>
  <r>
    <n v="86"/>
    <x v="38"/>
    <x v="5"/>
    <s v="RELEVE NORMAL"/>
    <n v="925"/>
    <n v="2188670"/>
    <n v="10560"/>
    <s v="-"/>
    <s v="KILO WATT HEURE"/>
    <m/>
    <s v="05787P"/>
    <s v="H"/>
    <d v="2015-08-21T00:00:00"/>
    <s v="Oui"/>
  </r>
  <r>
    <n v="86"/>
    <x v="38"/>
    <x v="6"/>
    <s v="RELEVE NORMAL"/>
    <n v="939"/>
    <n v="2178110"/>
    <n v="10600"/>
    <s v="-"/>
    <s v="KILO WATT HEURE"/>
    <m/>
    <s v="05787P"/>
    <s v="H"/>
    <d v="2015-07-23T00:00:00"/>
    <s v="Oui"/>
  </r>
  <r>
    <n v="86"/>
    <x v="38"/>
    <x v="7"/>
    <s v="RELEVE NORMAL"/>
    <n v="224"/>
    <n v="2167510"/>
    <n v="30640"/>
    <s v="-"/>
    <s v="KILO WATT HEURE"/>
    <m/>
    <s v="05787P"/>
    <s v="H"/>
    <d v="2015-06-23T00:00:00"/>
    <s v="Oui"/>
  </r>
  <r>
    <n v="86"/>
    <x v="38"/>
    <x v="8"/>
    <s v="RELEVE NORMAL"/>
    <m/>
    <n v="2136870"/>
    <n v="47450"/>
    <s v="-"/>
    <s v="KILO WATT HEURE"/>
    <m/>
    <s v="31145E"/>
    <s v="E"/>
    <d v="2015-05-22T00:00:00"/>
    <s v="Oui"/>
  </r>
  <r>
    <n v="86"/>
    <x v="38"/>
    <x v="9"/>
    <s v="RELEVE NORMAL"/>
    <m/>
    <n v="2089420"/>
    <n v="50170"/>
    <s v="-"/>
    <s v="KILO WATT HEURE"/>
    <m/>
    <s v="51584Z"/>
    <s v="E"/>
    <d v="2015-04-29T00:00:00"/>
    <s v="Oui"/>
  </r>
  <r>
    <n v="86"/>
    <x v="38"/>
    <x v="10"/>
    <s v="PRISE EN CHARGE"/>
    <m/>
    <n v="2039250"/>
    <n v="0"/>
    <s v="-"/>
    <s v="KILO WATT HEURE"/>
    <m/>
    <s v="51584Z"/>
    <s v="E"/>
    <d v="2015-04-29T00:00:00"/>
    <s v="Oui"/>
  </r>
  <r>
    <n v="88"/>
    <x v="39"/>
    <x v="0"/>
    <s v="RELEVE NORMAL"/>
    <m/>
    <n v="7202730"/>
    <n v="79240"/>
    <s v="-"/>
    <s v="KILO WATT HEURE"/>
    <m/>
    <s v="08837C"/>
    <s v="E"/>
    <d v="2016-01-05T00:00:00"/>
    <s v="Oui"/>
  </r>
  <r>
    <n v="88"/>
    <x v="39"/>
    <x v="1"/>
    <s v="RELEVE NORMAL"/>
    <n v="928"/>
    <n v="7123490"/>
    <n v="299720"/>
    <s v="-"/>
    <s v="KILO WATT HEURE"/>
    <m/>
    <s v="05787P"/>
    <s v="H"/>
    <d v="2015-12-23T00:00:00"/>
    <s v="Oui"/>
  </r>
  <r>
    <n v="88"/>
    <x v="39"/>
    <x v="2"/>
    <s v="RELEVE NORMAL"/>
    <n v="119"/>
    <n v="6823770"/>
    <n v="169110"/>
    <s v="-"/>
    <s v="KILO WATT HEURE"/>
    <m/>
    <s v="05787P"/>
    <s v="H"/>
    <d v="2015-11-23T00:00:00"/>
    <s v="Oui"/>
  </r>
  <r>
    <n v="88"/>
    <x v="39"/>
    <x v="3"/>
    <s v="RELEVE NORMAL"/>
    <n v="759"/>
    <n v="6654660"/>
    <n v="154260"/>
    <s v="-"/>
    <s v="KILO WATT HEURE"/>
    <m/>
    <s v="05787P"/>
    <s v="H"/>
    <d v="2015-10-22T00:00:00"/>
    <s v="Oui"/>
  </r>
  <r>
    <n v="88"/>
    <x v="39"/>
    <x v="4"/>
    <s v="RELEVE NORMAL"/>
    <n v="1236"/>
    <n v="6500400"/>
    <n v="39220"/>
    <s v="-"/>
    <s v="KILO WATT HEURE"/>
    <m/>
    <s v="05787P"/>
    <s v="H"/>
    <d v="2015-09-23T00:00:00"/>
    <s v="Oui"/>
  </r>
  <r>
    <n v="88"/>
    <x v="39"/>
    <x v="5"/>
    <s v="RELEVE NORMAL"/>
    <n v="925"/>
    <n v="6461180"/>
    <n v="32210"/>
    <s v="-"/>
    <s v="KILO WATT HEURE"/>
    <m/>
    <s v="05787P"/>
    <s v="H"/>
    <d v="2015-08-21T00:00:00"/>
    <s v="Oui"/>
  </r>
  <r>
    <n v="88"/>
    <x v="39"/>
    <x v="6"/>
    <s v="RELEVE NORMAL"/>
    <n v="939"/>
    <n v="6428970"/>
    <n v="35570"/>
    <s v="-"/>
    <s v="KILO WATT HEURE"/>
    <m/>
    <s v="05787P"/>
    <s v="H"/>
    <d v="2015-07-23T00:00:00"/>
    <s v="Oui"/>
  </r>
  <r>
    <n v="88"/>
    <x v="39"/>
    <x v="7"/>
    <s v="RELEVE NORMAL"/>
    <n v="224"/>
    <n v="6393400"/>
    <n v="96460"/>
    <s v="-"/>
    <s v="KILO WATT HEURE"/>
    <m/>
    <s v="05787P"/>
    <s v="H"/>
    <d v="2015-06-23T00:00:00"/>
    <s v="Oui"/>
  </r>
  <r>
    <n v="88"/>
    <x v="39"/>
    <x v="8"/>
    <s v="RELEVE NORMAL"/>
    <m/>
    <n v="6296940"/>
    <n v="143070"/>
    <s v="-"/>
    <s v="KILO WATT HEURE"/>
    <m/>
    <s v="31145E"/>
    <s v="E"/>
    <d v="2015-05-22T00:00:00"/>
    <s v="Oui"/>
  </r>
  <r>
    <n v="88"/>
    <x v="39"/>
    <x v="9"/>
    <s v="RELEVE NORMAL"/>
    <m/>
    <n v="6153870"/>
    <n v="150140"/>
    <s v="-"/>
    <s v="KILO WATT HEURE"/>
    <m/>
    <s v="51584Z"/>
    <s v="E"/>
    <d v="2015-04-29T00:00:00"/>
    <s v="Oui"/>
  </r>
  <r>
    <n v="88"/>
    <x v="39"/>
    <x v="10"/>
    <s v="PRISE EN CHARGE"/>
    <m/>
    <n v="6003730"/>
    <n v="0"/>
    <s v="-"/>
    <s v="KILO WATT HEURE"/>
    <m/>
    <s v="51584Z"/>
    <s v="E"/>
    <d v="2015-04-29T00:00:00"/>
    <s v="Oui"/>
  </r>
  <r>
    <n v="93"/>
    <x v="40"/>
    <x v="0"/>
    <s v="RELEVE NORMAL"/>
    <m/>
    <n v="3789990"/>
    <n v="52670"/>
    <s v="-"/>
    <s v="KILO WATT HEURE"/>
    <m/>
    <s v="08837C"/>
    <s v="E"/>
    <d v="2016-01-05T00:00:00"/>
    <s v="Oui"/>
  </r>
  <r>
    <n v="93"/>
    <x v="40"/>
    <x v="1"/>
    <s v="RELEVE NORMAL"/>
    <n v="929"/>
    <n v="3737320"/>
    <n v="159230"/>
    <s v="-"/>
    <s v="KILO WATT HEURE"/>
    <m/>
    <s v="05787P"/>
    <s v="H"/>
    <d v="2015-12-23T00:00:00"/>
    <s v="Oui"/>
  </r>
  <r>
    <n v="93"/>
    <x v="40"/>
    <x v="2"/>
    <s v="REPRISE"/>
    <m/>
    <n v="3578090"/>
    <n v="93123"/>
    <s v="-"/>
    <s v="KILO WATT HEURE"/>
    <m/>
    <s v="31145E"/>
    <s v="E"/>
    <d v="2015-11-24T00:00:00"/>
    <s v="Oui"/>
  </r>
  <r>
    <n v="93"/>
    <x v="40"/>
    <x v="3"/>
    <s v="PANNE"/>
    <n v="800"/>
    <n v="3523260"/>
    <n v="89123"/>
    <s v="-"/>
    <s v="KILO WATT HEURE"/>
    <m/>
    <s v="31145E"/>
    <s v="E"/>
    <d v="2015-10-22T00:00:00"/>
    <s v="Oui"/>
  </r>
  <r>
    <n v="93"/>
    <x v="40"/>
    <x v="4"/>
    <s v="PANNE"/>
    <n v="1236"/>
    <n v="3523260"/>
    <n v="32200"/>
    <s v="-"/>
    <s v="KILO WATT HEURE"/>
    <m/>
    <s v="05787P"/>
    <s v="H"/>
    <d v="2015-09-23T00:00:00"/>
    <s v="Oui"/>
  </r>
  <r>
    <n v="93"/>
    <x v="40"/>
    <x v="5"/>
    <s v="PANNE"/>
    <n v="925"/>
    <n v="3549496"/>
    <n v="26236"/>
    <s v="-"/>
    <s v="KILO WATT HEURE"/>
    <m/>
    <s v="05787P"/>
    <s v="H"/>
    <d v="2015-08-21T00:00:00"/>
    <s v="Oui"/>
  </r>
  <r>
    <n v="93"/>
    <x v="40"/>
    <x v="6"/>
    <s v="PANNE"/>
    <n v="939"/>
    <n v="3523260"/>
    <n v="26300"/>
    <s v="-"/>
    <s v="KILO WATT HEURE"/>
    <m/>
    <s v="05787P"/>
    <s v="H"/>
    <d v="2015-07-23T00:00:00"/>
    <s v="Oui"/>
  </r>
  <r>
    <n v="93"/>
    <x v="40"/>
    <x v="7"/>
    <s v="RELEVE NORMAL"/>
    <n v="225"/>
    <n v="3523260"/>
    <n v="56490"/>
    <s v="-"/>
    <s v="KILO WATT HEURE"/>
    <m/>
    <s v="05787P"/>
    <s v="H"/>
    <d v="2015-06-23T00:00:00"/>
    <s v="Oui"/>
  </r>
  <r>
    <n v="93"/>
    <x v="40"/>
    <x v="8"/>
    <s v="RELEVE NORMAL"/>
    <m/>
    <n v="3466770"/>
    <n v="78720"/>
    <s v="-"/>
    <s v="KILO WATT HEURE"/>
    <m/>
    <s v="31145E"/>
    <s v="E"/>
    <d v="2015-05-22T00:00:00"/>
    <s v="Oui"/>
  </r>
  <r>
    <n v="93"/>
    <x v="40"/>
    <x v="9"/>
    <s v="RELEVE NORMAL"/>
    <m/>
    <n v="3388050"/>
    <n v="76840"/>
    <s v="-"/>
    <s v="KILO WATT HEURE"/>
    <m/>
    <s v="51584Z"/>
    <s v="E"/>
    <d v="2015-04-29T00:00:00"/>
    <s v="Oui"/>
  </r>
  <r>
    <n v="93"/>
    <x v="40"/>
    <x v="10"/>
    <s v="PRISE EN CHARGE"/>
    <m/>
    <n v="3311210"/>
    <n v="0"/>
    <s v="-"/>
    <s v="KILO WATT HEURE"/>
    <m/>
    <s v="51584Z"/>
    <s v="E"/>
    <d v="2015-04-29T00:00:00"/>
    <s v="Oui"/>
  </r>
  <r>
    <n v="96"/>
    <x v="41"/>
    <x v="0"/>
    <s v="RELEVE NORMAL"/>
    <m/>
    <n v="6154750"/>
    <n v="70500"/>
    <s v="-"/>
    <s v="KILO WATT HEURE"/>
    <m/>
    <s v="08837C"/>
    <s v="E"/>
    <d v="2016-01-05T00:00:00"/>
    <s v="Oui"/>
  </r>
  <r>
    <n v="96"/>
    <x v="41"/>
    <x v="1"/>
    <s v="RELEVE NORMAL"/>
    <n v="929"/>
    <n v="6084250"/>
    <n v="248090"/>
    <s v="-"/>
    <s v="KILO WATT HEURE"/>
    <m/>
    <s v="05787P"/>
    <s v="H"/>
    <d v="2015-12-23T00:00:00"/>
    <s v="Oui"/>
  </r>
  <r>
    <n v="96"/>
    <x v="41"/>
    <x v="2"/>
    <s v="RELEVE NORMAL"/>
    <n v="120"/>
    <n v="5836160"/>
    <n v="138470"/>
    <s v="-"/>
    <s v="KILO WATT HEURE"/>
    <m/>
    <s v="05787P"/>
    <s v="H"/>
    <d v="2015-11-23T00:00:00"/>
    <s v="Oui"/>
  </r>
  <r>
    <n v="96"/>
    <x v="41"/>
    <x v="3"/>
    <s v="RELEVE NORMAL"/>
    <n v="800"/>
    <n v="5697690"/>
    <n v="129990"/>
    <s v="-"/>
    <s v="KILO WATT HEURE"/>
    <m/>
    <s v="05787P"/>
    <s v="H"/>
    <d v="2015-10-22T00:00:00"/>
    <s v="Oui"/>
  </r>
  <r>
    <n v="96"/>
    <x v="41"/>
    <x v="4"/>
    <s v="RELEVE NORMAL"/>
    <n v="1237"/>
    <n v="5567700"/>
    <n v="54990"/>
    <s v="-"/>
    <s v="KILO WATT HEURE"/>
    <m/>
    <s v="05787P"/>
    <s v="H"/>
    <d v="2015-09-23T00:00:00"/>
    <s v="Oui"/>
  </r>
  <r>
    <n v="96"/>
    <x v="41"/>
    <x v="5"/>
    <s v="RELEVE NORMAL"/>
    <n v="927"/>
    <n v="5512710"/>
    <n v="40180"/>
    <s v="-"/>
    <s v="KILO WATT HEURE"/>
    <m/>
    <s v="05787P"/>
    <s v="H"/>
    <d v="2015-08-21T00:00:00"/>
    <s v="Oui"/>
  </r>
  <r>
    <n v="96"/>
    <x v="41"/>
    <x v="6"/>
    <s v="RELEVE NORMAL"/>
    <n v="941"/>
    <n v="5472530"/>
    <n v="41840"/>
    <s v="-"/>
    <s v="KILO WATT HEURE"/>
    <m/>
    <s v="05787P"/>
    <s v="H"/>
    <d v="2015-07-23T00:00:00"/>
    <s v="Oui"/>
  </r>
  <r>
    <n v="96"/>
    <x v="41"/>
    <x v="7"/>
    <s v="RELEVE NORMAL"/>
    <n v="225"/>
    <n v="5430690"/>
    <n v="91540"/>
    <s v="-"/>
    <s v="KILO WATT HEURE"/>
    <m/>
    <s v="05787P"/>
    <s v="H"/>
    <d v="2015-06-23T00:00:00"/>
    <s v="Oui"/>
  </r>
  <r>
    <n v="96"/>
    <x v="41"/>
    <x v="8"/>
    <s v="RELEVE NORMAL"/>
    <m/>
    <n v="5339150"/>
    <n v="115290"/>
    <s v="-"/>
    <s v="KILO WATT HEURE"/>
    <m/>
    <s v="31145E"/>
    <s v="E"/>
    <d v="2015-05-22T00:00:00"/>
    <s v="Oui"/>
  </r>
  <r>
    <n v="96"/>
    <x v="41"/>
    <x v="9"/>
    <s v="RELEVE NORMAL"/>
    <m/>
    <n v="5223860"/>
    <n v="131120"/>
    <s v="-"/>
    <s v="KILO WATT HEURE"/>
    <m/>
    <s v="51584Z"/>
    <s v="E"/>
    <d v="2015-04-29T00:00:00"/>
    <s v="Oui"/>
  </r>
  <r>
    <n v="96"/>
    <x v="41"/>
    <x v="10"/>
    <s v="PRISE EN CHARGE"/>
    <m/>
    <n v="5092740"/>
    <n v="0"/>
    <s v="-"/>
    <s v="KILO WATT HEURE"/>
    <m/>
    <s v="51584Z"/>
    <s v="E"/>
    <d v="2015-04-29T00:00:00"/>
    <s v="Oui"/>
  </r>
  <r>
    <n v="101"/>
    <x v="42"/>
    <x v="0"/>
    <s v="RELEVE NORMAL"/>
    <m/>
    <n v="8704160"/>
    <n v="98890"/>
    <s v="-"/>
    <s v="KILO WATT HEURE"/>
    <m/>
    <s v="08837C"/>
    <s v="E"/>
    <d v="2016-01-05T00:00:00"/>
    <s v="Oui"/>
  </r>
  <r>
    <n v="101"/>
    <x v="42"/>
    <x v="1"/>
    <s v="RELEVE NORMAL"/>
    <n v="929"/>
    <n v="8605270"/>
    <n v="344720"/>
    <s v="-"/>
    <s v="KILO WATT HEURE"/>
    <m/>
    <s v="05787P"/>
    <s v="H"/>
    <d v="2015-12-23T00:00:00"/>
    <s v="Oui"/>
  </r>
  <r>
    <n v="101"/>
    <x v="42"/>
    <x v="2"/>
    <s v="RELEVE NORMAL"/>
    <n v="121"/>
    <n v="8260550"/>
    <n v="204030"/>
    <s v="-"/>
    <s v="KILO WATT HEURE"/>
    <m/>
    <s v="05787P"/>
    <s v="H"/>
    <d v="2015-11-23T00:00:00"/>
    <s v="Oui"/>
  </r>
  <r>
    <n v="101"/>
    <x v="42"/>
    <x v="3"/>
    <s v="RELEVE NORMAL"/>
    <n v="800"/>
    <n v="8056520"/>
    <n v="189980"/>
    <s v="-"/>
    <s v="KILO WATT HEURE"/>
    <m/>
    <s v="05787P"/>
    <s v="H"/>
    <d v="2015-10-22T00:00:00"/>
    <s v="Oui"/>
  </r>
  <r>
    <n v="101"/>
    <x v="42"/>
    <x v="4"/>
    <s v="RELEVE NORMAL"/>
    <n v="1238"/>
    <n v="7866540"/>
    <n v="62640"/>
    <s v="-"/>
    <s v="KILO WATT HEURE"/>
    <m/>
    <s v="05787P"/>
    <s v="H"/>
    <d v="2015-09-23T00:00:00"/>
    <s v="Oui"/>
  </r>
  <r>
    <n v="101"/>
    <x v="42"/>
    <x v="5"/>
    <s v="RELEVE NORMAL"/>
    <n v="927"/>
    <n v="7803900"/>
    <n v="50000"/>
    <s v="-"/>
    <s v="KILO WATT HEURE"/>
    <m/>
    <s v="05787P"/>
    <s v="H"/>
    <d v="2015-08-21T00:00:00"/>
    <s v="Oui"/>
  </r>
  <r>
    <n v="101"/>
    <x v="42"/>
    <x v="6"/>
    <s v="RELEVE NORMAL"/>
    <n v="941"/>
    <n v="7753900"/>
    <n v="50220"/>
    <s v="-"/>
    <s v="KILO WATT HEURE"/>
    <m/>
    <s v="05787P"/>
    <s v="H"/>
    <d v="2015-07-23T00:00:00"/>
    <s v="Oui"/>
  </r>
  <r>
    <n v="101"/>
    <x v="42"/>
    <x v="7"/>
    <s v="RELEVE NORMAL"/>
    <n v="225"/>
    <n v="7703680"/>
    <n v="120510"/>
    <s v="-"/>
    <s v="KILO WATT HEURE"/>
    <m/>
    <s v="05787P"/>
    <s v="H"/>
    <d v="2015-06-23T00:00:00"/>
    <s v="Oui"/>
  </r>
  <r>
    <n v="101"/>
    <x v="42"/>
    <x v="8"/>
    <s v="RELEVE NORMAL"/>
    <m/>
    <n v="7583170"/>
    <n v="162990"/>
    <s v="-"/>
    <s v="KILO WATT HEURE"/>
    <m/>
    <s v="31145E"/>
    <s v="E"/>
    <d v="2015-05-22T00:00:00"/>
    <s v="Oui"/>
  </r>
  <r>
    <n v="101"/>
    <x v="42"/>
    <x v="9"/>
    <s v="RELEVE NORMAL"/>
    <m/>
    <n v="7420180"/>
    <n v="182730"/>
    <s v="-"/>
    <s v="KILO WATT HEURE"/>
    <m/>
    <s v="51584Z"/>
    <s v="E"/>
    <d v="2015-04-29T00:00:00"/>
    <s v="Oui"/>
  </r>
  <r>
    <n v="101"/>
    <x v="42"/>
    <x v="10"/>
    <s v="PRISE EN CHARGE"/>
    <m/>
    <n v="7237450"/>
    <n v="0"/>
    <s v="-"/>
    <s v="KILO WATT HEURE"/>
    <m/>
    <s v="51584Z"/>
    <s v="E"/>
    <d v="2015-04-29T00:00:00"/>
    <s v="Oui"/>
  </r>
  <r>
    <n v="107"/>
    <x v="43"/>
    <x v="0"/>
    <s v="RELEVE NORMAL"/>
    <m/>
    <n v="8182570"/>
    <n v="28880"/>
    <s v="-"/>
    <s v="KILO WATT HEURE"/>
    <m/>
    <s v="08837C"/>
    <s v="E"/>
    <d v="2016-01-05T00:00:00"/>
    <s v="Oui"/>
  </r>
  <r>
    <n v="107"/>
    <x v="43"/>
    <x v="1"/>
    <s v="RELEVE NORMAL"/>
    <n v="929"/>
    <n v="8153690"/>
    <n v="144370"/>
    <s v="-"/>
    <s v="KILO WATT HEURE"/>
    <m/>
    <s v="05787P"/>
    <s v="H"/>
    <d v="2015-12-23T00:00:00"/>
    <s v="Oui"/>
  </r>
  <r>
    <n v="107"/>
    <x v="43"/>
    <x v="2"/>
    <s v="RELEVE NORMAL"/>
    <n v="121"/>
    <n v="8009320"/>
    <n v="83080"/>
    <s v="-"/>
    <s v="KILO WATT HEURE"/>
    <m/>
    <s v="05787P"/>
    <s v="H"/>
    <d v="2015-11-23T00:00:00"/>
    <s v="Oui"/>
  </r>
  <r>
    <n v="107"/>
    <x v="43"/>
    <x v="3"/>
    <s v="RELEVE NORMAL"/>
    <n v="801"/>
    <n v="7926240"/>
    <n v="64070"/>
    <s v="-"/>
    <s v="KILO WATT HEURE"/>
    <m/>
    <s v="05787P"/>
    <s v="H"/>
    <d v="2015-10-22T00:00:00"/>
    <s v="Oui"/>
  </r>
  <r>
    <n v="107"/>
    <x v="43"/>
    <x v="4"/>
    <s v="REPRISE"/>
    <n v="1238"/>
    <n v="7862170"/>
    <n v="36850"/>
    <s v="-"/>
    <s v="KILO WATT HEURE"/>
    <m/>
    <s v="31145E"/>
    <s v="E"/>
    <d v="2015-09-24T00:00:00"/>
    <s v="Oui"/>
  </r>
  <r>
    <n v="107"/>
    <x v="43"/>
    <x v="5"/>
    <s v="PANNE"/>
    <n v="927"/>
    <n v="7828320"/>
    <n v="48418"/>
    <s v="-"/>
    <s v="KILO WATT HEURE"/>
    <m/>
    <s v="05787P"/>
    <s v="H"/>
    <d v="2015-08-21T00:00:00"/>
    <s v="Oui"/>
  </r>
  <r>
    <n v="107"/>
    <x v="43"/>
    <x v="6"/>
    <s v="PANNE"/>
    <n v="941"/>
    <n v="7805960"/>
    <n v="48100"/>
    <s v="-"/>
    <s v="KILO WATT HEURE"/>
    <m/>
    <s v="05787P"/>
    <s v="H"/>
    <d v="2015-07-23T00:00:00"/>
    <s v="Oui"/>
  </r>
  <r>
    <n v="107"/>
    <x v="43"/>
    <x v="7"/>
    <s v="RELEVE NORMAL"/>
    <n v="226"/>
    <n v="7779170"/>
    <n v="47110"/>
    <s v="-"/>
    <s v="KILO WATT HEURE"/>
    <m/>
    <s v="05787P"/>
    <s v="H"/>
    <d v="2015-06-23T00:00:00"/>
    <s v="Oui"/>
  </r>
  <r>
    <n v="107"/>
    <x v="43"/>
    <x v="8"/>
    <s v="RELEVE NORMAL"/>
    <m/>
    <n v="7732060"/>
    <n v="57640"/>
    <s v="-"/>
    <s v="KILO WATT HEURE"/>
    <m/>
    <s v="31145E"/>
    <s v="E"/>
    <d v="2015-05-22T00:00:00"/>
    <s v="Oui"/>
  </r>
  <r>
    <n v="107"/>
    <x v="43"/>
    <x v="9"/>
    <s v="RELEVE NORMAL"/>
    <m/>
    <n v="7674420"/>
    <n v="68550"/>
    <s v="-"/>
    <s v="KILO WATT HEURE"/>
    <m/>
    <s v="51584Z"/>
    <s v="E"/>
    <d v="2015-04-29T00:00:00"/>
    <s v="Oui"/>
  </r>
  <r>
    <n v="107"/>
    <x v="43"/>
    <x v="10"/>
    <s v="PRISE EN CHARGE"/>
    <m/>
    <n v="7605870"/>
    <n v="0"/>
    <s v="-"/>
    <s v="KILO WATT HEURE"/>
    <m/>
    <s v="51584Z"/>
    <s v="E"/>
    <d v="2015-04-29T00:00:00"/>
    <s v="Oui"/>
  </r>
  <r>
    <n v="110"/>
    <x v="44"/>
    <x v="0"/>
    <s v="RELEVE NORMAL"/>
    <m/>
    <n v="1437570"/>
    <n v="14520"/>
    <s v="-"/>
    <s v="KILO WATT HEURE"/>
    <m/>
    <s v="08837C"/>
    <s v="E"/>
    <d v="2016-01-05T00:00:00"/>
    <s v="Oui"/>
  </r>
  <r>
    <n v="110"/>
    <x v="44"/>
    <x v="1"/>
    <s v="RELEVE NORMAL"/>
    <n v="930"/>
    <n v="1423050"/>
    <n v="51520"/>
    <s v="-"/>
    <s v="KILO WATT HEURE"/>
    <m/>
    <s v="05787P"/>
    <s v="H"/>
    <d v="2015-12-23T00:00:00"/>
    <s v="Oui"/>
  </r>
  <r>
    <n v="110"/>
    <x v="44"/>
    <x v="2"/>
    <s v="RELEVE NORMAL"/>
    <n v="122"/>
    <n v="1371530"/>
    <n v="31640"/>
    <s v="-"/>
    <s v="KILO WATT HEURE"/>
    <m/>
    <s v="05787P"/>
    <s v="H"/>
    <d v="2015-11-23T00:00:00"/>
    <s v="Oui"/>
  </r>
  <r>
    <n v="110"/>
    <x v="44"/>
    <x v="3"/>
    <s v="RELEVE NORMAL"/>
    <n v="801"/>
    <n v="1339890"/>
    <n v="24030"/>
    <s v="-"/>
    <s v="KILO WATT HEURE"/>
    <m/>
    <s v="05787P"/>
    <s v="H"/>
    <d v="2015-10-22T00:00:00"/>
    <s v="Oui"/>
  </r>
  <r>
    <n v="110"/>
    <x v="44"/>
    <x v="4"/>
    <s v="RELEVE NORMAL"/>
    <n v="1239"/>
    <n v="1315860"/>
    <n v="11460"/>
    <s v="-"/>
    <s v="KILO WATT HEURE"/>
    <m/>
    <s v="05787P"/>
    <s v="H"/>
    <d v="2015-09-23T00:00:00"/>
    <s v="Oui"/>
  </r>
  <r>
    <n v="110"/>
    <x v="44"/>
    <x v="5"/>
    <s v="RELEVE NORMAL"/>
    <n v="928"/>
    <n v="1304400"/>
    <n v="5180"/>
    <s v="-"/>
    <s v="KILO WATT HEURE"/>
    <m/>
    <s v="05787P"/>
    <s v="H"/>
    <d v="2015-08-21T00:00:00"/>
    <s v="Oui"/>
  </r>
  <r>
    <n v="110"/>
    <x v="44"/>
    <x v="6"/>
    <s v="RELEVE NORMAL"/>
    <n v="942"/>
    <n v="1299220"/>
    <n v="14100"/>
    <s v="-"/>
    <s v="KILO WATT HEURE"/>
    <m/>
    <s v="05787P"/>
    <s v="H"/>
    <d v="2015-07-23T00:00:00"/>
    <s v="Oui"/>
  </r>
  <r>
    <n v="110"/>
    <x v="44"/>
    <x v="7"/>
    <s v="RELEVE NORMAL"/>
    <n v="226"/>
    <n v="1285120"/>
    <n v="20750"/>
    <s v="-"/>
    <s v="KILO WATT HEURE"/>
    <m/>
    <s v="05787P"/>
    <s v="H"/>
    <d v="2015-06-23T00:00:00"/>
    <s v="Oui"/>
  </r>
  <r>
    <n v="110"/>
    <x v="44"/>
    <x v="8"/>
    <s v="RELEVE NORMAL"/>
    <m/>
    <n v="1264370"/>
    <n v="24440"/>
    <s v="-"/>
    <s v="KILO WATT HEURE"/>
    <m/>
    <s v="31145E"/>
    <s v="E"/>
    <d v="2015-05-22T00:00:00"/>
    <s v="Oui"/>
  </r>
  <r>
    <n v="110"/>
    <x v="44"/>
    <x v="9"/>
    <s v="RELEVE NORMAL"/>
    <m/>
    <n v="1239930"/>
    <n v="28680"/>
    <s v="-"/>
    <s v="KILO WATT HEURE"/>
    <m/>
    <s v="51584Z"/>
    <s v="E"/>
    <d v="2015-04-29T00:00:00"/>
    <s v="Oui"/>
  </r>
  <r>
    <n v="110"/>
    <x v="44"/>
    <x v="10"/>
    <s v="PRISE EN CHARGE"/>
    <m/>
    <n v="1211250"/>
    <n v="0"/>
    <s v="-"/>
    <s v="KILO WATT HEURE"/>
    <m/>
    <s v="51584Z"/>
    <s v="E"/>
    <d v="2015-04-29T00:00:00"/>
    <s v="Oui"/>
  </r>
  <r>
    <n v="113"/>
    <x v="45"/>
    <x v="0"/>
    <s v="RELEVE NORMAL"/>
    <m/>
    <n v="2653900"/>
    <n v="22630"/>
    <s v="-"/>
    <s v="KILO WATT HEURE"/>
    <m/>
    <s v="08837C"/>
    <s v="E"/>
    <d v="2016-01-05T00:00:00"/>
    <s v="Oui"/>
  </r>
  <r>
    <n v="113"/>
    <x v="45"/>
    <x v="1"/>
    <s v="RELEVE NORMAL"/>
    <n v="930"/>
    <n v="2631270"/>
    <n v="87830"/>
    <s v="-"/>
    <s v="KILO WATT HEURE"/>
    <m/>
    <s v="05787P"/>
    <s v="H"/>
    <d v="2015-12-23T00:00:00"/>
    <s v="Oui"/>
  </r>
  <r>
    <n v="113"/>
    <x v="45"/>
    <x v="2"/>
    <s v="RELEVE NORMAL"/>
    <n v="122"/>
    <n v="2543440"/>
    <n v="53090"/>
    <s v="-"/>
    <s v="KILO WATT HEURE"/>
    <m/>
    <s v="05787P"/>
    <s v="H"/>
    <d v="2015-11-23T00:00:00"/>
    <s v="Oui"/>
  </r>
  <r>
    <n v="113"/>
    <x v="45"/>
    <x v="3"/>
    <s v="RELEVE NORMAL"/>
    <n v="801"/>
    <n v="2490350"/>
    <n v="39520"/>
    <s v="-"/>
    <s v="KILO WATT HEURE"/>
    <m/>
    <s v="05787P"/>
    <s v="H"/>
    <d v="2015-10-22T00:00:00"/>
    <s v="Oui"/>
  </r>
  <r>
    <n v="113"/>
    <x v="45"/>
    <x v="4"/>
    <s v="RELEVE NORMAL"/>
    <n v="1240"/>
    <n v="2450830"/>
    <n v="20600"/>
    <s v="-"/>
    <s v="KILO WATT HEURE"/>
    <m/>
    <s v="05787P"/>
    <s v="H"/>
    <d v="2015-09-23T00:00:00"/>
    <s v="Oui"/>
  </r>
  <r>
    <n v="113"/>
    <x v="45"/>
    <x v="5"/>
    <s v="REPRISE"/>
    <n v="928"/>
    <n v="2430230"/>
    <n v="26341"/>
    <s v="-"/>
    <s v="KILO WATT HEURE"/>
    <m/>
    <s v="05787P"/>
    <s v="H"/>
    <d v="2015-08-21T00:00:00"/>
    <s v="Oui"/>
  </r>
  <r>
    <n v="113"/>
    <x v="45"/>
    <x v="6"/>
    <s v="PANNE"/>
    <n v="943"/>
    <n v="2412080"/>
    <n v="27300"/>
    <s v="-"/>
    <s v="KILO WATT HEURE"/>
    <m/>
    <s v="05787P"/>
    <s v="H"/>
    <d v="2015-07-23T00:00:00"/>
    <s v="Oui"/>
  </r>
  <r>
    <n v="113"/>
    <x v="45"/>
    <x v="7"/>
    <s v="RELEVE NORMAL"/>
    <n v="226"/>
    <n v="2394240"/>
    <n v="30460"/>
    <s v="-"/>
    <s v="KILO WATT HEURE"/>
    <m/>
    <s v="05787P"/>
    <s v="H"/>
    <d v="2015-06-23T00:00:00"/>
    <s v="Oui"/>
  </r>
  <r>
    <n v="113"/>
    <x v="45"/>
    <x v="8"/>
    <s v="RELEVE NORMAL"/>
    <m/>
    <n v="2363780"/>
    <n v="34950"/>
    <s v="-"/>
    <s v="KILO WATT HEURE"/>
    <m/>
    <s v="31145E"/>
    <s v="E"/>
    <d v="2015-05-22T00:00:00"/>
    <s v="Oui"/>
  </r>
  <r>
    <n v="113"/>
    <x v="45"/>
    <x v="9"/>
    <s v="RELEVE NORMAL"/>
    <m/>
    <n v="2328830"/>
    <n v="42180"/>
    <s v="-"/>
    <s v="KILO WATT HEURE"/>
    <m/>
    <s v="51584Z"/>
    <s v="E"/>
    <d v="2015-04-29T00:00:00"/>
    <s v="Oui"/>
  </r>
  <r>
    <n v="113"/>
    <x v="45"/>
    <x v="10"/>
    <s v="PRISE EN CHARGE"/>
    <m/>
    <n v="2286650"/>
    <n v="0"/>
    <s v="-"/>
    <s v="KILO WATT HEURE"/>
    <m/>
    <s v="51584Z"/>
    <s v="E"/>
    <d v="2015-04-29T00:00:00"/>
    <s v="Oui"/>
  </r>
  <r>
    <n v="116"/>
    <x v="46"/>
    <x v="0"/>
    <s v="RELEVE NORMAL"/>
    <m/>
    <n v="4233450"/>
    <n v="40910"/>
    <s v="-"/>
    <s v="KILO WATT HEURE"/>
    <m/>
    <s v="08837C"/>
    <s v="E"/>
    <d v="2016-01-05T00:00:00"/>
    <s v="Oui"/>
  </r>
  <r>
    <n v="116"/>
    <x v="46"/>
    <x v="1"/>
    <s v="RELEVE NORMAL"/>
    <n v="959"/>
    <n v="4192540"/>
    <n v="187720"/>
    <s v="-"/>
    <s v="KILO WATT HEURE"/>
    <m/>
    <s v="05787P"/>
    <s v="H"/>
    <d v="2015-12-23T00:00:00"/>
    <s v="Oui"/>
  </r>
  <r>
    <n v="116"/>
    <x v="46"/>
    <x v="2"/>
    <s v="RELEVE NORMAL"/>
    <n v="208"/>
    <n v="4004820"/>
    <n v="97210"/>
    <s v="-"/>
    <s v="KILO WATT HEURE"/>
    <m/>
    <s v="05787P"/>
    <s v="H"/>
    <d v="2015-11-23T00:00:00"/>
    <s v="Oui"/>
  </r>
  <r>
    <n v="116"/>
    <x v="46"/>
    <x v="3"/>
    <s v="RELEVE NORMAL"/>
    <n v="837"/>
    <n v="3907610"/>
    <n v="75730"/>
    <s v="-"/>
    <s v="KILO WATT HEURE"/>
    <m/>
    <s v="05787P"/>
    <s v="H"/>
    <d v="2015-10-22T00:00:00"/>
    <s v="Oui"/>
  </r>
  <r>
    <n v="116"/>
    <x v="46"/>
    <x v="4"/>
    <s v="RELEVE NORMAL"/>
    <n v="120"/>
    <n v="3831880"/>
    <n v="0"/>
    <s v="-"/>
    <s v="KILO WATT HEURE"/>
    <m/>
    <s v="05787P"/>
    <s v="H"/>
    <d v="2015-09-23T00:00:00"/>
    <s v="Oui"/>
  </r>
  <r>
    <n v="116"/>
    <x v="46"/>
    <x v="5"/>
    <s v="RELEVE NORMAL"/>
    <n v="956"/>
    <n v="3831880"/>
    <n v="0"/>
    <s v="-"/>
    <s v="KILO WATT HEURE"/>
    <m/>
    <s v="05787P"/>
    <s v="H"/>
    <d v="2015-08-21T00:00:00"/>
    <s v="Oui"/>
  </r>
  <r>
    <n v="116"/>
    <x v="46"/>
    <x v="6"/>
    <s v="RELEVE NORMAL"/>
    <n v="1009"/>
    <n v="3831880"/>
    <n v="0"/>
    <s v="-"/>
    <s v="KILO WATT HEURE"/>
    <m/>
    <s v="05787P"/>
    <s v="H"/>
    <d v="2015-07-23T00:00:00"/>
    <s v="Oui"/>
  </r>
  <r>
    <n v="116"/>
    <x v="46"/>
    <x v="7"/>
    <s v="RELEVE NORMAL"/>
    <n v="302"/>
    <n v="3831880"/>
    <n v="0"/>
    <s v="-"/>
    <s v="KILO WATT HEURE"/>
    <m/>
    <s v="05787P"/>
    <s v="H"/>
    <d v="2015-06-23T00:00:00"/>
    <s v="Oui"/>
  </r>
  <r>
    <n v="116"/>
    <x v="46"/>
    <x v="8"/>
    <s v="RELEVE NORMAL"/>
    <m/>
    <n v="3831880"/>
    <n v="88580"/>
    <s v="-"/>
    <s v="KILO WATT HEURE"/>
    <m/>
    <s v="31145E"/>
    <s v="E"/>
    <d v="2015-05-22T00:00:00"/>
    <s v="Oui"/>
  </r>
  <r>
    <n v="116"/>
    <x v="46"/>
    <x v="9"/>
    <s v="RELEVE NORMAL"/>
    <m/>
    <n v="3743300"/>
    <n v="98990"/>
    <s v="-"/>
    <s v="KILO WATT HEURE"/>
    <m/>
    <s v="51584Z"/>
    <s v="E"/>
    <d v="2015-04-29T00:00:00"/>
    <s v="Oui"/>
  </r>
  <r>
    <n v="116"/>
    <x v="46"/>
    <x v="10"/>
    <s v="PRISE EN CHARGE"/>
    <m/>
    <n v="3644310"/>
    <n v="0"/>
    <s v="-"/>
    <s v="KILO WATT HEURE"/>
    <m/>
    <s v="51584Z"/>
    <s v="E"/>
    <d v="2015-04-29T00:00:00"/>
    <s v="Oui"/>
  </r>
  <r>
    <n v="118"/>
    <x v="47"/>
    <x v="0"/>
    <s v="RELEVE NORMAL"/>
    <m/>
    <n v="13014910"/>
    <n v="126460"/>
    <s v="-"/>
    <s v="KILO WATT HEURE"/>
    <m/>
    <s v="08837C"/>
    <s v="E"/>
    <d v="2016-01-05T00:00:00"/>
    <s v="Oui"/>
  </r>
  <r>
    <n v="118"/>
    <x v="47"/>
    <x v="1"/>
    <s v="RELEVE NORMAL"/>
    <n v="930"/>
    <n v="12888450"/>
    <n v="545930"/>
    <s v="-"/>
    <s v="KILO WATT HEURE"/>
    <m/>
    <s v="05787P"/>
    <s v="H"/>
    <d v="2015-12-23T00:00:00"/>
    <s v="Oui"/>
  </r>
  <r>
    <n v="118"/>
    <x v="47"/>
    <x v="2"/>
    <s v="RELEVE NORMAL"/>
    <n v="123"/>
    <n v="12342520"/>
    <n v="329150"/>
    <s v="-"/>
    <s v="KILO WATT HEURE"/>
    <m/>
    <s v="05787P"/>
    <s v="H"/>
    <d v="2015-11-23T00:00:00"/>
    <s v="Oui"/>
  </r>
  <r>
    <n v="118"/>
    <x v="47"/>
    <x v="3"/>
    <s v="RELEVE NORMAL"/>
    <n v="802"/>
    <n v="12013370"/>
    <n v="234040"/>
    <s v="-"/>
    <s v="KILO WATT HEURE"/>
    <m/>
    <s v="05787P"/>
    <s v="H"/>
    <d v="2015-10-22T00:00:00"/>
    <s v="Oui"/>
  </r>
  <r>
    <n v="118"/>
    <x v="47"/>
    <x v="4"/>
    <s v="RELEVE NORMAL"/>
    <n v="1241"/>
    <n v="11779330"/>
    <n v="0"/>
    <s v="-"/>
    <s v="KILO WATT HEURE"/>
    <m/>
    <s v="05787P"/>
    <s v="H"/>
    <d v="2015-09-23T00:00:00"/>
    <s v="Oui"/>
  </r>
  <r>
    <n v="118"/>
    <x v="47"/>
    <x v="5"/>
    <s v="RELEVE NORMAL"/>
    <n v="929"/>
    <n v="11779330"/>
    <n v="0"/>
    <s v="-"/>
    <s v="KILO WATT HEURE"/>
    <m/>
    <s v="05787P"/>
    <s v="H"/>
    <d v="2015-08-21T00:00:00"/>
    <s v="Oui"/>
  </r>
  <r>
    <n v="118"/>
    <x v="47"/>
    <x v="6"/>
    <s v="RELEVE NORMAL"/>
    <n v="944"/>
    <n v="11779330"/>
    <n v="0"/>
    <s v="-"/>
    <s v="KILO WATT HEURE"/>
    <m/>
    <s v="05787P"/>
    <s v="H"/>
    <d v="2015-07-23T00:00:00"/>
    <s v="Oui"/>
  </r>
  <r>
    <n v="118"/>
    <x v="47"/>
    <x v="7"/>
    <s v="RELEVE NORMAL"/>
    <n v="226"/>
    <n v="11779330"/>
    <n v="0"/>
    <s v="-"/>
    <s v="KILO WATT HEURE"/>
    <m/>
    <s v="05787P"/>
    <s v="H"/>
    <d v="2015-06-23T00:00:00"/>
    <s v="Oui"/>
  </r>
  <r>
    <n v="118"/>
    <x v="47"/>
    <x v="8"/>
    <s v="RELEVE NORMAL"/>
    <m/>
    <n v="11779330"/>
    <n v="181090"/>
    <s v="-"/>
    <s v="KILO WATT HEURE"/>
    <m/>
    <s v="31145E"/>
    <s v="E"/>
    <d v="2015-05-22T00:00:00"/>
    <s v="Oui"/>
  </r>
  <r>
    <n v="118"/>
    <x v="47"/>
    <x v="9"/>
    <s v="RELEVE NORMAL"/>
    <m/>
    <n v="11598240"/>
    <n v="281900"/>
    <s v="-"/>
    <s v="KILO WATT HEURE"/>
    <m/>
    <s v="51584Z"/>
    <s v="E"/>
    <d v="2015-04-29T00:00:00"/>
    <s v="Oui"/>
  </r>
  <r>
    <n v="118"/>
    <x v="47"/>
    <x v="10"/>
    <s v="PRISE EN CHARGE"/>
    <m/>
    <n v="11316340"/>
    <n v="0"/>
    <s v="-"/>
    <s v="KILO WATT HEURE"/>
    <m/>
    <s v="51584Z"/>
    <s v="E"/>
    <d v="2015-04-29T00:00:00"/>
    <s v="Oui"/>
  </r>
  <r>
    <n v="120"/>
    <x v="48"/>
    <x v="0"/>
    <s v="RELEVE NORMAL"/>
    <m/>
    <n v="3796921"/>
    <n v="28923"/>
    <s v="-"/>
    <s v="KILO WATT HEURE"/>
    <m/>
    <s v="08837C"/>
    <s v="E"/>
    <d v="2016-01-05T00:00:00"/>
    <s v="Oui"/>
  </r>
  <r>
    <n v="120"/>
    <x v="48"/>
    <x v="1"/>
    <s v="RELEVE NORMAL"/>
    <m/>
    <n v="3767998"/>
    <n v="131134"/>
    <s v="-"/>
    <s v="KILO WATT HEURE"/>
    <m/>
    <s v="31145E"/>
    <s v="E"/>
    <d v="2015-12-23T00:00:00"/>
    <s v="Oui"/>
  </r>
  <r>
    <n v="120"/>
    <x v="48"/>
    <x v="2"/>
    <s v="RELEVE NORMAL"/>
    <m/>
    <n v="3636864"/>
    <n v="74973"/>
    <s v="-"/>
    <s v="KILO WATT HEURE"/>
    <m/>
    <s v="31145E"/>
    <s v="E"/>
    <d v="2015-11-24T00:00:00"/>
    <s v="Oui"/>
  </r>
  <r>
    <n v="120"/>
    <x v="48"/>
    <x v="3"/>
    <s v="RELEVE NORMAL"/>
    <m/>
    <n v="3561891"/>
    <n v="65009"/>
    <s v="-"/>
    <s v="KILO WATT HEURE"/>
    <m/>
    <s v="31145E"/>
    <s v="E"/>
    <d v="2015-10-22T00:00:00"/>
    <s v="Oui"/>
  </r>
  <r>
    <n v="120"/>
    <x v="48"/>
    <x v="4"/>
    <s v="RELEVE NORMAL"/>
    <m/>
    <n v="3496882"/>
    <n v="41308"/>
    <s v="-"/>
    <s v="KILO WATT HEURE"/>
    <m/>
    <s v="31145E"/>
    <s v="E"/>
    <d v="2015-09-24T00:00:00"/>
    <s v="Oui"/>
  </r>
  <r>
    <n v="120"/>
    <x v="48"/>
    <x v="5"/>
    <s v="RELEVE NORMAL"/>
    <m/>
    <n v="3455574"/>
    <n v="33887"/>
    <s v="-"/>
    <s v="KILO WATT HEURE"/>
    <m/>
    <s v="31145E"/>
    <s v="E"/>
    <d v="2015-08-24T00:00:00"/>
    <s v="Oui"/>
  </r>
  <r>
    <n v="120"/>
    <x v="48"/>
    <x v="6"/>
    <s v="RELEVE NORMAL"/>
    <m/>
    <n v="3421687"/>
    <n v="30832"/>
    <s v="-"/>
    <s v="KILO WATT HEURE"/>
    <m/>
    <s v="31145E"/>
    <s v="E"/>
    <d v="2015-07-24T00:00:00"/>
    <s v="Oui"/>
  </r>
  <r>
    <n v="120"/>
    <x v="48"/>
    <x v="7"/>
    <s v="RELEVE NORMAL"/>
    <m/>
    <n v="3390855"/>
    <n v="54966"/>
    <s v="-"/>
    <s v="KILO WATT HEURE"/>
    <m/>
    <s v="31145E"/>
    <s v="E"/>
    <d v="2015-06-24T00:00:00"/>
    <s v="Oui"/>
  </r>
  <r>
    <n v="120"/>
    <x v="48"/>
    <x v="8"/>
    <s v="RELEVE NORMAL"/>
    <m/>
    <n v="3335889"/>
    <n v="52506"/>
    <s v="-"/>
    <s v="KILO WATT HEURE"/>
    <m/>
    <s v="31145E"/>
    <s v="E"/>
    <d v="2015-05-22T00:00:00"/>
    <s v="Oui"/>
  </r>
  <r>
    <n v="120"/>
    <x v="48"/>
    <x v="9"/>
    <s v="RELEVE NORMAL"/>
    <m/>
    <n v="3283383"/>
    <n v="67184"/>
    <s v="-"/>
    <s v="KILO WATT HEURE"/>
    <m/>
    <s v="51584Z"/>
    <s v="E"/>
    <d v="2015-04-29T00:00:00"/>
    <s v="Oui"/>
  </r>
  <r>
    <n v="120"/>
    <x v="48"/>
    <x v="10"/>
    <s v="PRISE EN CHARGE"/>
    <m/>
    <n v="3216199"/>
    <n v="0"/>
    <s v="-"/>
    <s v="KILO WATT HEURE"/>
    <m/>
    <s v="51584Z"/>
    <s v="E"/>
    <d v="2015-04-29T00:00:00"/>
    <s v="Oui"/>
  </r>
  <r>
    <n v="123"/>
    <x v="49"/>
    <x v="0"/>
    <s v="RELEVE NORMAL"/>
    <m/>
    <n v="4144170"/>
    <n v="55140"/>
    <s v="-"/>
    <s v="KILO WATT HEURE"/>
    <m/>
    <s v="08837C"/>
    <s v="E"/>
    <d v="2016-01-05T00:00:00"/>
    <s v="Oui"/>
  </r>
  <r>
    <n v="123"/>
    <x v="49"/>
    <x v="1"/>
    <s v="RELEVE NORMAL"/>
    <n v="1000"/>
    <n v="4089030"/>
    <n v="125960"/>
    <s v="-"/>
    <s v="KILO WATT HEURE"/>
    <m/>
    <s v="05787P"/>
    <s v="H"/>
    <d v="2015-12-23T00:00:00"/>
    <s v="Oui"/>
  </r>
  <r>
    <n v="123"/>
    <x v="49"/>
    <x v="2"/>
    <s v="RELEVE NORMAL"/>
    <n v="209"/>
    <n v="3963070"/>
    <n v="125760"/>
    <s v="-"/>
    <s v="KILO WATT HEURE"/>
    <m/>
    <s v="05787P"/>
    <s v="H"/>
    <d v="2015-11-23T00:00:00"/>
    <s v="Oui"/>
  </r>
  <r>
    <n v="123"/>
    <x v="49"/>
    <x v="3"/>
    <s v="RELEVE NORMAL"/>
    <n v="838"/>
    <n v="3837310"/>
    <n v="100080"/>
    <s v="-"/>
    <s v="KILO WATT HEURE"/>
    <m/>
    <s v="05787P"/>
    <s v="H"/>
    <d v="2015-10-22T00:00:00"/>
    <s v="Oui"/>
  </r>
  <r>
    <n v="123"/>
    <x v="49"/>
    <x v="4"/>
    <s v="RELEVE NORMAL"/>
    <n v="120"/>
    <n v="3737230"/>
    <n v="0"/>
    <s v="-"/>
    <s v="KILO WATT HEURE"/>
    <m/>
    <s v="05787P"/>
    <s v="H"/>
    <d v="2015-09-23T00:00:00"/>
    <s v="Oui"/>
  </r>
  <r>
    <n v="123"/>
    <x v="49"/>
    <x v="5"/>
    <s v="RELEVE NORMAL"/>
    <n v="959"/>
    <n v="3737230"/>
    <n v="0"/>
    <s v="-"/>
    <s v="KILO WATT HEURE"/>
    <m/>
    <s v="05787P"/>
    <s v="H"/>
    <d v="2015-08-21T00:00:00"/>
    <s v="Oui"/>
  </r>
  <r>
    <n v="123"/>
    <x v="49"/>
    <x v="6"/>
    <s v="RELEVE NORMAL"/>
    <n v="1009"/>
    <n v="3737230"/>
    <n v="0"/>
    <s v="-"/>
    <s v="KILO WATT HEURE"/>
    <m/>
    <s v="05787P"/>
    <s v="H"/>
    <d v="2015-07-23T00:00:00"/>
    <s v="Oui"/>
  </r>
  <r>
    <n v="123"/>
    <x v="49"/>
    <x v="7"/>
    <s v="RELEVE NORMAL"/>
    <n v="303"/>
    <n v="3737230"/>
    <n v="0"/>
    <s v="-"/>
    <s v="KILO WATT HEURE"/>
    <m/>
    <s v="05787P"/>
    <s v="H"/>
    <d v="2015-06-23T00:00:00"/>
    <s v="Oui"/>
  </r>
  <r>
    <n v="123"/>
    <x v="49"/>
    <x v="8"/>
    <s v="RELEVE NORMAL"/>
    <m/>
    <n v="3737230"/>
    <n v="85580"/>
    <s v="-"/>
    <s v="KILO WATT HEURE"/>
    <m/>
    <s v="31145E"/>
    <s v="E"/>
    <d v="2015-05-22T00:00:00"/>
    <s v="Oui"/>
  </r>
  <r>
    <n v="123"/>
    <x v="49"/>
    <x v="9"/>
    <s v="RELEVE NORMAL"/>
    <m/>
    <n v="3651650"/>
    <n v="95750"/>
    <s v="-"/>
    <s v="KILO WATT HEURE"/>
    <m/>
    <s v="51584Z"/>
    <s v="E"/>
    <d v="2015-04-29T00:00:00"/>
    <s v="Oui"/>
  </r>
  <r>
    <n v="123"/>
    <x v="49"/>
    <x v="10"/>
    <s v="PRISE EN CHARGE"/>
    <m/>
    <n v="3555900"/>
    <n v="0"/>
    <s v="-"/>
    <s v="KILO WATT HEURE"/>
    <m/>
    <s v="51584Z"/>
    <s v="E"/>
    <d v="2015-04-29T00:00:00"/>
    <s v="Oui"/>
  </r>
  <r>
    <n v="125"/>
    <x v="50"/>
    <x v="0"/>
    <s v="RELEVE NORMAL"/>
    <m/>
    <n v="13287220"/>
    <n v="172870"/>
    <s v="-"/>
    <s v="KILO WATT HEURE"/>
    <m/>
    <s v="08837C"/>
    <s v="E"/>
    <d v="2016-01-05T00:00:00"/>
    <s v="Oui"/>
  </r>
  <r>
    <n v="125"/>
    <x v="50"/>
    <x v="1"/>
    <s v="RELEVE NORMAL"/>
    <m/>
    <n v="13114350"/>
    <n v="563160"/>
    <s v="-"/>
    <s v="KILO WATT HEURE"/>
    <m/>
    <s v="31145E"/>
    <s v="E"/>
    <d v="2015-12-23T00:00:00"/>
    <s v="Oui"/>
  </r>
  <r>
    <n v="125"/>
    <x v="50"/>
    <x v="2"/>
    <s v="RELEVE NORMAL"/>
    <m/>
    <n v="12551190"/>
    <n v="364340"/>
    <s v="-"/>
    <s v="KILO WATT HEURE"/>
    <m/>
    <s v="31145E"/>
    <s v="E"/>
    <d v="2015-11-24T00:00:00"/>
    <s v="Oui"/>
  </r>
  <r>
    <n v="125"/>
    <x v="50"/>
    <x v="3"/>
    <s v="RELEVE NORMAL"/>
    <m/>
    <n v="12186850"/>
    <n v="226620"/>
    <s v="-"/>
    <s v="KILO WATT HEURE"/>
    <m/>
    <s v="31145E"/>
    <s v="E"/>
    <d v="2015-10-22T00:00:00"/>
    <s v="Oui"/>
  </r>
  <r>
    <n v="125"/>
    <x v="50"/>
    <x v="4"/>
    <s v="RELEVE NORMAL"/>
    <m/>
    <n v="11960230"/>
    <n v="0"/>
    <s v="-"/>
    <s v="KILO WATT HEURE"/>
    <m/>
    <s v="31145E"/>
    <s v="E"/>
    <d v="2015-09-24T00:00:00"/>
    <s v="Oui"/>
  </r>
  <r>
    <n v="125"/>
    <x v="50"/>
    <x v="5"/>
    <s v="RELEVE NORMAL"/>
    <m/>
    <n v="11960230"/>
    <n v="0"/>
    <s v="-"/>
    <s v="KILO WATT HEURE"/>
    <m/>
    <s v="31145E"/>
    <s v="E"/>
    <d v="2015-08-24T00:00:00"/>
    <s v="Oui"/>
  </r>
  <r>
    <n v="125"/>
    <x v="50"/>
    <x v="6"/>
    <s v="RELEVE NORMAL"/>
    <m/>
    <n v="11960230"/>
    <n v="0"/>
    <s v="-"/>
    <s v="KILO WATT HEURE"/>
    <m/>
    <s v="31145E"/>
    <s v="E"/>
    <d v="2015-07-24T00:00:00"/>
    <s v="Oui"/>
  </r>
  <r>
    <n v="125"/>
    <x v="50"/>
    <x v="7"/>
    <s v="RELEVE NORMAL"/>
    <m/>
    <n v="11960230"/>
    <n v="99240"/>
    <s v="-"/>
    <s v="KILO WATT HEURE"/>
    <m/>
    <s v="31145E"/>
    <s v="E"/>
    <d v="2015-06-24T00:00:00"/>
    <s v="Oui"/>
  </r>
  <r>
    <n v="125"/>
    <x v="50"/>
    <x v="8"/>
    <s v="RELEVE NORMAL"/>
    <m/>
    <n v="11860990"/>
    <n v="278890"/>
    <s v="-"/>
    <s v="KILO WATT HEURE"/>
    <m/>
    <s v="31145E"/>
    <s v="E"/>
    <d v="2015-05-22T00:00:00"/>
    <s v="Oui"/>
  </r>
  <r>
    <n v="125"/>
    <x v="50"/>
    <x v="9"/>
    <s v="RELEVE NORMAL"/>
    <m/>
    <n v="11582100"/>
    <n v="293990"/>
    <s v="-"/>
    <s v="KILO WATT HEURE"/>
    <m/>
    <s v="51584Z"/>
    <s v="E"/>
    <d v="2015-04-29T00:00:00"/>
    <s v="Oui"/>
  </r>
  <r>
    <n v="125"/>
    <x v="50"/>
    <x v="10"/>
    <s v="PRISE EN CHARGE"/>
    <m/>
    <n v="11288110"/>
    <n v="0"/>
    <s v="-"/>
    <s v="KILO WATT HEURE"/>
    <m/>
    <s v="51584Z"/>
    <s v="E"/>
    <d v="2015-04-29T00:00:00"/>
    <s v="Oui"/>
  </r>
  <r>
    <n v="127"/>
    <x v="51"/>
    <x v="0"/>
    <s v="RELEVE NORMAL"/>
    <m/>
    <n v="1238330"/>
    <n v="27490"/>
    <s v="-"/>
    <s v="KILO WATT HEURE"/>
    <m/>
    <s v="08837C"/>
    <s v="E"/>
    <d v="2016-01-05T00:00:00"/>
    <s v="Oui"/>
  </r>
  <r>
    <n v="127"/>
    <x v="51"/>
    <x v="1"/>
    <s v="RELEVE NORMAL"/>
    <m/>
    <n v="1210840"/>
    <n v="113410"/>
    <s v="-"/>
    <s v="KILO WATT HEURE"/>
    <m/>
    <s v="31145E"/>
    <s v="E"/>
    <d v="2015-12-23T00:00:00"/>
    <s v="Oui"/>
  </r>
  <r>
    <n v="127"/>
    <x v="51"/>
    <x v="2"/>
    <s v="RELEVE NORMAL"/>
    <m/>
    <n v="1097430"/>
    <n v="69160"/>
    <s v="-"/>
    <s v="KILO WATT HEURE"/>
    <m/>
    <s v="31145E"/>
    <s v="E"/>
    <d v="2015-11-24T00:00:00"/>
    <s v="Oui"/>
  </r>
  <r>
    <n v="127"/>
    <x v="51"/>
    <x v="3"/>
    <s v="RELEVE NORMAL"/>
    <m/>
    <n v="1028270"/>
    <n v="50630"/>
    <s v="-"/>
    <s v="KILO WATT HEURE"/>
    <m/>
    <s v="31145E"/>
    <s v="E"/>
    <d v="2015-10-22T00:00:00"/>
    <s v="Oui"/>
  </r>
  <r>
    <n v="127"/>
    <x v="51"/>
    <x v="4"/>
    <s v="RELEVE NORMAL"/>
    <m/>
    <n v="977640"/>
    <n v="27750"/>
    <s v="-"/>
    <s v="KILO WATT HEURE"/>
    <m/>
    <s v="31145E"/>
    <s v="E"/>
    <d v="2015-09-24T00:00:00"/>
    <s v="Oui"/>
  </r>
  <r>
    <n v="127"/>
    <x v="51"/>
    <x v="5"/>
    <s v="RELEVE NORMAL"/>
    <m/>
    <n v="949890"/>
    <n v="20740"/>
    <s v="-"/>
    <s v="KILO WATT HEURE"/>
    <m/>
    <s v="31145E"/>
    <s v="E"/>
    <d v="2015-08-24T00:00:00"/>
    <s v="Oui"/>
  </r>
  <r>
    <n v="127"/>
    <x v="51"/>
    <x v="6"/>
    <s v="RELEVE NORMAL"/>
    <m/>
    <n v="929150"/>
    <n v="25740"/>
    <s v="-"/>
    <s v="KILO WATT HEURE"/>
    <m/>
    <s v="31145E"/>
    <s v="E"/>
    <d v="2015-07-24T00:00:00"/>
    <s v="Oui"/>
  </r>
  <r>
    <n v="127"/>
    <x v="51"/>
    <x v="7"/>
    <s v="RELEVE NORMAL"/>
    <m/>
    <n v="903410"/>
    <n v="48290"/>
    <s v="-"/>
    <s v="KILO WATT HEURE"/>
    <m/>
    <s v="31145E"/>
    <s v="E"/>
    <d v="2015-06-24T00:00:00"/>
    <s v="Oui"/>
  </r>
  <r>
    <n v="127"/>
    <x v="51"/>
    <x v="8"/>
    <s v="RELEVE NORMAL"/>
    <m/>
    <n v="855120"/>
    <n v="41740"/>
    <s v="-"/>
    <s v="KILO WATT HEURE"/>
    <m/>
    <s v="31145E"/>
    <s v="E"/>
    <d v="2015-05-22T00:00:00"/>
    <s v="Oui"/>
  </r>
  <r>
    <n v="127"/>
    <x v="51"/>
    <x v="9"/>
    <s v="RELEVE NORMAL"/>
    <m/>
    <n v="813380"/>
    <n v="58100"/>
    <s v="-"/>
    <s v="KILO WATT HEURE"/>
    <m/>
    <s v="51584Z"/>
    <s v="E"/>
    <d v="2015-04-29T00:00:00"/>
    <s v="Oui"/>
  </r>
  <r>
    <n v="127"/>
    <x v="51"/>
    <x v="10"/>
    <s v="PRISE EN CHARGE"/>
    <m/>
    <n v="755280"/>
    <n v="0"/>
    <s v="-"/>
    <s v="KILO WATT HEURE"/>
    <m/>
    <s v="51584Z"/>
    <s v="E"/>
    <d v="2015-04-29T00:00:00"/>
    <s v="Oui"/>
  </r>
  <r>
    <n v="131"/>
    <x v="52"/>
    <x v="0"/>
    <s v="RELEVE NORMAL"/>
    <m/>
    <n v="11015700"/>
    <n v="101560"/>
    <s v="-"/>
    <s v="KILO WATT HEURE"/>
    <m/>
    <s v="08837C"/>
    <s v="E"/>
    <d v="2016-01-05T00:00:00"/>
    <s v="Oui"/>
  </r>
  <r>
    <n v="131"/>
    <x v="52"/>
    <x v="1"/>
    <s v="RELEVE NORMAL"/>
    <m/>
    <n v="10914140"/>
    <n v="468940"/>
    <s v="-"/>
    <s v="KILO WATT HEURE"/>
    <m/>
    <s v="31145E"/>
    <s v="E"/>
    <d v="2015-12-23T00:00:00"/>
    <s v="Oui"/>
  </r>
  <r>
    <n v="131"/>
    <x v="52"/>
    <x v="2"/>
    <s v="RELEVE NORMAL"/>
    <m/>
    <n v="10445200"/>
    <n v="249740"/>
    <s v="-"/>
    <s v="KILO WATT HEURE"/>
    <m/>
    <s v="31145E"/>
    <s v="E"/>
    <d v="2015-11-24T00:00:00"/>
    <s v="Oui"/>
  </r>
  <r>
    <n v="131"/>
    <x v="52"/>
    <x v="3"/>
    <s v="RELEVE NORMAL"/>
    <s v="INDEX 10195460"/>
    <n v="10195460"/>
    <n v="209030"/>
    <s v="-"/>
    <s v="KILO WATT HEURE"/>
    <m/>
    <s v="31145E"/>
    <s v="E"/>
    <d v="2015-10-22T00:00:00"/>
    <s v="Oui"/>
  </r>
  <r>
    <n v="131"/>
    <x v="52"/>
    <x v="4"/>
    <s v="REPRISE"/>
    <m/>
    <n v="9986430"/>
    <n v="142810"/>
    <s v="-"/>
    <s v="KILO WATT HEURE"/>
    <m/>
    <s v="31145E"/>
    <s v="E"/>
    <d v="2015-09-24T00:00:00"/>
    <s v="Oui"/>
  </r>
  <r>
    <n v="131"/>
    <x v="52"/>
    <x v="5"/>
    <s v="PANNE"/>
    <m/>
    <n v="9883620"/>
    <n v="127456"/>
    <s v="-"/>
    <s v="KILO WATT HEURE"/>
    <m/>
    <s v="31145E"/>
    <s v="E"/>
    <d v="2015-08-24T00:00:00"/>
    <s v="Oui"/>
  </r>
  <r>
    <n v="131"/>
    <x v="52"/>
    <x v="6"/>
    <s v="PANNE"/>
    <m/>
    <n v="9883620"/>
    <n v="127000"/>
    <s v="-"/>
    <s v="KILO WATT HEURE"/>
    <m/>
    <s v="39549N"/>
    <s v="E"/>
    <d v="2015-12-17T00:00:00"/>
    <s v="Oui"/>
  </r>
  <r>
    <n v="131"/>
    <x v="52"/>
    <x v="7"/>
    <s v="PANNE"/>
    <m/>
    <n v="9883620"/>
    <n v="105000"/>
    <s v="-"/>
    <s v="KILO WATT HEURE"/>
    <m/>
    <s v="39549N"/>
    <s v="E"/>
    <d v="2015-12-17T00:00:00"/>
    <s v="Oui"/>
  </r>
  <r>
    <n v="131"/>
    <x v="52"/>
    <x v="8"/>
    <s v="RELEVE NORMAL"/>
    <m/>
    <n v="9883620"/>
    <n v="96836"/>
    <s v="-"/>
    <s v="KILO WATT HEURE"/>
    <m/>
    <s v="31145E"/>
    <s v="E"/>
    <d v="2015-05-22T00:00:00"/>
    <s v="Oui"/>
  </r>
  <r>
    <n v="131"/>
    <x v="52"/>
    <x v="9"/>
    <s v="RELEVE NORMAL"/>
    <m/>
    <n v="9786784"/>
    <n v="90120"/>
    <s v="-"/>
    <s v="KILO WATT HEURE"/>
    <m/>
    <s v="51584Z"/>
    <s v="E"/>
    <d v="2015-04-29T00:00:00"/>
    <s v="Oui"/>
  </r>
  <r>
    <n v="131"/>
    <x v="52"/>
    <x v="10"/>
    <s v="PRISE EN CHARGE"/>
    <m/>
    <n v="9696664"/>
    <n v="0"/>
    <s v="-"/>
    <s v="KILO WATT HEURE"/>
    <m/>
    <s v="51584Z"/>
    <s v="E"/>
    <d v="2015-04-29T00:00:00"/>
    <s v="Oui"/>
  </r>
  <r>
    <n v="138"/>
    <x v="53"/>
    <x v="0"/>
    <s v="RELEVE NORMAL"/>
    <m/>
    <n v="5879317"/>
    <n v="47729"/>
    <s v="-"/>
    <s v="KILO WATT HEURE"/>
    <m/>
    <s v="08837C"/>
    <s v="E"/>
    <d v="2016-01-05T00:00:00"/>
    <s v="Oui"/>
  </r>
  <r>
    <n v="138"/>
    <x v="53"/>
    <x v="1"/>
    <s v="RELEVE NORMAL"/>
    <n v="930"/>
    <n v="5831588"/>
    <n v="208388"/>
    <s v="-"/>
    <s v="KILO WATT HEURE"/>
    <m/>
    <s v="05787P"/>
    <s v="H"/>
    <d v="2015-12-23T00:00:00"/>
    <s v="Oui"/>
  </r>
  <r>
    <n v="138"/>
    <x v="53"/>
    <x v="2"/>
    <s v="RELEVE NORMAL"/>
    <n v="123"/>
    <n v="5623200"/>
    <n v="125954"/>
    <s v="-"/>
    <s v="KILO WATT HEURE"/>
    <m/>
    <s v="05787P"/>
    <s v="H"/>
    <d v="2015-11-23T00:00:00"/>
    <s v="Oui"/>
  </r>
  <r>
    <n v="138"/>
    <x v="53"/>
    <x v="3"/>
    <s v="RELEVE NORMAL"/>
    <n v="802"/>
    <n v="5497246"/>
    <n v="98665"/>
    <s v="-"/>
    <s v="KILO WATT HEURE"/>
    <m/>
    <s v="05787P"/>
    <s v="H"/>
    <d v="2015-10-22T00:00:00"/>
    <s v="Oui"/>
  </r>
  <r>
    <n v="138"/>
    <x v="53"/>
    <x v="4"/>
    <s v="RELEVE NORMAL"/>
    <n v="1241"/>
    <n v="5398581"/>
    <n v="52181"/>
    <s v="-"/>
    <s v="KILO WATT HEURE"/>
    <m/>
    <s v="05787P"/>
    <s v="H"/>
    <d v="2015-09-23T00:00:00"/>
    <s v="Oui"/>
  </r>
  <r>
    <n v="138"/>
    <x v="53"/>
    <x v="5"/>
    <s v="RELEVE NORMAL"/>
    <n v="929"/>
    <n v="5346400"/>
    <n v="43994"/>
    <s v="-"/>
    <s v="KILO WATT HEURE"/>
    <m/>
    <s v="05787P"/>
    <s v="H"/>
    <d v="2015-08-21T00:00:00"/>
    <s v="Oui"/>
  </r>
  <r>
    <n v="138"/>
    <x v="53"/>
    <x v="6"/>
    <s v="RELEVE NORMAL"/>
    <n v="944"/>
    <n v="5302406"/>
    <n v="41016"/>
    <s v="-"/>
    <s v="KILO WATT HEURE"/>
    <m/>
    <s v="05787P"/>
    <s v="H"/>
    <d v="2015-07-23T00:00:00"/>
    <s v="Oui"/>
  </r>
  <r>
    <n v="138"/>
    <x v="53"/>
    <x v="7"/>
    <s v="RELEVE NORMAL"/>
    <n v="227"/>
    <n v="5261390"/>
    <n v="79835"/>
    <s v="-"/>
    <s v="KILO WATT HEURE"/>
    <m/>
    <s v="05787P"/>
    <s v="H"/>
    <d v="2015-06-23T00:00:00"/>
    <s v="Oui"/>
  </r>
  <r>
    <n v="138"/>
    <x v="53"/>
    <x v="8"/>
    <s v="RELEVE NORMAL"/>
    <m/>
    <n v="5181555"/>
    <n v="98301"/>
    <s v="-"/>
    <s v="KILO WATT HEURE"/>
    <m/>
    <s v="31145E"/>
    <s v="E"/>
    <d v="2015-05-22T00:00:00"/>
    <s v="Oui"/>
  </r>
  <r>
    <n v="138"/>
    <x v="53"/>
    <x v="9"/>
    <s v="RELEVE NORMAL"/>
    <m/>
    <n v="5083254"/>
    <n v="109425"/>
    <s v="-"/>
    <s v="KILO WATT HEURE"/>
    <m/>
    <s v="51584Z"/>
    <s v="E"/>
    <d v="2015-04-29T00:00:00"/>
    <s v="Oui"/>
  </r>
  <r>
    <n v="138"/>
    <x v="53"/>
    <x v="10"/>
    <s v="PRISE EN CHARGE"/>
    <m/>
    <n v="4973829"/>
    <n v="0"/>
    <s v="-"/>
    <s v="KILO WATT HEURE"/>
    <m/>
    <s v="51584Z"/>
    <s v="E"/>
    <d v="2015-04-29T00:00:00"/>
    <s v="Oui"/>
  </r>
  <r>
    <n v="144"/>
    <x v="54"/>
    <x v="0"/>
    <s v="RELEVE NORMAL"/>
    <m/>
    <n v="3641699"/>
    <n v="35450"/>
    <s v="-"/>
    <s v="KILO WATT HEURE"/>
    <m/>
    <s v="08837C"/>
    <s v="E"/>
    <d v="2016-01-05T00:00:00"/>
    <s v="Oui"/>
  </r>
  <r>
    <n v="144"/>
    <x v="54"/>
    <x v="1"/>
    <s v="RELEVE NORMAL"/>
    <n v="931"/>
    <n v="3606249"/>
    <n v="163564"/>
    <s v="-"/>
    <s v="KILO WATT HEURE"/>
    <m/>
    <s v="05787P"/>
    <s v="H"/>
    <d v="2015-12-23T00:00:00"/>
    <s v="Oui"/>
  </r>
  <r>
    <n v="144"/>
    <x v="54"/>
    <x v="2"/>
    <s v="RELEVE NORMAL"/>
    <n v="124"/>
    <n v="3442685"/>
    <n v="121669"/>
    <s v="-"/>
    <s v="KILO WATT HEURE"/>
    <m/>
    <s v="05787P"/>
    <s v="H"/>
    <d v="2015-11-23T00:00:00"/>
    <s v="Oui"/>
  </r>
  <r>
    <n v="144"/>
    <x v="54"/>
    <x v="3"/>
    <s v="RELEVE NORMAL"/>
    <n v="802"/>
    <n v="3321016"/>
    <n v="82764"/>
    <s v="-"/>
    <s v="KILO WATT HEURE"/>
    <m/>
    <s v="05787P"/>
    <s v="H"/>
    <d v="2015-10-22T00:00:00"/>
    <s v="Oui"/>
  </r>
  <r>
    <n v="144"/>
    <x v="54"/>
    <x v="4"/>
    <s v="RELEVE NORMAL"/>
    <n v="1242"/>
    <n v="3238252"/>
    <n v="53103"/>
    <s v="-"/>
    <s v="KILO WATT HEURE"/>
    <m/>
    <s v="05787P"/>
    <s v="H"/>
    <d v="2015-09-23T00:00:00"/>
    <s v="Oui"/>
  </r>
  <r>
    <n v="144"/>
    <x v="54"/>
    <x v="5"/>
    <s v="RELEVE NORMAL"/>
    <n v="930"/>
    <n v="3185149"/>
    <n v="44526"/>
    <s v="-"/>
    <s v="KILO WATT HEURE"/>
    <m/>
    <s v="05787P"/>
    <s v="H"/>
    <d v="2015-08-21T00:00:00"/>
    <s v="Oui"/>
  </r>
  <r>
    <n v="144"/>
    <x v="54"/>
    <x v="6"/>
    <s v="RELEVE NORMAL"/>
    <n v="945"/>
    <n v="3140623"/>
    <n v="42090"/>
    <s v="-"/>
    <s v="KILO WATT HEURE"/>
    <m/>
    <s v="05787P"/>
    <s v="H"/>
    <d v="2015-07-23T00:00:00"/>
    <s v="Oui"/>
  </r>
  <r>
    <n v="144"/>
    <x v="54"/>
    <x v="7"/>
    <s v="RELEVE NORMAL"/>
    <n v="227"/>
    <n v="3098533"/>
    <n v="76505"/>
    <s v="-"/>
    <s v="KILO WATT HEURE"/>
    <m/>
    <s v="05787P"/>
    <s v="H"/>
    <d v="2015-06-23T00:00:00"/>
    <s v="Oui"/>
  </r>
  <r>
    <n v="144"/>
    <x v="54"/>
    <x v="8"/>
    <s v="RELEVE NORMAL"/>
    <m/>
    <n v="3022028"/>
    <n v="83386"/>
    <s v="-"/>
    <s v="KILO WATT HEURE"/>
    <m/>
    <s v="31145E"/>
    <s v="E"/>
    <d v="2015-05-22T00:00:00"/>
    <s v="Oui"/>
  </r>
  <r>
    <n v="144"/>
    <x v="54"/>
    <x v="9"/>
    <s v="RELEVE NORMAL"/>
    <m/>
    <n v="2938642"/>
    <n v="89900"/>
    <s v="-"/>
    <s v="KILO WATT HEURE"/>
    <m/>
    <s v="51584Z"/>
    <s v="E"/>
    <d v="2015-04-29T00:00:00"/>
    <s v="Oui"/>
  </r>
  <r>
    <n v="144"/>
    <x v="54"/>
    <x v="10"/>
    <s v="PRISE EN CHARGE"/>
    <m/>
    <n v="2848742"/>
    <n v="0"/>
    <s v="-"/>
    <s v="KILO WATT HEURE"/>
    <m/>
    <s v="51584Z"/>
    <s v="E"/>
    <d v="2015-04-29T00:00:00"/>
    <s v="Oui"/>
  </r>
  <r>
    <n v="147"/>
    <x v="55"/>
    <x v="0"/>
    <s v="RELEVE NORMAL"/>
    <m/>
    <n v="741820"/>
    <n v="7060"/>
    <s v="-"/>
    <s v="KILO WATT HEURE"/>
    <m/>
    <s v="08837C"/>
    <s v="E"/>
    <d v="2016-01-05T00:00:00"/>
    <s v="Oui"/>
  </r>
  <r>
    <n v="147"/>
    <x v="55"/>
    <x v="1"/>
    <s v="RELEVE NORMAL"/>
    <n v="931"/>
    <n v="734760"/>
    <n v="29910"/>
    <s v="-"/>
    <s v="KILO WATT HEURE"/>
    <m/>
    <s v="05787P"/>
    <s v="H"/>
    <d v="2015-12-23T00:00:00"/>
    <s v="Oui"/>
  </r>
  <r>
    <n v="147"/>
    <x v="55"/>
    <x v="2"/>
    <s v="RELEVE NORMAL"/>
    <n v="124"/>
    <n v="704850"/>
    <n v="14710"/>
    <s v="-"/>
    <s v="KILO WATT HEURE"/>
    <m/>
    <s v="05787P"/>
    <s v="H"/>
    <d v="2015-11-23T00:00:00"/>
    <s v="Oui"/>
  </r>
  <r>
    <n v="147"/>
    <x v="55"/>
    <x v="3"/>
    <s v="RELEVE NORMAL"/>
    <n v="802"/>
    <n v="690140"/>
    <n v="10000"/>
    <s v="-"/>
    <s v="KILO WATT HEURE"/>
    <m/>
    <s v="05787P"/>
    <s v="H"/>
    <d v="2015-10-22T00:00:00"/>
    <s v="Oui"/>
  </r>
  <r>
    <n v="147"/>
    <x v="55"/>
    <x v="4"/>
    <s v="RELEVE NORMAL"/>
    <n v="1242"/>
    <n v="680140"/>
    <n v="0"/>
    <s v="-"/>
    <s v="KILO WATT HEURE"/>
    <m/>
    <s v="05787P"/>
    <s v="H"/>
    <d v="2015-09-23T00:00:00"/>
    <s v="Oui"/>
  </r>
  <r>
    <n v="147"/>
    <x v="55"/>
    <x v="5"/>
    <s v="RELEVE NORMAL"/>
    <n v="930"/>
    <n v="680140"/>
    <n v="0"/>
    <s v="-"/>
    <s v="KILO WATT HEURE"/>
    <m/>
    <s v="05787P"/>
    <s v="H"/>
    <d v="2015-08-21T00:00:00"/>
    <s v="Oui"/>
  </r>
  <r>
    <n v="147"/>
    <x v="55"/>
    <x v="6"/>
    <s v="RELEVE NORMAL"/>
    <n v="946"/>
    <n v="680140"/>
    <n v="0"/>
    <s v="-"/>
    <s v="KILO WATT HEURE"/>
    <m/>
    <s v="05787P"/>
    <s v="H"/>
    <d v="2015-07-23T00:00:00"/>
    <s v="Oui"/>
  </r>
  <r>
    <n v="147"/>
    <x v="55"/>
    <x v="7"/>
    <s v="RELEVE NORMAL"/>
    <n v="227"/>
    <n v="680140"/>
    <n v="1430"/>
    <s v="-"/>
    <s v="KILO WATT HEURE"/>
    <m/>
    <s v="05787P"/>
    <s v="H"/>
    <d v="2015-06-23T00:00:00"/>
    <s v="Oui"/>
  </r>
  <r>
    <n v="147"/>
    <x v="55"/>
    <x v="8"/>
    <s v="RELEVE NORMAL"/>
    <m/>
    <n v="678710"/>
    <n v="7480"/>
    <s v="-"/>
    <s v="KILO WATT HEURE"/>
    <m/>
    <s v="31145E"/>
    <s v="E"/>
    <d v="2015-05-22T00:00:00"/>
    <s v="Oui"/>
  </r>
  <r>
    <n v="147"/>
    <x v="55"/>
    <x v="9"/>
    <s v="RELEVE NORMAL"/>
    <m/>
    <n v="671230"/>
    <n v="14430"/>
    <s v="-"/>
    <s v="KILO WATT HEURE"/>
    <m/>
    <s v="51584Z"/>
    <s v="E"/>
    <d v="2015-04-29T00:00:00"/>
    <s v="Oui"/>
  </r>
  <r>
    <n v="147"/>
    <x v="55"/>
    <x v="10"/>
    <s v="PRISE EN CHARGE"/>
    <m/>
    <n v="656800"/>
    <n v="0"/>
    <s v="-"/>
    <s v="KILO WATT HEURE"/>
    <m/>
    <s v="51584Z"/>
    <s v="E"/>
    <d v="2015-04-29T00:00:00"/>
    <s v="Oui"/>
  </r>
  <r>
    <n v="149"/>
    <x v="56"/>
    <x v="0"/>
    <s v="RELEVE NORMAL"/>
    <m/>
    <n v="682149"/>
    <n v="28102"/>
    <s v="-"/>
    <s v="KILO WATT HEURE"/>
    <m/>
    <s v="08837C"/>
    <s v="E"/>
    <d v="2016-01-05T00:00:00"/>
    <s v="Oui"/>
  </r>
  <r>
    <n v="149"/>
    <x v="56"/>
    <x v="1"/>
    <s v="RELEVE NORMAL"/>
    <n v="931"/>
    <n v="654047"/>
    <n v="105557"/>
    <s v="-"/>
    <s v="KILO WATT HEURE"/>
    <m/>
    <s v="05787P"/>
    <s v="H"/>
    <d v="2015-12-23T00:00:00"/>
    <s v="Oui"/>
  </r>
  <r>
    <n v="149"/>
    <x v="56"/>
    <x v="2"/>
    <s v="RELEVE NORMAL"/>
    <n v="124"/>
    <n v="548490"/>
    <n v="72654"/>
    <s v="-"/>
    <s v="KILO WATT HEURE"/>
    <m/>
    <s v="05787P"/>
    <s v="H"/>
    <d v="2015-11-23T00:00:00"/>
    <s v="Oui"/>
  </r>
  <r>
    <n v="149"/>
    <x v="56"/>
    <x v="3"/>
    <s v="RELEVE NORMAL"/>
    <n v="803"/>
    <n v="475836"/>
    <n v="59339"/>
    <s v="-"/>
    <s v="KILO WATT HEURE"/>
    <m/>
    <s v="05787P"/>
    <s v="H"/>
    <d v="2015-10-22T00:00:00"/>
    <s v="Oui"/>
  </r>
  <r>
    <n v="149"/>
    <x v="56"/>
    <x v="4"/>
    <s v="RELEVE NORMAL"/>
    <n v="1242"/>
    <n v="416497"/>
    <n v="18038"/>
    <s v="-"/>
    <s v="KILO WATT HEURE"/>
    <m/>
    <s v="05787P"/>
    <s v="H"/>
    <d v="2015-09-23T00:00:00"/>
    <s v="Oui"/>
  </r>
  <r>
    <n v="149"/>
    <x v="56"/>
    <x v="5"/>
    <s v="RELEVE NORMAL"/>
    <n v="930"/>
    <n v="398459"/>
    <n v="4991"/>
    <s v="-"/>
    <s v="KILO WATT HEURE"/>
    <m/>
    <s v="05787P"/>
    <s v="H"/>
    <d v="2015-08-21T00:00:00"/>
    <s v="Oui"/>
  </r>
  <r>
    <n v="149"/>
    <x v="56"/>
    <x v="6"/>
    <s v="RELEVE NORMAL"/>
    <n v="946"/>
    <n v="393468"/>
    <n v="4158"/>
    <s v="-"/>
    <s v="KILO WATT HEURE"/>
    <m/>
    <s v="05787P"/>
    <s v="H"/>
    <d v="2015-07-23T00:00:00"/>
    <s v="Oui"/>
  </r>
  <r>
    <n v="149"/>
    <x v="56"/>
    <x v="7"/>
    <s v="RELEVE NORMAL"/>
    <n v="227"/>
    <n v="389310"/>
    <n v="30664"/>
    <s v="-"/>
    <s v="KILO WATT HEURE"/>
    <m/>
    <s v="05787P"/>
    <s v="H"/>
    <d v="2015-06-23T00:00:00"/>
    <s v="Oui"/>
  </r>
  <r>
    <n v="149"/>
    <x v="56"/>
    <x v="8"/>
    <s v="RELEVE NORMAL"/>
    <m/>
    <n v="358646"/>
    <n v="48526"/>
    <s v="-"/>
    <s v="KILO WATT HEURE"/>
    <m/>
    <s v="31145E"/>
    <s v="E"/>
    <d v="2015-05-22T00:00:00"/>
    <s v="Oui"/>
  </r>
  <r>
    <n v="149"/>
    <x v="56"/>
    <x v="9"/>
    <s v="RELEVE NORMAL"/>
    <m/>
    <n v="310120"/>
    <n v="51860"/>
    <s v="-"/>
    <s v="KILO WATT HEURE"/>
    <m/>
    <s v="51584Z"/>
    <s v="E"/>
    <d v="2015-04-29T00:00:00"/>
    <s v="Oui"/>
  </r>
  <r>
    <n v="149"/>
    <x v="56"/>
    <x v="10"/>
    <s v="PRISE EN CHARGE"/>
    <m/>
    <n v="258260"/>
    <n v="0"/>
    <s v="-"/>
    <s v="KILO WATT HEURE"/>
    <m/>
    <s v="51584Z"/>
    <s v="E"/>
    <d v="2015-04-29T00:00:00"/>
    <s v="Oui"/>
  </r>
  <r>
    <n v="156"/>
    <x v="57"/>
    <x v="0"/>
    <s v="RELEVE NORMAL"/>
    <m/>
    <n v="3905830"/>
    <n v="33040"/>
    <s v="-"/>
    <s v="KILO WATT HEURE"/>
    <m/>
    <s v="08837C"/>
    <s v="E"/>
    <d v="2016-01-05T00:00:00"/>
    <s v="Oui"/>
  </r>
  <r>
    <n v="156"/>
    <x v="57"/>
    <x v="1"/>
    <s v="RELEVE NORMAL"/>
    <n v="932"/>
    <n v="3872790"/>
    <n v="122370"/>
    <s v="-"/>
    <s v="KILO WATT HEURE"/>
    <m/>
    <s v="05787P"/>
    <s v="H"/>
    <d v="2015-12-23T00:00:00"/>
    <s v="Oui"/>
  </r>
  <r>
    <n v="156"/>
    <x v="57"/>
    <x v="2"/>
    <s v="RELEVE NORMAL"/>
    <n v="125"/>
    <n v="3750420"/>
    <n v="57030"/>
    <s v="-"/>
    <s v="KILO WATT HEURE"/>
    <m/>
    <s v="05787P"/>
    <s v="H"/>
    <d v="2015-11-23T00:00:00"/>
    <s v="Oui"/>
  </r>
  <r>
    <n v="156"/>
    <x v="57"/>
    <x v="3"/>
    <s v="RELEVE NORMAL"/>
    <n v="803"/>
    <n v="3693390"/>
    <n v="47660"/>
    <s v="-"/>
    <s v="KILO WATT HEURE"/>
    <m/>
    <s v="31145E"/>
    <s v="E"/>
    <d v="2015-10-27T00:00:00"/>
    <s v="Oui"/>
  </r>
  <r>
    <n v="156"/>
    <x v="57"/>
    <x v="4"/>
    <s v="RELEVE NORMAL"/>
    <n v="1243"/>
    <n v="3645730"/>
    <n v="11920"/>
    <s v="-"/>
    <s v="KILO WATT HEURE"/>
    <m/>
    <s v="31145E"/>
    <s v="E"/>
    <d v="2015-09-24T00:00:00"/>
    <s v="Oui"/>
  </r>
  <r>
    <n v="156"/>
    <x v="57"/>
    <x v="5"/>
    <s v="RELEVE NORMAL"/>
    <n v="931"/>
    <n v="3633810"/>
    <n v="7630"/>
    <s v="-"/>
    <s v="KILO WATT HEURE"/>
    <m/>
    <s v="51584Z"/>
    <s v="E"/>
    <d v="2015-09-11T00:00:00"/>
    <s v="Oui"/>
  </r>
  <r>
    <n v="156"/>
    <x v="57"/>
    <x v="6"/>
    <s v="RELEVE NORMAL"/>
    <n v="946"/>
    <n v="3626180"/>
    <n v="7410"/>
    <s v="-"/>
    <s v="KILO WATT HEURE"/>
    <m/>
    <s v="05787P"/>
    <s v="H"/>
    <d v="2015-07-23T00:00:00"/>
    <s v="Oui"/>
  </r>
  <r>
    <n v="156"/>
    <x v="57"/>
    <x v="7"/>
    <s v="RELEVE NORMAL"/>
    <n v="228"/>
    <n v="3618770"/>
    <n v="33280"/>
    <s v="-"/>
    <s v="KILO WATT HEURE"/>
    <m/>
    <s v="05787P"/>
    <s v="H"/>
    <d v="2015-06-23T00:00:00"/>
    <s v="Oui"/>
  </r>
  <r>
    <n v="156"/>
    <x v="57"/>
    <x v="8"/>
    <s v="RELEVE NORMAL"/>
    <m/>
    <n v="3585490"/>
    <n v="40600"/>
    <s v="-"/>
    <s v="KILO WATT HEURE"/>
    <m/>
    <s v="31145E"/>
    <s v="E"/>
    <d v="2015-05-22T00:00:00"/>
    <s v="Oui"/>
  </r>
  <r>
    <n v="156"/>
    <x v="57"/>
    <x v="9"/>
    <s v="RELEVE NORMAL"/>
    <m/>
    <n v="3544890"/>
    <n v="53950"/>
    <s v="-"/>
    <s v="KILO WATT HEURE"/>
    <m/>
    <s v="51584Z"/>
    <s v="E"/>
    <d v="2015-04-29T00:00:00"/>
    <s v="Oui"/>
  </r>
  <r>
    <n v="156"/>
    <x v="57"/>
    <x v="10"/>
    <s v="PRISE EN CHARGE"/>
    <m/>
    <n v="3490940"/>
    <n v="0"/>
    <s v="-"/>
    <s v="KILO WATT HEURE"/>
    <m/>
    <s v="51584Z"/>
    <s v="E"/>
    <d v="2015-04-29T00:00:00"/>
    <s v="Oui"/>
  </r>
  <r>
    <n v="159"/>
    <x v="58"/>
    <x v="0"/>
    <s v="RELEVE NORMAL"/>
    <m/>
    <n v="1938385"/>
    <n v="18747"/>
    <s v="-"/>
    <s v="KILO WATT HEURE"/>
    <m/>
    <s v="08837C"/>
    <s v="E"/>
    <d v="2016-01-05T00:00:00"/>
    <s v="Oui"/>
  </r>
  <r>
    <n v="159"/>
    <x v="58"/>
    <x v="1"/>
    <s v="RELEVE NORMAL"/>
    <n v="932"/>
    <n v="1919638"/>
    <n v="74849"/>
    <s v="-"/>
    <s v="KILO WATT HEURE"/>
    <m/>
    <s v="05787P"/>
    <s v="H"/>
    <d v="2015-12-23T00:00:00"/>
    <s v="Oui"/>
  </r>
  <r>
    <n v="159"/>
    <x v="58"/>
    <x v="2"/>
    <s v="RELEVE NORMAL"/>
    <n v="126"/>
    <n v="1844789"/>
    <n v="40469"/>
    <s v="-"/>
    <s v="KILO WATT HEURE"/>
    <m/>
    <s v="05787P"/>
    <s v="H"/>
    <d v="2015-11-23T00:00:00"/>
    <s v="Oui"/>
  </r>
  <r>
    <n v="159"/>
    <x v="58"/>
    <x v="3"/>
    <s v="RELEVE NORMAL"/>
    <n v="804"/>
    <n v="1804320"/>
    <n v="26803"/>
    <s v="-"/>
    <s v="KILO WATT HEURE"/>
    <m/>
    <s v="05787P"/>
    <s v="H"/>
    <d v="2015-10-22T00:00:00"/>
    <s v="Oui"/>
  </r>
  <r>
    <n v="159"/>
    <x v="58"/>
    <x v="4"/>
    <s v="RELEVE NORMAL"/>
    <n v="1243"/>
    <n v="1777517"/>
    <n v="0"/>
    <s v="-"/>
    <s v="KILO WATT HEURE"/>
    <m/>
    <s v="05787P"/>
    <s v="H"/>
    <d v="2015-09-23T00:00:00"/>
    <s v="Oui"/>
  </r>
  <r>
    <n v="159"/>
    <x v="58"/>
    <x v="5"/>
    <s v="RELEVE NORMAL"/>
    <n v="931"/>
    <n v="1777517"/>
    <n v="0"/>
    <s v="-"/>
    <s v="KILO WATT HEURE"/>
    <m/>
    <s v="05787P"/>
    <s v="H"/>
    <d v="2015-08-21T00:00:00"/>
    <s v="Oui"/>
  </r>
  <r>
    <n v="159"/>
    <x v="58"/>
    <x v="6"/>
    <s v="RELEVE NORMAL"/>
    <n v="946"/>
    <n v="1777517"/>
    <n v="0"/>
    <s v="-"/>
    <s v="KILO WATT HEURE"/>
    <m/>
    <s v="05787P"/>
    <s v="H"/>
    <d v="2015-07-23T00:00:00"/>
    <s v="Oui"/>
  </r>
  <r>
    <n v="159"/>
    <x v="58"/>
    <x v="7"/>
    <s v="RELEVE NORMAL"/>
    <n v="228"/>
    <n v="1777517"/>
    <n v="12808"/>
    <s v="-"/>
    <s v="KILO WATT HEURE"/>
    <m/>
    <s v="05787P"/>
    <s v="H"/>
    <d v="2015-06-23T00:00:00"/>
    <s v="Oui"/>
  </r>
  <r>
    <n v="159"/>
    <x v="58"/>
    <x v="8"/>
    <s v="RELEVE NORMAL"/>
    <m/>
    <n v="1764709"/>
    <n v="38312"/>
    <s v="-"/>
    <s v="KILO WATT HEURE"/>
    <m/>
    <s v="31145E"/>
    <s v="E"/>
    <d v="2015-05-22T00:00:00"/>
    <s v="Oui"/>
  </r>
  <r>
    <n v="159"/>
    <x v="58"/>
    <x v="9"/>
    <s v="RELEVE NORMAL"/>
    <m/>
    <n v="1726397"/>
    <n v="47435"/>
    <s v="-"/>
    <s v="KILO WATT HEURE"/>
    <m/>
    <s v="51584Z"/>
    <s v="E"/>
    <d v="2015-04-29T00:00:00"/>
    <s v="Oui"/>
  </r>
  <r>
    <n v="159"/>
    <x v="58"/>
    <x v="10"/>
    <s v="PRISE EN CHARGE"/>
    <m/>
    <n v="1678962"/>
    <n v="0"/>
    <s v="-"/>
    <s v="KILO WATT HEURE"/>
    <m/>
    <s v="51584Z"/>
    <s v="E"/>
    <d v="2015-04-29T00:00:00"/>
    <s v="Oui"/>
  </r>
  <r>
    <n v="161"/>
    <x v="59"/>
    <x v="0"/>
    <s v="RELEVE NORMAL"/>
    <m/>
    <n v="1063270"/>
    <n v="8370"/>
    <s v="-"/>
    <s v="KILO WATT HEURE"/>
    <m/>
    <s v="08837C"/>
    <s v="E"/>
    <d v="2016-01-05T00:00:00"/>
    <s v="Oui"/>
  </r>
  <r>
    <n v="161"/>
    <x v="59"/>
    <x v="1"/>
    <s v="RELEVE NORMAL"/>
    <n v="932"/>
    <n v="1054900"/>
    <n v="44230"/>
    <s v="-"/>
    <s v="KILO WATT HEURE"/>
    <m/>
    <s v="05787P"/>
    <s v="H"/>
    <d v="2015-12-23T00:00:00"/>
    <s v="Oui"/>
  </r>
  <r>
    <n v="161"/>
    <x v="59"/>
    <x v="2"/>
    <s v="RELEVE NORMAL"/>
    <n v="126"/>
    <n v="1010670"/>
    <n v="29750"/>
    <s v="-"/>
    <s v="KILO WATT HEURE"/>
    <m/>
    <s v="05787P"/>
    <s v="H"/>
    <d v="2015-11-23T00:00:00"/>
    <s v="Oui"/>
  </r>
  <r>
    <n v="161"/>
    <x v="59"/>
    <x v="3"/>
    <s v="RELEVE NORMAL"/>
    <n v="805"/>
    <n v="980920"/>
    <n v="23230"/>
    <s v="-"/>
    <s v="KILO WATT HEURE"/>
    <m/>
    <s v="05787P"/>
    <s v="H"/>
    <d v="2015-10-22T00:00:00"/>
    <s v="Oui"/>
  </r>
  <r>
    <n v="161"/>
    <x v="59"/>
    <x v="4"/>
    <s v="RELEVE NORMAL"/>
    <n v="1244"/>
    <n v="957690"/>
    <n v="9170"/>
    <s v="-"/>
    <s v="KILO WATT HEURE"/>
    <m/>
    <s v="05787P"/>
    <s v="H"/>
    <d v="2015-09-23T00:00:00"/>
    <s v="Oui"/>
  </r>
  <r>
    <n v="161"/>
    <x v="59"/>
    <x v="5"/>
    <s v="RELEVE NORMAL"/>
    <n v="931"/>
    <n v="948520"/>
    <n v="7710"/>
    <s v="-"/>
    <s v="KILO WATT HEURE"/>
    <m/>
    <s v="05787P"/>
    <s v="H"/>
    <d v="2015-08-21T00:00:00"/>
    <s v="Oui"/>
  </r>
  <r>
    <n v="161"/>
    <x v="59"/>
    <x v="6"/>
    <s v="RELEVE NORMAL"/>
    <n v="946"/>
    <n v="940810"/>
    <n v="5880"/>
    <s v="-"/>
    <s v="KILO WATT HEURE"/>
    <m/>
    <s v="05787P"/>
    <s v="H"/>
    <d v="2015-07-23T00:00:00"/>
    <s v="Oui"/>
  </r>
  <r>
    <n v="161"/>
    <x v="59"/>
    <x v="7"/>
    <s v="RELEVE NORMAL"/>
    <n v="229"/>
    <n v="934930"/>
    <n v="14590"/>
    <s v="-"/>
    <s v="KILO WATT HEURE"/>
    <m/>
    <s v="05787P"/>
    <s v="H"/>
    <d v="2015-06-23T00:00:00"/>
    <s v="Oui"/>
  </r>
  <r>
    <n v="161"/>
    <x v="59"/>
    <x v="8"/>
    <s v="RELEVE NORMAL"/>
    <m/>
    <n v="920340"/>
    <n v="13660"/>
    <s v="-"/>
    <s v="KILO WATT HEURE"/>
    <m/>
    <s v="31145E"/>
    <s v="E"/>
    <d v="2015-05-22T00:00:00"/>
    <s v="Oui"/>
  </r>
  <r>
    <n v="161"/>
    <x v="59"/>
    <x v="9"/>
    <s v="RELEVE NORMAL"/>
    <m/>
    <n v="906680"/>
    <n v="17760"/>
    <s v="-"/>
    <s v="KILO WATT HEURE"/>
    <m/>
    <s v="51584Z"/>
    <s v="E"/>
    <d v="2015-04-29T00:00:00"/>
    <s v="Oui"/>
  </r>
  <r>
    <n v="161"/>
    <x v="59"/>
    <x v="10"/>
    <s v="PRISE EN CHARGE"/>
    <m/>
    <n v="888920"/>
    <n v="0"/>
    <s v="-"/>
    <s v="KILO WATT HEURE"/>
    <m/>
    <s v="51584Z"/>
    <s v="E"/>
    <d v="2015-04-29T00:00:00"/>
    <s v="Oui"/>
  </r>
  <r>
    <n v="164"/>
    <x v="60"/>
    <x v="0"/>
    <s v="PANNE"/>
    <m/>
    <n v="1191660"/>
    <n v="17796"/>
    <s v="-"/>
    <s v="KILO WATT HEURE"/>
    <m/>
    <s v="39549N"/>
    <s v="E"/>
    <d v="2016-01-11T00:00:00"/>
    <s v="Oui"/>
  </r>
  <r>
    <n v="164"/>
    <x v="60"/>
    <x v="1"/>
    <s v="PANNE"/>
    <n v="1025"/>
    <n v="1191660"/>
    <n v="35204"/>
    <s v="-"/>
    <s v="KILO WATT HEURE"/>
    <m/>
    <s v="39549N"/>
    <s v="E"/>
    <d v="2016-01-11T00:00:00"/>
    <s v="Oui"/>
  </r>
  <r>
    <n v="164"/>
    <x v="60"/>
    <x v="2"/>
    <s v="PANNE"/>
    <n v="447"/>
    <n v="1191660"/>
    <n v="59534"/>
    <s v="-"/>
    <s v="KILO WATT HEURE"/>
    <m/>
    <s v="31145E"/>
    <s v="H"/>
    <d v="2015-11-24T00:00:00"/>
    <s v="Oui"/>
  </r>
  <r>
    <n v="164"/>
    <x v="60"/>
    <x v="3"/>
    <s v="PANNE"/>
    <m/>
    <n v="1191660"/>
    <n v="22456"/>
    <s v="-"/>
    <s v="KILO WATT HEURE"/>
    <m/>
    <s v="31145E"/>
    <s v="E"/>
    <d v="2015-11-24T00:00:00"/>
    <s v="Oui"/>
  </r>
  <r>
    <n v="164"/>
    <x v="60"/>
    <x v="4"/>
    <s v="RELEVE NORMAL"/>
    <m/>
    <n v="1191660"/>
    <n v="0"/>
    <s v="-"/>
    <s v="KILO WATT HEURE"/>
    <m/>
    <s v="31145E"/>
    <s v="E"/>
    <d v="2015-09-24T00:00:00"/>
    <s v="Oui"/>
  </r>
  <r>
    <n v="164"/>
    <x v="60"/>
    <x v="5"/>
    <s v="RELEVE NORMAL"/>
    <n v="245"/>
    <n v="1191660"/>
    <n v="0"/>
    <s v="-"/>
    <s v="KILO WATT HEURE"/>
    <m/>
    <s v="08418B"/>
    <s v="H"/>
    <d v="2015-08-21T00:00:00"/>
    <s v="Oui"/>
  </r>
  <r>
    <n v="164"/>
    <x v="60"/>
    <x v="6"/>
    <s v="RELEVE NORMAL"/>
    <m/>
    <n v="1191660"/>
    <n v="0"/>
    <s v="-"/>
    <s v="KILO WATT HEURE"/>
    <m/>
    <s v="31145E"/>
    <s v="E"/>
    <d v="2015-07-24T00:00:00"/>
    <s v="Oui"/>
  </r>
  <r>
    <n v="164"/>
    <x v="60"/>
    <x v="7"/>
    <s v="RELEVE NORMAL"/>
    <n v="1156"/>
    <n v="1191660"/>
    <n v="7840"/>
    <s v="-"/>
    <s v="KILO WATT HEURE"/>
    <m/>
    <s v="08418B"/>
    <s v="H"/>
    <d v="2015-06-23T00:00:00"/>
    <s v="Oui"/>
  </r>
  <r>
    <n v="164"/>
    <x v="60"/>
    <x v="8"/>
    <s v="RELEVE NORMAL"/>
    <m/>
    <n v="1183820"/>
    <n v="16290"/>
    <s v="-"/>
    <s v="KILO WATT HEURE"/>
    <m/>
    <s v="31145E"/>
    <s v="E"/>
    <d v="2015-05-22T00:00:00"/>
    <s v="Oui"/>
  </r>
  <r>
    <n v="164"/>
    <x v="60"/>
    <x v="9"/>
    <s v="RELEVE NORMAL"/>
    <m/>
    <n v="1167530"/>
    <n v="23900"/>
    <s v="-"/>
    <s v="KILO WATT HEURE"/>
    <m/>
    <s v="51584Z"/>
    <s v="E"/>
    <d v="2015-04-29T00:00:00"/>
    <s v="Oui"/>
  </r>
  <r>
    <n v="164"/>
    <x v="60"/>
    <x v="10"/>
    <s v="PRISE EN CHARGE"/>
    <m/>
    <n v="1143630"/>
    <n v="0"/>
    <s v="-"/>
    <s v="KILO WATT HEURE"/>
    <m/>
    <s v="51584Z"/>
    <s v="E"/>
    <d v="2015-04-29T00:00:00"/>
    <s v="Oui"/>
  </r>
  <r>
    <n v="167"/>
    <x v="61"/>
    <x v="0"/>
    <s v="RELEVE NORMAL"/>
    <m/>
    <n v="6765089"/>
    <n v="49378"/>
    <s v="-"/>
    <s v="KILO WATT HEURE"/>
    <m/>
    <s v="08837C"/>
    <s v="E"/>
    <d v="2016-01-05T00:00:00"/>
    <s v="Oui"/>
  </r>
  <r>
    <n v="167"/>
    <x v="61"/>
    <x v="1"/>
    <s v="RELEVE NORMAL"/>
    <n v="1026"/>
    <n v="6715711"/>
    <n v="220254"/>
    <s v="-"/>
    <s v="KILO WATT HEURE"/>
    <m/>
    <s v="08418B"/>
    <s v="H"/>
    <d v="2015-12-23T00:00:00"/>
    <s v="Oui"/>
  </r>
  <r>
    <n v="167"/>
    <x v="61"/>
    <x v="2"/>
    <s v="RELEVE NORMAL"/>
    <n v="448"/>
    <n v="6495457"/>
    <n v="165409"/>
    <s v="-"/>
    <s v="KILO WATT HEURE"/>
    <m/>
    <s v="08418B"/>
    <s v="H"/>
    <d v="2015-11-23T00:00:00"/>
    <s v="Oui"/>
  </r>
  <r>
    <n v="167"/>
    <x v="61"/>
    <x v="3"/>
    <s v="RELEVE NORMAL"/>
    <m/>
    <n v="6330048"/>
    <n v="130021"/>
    <s v="-"/>
    <s v="KILO WATT HEURE"/>
    <m/>
    <s v="31145E"/>
    <s v="E"/>
    <d v="2015-10-22T00:00:00"/>
    <s v="Oui"/>
  </r>
  <r>
    <n v="167"/>
    <x v="61"/>
    <x v="4"/>
    <s v="RELEVE NORMAL"/>
    <m/>
    <n v="6200027"/>
    <n v="88901"/>
    <s v="-"/>
    <s v="KILO WATT HEURE"/>
    <m/>
    <s v="31145E"/>
    <s v="E"/>
    <d v="2015-09-24T00:00:00"/>
    <s v="Oui"/>
  </r>
  <r>
    <n v="167"/>
    <x v="61"/>
    <x v="5"/>
    <s v="RELEVE NORMAL"/>
    <n v="246"/>
    <n v="6111126"/>
    <n v="65814"/>
    <s v="-"/>
    <s v="KILO WATT HEURE"/>
    <m/>
    <s v="08418B"/>
    <s v="H"/>
    <d v="2015-08-21T00:00:00"/>
    <s v="Oui"/>
  </r>
  <r>
    <n v="167"/>
    <x v="61"/>
    <x v="6"/>
    <s v="RELEVE NORMAL"/>
    <m/>
    <n v="6045312"/>
    <n v="69198"/>
    <s v="-"/>
    <s v="KILO WATT HEURE"/>
    <m/>
    <s v="31145E"/>
    <s v="E"/>
    <d v="2015-07-24T00:00:00"/>
    <s v="Oui"/>
  </r>
  <r>
    <n v="167"/>
    <x v="61"/>
    <x v="7"/>
    <s v="RELEVE NORMAL"/>
    <n v="1156"/>
    <n v="5976114"/>
    <n v="129333"/>
    <s v="-"/>
    <s v="KILO WATT HEURE"/>
    <m/>
    <s v="08418B"/>
    <s v="H"/>
    <d v="2015-06-23T00:00:00"/>
    <s v="Oui"/>
  </r>
  <r>
    <n v="167"/>
    <x v="61"/>
    <x v="8"/>
    <s v="RELEVE NORMAL"/>
    <m/>
    <n v="5846781"/>
    <n v="78981"/>
    <s v="-"/>
    <s v="KILO WATT HEURE"/>
    <m/>
    <s v="31145E"/>
    <s v="E"/>
    <d v="2015-05-22T00:00:00"/>
    <s v="Oui"/>
  </r>
  <r>
    <n v="167"/>
    <x v="61"/>
    <x v="9"/>
    <s v="RELEVE NORMAL"/>
    <m/>
    <n v="5767800"/>
    <n v="129210"/>
    <s v="-"/>
    <s v="KILO WATT HEURE"/>
    <m/>
    <s v="51584Z"/>
    <s v="E"/>
    <d v="2015-04-29T00:00:00"/>
    <s v="Oui"/>
  </r>
  <r>
    <n v="167"/>
    <x v="61"/>
    <x v="10"/>
    <s v="PRISE EN CHARGE"/>
    <m/>
    <n v="5638590"/>
    <n v="0"/>
    <s v="-"/>
    <s v="KILO WATT HEURE"/>
    <m/>
    <s v="51584Z"/>
    <s v="E"/>
    <d v="2015-04-29T00:00:00"/>
    <s v="Oui"/>
  </r>
  <r>
    <n v="168"/>
    <x v="62"/>
    <x v="0"/>
    <s v="RELEVE NORMAL"/>
    <m/>
    <n v="217987"/>
    <n v="1517"/>
    <s v="-"/>
    <s v="KILO WATT HEURE"/>
    <m/>
    <s v="31145E"/>
    <s v="E"/>
    <d v="2016-01-04T00:00:00"/>
    <s v="Oui"/>
  </r>
  <r>
    <n v="168"/>
    <x v="62"/>
    <x v="1"/>
    <s v="RELEVE NORMAL"/>
    <n v="1026"/>
    <n v="216470"/>
    <n v="9570"/>
    <s v="-"/>
    <s v="KILO WATT HEURE"/>
    <m/>
    <s v="08418B"/>
    <s v="H"/>
    <d v="2015-12-23T00:00:00"/>
    <s v="Oui"/>
  </r>
  <r>
    <n v="168"/>
    <x v="62"/>
    <x v="2"/>
    <s v="RELEVE NORMAL"/>
    <n v="449"/>
    <n v="206900"/>
    <n v="4710"/>
    <s v="-"/>
    <s v="KILO WATT HEURE"/>
    <m/>
    <s v="08418B"/>
    <s v="H"/>
    <d v="2015-11-23T00:00:00"/>
    <s v="Oui"/>
  </r>
  <r>
    <n v="168"/>
    <x v="62"/>
    <x v="3"/>
    <s v="RELEVE NORMAL"/>
    <m/>
    <n v="202190"/>
    <n v="4090"/>
    <s v="-"/>
    <s v="KILO WATT HEURE"/>
    <m/>
    <s v="31145E"/>
    <s v="E"/>
    <d v="2015-10-22T00:00:00"/>
    <s v="Oui"/>
  </r>
  <r>
    <n v="168"/>
    <x v="62"/>
    <x v="4"/>
    <s v="RELEVE NORMAL"/>
    <m/>
    <n v="198100"/>
    <n v="0"/>
    <s v="-"/>
    <s v="KILO WATT HEURE"/>
    <m/>
    <s v="31145E"/>
    <s v="E"/>
    <d v="2015-09-24T00:00:00"/>
    <s v="Oui"/>
  </r>
  <r>
    <n v="168"/>
    <x v="62"/>
    <x v="5"/>
    <s v="RELEVE NORMAL"/>
    <n v="247"/>
    <n v="198100"/>
    <n v="0"/>
    <s v="-"/>
    <s v="KILO WATT HEURE"/>
    <m/>
    <s v="08418B"/>
    <s v="H"/>
    <d v="2015-08-21T00:00:00"/>
    <s v="Oui"/>
  </r>
  <r>
    <n v="168"/>
    <x v="62"/>
    <x v="6"/>
    <s v="RELEVE NORMAL"/>
    <m/>
    <n v="198100"/>
    <n v="0"/>
    <s v="-"/>
    <s v="KILO WATT HEURE"/>
    <m/>
    <s v="31145E"/>
    <s v="E"/>
    <d v="2015-07-24T00:00:00"/>
    <s v="Oui"/>
  </r>
  <r>
    <n v="168"/>
    <x v="62"/>
    <x v="7"/>
    <s v="RELEVE NORMAL"/>
    <m/>
    <n v="198100"/>
    <n v="0"/>
    <s v="-"/>
    <s v="KILO WATT HEURE"/>
    <m/>
    <s v="31145E"/>
    <s v="E"/>
    <d v="2015-06-24T00:00:00"/>
    <s v="Oui"/>
  </r>
  <r>
    <n v="168"/>
    <x v="62"/>
    <x v="13"/>
    <s v="RELEVE NORMAL"/>
    <n v="1217"/>
    <n v="198100"/>
    <n v="670"/>
    <s v="-"/>
    <s v="KILO WATT HEURE"/>
    <m/>
    <s v="08418B"/>
    <s v="H"/>
    <d v="2015-06-23T00:00:00"/>
    <s v="Oui"/>
  </r>
  <r>
    <n v="168"/>
    <x v="62"/>
    <x v="8"/>
    <s v="RELEVE NORMAL"/>
    <m/>
    <n v="197430"/>
    <n v="1590"/>
    <s v="-"/>
    <s v="KILO WATT HEURE"/>
    <m/>
    <s v="31145E"/>
    <s v="E"/>
    <d v="2015-05-22T00:00:00"/>
    <s v="Oui"/>
  </r>
  <r>
    <n v="168"/>
    <x v="62"/>
    <x v="9"/>
    <s v="RELEVE NORMAL"/>
    <m/>
    <n v="195840"/>
    <n v="4620"/>
    <s v="-"/>
    <s v="KILO WATT HEURE"/>
    <m/>
    <s v="51584Z"/>
    <s v="E"/>
    <d v="2015-04-29T00:00:00"/>
    <s v="Oui"/>
  </r>
  <r>
    <n v="168"/>
    <x v="62"/>
    <x v="10"/>
    <s v="PRISE EN CHARGE"/>
    <m/>
    <n v="191220"/>
    <n v="0"/>
    <s v="-"/>
    <s v="KILO WATT HEURE"/>
    <m/>
    <s v="51584Z"/>
    <s v="E"/>
    <d v="2015-04-29T00:00:00"/>
    <s v="Oui"/>
  </r>
  <r>
    <n v="180"/>
    <x v="63"/>
    <x v="0"/>
    <s v="RELEVE NORMAL"/>
    <m/>
    <n v="414000"/>
    <n v="1000"/>
    <s v="-"/>
    <s v="KILO WATT HEURE"/>
    <m/>
    <s v="08837C"/>
    <s v="E"/>
    <d v="2016-01-05T00:00:00"/>
    <s v="Oui"/>
  </r>
  <r>
    <n v="180"/>
    <x v="63"/>
    <x v="1"/>
    <s v="RELEVE NORMAL"/>
    <n v="932"/>
    <n v="413000"/>
    <n v="12000"/>
    <s v="-"/>
    <s v="KILO WATT HEURE"/>
    <m/>
    <s v="05787P"/>
    <s v="H"/>
    <d v="2015-12-23T00:00:00"/>
    <s v="Oui"/>
  </r>
  <r>
    <n v="180"/>
    <x v="63"/>
    <x v="2"/>
    <s v="RELEVE NORMAL"/>
    <n v="126"/>
    <n v="401000"/>
    <n v="4810"/>
    <s v="-"/>
    <s v="KILO WATT HEURE"/>
    <m/>
    <s v="05787P"/>
    <s v="H"/>
    <d v="2015-11-23T00:00:00"/>
    <s v="Oui"/>
  </r>
  <r>
    <n v="180"/>
    <x v="63"/>
    <x v="3"/>
    <s v="RELEVE NORMAL"/>
    <n v="805"/>
    <n v="396190"/>
    <n v="4120"/>
    <s v="-"/>
    <s v="KILO WATT HEURE"/>
    <m/>
    <s v="05787P"/>
    <s v="H"/>
    <d v="2015-10-22T00:00:00"/>
    <s v="Oui"/>
  </r>
  <r>
    <n v="180"/>
    <x v="63"/>
    <x v="4"/>
    <s v="RELEVE NORMAL"/>
    <n v="1244"/>
    <n v="392070"/>
    <n v="0"/>
    <s v="-"/>
    <s v="KILO WATT HEURE"/>
    <m/>
    <s v="05787P"/>
    <s v="H"/>
    <d v="2015-09-23T00:00:00"/>
    <s v="Oui"/>
  </r>
  <r>
    <n v="180"/>
    <x v="63"/>
    <x v="5"/>
    <s v="RELEVE NORMAL"/>
    <n v="931"/>
    <n v="392070"/>
    <n v="0"/>
    <s v="-"/>
    <s v="KILO WATT HEURE"/>
    <m/>
    <s v="05787P"/>
    <s v="H"/>
    <d v="2015-08-21T00:00:00"/>
    <s v="Oui"/>
  </r>
  <r>
    <n v="180"/>
    <x v="63"/>
    <x v="6"/>
    <s v="RELEVE NORMAL"/>
    <n v="947"/>
    <n v="392070"/>
    <n v="0"/>
    <s v="-"/>
    <s v="KILO WATT HEURE"/>
    <m/>
    <s v="05787P"/>
    <s v="H"/>
    <d v="2015-07-23T00:00:00"/>
    <s v="Oui"/>
  </r>
  <r>
    <n v="180"/>
    <x v="63"/>
    <x v="7"/>
    <s v="RELEVE NORMAL"/>
    <n v="229"/>
    <n v="392070"/>
    <n v="1270"/>
    <s v="-"/>
    <s v="KILO WATT HEURE"/>
    <m/>
    <s v="05787P"/>
    <s v="H"/>
    <d v="2015-06-23T00:00:00"/>
    <s v="Oui"/>
  </r>
  <r>
    <n v="180"/>
    <x v="63"/>
    <x v="8"/>
    <s v="RELEVE NORMAL"/>
    <m/>
    <n v="390800"/>
    <n v="3350"/>
    <s v="-"/>
    <s v="KILO WATT HEURE"/>
    <m/>
    <s v="31145E"/>
    <s v="E"/>
    <d v="2015-05-22T00:00:00"/>
    <s v="Oui"/>
  </r>
  <r>
    <n v="180"/>
    <x v="63"/>
    <x v="9"/>
    <s v="RELEVE NORMAL"/>
    <m/>
    <n v="387450"/>
    <n v="7130"/>
    <s v="-"/>
    <s v="KILO WATT HEURE"/>
    <m/>
    <s v="51584Z"/>
    <s v="E"/>
    <d v="2015-04-29T00:00:00"/>
    <s v="Oui"/>
  </r>
  <r>
    <n v="180"/>
    <x v="63"/>
    <x v="10"/>
    <s v="PRISE EN CHARGE"/>
    <m/>
    <n v="380320"/>
    <n v="0"/>
    <s v="-"/>
    <s v="KILO WATT HEURE"/>
    <m/>
    <s v="51584Z"/>
    <s v="E"/>
    <d v="2015-04-29T00:00:00"/>
    <s v="Oui"/>
  </r>
  <r>
    <n v="189"/>
    <x v="64"/>
    <x v="0"/>
    <s v="RELEVE NORMAL"/>
    <m/>
    <n v="1447269"/>
    <n v="6006"/>
    <s v="-"/>
    <s v="KILO WATT HEURE"/>
    <m/>
    <s v="31145E"/>
    <s v="E"/>
    <d v="2016-01-04T00:00:00"/>
    <s v="Oui"/>
  </r>
  <r>
    <n v="189"/>
    <x v="64"/>
    <x v="1"/>
    <s v="RELEVE NORMAL"/>
    <m/>
    <n v="1441263"/>
    <n v="27361"/>
    <s v="-"/>
    <s v="KILO WATT HEURE"/>
    <m/>
    <s v="31145E"/>
    <s v="E"/>
    <d v="2015-12-23T00:00:00"/>
    <s v="Oui"/>
  </r>
  <r>
    <n v="189"/>
    <x v="64"/>
    <x v="2"/>
    <s v="RELEVE NORMAL"/>
    <m/>
    <n v="1413902"/>
    <n v="12933"/>
    <s v="-"/>
    <s v="KILO WATT HEURE"/>
    <m/>
    <s v="31145E"/>
    <s v="E"/>
    <d v="2015-11-24T00:00:00"/>
    <s v="Oui"/>
  </r>
  <r>
    <n v="189"/>
    <x v="64"/>
    <x v="3"/>
    <s v="RELEVE NORMAL"/>
    <m/>
    <n v="1400969"/>
    <n v="10814"/>
    <s v="-"/>
    <s v="KILO WATT HEURE"/>
    <m/>
    <s v="31145E"/>
    <s v="E"/>
    <d v="2015-10-22T00:00:00"/>
    <s v="Oui"/>
  </r>
  <r>
    <n v="189"/>
    <x v="64"/>
    <x v="4"/>
    <s v="RELEVE NORMAL"/>
    <m/>
    <n v="1390155"/>
    <n v="4001"/>
    <s v="-"/>
    <s v="KILO WATT HEURE"/>
    <m/>
    <s v="31145E"/>
    <s v="E"/>
    <d v="2015-09-24T00:00:00"/>
    <s v="Oui"/>
  </r>
  <r>
    <n v="189"/>
    <x v="64"/>
    <x v="5"/>
    <s v="RELEVE NORMAL"/>
    <m/>
    <n v="1386154"/>
    <n v="2674"/>
    <s v="-"/>
    <s v="KILO WATT HEURE"/>
    <m/>
    <s v="31145E"/>
    <s v="E"/>
    <d v="2015-08-24T00:00:00"/>
    <s v="Oui"/>
  </r>
  <r>
    <n v="189"/>
    <x v="64"/>
    <x v="6"/>
    <s v="RELEVE NORMAL"/>
    <m/>
    <n v="1383480"/>
    <n v="5345"/>
    <s v="-"/>
    <s v="KILO WATT HEURE"/>
    <m/>
    <s v="31145E"/>
    <s v="E"/>
    <d v="2015-07-24T00:00:00"/>
    <s v="Oui"/>
  </r>
  <r>
    <n v="189"/>
    <x v="64"/>
    <x v="7"/>
    <s v="RELEVE NORMAL"/>
    <m/>
    <n v="1378135"/>
    <n v="900"/>
    <s v="-"/>
    <s v="KILO WATT HEURE"/>
    <m/>
    <s v="31145E"/>
    <s v="E"/>
    <d v="2015-06-24T00:00:00"/>
    <s v="Oui"/>
  </r>
  <r>
    <n v="189"/>
    <x v="64"/>
    <x v="8"/>
    <s v="RELEVE NORMAL"/>
    <m/>
    <n v="1377235"/>
    <n v="7235"/>
    <s v="-"/>
    <s v="KILO WATT HEURE"/>
    <m/>
    <s v="31145E"/>
    <s v="E"/>
    <d v="2015-05-22T00:00:00"/>
    <s v="Oui"/>
  </r>
  <r>
    <n v="189"/>
    <x v="64"/>
    <x v="9"/>
    <s v="RELEVE NORMAL"/>
    <m/>
    <n v="1370000"/>
    <n v="12852"/>
    <s v="-"/>
    <s v="KILO WATT HEURE"/>
    <m/>
    <s v="51584Z"/>
    <s v="E"/>
    <d v="2015-04-29T00:00:00"/>
    <s v="Oui"/>
  </r>
  <r>
    <n v="189"/>
    <x v="64"/>
    <x v="10"/>
    <s v="PRISE EN CHARGE"/>
    <m/>
    <n v="1357148"/>
    <n v="0"/>
    <s v="-"/>
    <s v="KILO WATT HEURE"/>
    <m/>
    <s v="51584Z"/>
    <s v="E"/>
    <d v="2015-04-29T00:00:00"/>
    <s v="Oui"/>
  </r>
  <r>
    <n v="201"/>
    <x v="65"/>
    <x v="0"/>
    <s v="RELEVE NORMAL"/>
    <m/>
    <n v="2569340"/>
    <n v="19610"/>
    <s v="-"/>
    <s v="KILO WATT HEURE"/>
    <m/>
    <s v="08837C"/>
    <s v="E"/>
    <d v="2016-01-05T00:00:00"/>
    <s v="Oui"/>
  </r>
  <r>
    <n v="201"/>
    <x v="65"/>
    <x v="1"/>
    <s v="RELEVE NORMAL"/>
    <n v="933"/>
    <n v="2549730"/>
    <n v="86330"/>
    <s v="-"/>
    <s v="KILO WATT HEURE"/>
    <m/>
    <s v="05787P"/>
    <s v="H"/>
    <d v="2015-12-23T00:00:00"/>
    <s v="Oui"/>
  </r>
  <r>
    <n v="201"/>
    <x v="65"/>
    <x v="2"/>
    <s v="RELEVE NORMAL"/>
    <n v="127"/>
    <n v="2463400"/>
    <n v="44710"/>
    <s v="-"/>
    <s v="KILO WATT HEURE"/>
    <m/>
    <s v="05787P"/>
    <s v="H"/>
    <d v="2015-11-23T00:00:00"/>
    <s v="Oui"/>
  </r>
  <r>
    <n v="201"/>
    <x v="65"/>
    <x v="3"/>
    <s v="RELEVE NORMAL"/>
    <n v="806"/>
    <n v="2418690"/>
    <n v="42382"/>
    <s v="-"/>
    <s v="KILO WATT HEURE"/>
    <m/>
    <s v="05787P"/>
    <s v="H"/>
    <d v="2015-10-22T00:00:00"/>
    <s v="Oui"/>
  </r>
  <r>
    <n v="201"/>
    <x v="65"/>
    <x v="4"/>
    <s v="RELEVE NORMAL"/>
    <n v="1244"/>
    <n v="2376308"/>
    <n v="15248"/>
    <s v="-"/>
    <s v="KILO WATT HEURE"/>
    <m/>
    <s v="05787P"/>
    <s v="H"/>
    <d v="2015-09-23T00:00:00"/>
    <s v="Oui"/>
  </r>
  <r>
    <n v="201"/>
    <x v="65"/>
    <x v="5"/>
    <s v="RELEVE NORMAL"/>
    <n v="932"/>
    <n v="2361060"/>
    <n v="12240"/>
    <s v="-"/>
    <s v="KILO WATT HEURE"/>
    <m/>
    <s v="05787P"/>
    <s v="H"/>
    <d v="2015-08-21T00:00:00"/>
    <s v="Oui"/>
  </r>
  <r>
    <n v="201"/>
    <x v="65"/>
    <x v="6"/>
    <s v="RELEVE NORMAL"/>
    <n v="947"/>
    <n v="2348820"/>
    <n v="11280"/>
    <s v="-"/>
    <s v="KILO WATT HEURE"/>
    <m/>
    <s v="05787P"/>
    <s v="H"/>
    <d v="2015-07-23T00:00:00"/>
    <s v="Oui"/>
  </r>
  <r>
    <n v="201"/>
    <x v="65"/>
    <x v="7"/>
    <s v="RELEVE NORMAL"/>
    <n v="229"/>
    <n v="2337540"/>
    <n v="24550"/>
    <s v="-"/>
    <s v="KILO WATT HEURE"/>
    <m/>
    <s v="05787P"/>
    <s v="H"/>
    <d v="2015-06-23T00:00:00"/>
    <s v="Oui"/>
  </r>
  <r>
    <n v="201"/>
    <x v="65"/>
    <x v="8"/>
    <s v="RELEVE NORMAL"/>
    <m/>
    <n v="2312990"/>
    <n v="32040"/>
    <s v="-"/>
    <s v="KILO WATT HEURE"/>
    <m/>
    <s v="31145E"/>
    <s v="E"/>
    <d v="2015-05-22T00:00:00"/>
    <s v="Oui"/>
  </r>
  <r>
    <n v="201"/>
    <x v="65"/>
    <x v="9"/>
    <s v="RELEVE NORMAL"/>
    <m/>
    <n v="2280950"/>
    <n v="39590"/>
    <s v="-"/>
    <s v="KILO WATT HEURE"/>
    <m/>
    <s v="51584Z"/>
    <s v="E"/>
    <d v="2015-04-29T00:00:00"/>
    <s v="Oui"/>
  </r>
  <r>
    <n v="201"/>
    <x v="65"/>
    <x v="10"/>
    <s v="PRISE EN CHARGE"/>
    <m/>
    <n v="2241360"/>
    <n v="0"/>
    <s v="-"/>
    <s v="KILO WATT HEURE"/>
    <m/>
    <s v="51584Z"/>
    <s v="E"/>
    <d v="2015-04-29T00:00:00"/>
    <s v="Oui"/>
  </r>
  <r>
    <n v="204"/>
    <x v="66"/>
    <x v="0"/>
    <s v="RELEVE NORMAL"/>
    <m/>
    <n v="7028870"/>
    <n v="48630"/>
    <s v="-"/>
    <s v="KILO WATT HEURE"/>
    <m/>
    <s v="08837C"/>
    <s v="E"/>
    <d v="2016-01-05T00:00:00"/>
    <s v="Oui"/>
  </r>
  <r>
    <n v="204"/>
    <x v="66"/>
    <x v="1"/>
    <s v="RELEVE NORMAL"/>
    <n v="933"/>
    <n v="6980240"/>
    <n v="222520"/>
    <s v="-"/>
    <s v="KILO WATT HEURE"/>
    <m/>
    <s v="05787P"/>
    <s v="H"/>
    <d v="2015-12-23T00:00:00"/>
    <s v="Oui"/>
  </r>
  <r>
    <n v="204"/>
    <x v="66"/>
    <x v="2"/>
    <s v="RELEVE NORMAL"/>
    <n v="127"/>
    <n v="6757720"/>
    <n v="140940"/>
    <s v="-"/>
    <s v="KILO WATT HEURE"/>
    <m/>
    <s v="05787P"/>
    <s v="H"/>
    <d v="2015-11-23T00:00:00"/>
    <s v="Oui"/>
  </r>
  <r>
    <n v="204"/>
    <x v="66"/>
    <x v="3"/>
    <s v="RELEVE NORMAL"/>
    <n v="806"/>
    <n v="6616780"/>
    <n v="96600"/>
    <s v="-"/>
    <s v="KILO WATT HEURE"/>
    <m/>
    <s v="05787P"/>
    <s v="H"/>
    <d v="2015-10-22T00:00:00"/>
    <s v="Oui"/>
  </r>
  <r>
    <n v="204"/>
    <x v="66"/>
    <x v="4"/>
    <s v="RELEVE NORMAL"/>
    <n v="1245"/>
    <n v="6520180"/>
    <n v="55110"/>
    <s v="-"/>
    <s v="KILO WATT HEURE"/>
    <m/>
    <s v="05787P"/>
    <s v="H"/>
    <d v="2015-09-23T00:00:00"/>
    <s v="Oui"/>
  </r>
  <r>
    <n v="204"/>
    <x v="66"/>
    <x v="5"/>
    <s v="RELEVE NORMAL"/>
    <n v="932"/>
    <n v="6465070"/>
    <n v="56360"/>
    <s v="-"/>
    <s v="KILO WATT HEURE"/>
    <m/>
    <s v="05787P"/>
    <s v="H"/>
    <d v="2015-08-21T00:00:00"/>
    <s v="Oui"/>
  </r>
  <r>
    <n v="204"/>
    <x v="66"/>
    <x v="6"/>
    <s v="RELEVE NORMAL"/>
    <n v="947"/>
    <n v="6408710"/>
    <n v="66480"/>
    <s v="-"/>
    <s v="KILO WATT HEURE"/>
    <m/>
    <s v="05787P"/>
    <s v="H"/>
    <d v="2015-07-23T00:00:00"/>
    <s v="Oui"/>
  </r>
  <r>
    <n v="204"/>
    <x v="66"/>
    <x v="7"/>
    <s v="RELEVE NORMAL"/>
    <n v="229"/>
    <n v="6342230"/>
    <n v="105290"/>
    <s v="-"/>
    <s v="KILO WATT HEURE"/>
    <m/>
    <s v="05787P"/>
    <s v="H"/>
    <d v="2015-06-23T00:00:00"/>
    <s v="Oui"/>
  </r>
  <r>
    <n v="204"/>
    <x v="66"/>
    <x v="8"/>
    <s v="RELEVE NORMAL"/>
    <m/>
    <n v="6236940"/>
    <n v="113520"/>
    <s v="-"/>
    <s v="KILO WATT HEURE"/>
    <m/>
    <s v="31145E"/>
    <s v="E"/>
    <d v="2015-05-22T00:00:00"/>
    <s v="Oui"/>
  </r>
  <r>
    <n v="204"/>
    <x v="66"/>
    <x v="9"/>
    <s v="RELEVE NORMAL"/>
    <m/>
    <n v="6123420"/>
    <n v="127180"/>
    <s v="-"/>
    <s v="KILO WATT HEURE"/>
    <m/>
    <s v="51584Z"/>
    <s v="E"/>
    <d v="2015-04-29T00:00:00"/>
    <s v="Oui"/>
  </r>
  <r>
    <n v="204"/>
    <x v="66"/>
    <x v="10"/>
    <s v="PRISE EN CHARGE"/>
    <m/>
    <n v="5996240"/>
    <n v="0"/>
    <s v="-"/>
    <s v="KILO WATT HEURE"/>
    <m/>
    <s v="51584Z"/>
    <s v="E"/>
    <d v="2015-04-29T00:00:00"/>
    <s v="Oui"/>
  </r>
  <r>
    <n v="205"/>
    <x v="67"/>
    <x v="0"/>
    <s v="RELEVE NORMAL"/>
    <m/>
    <n v="4270170"/>
    <n v="35900"/>
    <s v="-"/>
    <s v="KILO WATT HEURE"/>
    <m/>
    <s v="08837C"/>
    <s v="E"/>
    <d v="2016-01-05T00:00:00"/>
    <s v="Oui"/>
  </r>
  <r>
    <n v="205"/>
    <x v="67"/>
    <x v="1"/>
    <s v="RELEVE NORMAL"/>
    <n v="934"/>
    <n v="4234270"/>
    <n v="164410"/>
    <s v="-"/>
    <s v="KILO WATT HEURE"/>
    <m/>
    <s v="05787P"/>
    <s v="H"/>
    <d v="2015-12-23T00:00:00"/>
    <s v="Oui"/>
  </r>
  <r>
    <n v="205"/>
    <x v="67"/>
    <x v="2"/>
    <s v="RELEVE NORMAL"/>
    <n v="128"/>
    <n v="4069860"/>
    <n v="110130"/>
    <s v="-"/>
    <s v="KILO WATT HEURE"/>
    <m/>
    <s v="05787P"/>
    <s v="H"/>
    <d v="2015-11-23T00:00:00"/>
    <s v="Oui"/>
  </r>
  <r>
    <n v="205"/>
    <x v="67"/>
    <x v="3"/>
    <s v="RELEVE NORMAL"/>
    <n v="806"/>
    <n v="3959730"/>
    <n v="94570"/>
    <s v="-"/>
    <s v="KILO WATT HEURE"/>
    <m/>
    <s v="05787P"/>
    <s v="H"/>
    <d v="2015-10-22T00:00:00"/>
    <s v="Oui"/>
  </r>
  <r>
    <n v="205"/>
    <x v="67"/>
    <x v="4"/>
    <s v="RELEVE NORMAL"/>
    <n v="1247"/>
    <n v="3865160"/>
    <n v="31970"/>
    <s v="-"/>
    <s v="KILO WATT HEURE"/>
    <m/>
    <s v="05787P"/>
    <s v="H"/>
    <d v="2015-09-23T00:00:00"/>
    <s v="Oui"/>
  </r>
  <r>
    <n v="205"/>
    <x v="67"/>
    <x v="5"/>
    <s v="RELEVE NORMAL"/>
    <n v="932"/>
    <n v="3833190"/>
    <n v="7940"/>
    <s v="-"/>
    <s v="KILO WATT HEURE"/>
    <m/>
    <s v="05787P"/>
    <s v="H"/>
    <d v="2015-08-21T00:00:00"/>
    <s v="Oui"/>
  </r>
  <r>
    <n v="205"/>
    <x v="67"/>
    <x v="6"/>
    <s v="RELEVE NORMAL"/>
    <n v="947"/>
    <n v="3825250"/>
    <n v="17140"/>
    <s v="-"/>
    <s v="KILO WATT HEURE"/>
    <m/>
    <s v="05787P"/>
    <s v="H"/>
    <d v="2015-07-23T00:00:00"/>
    <s v="Oui"/>
  </r>
  <r>
    <n v="205"/>
    <x v="67"/>
    <x v="7"/>
    <s v="RELEVE NORMAL"/>
    <n v="230"/>
    <n v="3808110"/>
    <n v="54600"/>
    <s v="-"/>
    <s v="KILO WATT HEURE"/>
    <m/>
    <s v="05787P"/>
    <s v="H"/>
    <d v="2015-06-23T00:00:00"/>
    <s v="Oui"/>
  </r>
  <r>
    <n v="205"/>
    <x v="67"/>
    <x v="8"/>
    <s v="RELEVE NORMAL"/>
    <m/>
    <n v="3753510"/>
    <n v="75450"/>
    <s v="-"/>
    <s v="KILO WATT HEURE"/>
    <m/>
    <s v="31145E"/>
    <s v="E"/>
    <d v="2015-05-22T00:00:00"/>
    <s v="Oui"/>
  </r>
  <r>
    <n v="205"/>
    <x v="67"/>
    <x v="9"/>
    <s v="RELEVE NORMAL"/>
    <m/>
    <n v="3678060"/>
    <n v="85200"/>
    <s v="-"/>
    <s v="KILO WATT HEURE"/>
    <m/>
    <s v="51584Z"/>
    <s v="E"/>
    <d v="2015-04-29T00:00:00"/>
    <s v="Oui"/>
  </r>
  <r>
    <n v="205"/>
    <x v="67"/>
    <x v="10"/>
    <s v="PRISE EN CHARGE"/>
    <m/>
    <n v="3592860"/>
    <n v="0"/>
    <s v="-"/>
    <s v="KILO WATT HEURE"/>
    <m/>
    <s v="51584Z"/>
    <s v="E"/>
    <d v="2015-04-29T00:00:00"/>
    <s v="Oui"/>
  </r>
  <r>
    <n v="208"/>
    <x v="68"/>
    <x v="0"/>
    <s v="RELEVE NORMAL"/>
    <m/>
    <n v="2498030"/>
    <n v="21770"/>
    <s v="-"/>
    <s v="KILO WATT HEURE"/>
    <m/>
    <s v="08837C"/>
    <s v="E"/>
    <d v="2016-01-05T00:00:00"/>
    <s v="Oui"/>
  </r>
  <r>
    <n v="208"/>
    <x v="68"/>
    <x v="1"/>
    <s v="RELEVE NORMAL"/>
    <n v="934"/>
    <n v="2476260"/>
    <n v="103010"/>
    <s v="-"/>
    <s v="KILO WATT HEURE"/>
    <m/>
    <s v="05787P"/>
    <s v="H"/>
    <d v="2015-12-23T00:00:00"/>
    <s v="Oui"/>
  </r>
  <r>
    <n v="208"/>
    <x v="68"/>
    <x v="2"/>
    <s v="RELEVE NORMAL"/>
    <n v="128"/>
    <n v="2373250"/>
    <n v="63940"/>
    <s v="-"/>
    <s v="KILO WATT HEURE"/>
    <m/>
    <s v="05787P"/>
    <s v="H"/>
    <d v="2015-11-23T00:00:00"/>
    <s v="Oui"/>
  </r>
  <r>
    <n v="208"/>
    <x v="68"/>
    <x v="3"/>
    <s v="RELEVE NORMAL"/>
    <n v="806"/>
    <n v="2309310"/>
    <n v="55370"/>
    <s v="-"/>
    <s v="KILO WATT HEURE"/>
    <m/>
    <s v="05787P"/>
    <s v="H"/>
    <d v="2015-10-22T00:00:00"/>
    <s v="Oui"/>
  </r>
  <r>
    <n v="208"/>
    <x v="68"/>
    <x v="4"/>
    <s v="RELEVE NORMAL"/>
    <n v="1247"/>
    <n v="2253940"/>
    <n v="23190"/>
    <s v="-"/>
    <s v="KILO WATT HEURE"/>
    <m/>
    <s v="05787P"/>
    <s v="H"/>
    <d v="2015-09-23T00:00:00"/>
    <s v="Oui"/>
  </r>
  <r>
    <n v="208"/>
    <x v="68"/>
    <x v="5"/>
    <s v="RELEVE NORMAL"/>
    <n v="933"/>
    <n v="2230750"/>
    <n v="19930"/>
    <s v="-"/>
    <s v="KILO WATT HEURE"/>
    <m/>
    <s v="05787P"/>
    <s v="H"/>
    <d v="2015-08-21T00:00:00"/>
    <s v="Oui"/>
  </r>
  <r>
    <n v="208"/>
    <x v="68"/>
    <x v="6"/>
    <s v="RELEVE NORMAL"/>
    <n v="948"/>
    <n v="2210820"/>
    <n v="17710"/>
    <s v="-"/>
    <s v="KILO WATT HEURE"/>
    <m/>
    <s v="05787P"/>
    <s v="H"/>
    <d v="2015-07-23T00:00:00"/>
    <s v="Oui"/>
  </r>
  <r>
    <n v="208"/>
    <x v="68"/>
    <x v="7"/>
    <s v="RELEVE NORMAL"/>
    <n v="230"/>
    <n v="2193110"/>
    <n v="42070"/>
    <s v="-"/>
    <s v="KILO WATT HEURE"/>
    <m/>
    <s v="05787P"/>
    <s v="H"/>
    <d v="2015-06-23T00:00:00"/>
    <s v="Oui"/>
  </r>
  <r>
    <n v="208"/>
    <x v="68"/>
    <x v="8"/>
    <s v="RELEVE NORMAL"/>
    <m/>
    <n v="2151040"/>
    <n v="51870"/>
    <s v="-"/>
    <s v="KILO WATT HEURE"/>
    <m/>
    <s v="31145E"/>
    <s v="E"/>
    <d v="2015-05-22T00:00:00"/>
    <s v="Oui"/>
  </r>
  <r>
    <n v="208"/>
    <x v="68"/>
    <x v="9"/>
    <s v="RELEVE NORMAL"/>
    <m/>
    <n v="2099170"/>
    <n v="53500"/>
    <s v="-"/>
    <s v="KILO WATT HEURE"/>
    <m/>
    <s v="51584Z"/>
    <s v="E"/>
    <d v="2015-04-29T00:00:00"/>
    <s v="Oui"/>
  </r>
  <r>
    <n v="208"/>
    <x v="68"/>
    <x v="10"/>
    <s v="PRISE EN CHARGE"/>
    <m/>
    <n v="2045670"/>
    <n v="0"/>
    <s v="-"/>
    <s v="KILO WATT HEURE"/>
    <m/>
    <s v="51584Z"/>
    <s v="E"/>
    <d v="2015-04-29T00:00:00"/>
    <s v="Oui"/>
  </r>
  <r>
    <n v="211"/>
    <x v="69"/>
    <x v="0"/>
    <s v="RELEVE NORMAL"/>
    <m/>
    <n v="1168830"/>
    <n v="13282"/>
    <s v="-"/>
    <s v="KILO WATT HEURE"/>
    <m/>
    <s v="08837C"/>
    <s v="E"/>
    <d v="2016-01-05T00:00:00"/>
    <s v="Oui"/>
  </r>
  <r>
    <n v="211"/>
    <x v="69"/>
    <x v="1"/>
    <s v="RELEVE NORMAL"/>
    <n v="935"/>
    <n v="1155548"/>
    <n v="55608"/>
    <s v="-"/>
    <s v="KILO WATT HEURE"/>
    <m/>
    <s v="05787P"/>
    <s v="H"/>
    <d v="2015-12-23T00:00:00"/>
    <s v="Oui"/>
  </r>
  <r>
    <n v="211"/>
    <x v="69"/>
    <x v="2"/>
    <s v="RELEVE NORMAL"/>
    <n v="128"/>
    <n v="1099940"/>
    <n v="21230"/>
    <s v="-"/>
    <s v="KILO WATT HEURE"/>
    <m/>
    <s v="05787P"/>
    <s v="H"/>
    <d v="2015-11-23T00:00:00"/>
    <s v="Oui"/>
  </r>
  <r>
    <n v="211"/>
    <x v="69"/>
    <x v="3"/>
    <s v="RELEVE NORMAL"/>
    <n v="807"/>
    <n v="1078710"/>
    <n v="3670"/>
    <s v="-"/>
    <s v="KILO WATT HEURE"/>
    <m/>
    <s v="05787P"/>
    <s v="H"/>
    <d v="2015-10-22T00:00:00"/>
    <s v="Oui"/>
  </r>
  <r>
    <n v="211"/>
    <x v="69"/>
    <x v="4"/>
    <s v="RELEVE NORMAL"/>
    <n v="1247"/>
    <n v="1075040"/>
    <n v="6320"/>
    <s v="-"/>
    <s v="KILO WATT HEURE"/>
    <m/>
    <s v="05787P"/>
    <s v="H"/>
    <d v="2015-09-23T00:00:00"/>
    <s v="Oui"/>
  </r>
  <r>
    <n v="211"/>
    <x v="69"/>
    <x v="5"/>
    <s v="RELEVE NORMAL"/>
    <n v="933"/>
    <n v="1068720"/>
    <n v="0"/>
    <s v="-"/>
    <s v="KILO WATT HEURE"/>
    <m/>
    <s v="05787P"/>
    <s v="H"/>
    <d v="2015-08-21T00:00:00"/>
    <s v="Oui"/>
  </r>
  <r>
    <n v="211"/>
    <x v="69"/>
    <x v="6"/>
    <s v="RELEVE NORMAL"/>
    <n v="948"/>
    <n v="1068720"/>
    <n v="0"/>
    <s v="-"/>
    <s v="KILO WATT HEURE"/>
    <m/>
    <s v="05787P"/>
    <s v="H"/>
    <d v="2015-07-23T00:00:00"/>
    <s v="Oui"/>
  </r>
  <r>
    <n v="211"/>
    <x v="69"/>
    <x v="7"/>
    <s v="RELEVE NORMAL"/>
    <n v="230"/>
    <n v="1068720"/>
    <n v="4150"/>
    <s v="-"/>
    <s v="KILO WATT HEURE"/>
    <m/>
    <s v="05787P"/>
    <s v="H"/>
    <d v="2015-06-23T00:00:00"/>
    <s v="Oui"/>
  </r>
  <r>
    <n v="211"/>
    <x v="69"/>
    <x v="8"/>
    <s v="RELEVE NORMAL"/>
    <m/>
    <n v="1064570"/>
    <n v="6370"/>
    <s v="-"/>
    <s v="KILO WATT HEURE"/>
    <m/>
    <s v="31145E"/>
    <s v="E"/>
    <d v="2015-06-10T00:00:00"/>
    <s v="Oui"/>
  </r>
  <r>
    <n v="211"/>
    <x v="69"/>
    <x v="14"/>
    <s v="RELEVE NORMAL"/>
    <m/>
    <n v="1058200"/>
    <n v="1650"/>
    <s v="-"/>
    <s v="KILO WATT HEURE"/>
    <m/>
    <s v="31145E"/>
    <s v="E"/>
    <d v="2015-06-10T00:00:00"/>
    <s v="Oui"/>
  </r>
  <r>
    <n v="211"/>
    <x v="69"/>
    <x v="9"/>
    <s v="RELEVE NORMAL"/>
    <m/>
    <n v="1056550"/>
    <n v="26490"/>
    <s v="-"/>
    <s v="KILO WATT HEURE"/>
    <m/>
    <s v="51584Z"/>
    <s v="E"/>
    <d v="2015-04-29T00:00:00"/>
    <s v="Oui"/>
  </r>
  <r>
    <n v="211"/>
    <x v="69"/>
    <x v="10"/>
    <s v="PRISE EN CHARGE"/>
    <m/>
    <n v="1030060"/>
    <n v="0"/>
    <s v="-"/>
    <s v="KILO WATT HEURE"/>
    <m/>
    <s v="51584Z"/>
    <s v="E"/>
    <d v="2015-04-29T00:00:00"/>
    <s v="Oui"/>
  </r>
  <r>
    <n v="214"/>
    <x v="70"/>
    <x v="0"/>
    <s v="RELEVE NORMAL"/>
    <m/>
    <n v="1969280"/>
    <n v="63230"/>
    <s v="-"/>
    <s v="KILO WATT HEURE"/>
    <m/>
    <s v="08837C"/>
    <s v="E"/>
    <d v="2016-01-05T00:00:00"/>
    <s v="Oui"/>
  </r>
  <r>
    <n v="214"/>
    <x v="70"/>
    <x v="1"/>
    <s v="RELEVE NORMAL"/>
    <n v="935"/>
    <n v="1906050"/>
    <n v="22890"/>
    <s v="-"/>
    <s v="KILO WATT HEURE"/>
    <m/>
    <s v="05787P"/>
    <s v="H"/>
    <d v="2015-12-23T00:00:00"/>
    <s v="Oui"/>
  </r>
  <r>
    <n v="214"/>
    <x v="70"/>
    <x v="2"/>
    <s v="RELEVE NORMAL"/>
    <n v="129"/>
    <n v="1883160"/>
    <n v="36450"/>
    <s v="-"/>
    <s v="KILO WATT HEURE"/>
    <m/>
    <s v="05787P"/>
    <s v="H"/>
    <d v="2015-11-23T00:00:00"/>
    <s v="Oui"/>
  </r>
  <r>
    <n v="214"/>
    <x v="70"/>
    <x v="3"/>
    <s v="RELEVE NORMAL"/>
    <n v="807"/>
    <n v="1846710"/>
    <n v="41140"/>
    <s v="-"/>
    <s v="KILO WATT HEURE"/>
    <m/>
    <s v="05787P"/>
    <s v="H"/>
    <d v="2015-10-22T00:00:00"/>
    <s v="Oui"/>
  </r>
  <r>
    <n v="214"/>
    <x v="70"/>
    <x v="4"/>
    <s v="RELEVE NORMAL"/>
    <n v="1805840"/>
    <n v="1805570"/>
    <n v="0"/>
    <s v="-"/>
    <s v="KILO WATT HEURE"/>
    <m/>
    <s v="08837C"/>
    <s v="E"/>
    <d v="2015-09-24T00:00:00"/>
    <s v="Oui"/>
  </r>
  <r>
    <n v="214"/>
    <x v="70"/>
    <x v="5"/>
    <s v="RELEVE NORMAL"/>
    <n v="933"/>
    <n v="1805570"/>
    <n v="0"/>
    <s v="-"/>
    <s v="KILO WATT HEURE"/>
    <m/>
    <s v="05787P"/>
    <s v="H"/>
    <d v="2015-08-21T00:00:00"/>
    <s v="Oui"/>
  </r>
  <r>
    <n v="214"/>
    <x v="70"/>
    <x v="6"/>
    <s v="RELEVE NORMAL"/>
    <n v="948"/>
    <n v="1805570"/>
    <n v="0"/>
    <s v="-"/>
    <s v="KILO WATT HEURE"/>
    <m/>
    <s v="05787P"/>
    <s v="H"/>
    <d v="2015-07-23T00:00:00"/>
    <s v="Oui"/>
  </r>
  <r>
    <n v="214"/>
    <x v="70"/>
    <x v="7"/>
    <s v="RELEVE NORMAL"/>
    <n v="230"/>
    <n v="1805570"/>
    <n v="12040"/>
    <s v="-"/>
    <s v="KILO WATT HEURE"/>
    <m/>
    <s v="05787P"/>
    <s v="H"/>
    <d v="2015-06-23T00:00:00"/>
    <s v="Oui"/>
  </r>
  <r>
    <n v="214"/>
    <x v="70"/>
    <x v="8"/>
    <s v="RELEVE NORMAL"/>
    <m/>
    <n v="1793530"/>
    <n v="22000"/>
    <s v="-"/>
    <s v="KILO WATT HEURE"/>
    <m/>
    <s v="31145E"/>
    <s v="E"/>
    <d v="2015-05-22T00:00:00"/>
    <s v="Oui"/>
  </r>
  <r>
    <n v="214"/>
    <x v="70"/>
    <x v="9"/>
    <s v="RELEVE NORMAL"/>
    <m/>
    <n v="1771530"/>
    <n v="24360"/>
    <s v="-"/>
    <s v="KILO WATT HEURE"/>
    <m/>
    <s v="51584Z"/>
    <s v="E"/>
    <d v="2015-04-29T00:00:00"/>
    <s v="Oui"/>
  </r>
  <r>
    <n v="214"/>
    <x v="70"/>
    <x v="10"/>
    <s v="PRISE EN CHARGE"/>
    <m/>
    <n v="1747170"/>
    <n v="0"/>
    <s v="-"/>
    <s v="KILO WATT HEURE"/>
    <m/>
    <s v="51584Z"/>
    <s v="E"/>
    <d v="2015-04-29T00:00:00"/>
    <s v="Oui"/>
  </r>
  <r>
    <n v="215"/>
    <x v="71"/>
    <x v="0"/>
    <s v="RELEVE NORMAL"/>
    <m/>
    <n v="611850"/>
    <n v="1840"/>
    <s v="-"/>
    <s v="KILO WATT HEURE"/>
    <m/>
    <s v="08837C"/>
    <s v="E"/>
    <d v="2016-01-05T00:00:00"/>
    <s v="Oui"/>
  </r>
  <r>
    <n v="215"/>
    <x v="71"/>
    <x v="1"/>
    <s v="RELEVE NORMAL"/>
    <n v="935"/>
    <n v="610010"/>
    <n v="25530"/>
    <s v="-"/>
    <s v="KILO WATT HEURE"/>
    <m/>
    <s v="05787P"/>
    <s v="H"/>
    <d v="2015-12-23T00:00:00"/>
    <s v="Oui"/>
  </r>
  <r>
    <n v="215"/>
    <x v="71"/>
    <x v="2"/>
    <s v="RELEVE NORMAL"/>
    <n v="129"/>
    <n v="584480"/>
    <n v="7040"/>
    <s v="-"/>
    <s v="KILO WATT HEURE"/>
    <m/>
    <s v="05787P"/>
    <s v="H"/>
    <d v="2015-11-23T00:00:00"/>
    <s v="Oui"/>
  </r>
  <r>
    <n v="215"/>
    <x v="71"/>
    <x v="3"/>
    <s v="RELEVE NORMAL"/>
    <n v="807"/>
    <n v="577440"/>
    <n v="0"/>
    <s v="-"/>
    <s v="KILO WATT HEURE"/>
    <m/>
    <s v="05787P"/>
    <s v="H"/>
    <d v="2015-10-22T00:00:00"/>
    <s v="Oui"/>
  </r>
  <r>
    <n v="215"/>
    <x v="71"/>
    <x v="4"/>
    <s v="RELEVE NORMAL"/>
    <n v="1248"/>
    <n v="577440"/>
    <n v="0"/>
    <s v="-"/>
    <s v="KILO WATT HEURE"/>
    <m/>
    <s v="31145E"/>
    <s v="E"/>
    <d v="2015-09-24T00:00:00"/>
    <s v="Oui"/>
  </r>
  <r>
    <n v="215"/>
    <x v="71"/>
    <x v="5"/>
    <s v="RELEVE NORMAL"/>
    <n v="933"/>
    <n v="577440"/>
    <n v="0"/>
    <s v="-"/>
    <s v="KILO WATT HEURE"/>
    <m/>
    <s v="05787P"/>
    <s v="H"/>
    <d v="2015-08-21T00:00:00"/>
    <s v="Oui"/>
  </r>
  <r>
    <n v="215"/>
    <x v="71"/>
    <x v="6"/>
    <s v="RELEVE NORMAL"/>
    <n v="948"/>
    <n v="577440"/>
    <n v="0"/>
    <s v="-"/>
    <s v="KILO WATT HEURE"/>
    <m/>
    <s v="05787P"/>
    <s v="H"/>
    <d v="2015-07-23T00:00:00"/>
    <s v="Oui"/>
  </r>
  <r>
    <n v="215"/>
    <x v="71"/>
    <x v="7"/>
    <s v="RELEVE NORMAL"/>
    <n v="231"/>
    <n v="577440"/>
    <n v="0"/>
    <s v="-"/>
    <s v="KILO WATT HEURE"/>
    <m/>
    <s v="05787P"/>
    <s v="H"/>
    <d v="2015-06-23T00:00:00"/>
    <s v="Oui"/>
  </r>
  <r>
    <n v="215"/>
    <x v="71"/>
    <x v="8"/>
    <s v="RELEVE NORMAL"/>
    <m/>
    <n v="577440"/>
    <n v="29450"/>
    <s v="-"/>
    <s v="KILO WATT HEURE"/>
    <m/>
    <s v="31145E"/>
    <s v="E"/>
    <d v="2015-05-22T00:00:00"/>
    <s v="Oui"/>
  </r>
  <r>
    <n v="215"/>
    <x v="71"/>
    <x v="9"/>
    <s v="RELEVE NORMAL"/>
    <m/>
    <n v="547990"/>
    <n v="12470"/>
    <s v="-"/>
    <s v="KILO WATT HEURE"/>
    <m/>
    <s v="51584Z"/>
    <s v="E"/>
    <d v="2015-04-29T00:00:00"/>
    <s v="Oui"/>
  </r>
  <r>
    <n v="215"/>
    <x v="71"/>
    <x v="10"/>
    <s v="PRISE EN CHARGE"/>
    <m/>
    <n v="535520"/>
    <n v="0"/>
    <s v="-"/>
    <s v="KILO WATT HEURE"/>
    <m/>
    <s v="51584Z"/>
    <s v="E"/>
    <d v="2015-04-29T00:00:00"/>
    <s v="Oui"/>
  </r>
  <r>
    <n v="216"/>
    <x v="72"/>
    <x v="0"/>
    <s v="RELEVE NORMAL"/>
    <m/>
    <n v="704563"/>
    <n v="5393"/>
    <s v="-"/>
    <s v="KILO WATT HEURE"/>
    <m/>
    <s v="31145E"/>
    <s v="E"/>
    <d v="2016-01-04T00:00:00"/>
    <s v="Oui"/>
  </r>
  <r>
    <n v="216"/>
    <x v="72"/>
    <x v="1"/>
    <s v="RELEVE NORMAL"/>
    <n v="935"/>
    <n v="699170"/>
    <n v="27610"/>
    <s v="-"/>
    <s v="KILO WATT HEURE"/>
    <m/>
    <s v="05787P"/>
    <s v="H"/>
    <d v="2015-12-23T00:00:00"/>
    <s v="Oui"/>
  </r>
  <r>
    <n v="216"/>
    <x v="72"/>
    <x v="2"/>
    <s v="RELEVE NORMAL"/>
    <n v="130"/>
    <n v="671560"/>
    <n v="13290"/>
    <s v="-"/>
    <s v="KILO WATT HEURE"/>
    <m/>
    <s v="05787P"/>
    <s v="H"/>
    <d v="2015-11-23T00:00:00"/>
    <s v="Oui"/>
  </r>
  <r>
    <n v="216"/>
    <x v="72"/>
    <x v="3"/>
    <s v="RELEVE NORMAL"/>
    <n v="808"/>
    <n v="658270"/>
    <n v="15550"/>
    <s v="-"/>
    <s v="KILO WATT HEURE"/>
    <m/>
    <s v="05787P"/>
    <s v="H"/>
    <d v="2015-10-22T00:00:00"/>
    <s v="Oui"/>
  </r>
  <r>
    <n v="216"/>
    <x v="72"/>
    <x v="4"/>
    <s v="RELEVE NORMAL"/>
    <n v="1252"/>
    <n v="642720"/>
    <n v="0"/>
    <s v="-"/>
    <s v="KILO WATT HEURE"/>
    <m/>
    <s v="05787P"/>
    <s v="H"/>
    <d v="2015-09-23T00:00:00"/>
    <s v="Oui"/>
  </r>
  <r>
    <n v="216"/>
    <x v="72"/>
    <x v="5"/>
    <s v="RELEVE NORMAL"/>
    <n v="934"/>
    <n v="642720"/>
    <n v="0"/>
    <s v="-"/>
    <s v="KILO WATT HEURE"/>
    <m/>
    <s v="05787P"/>
    <s v="H"/>
    <d v="2015-08-21T00:00:00"/>
    <s v="Oui"/>
  </r>
  <r>
    <n v="216"/>
    <x v="72"/>
    <x v="6"/>
    <s v="RELEVE NORMAL"/>
    <n v="948"/>
    <n v="642720"/>
    <n v="0"/>
    <s v="-"/>
    <s v="KILO WATT HEURE"/>
    <m/>
    <s v="05787P"/>
    <s v="H"/>
    <d v="2015-07-23T00:00:00"/>
    <s v="Oui"/>
  </r>
  <r>
    <n v="216"/>
    <x v="72"/>
    <x v="7"/>
    <s v="RELEVE NORMAL"/>
    <n v="231"/>
    <n v="642720"/>
    <n v="2820"/>
    <s v="-"/>
    <s v="KILO WATT HEURE"/>
    <m/>
    <s v="05787P"/>
    <s v="H"/>
    <d v="2015-06-23T00:00:00"/>
    <s v="Oui"/>
  </r>
  <r>
    <n v="216"/>
    <x v="72"/>
    <x v="8"/>
    <s v="RELEVE NORMAL"/>
    <m/>
    <n v="639900"/>
    <n v="10820"/>
    <s v="-"/>
    <s v="KILO WATT HEURE"/>
    <m/>
    <s v="31145E"/>
    <s v="E"/>
    <d v="2015-05-22T00:00:00"/>
    <s v="Oui"/>
  </r>
  <r>
    <n v="216"/>
    <x v="72"/>
    <x v="9"/>
    <s v="RELEVE NORMAL"/>
    <m/>
    <n v="629080"/>
    <n v="12750"/>
    <s v="-"/>
    <s v="KILO WATT HEURE"/>
    <m/>
    <s v="51584Z"/>
    <s v="E"/>
    <d v="2015-04-29T00:00:00"/>
    <s v="Oui"/>
  </r>
  <r>
    <n v="216"/>
    <x v="72"/>
    <x v="10"/>
    <s v="PRISE EN CHARGE"/>
    <m/>
    <n v="616330"/>
    <n v="0"/>
    <s v="-"/>
    <s v="KILO WATT HEURE"/>
    <m/>
    <s v="51584Z"/>
    <s v="E"/>
    <d v="2015-04-29T00:00:00"/>
    <s v="Oui"/>
  </r>
  <r>
    <n v="217"/>
    <x v="73"/>
    <x v="0"/>
    <s v="RELEVE NORMAL"/>
    <m/>
    <n v="465231"/>
    <n v="3151"/>
    <s v="-"/>
    <s v="KILO WATT HEURE"/>
    <m/>
    <s v="31145E"/>
    <s v="E"/>
    <d v="2016-01-04T00:00:00"/>
    <s v="Oui"/>
  </r>
  <r>
    <n v="217"/>
    <x v="73"/>
    <x v="1"/>
    <s v="RELEVE NORMAL"/>
    <n v="936"/>
    <n v="462080"/>
    <n v="15610"/>
    <s v="-"/>
    <s v="KILO WATT HEURE"/>
    <m/>
    <s v="05787P"/>
    <s v="H"/>
    <d v="2015-12-23T00:00:00"/>
    <s v="Oui"/>
  </r>
  <r>
    <n v="217"/>
    <x v="73"/>
    <x v="2"/>
    <s v="RELEVE NORMAL"/>
    <n v="130"/>
    <n v="446470"/>
    <n v="5690"/>
    <s v="-"/>
    <s v="KILO WATT HEURE"/>
    <m/>
    <s v="05787P"/>
    <s v="H"/>
    <d v="2015-11-23T00:00:00"/>
    <s v="Oui"/>
  </r>
  <r>
    <n v="217"/>
    <x v="73"/>
    <x v="3"/>
    <s v="RELEVE NORMAL"/>
    <n v="809"/>
    <n v="440780"/>
    <n v="1980"/>
    <s v="-"/>
    <s v="KILO WATT HEURE"/>
    <m/>
    <s v="05787P"/>
    <s v="H"/>
    <d v="2015-10-22T00:00:00"/>
    <s v="Oui"/>
  </r>
  <r>
    <n v="217"/>
    <x v="73"/>
    <x v="4"/>
    <s v="RELEVE NORMAL"/>
    <n v="1253"/>
    <n v="438800"/>
    <n v="0"/>
    <s v="-"/>
    <s v="KILO WATT HEURE"/>
    <m/>
    <s v="05787P"/>
    <s v="H"/>
    <d v="2015-09-23T00:00:00"/>
    <s v="Oui"/>
  </r>
  <r>
    <n v="217"/>
    <x v="73"/>
    <x v="5"/>
    <s v="RELEVE NORMAL"/>
    <n v="934"/>
    <n v="438800"/>
    <n v="0"/>
    <s v="-"/>
    <s v="KILO WATT HEURE"/>
    <m/>
    <s v="05787P"/>
    <s v="H"/>
    <d v="2015-08-21T00:00:00"/>
    <s v="Oui"/>
  </r>
  <r>
    <n v="217"/>
    <x v="73"/>
    <x v="6"/>
    <s v="RELEVE NORMAL"/>
    <n v="948"/>
    <n v="438800"/>
    <n v="0"/>
    <s v="-"/>
    <s v="KILO WATT HEURE"/>
    <m/>
    <s v="05787P"/>
    <s v="H"/>
    <d v="2015-07-23T00:00:00"/>
    <s v="Oui"/>
  </r>
  <r>
    <n v="217"/>
    <x v="73"/>
    <x v="7"/>
    <s v="RELEVE NORMAL"/>
    <n v="231"/>
    <n v="438800"/>
    <n v="3690"/>
    <s v="-"/>
    <s v="KILO WATT HEURE"/>
    <m/>
    <s v="05787P"/>
    <s v="H"/>
    <d v="2015-06-23T00:00:00"/>
    <s v="Oui"/>
  </r>
  <r>
    <n v="217"/>
    <x v="73"/>
    <x v="8"/>
    <s v="RELEVE NORMAL"/>
    <m/>
    <n v="435110"/>
    <n v="5230"/>
    <s v="-"/>
    <s v="KILO WATT HEURE"/>
    <m/>
    <s v="31145E"/>
    <s v="E"/>
    <d v="2015-05-22T00:00:00"/>
    <s v="Oui"/>
  </r>
  <r>
    <n v="217"/>
    <x v="73"/>
    <x v="9"/>
    <s v="RELEVE NORMAL"/>
    <m/>
    <n v="429880"/>
    <n v="6960"/>
    <s v="-"/>
    <s v="KILO WATT HEURE"/>
    <m/>
    <s v="51584Z"/>
    <s v="E"/>
    <d v="2015-04-29T00:00:00"/>
    <s v="Oui"/>
  </r>
  <r>
    <n v="217"/>
    <x v="73"/>
    <x v="10"/>
    <s v="PRISE EN CHARGE"/>
    <m/>
    <n v="422920"/>
    <n v="0"/>
    <s v="-"/>
    <s v="KILO WATT HEURE"/>
    <m/>
    <s v="51584Z"/>
    <s v="E"/>
    <d v="2015-04-29T00:00:00"/>
    <s v="Oui"/>
  </r>
  <r>
    <n v="221"/>
    <x v="74"/>
    <x v="0"/>
    <s v="RELEVE NORMAL"/>
    <m/>
    <n v="689789"/>
    <n v="9869"/>
    <s v="-"/>
    <s v="KILO WATT HEURE"/>
    <m/>
    <s v="31145E"/>
    <s v="E"/>
    <d v="2016-01-04T00:00:00"/>
    <s v="Oui"/>
  </r>
  <r>
    <n v="221"/>
    <x v="74"/>
    <x v="1"/>
    <s v="RELEVE NORMAL"/>
    <n v="939"/>
    <n v="679920"/>
    <n v="41390"/>
    <s v="-"/>
    <s v="KILO WATT HEURE"/>
    <m/>
    <s v="05787P"/>
    <s v="H"/>
    <d v="2015-12-23T00:00:00"/>
    <s v="Oui"/>
  </r>
  <r>
    <n v="221"/>
    <x v="74"/>
    <x v="2"/>
    <s v="RELEVE NORMAL"/>
    <n v="133"/>
    <n v="638530"/>
    <n v="25260"/>
    <s v="-"/>
    <s v="KILO WATT HEURE"/>
    <m/>
    <s v="05787P"/>
    <s v="H"/>
    <d v="2015-11-23T00:00:00"/>
    <s v="Oui"/>
  </r>
  <r>
    <n v="221"/>
    <x v="74"/>
    <x v="3"/>
    <s v="RELEVE NORMAL"/>
    <n v="815"/>
    <n v="613270"/>
    <n v="18240"/>
    <s v="-"/>
    <s v="KILO WATT HEURE"/>
    <m/>
    <s v="31145E"/>
    <s v="E"/>
    <d v="2015-10-22T00:00:00"/>
    <s v="Oui"/>
  </r>
  <r>
    <n v="221"/>
    <x v="74"/>
    <x v="4"/>
    <s v="RELEVE NORMAL"/>
    <n v="1257"/>
    <n v="595030"/>
    <n v="0"/>
    <s v="-"/>
    <s v="KILO WATT HEURE"/>
    <m/>
    <s v="05787P"/>
    <s v="H"/>
    <d v="2015-09-23T00:00:00"/>
    <s v="Oui"/>
  </r>
  <r>
    <n v="221"/>
    <x v="74"/>
    <x v="5"/>
    <s v="RELEVE NORMAL"/>
    <n v="936"/>
    <n v="595030"/>
    <n v="0"/>
    <s v="-"/>
    <s v="KILO WATT HEURE"/>
    <m/>
    <s v="05787P"/>
    <s v="H"/>
    <d v="2015-08-21T00:00:00"/>
    <s v="Oui"/>
  </r>
  <r>
    <n v="221"/>
    <x v="74"/>
    <x v="6"/>
    <s v="RELEVE NORMAL"/>
    <n v="950"/>
    <n v="595030"/>
    <n v="0"/>
    <s v="-"/>
    <s v="KILO WATT HEURE"/>
    <m/>
    <s v="05787P"/>
    <s v="H"/>
    <d v="2015-07-23T00:00:00"/>
    <s v="Oui"/>
  </r>
  <r>
    <n v="221"/>
    <x v="74"/>
    <x v="7"/>
    <s v="RELEVE NORMAL"/>
    <n v="233"/>
    <n v="595030"/>
    <n v="0"/>
    <s v="-"/>
    <s v="KILO WATT HEURE"/>
    <m/>
    <s v="05787P"/>
    <s v="H"/>
    <d v="2015-06-23T00:00:00"/>
    <s v="Oui"/>
  </r>
  <r>
    <n v="221"/>
    <x v="74"/>
    <x v="8"/>
    <s v="RELEVE NORMAL"/>
    <m/>
    <n v="595030"/>
    <n v="9020"/>
    <s v="-"/>
    <s v="KILO WATT HEURE"/>
    <m/>
    <s v="31145E"/>
    <s v="E"/>
    <d v="2015-05-22T00:00:00"/>
    <s v="Oui"/>
  </r>
  <r>
    <n v="221"/>
    <x v="74"/>
    <x v="9"/>
    <s v="RELEVE NORMAL"/>
    <m/>
    <n v="586010"/>
    <n v="20200"/>
    <s v="-"/>
    <s v="KILO WATT HEURE"/>
    <m/>
    <s v="51584Z"/>
    <s v="E"/>
    <d v="2015-04-29T00:00:00"/>
    <s v="Oui"/>
  </r>
  <r>
    <n v="221"/>
    <x v="74"/>
    <x v="10"/>
    <s v="PRISE EN CHARGE"/>
    <m/>
    <n v="565810"/>
    <n v="0"/>
    <s v="-"/>
    <s v="KILO WATT HEURE"/>
    <m/>
    <s v="51584Z"/>
    <s v="E"/>
    <d v="2015-04-29T00:00:00"/>
    <s v="Oui"/>
  </r>
  <r>
    <n v="225"/>
    <x v="75"/>
    <x v="0"/>
    <s v="RELEVE NORMAL"/>
    <m/>
    <n v="91361"/>
    <n v="2363"/>
    <s v="-"/>
    <s v="KILO WATT HEURE"/>
    <m/>
    <s v="08837C"/>
    <s v="E"/>
    <d v="2016-01-05T00:00:00"/>
    <s v="Oui"/>
  </r>
  <r>
    <n v="225"/>
    <x v="75"/>
    <x v="1"/>
    <s v="RELEVE NORMAL"/>
    <n v="938"/>
    <n v="88998"/>
    <n v="9747"/>
    <s v="-"/>
    <s v="KILO WATT HEURE"/>
    <m/>
    <s v="05787P"/>
    <s v="H"/>
    <d v="2015-12-23T00:00:00"/>
    <s v="Oui"/>
  </r>
  <r>
    <n v="225"/>
    <x v="75"/>
    <x v="2"/>
    <s v="RELEVE NORMAL"/>
    <n v="131"/>
    <n v="79251"/>
    <n v="4801"/>
    <s v="-"/>
    <s v="KILO WATT HEURE"/>
    <m/>
    <s v="05787P"/>
    <s v="H"/>
    <d v="2015-11-23T00:00:00"/>
    <s v="Oui"/>
  </r>
  <r>
    <n v="225"/>
    <x v="75"/>
    <x v="3"/>
    <s v="RELEVE NORMAL"/>
    <n v="810"/>
    <n v="74450"/>
    <n v="4749"/>
    <s v="-"/>
    <s v="KILO WATT HEURE"/>
    <m/>
    <s v="05787P"/>
    <s v="H"/>
    <d v="2015-10-22T00:00:00"/>
    <s v="Oui"/>
  </r>
  <r>
    <n v="225"/>
    <x v="75"/>
    <x v="4"/>
    <s v="RELEVE NORMAL"/>
    <n v="1253"/>
    <n v="69701"/>
    <n v="2501"/>
    <s v="-"/>
    <s v="KILO WATT HEURE"/>
    <m/>
    <s v="05787P"/>
    <s v="H"/>
    <d v="2015-09-23T00:00:00"/>
    <s v="Oui"/>
  </r>
  <r>
    <n v="225"/>
    <x v="75"/>
    <x v="5"/>
    <s v="RELEVE NORMAL"/>
    <n v="934"/>
    <n v="67200"/>
    <n v="1290"/>
    <s v="-"/>
    <s v="KILO WATT HEURE"/>
    <m/>
    <s v="05787P"/>
    <s v="H"/>
    <d v="2015-08-21T00:00:00"/>
    <s v="Oui"/>
  </r>
  <r>
    <n v="225"/>
    <x v="75"/>
    <x v="6"/>
    <s v="RELEVE NORMAL"/>
    <n v="949"/>
    <n v="65910"/>
    <n v="735"/>
    <s v="-"/>
    <s v="KILO WATT HEURE"/>
    <m/>
    <s v="05787P"/>
    <s v="H"/>
    <d v="2015-07-23T00:00:00"/>
    <s v="Oui"/>
  </r>
  <r>
    <n v="225"/>
    <x v="75"/>
    <x v="7"/>
    <s v="RELEVE NORMAL"/>
    <n v="232"/>
    <n v="65175"/>
    <n v="2135"/>
    <s v="-"/>
    <s v="KILO WATT HEURE"/>
    <m/>
    <s v="05787P"/>
    <s v="H"/>
    <d v="2015-06-23T00:00:00"/>
    <s v="Oui"/>
  </r>
  <r>
    <n v="225"/>
    <x v="75"/>
    <x v="8"/>
    <s v="RELEVE NORMAL"/>
    <m/>
    <n v="63040"/>
    <n v="2611"/>
    <s v="-"/>
    <s v="KILO WATT HEURE"/>
    <m/>
    <s v="31145E"/>
    <s v="E"/>
    <d v="2015-05-22T00:00:00"/>
    <s v="Oui"/>
  </r>
  <r>
    <n v="225"/>
    <x v="75"/>
    <x v="9"/>
    <s v="RELEVE NORMAL"/>
    <m/>
    <n v="60429"/>
    <n v="3598"/>
    <s v="-"/>
    <s v="KILO WATT HEURE"/>
    <m/>
    <s v="51584Z"/>
    <s v="E"/>
    <d v="2015-04-29T00:00:00"/>
    <s v="Oui"/>
  </r>
  <r>
    <n v="225"/>
    <x v="75"/>
    <x v="10"/>
    <s v="PRISE EN CHARGE"/>
    <m/>
    <n v="56831"/>
    <n v="0"/>
    <s v="-"/>
    <s v="KILO WATT HEURE"/>
    <m/>
    <s v="51584Z"/>
    <s v="E"/>
    <d v="2015-04-29T00:00:00"/>
    <s v="Oui"/>
  </r>
  <r>
    <n v="226"/>
    <x v="76"/>
    <x v="0"/>
    <s v="RELEVE NORMAL"/>
    <m/>
    <n v="429700"/>
    <n v="3090"/>
    <s v="-"/>
    <s v="KILO WATT HEURE"/>
    <m/>
    <s v="08837C"/>
    <s v="E"/>
    <d v="2016-01-05T00:00:00"/>
    <s v="Oui"/>
  </r>
  <r>
    <n v="226"/>
    <x v="76"/>
    <x v="1"/>
    <s v="RELEVE NORMAL"/>
    <n v="939"/>
    <n v="426610"/>
    <n v="15560"/>
    <s v="-"/>
    <s v="KILO WATT HEURE"/>
    <m/>
    <s v="05787P"/>
    <s v="H"/>
    <d v="2015-12-23T00:00:00"/>
    <s v="Oui"/>
  </r>
  <r>
    <n v="226"/>
    <x v="76"/>
    <x v="2"/>
    <s v="RELEVE NORMAL"/>
    <n v="131"/>
    <n v="411050"/>
    <n v="10160"/>
    <s v="-"/>
    <s v="KILO WATT HEURE"/>
    <m/>
    <s v="05787P"/>
    <s v="H"/>
    <d v="2015-11-23T00:00:00"/>
    <s v="Oui"/>
  </r>
  <r>
    <n v="226"/>
    <x v="76"/>
    <x v="3"/>
    <s v="RELEVE NORMAL"/>
    <n v="814"/>
    <n v="400890"/>
    <n v="5760"/>
    <s v="-"/>
    <s v="KILO WATT HEURE"/>
    <m/>
    <s v="05787P"/>
    <s v="H"/>
    <d v="2015-10-22T00:00:00"/>
    <s v="Oui"/>
  </r>
  <r>
    <n v="226"/>
    <x v="76"/>
    <x v="4"/>
    <s v="RELEVE NORMAL"/>
    <n v="1254"/>
    <n v="395130"/>
    <n v="4180"/>
    <s v="-"/>
    <s v="KILO WATT HEURE"/>
    <m/>
    <s v="05787P"/>
    <s v="H"/>
    <d v="2015-09-23T00:00:00"/>
    <s v="Oui"/>
  </r>
  <r>
    <n v="226"/>
    <x v="76"/>
    <x v="5"/>
    <s v="RELEVE NORMAL"/>
    <n v="935"/>
    <n v="390950"/>
    <n v="2280"/>
    <s v="-"/>
    <s v="KILO WATT HEURE"/>
    <m/>
    <s v="05787P"/>
    <s v="H"/>
    <d v="2015-08-21T00:00:00"/>
    <s v="Oui"/>
  </r>
  <r>
    <n v="226"/>
    <x v="76"/>
    <x v="6"/>
    <s v="RELEVE NORMAL"/>
    <n v="949"/>
    <n v="388670"/>
    <n v="3630"/>
    <s v="-"/>
    <s v="KILO WATT HEURE"/>
    <m/>
    <s v="05787P"/>
    <s v="H"/>
    <d v="2015-07-23T00:00:00"/>
    <s v="Oui"/>
  </r>
  <r>
    <n v="226"/>
    <x v="76"/>
    <x v="7"/>
    <s v="RELEVE NORMAL"/>
    <n v="232"/>
    <n v="385040"/>
    <n v="4690"/>
    <s v="-"/>
    <s v="KILO WATT HEURE"/>
    <m/>
    <s v="05787P"/>
    <s v="H"/>
    <d v="2015-06-23T00:00:00"/>
    <s v="Oui"/>
  </r>
  <r>
    <n v="226"/>
    <x v="76"/>
    <x v="8"/>
    <s v="RELEVE NORMAL"/>
    <m/>
    <n v="380350"/>
    <n v="5300"/>
    <s v="-"/>
    <s v="KILO WATT HEURE"/>
    <m/>
    <s v="31145E"/>
    <s v="E"/>
    <d v="2015-05-22T00:00:00"/>
    <s v="Oui"/>
  </r>
  <r>
    <n v="226"/>
    <x v="76"/>
    <x v="9"/>
    <s v="RELEVE NORMAL"/>
    <m/>
    <n v="375050"/>
    <n v="7580"/>
    <s v="-"/>
    <s v="KILO WATT HEURE"/>
    <m/>
    <s v="51584Z"/>
    <s v="E"/>
    <d v="2015-04-29T00:00:00"/>
    <s v="Oui"/>
  </r>
  <r>
    <n v="226"/>
    <x v="76"/>
    <x v="10"/>
    <s v="PRISE EN CHARGE"/>
    <m/>
    <n v="367470"/>
    <n v="0"/>
    <s v="-"/>
    <s v="KILO WATT HEURE"/>
    <m/>
    <s v="51584Z"/>
    <s v="E"/>
    <d v="2015-04-29T00:00:00"/>
    <s v="Oui"/>
  </r>
  <r>
    <n v="227"/>
    <x v="77"/>
    <x v="0"/>
    <s v="RELEVE NORMAL"/>
    <m/>
    <n v="405770"/>
    <n v="3990"/>
    <s v="-"/>
    <s v="KILO WATT HEURE"/>
    <m/>
    <s v="08837C"/>
    <s v="E"/>
    <d v="2016-01-05T00:00:00"/>
    <s v="Oui"/>
  </r>
  <r>
    <n v="227"/>
    <x v="77"/>
    <x v="1"/>
    <s v="RELEVE NORMAL"/>
    <n v="939"/>
    <n v="401780"/>
    <n v="14710"/>
    <s v="-"/>
    <s v="KILO WATT HEURE"/>
    <m/>
    <s v="05787P"/>
    <s v="H"/>
    <d v="2015-12-23T00:00:00"/>
    <s v="Oui"/>
  </r>
  <r>
    <n v="227"/>
    <x v="77"/>
    <x v="2"/>
    <s v="RELEVE NORMAL"/>
    <n v="131"/>
    <n v="387070"/>
    <n v="5080"/>
    <s v="-"/>
    <s v="KILO WATT HEURE"/>
    <m/>
    <s v="05787P"/>
    <s v="H"/>
    <d v="2015-11-23T00:00:00"/>
    <s v="Oui"/>
  </r>
  <r>
    <n v="227"/>
    <x v="77"/>
    <x v="3"/>
    <s v="RELEVE NORMAL"/>
    <n v="812"/>
    <n v="381990"/>
    <n v="4120"/>
    <s v="-"/>
    <s v="KILO WATT HEURE"/>
    <m/>
    <s v="05787P"/>
    <s v="H"/>
    <d v="2015-10-22T00:00:00"/>
    <s v="Oui"/>
  </r>
  <r>
    <n v="227"/>
    <x v="77"/>
    <x v="4"/>
    <s v="RELEVE NORMAL"/>
    <n v="1255"/>
    <n v="377870"/>
    <n v="0"/>
    <s v="-"/>
    <s v="KILO WATT HEURE"/>
    <m/>
    <s v="05787P"/>
    <s v="H"/>
    <d v="2015-09-23T00:00:00"/>
    <s v="Oui"/>
  </r>
  <r>
    <n v="227"/>
    <x v="77"/>
    <x v="5"/>
    <s v="RELEVE NORMAL"/>
    <n v="935"/>
    <n v="377870"/>
    <n v="0"/>
    <s v="-"/>
    <s v="KILO WATT HEURE"/>
    <m/>
    <s v="05787P"/>
    <s v="H"/>
    <d v="2015-08-21T00:00:00"/>
    <s v="Oui"/>
  </r>
  <r>
    <n v="227"/>
    <x v="77"/>
    <x v="6"/>
    <s v="RELEVE NORMAL"/>
    <n v="949"/>
    <n v="377870"/>
    <n v="0"/>
    <s v="-"/>
    <s v="KILO WATT HEURE"/>
    <m/>
    <s v="05787P"/>
    <s v="H"/>
    <d v="2015-07-23T00:00:00"/>
    <s v="Oui"/>
  </r>
  <r>
    <n v="227"/>
    <x v="77"/>
    <x v="7"/>
    <s v="RELEVE NORMAL"/>
    <n v="232"/>
    <n v="377870"/>
    <n v="1140"/>
    <s v="-"/>
    <s v="KILO WATT HEURE"/>
    <m/>
    <s v="05787P"/>
    <s v="H"/>
    <d v="2015-06-23T00:00:00"/>
    <s v="Oui"/>
  </r>
  <r>
    <n v="227"/>
    <x v="77"/>
    <x v="8"/>
    <s v="RELEVE NORMAL"/>
    <m/>
    <n v="376730"/>
    <n v="4160"/>
    <s v="-"/>
    <s v="KILO WATT HEURE"/>
    <m/>
    <s v="31145E"/>
    <s v="E"/>
    <d v="2015-05-22T00:00:00"/>
    <s v="Oui"/>
  </r>
  <r>
    <n v="227"/>
    <x v="77"/>
    <x v="9"/>
    <s v="RELEVE NORMAL"/>
    <m/>
    <n v="372570"/>
    <n v="7380"/>
    <s v="-"/>
    <s v="KILO WATT HEURE"/>
    <m/>
    <s v="51584Z"/>
    <s v="E"/>
    <d v="2015-04-29T00:00:00"/>
    <s v="Oui"/>
  </r>
  <r>
    <n v="227"/>
    <x v="77"/>
    <x v="10"/>
    <s v="PRISE EN CHARGE"/>
    <m/>
    <n v="365190"/>
    <n v="0"/>
    <s v="-"/>
    <s v="KILO WATT HEURE"/>
    <m/>
    <s v="51584Z"/>
    <s v="E"/>
    <d v="2015-04-29T00:00:00"/>
    <s v="Oui"/>
  </r>
  <r>
    <n v="230"/>
    <x v="78"/>
    <x v="0"/>
    <s v="RELEVE NORMAL"/>
    <m/>
    <n v="379000"/>
    <n v="2780"/>
    <s v="-"/>
    <s v="KILO WATT HEURE"/>
    <m/>
    <s v="08837C"/>
    <s v="E"/>
    <d v="2016-01-05T00:00:00"/>
    <s v="Oui"/>
  </r>
  <r>
    <n v="230"/>
    <x v="78"/>
    <x v="1"/>
    <s v="RELEVE NORMAL"/>
    <n v="939"/>
    <n v="376220"/>
    <n v="13130"/>
    <s v="-"/>
    <s v="KILO WATT HEURE"/>
    <m/>
    <s v="05787P"/>
    <s v="H"/>
    <d v="2015-12-23T00:00:00"/>
    <s v="Oui"/>
  </r>
  <r>
    <n v="230"/>
    <x v="78"/>
    <x v="2"/>
    <s v="RELEVE NORMAL"/>
    <n v="132"/>
    <n v="363090"/>
    <n v="5160"/>
    <s v="-"/>
    <s v="KILO WATT HEURE"/>
    <m/>
    <s v="05787P"/>
    <s v="H"/>
    <d v="2015-11-23T00:00:00"/>
    <s v="Oui"/>
  </r>
  <r>
    <n v="230"/>
    <x v="78"/>
    <x v="3"/>
    <s v="RELEVE NORMAL"/>
    <n v="814"/>
    <n v="357930"/>
    <n v="3660"/>
    <s v="-"/>
    <s v="KILO WATT HEURE"/>
    <m/>
    <s v="05787P"/>
    <s v="H"/>
    <d v="2015-10-22T00:00:00"/>
    <s v="Oui"/>
  </r>
  <r>
    <n v="230"/>
    <x v="78"/>
    <x v="4"/>
    <s v="RELEVE NORMAL"/>
    <n v="1255"/>
    <n v="354270"/>
    <n v="0"/>
    <s v="-"/>
    <s v="KILO WATT HEURE"/>
    <m/>
    <s v="05787P"/>
    <s v="H"/>
    <d v="2015-09-23T00:00:00"/>
    <s v="Oui"/>
  </r>
  <r>
    <n v="230"/>
    <x v="78"/>
    <x v="5"/>
    <s v="RELEVE NORMAL"/>
    <n v="935"/>
    <n v="354270"/>
    <n v="0"/>
    <s v="-"/>
    <s v="KILO WATT HEURE"/>
    <m/>
    <s v="05787P"/>
    <s v="H"/>
    <d v="2015-08-21T00:00:00"/>
    <s v="Oui"/>
  </r>
  <r>
    <n v="230"/>
    <x v="78"/>
    <x v="6"/>
    <s v="RELEVE NORMAL"/>
    <n v="949"/>
    <n v="354270"/>
    <n v="0"/>
    <s v="-"/>
    <s v="KILO WATT HEURE"/>
    <m/>
    <s v="05787P"/>
    <s v="H"/>
    <d v="2015-07-23T00:00:00"/>
    <s v="Oui"/>
  </r>
  <r>
    <n v="230"/>
    <x v="78"/>
    <x v="7"/>
    <s v="RELEVE NORMAL"/>
    <n v="232"/>
    <n v="354270"/>
    <n v="950"/>
    <s v="-"/>
    <s v="KILO WATT HEURE"/>
    <m/>
    <s v="05787P"/>
    <s v="H"/>
    <d v="2015-06-23T00:00:00"/>
    <s v="Oui"/>
  </r>
  <r>
    <n v="230"/>
    <x v="78"/>
    <x v="8"/>
    <s v="RELEVE NORMAL"/>
    <m/>
    <n v="353320"/>
    <n v="3280"/>
    <s v="-"/>
    <s v="KILO WATT HEURE"/>
    <m/>
    <s v="31145E"/>
    <s v="E"/>
    <d v="2015-05-22T00:00:00"/>
    <s v="Oui"/>
  </r>
  <r>
    <n v="230"/>
    <x v="78"/>
    <x v="9"/>
    <s v="RELEVE NORMAL"/>
    <m/>
    <n v="350040"/>
    <n v="4810"/>
    <s v="-"/>
    <s v="KILO WATT HEURE"/>
    <m/>
    <s v="51584Z"/>
    <s v="E"/>
    <d v="2015-04-29T00:00:00"/>
    <s v="Oui"/>
  </r>
  <r>
    <n v="230"/>
    <x v="78"/>
    <x v="10"/>
    <s v="PRISE EN CHARGE"/>
    <m/>
    <n v="345230"/>
    <n v="0"/>
    <s v="-"/>
    <s v="KILO WATT HEURE"/>
    <m/>
    <s v="51584Z"/>
    <s v="E"/>
    <d v="2015-04-29T00:00:00"/>
    <s v="Oui"/>
  </r>
  <r>
    <n v="233"/>
    <x v="79"/>
    <x v="2"/>
    <s v="RELEVE NORMAL"/>
    <n v="132"/>
    <n v="3038260"/>
    <n v="0"/>
    <s v="-"/>
    <s v="KILO WATT HEURE"/>
    <m/>
    <s v="05787P"/>
    <s v="H"/>
    <d v="2015-11-23T00:00:00"/>
    <s v="Oui"/>
  </r>
  <r>
    <n v="233"/>
    <x v="79"/>
    <x v="3"/>
    <s v="RELEVE NORMAL"/>
    <n v="815"/>
    <n v="3038260"/>
    <n v="0"/>
    <s v="-"/>
    <s v="KILO WATT HEURE"/>
    <m/>
    <s v="05787P"/>
    <s v="H"/>
    <d v="2015-10-22T00:00:00"/>
    <s v="Oui"/>
  </r>
  <r>
    <n v="233"/>
    <x v="79"/>
    <x v="4"/>
    <s v="RELEVE NORMAL"/>
    <n v="1257"/>
    <n v="3038260"/>
    <n v="0"/>
    <s v="-"/>
    <s v="KILO WATT HEURE"/>
    <m/>
    <s v="05787P"/>
    <s v="H"/>
    <d v="2015-09-23T00:00:00"/>
    <s v="Oui"/>
  </r>
  <r>
    <n v="233"/>
    <x v="79"/>
    <x v="5"/>
    <s v="RELEVE NORMAL"/>
    <n v="936"/>
    <n v="3038260"/>
    <n v="0"/>
    <s v="-"/>
    <s v="KILO WATT HEURE"/>
    <m/>
    <s v="05787P"/>
    <s v="H"/>
    <d v="2015-08-21T00:00:00"/>
    <s v="Oui"/>
  </r>
  <r>
    <n v="233"/>
    <x v="79"/>
    <x v="6"/>
    <s v="RELEVE NORMAL"/>
    <n v="950"/>
    <n v="3038260"/>
    <n v="0"/>
    <s v="-"/>
    <s v="KILO WATT HEURE"/>
    <m/>
    <s v="05787P"/>
    <s v="H"/>
    <d v="2015-07-23T00:00:00"/>
    <s v="Oui"/>
  </r>
  <r>
    <n v="233"/>
    <x v="79"/>
    <x v="7"/>
    <s v="RELEVE NORMAL"/>
    <n v="233"/>
    <n v="3038260"/>
    <n v="23441"/>
    <s v="-"/>
    <s v="KILO WATT HEURE"/>
    <m/>
    <s v="05787P"/>
    <s v="H"/>
    <d v="2015-06-23T00:00:00"/>
    <s v="Oui"/>
  </r>
  <r>
    <n v="233"/>
    <x v="79"/>
    <x v="8"/>
    <s v="RELEVE NORMAL"/>
    <m/>
    <n v="3014819"/>
    <n v="46239"/>
    <s v="-"/>
    <s v="KILO WATT HEURE"/>
    <m/>
    <s v="31145E"/>
    <s v="E"/>
    <d v="2015-05-22T00:00:00"/>
    <s v="Oui"/>
  </r>
  <r>
    <n v="233"/>
    <x v="79"/>
    <x v="9"/>
    <s v="RELEVE NORMAL"/>
    <m/>
    <n v="2968580"/>
    <n v="52984"/>
    <s v="-"/>
    <s v="KILO WATT HEURE"/>
    <m/>
    <s v="51584Z"/>
    <s v="E"/>
    <d v="2015-04-29T00:00:00"/>
    <s v="Oui"/>
  </r>
  <r>
    <n v="233"/>
    <x v="79"/>
    <x v="10"/>
    <s v="PRISE EN CHARGE"/>
    <m/>
    <n v="2915596"/>
    <n v="0"/>
    <s v="-"/>
    <s v="KILO WATT HEURE"/>
    <m/>
    <s v="51584Z"/>
    <s v="E"/>
    <d v="2015-04-29T00:00:00"/>
    <s v="Oui"/>
  </r>
  <r>
    <n v="234"/>
    <x v="80"/>
    <x v="2"/>
    <s v="RELEVE NORMAL"/>
    <n v="132"/>
    <n v="2716860"/>
    <n v="0"/>
    <s v="-"/>
    <s v="KILO WATT HEURE"/>
    <m/>
    <s v="05787P"/>
    <s v="H"/>
    <d v="2015-11-23T00:00:00"/>
    <s v="Oui"/>
  </r>
  <r>
    <n v="234"/>
    <x v="80"/>
    <x v="3"/>
    <s v="RELEVE NORMAL"/>
    <n v="815"/>
    <n v="2716860"/>
    <n v="22371"/>
    <s v="-"/>
    <s v="KILO WATT HEURE"/>
    <m/>
    <s v="05787P"/>
    <s v="H"/>
    <d v="2015-10-22T00:00:00"/>
    <s v="Oui"/>
  </r>
  <r>
    <n v="234"/>
    <x v="80"/>
    <x v="4"/>
    <s v="RELEVE NORMAL"/>
    <n v="1255"/>
    <n v="2694489"/>
    <n v="25309"/>
    <s v="-"/>
    <s v="KILO WATT HEURE"/>
    <m/>
    <s v="05787P"/>
    <s v="H"/>
    <d v="2015-09-23T00:00:00"/>
    <s v="Oui"/>
  </r>
  <r>
    <n v="234"/>
    <x v="80"/>
    <x v="5"/>
    <s v="RELEVE NORMAL"/>
    <n v="935"/>
    <n v="2669180"/>
    <n v="19100"/>
    <s v="-"/>
    <s v="KILO WATT HEURE"/>
    <m/>
    <s v="05787P"/>
    <s v="H"/>
    <d v="2015-08-21T00:00:00"/>
    <s v="Oui"/>
  </r>
  <r>
    <n v="234"/>
    <x v="80"/>
    <x v="6"/>
    <s v="RELEVE NORMAL"/>
    <n v="949"/>
    <n v="2650080"/>
    <n v="17900"/>
    <s v="-"/>
    <s v="KILO WATT HEURE"/>
    <m/>
    <s v="05787P"/>
    <s v="H"/>
    <d v="2015-07-23T00:00:00"/>
    <s v="Oui"/>
  </r>
  <r>
    <n v="234"/>
    <x v="80"/>
    <x v="7"/>
    <s v="RELEVE NORMAL"/>
    <n v="233"/>
    <n v="2632180"/>
    <n v="41890"/>
    <s v="-"/>
    <s v="KILO WATT HEURE"/>
    <m/>
    <s v="05787P"/>
    <s v="H"/>
    <d v="2015-06-23T00:00:00"/>
    <s v="Oui"/>
  </r>
  <r>
    <n v="234"/>
    <x v="80"/>
    <x v="8"/>
    <s v="RELEVE NORMAL"/>
    <m/>
    <n v="2590290"/>
    <n v="48980"/>
    <s v="-"/>
    <s v="KILO WATT HEURE"/>
    <m/>
    <s v="31145E"/>
    <s v="E"/>
    <d v="2015-05-22T00:00:00"/>
    <s v="Oui"/>
  </r>
  <r>
    <n v="234"/>
    <x v="80"/>
    <x v="9"/>
    <s v="RELEVE NORMAL"/>
    <m/>
    <n v="2541310"/>
    <n v="57040"/>
    <s v="-"/>
    <s v="KILO WATT HEURE"/>
    <m/>
    <s v="51584Z"/>
    <s v="E"/>
    <d v="2015-04-29T00:00:00"/>
    <s v="Oui"/>
  </r>
  <r>
    <n v="234"/>
    <x v="80"/>
    <x v="10"/>
    <s v="PRISE EN CHARGE"/>
    <m/>
    <n v="2484270"/>
    <n v="0"/>
    <s v="-"/>
    <s v="KILO WATT HEURE"/>
    <m/>
    <s v="51584Z"/>
    <s v="E"/>
    <d v="2015-04-29T00:00:00"/>
    <s v="Oui"/>
  </r>
  <r>
    <n v="236"/>
    <x v="81"/>
    <x v="0"/>
    <s v="RELEVE NORMAL"/>
    <m/>
    <n v="324789"/>
    <n v="3389"/>
    <s v="-"/>
    <s v="KILO WATT HEURE"/>
    <m/>
    <s v="31145E"/>
    <s v="E"/>
    <d v="2016-01-04T00:00:00"/>
    <s v="Oui"/>
  </r>
  <r>
    <n v="236"/>
    <x v="81"/>
    <x v="1"/>
    <s v="RELEVE NORMAL"/>
    <n v="936"/>
    <n v="321400"/>
    <n v="13940"/>
    <s v="-"/>
    <s v="KILO WATT HEURE"/>
    <m/>
    <s v="05787P"/>
    <s v="H"/>
    <d v="2015-12-23T00:00:00"/>
    <s v="Oui"/>
  </r>
  <r>
    <n v="236"/>
    <x v="81"/>
    <x v="2"/>
    <s v="RELEVE NORMAL"/>
    <n v="130"/>
    <n v="307460"/>
    <n v="7360"/>
    <s v="-"/>
    <s v="KILO WATT HEURE"/>
    <m/>
    <s v="05787P"/>
    <s v="H"/>
    <d v="2015-11-23T00:00:00"/>
    <s v="Oui"/>
  </r>
  <r>
    <n v="236"/>
    <x v="81"/>
    <x v="3"/>
    <s v="RELEVE NORMAL"/>
    <n v="809"/>
    <n v="300100"/>
    <n v="5030"/>
    <s v="-"/>
    <s v="KILO WATT HEURE"/>
    <m/>
    <s v="05787P"/>
    <s v="H"/>
    <d v="2015-10-22T00:00:00"/>
    <s v="Oui"/>
  </r>
  <r>
    <n v="236"/>
    <x v="81"/>
    <x v="4"/>
    <s v="RELEVE NORMAL"/>
    <n v="1253"/>
    <n v="295070"/>
    <n v="0"/>
    <s v="-"/>
    <s v="KILO WATT HEURE"/>
    <m/>
    <s v="05787P"/>
    <s v="H"/>
    <d v="2015-09-23T00:00:00"/>
    <s v="Oui"/>
  </r>
  <r>
    <n v="236"/>
    <x v="81"/>
    <x v="5"/>
    <s v="RELEVE NORMAL"/>
    <n v="934"/>
    <n v="295070"/>
    <n v="0"/>
    <s v="-"/>
    <s v="KILO WATT HEURE"/>
    <m/>
    <s v="05787P"/>
    <s v="H"/>
    <d v="2015-08-21T00:00:00"/>
    <s v="Oui"/>
  </r>
  <r>
    <n v="236"/>
    <x v="81"/>
    <x v="6"/>
    <s v="RELEVE NORMAL"/>
    <n v="948"/>
    <n v="295070"/>
    <n v="0"/>
    <s v="-"/>
    <s v="KILO WATT HEURE"/>
    <m/>
    <s v="05787P"/>
    <s v="H"/>
    <d v="2015-07-23T00:00:00"/>
    <s v="Oui"/>
  </r>
  <r>
    <n v="236"/>
    <x v="81"/>
    <x v="7"/>
    <s v="RELEVE NORMAL"/>
    <n v="232"/>
    <n v="295070"/>
    <n v="2550"/>
    <s v="-"/>
    <s v="KILO WATT HEURE"/>
    <m/>
    <s v="05787P"/>
    <s v="H"/>
    <d v="2015-06-23T00:00:00"/>
    <s v="Oui"/>
  </r>
  <r>
    <n v="236"/>
    <x v="81"/>
    <x v="8"/>
    <s v="RELEVE NORMAL"/>
    <m/>
    <n v="292520"/>
    <n v="2190"/>
    <s v="-"/>
    <s v="KILO WATT HEURE"/>
    <m/>
    <s v="31145E"/>
    <s v="E"/>
    <d v="2015-05-22T00:00:00"/>
    <s v="Oui"/>
  </r>
  <r>
    <n v="236"/>
    <x v="81"/>
    <x v="9"/>
    <s v="RELEVE NORMAL"/>
    <m/>
    <n v="290330"/>
    <n v="6680"/>
    <s v="-"/>
    <s v="KILO WATT HEURE"/>
    <m/>
    <s v="51584Z"/>
    <s v="E"/>
    <d v="2015-04-29T00:00:00"/>
    <s v="Oui"/>
  </r>
  <r>
    <n v="236"/>
    <x v="81"/>
    <x v="10"/>
    <s v="PRISE EN CHARGE"/>
    <m/>
    <n v="283650"/>
    <n v="0"/>
    <s v="-"/>
    <s v="KILO WATT HEURE"/>
    <m/>
    <s v="51584Z"/>
    <s v="E"/>
    <d v="2015-04-29T00:00:00"/>
    <s v="Oui"/>
  </r>
  <r>
    <n v="238"/>
    <x v="82"/>
    <x v="0"/>
    <s v="RELEVE NORMAL"/>
    <m/>
    <n v="1109789"/>
    <n v="5789"/>
    <s v="-"/>
    <s v="KILO WATT HEURE"/>
    <m/>
    <s v="31145E"/>
    <s v="E"/>
    <d v="2016-01-04T00:00:00"/>
    <s v="Oui"/>
  </r>
  <r>
    <n v="238"/>
    <x v="82"/>
    <x v="1"/>
    <s v="RELEVE NORMAL"/>
    <n v="940"/>
    <n v="1104000"/>
    <n v="20990"/>
    <s v="-"/>
    <s v="KILO WATT HEURE"/>
    <m/>
    <s v="05787P"/>
    <s v="H"/>
    <d v="2015-12-23T00:00:00"/>
    <s v="Oui"/>
  </r>
  <r>
    <n v="238"/>
    <x v="82"/>
    <x v="2"/>
    <s v="RELEVE NORMAL"/>
    <n v="133"/>
    <n v="1083010"/>
    <n v="11650"/>
    <s v="-"/>
    <s v="KILO WATT HEURE"/>
    <m/>
    <s v="05787P"/>
    <s v="H"/>
    <d v="2015-11-23T00:00:00"/>
    <s v="Oui"/>
  </r>
  <r>
    <n v="238"/>
    <x v="82"/>
    <x v="3"/>
    <s v="RELEVE NORMAL"/>
    <n v="817"/>
    <n v="1071360"/>
    <n v="7450"/>
    <s v="-"/>
    <s v="KILO WATT HEURE"/>
    <m/>
    <s v="05787P"/>
    <s v="H"/>
    <d v="2015-10-22T00:00:00"/>
    <s v="Oui"/>
  </r>
  <r>
    <n v="238"/>
    <x v="82"/>
    <x v="4"/>
    <s v="RELEVE NORMAL"/>
    <n v="1257"/>
    <n v="1063910"/>
    <n v="4020"/>
    <s v="-"/>
    <s v="KILO WATT HEURE"/>
    <m/>
    <s v="05787P"/>
    <s v="H"/>
    <d v="2015-09-23T00:00:00"/>
    <s v="Oui"/>
  </r>
  <r>
    <n v="238"/>
    <x v="82"/>
    <x v="5"/>
    <s v="RELEVE NORMAL"/>
    <n v="937"/>
    <n v="1059890"/>
    <n v="4290"/>
    <s v="-"/>
    <s v="KILO WATT HEURE"/>
    <m/>
    <s v="05787P"/>
    <s v="H"/>
    <d v="2015-08-21T00:00:00"/>
    <s v="Oui"/>
  </r>
  <r>
    <n v="238"/>
    <x v="82"/>
    <x v="6"/>
    <s v="RELEVE NORMAL"/>
    <n v="950"/>
    <n v="1055600"/>
    <n v="4440"/>
    <s v="-"/>
    <s v="KILO WATT HEURE"/>
    <m/>
    <s v="05787P"/>
    <s v="H"/>
    <d v="2015-07-23T00:00:00"/>
    <s v="Oui"/>
  </r>
  <r>
    <n v="238"/>
    <x v="82"/>
    <x v="7"/>
    <s v="RELEVE NORMAL"/>
    <n v="233"/>
    <n v="1051160"/>
    <n v="6680"/>
    <s v="-"/>
    <s v="KILO WATT HEURE"/>
    <m/>
    <s v="05787P"/>
    <s v="H"/>
    <d v="2015-06-23T00:00:00"/>
    <s v="Oui"/>
  </r>
  <r>
    <n v="238"/>
    <x v="82"/>
    <x v="8"/>
    <s v="RELEVE NORMAL"/>
    <m/>
    <n v="1044480"/>
    <n v="7260"/>
    <s v="-"/>
    <s v="KILO WATT HEURE"/>
    <m/>
    <s v="31145E"/>
    <s v="E"/>
    <d v="2015-05-22T00:00:00"/>
    <s v="Oui"/>
  </r>
  <r>
    <n v="238"/>
    <x v="82"/>
    <x v="9"/>
    <s v="RELEVE NORMAL"/>
    <m/>
    <n v="1037220"/>
    <n v="10710"/>
    <s v="-"/>
    <s v="KILO WATT HEURE"/>
    <m/>
    <s v="51584Z"/>
    <s v="E"/>
    <d v="2015-04-29T00:00:00"/>
    <s v="Oui"/>
  </r>
  <r>
    <n v="238"/>
    <x v="82"/>
    <x v="10"/>
    <s v="PRISE EN CHARGE"/>
    <m/>
    <n v="1026510"/>
    <n v="0"/>
    <s v="-"/>
    <s v="KILO WATT HEURE"/>
    <m/>
    <s v="51584Z"/>
    <s v="E"/>
    <d v="2015-04-29T00:00:00"/>
    <s v="Oui"/>
  </r>
  <r>
    <n v="242"/>
    <x v="83"/>
    <x v="0"/>
    <s v="RELEVE NORMAL"/>
    <m/>
    <n v="380123"/>
    <n v="45699"/>
    <s v="-"/>
    <s v="KILO WATT HEURE"/>
    <m/>
    <s v="31145E"/>
    <s v="E"/>
    <d v="2016-01-04T00:00:00"/>
    <s v="Oui"/>
  </r>
  <r>
    <n v="242"/>
    <x v="83"/>
    <x v="1"/>
    <s v="RELEVE NORMAL"/>
    <n v="940"/>
    <n v="334424"/>
    <n v="192453"/>
    <s v="-"/>
    <s v="KILO WATT HEURE"/>
    <m/>
    <s v="05787P"/>
    <s v="H"/>
    <d v="2015-12-23T00:00:00"/>
    <s v="Oui"/>
  </r>
  <r>
    <n v="242"/>
    <x v="83"/>
    <x v="2"/>
    <s v="RELEVE NORMAL"/>
    <n v="134"/>
    <n v="141971"/>
    <n v="95238"/>
    <s v="-"/>
    <s v="KILO WATT HEURE"/>
    <m/>
    <s v="05787P"/>
    <s v="H"/>
    <d v="2015-11-23T00:00:00"/>
    <s v="Oui"/>
  </r>
  <r>
    <n v="242"/>
    <x v="83"/>
    <x v="3"/>
    <s v="RELEVE NORMAL"/>
    <n v="813"/>
    <n v="46733"/>
    <n v="46733"/>
    <s v="-"/>
    <s v="KILO WATT HEURE"/>
    <m/>
    <s v="05787P"/>
    <s v="H"/>
    <d v="2015-10-22T00:00:00"/>
    <s v="Oui"/>
  </r>
  <r>
    <n v="242"/>
    <x v="83"/>
    <x v="4"/>
    <s v="RELEVE NORMAL"/>
    <n v="1259"/>
    <n v="0"/>
    <n v="0"/>
    <s v="-"/>
    <s v="KILO WATT HEURE"/>
    <m/>
    <s v="05787P"/>
    <s v="H"/>
    <d v="2015-09-23T00:00:00"/>
    <s v="Oui"/>
  </r>
  <r>
    <n v="242"/>
    <x v="83"/>
    <x v="5"/>
    <s v="RELEVE NORMAL"/>
    <n v="937"/>
    <n v="0"/>
    <n v="0"/>
    <s v="-"/>
    <s v="KILO WATT HEURE"/>
    <m/>
    <s v="05787P"/>
    <s v="H"/>
    <d v="2015-08-21T00:00:00"/>
    <s v="Oui"/>
  </r>
  <r>
    <n v="242"/>
    <x v="83"/>
    <x v="6"/>
    <s v="RELEVE NORMAL"/>
    <n v="950"/>
    <n v="0"/>
    <n v="0"/>
    <s v="-"/>
    <s v="KILO WATT HEURE"/>
    <m/>
    <s v="05787P"/>
    <s v="H"/>
    <d v="2015-07-23T00:00:00"/>
    <s v="Oui"/>
  </r>
  <r>
    <n v="242"/>
    <x v="83"/>
    <x v="7"/>
    <s v="RELEVE NORMAL"/>
    <n v="233"/>
    <n v="0"/>
    <n v="0"/>
    <s v="-"/>
    <s v="KILO WATT HEURE"/>
    <m/>
    <s v="05787P"/>
    <s v="H"/>
    <d v="2015-06-23T00:00:00"/>
    <s v="Oui"/>
  </r>
  <r>
    <n v="242"/>
    <x v="83"/>
    <x v="8"/>
    <s v="RELEVE NORMAL"/>
    <m/>
    <n v="0"/>
    <n v="0"/>
    <s v="-"/>
    <s v="KILO WATT HEURE"/>
    <m/>
    <s v="31145E"/>
    <s v="E"/>
    <d v="2015-05-22T00:00:00"/>
    <s v="Oui"/>
  </r>
  <r>
    <n v="242"/>
    <x v="83"/>
    <x v="9"/>
    <s v="RELEVE NORMAL"/>
    <m/>
    <n v="0"/>
    <n v="0"/>
    <s v="-"/>
    <s v="KILO WATT HEURE"/>
    <m/>
    <s v="51584Z"/>
    <s v="E"/>
    <d v="2015-04-29T00:00:00"/>
    <s v="Oui"/>
  </r>
  <r>
    <n v="242"/>
    <x v="83"/>
    <x v="10"/>
    <s v="PRISE EN CHARGE"/>
    <m/>
    <n v="0"/>
    <n v="0"/>
    <s v="-"/>
    <s v="KILO WATT HEURE"/>
    <m/>
    <s v="51584Z"/>
    <s v="E"/>
    <d v="2015-04-29T00:00:00"/>
    <s v="Oui"/>
  </r>
  <r>
    <n v="243"/>
    <x v="84"/>
    <x v="0"/>
    <s v="RELEVE NORMAL"/>
    <m/>
    <n v="1292590"/>
    <n v="13345"/>
    <s v="-"/>
    <s v="KILO WATT HEURE"/>
    <m/>
    <s v="08837C"/>
    <s v="E"/>
    <d v="2016-01-05T00:00:00"/>
    <s v="Oui"/>
  </r>
  <r>
    <n v="243"/>
    <x v="84"/>
    <x v="1"/>
    <s v="RELEVE NORMAL"/>
    <n v="940"/>
    <n v="1279245"/>
    <n v="97335"/>
    <s v="-"/>
    <s v="KILO WATT HEURE"/>
    <m/>
    <s v="05787P"/>
    <s v="H"/>
    <d v="2015-12-23T00:00:00"/>
    <s v="Oui"/>
  </r>
  <r>
    <n v="243"/>
    <x v="84"/>
    <x v="2"/>
    <s v="RELEVE NORMAL"/>
    <n v="135"/>
    <n v="1181910"/>
    <n v="52720"/>
    <s v="-"/>
    <s v="KILO WATT HEURE"/>
    <m/>
    <s v="05787P"/>
    <s v="H"/>
    <d v="2015-11-23T00:00:00"/>
    <s v="Oui"/>
  </r>
  <r>
    <n v="243"/>
    <x v="84"/>
    <x v="3"/>
    <s v="RELEVE NORMAL"/>
    <n v="817"/>
    <n v="1129190"/>
    <n v="36630"/>
    <s v="-"/>
    <s v="KILO WATT HEURE"/>
    <m/>
    <s v="05787P"/>
    <s v="H"/>
    <d v="2015-10-22T00:00:00"/>
    <s v="Oui"/>
  </r>
  <r>
    <n v="243"/>
    <x v="84"/>
    <x v="4"/>
    <s v="RELEVE NORMAL"/>
    <n v="1259"/>
    <n v="1092560"/>
    <n v="19800"/>
    <s v="-"/>
    <s v="KILO WATT HEURE"/>
    <m/>
    <s v="05787P"/>
    <s v="H"/>
    <d v="2015-09-23T00:00:00"/>
    <s v="Oui"/>
  </r>
  <r>
    <n v="243"/>
    <x v="84"/>
    <x v="5"/>
    <s v="RELEVE NORMAL"/>
    <n v="937"/>
    <n v="1072760"/>
    <n v="16760"/>
    <s v="-"/>
    <s v="KILO WATT HEURE"/>
    <m/>
    <s v="05787P"/>
    <s v="H"/>
    <d v="2015-08-21T00:00:00"/>
    <s v="Oui"/>
  </r>
  <r>
    <n v="243"/>
    <x v="84"/>
    <x v="6"/>
    <s v="RELEVE NORMAL"/>
    <n v="950"/>
    <n v="1056000"/>
    <n v="14070"/>
    <s v="-"/>
    <s v="KILO WATT HEURE"/>
    <m/>
    <s v="05787P"/>
    <s v="H"/>
    <d v="2015-07-23T00:00:00"/>
    <s v="Oui"/>
  </r>
  <r>
    <n v="243"/>
    <x v="84"/>
    <x v="7"/>
    <s v="RELEVE NORMAL"/>
    <n v="233"/>
    <n v="1041930"/>
    <n v="21930"/>
    <s v="-"/>
    <s v="KILO WATT HEURE"/>
    <m/>
    <s v="05787P"/>
    <s v="H"/>
    <d v="2015-06-23T00:00:00"/>
    <s v="Oui"/>
  </r>
  <r>
    <n v="243"/>
    <x v="84"/>
    <x v="8"/>
    <s v="RELEVE NORMAL"/>
    <m/>
    <n v="1020000"/>
    <n v="39270"/>
    <s v="-"/>
    <s v="KILO WATT HEURE"/>
    <m/>
    <s v="31145E"/>
    <s v="E"/>
    <d v="2015-05-22T00:00:00"/>
    <s v="Oui"/>
  </r>
  <r>
    <n v="243"/>
    <x v="84"/>
    <x v="9"/>
    <s v="RELEVE NORMAL"/>
    <m/>
    <n v="980730"/>
    <n v="50840"/>
    <s v="-"/>
    <s v="KILO WATT HEURE"/>
    <m/>
    <s v="51584Z"/>
    <s v="E"/>
    <d v="2015-04-29T00:00:00"/>
    <s v="Oui"/>
  </r>
  <r>
    <n v="243"/>
    <x v="84"/>
    <x v="10"/>
    <s v="PRISE EN CHARGE"/>
    <m/>
    <n v="929890"/>
    <n v="0"/>
    <s v="-"/>
    <s v="KILO WATT HEURE"/>
    <m/>
    <s v="51584Z"/>
    <s v="E"/>
    <d v="2015-04-29T00:00:00"/>
    <s v="Oui"/>
  </r>
  <r>
    <n v="246"/>
    <x v="85"/>
    <x v="0"/>
    <s v="RELEVE NORMAL"/>
    <m/>
    <n v="6346800"/>
    <n v="0"/>
    <s v="-"/>
    <s v="KILO WATT HEURE"/>
    <m/>
    <s v="08837C"/>
    <s v="E"/>
    <d v="2016-01-05T00:00:00"/>
    <s v="Oui"/>
  </r>
  <r>
    <n v="246"/>
    <x v="85"/>
    <x v="1"/>
    <s v="RELEVE NORMAL"/>
    <n v="940"/>
    <n v="6346800"/>
    <n v="0"/>
    <s v="-"/>
    <s v="KILO WATT HEURE"/>
    <m/>
    <s v="05787P"/>
    <s v="H"/>
    <d v="2015-12-23T00:00:00"/>
    <s v="Oui"/>
  </r>
  <r>
    <n v="246"/>
    <x v="85"/>
    <x v="2"/>
    <s v="RELEVE NORMAL"/>
    <n v="137"/>
    <n v="6346800"/>
    <n v="0"/>
    <s v="-"/>
    <s v="KILO WATT HEURE"/>
    <m/>
    <s v="05787P"/>
    <s v="H"/>
    <d v="2015-11-23T00:00:00"/>
    <s v="Oui"/>
  </r>
  <r>
    <n v="246"/>
    <x v="85"/>
    <x v="3"/>
    <s v="RELEVE NORMAL"/>
    <n v="819"/>
    <n v="6346800"/>
    <n v="341140"/>
    <s v="-"/>
    <s v="KILO WATT HEURE"/>
    <m/>
    <s v="31145E"/>
    <s v="E"/>
    <d v="2015-10-22T00:00:00"/>
    <s v="Oui"/>
  </r>
  <r>
    <n v="246"/>
    <x v="85"/>
    <x v="4"/>
    <s v="RELEVE NORMAL"/>
    <n v="1259"/>
    <n v="6005660"/>
    <n v="135800"/>
    <s v="-"/>
    <s v="KILO WATT HEURE"/>
    <m/>
    <s v="05787P"/>
    <s v="H"/>
    <d v="2015-09-23T00:00:00"/>
    <s v="Oui"/>
  </r>
  <r>
    <n v="246"/>
    <x v="85"/>
    <x v="5"/>
    <s v="RELEVE NORMAL"/>
    <n v="938"/>
    <n v="5869860"/>
    <n v="109280"/>
    <s v="-"/>
    <s v="KILO WATT HEURE"/>
    <m/>
    <s v="05787P"/>
    <s v="H"/>
    <d v="2015-08-21T00:00:00"/>
    <s v="Oui"/>
  </r>
  <r>
    <n v="246"/>
    <x v="85"/>
    <x v="6"/>
    <s v="RELEVE NORMAL"/>
    <n v="950"/>
    <n v="5760580"/>
    <n v="112580"/>
    <s v="-"/>
    <s v="KILO WATT HEURE"/>
    <m/>
    <s v="05787P"/>
    <s v="H"/>
    <d v="2015-07-23T00:00:00"/>
    <s v="Oui"/>
  </r>
  <r>
    <n v="246"/>
    <x v="85"/>
    <x v="7"/>
    <s v="RELEVE NORMAL"/>
    <n v="234"/>
    <n v="5648000"/>
    <n v="208410"/>
    <s v="-"/>
    <s v="KILO WATT HEURE"/>
    <m/>
    <s v="05787P"/>
    <s v="H"/>
    <d v="2015-06-23T00:00:00"/>
    <s v="Oui"/>
  </r>
  <r>
    <n v="246"/>
    <x v="85"/>
    <x v="8"/>
    <s v="RELEVE NORMAL"/>
    <m/>
    <n v="5439590"/>
    <n v="287550"/>
    <s v="-"/>
    <s v="KILO WATT HEURE"/>
    <m/>
    <s v="31145E"/>
    <s v="E"/>
    <d v="2015-05-22T00:00:00"/>
    <s v="Oui"/>
  </r>
  <r>
    <n v="246"/>
    <x v="85"/>
    <x v="9"/>
    <s v="RELEVE NORMAL"/>
    <m/>
    <n v="5152040"/>
    <n v="338870"/>
    <s v="-"/>
    <s v="KILO WATT HEURE"/>
    <m/>
    <s v="51584Z"/>
    <s v="E"/>
    <d v="2015-04-29T00:00:00"/>
    <s v="Oui"/>
  </r>
  <r>
    <n v="246"/>
    <x v="85"/>
    <x v="10"/>
    <s v="PRISE EN CHARGE"/>
    <m/>
    <n v="4813170"/>
    <n v="0"/>
    <s v="-"/>
    <s v="KILO WATT HEURE"/>
    <m/>
    <s v="51584Z"/>
    <s v="E"/>
    <d v="2015-04-29T00:00:00"/>
    <s v="Oui"/>
  </r>
  <r>
    <n v="247"/>
    <x v="86"/>
    <x v="0"/>
    <s v="RELEVE NORMAL"/>
    <m/>
    <n v="1894110"/>
    <n v="15134"/>
    <s v="-"/>
    <s v="KILO WATT HEURE"/>
    <m/>
    <s v="08837C"/>
    <s v="E"/>
    <d v="2016-01-05T00:00:00"/>
    <s v="Oui"/>
  </r>
  <r>
    <n v="247"/>
    <x v="86"/>
    <x v="1"/>
    <s v="RELEVE NORMAL"/>
    <n v="940"/>
    <n v="1878976"/>
    <n v="70746"/>
    <s v="-"/>
    <s v="KILO WATT HEURE"/>
    <m/>
    <s v="05787P"/>
    <s v="H"/>
    <d v="2015-12-23T00:00:00"/>
    <s v="Oui"/>
  </r>
  <r>
    <n v="247"/>
    <x v="86"/>
    <x v="2"/>
    <s v="RELEVE NORMAL"/>
    <n v="136"/>
    <n v="1808230"/>
    <n v="37160"/>
    <s v="-"/>
    <s v="KILO WATT HEURE"/>
    <m/>
    <s v="05787P"/>
    <s v="H"/>
    <d v="2015-11-23T00:00:00"/>
    <s v="Oui"/>
  </r>
  <r>
    <n v="247"/>
    <x v="86"/>
    <x v="3"/>
    <s v="RELEVE NORMAL"/>
    <n v="819"/>
    <n v="1771070"/>
    <n v="21000"/>
    <s v="-"/>
    <s v="KILO WATT HEURE"/>
    <m/>
    <s v="05787P"/>
    <s v="H"/>
    <d v="2015-10-22T00:00:00"/>
    <s v="Oui"/>
  </r>
  <r>
    <n v="247"/>
    <x v="86"/>
    <x v="4"/>
    <s v="RELEVE NORMAL"/>
    <n v="100"/>
    <n v="1750070"/>
    <n v="0"/>
    <s v="-"/>
    <s v="KILO WATT HEURE"/>
    <m/>
    <s v="05787P"/>
    <s v="H"/>
    <d v="2015-09-23T00:00:00"/>
    <s v="Oui"/>
  </r>
  <r>
    <n v="247"/>
    <x v="86"/>
    <x v="5"/>
    <s v="RELEVE NORMAL"/>
    <n v="939"/>
    <n v="1750070"/>
    <n v="0"/>
    <s v="-"/>
    <s v="KILO WATT HEURE"/>
    <m/>
    <s v="05787P"/>
    <s v="H"/>
    <d v="2015-08-21T00:00:00"/>
    <s v="Oui"/>
  </r>
  <r>
    <n v="247"/>
    <x v="86"/>
    <x v="6"/>
    <s v="RELEVE NORMAL"/>
    <n v="950"/>
    <n v="1750070"/>
    <n v="0"/>
    <s v="-"/>
    <s v="KILO WATT HEURE"/>
    <m/>
    <s v="05787P"/>
    <s v="H"/>
    <d v="2015-07-23T00:00:00"/>
    <s v="Oui"/>
  </r>
  <r>
    <n v="247"/>
    <x v="86"/>
    <x v="7"/>
    <s v="RELEVE NORMAL"/>
    <n v="234"/>
    <n v="1750070"/>
    <n v="9720"/>
    <s v="-"/>
    <s v="KILO WATT HEURE"/>
    <m/>
    <s v="05787P"/>
    <s v="H"/>
    <d v="2015-06-23T00:00:00"/>
    <s v="Oui"/>
  </r>
  <r>
    <n v="247"/>
    <x v="86"/>
    <x v="8"/>
    <s v="RELEVE NORMAL"/>
    <m/>
    <n v="1740350"/>
    <n v="21450"/>
    <s v="-"/>
    <s v="KILO WATT HEURE"/>
    <m/>
    <s v="31145E"/>
    <s v="E"/>
    <d v="2015-05-22T00:00:00"/>
    <s v="Oui"/>
  </r>
  <r>
    <n v="247"/>
    <x v="86"/>
    <x v="9"/>
    <s v="RELEVE NORMAL"/>
    <m/>
    <n v="1718900"/>
    <n v="25560"/>
    <s v="-"/>
    <s v="KILO WATT HEURE"/>
    <m/>
    <s v="51584Z"/>
    <s v="E"/>
    <d v="2015-04-29T00:00:00"/>
    <s v="Oui"/>
  </r>
  <r>
    <n v="247"/>
    <x v="86"/>
    <x v="10"/>
    <s v="PRISE EN CHARGE"/>
    <m/>
    <n v="1693340"/>
    <n v="0"/>
    <s v="-"/>
    <s v="KILO WATT HEURE"/>
    <m/>
    <s v="51584Z"/>
    <s v="E"/>
    <d v="2015-04-29T00:00:00"/>
    <s v="Oui"/>
  </r>
  <r>
    <n v="248"/>
    <x v="87"/>
    <x v="0"/>
    <s v="RELEVE NORMAL"/>
    <m/>
    <n v="1007250"/>
    <n v="9630"/>
    <s v="-"/>
    <s v="KILO WATT HEURE"/>
    <m/>
    <s v="08837C"/>
    <s v="E"/>
    <d v="2016-01-05T00:00:00"/>
    <s v="Oui"/>
  </r>
  <r>
    <n v="248"/>
    <x v="87"/>
    <x v="1"/>
    <s v="RELEVE NORMAL"/>
    <n v="941"/>
    <n v="997620"/>
    <n v="49370"/>
    <s v="-"/>
    <s v="KILO WATT HEURE"/>
    <m/>
    <s v="05787P"/>
    <s v="H"/>
    <d v="2015-12-23T00:00:00"/>
    <s v="Oui"/>
  </r>
  <r>
    <n v="248"/>
    <x v="87"/>
    <x v="2"/>
    <s v="RELEVE NORMAL"/>
    <n v="137"/>
    <n v="948250"/>
    <n v="20610"/>
    <s v="-"/>
    <s v="KILO WATT HEURE"/>
    <m/>
    <s v="05787P"/>
    <s v="H"/>
    <d v="2015-11-23T00:00:00"/>
    <s v="Oui"/>
  </r>
  <r>
    <n v="248"/>
    <x v="87"/>
    <x v="3"/>
    <s v="RELEVE NORMAL"/>
    <n v="820"/>
    <n v="927640"/>
    <n v="15660"/>
    <s v="-"/>
    <s v="KILO WATT HEURE"/>
    <m/>
    <s v="05787P"/>
    <s v="H"/>
    <d v="2015-10-22T00:00:00"/>
    <s v="Oui"/>
  </r>
  <r>
    <n v="248"/>
    <x v="87"/>
    <x v="4"/>
    <s v="RELEVE NORMAL"/>
    <n v="100"/>
    <n v="911980"/>
    <n v="0"/>
    <s v="-"/>
    <s v="KILO WATT HEURE"/>
    <m/>
    <s v="05787P"/>
    <s v="H"/>
    <d v="2015-09-23T00:00:00"/>
    <s v="Oui"/>
  </r>
  <r>
    <n v="248"/>
    <x v="87"/>
    <x v="5"/>
    <s v="RELEVE NORMAL"/>
    <n v="939"/>
    <n v="911980"/>
    <n v="0"/>
    <s v="-"/>
    <s v="KILO WATT HEURE"/>
    <m/>
    <s v="05787P"/>
    <s v="H"/>
    <d v="2015-08-21T00:00:00"/>
    <s v="Oui"/>
  </r>
  <r>
    <n v="248"/>
    <x v="87"/>
    <x v="6"/>
    <s v="RELEVE NORMAL"/>
    <n v="951"/>
    <n v="911980"/>
    <n v="0"/>
    <s v="-"/>
    <s v="KILO WATT HEURE"/>
    <m/>
    <s v="05787P"/>
    <s v="H"/>
    <d v="2015-07-23T00:00:00"/>
    <s v="Oui"/>
  </r>
  <r>
    <n v="248"/>
    <x v="87"/>
    <x v="7"/>
    <s v="RELEVE NORMAL"/>
    <n v="234"/>
    <n v="911980"/>
    <n v="4640"/>
    <s v="-"/>
    <s v="KILO WATT HEURE"/>
    <m/>
    <s v="05787P"/>
    <s v="H"/>
    <d v="2015-06-23T00:00:00"/>
    <s v="Oui"/>
  </r>
  <r>
    <n v="248"/>
    <x v="87"/>
    <x v="8"/>
    <s v="RELEVE NORMAL"/>
    <m/>
    <n v="907340"/>
    <n v="15790"/>
    <s v="-"/>
    <s v="KILO WATT HEURE"/>
    <m/>
    <s v="31145E"/>
    <s v="E"/>
    <d v="2015-05-22T00:00:00"/>
    <s v="Oui"/>
  </r>
  <r>
    <n v="248"/>
    <x v="87"/>
    <x v="9"/>
    <s v="RELEVE NORMAL"/>
    <m/>
    <n v="891550"/>
    <n v="20320"/>
    <s v="-"/>
    <s v="KILO WATT HEURE"/>
    <m/>
    <s v="51584Z"/>
    <s v="E"/>
    <d v="2015-04-29T00:00:00"/>
    <s v="Oui"/>
  </r>
  <r>
    <n v="248"/>
    <x v="87"/>
    <x v="10"/>
    <s v="PRISE EN CHARGE"/>
    <m/>
    <n v="871230"/>
    <n v="0"/>
    <s v="-"/>
    <s v="KILO WATT HEURE"/>
    <m/>
    <s v="51584Z"/>
    <s v="E"/>
    <d v="2015-04-29T00:00:00"/>
    <s v="Oui"/>
  </r>
  <r>
    <n v="253"/>
    <x v="88"/>
    <x v="0"/>
    <s v="RELEVE NORMAL"/>
    <m/>
    <n v="2406123"/>
    <n v="19556"/>
    <s v="-"/>
    <s v="KILO WATT HEURE"/>
    <m/>
    <s v="08837C"/>
    <s v="E"/>
    <d v="2016-01-05T00:00:00"/>
    <s v="Oui"/>
  </r>
  <r>
    <n v="253"/>
    <x v="88"/>
    <x v="1"/>
    <s v="RELEVE NORMAL"/>
    <n v="941"/>
    <n v="2386567"/>
    <n v="93649"/>
    <s v="-"/>
    <s v="KILO WATT HEURE"/>
    <m/>
    <s v="05787P"/>
    <s v="H"/>
    <d v="2015-12-23T00:00:00"/>
    <s v="Oui"/>
  </r>
  <r>
    <n v="253"/>
    <x v="88"/>
    <x v="2"/>
    <s v="RELEVE NORMAL"/>
    <n v="137"/>
    <n v="2292918"/>
    <n v="57838"/>
    <s v="-"/>
    <s v="KILO WATT HEURE"/>
    <m/>
    <s v="05787P"/>
    <s v="H"/>
    <d v="2015-11-23T00:00:00"/>
    <s v="Oui"/>
  </r>
  <r>
    <n v="253"/>
    <x v="88"/>
    <x v="3"/>
    <s v="RELEVE NORMAL"/>
    <n v="820"/>
    <n v="2235080"/>
    <n v="45014"/>
    <s v="-"/>
    <s v="KILO WATT HEURE"/>
    <m/>
    <s v="05787P"/>
    <s v="H"/>
    <d v="2015-10-22T00:00:00"/>
    <s v="Oui"/>
  </r>
  <r>
    <n v="253"/>
    <x v="88"/>
    <x v="4"/>
    <s v="RELEVE NORMAL"/>
    <n v="100"/>
    <n v="2190066"/>
    <n v="8003"/>
    <s v="-"/>
    <s v="KILO WATT HEURE"/>
    <m/>
    <s v="05787P"/>
    <s v="H"/>
    <d v="2015-09-23T00:00:00"/>
    <s v="Oui"/>
  </r>
  <r>
    <n v="253"/>
    <x v="88"/>
    <x v="5"/>
    <s v="RELEVE NORMAL"/>
    <n v="939"/>
    <n v="2182063"/>
    <n v="0"/>
    <s v="-"/>
    <s v="KILO WATT HEURE"/>
    <m/>
    <s v="05787P"/>
    <s v="H"/>
    <d v="2015-08-21T00:00:00"/>
    <s v="Oui"/>
  </r>
  <r>
    <n v="253"/>
    <x v="88"/>
    <x v="6"/>
    <s v="RELEVE NORMAL"/>
    <n v="951"/>
    <n v="2182063"/>
    <n v="0"/>
    <s v="-"/>
    <s v="KILO WATT HEURE"/>
    <m/>
    <s v="05787P"/>
    <s v="H"/>
    <d v="2015-07-23T00:00:00"/>
    <s v="Oui"/>
  </r>
  <r>
    <n v="253"/>
    <x v="88"/>
    <x v="7"/>
    <s v="RELEVE NORMAL"/>
    <n v="234"/>
    <n v="2182063"/>
    <n v="0"/>
    <s v="-"/>
    <s v="KILO WATT HEURE"/>
    <m/>
    <s v="05787P"/>
    <s v="H"/>
    <d v="2015-06-23T00:00:00"/>
    <s v="Oui"/>
  </r>
  <r>
    <n v="253"/>
    <x v="88"/>
    <x v="8"/>
    <s v="RELEVE NORMAL"/>
    <m/>
    <n v="2182063"/>
    <n v="16088"/>
    <s v="-"/>
    <s v="KILO WATT HEURE"/>
    <m/>
    <s v="31145E"/>
    <s v="E"/>
    <d v="2015-05-22T00:00:00"/>
    <s v="Oui"/>
  </r>
  <r>
    <n v="253"/>
    <x v="88"/>
    <x v="9"/>
    <s v="RELEVE NORMAL"/>
    <m/>
    <n v="2165975"/>
    <n v="42315"/>
    <s v="-"/>
    <s v="KILO WATT HEURE"/>
    <m/>
    <s v="51584Z"/>
    <s v="E"/>
    <d v="2015-04-29T00:00:00"/>
    <s v="Oui"/>
  </r>
  <r>
    <n v="253"/>
    <x v="88"/>
    <x v="10"/>
    <s v="PRISE EN CHARGE"/>
    <m/>
    <n v="2123660"/>
    <n v="0"/>
    <s v="-"/>
    <s v="KILO WATT HEURE"/>
    <m/>
    <s v="51584Z"/>
    <s v="E"/>
    <d v="2015-04-29T00:00:00"/>
    <s v="Oui"/>
  </r>
  <r>
    <n v="255"/>
    <x v="89"/>
    <x v="0"/>
    <s v="RELEVE NORMAL"/>
    <m/>
    <n v="390280"/>
    <n v="3970"/>
    <s v="-"/>
    <s v="KILO WATT HEURE"/>
    <m/>
    <s v="08837C"/>
    <s v="E"/>
    <d v="2016-01-05T00:00:00"/>
    <s v="Oui"/>
  </r>
  <r>
    <n v="255"/>
    <x v="89"/>
    <x v="1"/>
    <s v="RELEVE NORMAL"/>
    <n v="942"/>
    <n v="386310"/>
    <n v="16050"/>
    <s v="-"/>
    <s v="KILO WATT HEURE"/>
    <m/>
    <s v="05787P"/>
    <s v="H"/>
    <d v="2015-12-23T00:00:00"/>
    <s v="Oui"/>
  </r>
  <r>
    <n v="255"/>
    <x v="89"/>
    <x v="2"/>
    <s v="RELEVE NORMAL"/>
    <n v="138"/>
    <n v="370260"/>
    <n v="10330"/>
    <s v="-"/>
    <s v="KILO WATT HEURE"/>
    <m/>
    <s v="05787P"/>
    <s v="H"/>
    <d v="2015-11-23T00:00:00"/>
    <s v="Oui"/>
  </r>
  <r>
    <n v="255"/>
    <x v="89"/>
    <x v="3"/>
    <s v="RELEVE NORMAL"/>
    <n v="820"/>
    <n v="359930"/>
    <n v="7980"/>
    <s v="-"/>
    <s v="KILO WATT HEURE"/>
    <m/>
    <s v="05787P"/>
    <s v="H"/>
    <d v="2015-10-22T00:00:00"/>
    <s v="Oui"/>
  </r>
  <r>
    <n v="255"/>
    <x v="89"/>
    <x v="4"/>
    <s v="RELEVE NORMAL"/>
    <n v="102"/>
    <n v="351950"/>
    <n v="0"/>
    <s v="-"/>
    <s v="KILO WATT HEURE"/>
    <m/>
    <s v="05787P"/>
    <s v="H"/>
    <d v="2015-09-23T00:00:00"/>
    <s v="Oui"/>
  </r>
  <r>
    <n v="255"/>
    <x v="89"/>
    <x v="5"/>
    <s v="RELEVE NORMAL"/>
    <n v="939"/>
    <n v="351950"/>
    <n v="0"/>
    <s v="-"/>
    <s v="KILO WATT HEURE"/>
    <m/>
    <s v="05787P"/>
    <s v="H"/>
    <d v="2015-08-21T00:00:00"/>
    <s v="Oui"/>
  </r>
  <r>
    <n v="255"/>
    <x v="89"/>
    <x v="6"/>
    <s v="RELEVE NORMAL"/>
    <n v="951"/>
    <n v="351950"/>
    <n v="0"/>
    <s v="-"/>
    <s v="KILO WATT HEURE"/>
    <m/>
    <s v="05787P"/>
    <s v="H"/>
    <d v="2015-07-23T00:00:00"/>
    <s v="Oui"/>
  </r>
  <r>
    <n v="255"/>
    <x v="89"/>
    <x v="7"/>
    <s v="RELEVE NORMAL"/>
    <n v="234"/>
    <n v="351950"/>
    <n v="0"/>
    <s v="-"/>
    <s v="KILO WATT HEURE"/>
    <m/>
    <s v="08837C"/>
    <s v="H"/>
    <d v="2015-06-29T00:00:00"/>
    <s v="Oui"/>
  </r>
  <r>
    <n v="255"/>
    <x v="89"/>
    <x v="15"/>
    <s v="RELEVE NORMAL"/>
    <m/>
    <n v="351950"/>
    <n v="3140"/>
    <s v="-"/>
    <s v="KILO WATT HEURE"/>
    <m/>
    <s v="08837C"/>
    <s v="E"/>
    <d v="2015-06-29T00:00:00"/>
    <s v="Oui"/>
  </r>
  <r>
    <n v="255"/>
    <x v="89"/>
    <x v="8"/>
    <s v="RELEVE NORMAL"/>
    <m/>
    <n v="348810"/>
    <n v="7070"/>
    <s v="-"/>
    <s v="KILO WATT HEURE"/>
    <m/>
    <s v="31145E"/>
    <s v="E"/>
    <d v="2015-05-22T00:00:00"/>
    <s v="Oui"/>
  </r>
  <r>
    <n v="255"/>
    <x v="89"/>
    <x v="9"/>
    <s v="RELEVE NORMAL"/>
    <m/>
    <n v="341740"/>
    <n v="8570"/>
    <s v="-"/>
    <s v="KILO WATT HEURE"/>
    <m/>
    <s v="51584Z"/>
    <s v="E"/>
    <d v="2015-04-29T00:00:00"/>
    <s v="Oui"/>
  </r>
  <r>
    <n v="255"/>
    <x v="89"/>
    <x v="10"/>
    <s v="PRISE EN CHARGE"/>
    <m/>
    <n v="333170"/>
    <n v="0"/>
    <s v="-"/>
    <s v="KILO WATT HEURE"/>
    <m/>
    <s v="51584Z"/>
    <s v="E"/>
    <d v="2015-04-29T00:00:00"/>
    <s v="Oui"/>
  </r>
  <r>
    <n v="257"/>
    <x v="90"/>
    <x v="0"/>
    <s v="RELEVE NORMAL"/>
    <m/>
    <n v="718963"/>
    <n v="5193"/>
    <s v="-"/>
    <s v="KILO WATT HEURE"/>
    <m/>
    <s v="31145E"/>
    <s v="E"/>
    <d v="2016-01-04T00:00:00"/>
    <s v="Oui"/>
  </r>
  <r>
    <n v="257"/>
    <x v="90"/>
    <x v="1"/>
    <s v="RELEVE NORMAL"/>
    <n v="943"/>
    <n v="713770"/>
    <n v="28630"/>
    <s v="-"/>
    <s v="KILO WATT HEURE"/>
    <m/>
    <s v="05787P"/>
    <s v="H"/>
    <d v="2015-12-23T00:00:00"/>
    <s v="Oui"/>
  </r>
  <r>
    <n v="257"/>
    <x v="90"/>
    <x v="2"/>
    <s v="RELEVE NORMAL"/>
    <n v="138"/>
    <n v="685140"/>
    <n v="12880"/>
    <s v="-"/>
    <s v="KILO WATT HEURE"/>
    <m/>
    <s v="05787P"/>
    <s v="H"/>
    <d v="2015-11-23T00:00:00"/>
    <s v="Oui"/>
  </r>
  <r>
    <n v="257"/>
    <x v="90"/>
    <x v="3"/>
    <s v="RELEVE NORMAL"/>
    <n v="821"/>
    <n v="672260"/>
    <n v="11670"/>
    <s v="-"/>
    <s v="KILO WATT HEURE"/>
    <m/>
    <s v="05787P"/>
    <s v="H"/>
    <d v="2015-10-22T00:00:00"/>
    <s v="Oui"/>
  </r>
  <r>
    <n v="257"/>
    <x v="90"/>
    <x v="4"/>
    <s v="RELEVE NORMAL"/>
    <n v="103"/>
    <n v="660590"/>
    <n v="0"/>
    <s v="-"/>
    <s v="KILO WATT HEURE"/>
    <m/>
    <s v="05787P"/>
    <s v="H"/>
    <d v="2015-09-23T00:00:00"/>
    <s v="Oui"/>
  </r>
  <r>
    <n v="257"/>
    <x v="90"/>
    <x v="5"/>
    <s v="RELEVE NORMAL"/>
    <n v="940"/>
    <n v="660590"/>
    <n v="0"/>
    <s v="-"/>
    <s v="KILO WATT HEURE"/>
    <m/>
    <s v="05787P"/>
    <s v="H"/>
    <d v="2015-08-21T00:00:00"/>
    <s v="Oui"/>
  </r>
  <r>
    <n v="257"/>
    <x v="90"/>
    <x v="6"/>
    <s v="RELEVE NORMAL"/>
    <n v="951"/>
    <n v="660590"/>
    <n v="0"/>
    <s v="-"/>
    <s v="KILO WATT HEURE"/>
    <m/>
    <s v="05787P"/>
    <s v="H"/>
    <d v="2015-07-23T00:00:00"/>
    <s v="Oui"/>
  </r>
  <r>
    <n v="257"/>
    <x v="90"/>
    <x v="7"/>
    <s v="RELEVE NORMAL"/>
    <n v="235"/>
    <n v="660590"/>
    <n v="4400"/>
    <s v="-"/>
    <s v="KILO WATT HEURE"/>
    <m/>
    <s v="05787P"/>
    <s v="H"/>
    <d v="2015-06-23T00:00:00"/>
    <s v="Oui"/>
  </r>
  <r>
    <n v="257"/>
    <x v="90"/>
    <x v="8"/>
    <s v="RELEVE NORMAL"/>
    <m/>
    <n v="656190"/>
    <n v="12120"/>
    <s v="-"/>
    <s v="KILO WATT HEURE"/>
    <m/>
    <s v="31145E"/>
    <s v="E"/>
    <d v="2015-05-22T00:00:00"/>
    <s v="Oui"/>
  </r>
  <r>
    <n v="257"/>
    <x v="90"/>
    <x v="9"/>
    <s v="RELEVE NORMAL"/>
    <m/>
    <n v="644070"/>
    <n v="16280"/>
    <s v="-"/>
    <s v="KILO WATT HEURE"/>
    <m/>
    <s v="51584Z"/>
    <s v="E"/>
    <d v="2015-04-29T00:00:00"/>
    <s v="Oui"/>
  </r>
  <r>
    <n v="257"/>
    <x v="90"/>
    <x v="10"/>
    <s v="PRISE EN CHARGE"/>
    <m/>
    <n v="627790"/>
    <n v="0"/>
    <s v="-"/>
    <s v="KILO WATT HEURE"/>
    <m/>
    <s v="51584Z"/>
    <s v="E"/>
    <d v="2015-04-29T00:00:00"/>
    <s v="Oui"/>
  </r>
  <r>
    <n v="259"/>
    <x v="91"/>
    <x v="0"/>
    <s v="RELEVE NORMAL"/>
    <m/>
    <n v="3629010"/>
    <n v="9260"/>
    <s v="-"/>
    <s v="KILO WATT HEURE"/>
    <m/>
    <s v="08837C"/>
    <s v="E"/>
    <d v="2016-01-05T00:00:00"/>
    <s v="Oui"/>
  </r>
  <r>
    <n v="259"/>
    <x v="91"/>
    <x v="1"/>
    <s v="RELEVE NORMAL"/>
    <n v="943"/>
    <n v="3619750"/>
    <n v="210850"/>
    <s v="-"/>
    <s v="KILO WATT HEURE"/>
    <m/>
    <s v="05787P"/>
    <s v="H"/>
    <d v="2015-12-23T00:00:00"/>
    <s v="Oui"/>
  </r>
  <r>
    <n v="259"/>
    <x v="91"/>
    <x v="2"/>
    <s v="RELEVE NORMAL"/>
    <n v="139"/>
    <n v="3408900"/>
    <n v="94610"/>
    <s v="-"/>
    <s v="KILO WATT HEURE"/>
    <m/>
    <s v="05787P"/>
    <s v="H"/>
    <d v="2015-11-23T00:00:00"/>
    <s v="Oui"/>
  </r>
  <r>
    <n v="259"/>
    <x v="91"/>
    <x v="3"/>
    <s v="RELEVE NORMAL"/>
    <n v="822"/>
    <n v="3314290"/>
    <n v="37370"/>
    <s v="-"/>
    <s v="KILO WATT HEURE"/>
    <m/>
    <s v="05787P"/>
    <s v="H"/>
    <d v="2015-10-22T00:00:00"/>
    <s v="Oui"/>
  </r>
  <r>
    <n v="259"/>
    <x v="91"/>
    <x v="4"/>
    <s v="RELEVE NORMAL"/>
    <n v="103"/>
    <n v="3276920"/>
    <n v="0"/>
    <s v="-"/>
    <s v="KILO WATT HEURE"/>
    <m/>
    <s v="05787P"/>
    <s v="H"/>
    <d v="2015-09-23T00:00:00"/>
    <s v="Oui"/>
  </r>
  <r>
    <n v="259"/>
    <x v="91"/>
    <x v="5"/>
    <s v="RELEVE NORMAL"/>
    <n v="940"/>
    <n v="3276920"/>
    <n v="0"/>
    <s v="-"/>
    <s v="KILO WATT HEURE"/>
    <m/>
    <s v="05787P"/>
    <s v="H"/>
    <d v="2015-08-21T00:00:00"/>
    <s v="Oui"/>
  </r>
  <r>
    <n v="259"/>
    <x v="91"/>
    <x v="6"/>
    <s v="RELEVE NORMAL"/>
    <n v="951"/>
    <n v="3276920"/>
    <n v="0"/>
    <s v="-"/>
    <s v="KILO WATT HEURE"/>
    <m/>
    <s v="05787P"/>
    <s v="H"/>
    <d v="2015-07-23T00:00:00"/>
    <s v="Oui"/>
  </r>
  <r>
    <n v="259"/>
    <x v="91"/>
    <x v="7"/>
    <s v="RELEVE NORMAL"/>
    <n v="235"/>
    <n v="3276920"/>
    <n v="0"/>
    <s v="-"/>
    <s v="KILO WATT HEURE"/>
    <m/>
    <s v="05787P"/>
    <s v="H"/>
    <d v="2015-06-23T00:00:00"/>
    <s v="Oui"/>
  </r>
  <r>
    <n v="259"/>
    <x v="91"/>
    <x v="8"/>
    <s v="RELEVE NORMAL"/>
    <m/>
    <n v="3276920"/>
    <n v="8190"/>
    <s v="-"/>
    <s v="KILO WATT HEURE"/>
    <m/>
    <s v="31145E"/>
    <s v="E"/>
    <d v="2015-05-22T00:00:00"/>
    <s v="Oui"/>
  </r>
  <r>
    <n v="259"/>
    <x v="91"/>
    <x v="9"/>
    <s v="RELEVE NORMAL"/>
    <m/>
    <n v="3268730"/>
    <n v="85741"/>
    <s v="-"/>
    <s v="KILO WATT HEURE"/>
    <m/>
    <s v="51584Z"/>
    <s v="E"/>
    <d v="2015-04-29T00:00:00"/>
    <s v="Oui"/>
  </r>
  <r>
    <n v="259"/>
    <x v="91"/>
    <x v="10"/>
    <s v="PRISE EN CHARGE"/>
    <m/>
    <n v="3182989"/>
    <n v="0"/>
    <s v="-"/>
    <s v="KILO WATT HEURE"/>
    <m/>
    <s v="51584Z"/>
    <s v="E"/>
    <d v="2015-04-29T00:00:00"/>
    <s v="Oui"/>
  </r>
  <r>
    <n v="260"/>
    <x v="92"/>
    <x v="0"/>
    <s v="RELEVE NORMAL"/>
    <s v="La sous- station a été inondée le week-end de noël le compteur de calories est hs"/>
    <n v="4295970"/>
    <n v="13684"/>
    <s v="-"/>
    <s v="KILO WATT HEURE"/>
    <m/>
    <s v="08837C"/>
    <s v="E"/>
    <d v="2016-02-10T00:00:00"/>
    <s v="Oui"/>
  </r>
  <r>
    <n v="260"/>
    <x v="92"/>
    <x v="1"/>
    <s v="RELEVE NORMAL"/>
    <n v="943"/>
    <n v="4282286"/>
    <n v="240716"/>
    <s v="-"/>
    <s v="KILO WATT HEURE"/>
    <m/>
    <s v="05787P"/>
    <s v="H"/>
    <d v="2015-12-23T00:00:00"/>
    <s v="Oui"/>
  </r>
  <r>
    <n v="260"/>
    <x v="92"/>
    <x v="2"/>
    <s v="RELEVE NORMAL"/>
    <n v="139"/>
    <n v="4041570"/>
    <n v="103280"/>
    <s v="-"/>
    <s v="KILO WATT HEURE"/>
    <m/>
    <s v="05787P"/>
    <s v="H"/>
    <d v="2015-11-23T00:00:00"/>
    <s v="Oui"/>
  </r>
  <r>
    <n v="260"/>
    <x v="92"/>
    <x v="3"/>
    <s v="RELEVE NORMAL"/>
    <n v="821"/>
    <n v="3938290"/>
    <n v="22331"/>
    <s v="-"/>
    <s v="KILO WATT HEURE"/>
    <m/>
    <s v="05787P"/>
    <s v="H"/>
    <d v="2015-10-22T00:00:00"/>
    <s v="Oui"/>
  </r>
  <r>
    <n v="260"/>
    <x v="92"/>
    <x v="4"/>
    <s v="RELEVE NORMAL"/>
    <n v="103"/>
    <n v="3915959"/>
    <n v="19329"/>
    <s v="-"/>
    <s v="KILO WATT HEURE"/>
    <m/>
    <s v="05787P"/>
    <s v="H"/>
    <d v="2015-09-23T00:00:00"/>
    <s v="Oui"/>
  </r>
  <r>
    <n v="260"/>
    <x v="92"/>
    <x v="5"/>
    <s v="RELEVE NORMAL"/>
    <n v="940"/>
    <n v="3896630"/>
    <n v="0"/>
    <s v="-"/>
    <s v="KILO WATT HEURE"/>
    <m/>
    <s v="05787P"/>
    <s v="H"/>
    <d v="2015-08-21T00:00:00"/>
    <s v="Oui"/>
  </r>
  <r>
    <n v="260"/>
    <x v="92"/>
    <x v="6"/>
    <s v="RELEVE NORMAL"/>
    <n v="951"/>
    <n v="3896630"/>
    <n v="11670"/>
    <s v="-"/>
    <s v="KILO WATT HEURE"/>
    <m/>
    <s v="05787P"/>
    <s v="H"/>
    <d v="2015-07-23T00:00:00"/>
    <s v="Oui"/>
  </r>
  <r>
    <n v="260"/>
    <x v="92"/>
    <x v="7"/>
    <s v="RELEVE NORMAL"/>
    <n v="235"/>
    <n v="3884960"/>
    <n v="22560"/>
    <s v="-"/>
    <s v="KILO WATT HEURE"/>
    <m/>
    <s v="05787P"/>
    <s v="H"/>
    <d v="2015-06-23T00:00:00"/>
    <s v="Oui"/>
  </r>
  <r>
    <n v="260"/>
    <x v="92"/>
    <x v="8"/>
    <s v="RELEVE NORMAL"/>
    <m/>
    <n v="3862400"/>
    <n v="25520"/>
    <s v="-"/>
    <s v="KILO WATT HEURE"/>
    <m/>
    <s v="31145E"/>
    <s v="E"/>
    <d v="2015-05-22T00:00:00"/>
    <s v="Oui"/>
  </r>
  <r>
    <n v="260"/>
    <x v="92"/>
    <x v="9"/>
    <s v="RELEVE NORMAL"/>
    <m/>
    <n v="3836880"/>
    <n v="116660"/>
    <s v="-"/>
    <s v="KILO WATT HEURE"/>
    <m/>
    <s v="51584Z"/>
    <s v="E"/>
    <d v="2015-04-29T00:00:00"/>
    <s v="Oui"/>
  </r>
  <r>
    <n v="260"/>
    <x v="92"/>
    <x v="10"/>
    <s v="PRISE EN CHARGE"/>
    <m/>
    <n v="3720220"/>
    <n v="0"/>
    <s v="-"/>
    <s v="KILO WATT HEURE"/>
    <m/>
    <s v="51584Z"/>
    <s v="E"/>
    <d v="2015-04-29T00:00:00"/>
    <s v="Oui"/>
  </r>
  <r>
    <n v="266"/>
    <x v="93"/>
    <x v="0"/>
    <s v="RELEVE NORMAL"/>
    <m/>
    <n v="3052240"/>
    <n v="7820"/>
    <s v="-"/>
    <s v="KILO WATT HEURE"/>
    <m/>
    <s v="08837C"/>
    <s v="E"/>
    <d v="2016-01-05T00:00:00"/>
    <s v="Oui"/>
  </r>
  <r>
    <n v="266"/>
    <x v="93"/>
    <x v="1"/>
    <s v="RELEVE NORMAL"/>
    <n v="943"/>
    <n v="3044420"/>
    <n v="172130"/>
    <s v="-"/>
    <s v="KILO WATT HEURE"/>
    <m/>
    <s v="05787P"/>
    <s v="H"/>
    <d v="2015-12-23T00:00:00"/>
    <s v="Oui"/>
  </r>
  <r>
    <n v="266"/>
    <x v="93"/>
    <x v="2"/>
    <s v="RELEVE NORMAL"/>
    <n v="139"/>
    <n v="2872290"/>
    <n v="83740"/>
    <s v="-"/>
    <s v="KILO WATT HEURE"/>
    <m/>
    <s v="05787P"/>
    <s v="H"/>
    <d v="2015-11-23T00:00:00"/>
    <s v="Oui"/>
  </r>
  <r>
    <n v="266"/>
    <x v="93"/>
    <x v="3"/>
    <s v="RELEVE NORMAL"/>
    <n v="822"/>
    <n v="2788550"/>
    <n v="26310"/>
    <s v="-"/>
    <s v="KILO WATT HEURE"/>
    <m/>
    <s v="05787P"/>
    <s v="H"/>
    <d v="2015-10-22T00:00:00"/>
    <s v="Oui"/>
  </r>
  <r>
    <n v="266"/>
    <x v="93"/>
    <x v="4"/>
    <s v="RELEVE NORMAL"/>
    <n v="104"/>
    <n v="2762240"/>
    <n v="0"/>
    <s v="-"/>
    <s v="KILO WATT HEURE"/>
    <m/>
    <s v="05787P"/>
    <s v="H"/>
    <d v="2015-09-23T00:00:00"/>
    <s v="Oui"/>
  </r>
  <r>
    <n v="266"/>
    <x v="93"/>
    <x v="5"/>
    <s v="RELEVE NORMAL"/>
    <n v="940"/>
    <n v="2762240"/>
    <n v="0"/>
    <s v="-"/>
    <s v="KILO WATT HEURE"/>
    <m/>
    <s v="05787P"/>
    <s v="H"/>
    <d v="2015-08-21T00:00:00"/>
    <s v="Oui"/>
  </r>
  <r>
    <n v="266"/>
    <x v="93"/>
    <x v="6"/>
    <s v="RELEVE NORMAL"/>
    <n v="951"/>
    <n v="2762240"/>
    <n v="0"/>
    <s v="-"/>
    <s v="KILO WATT HEURE"/>
    <m/>
    <s v="05787P"/>
    <s v="H"/>
    <d v="2015-07-23T00:00:00"/>
    <s v="Oui"/>
  </r>
  <r>
    <n v="266"/>
    <x v="93"/>
    <x v="7"/>
    <s v="RELEVE NORMAL"/>
    <n v="235"/>
    <n v="2762240"/>
    <n v="0"/>
    <s v="-"/>
    <s v="KILO WATT HEURE"/>
    <m/>
    <s v="05787P"/>
    <s v="H"/>
    <d v="2015-06-23T00:00:00"/>
    <s v="Oui"/>
  </r>
  <r>
    <n v="266"/>
    <x v="93"/>
    <x v="8"/>
    <s v="RELEVE NORMAL"/>
    <m/>
    <n v="2762240"/>
    <n v="0"/>
    <s v="-"/>
    <s v="KILO WATT HEURE"/>
    <m/>
    <s v="31145E"/>
    <s v="E"/>
    <d v="2015-05-22T00:00:00"/>
    <s v="Oui"/>
  </r>
  <r>
    <n v="266"/>
    <x v="93"/>
    <x v="9"/>
    <s v="RELEVE NORMAL"/>
    <m/>
    <n v="2762240"/>
    <n v="69423"/>
    <s v="-"/>
    <s v="KILO WATT HEURE"/>
    <m/>
    <s v="51584Z"/>
    <s v="E"/>
    <d v="2015-04-29T00:00:00"/>
    <s v="Oui"/>
  </r>
  <r>
    <n v="266"/>
    <x v="93"/>
    <x v="10"/>
    <s v="PRISE EN CHARGE"/>
    <m/>
    <n v="2692817"/>
    <n v="0"/>
    <s v="-"/>
    <s v="KILO WATT HEURE"/>
    <m/>
    <s v="51584Z"/>
    <s v="E"/>
    <d v="2015-04-29T00:00:00"/>
    <s v="Oui"/>
  </r>
  <r>
    <n v="271"/>
    <x v="94"/>
    <x v="0"/>
    <s v="RELEVE NORMAL"/>
    <m/>
    <n v="30900"/>
    <n v="137"/>
    <s v="-"/>
    <s v="KILO WATT HEURE"/>
    <m/>
    <s v="31145E"/>
    <s v="E"/>
    <d v="2016-01-04T00:00:00"/>
    <s v="Oui"/>
  </r>
  <r>
    <n v="271"/>
    <x v="94"/>
    <x v="1"/>
    <s v="RELEVE NORMAL"/>
    <n v="943"/>
    <n v="30763"/>
    <n v="2554"/>
    <s v="-"/>
    <s v="KILO WATT HEURE"/>
    <m/>
    <s v="05787P"/>
    <s v="H"/>
    <d v="2015-12-23T00:00:00"/>
    <s v="Oui"/>
  </r>
  <r>
    <n v="271"/>
    <x v="94"/>
    <x v="2"/>
    <s v="RELEVE NORMAL"/>
    <n v="140"/>
    <n v="28209"/>
    <n v="1216"/>
    <s v="-"/>
    <s v="KILO WATT HEURE"/>
    <m/>
    <s v="05787P"/>
    <s v="H"/>
    <d v="2015-11-23T00:00:00"/>
    <s v="Oui"/>
  </r>
  <r>
    <n v="271"/>
    <x v="94"/>
    <x v="3"/>
    <s v="RELEVE NORMAL"/>
    <n v="822"/>
    <n v="26993"/>
    <n v="918"/>
    <s v="-"/>
    <s v="KILO WATT HEURE"/>
    <m/>
    <s v="05787P"/>
    <s v="H"/>
    <d v="2015-10-22T00:00:00"/>
    <s v="Oui"/>
  </r>
  <r>
    <n v="271"/>
    <x v="94"/>
    <x v="4"/>
    <s v="RELEVE NORMAL"/>
    <n v="104"/>
    <n v="26075"/>
    <n v="389"/>
    <s v="-"/>
    <s v="KILO WATT HEURE"/>
    <m/>
    <s v="05787P"/>
    <s v="H"/>
    <d v="2015-09-23T00:00:00"/>
    <s v="Oui"/>
  </r>
  <r>
    <n v="271"/>
    <x v="94"/>
    <x v="5"/>
    <s v="RELEVE NORMAL"/>
    <n v="940"/>
    <n v="25686"/>
    <n v="0"/>
    <s v="-"/>
    <s v="KILO WATT HEURE"/>
    <m/>
    <s v="05787P"/>
    <s v="H"/>
    <d v="2015-08-21T00:00:00"/>
    <s v="Oui"/>
  </r>
  <r>
    <n v="271"/>
    <x v="94"/>
    <x v="6"/>
    <s v="RELEVE NORMAL"/>
    <n v="951"/>
    <n v="25686"/>
    <n v="0"/>
    <s v="-"/>
    <s v="KILO WATT HEURE"/>
    <m/>
    <s v="05787P"/>
    <s v="H"/>
    <d v="2015-07-23T00:00:00"/>
    <s v="Oui"/>
  </r>
  <r>
    <n v="271"/>
    <x v="94"/>
    <x v="7"/>
    <s v="RELEVE NORMAL"/>
    <n v="236"/>
    <n v="25686"/>
    <n v="320"/>
    <s v="-"/>
    <s v="KILO WATT HEURE"/>
    <m/>
    <s v="05787P"/>
    <s v="H"/>
    <d v="2015-06-23T00:00:00"/>
    <s v="Oui"/>
  </r>
  <r>
    <n v="271"/>
    <x v="94"/>
    <x v="8"/>
    <s v="RELEVE NORMAL"/>
    <m/>
    <n v="25366"/>
    <n v="363"/>
    <s v="-"/>
    <s v="KILO WATT HEURE"/>
    <m/>
    <s v="31145E"/>
    <s v="E"/>
    <d v="2015-05-22T00:00:00"/>
    <s v="Oui"/>
  </r>
  <r>
    <n v="271"/>
    <x v="94"/>
    <x v="9"/>
    <s v="RELEVE NORMAL"/>
    <m/>
    <n v="25003"/>
    <n v="930"/>
    <s v="-"/>
    <s v="KILO WATT HEURE"/>
    <m/>
    <s v="51584Z"/>
    <s v="E"/>
    <d v="2015-04-29T00:00:00"/>
    <s v="Oui"/>
  </r>
  <r>
    <n v="271"/>
    <x v="94"/>
    <x v="10"/>
    <s v="PRISE EN CHARGE"/>
    <m/>
    <n v="24073"/>
    <n v="0"/>
    <s v="-"/>
    <s v="KILO WATT HEURE"/>
    <m/>
    <s v="51584Z"/>
    <s v="E"/>
    <d v="2015-04-29T00:00:00"/>
    <s v="Oui"/>
  </r>
  <r>
    <n v="277"/>
    <x v="95"/>
    <x v="0"/>
    <s v="RELEVE NORMAL"/>
    <m/>
    <n v="659603"/>
    <n v="9152"/>
    <s v="-"/>
    <s v="KILO WATT HEURE"/>
    <m/>
    <s v="08837C"/>
    <s v="E"/>
    <d v="2016-01-05T00:00:00"/>
    <s v="Oui"/>
  </r>
  <r>
    <n v="277"/>
    <x v="95"/>
    <x v="1"/>
    <s v="RELEVE NORMAL"/>
    <n v="944"/>
    <n v="650451"/>
    <n v="38909"/>
    <s v="-"/>
    <s v="KILO WATT HEURE"/>
    <m/>
    <s v="05787P"/>
    <s v="H"/>
    <d v="2015-12-23T00:00:00"/>
    <s v="Oui"/>
  </r>
  <r>
    <n v="277"/>
    <x v="95"/>
    <x v="2"/>
    <s v="RELEVE NORMAL"/>
    <n v="146"/>
    <n v="611542"/>
    <n v="25204"/>
    <s v="-"/>
    <s v="KILO WATT HEURE"/>
    <m/>
    <s v="05787P"/>
    <s v="H"/>
    <d v="2015-11-23T00:00:00"/>
    <s v="Oui"/>
  </r>
  <r>
    <n v="277"/>
    <x v="95"/>
    <x v="3"/>
    <s v="RELEVE NORMAL"/>
    <n v="823"/>
    <n v="586338"/>
    <n v="22074"/>
    <s v="-"/>
    <s v="KILO WATT HEURE"/>
    <m/>
    <s v="05787P"/>
    <s v="H"/>
    <d v="2015-10-22T00:00:00"/>
    <s v="Oui"/>
  </r>
  <r>
    <n v="277"/>
    <x v="95"/>
    <x v="4"/>
    <s v="RELEVE NORMAL"/>
    <n v="104"/>
    <n v="564264"/>
    <n v="0"/>
    <s v="-"/>
    <s v="KILO WATT HEURE"/>
    <m/>
    <s v="05787P"/>
    <s v="H"/>
    <d v="2015-09-23T00:00:00"/>
    <s v="Oui"/>
  </r>
  <r>
    <n v="277"/>
    <x v="95"/>
    <x v="5"/>
    <s v="RELEVE NORMAL"/>
    <n v="941"/>
    <n v="564264"/>
    <n v="0"/>
    <s v="-"/>
    <s v="KILO WATT HEURE"/>
    <m/>
    <s v="05787P"/>
    <s v="H"/>
    <d v="2015-08-21T00:00:00"/>
    <s v="Oui"/>
  </r>
  <r>
    <n v="277"/>
    <x v="95"/>
    <x v="6"/>
    <s v="RELEVE NORMAL"/>
    <n v="952"/>
    <n v="564264"/>
    <n v="0"/>
    <s v="-"/>
    <s v="KILO WATT HEURE"/>
    <m/>
    <s v="05787P"/>
    <s v="H"/>
    <d v="2015-07-23T00:00:00"/>
    <s v="Oui"/>
  </r>
  <r>
    <n v="277"/>
    <x v="95"/>
    <x v="7"/>
    <s v="RELEVE NORMAL"/>
    <n v="236"/>
    <n v="564264"/>
    <n v="0"/>
    <s v="-"/>
    <s v="KILO WATT HEURE"/>
    <m/>
    <s v="05787P"/>
    <s v="H"/>
    <d v="2015-06-23T00:00:00"/>
    <s v="Oui"/>
  </r>
  <r>
    <n v="277"/>
    <x v="95"/>
    <x v="8"/>
    <s v="RELEVE NORMAL"/>
    <m/>
    <n v="564264"/>
    <n v="0"/>
    <s v="-"/>
    <s v="KILO WATT HEURE"/>
    <m/>
    <s v="31145E"/>
    <s v="E"/>
    <d v="2015-05-22T00:00:00"/>
    <s v="Oui"/>
  </r>
  <r>
    <n v="277"/>
    <x v="95"/>
    <x v="9"/>
    <s v="RELEVE NORMAL"/>
    <m/>
    <n v="564264"/>
    <n v="19699"/>
    <s v="-"/>
    <s v="KILO WATT HEURE"/>
    <m/>
    <s v="51584Z"/>
    <s v="E"/>
    <d v="2015-04-29T00:00:00"/>
    <s v="Oui"/>
  </r>
  <r>
    <n v="277"/>
    <x v="95"/>
    <x v="10"/>
    <s v="PRISE EN CHARGE"/>
    <m/>
    <n v="544565"/>
    <n v="0"/>
    <s v="-"/>
    <s v="KILO WATT HEURE"/>
    <m/>
    <s v="51584Z"/>
    <s v="E"/>
    <d v="2015-04-29T00:00:00"/>
    <s v="Oui"/>
  </r>
  <r>
    <n v="279"/>
    <x v="96"/>
    <x v="0"/>
    <s v="RELEVE NORMAL"/>
    <m/>
    <n v="123569"/>
    <n v="2161"/>
    <s v="-"/>
    <s v="KILO WATT HEURE"/>
    <m/>
    <s v="31145E"/>
    <s v="E"/>
    <d v="2016-01-04T00:00:00"/>
    <s v="Oui"/>
  </r>
  <r>
    <n v="279"/>
    <x v="96"/>
    <x v="1"/>
    <s v="RELEVE NORMAL"/>
    <n v="944"/>
    <n v="121408"/>
    <n v="7736"/>
    <s v="-"/>
    <s v="KILO WATT HEURE"/>
    <m/>
    <s v="05787P"/>
    <s v="H"/>
    <d v="2015-12-23T00:00:00"/>
    <s v="Oui"/>
  </r>
  <r>
    <n v="279"/>
    <x v="96"/>
    <x v="2"/>
    <s v="RELEVE NORMAL"/>
    <n v="146"/>
    <n v="113672"/>
    <n v="3615"/>
    <s v="-"/>
    <s v="KILO WATT HEURE"/>
    <m/>
    <s v="05787P"/>
    <s v="H"/>
    <d v="2015-11-23T00:00:00"/>
    <s v="Oui"/>
  </r>
  <r>
    <n v="279"/>
    <x v="96"/>
    <x v="3"/>
    <s v="RELEVE NORMAL"/>
    <n v="824"/>
    <n v="110057"/>
    <n v="3349"/>
    <s v="-"/>
    <s v="KILO WATT HEURE"/>
    <m/>
    <s v="05787P"/>
    <s v="H"/>
    <d v="2015-10-22T00:00:00"/>
    <s v="Oui"/>
  </r>
  <r>
    <n v="279"/>
    <x v="96"/>
    <x v="4"/>
    <s v="RELEVE NORMAL"/>
    <n v="105"/>
    <n v="106708"/>
    <n v="0"/>
    <s v="-"/>
    <s v="KILO WATT HEURE"/>
    <m/>
    <s v="05787P"/>
    <s v="H"/>
    <d v="2015-09-23T00:00:00"/>
    <s v="Oui"/>
  </r>
  <r>
    <n v="279"/>
    <x v="96"/>
    <x v="5"/>
    <s v="RELEVE NORMAL"/>
    <n v="941"/>
    <n v="106708"/>
    <n v="0"/>
    <s v="-"/>
    <s v="KILO WATT HEURE"/>
    <m/>
    <s v="05787P"/>
    <s v="H"/>
    <d v="2015-08-21T00:00:00"/>
    <s v="Oui"/>
  </r>
  <r>
    <n v="279"/>
    <x v="96"/>
    <x v="6"/>
    <s v="RELEVE NORMAL"/>
    <n v="952"/>
    <n v="106708"/>
    <n v="0"/>
    <s v="-"/>
    <s v="KILO WATT HEURE"/>
    <m/>
    <s v="05787P"/>
    <s v="H"/>
    <d v="2015-07-23T00:00:00"/>
    <s v="Oui"/>
  </r>
  <r>
    <n v="279"/>
    <x v="96"/>
    <x v="7"/>
    <s v="RELEVE NORMAL"/>
    <n v="236"/>
    <n v="106708"/>
    <n v="0"/>
    <s v="-"/>
    <s v="KILO WATT HEURE"/>
    <m/>
    <s v="05787P"/>
    <s v="H"/>
    <d v="2015-06-23T00:00:00"/>
    <s v="Oui"/>
  </r>
  <r>
    <n v="279"/>
    <x v="96"/>
    <x v="8"/>
    <s v="RELEVE NORMAL"/>
    <m/>
    <n v="106708"/>
    <n v="435"/>
    <s v="-"/>
    <s v="KILO WATT HEURE"/>
    <m/>
    <s v="31145E"/>
    <s v="E"/>
    <d v="2015-05-22T00:00:00"/>
    <s v="Oui"/>
  </r>
  <r>
    <n v="279"/>
    <x v="96"/>
    <x v="9"/>
    <s v="RELEVE NORMAL"/>
    <m/>
    <n v="106273"/>
    <n v="2526"/>
    <s v="-"/>
    <s v="KILO WATT HEURE"/>
    <m/>
    <s v="51584Z"/>
    <s v="E"/>
    <d v="2015-04-29T00:00:00"/>
    <s v="Oui"/>
  </r>
  <r>
    <n v="279"/>
    <x v="96"/>
    <x v="10"/>
    <s v="PRISE EN CHARGE"/>
    <m/>
    <n v="103747"/>
    <n v="0"/>
    <s v="-"/>
    <s v="KILO WATT HEURE"/>
    <m/>
    <s v="51584Z"/>
    <s v="E"/>
    <d v="2015-04-29T00:00:00"/>
    <s v="Oui"/>
  </r>
  <r>
    <n v="281"/>
    <x v="97"/>
    <x v="0"/>
    <s v="RELEVE NORMAL"/>
    <m/>
    <n v="246789"/>
    <n v="4191"/>
    <s v="-"/>
    <s v="KILO WATT HEURE"/>
    <m/>
    <s v="31145E"/>
    <s v="E"/>
    <d v="2016-01-04T00:00:00"/>
    <s v="Oui"/>
  </r>
  <r>
    <n v="281"/>
    <x v="97"/>
    <x v="1"/>
    <s v="RELEVE NORMAL"/>
    <n v="944"/>
    <n v="242598"/>
    <n v="18484"/>
    <s v="-"/>
    <s v="KILO WATT HEURE"/>
    <m/>
    <s v="05787P"/>
    <s v="H"/>
    <d v="2015-12-23T00:00:00"/>
    <s v="Oui"/>
  </r>
  <r>
    <n v="281"/>
    <x v="97"/>
    <x v="2"/>
    <s v="RELEVE NORMAL"/>
    <n v="146"/>
    <n v="224114"/>
    <n v="9536"/>
    <s v="-"/>
    <s v="KILO WATT HEURE"/>
    <m/>
    <s v="05787P"/>
    <s v="H"/>
    <d v="2015-11-23T00:00:00"/>
    <s v="Oui"/>
  </r>
  <r>
    <n v="281"/>
    <x v="97"/>
    <x v="3"/>
    <s v="RELEVE NORMAL"/>
    <n v="824"/>
    <n v="214578"/>
    <n v="9808"/>
    <s v="-"/>
    <s v="KILO WATT HEURE"/>
    <m/>
    <s v="05787P"/>
    <s v="H"/>
    <d v="2015-10-22T00:00:00"/>
    <s v="Oui"/>
  </r>
  <r>
    <n v="281"/>
    <x v="97"/>
    <x v="4"/>
    <s v="RELEVE NORMAL"/>
    <n v="105"/>
    <n v="204770"/>
    <n v="4081"/>
    <s v="-"/>
    <s v="KILO WATT HEURE"/>
    <m/>
    <s v="05787P"/>
    <s v="H"/>
    <d v="2015-09-23T00:00:00"/>
    <s v="Oui"/>
  </r>
  <r>
    <n v="281"/>
    <x v="97"/>
    <x v="5"/>
    <s v="RELEVE NORMAL"/>
    <n v="941"/>
    <n v="200689"/>
    <n v="2759"/>
    <s v="-"/>
    <s v="KILO WATT HEURE"/>
    <m/>
    <s v="05787P"/>
    <s v="H"/>
    <d v="2015-08-21T00:00:00"/>
    <s v="Oui"/>
  </r>
  <r>
    <n v="281"/>
    <x v="97"/>
    <x v="6"/>
    <s v="RELEVE NORMAL"/>
    <n v="952"/>
    <n v="197930"/>
    <n v="2770"/>
    <s v="-"/>
    <s v="KILO WATT HEURE"/>
    <m/>
    <s v="05787P"/>
    <s v="H"/>
    <d v="2015-07-23T00:00:00"/>
    <s v="Oui"/>
  </r>
  <r>
    <n v="281"/>
    <x v="97"/>
    <x v="7"/>
    <s v="RELEVE NORMAL"/>
    <n v="236"/>
    <n v="195160"/>
    <n v="5810"/>
    <s v="-"/>
    <s v="KILO WATT HEURE"/>
    <m/>
    <s v="05787P"/>
    <s v="H"/>
    <d v="2015-06-23T00:00:00"/>
    <s v="Oui"/>
  </r>
  <r>
    <n v="281"/>
    <x v="97"/>
    <x v="8"/>
    <s v="RELEVE NORMAL"/>
    <m/>
    <n v="189350"/>
    <n v="6377"/>
    <s v="-"/>
    <s v="KILO WATT HEURE"/>
    <m/>
    <s v="31145E"/>
    <s v="E"/>
    <d v="2015-05-22T00:00:00"/>
    <s v="Oui"/>
  </r>
  <r>
    <n v="281"/>
    <x v="97"/>
    <x v="9"/>
    <s v="RELEVE NORMAL"/>
    <m/>
    <n v="182973"/>
    <n v="6999"/>
    <s v="-"/>
    <s v="KILO WATT HEURE"/>
    <m/>
    <s v="51584Z"/>
    <s v="E"/>
    <d v="2015-04-29T00:00:00"/>
    <s v="Oui"/>
  </r>
  <r>
    <n v="281"/>
    <x v="97"/>
    <x v="10"/>
    <s v="PRISE EN CHARGE"/>
    <m/>
    <n v="175974"/>
    <n v="0"/>
    <s v="-"/>
    <s v="KILO WATT HEURE"/>
    <m/>
    <s v="51584Z"/>
    <s v="E"/>
    <d v="2015-04-29T00:00:00"/>
    <s v="Oui"/>
  </r>
  <r>
    <n v="288"/>
    <x v="98"/>
    <x v="0"/>
    <s v="RELEVE NORMAL"/>
    <m/>
    <n v="77010"/>
    <n v="843"/>
    <s v="-"/>
    <s v="KILO WATT HEURE"/>
    <m/>
    <s v="08837C"/>
    <s v="E"/>
    <d v="2016-01-05T00:00:00"/>
    <s v="Oui"/>
  </r>
  <r>
    <n v="288"/>
    <x v="98"/>
    <x v="1"/>
    <s v="RELEVE NORMAL"/>
    <n v="1026"/>
    <n v="76167"/>
    <n v="4853"/>
    <s v="-"/>
    <s v="KILO WATT HEURE"/>
    <m/>
    <s v="08418B"/>
    <s v="H"/>
    <d v="2015-12-23T00:00:00"/>
    <s v="Oui"/>
  </r>
  <r>
    <n v="288"/>
    <x v="98"/>
    <x v="2"/>
    <s v="RELEVE NORMAL"/>
    <n v="450"/>
    <n v="71314"/>
    <n v="2863"/>
    <s v="-"/>
    <s v="KILO WATT HEURE"/>
    <m/>
    <s v="08418B"/>
    <s v="H"/>
    <d v="2015-11-23T00:00:00"/>
    <s v="Oui"/>
  </r>
  <r>
    <n v="288"/>
    <x v="98"/>
    <x v="3"/>
    <s v="RELEVE NORMAL"/>
    <m/>
    <n v="68451"/>
    <n v="2551"/>
    <s v="-"/>
    <s v="KILO WATT HEURE"/>
    <m/>
    <s v="31145E"/>
    <s v="E"/>
    <d v="2015-10-22T00:00:00"/>
    <s v="Oui"/>
  </r>
  <r>
    <n v="288"/>
    <x v="98"/>
    <x v="4"/>
    <s v="RELEVE NORMAL"/>
    <m/>
    <n v="65900"/>
    <n v="36"/>
    <s v="-"/>
    <s v="KILO WATT HEURE"/>
    <m/>
    <s v="31145E"/>
    <s v="E"/>
    <d v="2015-09-24T00:00:00"/>
    <s v="Oui"/>
  </r>
  <r>
    <n v="288"/>
    <x v="98"/>
    <x v="5"/>
    <s v="RELEVE NORMAL"/>
    <n v="247"/>
    <n v="65864"/>
    <n v="1785"/>
    <s v="-"/>
    <s v="KILO WATT HEURE"/>
    <m/>
    <s v="08418B"/>
    <s v="H"/>
    <d v="2015-08-21T00:00:00"/>
    <s v="Oui"/>
  </r>
  <r>
    <n v="288"/>
    <x v="98"/>
    <x v="6"/>
    <s v="RELEVE NORMAL"/>
    <m/>
    <n v="64079"/>
    <n v="0"/>
    <s v="-"/>
    <s v="KILO WATT HEURE"/>
    <m/>
    <s v="31145E"/>
    <s v="E"/>
    <d v="2015-07-24T00:00:00"/>
    <s v="Oui"/>
  </r>
  <r>
    <n v="288"/>
    <x v="98"/>
    <x v="7"/>
    <s v="RELEVE NORMAL"/>
    <n v="1154"/>
    <n v="64079"/>
    <n v="1173"/>
    <s v="-"/>
    <s v="KILO WATT HEURE"/>
    <m/>
    <s v="08418B"/>
    <s v="H"/>
    <d v="2015-06-23T00:00:00"/>
    <s v="Oui"/>
  </r>
  <r>
    <n v="288"/>
    <x v="98"/>
    <x v="8"/>
    <s v="RELEVE NORMAL"/>
    <m/>
    <n v="62906"/>
    <n v="1395"/>
    <s v="-"/>
    <s v="KILO WATT HEURE"/>
    <m/>
    <s v="31145E"/>
    <s v="E"/>
    <d v="2015-05-22T00:00:00"/>
    <s v="Oui"/>
  </r>
  <r>
    <n v="288"/>
    <x v="98"/>
    <x v="9"/>
    <s v="RELEVE NORMAL"/>
    <m/>
    <n v="61511"/>
    <n v="3200"/>
    <s v="-"/>
    <s v="KILO WATT HEURE"/>
    <m/>
    <s v="51584Z"/>
    <s v="E"/>
    <d v="2015-04-29T00:00:00"/>
    <s v="Oui"/>
  </r>
  <r>
    <n v="288"/>
    <x v="98"/>
    <x v="10"/>
    <s v="PRISE EN CHARGE"/>
    <m/>
    <n v="58311"/>
    <n v="0"/>
    <s v="-"/>
    <s v="KILO WATT HEURE"/>
    <m/>
    <s v="51584Z"/>
    <s v="E"/>
    <d v="2015-04-29T00:00:00"/>
    <s v="Oui"/>
  </r>
  <r>
    <n v="298"/>
    <x v="99"/>
    <x v="0"/>
    <s v="RELEVE NORMAL"/>
    <m/>
    <n v="144509"/>
    <n v="4667"/>
    <s v="-"/>
    <s v="KILO WATT HEURE"/>
    <m/>
    <s v="08837C"/>
    <s v="E"/>
    <d v="2016-01-05T00:00:00"/>
    <s v="Oui"/>
  </r>
  <r>
    <n v="298"/>
    <x v="99"/>
    <x v="1"/>
    <s v="RELEVE NORMAL"/>
    <m/>
    <n v="139842"/>
    <n v="16839"/>
    <s v="-"/>
    <s v="KILO WATT HEURE"/>
    <m/>
    <s v="31145E"/>
    <s v="E"/>
    <d v="2015-12-23T00:00:00"/>
    <s v="Oui"/>
  </r>
  <r>
    <n v="298"/>
    <x v="99"/>
    <x v="2"/>
    <s v="RELEVE NORMAL"/>
    <m/>
    <n v="123003"/>
    <n v="11563"/>
    <s v="-"/>
    <s v="KILO WATT HEURE"/>
    <m/>
    <s v="31145E"/>
    <s v="E"/>
    <d v="2015-11-24T00:00:00"/>
    <s v="Oui"/>
  </r>
  <r>
    <n v="298"/>
    <x v="99"/>
    <x v="3"/>
    <s v="RELEVE NORMAL"/>
    <m/>
    <n v="111440"/>
    <n v="6770"/>
    <s v="-"/>
    <s v="KILO WATT HEURE"/>
    <m/>
    <s v="31145E"/>
    <s v="E"/>
    <d v="2015-10-22T00:00:00"/>
    <s v="Oui"/>
  </r>
  <r>
    <n v="298"/>
    <x v="99"/>
    <x v="4"/>
    <s v="RELEVE NORMAL"/>
    <m/>
    <n v="104670"/>
    <n v="4410"/>
    <s v="-"/>
    <s v="KILO WATT HEURE"/>
    <m/>
    <s v="31145E"/>
    <s v="E"/>
    <d v="2015-09-24T00:00:00"/>
    <s v="Oui"/>
  </r>
  <r>
    <n v="298"/>
    <x v="99"/>
    <x v="5"/>
    <s v="RELEVE NORMAL"/>
    <m/>
    <n v="100260"/>
    <n v="3806"/>
    <s v="-"/>
    <s v="KILO WATT HEURE"/>
    <m/>
    <s v="31145E"/>
    <s v="E"/>
    <d v="2015-08-24T00:00:00"/>
    <s v="Oui"/>
  </r>
  <r>
    <n v="298"/>
    <x v="99"/>
    <x v="6"/>
    <s v="RELEVE NORMAL"/>
    <m/>
    <n v="96454"/>
    <n v="1331"/>
    <s v="-"/>
    <s v="KILO WATT HEURE"/>
    <m/>
    <s v="31145E"/>
    <s v="E"/>
    <d v="2015-07-24T00:00:00"/>
    <s v="Oui"/>
  </r>
  <r>
    <n v="298"/>
    <x v="99"/>
    <x v="7"/>
    <s v="RELEVE NORMAL"/>
    <m/>
    <n v="95123"/>
    <n v="2043"/>
    <s v="-"/>
    <s v="KILO WATT HEURE"/>
    <m/>
    <s v="31145E"/>
    <s v="E"/>
    <d v="2015-07-24T00:00:00"/>
    <s v="Oui"/>
  </r>
  <r>
    <n v="298"/>
    <x v="99"/>
    <x v="8"/>
    <s v="RELEVE NORMAL"/>
    <m/>
    <n v="93080"/>
    <n v="7824"/>
    <s v="-"/>
    <s v="KILO WATT HEURE"/>
    <m/>
    <s v="31145E"/>
    <s v="E"/>
    <d v="2015-07-24T00:00:00"/>
    <s v="Oui"/>
  </r>
  <r>
    <n v="298"/>
    <x v="99"/>
    <x v="9"/>
    <s v="RELEVE NORMAL"/>
    <m/>
    <n v="85256"/>
    <n v="19256"/>
    <s v="-"/>
    <s v="KILO WATT HEURE"/>
    <m/>
    <s v="51584Z"/>
    <s v="E"/>
    <d v="2015-04-29T00:00:00"/>
    <s v="Oui"/>
  </r>
  <r>
    <n v="298"/>
    <x v="99"/>
    <x v="10"/>
    <s v="PRISE EN CHARGE"/>
    <m/>
    <n v="66000"/>
    <n v="0"/>
    <s v="-"/>
    <s v="KILO WATT HEURE"/>
    <m/>
    <s v="51584Z"/>
    <s v="E"/>
    <d v="2015-04-29T00:00:00"/>
    <s v="Oui"/>
  </r>
  <r>
    <n v="318"/>
    <x v="100"/>
    <x v="0"/>
    <s v="RELEVE NORMAL"/>
    <m/>
    <n v="45789"/>
    <n v="6554"/>
    <s v="-"/>
    <s v="KILO WATT HEURE"/>
    <m/>
    <s v="31145E"/>
    <s v="E"/>
    <d v="2016-01-04T00:00:00"/>
    <s v="Oui"/>
  </r>
  <r>
    <n v="318"/>
    <x v="100"/>
    <x v="1"/>
    <s v="RELEVE NORMAL"/>
    <m/>
    <n v="39235"/>
    <n v="23915"/>
    <s v="-"/>
    <s v="KILO WATT HEURE"/>
    <m/>
    <s v="31145E"/>
    <s v="E"/>
    <d v="2016-01-04T00:00:00"/>
    <s v="Oui"/>
  </r>
  <r>
    <n v="318"/>
    <x v="100"/>
    <x v="2"/>
    <s v="RELEVE NORMAL"/>
    <m/>
    <n v="15320"/>
    <n v="15320"/>
    <s v="-"/>
    <s v="KILO WATT HEURE"/>
    <m/>
    <s v="31145E"/>
    <s v="E"/>
    <d v="2015-11-24T00:00:00"/>
    <s v="Oui"/>
  </r>
  <r>
    <n v="318"/>
    <x v="100"/>
    <x v="3"/>
    <s v="RELEVE NORMAL"/>
    <m/>
    <n v="0"/>
    <n v="0"/>
    <s v="-"/>
    <s v="KILO WATT HEURE"/>
    <m/>
    <s v="51584Z"/>
    <s v="E"/>
    <d v="2016-02-01T00:00:00"/>
    <s v="Oui"/>
  </r>
  <r>
    <n v="318"/>
    <x v="100"/>
    <x v="4"/>
    <s v="RELEVE NORMAL"/>
    <m/>
    <n v="0"/>
    <n v="0"/>
    <s v="-"/>
    <s v="KILO WATT HEURE"/>
    <m/>
    <s v="51584Z"/>
    <s v="E"/>
    <d v="2016-02-01T00:00:00"/>
    <s v="Oui"/>
  </r>
  <r>
    <n v="318"/>
    <x v="100"/>
    <x v="16"/>
    <s v="PRISE EN CHARGE"/>
    <m/>
    <n v="0"/>
    <n v="0"/>
    <s v="-"/>
    <s v="KILO WATT HEURE"/>
    <m/>
    <s v="31145E"/>
    <s v="E"/>
    <d v="2015-10-22T00:00:00"/>
    <s v="Oui"/>
  </r>
  <r>
    <n v="320"/>
    <x v="101"/>
    <x v="0"/>
    <s v="RELEVE NORMAL"/>
    <m/>
    <n v="80456"/>
    <n v="8411"/>
    <s v="-"/>
    <s v="KILO WATT HEURE"/>
    <m/>
    <s v="31145E"/>
    <s v="E"/>
    <d v="2016-01-04T00:00:00"/>
    <s v="Oui"/>
  </r>
  <r>
    <n v="320"/>
    <x v="101"/>
    <x v="1"/>
    <s v="RELEVE NORMAL"/>
    <m/>
    <n v="72045"/>
    <n v="28676"/>
    <s v="-"/>
    <s v="KILO WATT HEURE"/>
    <m/>
    <s v="31145E"/>
    <s v="E"/>
    <d v="2015-12-23T00:00:00"/>
    <s v="Oui"/>
  </r>
  <r>
    <n v="320"/>
    <x v="101"/>
    <x v="2"/>
    <s v="RELEVE NORMAL"/>
    <m/>
    <n v="43369"/>
    <n v="21369"/>
    <s v="-"/>
    <s v="KILO WATT HEURE"/>
    <m/>
    <s v="31145E"/>
    <s v="E"/>
    <d v="2015-11-24T00:00:00"/>
    <s v="Oui"/>
  </r>
  <r>
    <n v="320"/>
    <x v="101"/>
    <x v="3"/>
    <s v="RELEVE NORMAL"/>
    <m/>
    <n v="22000"/>
    <n v="12312"/>
    <s v="-"/>
    <s v="KILO WATT HEURE"/>
    <m/>
    <s v="39549N"/>
    <s v="E"/>
    <d v="2015-10-26T00:00:00"/>
    <s v="Oui"/>
  </r>
  <r>
    <n v="320"/>
    <x v="101"/>
    <x v="17"/>
    <s v="RELEVE NORMAL"/>
    <m/>
    <n v="9688"/>
    <n v="3434"/>
    <s v="-"/>
    <s v="KILO WATT HEURE"/>
    <m/>
    <s v="51584Z"/>
    <s v="E"/>
    <d v="2016-02-01T00:00:00"/>
    <s v="Oui"/>
  </r>
  <r>
    <n v="320"/>
    <x v="101"/>
    <x v="4"/>
    <s v="RELEVE NORMAL"/>
    <m/>
    <n v="6254"/>
    <n v="0"/>
    <s v="-"/>
    <s v="KILO WATT HEURE"/>
    <m/>
    <s v="51584Z"/>
    <s v="E"/>
    <d v="2016-02-01T00:00:00"/>
    <s v="Oui"/>
  </r>
  <r>
    <n v="320"/>
    <x v="101"/>
    <x v="18"/>
    <s v="RELEVE NORMAL"/>
    <m/>
    <n v="6254"/>
    <n v="316"/>
    <s v="-"/>
    <s v="KILO WATT HEURE"/>
    <m/>
    <s v="39549N"/>
    <s v="E"/>
    <d v="2015-10-26T00:00:00"/>
    <s v="Oui"/>
  </r>
  <r>
    <n v="320"/>
    <x v="101"/>
    <x v="19"/>
    <s v="RELEVE NORMAL"/>
    <m/>
    <n v="5938"/>
    <n v="0"/>
    <s v="-"/>
    <s v="KILO WATT HEURE"/>
    <m/>
    <s v="39549N"/>
    <s v="E"/>
    <d v="2015-10-26T00:00:00"/>
    <s v="Oui"/>
  </r>
  <r>
    <n v="320"/>
    <x v="101"/>
    <x v="20"/>
    <s v="RELEVE NORMAL"/>
    <m/>
    <n v="5938"/>
    <n v="5938"/>
    <s v="-"/>
    <s v="KILO WATT HEURE"/>
    <m/>
    <s v="39549N"/>
    <s v="E"/>
    <d v="2015-10-26T00:00:00"/>
    <s v="Oui"/>
  </r>
  <r>
    <n v="320"/>
    <x v="101"/>
    <x v="16"/>
    <s v="PRISE EN CHARGE"/>
    <m/>
    <n v="0"/>
    <n v="0"/>
    <s v="-"/>
    <s v="KILO WATT HEURE"/>
    <m/>
    <s v="31145E"/>
    <s v="E"/>
    <d v="2015-10-22T00:00:00"/>
    <s v="Oui"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  <r>
    <m/>
    <x v="102"/>
    <x v="2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X108" firstHeaderRow="1" firstDataRow="2" firstDataCol="1"/>
  <pivotFields count="14">
    <pivotField showAll="0"/>
    <pivotField axis="axisRow" showAll="0">
      <items count="105">
        <item x="10"/>
        <item x="51"/>
        <item x="53"/>
        <item x="96"/>
        <item x="14"/>
        <item x="15"/>
        <item x="21"/>
        <item x="94"/>
        <item x="95"/>
        <item x="22"/>
        <item x="16"/>
        <item x="69"/>
        <item x="17"/>
        <item x="18"/>
        <item x="97"/>
        <item x="56"/>
        <item x="8"/>
        <item x="9"/>
        <item x="57"/>
        <item x="72"/>
        <item x="73"/>
        <item x="63"/>
        <item x="78"/>
        <item x="58"/>
        <item x="81"/>
        <item x="77"/>
        <item x="90"/>
        <item x="62"/>
        <item x="59"/>
        <item x="20"/>
        <item x="68"/>
        <item x="79"/>
        <item x="60"/>
        <item x="5"/>
        <item x="0"/>
        <item x="7"/>
        <item x="1"/>
        <item x="6"/>
        <item x="2"/>
        <item x="3"/>
        <item x="4"/>
        <item x="61"/>
        <item x="82"/>
        <item x="29"/>
        <item x="76"/>
        <item x="98"/>
        <item x="32"/>
        <item x="33"/>
        <item x="34"/>
        <item x="35"/>
        <item x="11"/>
        <item x="74"/>
        <item x="23"/>
        <item x="24"/>
        <item x="101"/>
        <item x="100"/>
        <item x="19"/>
        <item x="92"/>
        <item x="84"/>
        <item x="93"/>
        <item x="91"/>
        <item x="83"/>
        <item x="30"/>
        <item x="43"/>
        <item x="52"/>
        <item x="36"/>
        <item x="80"/>
        <item x="89"/>
        <item x="71"/>
        <item x="64"/>
        <item x="85"/>
        <item x="31"/>
        <item x="37"/>
        <item x="25"/>
        <item x="75"/>
        <item x="26"/>
        <item x="55"/>
        <item x="66"/>
        <item x="67"/>
        <item x="65"/>
        <item x="70"/>
        <item x="12"/>
        <item x="38"/>
        <item x="13"/>
        <item x="27"/>
        <item x="28"/>
        <item m="1" x="103"/>
        <item x="99"/>
        <item x="44"/>
        <item x="45"/>
        <item x="86"/>
        <item x="46"/>
        <item x="47"/>
        <item x="48"/>
        <item x="49"/>
        <item x="50"/>
        <item x="54"/>
        <item x="87"/>
        <item x="88"/>
        <item x="39"/>
        <item x="40"/>
        <item x="41"/>
        <item x="42"/>
        <item x="102"/>
        <item t="default"/>
      </items>
    </pivotField>
    <pivotField axis="axisCol" showAll="0">
      <items count="23">
        <item x="10"/>
        <item x="9"/>
        <item x="14"/>
        <item x="12"/>
        <item x="8"/>
        <item x="11"/>
        <item x="15"/>
        <item x="13"/>
        <item x="7"/>
        <item x="6"/>
        <item x="5"/>
        <item x="16"/>
        <item x="20"/>
        <item x="19"/>
        <item x="18"/>
        <item x="4"/>
        <item x="17"/>
        <item x="3"/>
        <item x="2"/>
        <item x="1"/>
        <item x="0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mme de Consommation" fld="6" baseField="1" baseItem="0"/>
  </dataFields>
  <formats count="7">
    <format dxfId="7">
      <pivotArea collapsedLevelsAreSubtotals="1" fieldPosition="0">
        <references count="1">
          <reference field="1" count="1">
            <x v="15"/>
          </reference>
        </references>
      </pivotArea>
    </format>
    <format dxfId="6">
      <pivotArea collapsedLevelsAreSubtotals="1" fieldPosition="0">
        <references count="1">
          <reference field="1" count="1">
            <x v="15"/>
          </reference>
        </references>
      </pivotArea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2">
      <pivotArea dataOnly="0" labelOnly="1" fieldPosition="0">
        <references count="1">
          <reference field="1" count="3">
            <x v="101"/>
            <x v="102"/>
            <x v="103"/>
          </reference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O105" firstHeaderRow="1" firstDataRow="2" firstDataCol="1"/>
  <pivotFields count="14">
    <pivotField showAll="0"/>
    <pivotField axis="axisRow" showAll="0">
      <items count="101">
        <item x="10"/>
        <item x="51"/>
        <item x="53"/>
        <item x="96"/>
        <item x="14"/>
        <item x="15"/>
        <item x="21"/>
        <item x="94"/>
        <item x="17"/>
        <item x="16"/>
        <item x="95"/>
        <item x="22"/>
        <item x="69"/>
        <item x="18"/>
        <item x="97"/>
        <item x="56"/>
        <item x="8"/>
        <item x="9"/>
        <item x="57"/>
        <item x="72"/>
        <item x="73"/>
        <item x="63"/>
        <item x="78"/>
        <item x="58"/>
        <item x="81"/>
        <item x="77"/>
        <item x="90"/>
        <item x="62"/>
        <item x="59"/>
        <item x="20"/>
        <item x="68"/>
        <item x="79"/>
        <item x="60"/>
        <item x="5"/>
        <item x="0"/>
        <item x="7"/>
        <item x="1"/>
        <item x="6"/>
        <item x="2"/>
        <item x="3"/>
        <item x="4"/>
        <item x="29"/>
        <item x="61"/>
        <item x="82"/>
        <item x="76"/>
        <item x="98"/>
        <item x="32"/>
        <item x="33"/>
        <item x="34"/>
        <item x="35"/>
        <item x="11"/>
        <item x="74"/>
        <item x="23"/>
        <item x="24"/>
        <item x="19"/>
        <item x="92"/>
        <item x="84"/>
        <item x="93"/>
        <item x="91"/>
        <item x="83"/>
        <item x="30"/>
        <item x="43"/>
        <item x="36"/>
        <item x="80"/>
        <item x="89"/>
        <item x="71"/>
        <item x="64"/>
        <item x="44"/>
        <item x="45"/>
        <item x="85"/>
        <item x="31"/>
        <item x="37"/>
        <item x="25"/>
        <item x="75"/>
        <item x="26"/>
        <item x="46"/>
        <item x="55"/>
        <item x="66"/>
        <item x="67"/>
        <item x="65"/>
        <item x="70"/>
        <item x="12"/>
        <item x="38"/>
        <item x="13"/>
        <item x="27"/>
        <item x="28"/>
        <item x="47"/>
        <item x="48"/>
        <item x="86"/>
        <item x="54"/>
        <item x="52"/>
        <item x="87"/>
        <item x="88"/>
        <item x="39"/>
        <item x="40"/>
        <item x="41"/>
        <item x="42"/>
        <item x="49"/>
        <item x="50"/>
        <item x="99"/>
        <item t="default"/>
      </items>
    </pivotField>
    <pivotField axis="axisCol" showAll="0">
      <items count="14">
        <item x="3"/>
        <item x="7"/>
        <item x="6"/>
        <item x="10"/>
        <item x="9"/>
        <item x="5"/>
        <item x="4"/>
        <item x="2"/>
        <item x="11"/>
        <item x="8"/>
        <item x="1"/>
        <item x="0"/>
        <item x="12"/>
        <item t="default"/>
      </items>
    </pivotField>
    <pivotField showAll="0"/>
    <pivotField showAll="0"/>
    <pivotField showAll="0"/>
    <pivotField dataField="1" showAll="0">
      <items count="394">
        <item x="4"/>
        <item x="372"/>
        <item x="336"/>
        <item x="380"/>
        <item x="375"/>
        <item x="388"/>
        <item x="373"/>
        <item x="257"/>
        <item x="301"/>
        <item x="249"/>
        <item x="99"/>
        <item x="374"/>
        <item x="384"/>
        <item x="324"/>
        <item x="313"/>
        <item x="305"/>
        <item x="256"/>
        <item x="82"/>
        <item x="391"/>
        <item x="293"/>
        <item x="352"/>
        <item x="337"/>
        <item x="253"/>
        <item x="328"/>
        <item x="302"/>
        <item x="78"/>
        <item x="309"/>
        <item x="389"/>
        <item x="46"/>
        <item x="114"/>
        <item x="356"/>
        <item x="383"/>
        <item x="285"/>
        <item x="304"/>
        <item x="289"/>
        <item x="390"/>
        <item x="381"/>
        <item x="250"/>
        <item x="297"/>
        <item x="85"/>
        <item x="252"/>
        <item x="376"/>
        <item x="102"/>
        <item x="122"/>
        <item x="382"/>
        <item x="344"/>
        <item x="220"/>
        <item x="43"/>
        <item x="50"/>
        <item x="255"/>
        <item x="325"/>
        <item x="308"/>
        <item x="277"/>
        <item x="62"/>
        <item x="110"/>
        <item x="227"/>
        <item x="340"/>
        <item x="124"/>
        <item x="17"/>
        <item x="303"/>
        <item x="251"/>
        <item x="314"/>
        <item x="135"/>
        <item x="296"/>
        <item x="100"/>
        <item x="332"/>
        <item x="353"/>
        <item x="387"/>
        <item x="355"/>
        <item x="58"/>
        <item x="327"/>
        <item x="306"/>
        <item x="237"/>
        <item x="123"/>
        <item x="385"/>
        <item x="175"/>
        <item x="81"/>
        <item x="241"/>
        <item x="307"/>
        <item x="312"/>
        <item x="101"/>
        <item x="386"/>
        <item x="41"/>
        <item x="261"/>
        <item x="354"/>
        <item x="126"/>
        <item x="48"/>
        <item x="310"/>
        <item x="315"/>
        <item x="316"/>
        <item x="254"/>
        <item x="79"/>
        <item x="294"/>
        <item x="70"/>
        <item x="273"/>
        <item x="320"/>
        <item x="49"/>
        <item x="147"/>
        <item x="295"/>
        <item x="83"/>
        <item x="339"/>
        <item x="300"/>
        <item x="117"/>
        <item x="84"/>
        <item x="47"/>
        <item x="258"/>
        <item x="80"/>
        <item x="311"/>
        <item x="292"/>
        <item x="207"/>
        <item x="286"/>
        <item x="66"/>
        <item x="326"/>
        <item x="260"/>
        <item x="103"/>
        <item x="290"/>
        <item x="221"/>
        <item x="0"/>
        <item x="281"/>
        <item x="115"/>
        <item x="104"/>
        <item x="105"/>
        <item x="179"/>
        <item x="54"/>
        <item x="348"/>
        <item x="233"/>
        <item x="331"/>
        <item x="151"/>
        <item x="9"/>
        <item x="259"/>
        <item x="87"/>
        <item x="223"/>
        <item x="291"/>
        <item x="61"/>
        <item x="329"/>
        <item x="86"/>
        <item x="357"/>
        <item x="224"/>
        <item x="347"/>
        <item x="59"/>
        <item x="379"/>
        <item x="359"/>
        <item x="95"/>
        <item x="163"/>
        <item x="217"/>
        <item x="116"/>
        <item x="125"/>
        <item x="287"/>
        <item x="222"/>
        <item x="178"/>
        <item x="26"/>
        <item x="240"/>
        <item x="159"/>
        <item x="191"/>
        <item x="112"/>
        <item x="238"/>
        <item x="113"/>
        <item x="229"/>
        <item x="203"/>
        <item x="60"/>
        <item x="288"/>
        <item x="25"/>
        <item x="298"/>
        <item x="377"/>
        <item x="358"/>
        <item x="299"/>
        <item x="171"/>
        <item x="44"/>
        <item x="111"/>
        <item x="330"/>
        <item x="91"/>
        <item x="51"/>
        <item x="215"/>
        <item x="269"/>
        <item x="65"/>
        <item x="242"/>
        <item x="368"/>
        <item x="244"/>
        <item x="176"/>
        <item x="280"/>
        <item x="53"/>
        <item x="378"/>
        <item x="345"/>
        <item x="360"/>
        <item x="71"/>
        <item x="239"/>
        <item x="278"/>
        <item x="195"/>
        <item x="13"/>
        <item x="42"/>
        <item x="177"/>
        <item x="139"/>
        <item x="20"/>
        <item x="364"/>
        <item x="63"/>
        <item x="73"/>
        <item x="5"/>
        <item x="45"/>
        <item x="243"/>
        <item x="52"/>
        <item x="183"/>
        <item x="346"/>
        <item x="211"/>
        <item x="245"/>
        <item x="127"/>
        <item x="265"/>
        <item x="18"/>
        <item x="341"/>
        <item x="29"/>
        <item x="279"/>
        <item x="282"/>
        <item x="284"/>
        <item x="106"/>
        <item x="343"/>
        <item x="72"/>
        <item x="182"/>
        <item x="19"/>
        <item x="338"/>
        <item x="67"/>
        <item x="236"/>
        <item x="264"/>
        <item x="228"/>
        <item x="154"/>
        <item x="64"/>
        <item x="69"/>
        <item x="152"/>
        <item x="55"/>
        <item x="342"/>
        <item x="276"/>
        <item x="333"/>
        <item x="3"/>
        <item x="155"/>
        <item x="262"/>
        <item x="335"/>
        <item x="180"/>
        <item x="143"/>
        <item x="226"/>
        <item x="234"/>
        <item x="37"/>
        <item x="218"/>
        <item x="57"/>
        <item x="90"/>
        <item x="131"/>
        <item x="349"/>
        <item x="148"/>
        <item x="118"/>
        <item x="33"/>
        <item x="68"/>
        <item x="167"/>
        <item x="351"/>
        <item x="350"/>
        <item x="150"/>
        <item x="153"/>
        <item x="194"/>
        <item x="334"/>
        <item x="225"/>
        <item x="283"/>
        <item x="181"/>
        <item x="323"/>
        <item x="263"/>
        <item x="274"/>
        <item x="206"/>
        <item x="235"/>
        <item x="162"/>
        <item x="96"/>
        <item x="149"/>
        <item x="56"/>
        <item x="98"/>
        <item x="204"/>
        <item x="219"/>
        <item x="275"/>
        <item x="317"/>
        <item x="321"/>
        <item x="230"/>
        <item x="74"/>
        <item x="160"/>
        <item x="92"/>
        <item x="97"/>
        <item x="94"/>
        <item x="192"/>
        <item x="272"/>
        <item x="319"/>
        <item x="232"/>
        <item x="205"/>
        <item x="186"/>
        <item x="88"/>
        <item x="1"/>
        <item x="322"/>
        <item x="174"/>
        <item x="369"/>
        <item x="2"/>
        <item x="93"/>
        <item x="89"/>
        <item x="161"/>
        <item x="270"/>
        <item x="172"/>
        <item x="193"/>
        <item x="138"/>
        <item x="371"/>
        <item x="198"/>
        <item x="318"/>
        <item x="142"/>
        <item x="216"/>
        <item x="187"/>
        <item x="11"/>
        <item x="10"/>
        <item x="21"/>
        <item x="361"/>
        <item x="248"/>
        <item x="199"/>
        <item x="271"/>
        <item x="130"/>
        <item x="367"/>
        <item x="12"/>
        <item x="28"/>
        <item x="196"/>
        <item x="214"/>
        <item x="173"/>
        <item x="146"/>
        <item x="184"/>
        <item x="363"/>
        <item x="246"/>
        <item x="109"/>
        <item x="365"/>
        <item x="166"/>
        <item x="212"/>
        <item x="128"/>
        <item x="266"/>
        <item x="185"/>
        <item x="197"/>
        <item x="107"/>
        <item x="108"/>
        <item x="247"/>
        <item x="268"/>
        <item x="129"/>
        <item x="231"/>
        <item x="213"/>
        <item x="32"/>
        <item x="140"/>
        <item x="136"/>
        <item x="27"/>
        <item x="158"/>
        <item x="137"/>
        <item x="170"/>
        <item x="30"/>
        <item x="132"/>
        <item x="40"/>
        <item x="370"/>
        <item x="141"/>
        <item x="362"/>
        <item x="16"/>
        <item x="38"/>
        <item x="134"/>
        <item x="366"/>
        <item x="267"/>
        <item x="156"/>
        <item x="23"/>
        <item x="31"/>
        <item x="121"/>
        <item x="8"/>
        <item x="165"/>
        <item x="119"/>
        <item x="157"/>
        <item x="168"/>
        <item x="75"/>
        <item x="15"/>
        <item x="164"/>
        <item x="133"/>
        <item x="6"/>
        <item x="7"/>
        <item x="14"/>
        <item x="169"/>
        <item x="34"/>
        <item x="35"/>
        <item x="36"/>
        <item x="39"/>
        <item x="120"/>
        <item x="77"/>
        <item x="210"/>
        <item x="208"/>
        <item x="76"/>
        <item x="190"/>
        <item x="144"/>
        <item x="202"/>
        <item x="209"/>
        <item x="145"/>
        <item x="200"/>
        <item x="188"/>
        <item x="189"/>
        <item x="201"/>
        <item x="22"/>
        <item x="24"/>
        <item x="39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e de Consommation" fld="6" baseField="1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A29" sqref="A29"/>
    </sheetView>
  </sheetViews>
  <sheetFormatPr baseColWidth="10" defaultRowHeight="10" x14ac:dyDescent="0.15"/>
  <cols>
    <col min="1" max="1" width="15.33203125" style="12" bestFit="1" customWidth="1"/>
    <col min="2" max="2" width="18.5" style="12" bestFit="1" customWidth="1"/>
    <col min="3" max="3" width="30.5" style="12" bestFit="1" customWidth="1"/>
    <col min="4" max="4" width="13.1640625" style="12" bestFit="1" customWidth="1"/>
    <col min="5" max="5" width="11.83203125" style="12" bestFit="1" customWidth="1"/>
    <col min="6" max="6" width="17.6640625" style="12" bestFit="1" customWidth="1"/>
    <col min="7" max="7" width="10.83203125" style="12"/>
    <col min="8" max="8" width="9" style="12" bestFit="1" customWidth="1"/>
    <col min="9" max="16384" width="10.83203125" style="12"/>
  </cols>
  <sheetData>
    <row r="1" spans="1:8" ht="10.25" customHeight="1" x14ac:dyDescent="0.15">
      <c r="A1" s="45" t="s">
        <v>128</v>
      </c>
      <c r="B1" s="45"/>
      <c r="C1" s="45"/>
      <c r="D1" s="45"/>
      <c r="E1" s="45"/>
      <c r="F1" s="45"/>
      <c r="G1" s="45"/>
      <c r="H1" s="45"/>
    </row>
    <row r="2" spans="1:8" ht="8.5" customHeight="1" x14ac:dyDescent="0.15">
      <c r="A2" s="46" t="s">
        <v>129</v>
      </c>
      <c r="B2" s="46"/>
      <c r="C2" s="46"/>
      <c r="D2" s="46"/>
      <c r="E2" s="46"/>
      <c r="F2" s="46"/>
      <c r="G2" s="46"/>
      <c r="H2" s="13">
        <v>43427.693749999999</v>
      </c>
    </row>
    <row r="3" spans="1:8" ht="11" x14ac:dyDescent="0.15">
      <c r="A3" s="45"/>
      <c r="B3" s="45"/>
      <c r="C3" s="45"/>
      <c r="D3" s="45"/>
      <c r="E3" s="45"/>
      <c r="F3" s="45"/>
      <c r="G3" s="45"/>
      <c r="H3" s="45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14"/>
      <c r="B5" s="15" t="s">
        <v>130</v>
      </c>
      <c r="C5" s="16" t="s">
        <v>131</v>
      </c>
      <c r="D5" s="15" t="s">
        <v>132</v>
      </c>
      <c r="E5" s="16" t="s">
        <v>133</v>
      </c>
      <c r="F5" s="15" t="s">
        <v>134</v>
      </c>
      <c r="G5" s="16" t="s">
        <v>135</v>
      </c>
      <c r="H5" s="17"/>
    </row>
    <row r="6" spans="1:8" x14ac:dyDescent="0.15">
      <c r="A6" s="14"/>
      <c r="B6" s="15" t="s">
        <v>136</v>
      </c>
      <c r="C6" s="16" t="s">
        <v>137</v>
      </c>
      <c r="D6" s="15" t="s">
        <v>132</v>
      </c>
      <c r="E6" s="16">
        <v>3</v>
      </c>
      <c r="F6" s="15" t="s">
        <v>138</v>
      </c>
      <c r="G6" s="16" t="s">
        <v>139</v>
      </c>
      <c r="H6" s="17"/>
    </row>
    <row r="7" spans="1:8" x14ac:dyDescent="0.15">
      <c r="A7" s="14"/>
      <c r="B7" s="15" t="s">
        <v>140</v>
      </c>
      <c r="C7" s="16" t="s">
        <v>141</v>
      </c>
      <c r="D7" s="44"/>
      <c r="E7" s="44"/>
      <c r="F7" s="44"/>
      <c r="G7" s="44"/>
      <c r="H7" s="44"/>
    </row>
    <row r="8" spans="1:8" x14ac:dyDescent="0.15">
      <c r="A8" s="14"/>
      <c r="B8" s="44"/>
      <c r="C8" s="44"/>
      <c r="D8" s="44"/>
      <c r="E8" s="44"/>
      <c r="F8" s="44"/>
      <c r="G8" s="44"/>
      <c r="H8" s="44"/>
    </row>
    <row r="9" spans="1:8" x14ac:dyDescent="0.15">
      <c r="A9" s="14" t="s">
        <v>142</v>
      </c>
      <c r="B9" s="44"/>
      <c r="C9" s="44"/>
      <c r="D9" s="44"/>
      <c r="E9" s="44"/>
      <c r="F9" s="44"/>
      <c r="G9" s="44"/>
      <c r="H9" s="44"/>
    </row>
    <row r="10" spans="1:8" x14ac:dyDescent="0.15">
      <c r="A10" s="14"/>
      <c r="B10" s="15" t="s">
        <v>143</v>
      </c>
      <c r="C10" s="16" t="s">
        <v>144</v>
      </c>
      <c r="D10" s="15" t="s">
        <v>145</v>
      </c>
      <c r="E10" s="18">
        <v>42734</v>
      </c>
      <c r="F10" s="15" t="s">
        <v>146</v>
      </c>
      <c r="G10" s="18">
        <v>43124</v>
      </c>
      <c r="H10" s="17"/>
    </row>
    <row r="11" spans="1:8" x14ac:dyDescent="0.15">
      <c r="A11" s="14"/>
      <c r="B11" s="15" t="s">
        <v>147</v>
      </c>
      <c r="C11" s="16" t="s">
        <v>148</v>
      </c>
      <c r="D11" s="44"/>
      <c r="E11" s="44"/>
      <c r="F11" s="44"/>
      <c r="G11" s="44"/>
      <c r="H11" s="44"/>
    </row>
    <row r="12" spans="1:8" x14ac:dyDescent="0.15">
      <c r="A12" s="14"/>
      <c r="B12" s="15" t="s">
        <v>149</v>
      </c>
      <c r="C12" s="16" t="s">
        <v>150</v>
      </c>
      <c r="D12" s="44"/>
      <c r="E12" s="44"/>
      <c r="F12" s="44"/>
      <c r="G12" s="44"/>
      <c r="H12" s="44"/>
    </row>
    <row r="13" spans="1:8" x14ac:dyDescent="0.15">
      <c r="A13" s="14"/>
      <c r="B13" s="15" t="s">
        <v>151</v>
      </c>
      <c r="C13" s="16" t="s">
        <v>152</v>
      </c>
      <c r="D13" s="15" t="s">
        <v>153</v>
      </c>
      <c r="E13" s="16" t="s">
        <v>154</v>
      </c>
      <c r="F13" s="44"/>
      <c r="G13" s="44"/>
      <c r="H13" s="44"/>
    </row>
    <row r="14" spans="1:8" ht="11" thickBot="1" x14ac:dyDescent="0.2">
      <c r="A14" s="44"/>
      <c r="B14" s="44"/>
      <c r="C14" s="44"/>
      <c r="D14" s="44"/>
      <c r="E14" s="44"/>
      <c r="F14" s="44"/>
      <c r="G14" s="44"/>
      <c r="H14" s="44"/>
    </row>
    <row r="15" spans="1:8" s="20" customFormat="1" ht="12" customHeight="1" thickBot="1" x14ac:dyDescent="0.2">
      <c r="A15" s="19" t="s">
        <v>155</v>
      </c>
      <c r="B15" s="19" t="s">
        <v>157</v>
      </c>
      <c r="C15" s="19"/>
      <c r="D15" s="19"/>
      <c r="E15" s="19"/>
    </row>
    <row r="16" spans="1:8" x14ac:dyDescent="0.15">
      <c r="A16" s="21">
        <v>42759</v>
      </c>
      <c r="B16" s="22">
        <v>415.7</v>
      </c>
      <c r="C16" s="22"/>
      <c r="D16" s="22"/>
      <c r="E16" s="23"/>
    </row>
    <row r="17" spans="1:5" x14ac:dyDescent="0.15">
      <c r="A17" s="21">
        <v>42787</v>
      </c>
      <c r="B17" s="22">
        <v>342.1</v>
      </c>
      <c r="C17" s="22"/>
      <c r="D17" s="22"/>
      <c r="E17" s="23"/>
    </row>
    <row r="18" spans="1:5" x14ac:dyDescent="0.15">
      <c r="A18" s="21">
        <v>42817</v>
      </c>
      <c r="B18" s="22">
        <v>282.8</v>
      </c>
      <c r="C18" s="22"/>
      <c r="D18" s="22"/>
      <c r="E18" s="23"/>
    </row>
    <row r="19" spans="1:5" x14ac:dyDescent="0.15">
      <c r="A19" s="21">
        <v>42846</v>
      </c>
      <c r="B19" s="22">
        <v>217</v>
      </c>
      <c r="C19" s="22"/>
      <c r="D19" s="22"/>
      <c r="E19" s="23"/>
    </row>
    <row r="20" spans="1:5" x14ac:dyDescent="0.15">
      <c r="A20" s="21">
        <v>42878</v>
      </c>
      <c r="B20" s="22">
        <v>213.1</v>
      </c>
      <c r="C20" s="22"/>
      <c r="D20" s="22"/>
      <c r="E20" s="23"/>
    </row>
    <row r="21" spans="1:5" x14ac:dyDescent="0.15">
      <c r="A21" s="21">
        <v>42909</v>
      </c>
      <c r="B21" s="22">
        <v>0</v>
      </c>
      <c r="C21" s="22"/>
      <c r="D21" s="22"/>
      <c r="E21" s="23"/>
    </row>
    <row r="22" spans="1:5" x14ac:dyDescent="0.15">
      <c r="A22" s="21">
        <v>42940</v>
      </c>
      <c r="B22" s="22">
        <v>0</v>
      </c>
      <c r="C22" s="22"/>
      <c r="D22" s="22"/>
      <c r="E22" s="24"/>
    </row>
    <row r="23" spans="1:5" x14ac:dyDescent="0.15">
      <c r="A23" s="21">
        <v>42971</v>
      </c>
      <c r="B23" s="22">
        <v>0</v>
      </c>
      <c r="C23" s="22"/>
      <c r="D23" s="22"/>
      <c r="E23" s="24"/>
    </row>
    <row r="24" spans="1:5" x14ac:dyDescent="0.15">
      <c r="A24" s="21">
        <v>43000</v>
      </c>
      <c r="B24" s="22">
        <v>0</v>
      </c>
      <c r="C24" s="22"/>
      <c r="D24" s="22"/>
      <c r="E24" s="24"/>
    </row>
    <row r="25" spans="1:5" x14ac:dyDescent="0.15">
      <c r="A25" s="21">
        <v>43032</v>
      </c>
      <c r="B25" s="22">
        <v>106.6</v>
      </c>
      <c r="C25" s="22"/>
      <c r="D25" s="22"/>
      <c r="E25" s="23"/>
    </row>
    <row r="26" spans="1:5" x14ac:dyDescent="0.15">
      <c r="A26" s="21">
        <v>43061</v>
      </c>
      <c r="B26" s="22">
        <v>267.7</v>
      </c>
      <c r="C26" s="22"/>
      <c r="D26" s="22"/>
      <c r="E26" s="23"/>
    </row>
    <row r="27" spans="1:5" x14ac:dyDescent="0.15">
      <c r="A27" s="21">
        <v>43062</v>
      </c>
      <c r="B27" s="22">
        <v>5.9</v>
      </c>
      <c r="C27" s="22"/>
      <c r="D27" s="22"/>
      <c r="E27" s="23"/>
    </row>
    <row r="28" spans="1:5" x14ac:dyDescent="0.15">
      <c r="A28" s="21">
        <v>43091</v>
      </c>
      <c r="B28" s="22">
        <v>394.6</v>
      </c>
      <c r="C28" s="22"/>
      <c r="D28" s="22"/>
      <c r="E28" s="23"/>
    </row>
    <row r="29" spans="1:5" x14ac:dyDescent="0.15">
      <c r="A29" s="21">
        <v>43124</v>
      </c>
      <c r="B29" s="22" t="s">
        <v>156</v>
      </c>
      <c r="C29" s="22"/>
      <c r="D29" s="22"/>
      <c r="E29" s="24"/>
    </row>
  </sheetData>
  <mergeCells count="11">
    <mergeCell ref="B8:H8"/>
    <mergeCell ref="A1:H1"/>
    <mergeCell ref="A2:G2"/>
    <mergeCell ref="A3:H3"/>
    <mergeCell ref="A4:H4"/>
    <mergeCell ref="D7:H7"/>
    <mergeCell ref="B9:H9"/>
    <mergeCell ref="D11:H11"/>
    <mergeCell ref="D12:H12"/>
    <mergeCell ref="F13:H13"/>
    <mergeCell ref="A14:H14"/>
  </mergeCell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C40" sqref="C40"/>
    </sheetView>
  </sheetViews>
  <sheetFormatPr baseColWidth="10" defaultRowHeight="10" x14ac:dyDescent="0.15"/>
  <cols>
    <col min="1" max="1" width="15.33203125" style="12" bestFit="1" customWidth="1"/>
    <col min="2" max="2" width="18.5" style="12" bestFit="1" customWidth="1"/>
    <col min="3" max="3" width="30.5" style="12" bestFit="1" customWidth="1"/>
    <col min="4" max="4" width="13.1640625" style="12" bestFit="1" customWidth="1"/>
    <col min="5" max="5" width="11.83203125" style="12" bestFit="1" customWidth="1"/>
    <col min="6" max="6" width="17.6640625" style="12" bestFit="1" customWidth="1"/>
    <col min="7" max="7" width="10.83203125" style="12"/>
    <col min="8" max="8" width="9" style="12" bestFit="1" customWidth="1"/>
    <col min="9" max="16384" width="10.83203125" style="12"/>
  </cols>
  <sheetData>
    <row r="1" spans="1:8" ht="10.25" customHeight="1" x14ac:dyDescent="0.15">
      <c r="A1" s="45" t="s">
        <v>128</v>
      </c>
      <c r="B1" s="45"/>
      <c r="C1" s="45"/>
      <c r="D1" s="45"/>
      <c r="E1" s="45"/>
      <c r="F1" s="45"/>
      <c r="G1" s="45"/>
      <c r="H1" s="45"/>
    </row>
    <row r="2" spans="1:8" ht="8.5" customHeight="1" x14ac:dyDescent="0.15">
      <c r="A2" s="46" t="s">
        <v>129</v>
      </c>
      <c r="B2" s="46"/>
      <c r="C2" s="46"/>
      <c r="D2" s="46"/>
      <c r="E2" s="46"/>
      <c r="F2" s="46"/>
      <c r="G2" s="46"/>
      <c r="H2" s="13">
        <v>43427.693055555559</v>
      </c>
    </row>
    <row r="3" spans="1:8" ht="11" x14ac:dyDescent="0.15">
      <c r="A3" s="45"/>
      <c r="B3" s="45"/>
      <c r="C3" s="45"/>
      <c r="D3" s="45"/>
      <c r="E3" s="45"/>
      <c r="F3" s="45"/>
      <c r="G3" s="45"/>
      <c r="H3" s="45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14"/>
      <c r="B5" s="15" t="s">
        <v>130</v>
      </c>
      <c r="C5" s="16" t="s">
        <v>131</v>
      </c>
      <c r="D5" s="15" t="s">
        <v>132</v>
      </c>
      <c r="E5" s="16" t="s">
        <v>133</v>
      </c>
      <c r="F5" s="15" t="s">
        <v>134</v>
      </c>
      <c r="G5" s="16" t="s">
        <v>135</v>
      </c>
      <c r="H5" s="17"/>
    </row>
    <row r="6" spans="1:8" x14ac:dyDescent="0.15">
      <c r="A6" s="14"/>
      <c r="B6" s="15" t="s">
        <v>136</v>
      </c>
      <c r="C6" s="16" t="s">
        <v>137</v>
      </c>
      <c r="D6" s="15" t="s">
        <v>132</v>
      </c>
      <c r="E6" s="16">
        <v>3</v>
      </c>
      <c r="F6" s="15" t="s">
        <v>138</v>
      </c>
      <c r="G6" s="16" t="s">
        <v>139</v>
      </c>
      <c r="H6" s="17"/>
    </row>
    <row r="7" spans="1:8" x14ac:dyDescent="0.15">
      <c r="A7" s="14"/>
      <c r="B7" s="15" t="s">
        <v>140</v>
      </c>
      <c r="C7" s="16" t="s">
        <v>141</v>
      </c>
      <c r="D7" s="44"/>
      <c r="E7" s="44"/>
      <c r="F7" s="44"/>
      <c r="G7" s="44"/>
      <c r="H7" s="44"/>
    </row>
    <row r="8" spans="1:8" x14ac:dyDescent="0.15">
      <c r="A8" s="14"/>
      <c r="B8" s="44"/>
      <c r="C8" s="44"/>
      <c r="D8" s="44"/>
      <c r="E8" s="44"/>
      <c r="F8" s="44"/>
      <c r="G8" s="44"/>
      <c r="H8" s="44"/>
    </row>
    <row r="9" spans="1:8" x14ac:dyDescent="0.15">
      <c r="A9" s="14" t="s">
        <v>142</v>
      </c>
      <c r="B9" s="44"/>
      <c r="C9" s="44"/>
      <c r="D9" s="44"/>
      <c r="E9" s="44"/>
      <c r="F9" s="44"/>
      <c r="G9" s="44"/>
      <c r="H9" s="44"/>
    </row>
    <row r="10" spans="1:8" x14ac:dyDescent="0.15">
      <c r="A10" s="14"/>
      <c r="B10" s="15" t="s">
        <v>143</v>
      </c>
      <c r="C10" s="16" t="s">
        <v>144</v>
      </c>
      <c r="D10" s="15" t="s">
        <v>145</v>
      </c>
      <c r="E10" s="18">
        <v>42369</v>
      </c>
      <c r="F10" s="15" t="s">
        <v>146</v>
      </c>
      <c r="G10" s="18">
        <v>42759</v>
      </c>
      <c r="H10" s="17"/>
    </row>
    <row r="11" spans="1:8" x14ac:dyDescent="0.15">
      <c r="A11" s="14"/>
      <c r="B11" s="15" t="s">
        <v>147</v>
      </c>
      <c r="C11" s="16" t="s">
        <v>148</v>
      </c>
      <c r="D11" s="44"/>
      <c r="E11" s="44"/>
      <c r="F11" s="44"/>
      <c r="G11" s="44"/>
      <c r="H11" s="44"/>
    </row>
    <row r="12" spans="1:8" x14ac:dyDescent="0.15">
      <c r="A12" s="14"/>
      <c r="B12" s="15" t="s">
        <v>149</v>
      </c>
      <c r="C12" s="16" t="s">
        <v>150</v>
      </c>
      <c r="D12" s="44"/>
      <c r="E12" s="44"/>
      <c r="F12" s="44"/>
      <c r="G12" s="44"/>
      <c r="H12" s="44"/>
    </row>
    <row r="13" spans="1:8" x14ac:dyDescent="0.15">
      <c r="A13" s="14"/>
      <c r="B13" s="15" t="s">
        <v>151</v>
      </c>
      <c r="C13" s="16" t="s">
        <v>152</v>
      </c>
      <c r="D13" s="15" t="s">
        <v>153</v>
      </c>
      <c r="E13" s="16" t="s">
        <v>154</v>
      </c>
      <c r="F13" s="44"/>
      <c r="G13" s="44"/>
      <c r="H13" s="44"/>
    </row>
    <row r="14" spans="1:8" ht="11" thickBot="1" x14ac:dyDescent="0.2">
      <c r="A14" s="44"/>
      <c r="B14" s="44"/>
      <c r="C14" s="44"/>
      <c r="D14" s="44"/>
      <c r="E14" s="44"/>
      <c r="F14" s="44"/>
      <c r="G14" s="44"/>
      <c r="H14" s="44"/>
    </row>
    <row r="15" spans="1:8" s="20" customFormat="1" ht="12" customHeight="1" thickBot="1" x14ac:dyDescent="0.2">
      <c r="A15" s="19" t="s">
        <v>155</v>
      </c>
      <c r="B15" s="19" t="s">
        <v>157</v>
      </c>
      <c r="C15" s="19"/>
      <c r="D15" s="19"/>
      <c r="E15" s="19"/>
    </row>
    <row r="16" spans="1:8" x14ac:dyDescent="0.15">
      <c r="A16" s="21">
        <v>42391</v>
      </c>
      <c r="B16" s="22">
        <v>311.5</v>
      </c>
      <c r="C16" s="22"/>
      <c r="D16" s="22"/>
      <c r="E16" s="23"/>
    </row>
    <row r="17" spans="1:5" x14ac:dyDescent="0.15">
      <c r="A17" s="21">
        <v>42422</v>
      </c>
      <c r="B17" s="22">
        <v>356.6</v>
      </c>
      <c r="C17" s="22"/>
      <c r="D17" s="22"/>
      <c r="E17" s="23"/>
    </row>
    <row r="18" spans="1:5" x14ac:dyDescent="0.15">
      <c r="A18" s="21">
        <v>42453</v>
      </c>
      <c r="B18" s="22">
        <v>397</v>
      </c>
      <c r="C18" s="22"/>
      <c r="D18" s="22"/>
      <c r="E18" s="23"/>
    </row>
    <row r="19" spans="1:5" x14ac:dyDescent="0.15">
      <c r="A19" s="21">
        <v>42482</v>
      </c>
      <c r="B19" s="22">
        <v>254.8</v>
      </c>
      <c r="C19" s="22"/>
      <c r="D19" s="22"/>
      <c r="E19" s="23"/>
    </row>
    <row r="20" spans="1:5" x14ac:dyDescent="0.15">
      <c r="A20" s="21">
        <v>42514</v>
      </c>
      <c r="B20" s="22">
        <v>214.7</v>
      </c>
      <c r="C20" s="22"/>
      <c r="D20" s="22"/>
      <c r="E20" s="23"/>
    </row>
    <row r="21" spans="1:5" x14ac:dyDescent="0.15">
      <c r="A21" s="21">
        <v>42544</v>
      </c>
      <c r="B21" s="22">
        <v>11.8</v>
      </c>
      <c r="C21" s="22"/>
      <c r="D21" s="22"/>
      <c r="E21" s="23"/>
    </row>
    <row r="22" spans="1:5" x14ac:dyDescent="0.15">
      <c r="A22" s="21">
        <v>42573</v>
      </c>
      <c r="B22" s="22">
        <v>0</v>
      </c>
      <c r="C22" s="22"/>
      <c r="D22" s="22"/>
      <c r="E22" s="24"/>
    </row>
    <row r="23" spans="1:5" x14ac:dyDescent="0.15">
      <c r="A23" s="21">
        <v>42606</v>
      </c>
      <c r="B23" s="22">
        <v>0</v>
      </c>
      <c r="C23" s="22"/>
      <c r="D23" s="22"/>
      <c r="E23" s="24"/>
    </row>
    <row r="24" spans="1:5" x14ac:dyDescent="0.15">
      <c r="A24" s="21">
        <v>42636</v>
      </c>
      <c r="B24" s="22">
        <v>0</v>
      </c>
      <c r="C24" s="22"/>
      <c r="D24" s="22"/>
      <c r="E24" s="24"/>
    </row>
    <row r="25" spans="1:5" x14ac:dyDescent="0.15">
      <c r="A25" s="21">
        <v>42648</v>
      </c>
      <c r="B25" s="22">
        <v>16.7</v>
      </c>
      <c r="C25" s="22"/>
      <c r="D25" s="22"/>
      <c r="E25" s="23"/>
    </row>
    <row r="26" spans="1:5" x14ac:dyDescent="0.15">
      <c r="A26" s="21">
        <v>42667</v>
      </c>
      <c r="B26" s="22">
        <v>148.9</v>
      </c>
      <c r="C26" s="22"/>
      <c r="D26" s="22"/>
      <c r="E26" s="23"/>
    </row>
    <row r="27" spans="1:5" x14ac:dyDescent="0.15">
      <c r="A27" s="21">
        <v>42697</v>
      </c>
      <c r="B27" s="22">
        <v>282</v>
      </c>
      <c r="C27" s="22"/>
      <c r="D27" s="22"/>
      <c r="E27" s="23"/>
    </row>
    <row r="28" spans="1:5" x14ac:dyDescent="0.15">
      <c r="A28" s="21">
        <v>42727</v>
      </c>
      <c r="B28" s="22">
        <v>395.6</v>
      </c>
      <c r="C28" s="22"/>
      <c r="D28" s="22"/>
      <c r="E28" s="23"/>
    </row>
    <row r="29" spans="1:5" x14ac:dyDescent="0.15">
      <c r="A29" s="21">
        <v>42734</v>
      </c>
      <c r="B29" s="22">
        <v>101.7</v>
      </c>
      <c r="C29" s="22"/>
      <c r="D29" s="22"/>
      <c r="E29" s="23"/>
    </row>
  </sheetData>
  <mergeCells count="11">
    <mergeCell ref="B8:H8"/>
    <mergeCell ref="A1:H1"/>
    <mergeCell ref="A2:G2"/>
    <mergeCell ref="A3:H3"/>
    <mergeCell ref="A4:H4"/>
    <mergeCell ref="D7:H7"/>
    <mergeCell ref="B9:H9"/>
    <mergeCell ref="D11:H11"/>
    <mergeCell ref="D12:H12"/>
    <mergeCell ref="F13:H13"/>
    <mergeCell ref="A14:H14"/>
  </mergeCells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activeCell="B39" sqref="B39"/>
    </sheetView>
  </sheetViews>
  <sheetFormatPr baseColWidth="10" defaultRowHeight="10" x14ac:dyDescent="0.15"/>
  <cols>
    <col min="1" max="1" width="15.33203125" style="12" bestFit="1" customWidth="1"/>
    <col min="2" max="2" width="18.5" style="12" bestFit="1" customWidth="1"/>
    <col min="3" max="3" width="30.5" style="12" bestFit="1" customWidth="1"/>
    <col min="4" max="4" width="13.1640625" style="12" bestFit="1" customWidth="1"/>
    <col min="5" max="5" width="11.83203125" style="12" bestFit="1" customWidth="1"/>
    <col min="6" max="6" width="17.6640625" style="12" bestFit="1" customWidth="1"/>
    <col min="7" max="7" width="10.83203125" style="12"/>
    <col min="8" max="8" width="9" style="12" bestFit="1" customWidth="1"/>
    <col min="9" max="16384" width="10.83203125" style="12"/>
  </cols>
  <sheetData>
    <row r="1" spans="1:8" ht="10.25" customHeight="1" x14ac:dyDescent="0.15">
      <c r="A1" s="45" t="s">
        <v>128</v>
      </c>
      <c r="B1" s="45"/>
      <c r="C1" s="45"/>
      <c r="D1" s="45"/>
      <c r="E1" s="45"/>
      <c r="F1" s="45"/>
      <c r="G1" s="45"/>
      <c r="H1" s="45"/>
    </row>
    <row r="2" spans="1:8" ht="8.5" customHeight="1" x14ac:dyDescent="0.15">
      <c r="A2" s="46" t="s">
        <v>129</v>
      </c>
      <c r="B2" s="46"/>
      <c r="C2" s="46"/>
      <c r="D2" s="46"/>
      <c r="E2" s="46"/>
      <c r="F2" s="46"/>
      <c r="G2" s="46"/>
      <c r="H2" s="13">
        <v>43427.691666666666</v>
      </c>
    </row>
    <row r="3" spans="1:8" ht="11" x14ac:dyDescent="0.15">
      <c r="A3" s="45"/>
      <c r="B3" s="45"/>
      <c r="C3" s="45"/>
      <c r="D3" s="45"/>
      <c r="E3" s="45"/>
      <c r="F3" s="45"/>
      <c r="G3" s="45"/>
      <c r="H3" s="45"/>
    </row>
    <row r="4" spans="1:8" x14ac:dyDescent="0.15">
      <c r="A4" s="44"/>
      <c r="B4" s="44"/>
      <c r="C4" s="44"/>
      <c r="D4" s="44"/>
      <c r="E4" s="44"/>
      <c r="F4" s="44"/>
      <c r="G4" s="44"/>
      <c r="H4" s="44"/>
    </row>
    <row r="5" spans="1:8" x14ac:dyDescent="0.15">
      <c r="A5" s="14"/>
      <c r="B5" s="15" t="s">
        <v>130</v>
      </c>
      <c r="C5" s="16" t="s">
        <v>131</v>
      </c>
      <c r="D5" s="15" t="s">
        <v>132</v>
      </c>
      <c r="E5" s="16" t="s">
        <v>133</v>
      </c>
      <c r="F5" s="15" t="s">
        <v>134</v>
      </c>
      <c r="G5" s="16" t="s">
        <v>135</v>
      </c>
      <c r="H5" s="17"/>
    </row>
    <row r="6" spans="1:8" x14ac:dyDescent="0.15">
      <c r="A6" s="14"/>
      <c r="B6" s="15" t="s">
        <v>136</v>
      </c>
      <c r="C6" s="16" t="s">
        <v>137</v>
      </c>
      <c r="D6" s="15" t="s">
        <v>132</v>
      </c>
      <c r="E6" s="16">
        <v>3</v>
      </c>
      <c r="F6" s="15" t="s">
        <v>138</v>
      </c>
      <c r="G6" s="16" t="s">
        <v>139</v>
      </c>
      <c r="H6" s="17"/>
    </row>
    <row r="7" spans="1:8" x14ac:dyDescent="0.15">
      <c r="A7" s="14"/>
      <c r="B7" s="15" t="s">
        <v>140</v>
      </c>
      <c r="C7" s="16" t="s">
        <v>141</v>
      </c>
      <c r="D7" s="44"/>
      <c r="E7" s="44"/>
      <c r="F7" s="44"/>
      <c r="G7" s="44"/>
      <c r="H7" s="44"/>
    </row>
    <row r="8" spans="1:8" x14ac:dyDescent="0.15">
      <c r="A8" s="14"/>
      <c r="B8" s="44"/>
      <c r="C8" s="44"/>
      <c r="D8" s="44"/>
      <c r="E8" s="44"/>
      <c r="F8" s="44"/>
      <c r="G8" s="44"/>
      <c r="H8" s="44"/>
    </row>
    <row r="9" spans="1:8" x14ac:dyDescent="0.15">
      <c r="A9" s="14" t="s">
        <v>142</v>
      </c>
      <c r="B9" s="44"/>
      <c r="C9" s="44"/>
      <c r="D9" s="44"/>
      <c r="E9" s="44"/>
      <c r="F9" s="44"/>
      <c r="G9" s="44"/>
      <c r="H9" s="44"/>
    </row>
    <row r="10" spans="1:8" x14ac:dyDescent="0.15">
      <c r="A10" s="14"/>
      <c r="B10" s="15" t="s">
        <v>143</v>
      </c>
      <c r="C10" s="16" t="s">
        <v>144</v>
      </c>
      <c r="D10" s="15" t="s">
        <v>145</v>
      </c>
      <c r="E10" s="18">
        <v>42004</v>
      </c>
      <c r="F10" s="15" t="s">
        <v>146</v>
      </c>
      <c r="G10" s="18">
        <v>42369</v>
      </c>
      <c r="H10" s="17"/>
    </row>
    <row r="11" spans="1:8" x14ac:dyDescent="0.15">
      <c r="A11" s="14"/>
      <c r="B11" s="15" t="s">
        <v>147</v>
      </c>
      <c r="C11" s="16" t="s">
        <v>148</v>
      </c>
      <c r="D11" s="44"/>
      <c r="E11" s="44"/>
      <c r="F11" s="44"/>
      <c r="G11" s="44"/>
      <c r="H11" s="44"/>
    </row>
    <row r="12" spans="1:8" x14ac:dyDescent="0.15">
      <c r="A12" s="14"/>
      <c r="B12" s="15" t="s">
        <v>149</v>
      </c>
      <c r="C12" s="16" t="s">
        <v>150</v>
      </c>
      <c r="D12" s="44"/>
      <c r="E12" s="44"/>
      <c r="F12" s="44"/>
      <c r="G12" s="44"/>
      <c r="H12" s="44"/>
    </row>
    <row r="13" spans="1:8" x14ac:dyDescent="0.15">
      <c r="A13" s="14"/>
      <c r="B13" s="15" t="s">
        <v>151</v>
      </c>
      <c r="C13" s="16" t="s">
        <v>152</v>
      </c>
      <c r="D13" s="15" t="s">
        <v>153</v>
      </c>
      <c r="E13" s="16" t="s">
        <v>154</v>
      </c>
      <c r="F13" s="44"/>
      <c r="G13" s="44"/>
      <c r="H13" s="44"/>
    </row>
    <row r="14" spans="1:8" ht="11" thickBot="1" x14ac:dyDescent="0.2">
      <c r="A14" s="44"/>
      <c r="B14" s="44"/>
      <c r="C14" s="44"/>
      <c r="D14" s="44"/>
      <c r="E14" s="44"/>
      <c r="F14" s="44"/>
      <c r="G14" s="44"/>
      <c r="H14" s="44"/>
    </row>
    <row r="15" spans="1:8" s="20" customFormat="1" ht="12" customHeight="1" thickBot="1" x14ac:dyDescent="0.2">
      <c r="A15" s="19" t="s">
        <v>155</v>
      </c>
      <c r="B15" s="19" t="s">
        <v>157</v>
      </c>
      <c r="C15" s="19"/>
      <c r="D15" s="19"/>
      <c r="E15" s="19"/>
    </row>
    <row r="16" spans="1:8" x14ac:dyDescent="0.15">
      <c r="A16" s="21">
        <v>42027</v>
      </c>
      <c r="B16" s="22">
        <v>317.60000000000002</v>
      </c>
      <c r="C16" s="22"/>
      <c r="D16" s="22"/>
      <c r="E16" s="23"/>
    </row>
    <row r="17" spans="1:5" x14ac:dyDescent="0.15">
      <c r="A17" s="21">
        <v>42055</v>
      </c>
      <c r="B17" s="22">
        <v>409.7</v>
      </c>
      <c r="C17" s="22"/>
      <c r="D17" s="22"/>
      <c r="E17" s="23"/>
    </row>
    <row r="18" spans="1:5" x14ac:dyDescent="0.15">
      <c r="A18" s="21">
        <v>42087</v>
      </c>
      <c r="B18" s="22">
        <v>361.4</v>
      </c>
      <c r="C18" s="22"/>
      <c r="D18" s="22"/>
      <c r="E18" s="23"/>
    </row>
    <row r="19" spans="1:5" x14ac:dyDescent="0.15">
      <c r="A19" s="21">
        <v>42094</v>
      </c>
      <c r="B19" s="22">
        <v>68.099999999999994</v>
      </c>
      <c r="C19" s="22"/>
      <c r="D19" s="22"/>
      <c r="E19" s="23"/>
    </row>
    <row r="20" spans="1:5" x14ac:dyDescent="0.15">
      <c r="A20" s="21">
        <v>42095</v>
      </c>
      <c r="B20" s="22">
        <v>10.4</v>
      </c>
      <c r="C20" s="22"/>
      <c r="D20" s="22"/>
      <c r="E20" s="23"/>
    </row>
    <row r="21" spans="1:5" x14ac:dyDescent="0.15">
      <c r="A21" s="21">
        <v>42117</v>
      </c>
      <c r="B21" s="22">
        <v>152.5</v>
      </c>
      <c r="C21" s="22"/>
      <c r="D21" s="22"/>
      <c r="E21" s="23"/>
    </row>
    <row r="22" spans="1:5" x14ac:dyDescent="0.15">
      <c r="A22" s="21">
        <v>42145</v>
      </c>
      <c r="B22" s="22">
        <v>171.2</v>
      </c>
      <c r="C22" s="22"/>
      <c r="D22" s="22"/>
      <c r="E22" s="23"/>
    </row>
    <row r="23" spans="1:5" x14ac:dyDescent="0.15">
      <c r="A23" s="21">
        <v>42178</v>
      </c>
      <c r="B23" s="22">
        <v>31.4</v>
      </c>
      <c r="C23" s="22"/>
      <c r="D23" s="22"/>
      <c r="E23" s="23"/>
    </row>
    <row r="24" spans="1:5" x14ac:dyDescent="0.15">
      <c r="A24" s="21">
        <v>42208</v>
      </c>
      <c r="B24" s="22">
        <v>0</v>
      </c>
      <c r="C24" s="22"/>
      <c r="D24" s="22"/>
      <c r="E24" s="24"/>
    </row>
    <row r="25" spans="1:5" x14ac:dyDescent="0.15">
      <c r="A25" s="21">
        <v>42237</v>
      </c>
      <c r="B25" s="22">
        <v>0</v>
      </c>
      <c r="C25" s="22"/>
      <c r="D25" s="22"/>
      <c r="E25" s="24"/>
    </row>
    <row r="26" spans="1:5" x14ac:dyDescent="0.15">
      <c r="A26" s="21">
        <v>42270</v>
      </c>
      <c r="B26" s="22">
        <v>0</v>
      </c>
      <c r="C26" s="22"/>
      <c r="D26" s="22"/>
      <c r="E26" s="24"/>
    </row>
    <row r="27" spans="1:5" x14ac:dyDescent="0.15">
      <c r="A27" s="21">
        <v>42299</v>
      </c>
      <c r="B27" s="22">
        <v>134</v>
      </c>
      <c r="C27" s="22"/>
      <c r="D27" s="22"/>
      <c r="E27" s="23"/>
    </row>
    <row r="28" spans="1:5" x14ac:dyDescent="0.15">
      <c r="A28" s="21">
        <v>42331</v>
      </c>
      <c r="B28" s="22">
        <v>217.3</v>
      </c>
      <c r="C28" s="22"/>
      <c r="D28" s="22"/>
      <c r="E28" s="23"/>
    </row>
    <row r="29" spans="1:5" x14ac:dyDescent="0.15">
      <c r="A29" s="21">
        <v>42361</v>
      </c>
      <c r="B29" s="22">
        <v>277.2</v>
      </c>
      <c r="C29" s="22"/>
      <c r="D29" s="22"/>
      <c r="E29" s="23"/>
    </row>
    <row r="30" spans="1:5" x14ac:dyDescent="0.15">
      <c r="A30" s="21">
        <v>42369</v>
      </c>
      <c r="B30" s="22">
        <v>68.400000000000006</v>
      </c>
      <c r="C30" s="22"/>
      <c r="D30" s="22"/>
      <c r="E30" s="23"/>
    </row>
  </sheetData>
  <mergeCells count="11">
    <mergeCell ref="B8:H8"/>
    <mergeCell ref="A1:H1"/>
    <mergeCell ref="A2:G2"/>
    <mergeCell ref="A3:H3"/>
    <mergeCell ref="A4:H4"/>
    <mergeCell ref="D7:H7"/>
    <mergeCell ref="B9:H9"/>
    <mergeCell ref="D11:H11"/>
    <mergeCell ref="D12:H12"/>
    <mergeCell ref="F13:H13"/>
    <mergeCell ref="A14:H14"/>
  </mergeCells>
  <pageMargins left="0.78740157499999996" right="0.78740157499999996" top="0.984251969" bottom="0.984251969" header="0.4921259845" footer="0.492125984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X108"/>
  <sheetViews>
    <sheetView topLeftCell="A39" workbookViewId="0">
      <selection activeCell="T69" sqref="T69"/>
    </sheetView>
  </sheetViews>
  <sheetFormatPr baseColWidth="10" defaultRowHeight="15" x14ac:dyDescent="0.2"/>
  <cols>
    <col min="1" max="1" width="51.1640625" customWidth="1"/>
    <col min="2" max="2" width="23.83203125" hidden="1" customWidth="1"/>
    <col min="3" max="3" width="10.6640625" customWidth="1"/>
    <col min="4" max="5" width="10.6640625" hidden="1" customWidth="1"/>
    <col min="6" max="6" width="10.6640625" customWidth="1"/>
    <col min="7" max="9" width="10.6640625" hidden="1" customWidth="1"/>
    <col min="10" max="12" width="10.6640625" customWidth="1"/>
    <col min="13" max="16" width="10.6640625" hidden="1" customWidth="1"/>
    <col min="17" max="17" width="10.6640625" customWidth="1"/>
    <col min="18" max="18" width="10.6640625" hidden="1" customWidth="1"/>
    <col min="19" max="22" width="10.6640625" customWidth="1"/>
    <col min="23" max="23" width="6.33203125" hidden="1" customWidth="1"/>
    <col min="24" max="24" width="12.5" customWidth="1"/>
    <col min="25" max="210" width="5" customWidth="1"/>
    <col min="211" max="671" width="6" customWidth="1"/>
    <col min="672" max="834" width="7" customWidth="1"/>
    <col min="835" max="835" width="6.33203125" customWidth="1"/>
    <col min="836" max="836" width="12.5" bestFit="1" customWidth="1"/>
  </cols>
  <sheetData>
    <row r="3" spans="1:24" x14ac:dyDescent="0.2">
      <c r="A3" t="s">
        <v>100</v>
      </c>
      <c r="B3" t="s">
        <v>103</v>
      </c>
    </row>
    <row r="4" spans="1:24" x14ac:dyDescent="0.2">
      <c r="A4" t="s">
        <v>101</v>
      </c>
      <c r="B4" s="1">
        <v>42095</v>
      </c>
      <c r="C4" s="1">
        <v>42117</v>
      </c>
      <c r="D4" s="1">
        <v>42122</v>
      </c>
      <c r="E4" s="1">
        <v>42139</v>
      </c>
      <c r="F4" s="1">
        <v>42145</v>
      </c>
      <c r="G4" s="1">
        <v>42158</v>
      </c>
      <c r="H4" s="1">
        <v>42160</v>
      </c>
      <c r="I4" s="1">
        <v>42177</v>
      </c>
      <c r="J4" s="1">
        <v>42178</v>
      </c>
      <c r="K4" s="1">
        <v>42208</v>
      </c>
      <c r="L4" s="1">
        <v>42237</v>
      </c>
      <c r="M4" s="1">
        <v>42248</v>
      </c>
      <c r="N4" s="1">
        <v>42261</v>
      </c>
      <c r="O4" s="1">
        <v>42265</v>
      </c>
      <c r="P4" s="1">
        <v>42269</v>
      </c>
      <c r="Q4" s="1">
        <v>42270</v>
      </c>
      <c r="R4" s="1">
        <v>42277</v>
      </c>
      <c r="S4" s="1">
        <v>42299</v>
      </c>
      <c r="T4" s="1">
        <v>42331</v>
      </c>
      <c r="U4" s="1">
        <v>42361</v>
      </c>
      <c r="V4" s="1">
        <v>42369</v>
      </c>
      <c r="W4" t="s">
        <v>104</v>
      </c>
      <c r="X4" t="s">
        <v>102</v>
      </c>
    </row>
    <row r="5" spans="1:24" x14ac:dyDescent="0.2">
      <c r="A5" s="7" t="s">
        <v>10</v>
      </c>
      <c r="B5" s="8">
        <v>0</v>
      </c>
      <c r="C5" s="8">
        <v>134180</v>
      </c>
      <c r="D5" s="8"/>
      <c r="E5" s="8"/>
      <c r="F5" s="8">
        <v>36360</v>
      </c>
      <c r="G5" s="8"/>
      <c r="H5" s="8"/>
      <c r="I5" s="8"/>
      <c r="J5" s="8">
        <v>15770</v>
      </c>
      <c r="K5" s="8">
        <v>15010</v>
      </c>
      <c r="L5" s="8">
        <v>14550</v>
      </c>
      <c r="M5" s="8"/>
      <c r="N5" s="8"/>
      <c r="O5" s="8"/>
      <c r="P5" s="8"/>
      <c r="Q5" s="8">
        <v>6992</v>
      </c>
      <c r="R5" s="8"/>
      <c r="S5" s="8">
        <v>71708</v>
      </c>
      <c r="T5" s="8">
        <v>162550</v>
      </c>
      <c r="U5" s="8">
        <v>293450</v>
      </c>
      <c r="V5" s="8">
        <v>69409</v>
      </c>
      <c r="W5" s="8"/>
      <c r="X5" s="8">
        <v>819979</v>
      </c>
    </row>
    <row r="6" spans="1:24" x14ac:dyDescent="0.2">
      <c r="A6" s="7" t="s">
        <v>51</v>
      </c>
      <c r="B6" s="8">
        <v>0</v>
      </c>
      <c r="C6" s="8">
        <v>58100</v>
      </c>
      <c r="D6" s="8"/>
      <c r="E6" s="8"/>
      <c r="F6" s="8">
        <v>41740</v>
      </c>
      <c r="G6" s="8"/>
      <c r="H6" s="8"/>
      <c r="I6" s="8"/>
      <c r="J6" s="8">
        <v>48290</v>
      </c>
      <c r="K6" s="8">
        <v>25740</v>
      </c>
      <c r="L6" s="8">
        <v>20740</v>
      </c>
      <c r="M6" s="8"/>
      <c r="N6" s="8"/>
      <c r="O6" s="8"/>
      <c r="P6" s="8"/>
      <c r="Q6" s="8">
        <v>27750</v>
      </c>
      <c r="R6" s="8"/>
      <c r="S6" s="8">
        <v>50630</v>
      </c>
      <c r="T6" s="8">
        <v>69160</v>
      </c>
      <c r="U6" s="8">
        <v>113410</v>
      </c>
      <c r="V6" s="8">
        <v>27490</v>
      </c>
      <c r="W6" s="8"/>
      <c r="X6" s="8">
        <v>483050</v>
      </c>
    </row>
    <row r="7" spans="1:24" x14ac:dyDescent="0.2">
      <c r="A7" s="7" t="s">
        <v>53</v>
      </c>
      <c r="B7" s="8">
        <v>0</v>
      </c>
      <c r="C7" s="8">
        <v>109425</v>
      </c>
      <c r="D7" s="8"/>
      <c r="E7" s="8"/>
      <c r="F7" s="8">
        <v>98301</v>
      </c>
      <c r="G7" s="8"/>
      <c r="H7" s="8"/>
      <c r="I7" s="8"/>
      <c r="J7" s="8">
        <v>79835</v>
      </c>
      <c r="K7" s="8">
        <v>41016</v>
      </c>
      <c r="L7" s="8">
        <v>43994</v>
      </c>
      <c r="M7" s="8"/>
      <c r="N7" s="8"/>
      <c r="O7" s="8"/>
      <c r="P7" s="8"/>
      <c r="Q7" s="8">
        <v>52181</v>
      </c>
      <c r="R7" s="8"/>
      <c r="S7" s="8">
        <v>98665</v>
      </c>
      <c r="T7" s="8">
        <v>125954</v>
      </c>
      <c r="U7" s="8">
        <v>208388</v>
      </c>
      <c r="V7" s="8">
        <v>47729</v>
      </c>
      <c r="W7" s="8"/>
      <c r="X7" s="8">
        <v>905488</v>
      </c>
    </row>
    <row r="8" spans="1:24" x14ac:dyDescent="0.2">
      <c r="A8" s="7" t="s">
        <v>94</v>
      </c>
      <c r="B8" s="8">
        <v>0</v>
      </c>
      <c r="C8" s="8">
        <v>2526</v>
      </c>
      <c r="D8" s="8"/>
      <c r="E8" s="8"/>
      <c r="F8" s="8">
        <v>435</v>
      </c>
      <c r="G8" s="8"/>
      <c r="H8" s="8"/>
      <c r="I8" s="8"/>
      <c r="J8" s="8">
        <v>0</v>
      </c>
      <c r="K8" s="8">
        <v>0</v>
      </c>
      <c r="L8" s="8">
        <v>0</v>
      </c>
      <c r="M8" s="8"/>
      <c r="N8" s="8"/>
      <c r="O8" s="8"/>
      <c r="P8" s="8"/>
      <c r="Q8" s="8">
        <v>0</v>
      </c>
      <c r="R8" s="8"/>
      <c r="S8" s="8">
        <v>3349</v>
      </c>
      <c r="T8" s="8">
        <v>3615</v>
      </c>
      <c r="U8" s="8">
        <v>7736</v>
      </c>
      <c r="V8" s="8">
        <v>2161</v>
      </c>
      <c r="W8" s="8"/>
      <c r="X8" s="8">
        <v>19822</v>
      </c>
    </row>
    <row r="9" spans="1:24" x14ac:dyDescent="0.2">
      <c r="A9" s="7" t="s">
        <v>14</v>
      </c>
      <c r="B9" s="8">
        <v>0</v>
      </c>
      <c r="C9" s="8">
        <v>43682</v>
      </c>
      <c r="D9" s="8"/>
      <c r="E9" s="8"/>
      <c r="F9" s="8">
        <v>31499</v>
      </c>
      <c r="G9" s="8"/>
      <c r="H9" s="8"/>
      <c r="I9" s="8"/>
      <c r="J9" s="8">
        <v>22183</v>
      </c>
      <c r="K9" s="8">
        <v>15762</v>
      </c>
      <c r="L9" s="8">
        <v>10532</v>
      </c>
      <c r="M9" s="8"/>
      <c r="N9" s="8"/>
      <c r="O9" s="8"/>
      <c r="P9" s="8"/>
      <c r="Q9" s="8">
        <v>5890</v>
      </c>
      <c r="R9" s="8"/>
      <c r="S9" s="8">
        <v>52101</v>
      </c>
      <c r="T9" s="8">
        <v>49086</v>
      </c>
      <c r="U9" s="8">
        <v>114400</v>
      </c>
      <c r="V9" s="8">
        <v>26953</v>
      </c>
      <c r="W9" s="8"/>
      <c r="X9" s="8">
        <v>372088</v>
      </c>
    </row>
    <row r="10" spans="1:24" x14ac:dyDescent="0.2">
      <c r="A10" s="7" t="s">
        <v>15</v>
      </c>
      <c r="B10" s="8">
        <v>0</v>
      </c>
      <c r="C10" s="8">
        <v>21080</v>
      </c>
      <c r="D10" s="8"/>
      <c r="E10" s="8"/>
      <c r="F10" s="8">
        <v>0</v>
      </c>
      <c r="G10" s="8"/>
      <c r="H10" s="8"/>
      <c r="I10" s="8"/>
      <c r="J10" s="8">
        <v>0</v>
      </c>
      <c r="K10" s="8">
        <v>0</v>
      </c>
      <c r="L10" s="8">
        <v>0</v>
      </c>
      <c r="M10" s="8"/>
      <c r="N10" s="8"/>
      <c r="O10" s="8"/>
      <c r="P10" s="8"/>
      <c r="Q10" s="8">
        <v>0</v>
      </c>
      <c r="R10" s="8"/>
      <c r="S10" s="8">
        <v>9300</v>
      </c>
      <c r="T10" s="8">
        <v>26130</v>
      </c>
      <c r="U10" s="8">
        <v>59660</v>
      </c>
      <c r="V10" s="8">
        <v>13403</v>
      </c>
      <c r="W10" s="8"/>
      <c r="X10" s="8">
        <v>129573</v>
      </c>
    </row>
    <row r="11" spans="1:24" x14ac:dyDescent="0.2">
      <c r="A11" s="7" t="s">
        <v>21</v>
      </c>
      <c r="B11" s="8">
        <v>0</v>
      </c>
      <c r="C11" s="8">
        <v>4574</v>
      </c>
      <c r="D11" s="8"/>
      <c r="E11" s="8"/>
      <c r="F11" s="8">
        <v>1629</v>
      </c>
      <c r="G11" s="8"/>
      <c r="H11" s="8"/>
      <c r="I11" s="8"/>
      <c r="J11" s="8">
        <v>1028</v>
      </c>
      <c r="K11" s="8">
        <v>3802</v>
      </c>
      <c r="L11" s="8">
        <v>5266</v>
      </c>
      <c r="M11" s="8"/>
      <c r="N11" s="8"/>
      <c r="O11" s="8"/>
      <c r="P11" s="8"/>
      <c r="Q11" s="8">
        <v>4382</v>
      </c>
      <c r="R11" s="8"/>
      <c r="S11" s="8">
        <v>1262</v>
      </c>
      <c r="T11" s="8">
        <v>213</v>
      </c>
      <c r="U11" s="8">
        <v>12456</v>
      </c>
      <c r="V11" s="8">
        <v>10241</v>
      </c>
      <c r="W11" s="8"/>
      <c r="X11" s="8">
        <v>44853</v>
      </c>
    </row>
    <row r="12" spans="1:24" x14ac:dyDescent="0.2">
      <c r="A12" s="7" t="s">
        <v>92</v>
      </c>
      <c r="B12" s="8">
        <v>0</v>
      </c>
      <c r="C12" s="8">
        <v>930</v>
      </c>
      <c r="D12" s="8"/>
      <c r="E12" s="8"/>
      <c r="F12" s="8">
        <v>363</v>
      </c>
      <c r="G12" s="8"/>
      <c r="H12" s="8"/>
      <c r="I12" s="8"/>
      <c r="J12" s="8">
        <v>320</v>
      </c>
      <c r="K12" s="8">
        <v>0</v>
      </c>
      <c r="L12" s="8">
        <v>0</v>
      </c>
      <c r="M12" s="8"/>
      <c r="N12" s="8"/>
      <c r="O12" s="8"/>
      <c r="P12" s="8"/>
      <c r="Q12" s="8">
        <v>389</v>
      </c>
      <c r="R12" s="8"/>
      <c r="S12" s="8">
        <v>918</v>
      </c>
      <c r="T12" s="8">
        <v>1216</v>
      </c>
      <c r="U12" s="8">
        <v>2554</v>
      </c>
      <c r="V12" s="8">
        <v>137</v>
      </c>
      <c r="W12" s="8"/>
      <c r="X12" s="8">
        <v>6827</v>
      </c>
    </row>
    <row r="13" spans="1:24" x14ac:dyDescent="0.2">
      <c r="A13" s="7" t="s">
        <v>93</v>
      </c>
      <c r="B13" s="8">
        <v>0</v>
      </c>
      <c r="C13" s="8">
        <v>19699</v>
      </c>
      <c r="D13" s="8"/>
      <c r="E13" s="8"/>
      <c r="F13" s="8">
        <v>0</v>
      </c>
      <c r="G13" s="8"/>
      <c r="H13" s="8"/>
      <c r="I13" s="8"/>
      <c r="J13" s="8">
        <v>0</v>
      </c>
      <c r="K13" s="8">
        <v>0</v>
      </c>
      <c r="L13" s="8">
        <v>0</v>
      </c>
      <c r="M13" s="8"/>
      <c r="N13" s="8"/>
      <c r="O13" s="8"/>
      <c r="P13" s="8"/>
      <c r="Q13" s="8">
        <v>0</v>
      </c>
      <c r="R13" s="8"/>
      <c r="S13" s="8">
        <v>22074</v>
      </c>
      <c r="T13" s="8">
        <v>25204</v>
      </c>
      <c r="U13" s="8">
        <v>38909</v>
      </c>
      <c r="V13" s="8">
        <v>9152</v>
      </c>
      <c r="W13" s="8"/>
      <c r="X13" s="8">
        <v>115038</v>
      </c>
    </row>
    <row r="14" spans="1:24" x14ac:dyDescent="0.2">
      <c r="A14" s="7" t="s">
        <v>22</v>
      </c>
      <c r="B14" s="8">
        <v>0</v>
      </c>
      <c r="C14" s="8">
        <v>67050</v>
      </c>
      <c r="D14" s="8"/>
      <c r="E14" s="8"/>
      <c r="F14" s="8">
        <v>57680</v>
      </c>
      <c r="G14" s="8"/>
      <c r="H14" s="8"/>
      <c r="I14" s="8"/>
      <c r="J14" s="8">
        <v>53940</v>
      </c>
      <c r="K14" s="8">
        <v>28870</v>
      </c>
      <c r="L14" s="8">
        <v>29040</v>
      </c>
      <c r="M14" s="8"/>
      <c r="N14" s="8"/>
      <c r="O14" s="8"/>
      <c r="P14" s="8"/>
      <c r="Q14" s="8">
        <v>35650</v>
      </c>
      <c r="R14" s="8"/>
      <c r="S14" s="8">
        <v>64150</v>
      </c>
      <c r="T14" s="8">
        <v>84500</v>
      </c>
      <c r="U14" s="8">
        <v>135730</v>
      </c>
      <c r="V14" s="8">
        <v>34810</v>
      </c>
      <c r="W14" s="8"/>
      <c r="X14" s="8">
        <v>591420</v>
      </c>
    </row>
    <row r="15" spans="1:24" x14ac:dyDescent="0.2">
      <c r="A15" s="7" t="s">
        <v>16</v>
      </c>
      <c r="B15" s="8">
        <v>0</v>
      </c>
      <c r="C15" s="8">
        <v>26240</v>
      </c>
      <c r="D15" s="8"/>
      <c r="E15" s="8"/>
      <c r="F15" s="8">
        <v>1920</v>
      </c>
      <c r="G15" s="8"/>
      <c r="H15" s="8"/>
      <c r="I15" s="8"/>
      <c r="J15" s="8">
        <v>3930</v>
      </c>
      <c r="K15" s="8">
        <v>2390</v>
      </c>
      <c r="L15" s="8">
        <v>1420</v>
      </c>
      <c r="M15" s="8"/>
      <c r="N15" s="8"/>
      <c r="O15" s="8"/>
      <c r="P15" s="8"/>
      <c r="Q15" s="8">
        <v>3020</v>
      </c>
      <c r="R15" s="8"/>
      <c r="S15" s="8">
        <v>11760</v>
      </c>
      <c r="T15" s="8">
        <v>20520</v>
      </c>
      <c r="U15" s="8">
        <v>59065</v>
      </c>
      <c r="V15" s="8">
        <v>5745</v>
      </c>
      <c r="W15" s="8"/>
      <c r="X15" s="8">
        <v>136010</v>
      </c>
    </row>
    <row r="16" spans="1:24" x14ac:dyDescent="0.2">
      <c r="A16" s="7" t="s">
        <v>69</v>
      </c>
      <c r="B16" s="8">
        <v>0</v>
      </c>
      <c r="C16" s="8">
        <v>26490</v>
      </c>
      <c r="D16" s="8">
        <v>1650</v>
      </c>
      <c r="E16" s="8"/>
      <c r="F16" s="8">
        <v>6370</v>
      </c>
      <c r="G16" s="8"/>
      <c r="H16" s="8"/>
      <c r="I16" s="8"/>
      <c r="J16" s="8">
        <v>4150</v>
      </c>
      <c r="K16" s="8">
        <v>0</v>
      </c>
      <c r="L16" s="8">
        <v>0</v>
      </c>
      <c r="M16" s="8"/>
      <c r="N16" s="8"/>
      <c r="O16" s="8"/>
      <c r="P16" s="8"/>
      <c r="Q16" s="8">
        <v>6320</v>
      </c>
      <c r="R16" s="8"/>
      <c r="S16" s="8">
        <v>3670</v>
      </c>
      <c r="T16" s="8">
        <v>21230</v>
      </c>
      <c r="U16" s="8">
        <v>55608</v>
      </c>
      <c r="V16" s="8">
        <v>13282</v>
      </c>
      <c r="W16" s="8"/>
      <c r="X16" s="8">
        <v>138770</v>
      </c>
    </row>
    <row r="17" spans="1:24" x14ac:dyDescent="0.2">
      <c r="A17" s="7" t="s">
        <v>17</v>
      </c>
      <c r="B17" s="8">
        <v>0</v>
      </c>
      <c r="C17" s="8">
        <v>38030</v>
      </c>
      <c r="D17" s="8"/>
      <c r="E17" s="8">
        <v>12280</v>
      </c>
      <c r="F17" s="8">
        <v>0</v>
      </c>
      <c r="G17" s="8">
        <v>7518</v>
      </c>
      <c r="H17" s="8"/>
      <c r="I17" s="8"/>
      <c r="J17" s="8">
        <v>9832</v>
      </c>
      <c r="K17" s="8">
        <v>0</v>
      </c>
      <c r="L17" s="8">
        <v>3970</v>
      </c>
      <c r="M17" s="8"/>
      <c r="N17" s="8"/>
      <c r="O17" s="8"/>
      <c r="P17" s="8"/>
      <c r="Q17" s="8">
        <v>2750</v>
      </c>
      <c r="R17" s="8"/>
      <c r="S17" s="8">
        <v>53480</v>
      </c>
      <c r="T17" s="8">
        <v>52810</v>
      </c>
      <c r="U17" s="8">
        <v>78300</v>
      </c>
      <c r="V17" s="8">
        <v>18439</v>
      </c>
      <c r="W17" s="8"/>
      <c r="X17" s="8">
        <v>277409</v>
      </c>
    </row>
    <row r="18" spans="1:24" x14ac:dyDescent="0.2">
      <c r="A18" s="7" t="s">
        <v>18</v>
      </c>
      <c r="B18" s="8">
        <v>0</v>
      </c>
      <c r="C18" s="8">
        <v>17660</v>
      </c>
      <c r="D18" s="8"/>
      <c r="E18" s="8"/>
      <c r="F18" s="8">
        <v>0</v>
      </c>
      <c r="G18" s="8"/>
      <c r="H18" s="8"/>
      <c r="I18" s="8"/>
      <c r="J18" s="8">
        <v>0</v>
      </c>
      <c r="K18" s="8">
        <v>0</v>
      </c>
      <c r="L18" s="8">
        <v>0</v>
      </c>
      <c r="M18" s="8"/>
      <c r="N18" s="8"/>
      <c r="O18" s="8"/>
      <c r="P18" s="8"/>
      <c r="Q18" s="8">
        <v>0</v>
      </c>
      <c r="R18" s="8"/>
      <c r="S18" s="8">
        <v>0</v>
      </c>
      <c r="T18" s="8">
        <v>0</v>
      </c>
      <c r="U18" s="8">
        <v>53180</v>
      </c>
      <c r="V18" s="8">
        <v>17250</v>
      </c>
      <c r="W18" s="8"/>
      <c r="X18" s="8">
        <v>88090</v>
      </c>
    </row>
    <row r="19" spans="1:24" x14ac:dyDescent="0.2">
      <c r="A19" s="7" t="s">
        <v>95</v>
      </c>
      <c r="B19" s="8">
        <v>0</v>
      </c>
      <c r="C19" s="8">
        <v>6999</v>
      </c>
      <c r="D19" s="8"/>
      <c r="E19" s="8"/>
      <c r="F19" s="8">
        <v>6377</v>
      </c>
      <c r="G19" s="8"/>
      <c r="H19" s="8"/>
      <c r="I19" s="8"/>
      <c r="J19" s="8">
        <v>5810</v>
      </c>
      <c r="K19" s="8">
        <v>2770</v>
      </c>
      <c r="L19" s="8">
        <v>2759</v>
      </c>
      <c r="M19" s="8"/>
      <c r="N19" s="8"/>
      <c r="O19" s="8"/>
      <c r="P19" s="8"/>
      <c r="Q19" s="8">
        <v>4081</v>
      </c>
      <c r="R19" s="8"/>
      <c r="S19" s="8">
        <v>9808</v>
      </c>
      <c r="T19" s="8">
        <v>9536</v>
      </c>
      <c r="U19" s="8">
        <v>18484</v>
      </c>
      <c r="V19" s="8">
        <v>4191</v>
      </c>
      <c r="W19" s="8"/>
      <c r="X19" s="8">
        <v>70815</v>
      </c>
    </row>
    <row r="20" spans="1:24" x14ac:dyDescent="0.2">
      <c r="A20" s="7" t="s">
        <v>56</v>
      </c>
      <c r="B20" s="11">
        <v>0</v>
      </c>
      <c r="C20" s="11">
        <v>51860</v>
      </c>
      <c r="D20" s="11"/>
      <c r="E20" s="11"/>
      <c r="F20" s="11">
        <v>48526</v>
      </c>
      <c r="G20" s="11"/>
      <c r="H20" s="11"/>
      <c r="I20" s="11"/>
      <c r="J20" s="11">
        <v>30664</v>
      </c>
      <c r="K20" s="11">
        <v>4158</v>
      </c>
      <c r="L20" s="11">
        <v>4991</v>
      </c>
      <c r="M20" s="11"/>
      <c r="N20" s="11"/>
      <c r="O20" s="11"/>
      <c r="P20" s="11"/>
      <c r="Q20" s="11">
        <v>18038</v>
      </c>
      <c r="R20" s="11"/>
      <c r="S20" s="11">
        <v>59339</v>
      </c>
      <c r="T20" s="11">
        <v>72654</v>
      </c>
      <c r="U20" s="11">
        <v>105557</v>
      </c>
      <c r="V20" s="11">
        <v>28102</v>
      </c>
      <c r="W20" s="11"/>
      <c r="X20" s="11">
        <v>423889</v>
      </c>
    </row>
    <row r="21" spans="1:24" x14ac:dyDescent="0.2">
      <c r="A21" s="7" t="s">
        <v>8</v>
      </c>
      <c r="B21" s="8">
        <v>0</v>
      </c>
      <c r="C21" s="8">
        <v>112128</v>
      </c>
      <c r="D21" s="8"/>
      <c r="E21" s="8"/>
      <c r="F21" s="8">
        <v>98233</v>
      </c>
      <c r="G21" s="8"/>
      <c r="H21" s="8"/>
      <c r="I21" s="8"/>
      <c r="J21" s="8">
        <v>50040</v>
      </c>
      <c r="K21" s="8">
        <v>0</v>
      </c>
      <c r="L21" s="8">
        <v>0</v>
      </c>
      <c r="M21" s="8"/>
      <c r="N21" s="8"/>
      <c r="O21" s="8"/>
      <c r="P21" s="8"/>
      <c r="Q21" s="8">
        <v>0</v>
      </c>
      <c r="R21" s="8"/>
      <c r="S21" s="8">
        <v>125493</v>
      </c>
      <c r="T21" s="8">
        <v>140552</v>
      </c>
      <c r="U21" s="8">
        <v>234099</v>
      </c>
      <c r="V21" s="8">
        <v>62602</v>
      </c>
      <c r="W21" s="8"/>
      <c r="X21" s="8">
        <v>823147</v>
      </c>
    </row>
    <row r="22" spans="1:24" x14ac:dyDescent="0.2">
      <c r="A22" s="7" t="s">
        <v>9</v>
      </c>
      <c r="B22" s="8">
        <v>0</v>
      </c>
      <c r="C22" s="8">
        <v>145930</v>
      </c>
      <c r="D22" s="8"/>
      <c r="E22" s="8"/>
      <c r="F22" s="8">
        <v>116578</v>
      </c>
      <c r="G22" s="8"/>
      <c r="H22" s="8"/>
      <c r="I22" s="8"/>
      <c r="J22" s="8">
        <v>68940</v>
      </c>
      <c r="K22" s="8">
        <v>0</v>
      </c>
      <c r="L22" s="8">
        <v>0</v>
      </c>
      <c r="M22" s="8"/>
      <c r="N22" s="8"/>
      <c r="O22" s="8"/>
      <c r="P22" s="8"/>
      <c r="Q22" s="8">
        <v>0</v>
      </c>
      <c r="R22" s="8"/>
      <c r="S22" s="8">
        <v>204589</v>
      </c>
      <c r="T22" s="8">
        <v>233160</v>
      </c>
      <c r="U22" s="8">
        <v>348859</v>
      </c>
      <c r="V22" s="8">
        <v>83557</v>
      </c>
      <c r="W22" s="8"/>
      <c r="X22" s="8">
        <v>1201613</v>
      </c>
    </row>
    <row r="23" spans="1:24" x14ac:dyDescent="0.2">
      <c r="A23" s="7" t="s">
        <v>57</v>
      </c>
      <c r="B23" s="8">
        <v>0</v>
      </c>
      <c r="C23" s="8">
        <v>53950</v>
      </c>
      <c r="D23" s="8"/>
      <c r="E23" s="8"/>
      <c r="F23" s="8">
        <v>40600</v>
      </c>
      <c r="G23" s="8"/>
      <c r="H23" s="8"/>
      <c r="I23" s="8"/>
      <c r="J23" s="8">
        <v>33280</v>
      </c>
      <c r="K23" s="8">
        <v>7410</v>
      </c>
      <c r="L23" s="8">
        <v>7630</v>
      </c>
      <c r="M23" s="8"/>
      <c r="N23" s="8"/>
      <c r="O23" s="8"/>
      <c r="P23" s="8"/>
      <c r="Q23" s="8">
        <v>11920</v>
      </c>
      <c r="R23" s="8"/>
      <c r="S23" s="8">
        <v>47660</v>
      </c>
      <c r="T23" s="8">
        <v>57030</v>
      </c>
      <c r="U23" s="8">
        <v>122370</v>
      </c>
      <c r="V23" s="8">
        <v>33040</v>
      </c>
      <c r="W23" s="8"/>
      <c r="X23" s="8">
        <v>414890</v>
      </c>
    </row>
    <row r="24" spans="1:24" x14ac:dyDescent="0.2">
      <c r="A24" s="7" t="s">
        <v>72</v>
      </c>
      <c r="B24" s="8">
        <v>0</v>
      </c>
      <c r="C24" s="8">
        <v>12750</v>
      </c>
      <c r="D24" s="8"/>
      <c r="E24" s="8"/>
      <c r="F24" s="8">
        <v>10820</v>
      </c>
      <c r="G24" s="8"/>
      <c r="H24" s="8"/>
      <c r="I24" s="8"/>
      <c r="J24" s="8">
        <v>2820</v>
      </c>
      <c r="K24" s="8">
        <v>0</v>
      </c>
      <c r="L24" s="8">
        <v>0</v>
      </c>
      <c r="M24" s="8"/>
      <c r="N24" s="8"/>
      <c r="O24" s="8"/>
      <c r="P24" s="8"/>
      <c r="Q24" s="8">
        <v>0</v>
      </c>
      <c r="R24" s="8"/>
      <c r="S24" s="8">
        <v>15550</v>
      </c>
      <c r="T24" s="8">
        <v>13290</v>
      </c>
      <c r="U24" s="8">
        <v>27610</v>
      </c>
      <c r="V24" s="8">
        <v>5393</v>
      </c>
      <c r="W24" s="8"/>
      <c r="X24" s="8">
        <v>88233</v>
      </c>
    </row>
    <row r="25" spans="1:24" x14ac:dyDescent="0.2">
      <c r="A25" s="7" t="s">
        <v>73</v>
      </c>
      <c r="B25" s="8">
        <v>0</v>
      </c>
      <c r="C25" s="8">
        <v>6960</v>
      </c>
      <c r="D25" s="8"/>
      <c r="E25" s="8"/>
      <c r="F25" s="8">
        <v>5230</v>
      </c>
      <c r="G25" s="8"/>
      <c r="H25" s="8"/>
      <c r="I25" s="8"/>
      <c r="J25" s="8">
        <v>3690</v>
      </c>
      <c r="K25" s="8">
        <v>0</v>
      </c>
      <c r="L25" s="8">
        <v>0</v>
      </c>
      <c r="M25" s="8"/>
      <c r="N25" s="8"/>
      <c r="O25" s="8"/>
      <c r="P25" s="8"/>
      <c r="Q25" s="8">
        <v>0</v>
      </c>
      <c r="R25" s="8"/>
      <c r="S25" s="8">
        <v>1980</v>
      </c>
      <c r="T25" s="8">
        <v>5690</v>
      </c>
      <c r="U25" s="8">
        <v>15610</v>
      </c>
      <c r="V25" s="8">
        <v>3151</v>
      </c>
      <c r="W25" s="8"/>
      <c r="X25" s="8">
        <v>42311</v>
      </c>
    </row>
    <row r="26" spans="1:24" x14ac:dyDescent="0.2">
      <c r="A26" s="7" t="s">
        <v>63</v>
      </c>
      <c r="B26" s="8">
        <v>0</v>
      </c>
      <c r="C26" s="8">
        <v>7130</v>
      </c>
      <c r="D26" s="8"/>
      <c r="E26" s="8"/>
      <c r="F26" s="8">
        <v>3350</v>
      </c>
      <c r="G26" s="8"/>
      <c r="H26" s="8"/>
      <c r="I26" s="8"/>
      <c r="J26" s="8">
        <v>1270</v>
      </c>
      <c r="K26" s="8">
        <v>0</v>
      </c>
      <c r="L26" s="8">
        <v>0</v>
      </c>
      <c r="M26" s="8"/>
      <c r="N26" s="8"/>
      <c r="O26" s="8"/>
      <c r="P26" s="8"/>
      <c r="Q26" s="8">
        <v>0</v>
      </c>
      <c r="R26" s="8"/>
      <c r="S26" s="8">
        <v>4120</v>
      </c>
      <c r="T26" s="8">
        <v>4810</v>
      </c>
      <c r="U26" s="8">
        <v>12000</v>
      </c>
      <c r="V26" s="8">
        <v>1000</v>
      </c>
      <c r="W26" s="8"/>
      <c r="X26" s="8">
        <v>33680</v>
      </c>
    </row>
    <row r="27" spans="1:24" x14ac:dyDescent="0.2">
      <c r="A27" s="7" t="s">
        <v>78</v>
      </c>
      <c r="B27" s="8">
        <v>0</v>
      </c>
      <c r="C27" s="8">
        <v>4810</v>
      </c>
      <c r="D27" s="8"/>
      <c r="E27" s="8"/>
      <c r="F27" s="8">
        <v>3280</v>
      </c>
      <c r="G27" s="8"/>
      <c r="H27" s="8"/>
      <c r="I27" s="8"/>
      <c r="J27" s="8">
        <v>950</v>
      </c>
      <c r="K27" s="8">
        <v>0</v>
      </c>
      <c r="L27" s="8">
        <v>0</v>
      </c>
      <c r="M27" s="8"/>
      <c r="N27" s="8"/>
      <c r="O27" s="8"/>
      <c r="P27" s="8"/>
      <c r="Q27" s="8">
        <v>0</v>
      </c>
      <c r="R27" s="8"/>
      <c r="S27" s="8">
        <v>3660</v>
      </c>
      <c r="T27" s="8">
        <v>5160</v>
      </c>
      <c r="U27" s="8">
        <v>13130</v>
      </c>
      <c r="V27" s="8">
        <v>2780</v>
      </c>
      <c r="W27" s="8"/>
      <c r="X27" s="8">
        <v>33770</v>
      </c>
    </row>
    <row r="28" spans="1:24" x14ac:dyDescent="0.2">
      <c r="A28" s="7" t="s">
        <v>58</v>
      </c>
      <c r="B28" s="8">
        <v>0</v>
      </c>
      <c r="C28" s="8">
        <v>47435</v>
      </c>
      <c r="D28" s="8"/>
      <c r="E28" s="8"/>
      <c r="F28" s="8">
        <v>38312</v>
      </c>
      <c r="G28" s="8"/>
      <c r="H28" s="8"/>
      <c r="I28" s="8"/>
      <c r="J28" s="8">
        <v>12808</v>
      </c>
      <c r="K28" s="8">
        <v>0</v>
      </c>
      <c r="L28" s="8">
        <v>0</v>
      </c>
      <c r="M28" s="8"/>
      <c r="N28" s="8"/>
      <c r="O28" s="8"/>
      <c r="P28" s="8"/>
      <c r="Q28" s="8">
        <v>0</v>
      </c>
      <c r="R28" s="8"/>
      <c r="S28" s="8">
        <v>26803</v>
      </c>
      <c r="T28" s="8">
        <v>40469</v>
      </c>
      <c r="U28" s="8">
        <v>74849</v>
      </c>
      <c r="V28" s="8">
        <v>18747</v>
      </c>
      <c r="W28" s="8"/>
      <c r="X28" s="8">
        <v>259423</v>
      </c>
    </row>
    <row r="29" spans="1:24" x14ac:dyDescent="0.2">
      <c r="A29" s="7" t="s">
        <v>79</v>
      </c>
      <c r="B29" s="8">
        <v>0</v>
      </c>
      <c r="C29" s="8">
        <v>6680</v>
      </c>
      <c r="D29" s="8"/>
      <c r="E29" s="8"/>
      <c r="F29" s="8">
        <v>2190</v>
      </c>
      <c r="G29" s="8"/>
      <c r="H29" s="8"/>
      <c r="I29" s="8"/>
      <c r="J29" s="8">
        <v>2550</v>
      </c>
      <c r="K29" s="8">
        <v>0</v>
      </c>
      <c r="L29" s="8">
        <v>0</v>
      </c>
      <c r="M29" s="8"/>
      <c r="N29" s="8"/>
      <c r="O29" s="8"/>
      <c r="P29" s="8"/>
      <c r="Q29" s="8">
        <v>0</v>
      </c>
      <c r="R29" s="8"/>
      <c r="S29" s="8">
        <v>5030</v>
      </c>
      <c r="T29" s="8">
        <v>7360</v>
      </c>
      <c r="U29" s="8">
        <v>13940</v>
      </c>
      <c r="V29" s="8">
        <v>3389</v>
      </c>
      <c r="W29" s="8"/>
      <c r="X29" s="8">
        <v>41139</v>
      </c>
    </row>
    <row r="30" spans="1:24" x14ac:dyDescent="0.2">
      <c r="A30" s="7" t="s">
        <v>77</v>
      </c>
      <c r="B30" s="8">
        <v>0</v>
      </c>
      <c r="C30" s="8">
        <v>7380</v>
      </c>
      <c r="D30" s="8"/>
      <c r="E30" s="8"/>
      <c r="F30" s="8">
        <v>4160</v>
      </c>
      <c r="G30" s="8"/>
      <c r="H30" s="8"/>
      <c r="I30" s="8"/>
      <c r="J30" s="8">
        <v>1140</v>
      </c>
      <c r="K30" s="8">
        <v>0</v>
      </c>
      <c r="L30" s="8">
        <v>0</v>
      </c>
      <c r="M30" s="8"/>
      <c r="N30" s="8"/>
      <c r="O30" s="8"/>
      <c r="P30" s="8"/>
      <c r="Q30" s="8">
        <v>0</v>
      </c>
      <c r="R30" s="8"/>
      <c r="S30" s="8">
        <v>4120</v>
      </c>
      <c r="T30" s="8">
        <v>5080</v>
      </c>
      <c r="U30" s="8">
        <v>14710</v>
      </c>
      <c r="V30" s="8">
        <v>3990</v>
      </c>
      <c r="W30" s="8"/>
      <c r="X30" s="8">
        <v>40580</v>
      </c>
    </row>
    <row r="31" spans="1:24" x14ac:dyDescent="0.2">
      <c r="A31" s="7" t="s">
        <v>88</v>
      </c>
      <c r="B31" s="8">
        <v>0</v>
      </c>
      <c r="C31" s="8">
        <v>16280</v>
      </c>
      <c r="D31" s="8"/>
      <c r="E31" s="8"/>
      <c r="F31" s="8">
        <v>12120</v>
      </c>
      <c r="G31" s="8"/>
      <c r="H31" s="8"/>
      <c r="I31" s="8"/>
      <c r="J31" s="8">
        <v>4400</v>
      </c>
      <c r="K31" s="8">
        <v>0</v>
      </c>
      <c r="L31" s="8">
        <v>0</v>
      </c>
      <c r="M31" s="8"/>
      <c r="N31" s="8"/>
      <c r="O31" s="8"/>
      <c r="P31" s="8"/>
      <c r="Q31" s="8">
        <v>0</v>
      </c>
      <c r="R31" s="8"/>
      <c r="S31" s="8">
        <v>11670</v>
      </c>
      <c r="T31" s="8">
        <v>12880</v>
      </c>
      <c r="U31" s="8">
        <v>28630</v>
      </c>
      <c r="V31" s="8">
        <v>5193</v>
      </c>
      <c r="W31" s="8"/>
      <c r="X31" s="8">
        <v>91173</v>
      </c>
    </row>
    <row r="32" spans="1:24" x14ac:dyDescent="0.2">
      <c r="A32" s="7" t="s">
        <v>62</v>
      </c>
      <c r="B32" s="8">
        <v>0</v>
      </c>
      <c r="C32" s="8">
        <v>4620</v>
      </c>
      <c r="D32" s="8"/>
      <c r="E32" s="8"/>
      <c r="F32" s="8">
        <v>1590</v>
      </c>
      <c r="G32" s="8"/>
      <c r="H32" s="8"/>
      <c r="I32" s="8">
        <v>670</v>
      </c>
      <c r="J32" s="8">
        <v>0</v>
      </c>
      <c r="K32" s="8">
        <v>0</v>
      </c>
      <c r="L32" s="8">
        <v>0</v>
      </c>
      <c r="M32" s="8"/>
      <c r="N32" s="8"/>
      <c r="O32" s="8"/>
      <c r="P32" s="8"/>
      <c r="Q32" s="8">
        <v>0</v>
      </c>
      <c r="R32" s="8"/>
      <c r="S32" s="8">
        <v>4090</v>
      </c>
      <c r="T32" s="8">
        <v>4710</v>
      </c>
      <c r="U32" s="8">
        <v>9570</v>
      </c>
      <c r="V32" s="8">
        <v>1517</v>
      </c>
      <c r="W32" s="8"/>
      <c r="X32" s="8">
        <v>26767</v>
      </c>
    </row>
    <row r="33" spans="1:24" x14ac:dyDescent="0.2">
      <c r="A33" s="7" t="s">
        <v>59</v>
      </c>
      <c r="B33" s="8">
        <v>0</v>
      </c>
      <c r="C33" s="8">
        <v>17760</v>
      </c>
      <c r="D33" s="8"/>
      <c r="E33" s="8"/>
      <c r="F33" s="8">
        <v>13660</v>
      </c>
      <c r="G33" s="8"/>
      <c r="H33" s="8"/>
      <c r="I33" s="8"/>
      <c r="J33" s="8">
        <v>14590</v>
      </c>
      <c r="K33" s="8">
        <v>5880</v>
      </c>
      <c r="L33" s="8">
        <v>7710</v>
      </c>
      <c r="M33" s="8"/>
      <c r="N33" s="8"/>
      <c r="O33" s="8"/>
      <c r="P33" s="8"/>
      <c r="Q33" s="8">
        <v>9170</v>
      </c>
      <c r="R33" s="8"/>
      <c r="S33" s="8">
        <v>23230</v>
      </c>
      <c r="T33" s="8">
        <v>29750</v>
      </c>
      <c r="U33" s="8">
        <v>44230</v>
      </c>
      <c r="V33" s="8">
        <v>8370</v>
      </c>
      <c r="W33" s="8"/>
      <c r="X33" s="8">
        <v>174350</v>
      </c>
    </row>
    <row r="34" spans="1:24" x14ac:dyDescent="0.2">
      <c r="A34" s="7" t="s">
        <v>20</v>
      </c>
      <c r="B34" s="8">
        <v>0</v>
      </c>
      <c r="C34" s="8">
        <v>6850</v>
      </c>
      <c r="D34" s="8"/>
      <c r="E34" s="8"/>
      <c r="F34" s="8">
        <v>1510</v>
      </c>
      <c r="G34" s="8"/>
      <c r="H34" s="8"/>
      <c r="I34" s="8"/>
      <c r="J34" s="8">
        <v>1020</v>
      </c>
      <c r="K34" s="8">
        <v>0</v>
      </c>
      <c r="L34" s="8">
        <v>0</v>
      </c>
      <c r="M34" s="8"/>
      <c r="N34" s="8"/>
      <c r="O34" s="8"/>
      <c r="P34" s="8"/>
      <c r="Q34" s="8">
        <v>0</v>
      </c>
      <c r="R34" s="8"/>
      <c r="S34" s="8">
        <v>2410</v>
      </c>
      <c r="T34" s="8">
        <v>3060</v>
      </c>
      <c r="U34" s="8">
        <v>14810</v>
      </c>
      <c r="V34" s="8">
        <v>3466</v>
      </c>
      <c r="W34" s="8"/>
      <c r="X34" s="8">
        <v>33126</v>
      </c>
    </row>
    <row r="35" spans="1:24" x14ac:dyDescent="0.2">
      <c r="A35" s="7" t="s">
        <v>68</v>
      </c>
      <c r="B35" s="8">
        <v>0</v>
      </c>
      <c r="C35" s="8">
        <v>53500</v>
      </c>
      <c r="D35" s="8"/>
      <c r="E35" s="8"/>
      <c r="F35" s="8">
        <v>51870</v>
      </c>
      <c r="G35" s="8"/>
      <c r="H35" s="8"/>
      <c r="I35" s="8"/>
      <c r="J35" s="8">
        <v>42070</v>
      </c>
      <c r="K35" s="8">
        <v>17710</v>
      </c>
      <c r="L35" s="8">
        <v>19930</v>
      </c>
      <c r="M35" s="8"/>
      <c r="N35" s="8"/>
      <c r="O35" s="8"/>
      <c r="P35" s="8"/>
      <c r="Q35" s="8">
        <v>23190</v>
      </c>
      <c r="R35" s="8"/>
      <c r="S35" s="8">
        <v>55370</v>
      </c>
      <c r="T35" s="8">
        <v>63940</v>
      </c>
      <c r="U35" s="8">
        <v>103010</v>
      </c>
      <c r="V35" s="8">
        <v>21770</v>
      </c>
      <c r="W35" s="8"/>
      <c r="X35" s="8">
        <v>452360</v>
      </c>
    </row>
    <row r="36" spans="1:24" x14ac:dyDescent="0.2">
      <c r="A36" s="7" t="s">
        <v>109</v>
      </c>
      <c r="B36" s="8">
        <v>0</v>
      </c>
      <c r="C36" s="8">
        <v>52984</v>
      </c>
      <c r="D36" s="8"/>
      <c r="E36" s="8"/>
      <c r="F36" s="8">
        <v>46239</v>
      </c>
      <c r="G36" s="8"/>
      <c r="H36" s="8"/>
      <c r="I36" s="8"/>
      <c r="J36" s="8">
        <v>23441</v>
      </c>
      <c r="K36" s="8">
        <v>0</v>
      </c>
      <c r="L36" s="8">
        <v>0</v>
      </c>
      <c r="M36" s="8"/>
      <c r="N36" s="8"/>
      <c r="O36" s="8"/>
      <c r="P36" s="8"/>
      <c r="Q36" s="8">
        <v>0</v>
      </c>
      <c r="R36" s="8"/>
      <c r="S36" s="8">
        <v>0</v>
      </c>
      <c r="T36" s="8">
        <v>0</v>
      </c>
      <c r="U36" s="8"/>
      <c r="V36" s="8"/>
      <c r="W36" s="8"/>
      <c r="X36" s="8">
        <v>122664</v>
      </c>
    </row>
    <row r="37" spans="1:24" x14ac:dyDescent="0.2">
      <c r="A37" s="7" t="s">
        <v>60</v>
      </c>
      <c r="B37" s="8">
        <v>0</v>
      </c>
      <c r="C37" s="8">
        <v>23900</v>
      </c>
      <c r="D37" s="8"/>
      <c r="E37" s="8"/>
      <c r="F37" s="8">
        <v>16290</v>
      </c>
      <c r="G37" s="8"/>
      <c r="H37" s="8"/>
      <c r="I37" s="8"/>
      <c r="J37" s="8">
        <v>7840</v>
      </c>
      <c r="K37" s="8">
        <v>0</v>
      </c>
      <c r="L37" s="8">
        <v>0</v>
      </c>
      <c r="M37" s="8"/>
      <c r="N37" s="8"/>
      <c r="O37" s="8"/>
      <c r="P37" s="8"/>
      <c r="Q37" s="8">
        <v>0</v>
      </c>
      <c r="R37" s="8"/>
      <c r="S37" s="8">
        <v>22456</v>
      </c>
      <c r="T37" s="8">
        <v>59534</v>
      </c>
      <c r="U37" s="8">
        <v>35204</v>
      </c>
      <c r="V37" s="8">
        <v>17796</v>
      </c>
      <c r="W37" s="8"/>
      <c r="X37" s="8">
        <v>183020</v>
      </c>
    </row>
    <row r="38" spans="1:24" x14ac:dyDescent="0.2">
      <c r="A38" s="7" t="s">
        <v>5</v>
      </c>
      <c r="B38" s="8">
        <v>0</v>
      </c>
      <c r="C38" s="8">
        <v>29550</v>
      </c>
      <c r="D38" s="8"/>
      <c r="E38" s="8"/>
      <c r="F38" s="8">
        <v>8510</v>
      </c>
      <c r="G38" s="8"/>
      <c r="H38" s="8"/>
      <c r="I38" s="8"/>
      <c r="J38" s="8">
        <v>11130</v>
      </c>
      <c r="K38" s="8">
        <v>0</v>
      </c>
      <c r="L38" s="8">
        <v>0</v>
      </c>
      <c r="M38" s="8"/>
      <c r="N38" s="8"/>
      <c r="O38" s="8"/>
      <c r="P38" s="8"/>
      <c r="Q38" s="8">
        <v>0</v>
      </c>
      <c r="R38" s="8"/>
      <c r="S38" s="8">
        <v>56320</v>
      </c>
      <c r="T38" s="8">
        <v>63690</v>
      </c>
      <c r="U38" s="8">
        <v>101180</v>
      </c>
      <c r="V38" s="8">
        <v>20424</v>
      </c>
      <c r="W38" s="8"/>
      <c r="X38" s="8">
        <v>290804</v>
      </c>
    </row>
    <row r="39" spans="1:24" x14ac:dyDescent="0.2">
      <c r="A39" s="7" t="s">
        <v>0</v>
      </c>
      <c r="B39" s="8">
        <v>0</v>
      </c>
      <c r="C39" s="8">
        <v>57690</v>
      </c>
      <c r="D39" s="8"/>
      <c r="E39" s="8"/>
      <c r="F39" s="8">
        <v>36310</v>
      </c>
      <c r="G39" s="8"/>
      <c r="H39" s="8"/>
      <c r="I39" s="8"/>
      <c r="J39" s="8">
        <v>36210</v>
      </c>
      <c r="K39" s="8">
        <v>8000</v>
      </c>
      <c r="L39" s="8">
        <v>11590</v>
      </c>
      <c r="M39" s="8"/>
      <c r="N39" s="8"/>
      <c r="O39" s="8"/>
      <c r="P39" s="8"/>
      <c r="Q39" s="8">
        <v>31160</v>
      </c>
      <c r="R39" s="8"/>
      <c r="S39" s="8">
        <v>69530</v>
      </c>
      <c r="T39" s="8">
        <v>79820</v>
      </c>
      <c r="U39" s="8">
        <v>120670</v>
      </c>
      <c r="V39" s="8">
        <v>21678</v>
      </c>
      <c r="W39" s="8"/>
      <c r="X39" s="8">
        <v>472658</v>
      </c>
    </row>
    <row r="40" spans="1:24" x14ac:dyDescent="0.2">
      <c r="A40" s="7" t="s">
        <v>7</v>
      </c>
      <c r="B40" s="8">
        <v>0</v>
      </c>
      <c r="C40" s="8">
        <v>108470</v>
      </c>
      <c r="D40" s="8"/>
      <c r="E40" s="8"/>
      <c r="F40" s="8">
        <v>72160</v>
      </c>
      <c r="G40" s="8"/>
      <c r="H40" s="8"/>
      <c r="I40" s="8"/>
      <c r="J40" s="8">
        <v>76540</v>
      </c>
      <c r="K40" s="8">
        <v>52430</v>
      </c>
      <c r="L40" s="8">
        <v>55160</v>
      </c>
      <c r="M40" s="8"/>
      <c r="N40" s="8"/>
      <c r="O40" s="8"/>
      <c r="P40" s="8"/>
      <c r="Q40" s="8">
        <v>67580</v>
      </c>
      <c r="R40" s="8"/>
      <c r="S40" s="8">
        <v>75260</v>
      </c>
      <c r="T40" s="8">
        <v>113070</v>
      </c>
      <c r="U40" s="8">
        <v>148960</v>
      </c>
      <c r="V40" s="8">
        <v>31990</v>
      </c>
      <c r="W40" s="8"/>
      <c r="X40" s="8">
        <v>801620</v>
      </c>
    </row>
    <row r="41" spans="1:24" x14ac:dyDescent="0.2">
      <c r="A41" s="7" t="s">
        <v>1</v>
      </c>
      <c r="B41" s="8">
        <v>0</v>
      </c>
      <c r="C41" s="8">
        <v>0</v>
      </c>
      <c r="D41" s="8"/>
      <c r="E41" s="8"/>
      <c r="F41" s="8">
        <v>0</v>
      </c>
      <c r="G41" s="8"/>
      <c r="H41" s="8"/>
      <c r="I41" s="8"/>
      <c r="J41" s="8">
        <v>0</v>
      </c>
      <c r="K41" s="8">
        <v>0</v>
      </c>
      <c r="L41" s="8">
        <v>0</v>
      </c>
      <c r="M41" s="8"/>
      <c r="N41" s="8"/>
      <c r="O41" s="8"/>
      <c r="P41" s="8"/>
      <c r="Q41" s="8">
        <v>0</v>
      </c>
      <c r="R41" s="8"/>
      <c r="S41" s="8">
        <v>0</v>
      </c>
      <c r="T41" s="8">
        <v>0</v>
      </c>
      <c r="U41" s="8">
        <v>0</v>
      </c>
      <c r="V41" s="8">
        <v>0</v>
      </c>
      <c r="W41" s="8"/>
      <c r="X41" s="8">
        <v>0</v>
      </c>
    </row>
    <row r="42" spans="1:24" x14ac:dyDescent="0.2">
      <c r="A42" s="7" t="s">
        <v>6</v>
      </c>
      <c r="B42" s="8">
        <v>0</v>
      </c>
      <c r="C42" s="8">
        <v>524241</v>
      </c>
      <c r="D42" s="8"/>
      <c r="E42" s="8"/>
      <c r="F42" s="8">
        <v>306603</v>
      </c>
      <c r="G42" s="8"/>
      <c r="H42" s="8"/>
      <c r="I42" s="8"/>
      <c r="J42" s="8">
        <v>439897</v>
      </c>
      <c r="K42" s="8">
        <v>461584</v>
      </c>
      <c r="L42" s="8">
        <v>531712</v>
      </c>
      <c r="M42" s="8"/>
      <c r="N42" s="8"/>
      <c r="O42" s="8"/>
      <c r="P42" s="8"/>
      <c r="Q42" s="8">
        <v>644691</v>
      </c>
      <c r="R42" s="8"/>
      <c r="S42" s="8">
        <v>582377</v>
      </c>
      <c r="T42" s="8">
        <v>631850</v>
      </c>
      <c r="U42" s="8">
        <v>741917</v>
      </c>
      <c r="V42" s="8">
        <v>194665</v>
      </c>
      <c r="W42" s="8"/>
      <c r="X42" s="8">
        <v>5059537</v>
      </c>
    </row>
    <row r="43" spans="1:24" x14ac:dyDescent="0.2">
      <c r="A43" s="7" t="s">
        <v>2</v>
      </c>
      <c r="B43" s="8">
        <v>0</v>
      </c>
      <c r="C43" s="8">
        <v>170310</v>
      </c>
      <c r="D43" s="8"/>
      <c r="E43" s="8"/>
      <c r="F43" s="8">
        <v>99410</v>
      </c>
      <c r="G43" s="8"/>
      <c r="H43" s="8"/>
      <c r="I43" s="8"/>
      <c r="J43" s="8">
        <v>16370</v>
      </c>
      <c r="K43" s="8">
        <v>0</v>
      </c>
      <c r="L43" s="8">
        <v>0</v>
      </c>
      <c r="M43" s="8"/>
      <c r="N43" s="8"/>
      <c r="O43" s="8"/>
      <c r="P43" s="8"/>
      <c r="Q43" s="8">
        <v>0</v>
      </c>
      <c r="R43" s="8"/>
      <c r="S43" s="8">
        <v>70050</v>
      </c>
      <c r="T43" s="8">
        <v>163580</v>
      </c>
      <c r="U43" s="8">
        <v>261370</v>
      </c>
      <c r="V43" s="8">
        <v>61011</v>
      </c>
      <c r="W43" s="8"/>
      <c r="X43" s="8">
        <v>842101</v>
      </c>
    </row>
    <row r="44" spans="1:24" x14ac:dyDescent="0.2">
      <c r="A44" s="7" t="s">
        <v>3</v>
      </c>
      <c r="B44" s="8">
        <v>0</v>
      </c>
      <c r="C44" s="8">
        <v>106180</v>
      </c>
      <c r="D44" s="8"/>
      <c r="E44" s="8"/>
      <c r="F44" s="8">
        <v>132200</v>
      </c>
      <c r="G44" s="8"/>
      <c r="H44" s="8"/>
      <c r="I44" s="8"/>
      <c r="J44" s="8">
        <v>311400</v>
      </c>
      <c r="K44" s="8">
        <v>236070</v>
      </c>
      <c r="L44" s="8">
        <v>247360</v>
      </c>
      <c r="M44" s="8"/>
      <c r="N44" s="8"/>
      <c r="O44" s="8"/>
      <c r="P44" s="8"/>
      <c r="Q44" s="8">
        <v>298070</v>
      </c>
      <c r="R44" s="8"/>
      <c r="S44" s="8">
        <v>232420</v>
      </c>
      <c r="T44" s="8">
        <v>224320</v>
      </c>
      <c r="U44" s="8">
        <v>237540</v>
      </c>
      <c r="V44" s="8">
        <v>52474</v>
      </c>
      <c r="W44" s="8"/>
      <c r="X44" s="8">
        <v>2078034</v>
      </c>
    </row>
    <row r="45" spans="1:24" x14ac:dyDescent="0.2">
      <c r="A45" s="7" t="s">
        <v>4</v>
      </c>
      <c r="B45" s="8">
        <v>0</v>
      </c>
      <c r="C45" s="8">
        <v>161080</v>
      </c>
      <c r="D45" s="8"/>
      <c r="E45" s="8"/>
      <c r="F45" s="8">
        <v>117170</v>
      </c>
      <c r="G45" s="8"/>
      <c r="H45" s="8"/>
      <c r="I45" s="8"/>
      <c r="J45" s="8">
        <v>170450</v>
      </c>
      <c r="K45" s="8">
        <v>126730</v>
      </c>
      <c r="L45" s="8">
        <v>146050</v>
      </c>
      <c r="M45" s="8"/>
      <c r="N45" s="8"/>
      <c r="O45" s="8"/>
      <c r="P45" s="8"/>
      <c r="Q45" s="8">
        <v>169850</v>
      </c>
      <c r="R45" s="8"/>
      <c r="S45" s="8">
        <v>184070</v>
      </c>
      <c r="T45" s="8">
        <v>217770</v>
      </c>
      <c r="U45" s="8">
        <v>323190</v>
      </c>
      <c r="V45" s="8">
        <v>80799</v>
      </c>
      <c r="W45" s="8"/>
      <c r="X45" s="8">
        <v>1697159</v>
      </c>
    </row>
    <row r="46" spans="1:24" x14ac:dyDescent="0.2">
      <c r="A46" s="7" t="s">
        <v>61</v>
      </c>
      <c r="B46" s="8">
        <v>0</v>
      </c>
      <c r="C46" s="8">
        <v>129210</v>
      </c>
      <c r="D46" s="8"/>
      <c r="E46" s="8"/>
      <c r="F46" s="8">
        <v>78981</v>
      </c>
      <c r="G46" s="8"/>
      <c r="H46" s="8"/>
      <c r="I46" s="8"/>
      <c r="J46" s="8">
        <v>129333</v>
      </c>
      <c r="K46" s="8">
        <v>69198</v>
      </c>
      <c r="L46" s="8">
        <v>65814</v>
      </c>
      <c r="M46" s="8"/>
      <c r="N46" s="8"/>
      <c r="O46" s="8"/>
      <c r="P46" s="8"/>
      <c r="Q46" s="8">
        <v>88901</v>
      </c>
      <c r="R46" s="8"/>
      <c r="S46" s="8">
        <v>130021</v>
      </c>
      <c r="T46" s="8">
        <v>165409</v>
      </c>
      <c r="U46" s="8">
        <v>220254</v>
      </c>
      <c r="V46" s="8">
        <v>49378</v>
      </c>
      <c r="W46" s="8"/>
      <c r="X46" s="8">
        <v>1126499</v>
      </c>
    </row>
    <row r="47" spans="1:24" x14ac:dyDescent="0.2">
      <c r="A47" s="7" t="s">
        <v>80</v>
      </c>
      <c r="B47" s="8">
        <v>0</v>
      </c>
      <c r="C47" s="8">
        <v>10710</v>
      </c>
      <c r="D47" s="8"/>
      <c r="E47" s="8"/>
      <c r="F47" s="8">
        <v>7260</v>
      </c>
      <c r="G47" s="8"/>
      <c r="H47" s="8"/>
      <c r="I47" s="8"/>
      <c r="J47" s="8">
        <v>6680</v>
      </c>
      <c r="K47" s="8">
        <v>4440</v>
      </c>
      <c r="L47" s="8">
        <v>4290</v>
      </c>
      <c r="M47" s="8"/>
      <c r="N47" s="8"/>
      <c r="O47" s="8"/>
      <c r="P47" s="8"/>
      <c r="Q47" s="8">
        <v>4020</v>
      </c>
      <c r="R47" s="8"/>
      <c r="S47" s="8">
        <v>7450</v>
      </c>
      <c r="T47" s="8">
        <v>11650</v>
      </c>
      <c r="U47" s="8">
        <v>20990</v>
      </c>
      <c r="V47" s="8">
        <v>5789</v>
      </c>
      <c r="W47" s="8"/>
      <c r="X47" s="8">
        <v>83279</v>
      </c>
    </row>
    <row r="48" spans="1:24" x14ac:dyDescent="0.2">
      <c r="A48" s="7" t="s">
        <v>29</v>
      </c>
      <c r="B48" s="8">
        <v>0</v>
      </c>
      <c r="C48" s="8">
        <v>13190</v>
      </c>
      <c r="D48" s="8"/>
      <c r="E48" s="8"/>
      <c r="F48" s="8">
        <v>1990</v>
      </c>
      <c r="G48" s="8"/>
      <c r="H48" s="8"/>
      <c r="I48" s="8"/>
      <c r="J48" s="8">
        <v>4460</v>
      </c>
      <c r="K48" s="8">
        <v>3150</v>
      </c>
      <c r="L48" s="8">
        <v>3620</v>
      </c>
      <c r="M48" s="8"/>
      <c r="N48" s="8"/>
      <c r="O48" s="8"/>
      <c r="P48" s="8"/>
      <c r="Q48" s="8">
        <v>4380</v>
      </c>
      <c r="R48" s="8"/>
      <c r="S48" s="8">
        <v>4400</v>
      </c>
      <c r="T48" s="8">
        <v>4140</v>
      </c>
      <c r="U48" s="8">
        <v>28820</v>
      </c>
      <c r="V48" s="8">
        <v>8080</v>
      </c>
      <c r="W48" s="8"/>
      <c r="X48" s="8">
        <v>76230</v>
      </c>
    </row>
    <row r="49" spans="1:24" x14ac:dyDescent="0.2">
      <c r="A49" s="7" t="s">
        <v>76</v>
      </c>
      <c r="B49" s="8">
        <v>0</v>
      </c>
      <c r="C49" s="8">
        <v>7580</v>
      </c>
      <c r="D49" s="8"/>
      <c r="E49" s="8"/>
      <c r="F49" s="8">
        <v>5300</v>
      </c>
      <c r="G49" s="8"/>
      <c r="H49" s="8"/>
      <c r="I49" s="8"/>
      <c r="J49" s="8">
        <v>4690</v>
      </c>
      <c r="K49" s="8">
        <v>3630</v>
      </c>
      <c r="L49" s="8">
        <v>2280</v>
      </c>
      <c r="M49" s="8"/>
      <c r="N49" s="8"/>
      <c r="O49" s="8"/>
      <c r="P49" s="8"/>
      <c r="Q49" s="8">
        <v>4180</v>
      </c>
      <c r="R49" s="8"/>
      <c r="S49" s="8">
        <v>5760</v>
      </c>
      <c r="T49" s="8">
        <v>10160</v>
      </c>
      <c r="U49" s="8">
        <v>15560</v>
      </c>
      <c r="V49" s="8">
        <v>3090</v>
      </c>
      <c r="W49" s="8"/>
      <c r="X49" s="8">
        <v>62230</v>
      </c>
    </row>
    <row r="50" spans="1:24" x14ac:dyDescent="0.2">
      <c r="A50" s="7" t="s">
        <v>96</v>
      </c>
      <c r="B50" s="8">
        <v>0</v>
      </c>
      <c r="C50" s="8">
        <v>3200</v>
      </c>
      <c r="D50" s="8"/>
      <c r="E50" s="8"/>
      <c r="F50" s="8">
        <v>1395</v>
      </c>
      <c r="G50" s="8"/>
      <c r="H50" s="8"/>
      <c r="I50" s="8"/>
      <c r="J50" s="8">
        <v>1173</v>
      </c>
      <c r="K50" s="8">
        <v>0</v>
      </c>
      <c r="L50" s="8">
        <v>1785</v>
      </c>
      <c r="M50" s="8"/>
      <c r="N50" s="8"/>
      <c r="O50" s="8"/>
      <c r="P50" s="8"/>
      <c r="Q50" s="8">
        <v>36</v>
      </c>
      <c r="R50" s="8"/>
      <c r="S50" s="8">
        <v>2551</v>
      </c>
      <c r="T50" s="8">
        <v>2863</v>
      </c>
      <c r="U50" s="8">
        <v>4853</v>
      </c>
      <c r="V50" s="8">
        <v>843</v>
      </c>
      <c r="W50" s="8"/>
      <c r="X50" s="8">
        <v>18699</v>
      </c>
    </row>
    <row r="51" spans="1:24" x14ac:dyDescent="0.2">
      <c r="A51" s="7" t="s">
        <v>32</v>
      </c>
      <c r="B51" s="8">
        <v>0</v>
      </c>
      <c r="C51" s="8">
        <v>120850</v>
      </c>
      <c r="D51" s="8"/>
      <c r="E51" s="8"/>
      <c r="F51" s="8">
        <v>108120</v>
      </c>
      <c r="G51" s="8"/>
      <c r="H51" s="8"/>
      <c r="I51" s="8"/>
      <c r="J51" s="8">
        <v>91030</v>
      </c>
      <c r="K51" s="8">
        <v>47250</v>
      </c>
      <c r="L51" s="8">
        <v>42490</v>
      </c>
      <c r="M51" s="8"/>
      <c r="N51" s="8"/>
      <c r="O51" s="8"/>
      <c r="P51" s="8"/>
      <c r="Q51" s="8">
        <v>48511</v>
      </c>
      <c r="R51" s="8"/>
      <c r="S51" s="8">
        <v>111279</v>
      </c>
      <c r="T51" s="8">
        <v>148240</v>
      </c>
      <c r="U51" s="8">
        <v>197460</v>
      </c>
      <c r="V51" s="8">
        <v>55500</v>
      </c>
      <c r="W51" s="8"/>
      <c r="X51" s="8">
        <v>970730</v>
      </c>
    </row>
    <row r="52" spans="1:24" x14ac:dyDescent="0.2">
      <c r="A52" s="7" t="s">
        <v>33</v>
      </c>
      <c r="B52" s="8">
        <v>0</v>
      </c>
      <c r="C52" s="8">
        <v>145871</v>
      </c>
      <c r="D52" s="8"/>
      <c r="E52" s="8"/>
      <c r="F52" s="8">
        <v>134817</v>
      </c>
      <c r="G52" s="8"/>
      <c r="H52" s="8"/>
      <c r="I52" s="8"/>
      <c r="J52" s="8">
        <v>114269</v>
      </c>
      <c r="K52" s="8">
        <v>75536</v>
      </c>
      <c r="L52" s="8">
        <v>66351</v>
      </c>
      <c r="M52" s="8"/>
      <c r="N52" s="8"/>
      <c r="O52" s="8"/>
      <c r="P52" s="8"/>
      <c r="Q52" s="8">
        <v>85861</v>
      </c>
      <c r="R52" s="8"/>
      <c r="S52" s="8">
        <v>258359</v>
      </c>
      <c r="T52" s="8">
        <v>78033</v>
      </c>
      <c r="U52" s="8">
        <v>308171</v>
      </c>
      <c r="V52" s="8">
        <v>85455</v>
      </c>
      <c r="W52" s="8"/>
      <c r="X52" s="8">
        <v>1352723</v>
      </c>
    </row>
    <row r="53" spans="1:24" x14ac:dyDescent="0.2">
      <c r="A53" s="7" t="s">
        <v>34</v>
      </c>
      <c r="B53" s="8">
        <v>0</v>
      </c>
      <c r="C53" s="8">
        <v>51440</v>
      </c>
      <c r="D53" s="8"/>
      <c r="E53" s="8"/>
      <c r="F53" s="8">
        <v>76660</v>
      </c>
      <c r="G53" s="8"/>
      <c r="H53" s="8"/>
      <c r="I53" s="8"/>
      <c r="J53" s="8">
        <v>64860</v>
      </c>
      <c r="K53" s="8">
        <v>31380</v>
      </c>
      <c r="L53" s="8">
        <v>31140</v>
      </c>
      <c r="M53" s="8"/>
      <c r="N53" s="8"/>
      <c r="O53" s="8"/>
      <c r="P53" s="8"/>
      <c r="Q53" s="8">
        <v>36900</v>
      </c>
      <c r="R53" s="8"/>
      <c r="S53" s="8">
        <v>94180</v>
      </c>
      <c r="T53" s="8">
        <v>96990</v>
      </c>
      <c r="U53" s="8">
        <v>188680</v>
      </c>
      <c r="V53" s="8">
        <v>45250</v>
      </c>
      <c r="W53" s="8"/>
      <c r="X53" s="8">
        <v>717480</v>
      </c>
    </row>
    <row r="54" spans="1:24" x14ac:dyDescent="0.2">
      <c r="A54" s="7" t="s">
        <v>35</v>
      </c>
      <c r="B54" s="8">
        <v>0</v>
      </c>
      <c r="C54" s="8">
        <v>125460</v>
      </c>
      <c r="D54" s="8"/>
      <c r="E54" s="8"/>
      <c r="F54" s="8">
        <v>65120</v>
      </c>
      <c r="G54" s="8"/>
      <c r="H54" s="8"/>
      <c r="I54" s="8"/>
      <c r="J54" s="8">
        <v>53740</v>
      </c>
      <c r="K54" s="8">
        <v>30020</v>
      </c>
      <c r="L54" s="8">
        <v>31580</v>
      </c>
      <c r="M54" s="8"/>
      <c r="N54" s="8"/>
      <c r="O54" s="8"/>
      <c r="P54" s="8"/>
      <c r="Q54" s="8">
        <v>36870</v>
      </c>
      <c r="R54" s="8"/>
      <c r="S54" s="8">
        <v>83500</v>
      </c>
      <c r="T54" s="8">
        <v>102370</v>
      </c>
      <c r="U54" s="8">
        <v>211200</v>
      </c>
      <c r="V54" s="8">
        <v>74800</v>
      </c>
      <c r="W54" s="8"/>
      <c r="X54" s="8">
        <v>814660</v>
      </c>
    </row>
    <row r="55" spans="1:24" x14ac:dyDescent="0.2">
      <c r="A55" s="7" t="s">
        <v>11</v>
      </c>
      <c r="B55" s="8">
        <v>0</v>
      </c>
      <c r="C55" s="8">
        <v>21710</v>
      </c>
      <c r="D55" s="8"/>
      <c r="E55" s="8"/>
      <c r="F55" s="8">
        <v>12920</v>
      </c>
      <c r="G55" s="8"/>
      <c r="H55" s="8"/>
      <c r="I55" s="8"/>
      <c r="J55" s="8">
        <v>360</v>
      </c>
      <c r="K55" s="8">
        <v>0</v>
      </c>
      <c r="L55" s="8">
        <v>0</v>
      </c>
      <c r="M55" s="8"/>
      <c r="N55" s="8"/>
      <c r="O55" s="8"/>
      <c r="P55" s="8"/>
      <c r="Q55" s="8">
        <v>0</v>
      </c>
      <c r="R55" s="8"/>
      <c r="S55" s="8">
        <v>49980</v>
      </c>
      <c r="T55" s="8">
        <v>65570</v>
      </c>
      <c r="U55" s="8">
        <v>96270</v>
      </c>
      <c r="V55" s="8">
        <v>25110</v>
      </c>
      <c r="W55" s="8"/>
      <c r="X55" s="8">
        <v>271920</v>
      </c>
    </row>
    <row r="56" spans="1:24" x14ac:dyDescent="0.2">
      <c r="A56" s="7" t="s">
        <v>74</v>
      </c>
      <c r="B56" s="8">
        <v>0</v>
      </c>
      <c r="C56" s="8">
        <v>20200</v>
      </c>
      <c r="D56" s="8"/>
      <c r="E56" s="8"/>
      <c r="F56" s="8">
        <v>9020</v>
      </c>
      <c r="G56" s="8"/>
      <c r="H56" s="8"/>
      <c r="I56" s="8"/>
      <c r="J56" s="8">
        <v>0</v>
      </c>
      <c r="K56" s="8">
        <v>0</v>
      </c>
      <c r="L56" s="8">
        <v>0</v>
      </c>
      <c r="M56" s="8"/>
      <c r="N56" s="8"/>
      <c r="O56" s="8"/>
      <c r="P56" s="8"/>
      <c r="Q56" s="8">
        <v>0</v>
      </c>
      <c r="R56" s="8"/>
      <c r="S56" s="8">
        <v>18240</v>
      </c>
      <c r="T56" s="8">
        <v>25260</v>
      </c>
      <c r="U56" s="8">
        <v>41390</v>
      </c>
      <c r="V56" s="8">
        <v>9869</v>
      </c>
      <c r="W56" s="8"/>
      <c r="X56" s="8">
        <v>123979</v>
      </c>
    </row>
    <row r="57" spans="1:24" x14ac:dyDescent="0.2">
      <c r="A57" s="7" t="s">
        <v>23</v>
      </c>
      <c r="B57" s="8">
        <v>0</v>
      </c>
      <c r="C57" s="8">
        <v>81038</v>
      </c>
      <c r="D57" s="8"/>
      <c r="E57" s="8"/>
      <c r="F57" s="8">
        <v>87054</v>
      </c>
      <c r="G57" s="8"/>
      <c r="H57" s="8"/>
      <c r="I57" s="8"/>
      <c r="J57" s="8">
        <v>20159</v>
      </c>
      <c r="K57" s="8">
        <v>0</v>
      </c>
      <c r="L57" s="8">
        <v>0</v>
      </c>
      <c r="M57" s="8"/>
      <c r="N57" s="8"/>
      <c r="O57" s="8"/>
      <c r="P57" s="8"/>
      <c r="Q57" s="8">
        <v>0</v>
      </c>
      <c r="R57" s="8"/>
      <c r="S57" s="8">
        <v>32376</v>
      </c>
      <c r="T57" s="8">
        <v>98330</v>
      </c>
      <c r="U57" s="8">
        <v>129087</v>
      </c>
      <c r="V57" s="8">
        <v>34189</v>
      </c>
      <c r="W57" s="8"/>
      <c r="X57" s="8">
        <v>482233</v>
      </c>
    </row>
    <row r="58" spans="1:24" x14ac:dyDescent="0.2">
      <c r="A58" s="7" t="s">
        <v>24</v>
      </c>
      <c r="B58" s="8">
        <v>0</v>
      </c>
      <c r="C58" s="8">
        <v>53030</v>
      </c>
      <c r="D58" s="8"/>
      <c r="E58" s="8"/>
      <c r="F58" s="8">
        <v>47780</v>
      </c>
      <c r="G58" s="8"/>
      <c r="H58" s="8"/>
      <c r="I58" s="8"/>
      <c r="J58" s="8">
        <v>36020</v>
      </c>
      <c r="K58" s="8">
        <v>0</v>
      </c>
      <c r="L58" s="8">
        <v>0</v>
      </c>
      <c r="M58" s="8"/>
      <c r="N58" s="8"/>
      <c r="O58" s="8"/>
      <c r="P58" s="8"/>
      <c r="Q58" s="8">
        <v>0</v>
      </c>
      <c r="R58" s="8"/>
      <c r="S58" s="8">
        <v>74450</v>
      </c>
      <c r="T58" s="8">
        <v>77970</v>
      </c>
      <c r="U58" s="8">
        <v>127120</v>
      </c>
      <c r="V58" s="8">
        <v>28443</v>
      </c>
      <c r="W58" s="8"/>
      <c r="X58" s="8">
        <v>444813</v>
      </c>
    </row>
    <row r="59" spans="1:24" x14ac:dyDescent="0.2">
      <c r="A59" s="7" t="s">
        <v>99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>
        <v>0</v>
      </c>
      <c r="N59" s="8">
        <v>5938</v>
      </c>
      <c r="O59" s="8">
        <v>0</v>
      </c>
      <c r="P59" s="8">
        <v>316</v>
      </c>
      <c r="Q59" s="8">
        <v>0</v>
      </c>
      <c r="R59" s="8">
        <v>3434</v>
      </c>
      <c r="S59" s="8">
        <v>12312</v>
      </c>
      <c r="T59" s="8">
        <v>21369</v>
      </c>
      <c r="U59" s="8">
        <v>28676</v>
      </c>
      <c r="V59" s="8">
        <v>8411</v>
      </c>
      <c r="W59" s="8"/>
      <c r="X59" s="8">
        <v>80456</v>
      </c>
    </row>
    <row r="60" spans="1:24" x14ac:dyDescent="0.2">
      <c r="A60" s="7" t="s">
        <v>98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>
        <v>0</v>
      </c>
      <c r="N60" s="8"/>
      <c r="O60" s="8"/>
      <c r="P60" s="8"/>
      <c r="Q60" s="8">
        <v>0</v>
      </c>
      <c r="R60" s="8"/>
      <c r="S60" s="8">
        <v>0</v>
      </c>
      <c r="T60" s="8">
        <v>15320</v>
      </c>
      <c r="U60" s="8">
        <v>23915</v>
      </c>
      <c r="V60" s="8">
        <v>6554</v>
      </c>
      <c r="W60" s="8"/>
      <c r="X60" s="8">
        <v>45789</v>
      </c>
    </row>
    <row r="61" spans="1:24" x14ac:dyDescent="0.2">
      <c r="A61" s="7" t="s">
        <v>19</v>
      </c>
      <c r="B61" s="8">
        <v>0</v>
      </c>
      <c r="C61" s="8">
        <v>174020</v>
      </c>
      <c r="D61" s="8"/>
      <c r="E61" s="8"/>
      <c r="F61" s="8">
        <v>92190</v>
      </c>
      <c r="G61" s="8"/>
      <c r="H61" s="8"/>
      <c r="I61" s="8"/>
      <c r="J61" s="8">
        <v>39590</v>
      </c>
      <c r="K61" s="8">
        <v>21210</v>
      </c>
      <c r="L61" s="8">
        <v>3970</v>
      </c>
      <c r="M61" s="8"/>
      <c r="N61" s="8"/>
      <c r="O61" s="8"/>
      <c r="P61" s="8"/>
      <c r="Q61" s="8">
        <v>39769</v>
      </c>
      <c r="R61" s="8"/>
      <c r="S61" s="8">
        <v>87971</v>
      </c>
      <c r="T61" s="8">
        <v>189350</v>
      </c>
      <c r="U61" s="8">
        <v>395820</v>
      </c>
      <c r="V61" s="8">
        <v>54500</v>
      </c>
      <c r="W61" s="8"/>
      <c r="X61" s="8">
        <v>1098390</v>
      </c>
    </row>
    <row r="62" spans="1:24" x14ac:dyDescent="0.2">
      <c r="A62" s="7" t="s">
        <v>90</v>
      </c>
      <c r="B62" s="8">
        <v>0</v>
      </c>
      <c r="C62" s="8">
        <v>116660</v>
      </c>
      <c r="D62" s="8"/>
      <c r="E62" s="8"/>
      <c r="F62" s="8">
        <v>25520</v>
      </c>
      <c r="G62" s="8"/>
      <c r="H62" s="8"/>
      <c r="I62" s="8"/>
      <c r="J62" s="8">
        <v>22560</v>
      </c>
      <c r="K62" s="8">
        <v>11670</v>
      </c>
      <c r="L62" s="8">
        <v>0</v>
      </c>
      <c r="M62" s="8"/>
      <c r="N62" s="8"/>
      <c r="O62" s="8"/>
      <c r="P62" s="8"/>
      <c r="Q62" s="8">
        <v>19329</v>
      </c>
      <c r="R62" s="8"/>
      <c r="S62" s="8">
        <v>22331</v>
      </c>
      <c r="T62" s="8">
        <v>103280</v>
      </c>
      <c r="U62" s="8">
        <v>240716</v>
      </c>
      <c r="V62" s="8">
        <v>13684</v>
      </c>
      <c r="W62" s="8"/>
      <c r="X62" s="8">
        <v>575750</v>
      </c>
    </row>
    <row r="63" spans="1:24" x14ac:dyDescent="0.2">
      <c r="A63" s="7" t="s">
        <v>82</v>
      </c>
      <c r="B63" s="8">
        <v>0</v>
      </c>
      <c r="C63" s="8">
        <v>50840</v>
      </c>
      <c r="D63" s="8"/>
      <c r="E63" s="8"/>
      <c r="F63" s="8">
        <v>39270</v>
      </c>
      <c r="G63" s="8"/>
      <c r="H63" s="8"/>
      <c r="I63" s="8"/>
      <c r="J63" s="8">
        <v>21930</v>
      </c>
      <c r="K63" s="8">
        <v>14070</v>
      </c>
      <c r="L63" s="8">
        <v>16760</v>
      </c>
      <c r="M63" s="8"/>
      <c r="N63" s="8"/>
      <c r="O63" s="8"/>
      <c r="P63" s="8"/>
      <c r="Q63" s="8">
        <v>19800</v>
      </c>
      <c r="R63" s="8"/>
      <c r="S63" s="8">
        <v>36630</v>
      </c>
      <c r="T63" s="8">
        <v>52720</v>
      </c>
      <c r="U63" s="8">
        <v>97335</v>
      </c>
      <c r="V63" s="8">
        <v>13345</v>
      </c>
      <c r="W63" s="8"/>
      <c r="X63" s="8">
        <v>362700</v>
      </c>
    </row>
    <row r="64" spans="1:24" x14ac:dyDescent="0.2">
      <c r="A64" s="7" t="s">
        <v>91</v>
      </c>
      <c r="B64" s="8">
        <v>0</v>
      </c>
      <c r="C64" s="8">
        <v>69423</v>
      </c>
      <c r="D64" s="8"/>
      <c r="E64" s="8"/>
      <c r="F64" s="8">
        <v>0</v>
      </c>
      <c r="G64" s="8"/>
      <c r="H64" s="8"/>
      <c r="I64" s="8"/>
      <c r="J64" s="8">
        <v>0</v>
      </c>
      <c r="K64" s="8">
        <v>0</v>
      </c>
      <c r="L64" s="8">
        <v>0</v>
      </c>
      <c r="M64" s="8"/>
      <c r="N64" s="8"/>
      <c r="O64" s="8"/>
      <c r="P64" s="8"/>
      <c r="Q64" s="8">
        <v>0</v>
      </c>
      <c r="R64" s="8"/>
      <c r="S64" s="8">
        <v>26310</v>
      </c>
      <c r="T64" s="8">
        <v>83740</v>
      </c>
      <c r="U64" s="8">
        <v>172130</v>
      </c>
      <c r="V64" s="8">
        <v>7820</v>
      </c>
      <c r="W64" s="8"/>
      <c r="X64" s="8">
        <v>359423</v>
      </c>
    </row>
    <row r="65" spans="1:24" x14ac:dyDescent="0.2">
      <c r="A65" s="7" t="s">
        <v>89</v>
      </c>
      <c r="B65" s="8">
        <v>0</v>
      </c>
      <c r="C65" s="8">
        <v>85741</v>
      </c>
      <c r="D65" s="8"/>
      <c r="E65" s="8"/>
      <c r="F65" s="8">
        <v>8190</v>
      </c>
      <c r="G65" s="8"/>
      <c r="H65" s="8"/>
      <c r="I65" s="8"/>
      <c r="J65" s="8">
        <v>0</v>
      </c>
      <c r="K65" s="8">
        <v>0</v>
      </c>
      <c r="L65" s="8">
        <v>0</v>
      </c>
      <c r="M65" s="8"/>
      <c r="N65" s="8"/>
      <c r="O65" s="8"/>
      <c r="P65" s="8"/>
      <c r="Q65" s="8">
        <v>0</v>
      </c>
      <c r="R65" s="8"/>
      <c r="S65" s="8">
        <v>37370</v>
      </c>
      <c r="T65" s="8">
        <v>94610</v>
      </c>
      <c r="U65" s="8">
        <v>210850</v>
      </c>
      <c r="V65" s="8">
        <v>9260</v>
      </c>
      <c r="W65" s="8"/>
      <c r="X65" s="8">
        <v>446021</v>
      </c>
    </row>
    <row r="66" spans="1:24" x14ac:dyDescent="0.2">
      <c r="A66" s="7" t="s">
        <v>81</v>
      </c>
      <c r="B66" s="8">
        <v>0</v>
      </c>
      <c r="C66" s="8">
        <v>0</v>
      </c>
      <c r="D66" s="8"/>
      <c r="E66" s="8"/>
      <c r="F66" s="8">
        <v>0</v>
      </c>
      <c r="G66" s="8"/>
      <c r="H66" s="8"/>
      <c r="I66" s="8"/>
      <c r="J66" s="8">
        <v>0</v>
      </c>
      <c r="K66" s="8">
        <v>0</v>
      </c>
      <c r="L66" s="8">
        <v>0</v>
      </c>
      <c r="M66" s="8"/>
      <c r="N66" s="8"/>
      <c r="O66" s="8"/>
      <c r="P66" s="8"/>
      <c r="Q66" s="8">
        <v>0</v>
      </c>
      <c r="R66" s="8"/>
      <c r="S66" s="8">
        <v>46733</v>
      </c>
      <c r="T66" s="8">
        <v>95238</v>
      </c>
      <c r="U66" s="8">
        <v>192453</v>
      </c>
      <c r="V66" s="8">
        <v>45699</v>
      </c>
      <c r="W66" s="8"/>
      <c r="X66" s="8">
        <v>380123</v>
      </c>
    </row>
    <row r="67" spans="1:24" x14ac:dyDescent="0.2">
      <c r="A67" s="7" t="s">
        <v>30</v>
      </c>
      <c r="B67" s="8">
        <v>0</v>
      </c>
      <c r="C67" s="8">
        <v>159190</v>
      </c>
      <c r="D67" s="8"/>
      <c r="E67" s="8"/>
      <c r="F67" s="8">
        <v>148760</v>
      </c>
      <c r="G67" s="8"/>
      <c r="H67" s="8"/>
      <c r="I67" s="8"/>
      <c r="J67" s="8">
        <v>133100</v>
      </c>
      <c r="K67" s="8">
        <v>42030</v>
      </c>
      <c r="L67" s="8">
        <v>35760</v>
      </c>
      <c r="M67" s="8"/>
      <c r="N67" s="8"/>
      <c r="O67" s="8"/>
      <c r="P67" s="8"/>
      <c r="Q67" s="8">
        <v>42980</v>
      </c>
      <c r="R67" s="8"/>
      <c r="S67" s="8">
        <v>126790</v>
      </c>
      <c r="T67" s="8">
        <v>161470</v>
      </c>
      <c r="U67" s="8">
        <v>281150</v>
      </c>
      <c r="V67" s="8">
        <v>68050</v>
      </c>
      <c r="W67" s="8"/>
      <c r="X67" s="8">
        <v>1199280</v>
      </c>
    </row>
    <row r="68" spans="1:24" x14ac:dyDescent="0.2">
      <c r="A68" s="7" t="s">
        <v>43</v>
      </c>
      <c r="B68" s="8">
        <v>0</v>
      </c>
      <c r="C68" s="8">
        <v>68550</v>
      </c>
      <c r="D68" s="8"/>
      <c r="E68" s="8"/>
      <c r="F68" s="8">
        <v>57640</v>
      </c>
      <c r="G68" s="8"/>
      <c r="H68" s="8"/>
      <c r="I68" s="8"/>
      <c r="J68" s="8">
        <v>47110</v>
      </c>
      <c r="K68" s="8">
        <v>48100</v>
      </c>
      <c r="L68" s="8">
        <v>48418</v>
      </c>
      <c r="M68" s="8"/>
      <c r="N68" s="8"/>
      <c r="O68" s="8"/>
      <c r="P68" s="8"/>
      <c r="Q68" s="8">
        <v>36850</v>
      </c>
      <c r="R68" s="8"/>
      <c r="S68" s="8">
        <v>64070</v>
      </c>
      <c r="T68" s="8">
        <v>83080</v>
      </c>
      <c r="U68" s="8">
        <v>144370</v>
      </c>
      <c r="V68" s="8">
        <v>28880</v>
      </c>
      <c r="W68" s="8"/>
      <c r="X68" s="8">
        <v>627068</v>
      </c>
    </row>
    <row r="69" spans="1:24" x14ac:dyDescent="0.2">
      <c r="A69" s="7" t="s">
        <v>52</v>
      </c>
      <c r="B69" s="8">
        <v>0</v>
      </c>
      <c r="C69" s="8">
        <v>90120</v>
      </c>
      <c r="D69" s="8"/>
      <c r="E69" s="8"/>
      <c r="F69" s="8">
        <v>96836</v>
      </c>
      <c r="G69" s="8"/>
      <c r="H69" s="8"/>
      <c r="I69" s="8"/>
      <c r="J69" s="8">
        <v>105000</v>
      </c>
      <c r="K69" s="8">
        <v>127000</v>
      </c>
      <c r="L69" s="8">
        <v>127456</v>
      </c>
      <c r="M69" s="8"/>
      <c r="N69" s="8"/>
      <c r="O69" s="8"/>
      <c r="P69" s="8"/>
      <c r="Q69" s="8">
        <v>142810</v>
      </c>
      <c r="R69" s="8"/>
      <c r="S69" s="8">
        <v>209030</v>
      </c>
      <c r="T69" s="8">
        <v>249740</v>
      </c>
      <c r="U69" s="8">
        <v>468940</v>
      </c>
      <c r="V69" s="8">
        <v>101560</v>
      </c>
      <c r="W69" s="8"/>
      <c r="X69" s="8">
        <v>1718492</v>
      </c>
    </row>
    <row r="70" spans="1:24" x14ac:dyDescent="0.2">
      <c r="A70" s="7" t="s">
        <v>36</v>
      </c>
      <c r="B70" s="8">
        <v>0</v>
      </c>
      <c r="C70" s="8">
        <v>222780</v>
      </c>
      <c r="D70" s="8"/>
      <c r="E70" s="8"/>
      <c r="F70" s="8">
        <v>165190</v>
      </c>
      <c r="G70" s="8"/>
      <c r="H70" s="8"/>
      <c r="I70" s="8"/>
      <c r="J70" s="8">
        <v>121880</v>
      </c>
      <c r="K70" s="8">
        <v>57400</v>
      </c>
      <c r="L70" s="8">
        <v>62910</v>
      </c>
      <c r="M70" s="8"/>
      <c r="N70" s="8"/>
      <c r="O70" s="8"/>
      <c r="P70" s="8"/>
      <c r="Q70" s="8">
        <v>73260</v>
      </c>
      <c r="R70" s="8"/>
      <c r="S70" s="8">
        <v>169110</v>
      </c>
      <c r="T70" s="8">
        <v>186090</v>
      </c>
      <c r="U70" s="8">
        <v>253870</v>
      </c>
      <c r="V70" s="8">
        <v>70470</v>
      </c>
      <c r="W70" s="8"/>
      <c r="X70" s="8">
        <v>1382960</v>
      </c>
    </row>
    <row r="71" spans="1:24" x14ac:dyDescent="0.2">
      <c r="A71" s="7" t="s">
        <v>112</v>
      </c>
      <c r="B71" s="8">
        <v>0</v>
      </c>
      <c r="C71" s="8">
        <v>57040</v>
      </c>
      <c r="D71" s="8"/>
      <c r="E71" s="8"/>
      <c r="F71" s="8">
        <v>48980</v>
      </c>
      <c r="G71" s="8"/>
      <c r="H71" s="8"/>
      <c r="I71" s="8"/>
      <c r="J71" s="8">
        <v>41890</v>
      </c>
      <c r="K71" s="8">
        <v>17900</v>
      </c>
      <c r="L71" s="8">
        <v>19100</v>
      </c>
      <c r="M71" s="8"/>
      <c r="N71" s="8"/>
      <c r="O71" s="8"/>
      <c r="P71" s="8"/>
      <c r="Q71" s="8">
        <v>25309</v>
      </c>
      <c r="R71" s="8"/>
      <c r="S71" s="8">
        <v>22371</v>
      </c>
      <c r="T71" s="8">
        <v>0</v>
      </c>
      <c r="U71" s="8"/>
      <c r="V71" s="8"/>
      <c r="W71" s="8"/>
      <c r="X71" s="8">
        <v>232590</v>
      </c>
    </row>
    <row r="72" spans="1:24" x14ac:dyDescent="0.2">
      <c r="A72" s="7" t="s">
        <v>87</v>
      </c>
      <c r="B72" s="8">
        <v>0</v>
      </c>
      <c r="C72" s="8">
        <v>8570</v>
      </c>
      <c r="D72" s="8"/>
      <c r="E72" s="8"/>
      <c r="F72" s="8">
        <v>7070</v>
      </c>
      <c r="G72" s="8"/>
      <c r="H72" s="8">
        <v>3140</v>
      </c>
      <c r="I72" s="8"/>
      <c r="J72" s="8">
        <v>0</v>
      </c>
      <c r="K72" s="8">
        <v>0</v>
      </c>
      <c r="L72" s="8">
        <v>0</v>
      </c>
      <c r="M72" s="8"/>
      <c r="N72" s="8"/>
      <c r="O72" s="8"/>
      <c r="P72" s="8"/>
      <c r="Q72" s="8">
        <v>0</v>
      </c>
      <c r="R72" s="8"/>
      <c r="S72" s="8">
        <v>7980</v>
      </c>
      <c r="T72" s="8">
        <v>10330</v>
      </c>
      <c r="U72" s="8">
        <v>16050</v>
      </c>
      <c r="V72" s="8">
        <v>3970</v>
      </c>
      <c r="W72" s="8"/>
      <c r="X72" s="8">
        <v>57110</v>
      </c>
    </row>
    <row r="73" spans="1:24" x14ac:dyDescent="0.2">
      <c r="A73" s="7" t="s">
        <v>71</v>
      </c>
      <c r="B73" s="8">
        <v>0</v>
      </c>
      <c r="C73" s="8">
        <v>12470</v>
      </c>
      <c r="D73" s="8"/>
      <c r="E73" s="8"/>
      <c r="F73" s="8">
        <v>29450</v>
      </c>
      <c r="G73" s="8"/>
      <c r="H73" s="8"/>
      <c r="I73" s="8"/>
      <c r="J73" s="8">
        <v>0</v>
      </c>
      <c r="K73" s="8">
        <v>0</v>
      </c>
      <c r="L73" s="8">
        <v>0</v>
      </c>
      <c r="M73" s="8"/>
      <c r="N73" s="8"/>
      <c r="O73" s="8"/>
      <c r="P73" s="8"/>
      <c r="Q73" s="8">
        <v>0</v>
      </c>
      <c r="R73" s="8"/>
      <c r="S73" s="8">
        <v>0</v>
      </c>
      <c r="T73" s="8">
        <v>7040</v>
      </c>
      <c r="U73" s="8">
        <v>25530</v>
      </c>
      <c r="V73" s="8">
        <v>1840</v>
      </c>
      <c r="W73" s="8"/>
      <c r="X73" s="8">
        <v>76330</v>
      </c>
    </row>
    <row r="74" spans="1:24" x14ac:dyDescent="0.2">
      <c r="A74" s="7" t="s">
        <v>113</v>
      </c>
      <c r="B74" s="8">
        <v>0</v>
      </c>
      <c r="C74" s="8">
        <v>12852</v>
      </c>
      <c r="D74" s="8"/>
      <c r="E74" s="8"/>
      <c r="F74" s="8">
        <v>7235</v>
      </c>
      <c r="G74" s="8"/>
      <c r="H74" s="8"/>
      <c r="I74" s="8"/>
      <c r="J74" s="8">
        <v>900</v>
      </c>
      <c r="K74" s="8">
        <v>5345</v>
      </c>
      <c r="L74" s="8">
        <v>2674</v>
      </c>
      <c r="M74" s="8"/>
      <c r="N74" s="8"/>
      <c r="O74" s="8"/>
      <c r="P74" s="8"/>
      <c r="Q74" s="8">
        <v>4001</v>
      </c>
      <c r="R74" s="8"/>
      <c r="S74" s="8">
        <v>10814</v>
      </c>
      <c r="T74" s="8">
        <v>12933</v>
      </c>
      <c r="U74" s="8">
        <v>27361</v>
      </c>
      <c r="V74" s="8">
        <v>6006</v>
      </c>
      <c r="W74" s="8"/>
      <c r="X74" s="8">
        <v>90121</v>
      </c>
    </row>
    <row r="75" spans="1:24" x14ac:dyDescent="0.2">
      <c r="A75" s="7" t="s">
        <v>83</v>
      </c>
      <c r="B75" s="8">
        <v>0</v>
      </c>
      <c r="C75" s="8">
        <v>338870</v>
      </c>
      <c r="D75" s="8"/>
      <c r="E75" s="8"/>
      <c r="F75" s="8">
        <v>287550</v>
      </c>
      <c r="G75" s="8"/>
      <c r="H75" s="8"/>
      <c r="I75" s="8"/>
      <c r="J75" s="8">
        <v>208410</v>
      </c>
      <c r="K75" s="8">
        <v>112580</v>
      </c>
      <c r="L75" s="8">
        <v>109280</v>
      </c>
      <c r="M75" s="8"/>
      <c r="N75" s="8"/>
      <c r="O75" s="8"/>
      <c r="P75" s="8"/>
      <c r="Q75" s="8">
        <v>135800</v>
      </c>
      <c r="R75" s="8"/>
      <c r="S75" s="8">
        <v>341140</v>
      </c>
      <c r="T75" s="8">
        <v>0</v>
      </c>
      <c r="U75" s="8">
        <v>0</v>
      </c>
      <c r="V75" s="8">
        <v>0</v>
      </c>
      <c r="W75" s="8"/>
      <c r="X75" s="8">
        <v>1533630</v>
      </c>
    </row>
    <row r="76" spans="1:24" x14ac:dyDescent="0.2">
      <c r="A76" s="7" t="s">
        <v>31</v>
      </c>
      <c r="B76" s="8">
        <v>0</v>
      </c>
      <c r="C76" s="8">
        <v>14232</v>
      </c>
      <c r="D76" s="8"/>
      <c r="E76" s="8"/>
      <c r="F76" s="8">
        <v>12273</v>
      </c>
      <c r="G76" s="8"/>
      <c r="H76" s="8"/>
      <c r="I76" s="8"/>
      <c r="J76" s="8">
        <v>9764</v>
      </c>
      <c r="K76" s="8">
        <v>5974</v>
      </c>
      <c r="L76" s="8">
        <v>5378</v>
      </c>
      <c r="M76" s="8"/>
      <c r="N76" s="8"/>
      <c r="O76" s="8"/>
      <c r="P76" s="8"/>
      <c r="Q76" s="8">
        <v>9272</v>
      </c>
      <c r="R76" s="8"/>
      <c r="S76" s="8">
        <v>17256</v>
      </c>
      <c r="T76" s="8">
        <v>21900</v>
      </c>
      <c r="U76" s="8">
        <v>31462</v>
      </c>
      <c r="V76" s="8">
        <v>8552</v>
      </c>
      <c r="W76" s="8"/>
      <c r="X76" s="8">
        <v>136063</v>
      </c>
    </row>
    <row r="77" spans="1:24" x14ac:dyDescent="0.2">
      <c r="A77" s="7" t="s">
        <v>37</v>
      </c>
      <c r="B77" s="8">
        <v>0</v>
      </c>
      <c r="C77" s="8">
        <v>72009</v>
      </c>
      <c r="D77" s="8"/>
      <c r="E77" s="8"/>
      <c r="F77" s="8">
        <v>56146</v>
      </c>
      <c r="G77" s="8"/>
      <c r="H77" s="8"/>
      <c r="I77" s="8"/>
      <c r="J77" s="8">
        <v>37771</v>
      </c>
      <c r="K77" s="8">
        <v>19826</v>
      </c>
      <c r="L77" s="8">
        <v>18639</v>
      </c>
      <c r="M77" s="8"/>
      <c r="N77" s="8"/>
      <c r="O77" s="8"/>
      <c r="P77" s="8"/>
      <c r="Q77" s="8">
        <v>22341</v>
      </c>
      <c r="R77" s="8"/>
      <c r="S77" s="8">
        <v>65973</v>
      </c>
      <c r="T77" s="8">
        <v>86531</v>
      </c>
      <c r="U77" s="8">
        <v>113422</v>
      </c>
      <c r="V77" s="8">
        <v>27958</v>
      </c>
      <c r="W77" s="8"/>
      <c r="X77" s="8">
        <v>520616</v>
      </c>
    </row>
    <row r="78" spans="1:24" x14ac:dyDescent="0.2">
      <c r="A78" s="7" t="s">
        <v>25</v>
      </c>
      <c r="B78" s="8">
        <v>0</v>
      </c>
      <c r="C78" s="8">
        <v>6960</v>
      </c>
      <c r="D78" s="8"/>
      <c r="E78" s="8"/>
      <c r="F78" s="8">
        <v>5840</v>
      </c>
      <c r="G78" s="8"/>
      <c r="H78" s="8"/>
      <c r="I78" s="8"/>
      <c r="J78" s="8">
        <v>3440</v>
      </c>
      <c r="K78" s="8">
        <v>0</v>
      </c>
      <c r="L78" s="8">
        <v>0</v>
      </c>
      <c r="M78" s="8"/>
      <c r="N78" s="8"/>
      <c r="O78" s="8"/>
      <c r="P78" s="8"/>
      <c r="Q78" s="8">
        <v>0</v>
      </c>
      <c r="R78" s="8"/>
      <c r="S78" s="8">
        <v>7810</v>
      </c>
      <c r="T78" s="8">
        <v>7800</v>
      </c>
      <c r="U78" s="8">
        <v>11236</v>
      </c>
      <c r="V78" s="8">
        <v>5580</v>
      </c>
      <c r="W78" s="8"/>
      <c r="X78" s="8">
        <v>48666</v>
      </c>
    </row>
    <row r="79" spans="1:24" x14ac:dyDescent="0.2">
      <c r="A79" s="7" t="s">
        <v>75</v>
      </c>
      <c r="B79" s="8">
        <v>0</v>
      </c>
      <c r="C79" s="8">
        <v>3598</v>
      </c>
      <c r="D79" s="8"/>
      <c r="E79" s="8"/>
      <c r="F79" s="8">
        <v>2611</v>
      </c>
      <c r="G79" s="8"/>
      <c r="H79" s="8"/>
      <c r="I79" s="8"/>
      <c r="J79" s="8">
        <v>2135</v>
      </c>
      <c r="K79" s="8">
        <v>735</v>
      </c>
      <c r="L79" s="8">
        <v>1290</v>
      </c>
      <c r="M79" s="8"/>
      <c r="N79" s="8"/>
      <c r="O79" s="8"/>
      <c r="P79" s="8"/>
      <c r="Q79" s="8">
        <v>2501</v>
      </c>
      <c r="R79" s="8"/>
      <c r="S79" s="8">
        <v>4749</v>
      </c>
      <c r="T79" s="8">
        <v>4801</v>
      </c>
      <c r="U79" s="8">
        <v>9747</v>
      </c>
      <c r="V79" s="8">
        <v>2363</v>
      </c>
      <c r="W79" s="8"/>
      <c r="X79" s="8">
        <v>34530</v>
      </c>
    </row>
    <row r="80" spans="1:24" x14ac:dyDescent="0.2">
      <c r="A80" s="7" t="s">
        <v>26</v>
      </c>
      <c r="B80" s="8">
        <v>0</v>
      </c>
      <c r="C80" s="8">
        <v>14100</v>
      </c>
      <c r="D80" s="8"/>
      <c r="E80" s="8"/>
      <c r="F80" s="8">
        <v>15207</v>
      </c>
      <c r="G80" s="8"/>
      <c r="H80" s="8"/>
      <c r="I80" s="8"/>
      <c r="J80" s="8">
        <v>16323</v>
      </c>
      <c r="K80" s="8">
        <v>0</v>
      </c>
      <c r="L80" s="8">
        <v>0</v>
      </c>
      <c r="M80" s="8"/>
      <c r="N80" s="8"/>
      <c r="O80" s="8"/>
      <c r="P80" s="8"/>
      <c r="Q80" s="8">
        <v>0</v>
      </c>
      <c r="R80" s="8"/>
      <c r="S80" s="8">
        <v>14126</v>
      </c>
      <c r="T80" s="8">
        <v>27123</v>
      </c>
      <c r="U80" s="8">
        <v>40500</v>
      </c>
      <c r="V80" s="8">
        <v>16772</v>
      </c>
      <c r="W80" s="8"/>
      <c r="X80" s="8">
        <v>144151</v>
      </c>
    </row>
    <row r="81" spans="1:24" x14ac:dyDescent="0.2">
      <c r="A81" s="7" t="s">
        <v>55</v>
      </c>
      <c r="B81" s="8">
        <v>0</v>
      </c>
      <c r="C81" s="8">
        <v>14430</v>
      </c>
      <c r="D81" s="8"/>
      <c r="E81" s="8"/>
      <c r="F81" s="8">
        <v>7480</v>
      </c>
      <c r="G81" s="8"/>
      <c r="H81" s="8"/>
      <c r="I81" s="8"/>
      <c r="J81" s="8">
        <v>1430</v>
      </c>
      <c r="K81" s="8">
        <v>0</v>
      </c>
      <c r="L81" s="8">
        <v>0</v>
      </c>
      <c r="M81" s="8"/>
      <c r="N81" s="8"/>
      <c r="O81" s="8"/>
      <c r="P81" s="8"/>
      <c r="Q81" s="8">
        <v>0</v>
      </c>
      <c r="R81" s="8"/>
      <c r="S81" s="8">
        <v>10000</v>
      </c>
      <c r="T81" s="8">
        <v>14710</v>
      </c>
      <c r="U81" s="8">
        <v>29910</v>
      </c>
      <c r="V81" s="8">
        <v>7060</v>
      </c>
      <c r="W81" s="8"/>
      <c r="X81" s="8">
        <v>85020</v>
      </c>
    </row>
    <row r="82" spans="1:24" x14ac:dyDescent="0.2">
      <c r="A82" s="7" t="s">
        <v>66</v>
      </c>
      <c r="B82" s="8">
        <v>0</v>
      </c>
      <c r="C82" s="8">
        <v>127180</v>
      </c>
      <c r="D82" s="8"/>
      <c r="E82" s="8"/>
      <c r="F82" s="8">
        <v>113520</v>
      </c>
      <c r="G82" s="8"/>
      <c r="H82" s="8"/>
      <c r="I82" s="8"/>
      <c r="J82" s="8">
        <v>105290</v>
      </c>
      <c r="K82" s="8">
        <v>66480</v>
      </c>
      <c r="L82" s="8">
        <v>56360</v>
      </c>
      <c r="M82" s="8"/>
      <c r="N82" s="8"/>
      <c r="O82" s="8"/>
      <c r="P82" s="8"/>
      <c r="Q82" s="8">
        <v>55110</v>
      </c>
      <c r="R82" s="8"/>
      <c r="S82" s="8">
        <v>96600</v>
      </c>
      <c r="T82" s="8">
        <v>140940</v>
      </c>
      <c r="U82" s="8">
        <v>222520</v>
      </c>
      <c r="V82" s="8">
        <v>48630</v>
      </c>
      <c r="W82" s="8"/>
      <c r="X82" s="8">
        <v>1032630</v>
      </c>
    </row>
    <row r="83" spans="1:24" x14ac:dyDescent="0.2">
      <c r="A83" s="7" t="s">
        <v>67</v>
      </c>
      <c r="B83" s="8">
        <v>0</v>
      </c>
      <c r="C83" s="8">
        <v>85200</v>
      </c>
      <c r="D83" s="8"/>
      <c r="E83" s="8"/>
      <c r="F83" s="8">
        <v>75450</v>
      </c>
      <c r="G83" s="8"/>
      <c r="H83" s="8"/>
      <c r="I83" s="8"/>
      <c r="J83" s="8">
        <v>54600</v>
      </c>
      <c r="K83" s="8">
        <v>17140</v>
      </c>
      <c r="L83" s="8">
        <v>7940</v>
      </c>
      <c r="M83" s="8"/>
      <c r="N83" s="8"/>
      <c r="O83" s="8"/>
      <c r="P83" s="8"/>
      <c r="Q83" s="8">
        <v>31970</v>
      </c>
      <c r="R83" s="8"/>
      <c r="S83" s="8">
        <v>94570</v>
      </c>
      <c r="T83" s="8">
        <v>110130</v>
      </c>
      <c r="U83" s="8">
        <v>164410</v>
      </c>
      <c r="V83" s="8">
        <v>35900</v>
      </c>
      <c r="W83" s="8"/>
      <c r="X83" s="8">
        <v>677310</v>
      </c>
    </row>
    <row r="84" spans="1:24" x14ac:dyDescent="0.2">
      <c r="A84" s="7" t="s">
        <v>65</v>
      </c>
      <c r="B84" s="8">
        <v>0</v>
      </c>
      <c r="C84" s="8">
        <v>39590</v>
      </c>
      <c r="D84" s="8"/>
      <c r="E84" s="8"/>
      <c r="F84" s="8">
        <v>32040</v>
      </c>
      <c r="G84" s="8"/>
      <c r="H84" s="8"/>
      <c r="I84" s="8"/>
      <c r="J84" s="8">
        <v>24550</v>
      </c>
      <c r="K84" s="8">
        <v>11280</v>
      </c>
      <c r="L84" s="8">
        <v>12240</v>
      </c>
      <c r="M84" s="8"/>
      <c r="N84" s="8"/>
      <c r="O84" s="8"/>
      <c r="P84" s="8"/>
      <c r="Q84" s="8">
        <v>15248</v>
      </c>
      <c r="R84" s="8"/>
      <c r="S84" s="8">
        <v>42382</v>
      </c>
      <c r="T84" s="8">
        <v>44710</v>
      </c>
      <c r="U84" s="8">
        <v>86330</v>
      </c>
      <c r="V84" s="8">
        <v>19610</v>
      </c>
      <c r="W84" s="8"/>
      <c r="X84" s="8">
        <v>327980</v>
      </c>
    </row>
    <row r="85" spans="1:24" x14ac:dyDescent="0.2">
      <c r="A85" s="7" t="s">
        <v>70</v>
      </c>
      <c r="B85" s="8">
        <v>0</v>
      </c>
      <c r="C85" s="8">
        <v>24360</v>
      </c>
      <c r="D85" s="8"/>
      <c r="E85" s="8"/>
      <c r="F85" s="8">
        <v>22000</v>
      </c>
      <c r="G85" s="8"/>
      <c r="H85" s="8"/>
      <c r="I85" s="8"/>
      <c r="J85" s="8">
        <v>12040</v>
      </c>
      <c r="K85" s="8">
        <v>0</v>
      </c>
      <c r="L85" s="8">
        <v>0</v>
      </c>
      <c r="M85" s="8"/>
      <c r="N85" s="8"/>
      <c r="O85" s="8"/>
      <c r="P85" s="8"/>
      <c r="Q85" s="8">
        <v>0</v>
      </c>
      <c r="R85" s="8"/>
      <c r="S85" s="8">
        <v>41140</v>
      </c>
      <c r="T85" s="8">
        <v>36450</v>
      </c>
      <c r="U85" s="8">
        <v>22890</v>
      </c>
      <c r="V85" s="8">
        <v>63230</v>
      </c>
      <c r="W85" s="8"/>
      <c r="X85" s="8">
        <v>222110</v>
      </c>
    </row>
    <row r="86" spans="1:24" x14ac:dyDescent="0.2">
      <c r="A86" s="7" t="s">
        <v>12</v>
      </c>
      <c r="B86" s="8">
        <v>0</v>
      </c>
      <c r="C86" s="8">
        <v>9900</v>
      </c>
      <c r="D86" s="8"/>
      <c r="E86" s="8"/>
      <c r="F86" s="8">
        <v>7510</v>
      </c>
      <c r="G86" s="8"/>
      <c r="H86" s="8"/>
      <c r="I86" s="8"/>
      <c r="J86" s="8">
        <v>3580</v>
      </c>
      <c r="K86" s="8">
        <v>0</v>
      </c>
      <c r="L86" s="8">
        <v>0</v>
      </c>
      <c r="M86" s="8"/>
      <c r="N86" s="8"/>
      <c r="O86" s="8"/>
      <c r="P86" s="8"/>
      <c r="Q86" s="8">
        <v>0</v>
      </c>
      <c r="R86" s="8"/>
      <c r="S86" s="8">
        <v>9180</v>
      </c>
      <c r="T86" s="8">
        <v>12040</v>
      </c>
      <c r="U86" s="8">
        <v>22900</v>
      </c>
      <c r="V86" s="8">
        <v>4860</v>
      </c>
      <c r="W86" s="8"/>
      <c r="X86" s="8">
        <v>69970</v>
      </c>
    </row>
    <row r="87" spans="1:24" x14ac:dyDescent="0.2">
      <c r="A87" s="7" t="s">
        <v>38</v>
      </c>
      <c r="B87" s="8">
        <v>0</v>
      </c>
      <c r="C87" s="8">
        <v>50170</v>
      </c>
      <c r="D87" s="8"/>
      <c r="E87" s="8"/>
      <c r="F87" s="8">
        <v>47450</v>
      </c>
      <c r="G87" s="8"/>
      <c r="H87" s="8"/>
      <c r="I87" s="8"/>
      <c r="J87" s="8">
        <v>30640</v>
      </c>
      <c r="K87" s="8">
        <v>10600</v>
      </c>
      <c r="L87" s="8">
        <v>10560</v>
      </c>
      <c r="M87" s="8"/>
      <c r="N87" s="8"/>
      <c r="O87" s="8"/>
      <c r="P87" s="8"/>
      <c r="Q87" s="8">
        <v>13030</v>
      </c>
      <c r="R87" s="8"/>
      <c r="S87" s="8">
        <v>47330</v>
      </c>
      <c r="T87" s="8">
        <v>57920</v>
      </c>
      <c r="U87" s="8">
        <v>86450</v>
      </c>
      <c r="V87" s="8">
        <v>27540</v>
      </c>
      <c r="W87" s="8"/>
      <c r="X87" s="8">
        <v>381690</v>
      </c>
    </row>
    <row r="88" spans="1:24" x14ac:dyDescent="0.2">
      <c r="A88" s="7" t="s">
        <v>13</v>
      </c>
      <c r="B88" s="8">
        <v>0</v>
      </c>
      <c r="C88" s="8">
        <v>39611</v>
      </c>
      <c r="D88" s="8"/>
      <c r="E88" s="8"/>
      <c r="F88" s="8">
        <v>25000</v>
      </c>
      <c r="G88" s="8"/>
      <c r="H88" s="8"/>
      <c r="I88" s="8"/>
      <c r="J88" s="8">
        <v>25205</v>
      </c>
      <c r="K88" s="8">
        <v>17836</v>
      </c>
      <c r="L88" s="8">
        <v>14868</v>
      </c>
      <c r="M88" s="8"/>
      <c r="N88" s="8"/>
      <c r="O88" s="8"/>
      <c r="P88" s="8"/>
      <c r="Q88" s="8">
        <v>18183</v>
      </c>
      <c r="R88" s="8"/>
      <c r="S88" s="8">
        <v>35725</v>
      </c>
      <c r="T88" s="8">
        <v>47233</v>
      </c>
      <c r="U88" s="8">
        <v>67746</v>
      </c>
      <c r="V88" s="8">
        <v>16737</v>
      </c>
      <c r="W88" s="8"/>
      <c r="X88" s="8">
        <v>308144</v>
      </c>
    </row>
    <row r="89" spans="1:24" x14ac:dyDescent="0.2">
      <c r="A89" s="7" t="s">
        <v>27</v>
      </c>
      <c r="B89" s="8">
        <v>0</v>
      </c>
      <c r="C89" s="8">
        <v>123170</v>
      </c>
      <c r="D89" s="8"/>
      <c r="E89" s="8"/>
      <c r="F89" s="8">
        <v>106330</v>
      </c>
      <c r="G89" s="8"/>
      <c r="H89" s="8"/>
      <c r="I89" s="8"/>
      <c r="J89" s="8">
        <v>83940</v>
      </c>
      <c r="K89" s="8">
        <v>28460</v>
      </c>
      <c r="L89" s="8">
        <v>36920</v>
      </c>
      <c r="M89" s="8"/>
      <c r="N89" s="8"/>
      <c r="O89" s="8"/>
      <c r="P89" s="8"/>
      <c r="Q89" s="8">
        <v>97100</v>
      </c>
      <c r="R89" s="8"/>
      <c r="S89" s="8">
        <v>135750</v>
      </c>
      <c r="T89" s="8">
        <v>140280</v>
      </c>
      <c r="U89" s="8">
        <v>224780</v>
      </c>
      <c r="V89" s="8">
        <v>64170</v>
      </c>
      <c r="W89" s="8"/>
      <c r="X89" s="8">
        <v>1040900</v>
      </c>
    </row>
    <row r="90" spans="1:24" x14ac:dyDescent="0.2">
      <c r="A90" s="7" t="s">
        <v>28</v>
      </c>
      <c r="B90" s="8">
        <v>0</v>
      </c>
      <c r="C90" s="8">
        <v>24892</v>
      </c>
      <c r="D90" s="8"/>
      <c r="E90" s="8"/>
      <c r="F90" s="8">
        <v>23547</v>
      </c>
      <c r="G90" s="8"/>
      <c r="H90" s="8"/>
      <c r="I90" s="8"/>
      <c r="J90" s="8">
        <v>19613</v>
      </c>
      <c r="K90" s="8">
        <v>0</v>
      </c>
      <c r="L90" s="8">
        <v>0</v>
      </c>
      <c r="M90" s="8"/>
      <c r="N90" s="8"/>
      <c r="O90" s="8"/>
      <c r="P90" s="8"/>
      <c r="Q90" s="8">
        <v>0</v>
      </c>
      <c r="R90" s="8"/>
      <c r="S90" s="8">
        <v>0</v>
      </c>
      <c r="T90" s="8">
        <v>5000</v>
      </c>
      <c r="U90" s="8">
        <v>0</v>
      </c>
      <c r="V90" s="8">
        <v>0</v>
      </c>
      <c r="W90" s="8"/>
      <c r="X90" s="8">
        <v>73052</v>
      </c>
    </row>
    <row r="91" spans="1:24" x14ac:dyDescent="0.2">
      <c r="A91" s="7" t="s">
        <v>123</v>
      </c>
      <c r="B91" s="8">
        <v>0</v>
      </c>
      <c r="C91" s="8">
        <v>19256</v>
      </c>
      <c r="D91" s="8"/>
      <c r="E91" s="8"/>
      <c r="F91" s="8">
        <v>7824</v>
      </c>
      <c r="G91" s="8"/>
      <c r="H91" s="8"/>
      <c r="I91" s="8"/>
      <c r="J91" s="8">
        <v>2043</v>
      </c>
      <c r="K91" s="8">
        <v>1331</v>
      </c>
      <c r="L91" s="8">
        <v>3806</v>
      </c>
      <c r="M91" s="8"/>
      <c r="N91" s="8"/>
      <c r="O91" s="8"/>
      <c r="P91" s="8"/>
      <c r="Q91" s="8">
        <v>4410</v>
      </c>
      <c r="R91" s="8"/>
      <c r="S91" s="8">
        <v>6770</v>
      </c>
      <c r="T91" s="8">
        <v>11563</v>
      </c>
      <c r="U91" s="8">
        <v>16839</v>
      </c>
      <c r="V91" s="8">
        <v>4667</v>
      </c>
      <c r="W91" s="8"/>
      <c r="X91" s="8">
        <v>78509</v>
      </c>
    </row>
    <row r="92" spans="1:24" x14ac:dyDescent="0.2">
      <c r="A92" s="7" t="s">
        <v>124</v>
      </c>
      <c r="B92" s="8">
        <v>0</v>
      </c>
      <c r="C92" s="8">
        <v>28680</v>
      </c>
      <c r="D92" s="8"/>
      <c r="E92" s="8"/>
      <c r="F92" s="8">
        <v>24440</v>
      </c>
      <c r="G92" s="8"/>
      <c r="H92" s="8"/>
      <c r="I92" s="8"/>
      <c r="J92" s="8">
        <v>20750</v>
      </c>
      <c r="K92" s="8">
        <v>14100</v>
      </c>
      <c r="L92" s="8">
        <v>5180</v>
      </c>
      <c r="M92" s="8"/>
      <c r="N92" s="8"/>
      <c r="O92" s="8"/>
      <c r="P92" s="8"/>
      <c r="Q92" s="8">
        <v>11460</v>
      </c>
      <c r="R92" s="8"/>
      <c r="S92" s="8">
        <v>24030</v>
      </c>
      <c r="T92" s="8">
        <v>31640</v>
      </c>
      <c r="U92" s="8">
        <v>51520</v>
      </c>
      <c r="V92" s="8">
        <v>14520</v>
      </c>
      <c r="W92" s="8"/>
      <c r="X92" s="8">
        <v>226320</v>
      </c>
    </row>
    <row r="93" spans="1:24" x14ac:dyDescent="0.2">
      <c r="A93" s="7" t="s">
        <v>125</v>
      </c>
      <c r="B93" s="8">
        <v>0</v>
      </c>
      <c r="C93" s="8">
        <v>42180</v>
      </c>
      <c r="D93" s="8"/>
      <c r="E93" s="8"/>
      <c r="F93" s="8">
        <v>34950</v>
      </c>
      <c r="G93" s="8"/>
      <c r="H93" s="8"/>
      <c r="I93" s="8"/>
      <c r="J93" s="8">
        <v>30460</v>
      </c>
      <c r="K93" s="8">
        <v>27300</v>
      </c>
      <c r="L93" s="8">
        <v>26341</v>
      </c>
      <c r="M93" s="8"/>
      <c r="N93" s="8"/>
      <c r="O93" s="8"/>
      <c r="P93" s="8"/>
      <c r="Q93" s="8">
        <v>20600</v>
      </c>
      <c r="R93" s="8"/>
      <c r="S93" s="8">
        <v>39520</v>
      </c>
      <c r="T93" s="8">
        <v>53090</v>
      </c>
      <c r="U93" s="8">
        <v>87830</v>
      </c>
      <c r="V93" s="8">
        <v>22630</v>
      </c>
      <c r="W93" s="8"/>
      <c r="X93" s="8">
        <v>384901</v>
      </c>
    </row>
    <row r="94" spans="1:24" x14ac:dyDescent="0.2">
      <c r="A94" s="7" t="s">
        <v>84</v>
      </c>
      <c r="B94" s="8">
        <v>0</v>
      </c>
      <c r="C94" s="8">
        <v>25560</v>
      </c>
      <c r="D94" s="8"/>
      <c r="E94" s="8"/>
      <c r="F94" s="8">
        <v>21450</v>
      </c>
      <c r="G94" s="8"/>
      <c r="H94" s="8"/>
      <c r="I94" s="8"/>
      <c r="J94" s="8">
        <v>9720</v>
      </c>
      <c r="K94" s="8">
        <v>0</v>
      </c>
      <c r="L94" s="8">
        <v>0</v>
      </c>
      <c r="M94" s="8"/>
      <c r="N94" s="8"/>
      <c r="O94" s="8"/>
      <c r="P94" s="8"/>
      <c r="Q94" s="8">
        <v>0</v>
      </c>
      <c r="R94" s="8"/>
      <c r="S94" s="8">
        <v>21000</v>
      </c>
      <c r="T94" s="8">
        <v>37160</v>
      </c>
      <c r="U94" s="8">
        <v>70746</v>
      </c>
      <c r="V94" s="8">
        <v>15134</v>
      </c>
      <c r="W94" s="8"/>
      <c r="X94" s="8">
        <v>200770</v>
      </c>
    </row>
    <row r="95" spans="1:24" x14ac:dyDescent="0.2">
      <c r="A95" s="7" t="s">
        <v>46</v>
      </c>
      <c r="B95" s="8">
        <v>0</v>
      </c>
      <c r="C95" s="8">
        <v>98990</v>
      </c>
      <c r="D95" s="8"/>
      <c r="E95" s="8"/>
      <c r="F95" s="8">
        <v>88580</v>
      </c>
      <c r="G95" s="8"/>
      <c r="H95" s="8"/>
      <c r="I95" s="8"/>
      <c r="J95" s="8">
        <v>0</v>
      </c>
      <c r="K95" s="8">
        <v>0</v>
      </c>
      <c r="L95" s="8">
        <v>0</v>
      </c>
      <c r="M95" s="8"/>
      <c r="N95" s="8"/>
      <c r="O95" s="8"/>
      <c r="P95" s="8"/>
      <c r="Q95" s="8">
        <v>0</v>
      </c>
      <c r="R95" s="8"/>
      <c r="S95" s="8">
        <v>75730</v>
      </c>
      <c r="T95" s="8">
        <v>97210</v>
      </c>
      <c r="U95" s="8">
        <v>187720</v>
      </c>
      <c r="V95" s="8">
        <v>40910</v>
      </c>
      <c r="W95" s="8"/>
      <c r="X95" s="8">
        <v>589140</v>
      </c>
    </row>
    <row r="96" spans="1:24" x14ac:dyDescent="0.2">
      <c r="A96" s="7" t="s">
        <v>47</v>
      </c>
      <c r="B96" s="8">
        <v>0</v>
      </c>
      <c r="C96" s="8">
        <v>281900</v>
      </c>
      <c r="D96" s="8"/>
      <c r="E96" s="8"/>
      <c r="F96" s="8">
        <v>181090</v>
      </c>
      <c r="G96" s="8"/>
      <c r="H96" s="8"/>
      <c r="I96" s="8"/>
      <c r="J96" s="8">
        <v>0</v>
      </c>
      <c r="K96" s="8">
        <v>0</v>
      </c>
      <c r="L96" s="8">
        <v>0</v>
      </c>
      <c r="M96" s="8"/>
      <c r="N96" s="8"/>
      <c r="O96" s="8"/>
      <c r="P96" s="8"/>
      <c r="Q96" s="8">
        <v>0</v>
      </c>
      <c r="R96" s="8"/>
      <c r="S96" s="8">
        <v>234040</v>
      </c>
      <c r="T96" s="8">
        <v>329150</v>
      </c>
      <c r="U96" s="8">
        <v>545930</v>
      </c>
      <c r="V96" s="8">
        <v>126460</v>
      </c>
      <c r="W96" s="8"/>
      <c r="X96" s="8">
        <v>1698570</v>
      </c>
    </row>
    <row r="97" spans="1:24" x14ac:dyDescent="0.2">
      <c r="A97" s="7" t="s">
        <v>126</v>
      </c>
      <c r="B97" s="8">
        <v>0</v>
      </c>
      <c r="C97" s="8">
        <v>67184</v>
      </c>
      <c r="D97" s="8"/>
      <c r="E97" s="8"/>
      <c r="F97" s="8">
        <v>52506</v>
      </c>
      <c r="G97" s="8"/>
      <c r="H97" s="8"/>
      <c r="I97" s="8"/>
      <c r="J97" s="8">
        <v>54966</v>
      </c>
      <c r="K97" s="8">
        <v>30832</v>
      </c>
      <c r="L97" s="8">
        <v>33887</v>
      </c>
      <c r="M97" s="8"/>
      <c r="N97" s="8"/>
      <c r="O97" s="8"/>
      <c r="P97" s="8"/>
      <c r="Q97" s="8">
        <v>41308</v>
      </c>
      <c r="R97" s="8"/>
      <c r="S97" s="8">
        <v>65009</v>
      </c>
      <c r="T97" s="8">
        <v>74973</v>
      </c>
      <c r="U97" s="8">
        <v>131134</v>
      </c>
      <c r="V97" s="8">
        <v>28923</v>
      </c>
      <c r="W97" s="8"/>
      <c r="X97" s="8">
        <v>580722</v>
      </c>
    </row>
    <row r="98" spans="1:24" x14ac:dyDescent="0.2">
      <c r="A98" s="7" t="s">
        <v>127</v>
      </c>
      <c r="B98" s="8">
        <v>0</v>
      </c>
      <c r="C98" s="8">
        <v>95750</v>
      </c>
      <c r="D98" s="8"/>
      <c r="E98" s="8"/>
      <c r="F98" s="8">
        <v>85580</v>
      </c>
      <c r="G98" s="8"/>
      <c r="H98" s="8"/>
      <c r="I98" s="8"/>
      <c r="J98" s="8">
        <v>0</v>
      </c>
      <c r="K98" s="8">
        <v>0</v>
      </c>
      <c r="L98" s="8">
        <v>0</v>
      </c>
      <c r="M98" s="8"/>
      <c r="N98" s="8"/>
      <c r="O98" s="8"/>
      <c r="P98" s="8"/>
      <c r="Q98" s="8">
        <v>0</v>
      </c>
      <c r="R98" s="8"/>
      <c r="S98" s="8">
        <v>100080</v>
      </c>
      <c r="T98" s="8">
        <v>125760</v>
      </c>
      <c r="U98" s="8">
        <v>125960</v>
      </c>
      <c r="V98" s="8">
        <v>55140</v>
      </c>
      <c r="W98" s="8"/>
      <c r="X98" s="8">
        <v>588270</v>
      </c>
    </row>
    <row r="99" spans="1:24" x14ac:dyDescent="0.2">
      <c r="A99" s="7" t="s">
        <v>50</v>
      </c>
      <c r="B99" s="8">
        <v>0</v>
      </c>
      <c r="C99" s="8">
        <v>293990</v>
      </c>
      <c r="D99" s="8"/>
      <c r="E99" s="8"/>
      <c r="F99" s="8">
        <v>278890</v>
      </c>
      <c r="G99" s="8"/>
      <c r="H99" s="8"/>
      <c r="I99" s="8"/>
      <c r="J99" s="8">
        <v>99240</v>
      </c>
      <c r="K99" s="8">
        <v>0</v>
      </c>
      <c r="L99" s="8">
        <v>0</v>
      </c>
      <c r="M99" s="8"/>
      <c r="N99" s="8"/>
      <c r="O99" s="8"/>
      <c r="P99" s="8"/>
      <c r="Q99" s="8">
        <v>0</v>
      </c>
      <c r="R99" s="8"/>
      <c r="S99" s="8">
        <v>226620</v>
      </c>
      <c r="T99" s="8">
        <v>364340</v>
      </c>
      <c r="U99" s="8">
        <v>563160</v>
      </c>
      <c r="V99" s="8">
        <v>172870</v>
      </c>
      <c r="W99" s="8"/>
      <c r="X99" s="8">
        <v>1999110</v>
      </c>
    </row>
    <row r="100" spans="1:24" x14ac:dyDescent="0.2">
      <c r="A100" s="7" t="s">
        <v>54</v>
      </c>
      <c r="B100" s="8">
        <v>0</v>
      </c>
      <c r="C100" s="8">
        <v>89900</v>
      </c>
      <c r="D100" s="8"/>
      <c r="E100" s="8"/>
      <c r="F100" s="8">
        <v>83386</v>
      </c>
      <c r="G100" s="8"/>
      <c r="H100" s="8"/>
      <c r="I100" s="8"/>
      <c r="J100" s="8">
        <v>76505</v>
      </c>
      <c r="K100" s="8">
        <v>42090</v>
      </c>
      <c r="L100" s="8">
        <v>44526</v>
      </c>
      <c r="M100" s="8"/>
      <c r="N100" s="8"/>
      <c r="O100" s="8"/>
      <c r="P100" s="8"/>
      <c r="Q100" s="8">
        <v>53103</v>
      </c>
      <c r="R100" s="8"/>
      <c r="S100" s="8">
        <v>82764</v>
      </c>
      <c r="T100" s="8">
        <v>121669</v>
      </c>
      <c r="U100" s="8">
        <v>163564</v>
      </c>
      <c r="V100" s="8">
        <v>35450</v>
      </c>
      <c r="W100" s="8"/>
      <c r="X100" s="8">
        <v>792957</v>
      </c>
    </row>
    <row r="101" spans="1:24" x14ac:dyDescent="0.2">
      <c r="A101" s="7" t="s">
        <v>85</v>
      </c>
      <c r="B101" s="8">
        <v>0</v>
      </c>
      <c r="C101" s="8">
        <v>20320</v>
      </c>
      <c r="D101" s="8"/>
      <c r="E101" s="8"/>
      <c r="F101" s="8">
        <v>15790</v>
      </c>
      <c r="G101" s="8"/>
      <c r="H101" s="8"/>
      <c r="I101" s="8"/>
      <c r="J101" s="8">
        <v>4640</v>
      </c>
      <c r="K101" s="8">
        <v>0</v>
      </c>
      <c r="L101" s="8">
        <v>0</v>
      </c>
      <c r="M101" s="8"/>
      <c r="N101" s="8"/>
      <c r="O101" s="8"/>
      <c r="P101" s="8"/>
      <c r="Q101" s="8">
        <v>0</v>
      </c>
      <c r="R101" s="8"/>
      <c r="S101" s="8">
        <v>15660</v>
      </c>
      <c r="T101" s="8">
        <v>20610</v>
      </c>
      <c r="U101" s="8">
        <v>49370</v>
      </c>
      <c r="V101" s="8">
        <v>9630</v>
      </c>
      <c r="W101" s="8"/>
      <c r="X101" s="8">
        <v>136020</v>
      </c>
    </row>
    <row r="102" spans="1:24" x14ac:dyDescent="0.2">
      <c r="A102" s="7" t="s">
        <v>86</v>
      </c>
      <c r="B102" s="8">
        <v>0</v>
      </c>
      <c r="C102" s="8">
        <v>42315</v>
      </c>
      <c r="D102" s="8"/>
      <c r="E102" s="8"/>
      <c r="F102" s="8">
        <v>16088</v>
      </c>
      <c r="G102" s="8"/>
      <c r="H102" s="8"/>
      <c r="I102" s="8"/>
      <c r="J102" s="8">
        <v>0</v>
      </c>
      <c r="K102" s="8">
        <v>0</v>
      </c>
      <c r="L102" s="8">
        <v>0</v>
      </c>
      <c r="M102" s="8"/>
      <c r="N102" s="8"/>
      <c r="O102" s="8"/>
      <c r="P102" s="8"/>
      <c r="Q102" s="8">
        <v>8003</v>
      </c>
      <c r="R102" s="8"/>
      <c r="S102" s="8">
        <v>45014</v>
      </c>
      <c r="T102" s="8">
        <v>57838</v>
      </c>
      <c r="U102" s="8">
        <v>93649</v>
      </c>
      <c r="V102" s="8">
        <v>19556</v>
      </c>
      <c r="W102" s="8"/>
      <c r="X102" s="8">
        <v>282463</v>
      </c>
    </row>
    <row r="103" spans="1:24" x14ac:dyDescent="0.2">
      <c r="A103" s="7" t="s">
        <v>39</v>
      </c>
      <c r="B103" s="8">
        <v>0</v>
      </c>
      <c r="C103" s="8">
        <v>150140</v>
      </c>
      <c r="D103" s="8"/>
      <c r="E103" s="8"/>
      <c r="F103" s="8">
        <v>143070</v>
      </c>
      <c r="G103" s="8"/>
      <c r="H103" s="8"/>
      <c r="I103" s="8"/>
      <c r="J103" s="8">
        <v>96460</v>
      </c>
      <c r="K103" s="8">
        <v>35570</v>
      </c>
      <c r="L103" s="8">
        <v>32210</v>
      </c>
      <c r="M103" s="8"/>
      <c r="N103" s="8"/>
      <c r="O103" s="8"/>
      <c r="P103" s="8"/>
      <c r="Q103" s="8">
        <v>39220</v>
      </c>
      <c r="R103" s="8"/>
      <c r="S103" s="8">
        <v>154260</v>
      </c>
      <c r="T103" s="8">
        <v>169110</v>
      </c>
      <c r="U103" s="8">
        <v>299720</v>
      </c>
      <c r="V103" s="8">
        <v>79240</v>
      </c>
      <c r="W103" s="8"/>
      <c r="X103" s="8">
        <v>1199000</v>
      </c>
    </row>
    <row r="104" spans="1:24" x14ac:dyDescent="0.2">
      <c r="A104" s="7" t="s">
        <v>40</v>
      </c>
      <c r="B104" s="8">
        <v>0</v>
      </c>
      <c r="C104" s="8">
        <v>76840</v>
      </c>
      <c r="D104" s="8"/>
      <c r="E104" s="8"/>
      <c r="F104" s="8">
        <v>78720</v>
      </c>
      <c r="G104" s="8"/>
      <c r="H104" s="8"/>
      <c r="I104" s="8"/>
      <c r="J104" s="8">
        <v>56490</v>
      </c>
      <c r="K104" s="8">
        <v>26300</v>
      </c>
      <c r="L104" s="8">
        <v>26236</v>
      </c>
      <c r="M104" s="8"/>
      <c r="N104" s="8"/>
      <c r="O104" s="8"/>
      <c r="P104" s="8"/>
      <c r="Q104" s="8">
        <v>32200</v>
      </c>
      <c r="R104" s="8"/>
      <c r="S104" s="8">
        <v>89123</v>
      </c>
      <c r="T104" s="8">
        <v>93123</v>
      </c>
      <c r="U104" s="8">
        <v>159230</v>
      </c>
      <c r="V104" s="8">
        <v>52670</v>
      </c>
      <c r="W104" s="8"/>
      <c r="X104" s="8">
        <v>690932</v>
      </c>
    </row>
    <row r="105" spans="1:24" x14ac:dyDescent="0.2">
      <c r="A105" s="7" t="s">
        <v>41</v>
      </c>
      <c r="B105" s="8">
        <v>0</v>
      </c>
      <c r="C105" s="8">
        <v>131120</v>
      </c>
      <c r="D105" s="8"/>
      <c r="E105" s="8"/>
      <c r="F105" s="8">
        <v>115290</v>
      </c>
      <c r="G105" s="8"/>
      <c r="H105" s="8"/>
      <c r="I105" s="8"/>
      <c r="J105" s="8">
        <v>91540</v>
      </c>
      <c r="K105" s="8">
        <v>41840</v>
      </c>
      <c r="L105" s="8">
        <v>40180</v>
      </c>
      <c r="M105" s="8"/>
      <c r="N105" s="8"/>
      <c r="O105" s="8"/>
      <c r="P105" s="8"/>
      <c r="Q105" s="8">
        <v>54990</v>
      </c>
      <c r="R105" s="8"/>
      <c r="S105" s="8">
        <v>129990</v>
      </c>
      <c r="T105" s="8">
        <v>138470</v>
      </c>
      <c r="U105" s="8">
        <v>248090</v>
      </c>
      <c r="V105" s="8">
        <v>70500</v>
      </c>
      <c r="W105" s="8"/>
      <c r="X105" s="8">
        <v>1062010</v>
      </c>
    </row>
    <row r="106" spans="1:24" x14ac:dyDescent="0.2">
      <c r="A106" s="7" t="s">
        <v>42</v>
      </c>
      <c r="B106" s="8">
        <v>0</v>
      </c>
      <c r="C106" s="8">
        <v>182730</v>
      </c>
      <c r="D106" s="8"/>
      <c r="E106" s="8"/>
      <c r="F106" s="8">
        <v>162990</v>
      </c>
      <c r="G106" s="8"/>
      <c r="H106" s="8"/>
      <c r="I106" s="8"/>
      <c r="J106" s="8">
        <v>120510</v>
      </c>
      <c r="K106" s="8">
        <v>50220</v>
      </c>
      <c r="L106" s="8">
        <v>50000</v>
      </c>
      <c r="M106" s="8"/>
      <c r="N106" s="8"/>
      <c r="O106" s="8"/>
      <c r="P106" s="8"/>
      <c r="Q106" s="8">
        <v>62640</v>
      </c>
      <c r="R106" s="8"/>
      <c r="S106" s="8">
        <v>189980</v>
      </c>
      <c r="T106" s="8">
        <v>204030</v>
      </c>
      <c r="U106" s="8">
        <v>344720</v>
      </c>
      <c r="V106" s="8">
        <v>98890</v>
      </c>
      <c r="W106" s="8"/>
      <c r="X106" s="8">
        <v>1466710</v>
      </c>
    </row>
    <row r="107" spans="1:24" hidden="1" x14ac:dyDescent="0.2">
      <c r="A107" s="7" t="s">
        <v>104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x14ac:dyDescent="0.2">
      <c r="A108" s="7" t="s">
        <v>102</v>
      </c>
      <c r="B108" s="8">
        <v>0</v>
      </c>
      <c r="C108" s="8">
        <v>6913965</v>
      </c>
      <c r="D108" s="8">
        <v>1650</v>
      </c>
      <c r="E108" s="8">
        <v>12280</v>
      </c>
      <c r="F108" s="8">
        <v>5162941</v>
      </c>
      <c r="G108" s="8">
        <v>7518</v>
      </c>
      <c r="H108" s="8">
        <v>3140</v>
      </c>
      <c r="I108" s="8">
        <v>670</v>
      </c>
      <c r="J108" s="8">
        <v>3971387</v>
      </c>
      <c r="K108" s="8">
        <v>2225155</v>
      </c>
      <c r="L108" s="8">
        <v>2266643</v>
      </c>
      <c r="M108" s="8">
        <v>0</v>
      </c>
      <c r="N108" s="8">
        <v>5938</v>
      </c>
      <c r="O108" s="8">
        <v>0</v>
      </c>
      <c r="P108" s="8">
        <v>316</v>
      </c>
      <c r="Q108" s="8">
        <v>2865330</v>
      </c>
      <c r="R108" s="8">
        <v>3434</v>
      </c>
      <c r="S108" s="8">
        <v>6556161</v>
      </c>
      <c r="T108" s="8">
        <v>7845552</v>
      </c>
      <c r="U108" s="8">
        <v>12846851</v>
      </c>
      <c r="V108" s="8">
        <v>3129293</v>
      </c>
      <c r="W108" s="8"/>
      <c r="X108" s="8">
        <v>53818224</v>
      </c>
    </row>
  </sheetData>
  <pageMargins left="0.7" right="0.7" top="0.75" bottom="0.75" header="0.3" footer="0.3"/>
  <pageSetup paperSize="9" scale="48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O105"/>
  <sheetViews>
    <sheetView topLeftCell="A78" workbookViewId="0">
      <selection activeCell="M95" sqref="M95"/>
    </sheetView>
  </sheetViews>
  <sheetFormatPr baseColWidth="10" defaultRowHeight="15" x14ac:dyDescent="0.2"/>
  <cols>
    <col min="1" max="1" width="42.6640625" customWidth="1"/>
    <col min="2" max="2" width="23.83203125" bestFit="1" customWidth="1"/>
    <col min="3" max="8" width="10.6640625" hidden="1" customWidth="1"/>
    <col min="9" max="9" width="10.6640625" customWidth="1"/>
    <col min="10" max="11" width="10.6640625" hidden="1" customWidth="1"/>
    <col min="12" max="13" width="10.6640625" customWidth="1"/>
    <col min="14" max="14" width="6.33203125" hidden="1" customWidth="1"/>
    <col min="15" max="15" width="12.5" customWidth="1"/>
    <col min="16" max="54" width="6" customWidth="1"/>
    <col min="55" max="99" width="7" customWidth="1"/>
    <col min="100" max="100" width="15.5" customWidth="1"/>
    <col min="101" max="101" width="12.5" customWidth="1"/>
    <col min="102" max="102" width="6" customWidth="1"/>
    <col min="103" max="103" width="15.5" customWidth="1"/>
    <col min="104" max="104" width="12.5" customWidth="1"/>
    <col min="105" max="105" width="15.5" customWidth="1"/>
    <col min="106" max="106" width="12.5" customWidth="1"/>
    <col min="107" max="107" width="15.5" customWidth="1"/>
    <col min="108" max="108" width="12.5" customWidth="1"/>
    <col min="109" max="109" width="15.5" customWidth="1"/>
    <col min="110" max="110" width="12.5" customWidth="1"/>
    <col min="111" max="111" width="15.5" customWidth="1"/>
    <col min="112" max="112" width="12.5" customWidth="1"/>
    <col min="113" max="113" width="15.5" customWidth="1"/>
    <col min="114" max="114" width="12.5" customWidth="1"/>
    <col min="115" max="117" width="5" customWidth="1"/>
    <col min="118" max="157" width="6" customWidth="1"/>
    <col min="158" max="211" width="7" customWidth="1"/>
    <col min="212" max="212" width="15.5" customWidth="1"/>
    <col min="213" max="213" width="12.5" customWidth="1"/>
    <col min="214" max="214" width="15.5" customWidth="1"/>
    <col min="215" max="215" width="12.5" customWidth="1"/>
    <col min="216" max="216" width="15.5" customWidth="1"/>
    <col min="217" max="217" width="12.5" customWidth="1"/>
    <col min="218" max="223" width="5" customWidth="1"/>
    <col min="224" max="266" width="6" customWidth="1"/>
    <col min="267" max="314" width="7" customWidth="1"/>
    <col min="315" max="315" width="15.5" customWidth="1"/>
    <col min="316" max="316" width="12.5" customWidth="1"/>
    <col min="317" max="318" width="4" customWidth="1"/>
    <col min="319" max="341" width="5" customWidth="1"/>
    <col min="342" max="403" width="6" customWidth="1"/>
    <col min="404" max="413" width="7" customWidth="1"/>
    <col min="414" max="414" width="15.5" bestFit="1" customWidth="1"/>
    <col min="415" max="415" width="8.1640625" customWidth="1"/>
    <col min="416" max="416" width="11.1640625" customWidth="1"/>
    <col min="417" max="417" width="12.5" bestFit="1" customWidth="1"/>
  </cols>
  <sheetData>
    <row r="3" spans="1:15" x14ac:dyDescent="0.2">
      <c r="A3" s="2" t="s">
        <v>100</v>
      </c>
      <c r="B3" s="2" t="s">
        <v>103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2" t="s">
        <v>101</v>
      </c>
      <c r="B4" s="6">
        <v>42027</v>
      </c>
      <c r="C4" s="6">
        <v>42031</v>
      </c>
      <c r="D4" s="6">
        <v>42032</v>
      </c>
      <c r="E4" s="6">
        <v>42045</v>
      </c>
      <c r="F4" s="6">
        <v>42046</v>
      </c>
      <c r="G4" s="6">
        <v>42048</v>
      </c>
      <c r="H4" s="6">
        <v>42049</v>
      </c>
      <c r="I4" s="6">
        <v>42055</v>
      </c>
      <c r="J4" s="6">
        <v>42057</v>
      </c>
      <c r="K4" s="6">
        <v>42066</v>
      </c>
      <c r="L4" s="6">
        <v>42087</v>
      </c>
      <c r="M4" s="6">
        <v>42094</v>
      </c>
      <c r="N4" s="2" t="s">
        <v>104</v>
      </c>
      <c r="O4" s="2" t="s">
        <v>102</v>
      </c>
    </row>
    <row r="5" spans="1:15" x14ac:dyDescent="0.2">
      <c r="A5" s="7" t="s">
        <v>10</v>
      </c>
      <c r="B5" s="8">
        <v>284683</v>
      </c>
      <c r="C5" s="8"/>
      <c r="D5" s="8"/>
      <c r="E5" s="8"/>
      <c r="F5" s="8"/>
      <c r="G5" s="8"/>
      <c r="H5" s="8"/>
      <c r="I5" s="8">
        <v>402080</v>
      </c>
      <c r="J5" s="8"/>
      <c r="K5" s="8"/>
      <c r="L5" s="8">
        <v>308620</v>
      </c>
      <c r="M5" s="8">
        <v>103850</v>
      </c>
      <c r="N5" s="8"/>
      <c r="O5" s="8">
        <v>1099233</v>
      </c>
    </row>
    <row r="6" spans="1:15" x14ac:dyDescent="0.2">
      <c r="A6" s="7" t="s">
        <v>51</v>
      </c>
      <c r="B6" s="8">
        <v>122040</v>
      </c>
      <c r="C6" s="8"/>
      <c r="D6" s="8"/>
      <c r="E6" s="8"/>
      <c r="F6" s="8"/>
      <c r="G6" s="8"/>
      <c r="H6" s="8"/>
      <c r="I6" s="8">
        <v>155910</v>
      </c>
      <c r="J6" s="8"/>
      <c r="K6" s="8"/>
      <c r="L6" s="8">
        <v>132940</v>
      </c>
      <c r="M6" s="8">
        <v>46930</v>
      </c>
      <c r="N6" s="8"/>
      <c r="O6" s="8">
        <v>457820</v>
      </c>
    </row>
    <row r="7" spans="1:15" x14ac:dyDescent="0.2">
      <c r="A7" s="7" t="s">
        <v>105</v>
      </c>
      <c r="B7" s="8">
        <v>208398</v>
      </c>
      <c r="C7" s="8"/>
      <c r="D7" s="8"/>
      <c r="E7" s="8"/>
      <c r="F7" s="8"/>
      <c r="G7" s="8"/>
      <c r="H7" s="8"/>
      <c r="I7" s="8">
        <v>263459</v>
      </c>
      <c r="J7" s="8"/>
      <c r="K7" s="8"/>
      <c r="L7" s="8">
        <v>236711</v>
      </c>
      <c r="M7" s="8">
        <v>72129</v>
      </c>
      <c r="N7" s="8"/>
      <c r="O7" s="8">
        <v>780697</v>
      </c>
    </row>
    <row r="8" spans="1:15" x14ac:dyDescent="0.2">
      <c r="A8" s="7" t="s">
        <v>94</v>
      </c>
      <c r="B8" s="8">
        <v>7839</v>
      </c>
      <c r="C8" s="8"/>
      <c r="D8" s="8"/>
      <c r="E8" s="8"/>
      <c r="F8" s="8"/>
      <c r="G8" s="8"/>
      <c r="H8" s="8"/>
      <c r="I8" s="8">
        <v>11591</v>
      </c>
      <c r="J8" s="8"/>
      <c r="K8" s="8"/>
      <c r="L8" s="8">
        <v>9207</v>
      </c>
      <c r="M8" s="8">
        <v>1831</v>
      </c>
      <c r="N8" s="8"/>
      <c r="O8" s="8">
        <v>30468</v>
      </c>
    </row>
    <row r="9" spans="1:15" x14ac:dyDescent="0.2">
      <c r="A9" s="7" t="s">
        <v>14</v>
      </c>
      <c r="B9" s="8">
        <v>105300</v>
      </c>
      <c r="C9" s="8"/>
      <c r="D9" s="8"/>
      <c r="E9" s="8"/>
      <c r="F9" s="8"/>
      <c r="G9" s="8"/>
      <c r="H9" s="8"/>
      <c r="I9" s="8">
        <v>131409</v>
      </c>
      <c r="J9" s="8"/>
      <c r="K9" s="8"/>
      <c r="L9" s="8">
        <v>93513</v>
      </c>
      <c r="M9" s="8">
        <v>32825</v>
      </c>
      <c r="N9" s="8"/>
      <c r="O9" s="8">
        <v>363047</v>
      </c>
    </row>
    <row r="10" spans="1:15" x14ac:dyDescent="0.2">
      <c r="A10" s="7" t="s">
        <v>15</v>
      </c>
      <c r="B10" s="8">
        <v>38190</v>
      </c>
      <c r="C10" s="8"/>
      <c r="D10" s="8"/>
      <c r="E10" s="8"/>
      <c r="F10" s="8"/>
      <c r="G10" s="8"/>
      <c r="H10" s="8"/>
      <c r="I10" s="8">
        <v>47040</v>
      </c>
      <c r="J10" s="8"/>
      <c r="K10" s="8"/>
      <c r="L10" s="8">
        <v>39040</v>
      </c>
      <c r="M10" s="8">
        <v>16610</v>
      </c>
      <c r="N10" s="8"/>
      <c r="O10" s="8">
        <v>140880</v>
      </c>
    </row>
    <row r="11" spans="1:15" x14ac:dyDescent="0.2">
      <c r="A11" s="7" t="s">
        <v>21</v>
      </c>
      <c r="B11" s="8">
        <v>38467</v>
      </c>
      <c r="C11" s="8">
        <v>9800</v>
      </c>
      <c r="D11" s="8">
        <v>0</v>
      </c>
      <c r="E11" s="8"/>
      <c r="F11" s="8"/>
      <c r="G11" s="8"/>
      <c r="H11" s="8"/>
      <c r="I11" s="8">
        <v>26361</v>
      </c>
      <c r="J11" s="8"/>
      <c r="K11" s="8"/>
      <c r="L11" s="8">
        <v>25360</v>
      </c>
      <c r="M11" s="8">
        <v>5616</v>
      </c>
      <c r="N11" s="8"/>
      <c r="O11" s="8">
        <v>105604</v>
      </c>
    </row>
    <row r="12" spans="1:15" x14ac:dyDescent="0.2">
      <c r="A12" s="7" t="s">
        <v>92</v>
      </c>
      <c r="B12" s="8">
        <v>2151</v>
      </c>
      <c r="C12" s="8"/>
      <c r="D12" s="8"/>
      <c r="E12" s="8"/>
      <c r="F12" s="8"/>
      <c r="G12" s="8"/>
      <c r="H12" s="8"/>
      <c r="I12" s="8">
        <v>3644</v>
      </c>
      <c r="J12" s="8"/>
      <c r="K12" s="8"/>
      <c r="L12" s="8">
        <v>2568</v>
      </c>
      <c r="M12" s="8">
        <v>650</v>
      </c>
      <c r="N12" s="8"/>
      <c r="O12" s="8">
        <v>9013</v>
      </c>
    </row>
    <row r="13" spans="1:15" x14ac:dyDescent="0.2">
      <c r="A13" s="7" t="s">
        <v>106</v>
      </c>
      <c r="B13" s="8">
        <v>91450</v>
      </c>
      <c r="C13" s="8"/>
      <c r="D13" s="8"/>
      <c r="E13" s="8"/>
      <c r="F13" s="8"/>
      <c r="G13" s="8"/>
      <c r="H13" s="8"/>
      <c r="I13" s="8">
        <v>111930</v>
      </c>
      <c r="J13" s="8"/>
      <c r="K13" s="8"/>
      <c r="L13" s="8">
        <v>84620</v>
      </c>
      <c r="M13" s="8">
        <v>27660</v>
      </c>
      <c r="N13" s="8"/>
      <c r="O13" s="8">
        <v>315660</v>
      </c>
    </row>
    <row r="14" spans="1:15" x14ac:dyDescent="0.2">
      <c r="A14" s="7" t="s">
        <v>107</v>
      </c>
      <c r="B14" s="8">
        <v>54339</v>
      </c>
      <c r="C14" s="8"/>
      <c r="D14" s="8"/>
      <c r="E14" s="8"/>
      <c r="F14" s="8"/>
      <c r="G14" s="8"/>
      <c r="H14" s="8"/>
      <c r="I14" s="8">
        <v>90810</v>
      </c>
      <c r="J14" s="8"/>
      <c r="K14" s="8"/>
      <c r="L14" s="8">
        <v>63840</v>
      </c>
      <c r="M14" s="8">
        <v>14100</v>
      </c>
      <c r="N14" s="8"/>
      <c r="O14" s="8">
        <v>223089</v>
      </c>
    </row>
    <row r="15" spans="1:15" x14ac:dyDescent="0.2">
      <c r="A15" s="7" t="s">
        <v>93</v>
      </c>
      <c r="B15" s="8">
        <v>39309</v>
      </c>
      <c r="C15" s="8"/>
      <c r="D15" s="8"/>
      <c r="E15" s="8"/>
      <c r="F15" s="8"/>
      <c r="G15" s="8"/>
      <c r="H15" s="8"/>
      <c r="I15" s="8">
        <v>56848</v>
      </c>
      <c r="J15" s="8"/>
      <c r="K15" s="8"/>
      <c r="L15" s="8">
        <v>48551</v>
      </c>
      <c r="M15" s="8">
        <v>10418</v>
      </c>
      <c r="N15" s="8"/>
      <c r="O15" s="8">
        <v>155126</v>
      </c>
    </row>
    <row r="16" spans="1:15" x14ac:dyDescent="0.2">
      <c r="A16" s="7" t="s">
        <v>108</v>
      </c>
      <c r="B16" s="8">
        <v>105880</v>
      </c>
      <c r="C16" s="8"/>
      <c r="D16" s="8"/>
      <c r="E16" s="8"/>
      <c r="F16" s="8"/>
      <c r="G16" s="8"/>
      <c r="H16" s="8"/>
      <c r="I16" s="8">
        <v>164710</v>
      </c>
      <c r="J16" s="8"/>
      <c r="K16" s="8"/>
      <c r="L16" s="8">
        <v>156890</v>
      </c>
      <c r="M16" s="8">
        <v>35650</v>
      </c>
      <c r="N16" s="8"/>
      <c r="O16" s="8">
        <v>463130</v>
      </c>
    </row>
    <row r="17" spans="1:15" x14ac:dyDescent="0.2">
      <c r="A17" s="7" t="s">
        <v>69</v>
      </c>
      <c r="B17" s="8">
        <v>55956</v>
      </c>
      <c r="C17" s="8"/>
      <c r="D17" s="8"/>
      <c r="E17" s="8"/>
      <c r="F17" s="8"/>
      <c r="G17" s="8"/>
      <c r="H17" s="8"/>
      <c r="I17" s="8">
        <v>79500</v>
      </c>
      <c r="J17" s="8"/>
      <c r="K17" s="8"/>
      <c r="L17" s="8">
        <v>60380</v>
      </c>
      <c r="M17" s="8">
        <v>13930</v>
      </c>
      <c r="N17" s="8"/>
      <c r="O17" s="8">
        <v>209766</v>
      </c>
    </row>
    <row r="18" spans="1:15" x14ac:dyDescent="0.2">
      <c r="A18" s="7" t="s">
        <v>18</v>
      </c>
      <c r="B18" s="8">
        <v>64621</v>
      </c>
      <c r="C18" s="8"/>
      <c r="D18" s="8"/>
      <c r="E18" s="8"/>
      <c r="F18" s="8"/>
      <c r="G18" s="8"/>
      <c r="H18" s="8"/>
      <c r="I18" s="8">
        <v>82050</v>
      </c>
      <c r="J18" s="8"/>
      <c r="K18" s="8"/>
      <c r="L18" s="8">
        <v>59220</v>
      </c>
      <c r="M18" s="8">
        <v>24550</v>
      </c>
      <c r="N18" s="8"/>
      <c r="O18" s="8">
        <v>230441</v>
      </c>
    </row>
    <row r="19" spans="1:15" x14ac:dyDescent="0.2">
      <c r="A19" s="7" t="s">
        <v>95</v>
      </c>
      <c r="B19" s="8">
        <v>16449</v>
      </c>
      <c r="C19" s="8"/>
      <c r="D19" s="8"/>
      <c r="E19" s="8"/>
      <c r="F19" s="8"/>
      <c r="G19" s="8"/>
      <c r="H19" s="8"/>
      <c r="I19" s="8">
        <v>19719</v>
      </c>
      <c r="J19" s="8"/>
      <c r="K19" s="8"/>
      <c r="L19" s="8">
        <v>17437</v>
      </c>
      <c r="M19" s="8">
        <v>3729</v>
      </c>
      <c r="N19" s="8"/>
      <c r="O19" s="8">
        <v>57334</v>
      </c>
    </row>
    <row r="20" spans="1:15" x14ac:dyDescent="0.2">
      <c r="A20" s="7" t="s">
        <v>56</v>
      </c>
      <c r="B20" s="8">
        <v>87083</v>
      </c>
      <c r="C20" s="8">
        <v>14500</v>
      </c>
      <c r="D20" s="8">
        <v>0</v>
      </c>
      <c r="E20" s="8"/>
      <c r="F20" s="8"/>
      <c r="G20" s="8"/>
      <c r="H20" s="8"/>
      <c r="I20" s="8">
        <v>102518</v>
      </c>
      <c r="J20" s="8"/>
      <c r="K20" s="8"/>
      <c r="L20" s="8">
        <v>116973</v>
      </c>
      <c r="M20" s="8">
        <v>38769</v>
      </c>
      <c r="N20" s="8"/>
      <c r="O20" s="8">
        <v>359843</v>
      </c>
    </row>
    <row r="21" spans="1:15" x14ac:dyDescent="0.2">
      <c r="A21" s="7" t="s">
        <v>8</v>
      </c>
      <c r="B21" s="8">
        <v>265282</v>
      </c>
      <c r="C21" s="8"/>
      <c r="D21" s="8"/>
      <c r="E21" s="8"/>
      <c r="F21" s="8"/>
      <c r="G21" s="8"/>
      <c r="H21" s="8"/>
      <c r="I21" s="8">
        <v>327594</v>
      </c>
      <c r="J21" s="8"/>
      <c r="K21" s="8"/>
      <c r="L21" s="8">
        <v>282299</v>
      </c>
      <c r="M21" s="8">
        <v>79456</v>
      </c>
      <c r="N21" s="8"/>
      <c r="O21" s="8">
        <v>954631</v>
      </c>
    </row>
    <row r="22" spans="1:15" x14ac:dyDescent="0.2">
      <c r="A22" s="7" t="s">
        <v>9</v>
      </c>
      <c r="B22" s="8">
        <v>399154</v>
      </c>
      <c r="C22" s="8"/>
      <c r="D22" s="8"/>
      <c r="E22" s="8"/>
      <c r="F22" s="8"/>
      <c r="G22" s="8"/>
      <c r="H22" s="8"/>
      <c r="I22" s="8">
        <v>392262</v>
      </c>
      <c r="J22" s="8"/>
      <c r="K22" s="8"/>
      <c r="L22" s="8">
        <v>389457</v>
      </c>
      <c r="M22" s="8">
        <v>111799</v>
      </c>
      <c r="N22" s="8"/>
      <c r="O22" s="8">
        <v>1292672</v>
      </c>
    </row>
    <row r="23" spans="1:15" x14ac:dyDescent="0.2">
      <c r="A23" s="7" t="s">
        <v>57</v>
      </c>
      <c r="B23" s="8">
        <v>153920</v>
      </c>
      <c r="C23" s="8"/>
      <c r="D23" s="8"/>
      <c r="E23" s="8"/>
      <c r="F23" s="8"/>
      <c r="G23" s="8"/>
      <c r="H23" s="8"/>
      <c r="I23" s="8">
        <v>256470</v>
      </c>
      <c r="J23" s="8"/>
      <c r="K23" s="8"/>
      <c r="L23" s="8">
        <v>140000</v>
      </c>
      <c r="M23" s="8">
        <v>45467</v>
      </c>
      <c r="N23" s="8"/>
      <c r="O23" s="8">
        <v>595857</v>
      </c>
    </row>
    <row r="24" spans="1:15" x14ac:dyDescent="0.2">
      <c r="A24" s="7" t="s">
        <v>72</v>
      </c>
      <c r="B24" s="8">
        <v>27280</v>
      </c>
      <c r="C24" s="8"/>
      <c r="D24" s="8"/>
      <c r="E24" s="8"/>
      <c r="F24" s="8"/>
      <c r="G24" s="8"/>
      <c r="H24" s="8"/>
      <c r="I24" s="8">
        <v>37760</v>
      </c>
      <c r="J24" s="8"/>
      <c r="K24" s="8"/>
      <c r="L24" s="8">
        <v>30070</v>
      </c>
      <c r="M24" s="8">
        <v>9060</v>
      </c>
      <c r="N24" s="8"/>
      <c r="O24" s="8">
        <v>104170</v>
      </c>
    </row>
    <row r="25" spans="1:15" x14ac:dyDescent="0.2">
      <c r="A25" s="7" t="s">
        <v>73</v>
      </c>
      <c r="B25" s="8">
        <v>15600</v>
      </c>
      <c r="C25" s="8"/>
      <c r="D25" s="8"/>
      <c r="E25" s="8"/>
      <c r="F25" s="8"/>
      <c r="G25" s="8"/>
      <c r="H25" s="8"/>
      <c r="I25" s="8">
        <v>25060</v>
      </c>
      <c r="J25" s="8"/>
      <c r="K25" s="8"/>
      <c r="L25" s="8">
        <v>24270</v>
      </c>
      <c r="M25" s="8">
        <v>5740</v>
      </c>
      <c r="N25" s="8"/>
      <c r="O25" s="8">
        <v>70670</v>
      </c>
    </row>
    <row r="26" spans="1:15" x14ac:dyDescent="0.2">
      <c r="A26" s="7" t="s">
        <v>63</v>
      </c>
      <c r="B26" s="8">
        <v>5170</v>
      </c>
      <c r="C26" s="8"/>
      <c r="D26" s="8"/>
      <c r="E26" s="8"/>
      <c r="F26" s="8"/>
      <c r="G26" s="8"/>
      <c r="H26" s="8"/>
      <c r="I26" s="8">
        <v>13150</v>
      </c>
      <c r="J26" s="8"/>
      <c r="K26" s="8"/>
      <c r="L26" s="8">
        <v>24140</v>
      </c>
      <c r="M26" s="8">
        <v>6230</v>
      </c>
      <c r="N26" s="8"/>
      <c r="O26" s="8">
        <v>48690</v>
      </c>
    </row>
    <row r="27" spans="1:15" x14ac:dyDescent="0.2">
      <c r="A27" s="7" t="s">
        <v>78</v>
      </c>
      <c r="B27" s="8">
        <v>17710</v>
      </c>
      <c r="C27" s="8"/>
      <c r="D27" s="8"/>
      <c r="E27" s="8"/>
      <c r="F27" s="8"/>
      <c r="G27" s="8"/>
      <c r="H27" s="8"/>
      <c r="I27" s="8">
        <v>22510</v>
      </c>
      <c r="J27" s="8"/>
      <c r="K27" s="8"/>
      <c r="L27" s="8">
        <v>15240</v>
      </c>
      <c r="M27" s="8">
        <v>4830</v>
      </c>
      <c r="N27" s="8"/>
      <c r="O27" s="8">
        <v>60290</v>
      </c>
    </row>
    <row r="28" spans="1:15" x14ac:dyDescent="0.2">
      <c r="A28" s="7" t="s">
        <v>58</v>
      </c>
      <c r="B28" s="8">
        <v>84699</v>
      </c>
      <c r="C28" s="8"/>
      <c r="D28" s="8"/>
      <c r="E28" s="8"/>
      <c r="F28" s="8"/>
      <c r="G28" s="8"/>
      <c r="H28" s="8"/>
      <c r="I28" s="8">
        <v>122552</v>
      </c>
      <c r="J28" s="8"/>
      <c r="K28" s="8"/>
      <c r="L28" s="8">
        <v>103583</v>
      </c>
      <c r="M28" s="8">
        <v>33739</v>
      </c>
      <c r="N28" s="8"/>
      <c r="O28" s="8">
        <v>344573</v>
      </c>
    </row>
    <row r="29" spans="1:15" x14ac:dyDescent="0.2">
      <c r="A29" s="7" t="s">
        <v>79</v>
      </c>
      <c r="B29" s="8">
        <v>16730</v>
      </c>
      <c r="C29" s="8"/>
      <c r="D29" s="8"/>
      <c r="E29" s="8"/>
      <c r="F29" s="8"/>
      <c r="G29" s="8"/>
      <c r="H29" s="8"/>
      <c r="I29" s="8">
        <v>27960</v>
      </c>
      <c r="J29" s="8"/>
      <c r="K29" s="8"/>
      <c r="L29" s="8">
        <v>13290</v>
      </c>
      <c r="M29" s="8">
        <v>3920</v>
      </c>
      <c r="N29" s="8"/>
      <c r="O29" s="8">
        <v>61900</v>
      </c>
    </row>
    <row r="30" spans="1:15" x14ac:dyDescent="0.2">
      <c r="A30" s="7" t="s">
        <v>77</v>
      </c>
      <c r="B30" s="8">
        <v>18800</v>
      </c>
      <c r="C30" s="8"/>
      <c r="D30" s="8"/>
      <c r="E30" s="8"/>
      <c r="F30" s="8"/>
      <c r="G30" s="8"/>
      <c r="H30" s="8"/>
      <c r="I30" s="8">
        <v>26920</v>
      </c>
      <c r="J30" s="8"/>
      <c r="K30" s="8"/>
      <c r="L30" s="8">
        <v>21650</v>
      </c>
      <c r="M30" s="8">
        <v>6670</v>
      </c>
      <c r="N30" s="8"/>
      <c r="O30" s="8">
        <v>74040</v>
      </c>
    </row>
    <row r="31" spans="1:15" x14ac:dyDescent="0.2">
      <c r="A31" s="7" t="s">
        <v>88</v>
      </c>
      <c r="B31" s="8">
        <v>39590</v>
      </c>
      <c r="C31" s="8"/>
      <c r="D31" s="8"/>
      <c r="E31" s="8"/>
      <c r="F31" s="8"/>
      <c r="G31" s="8"/>
      <c r="H31" s="8"/>
      <c r="I31" s="8">
        <v>49580</v>
      </c>
      <c r="J31" s="8"/>
      <c r="K31" s="8"/>
      <c r="L31" s="8">
        <v>38570</v>
      </c>
      <c r="M31" s="8">
        <v>7490</v>
      </c>
      <c r="N31" s="8"/>
      <c r="O31" s="8">
        <v>135230</v>
      </c>
    </row>
    <row r="32" spans="1:15" x14ac:dyDescent="0.2">
      <c r="A32" s="7" t="s">
        <v>62</v>
      </c>
      <c r="B32" s="8">
        <v>10290</v>
      </c>
      <c r="C32" s="8"/>
      <c r="D32" s="8"/>
      <c r="E32" s="8"/>
      <c r="F32" s="8"/>
      <c r="G32" s="8"/>
      <c r="H32" s="8"/>
      <c r="I32" s="8">
        <v>15140</v>
      </c>
      <c r="J32" s="8"/>
      <c r="K32" s="8"/>
      <c r="L32" s="8">
        <v>9240</v>
      </c>
      <c r="M32" s="8">
        <v>3340</v>
      </c>
      <c r="N32" s="8"/>
      <c r="O32" s="8">
        <v>38010</v>
      </c>
    </row>
    <row r="33" spans="1:15" x14ac:dyDescent="0.2">
      <c r="A33" s="7" t="s">
        <v>59</v>
      </c>
      <c r="B33" s="8">
        <v>43340</v>
      </c>
      <c r="C33" s="8"/>
      <c r="D33" s="8"/>
      <c r="E33" s="8"/>
      <c r="F33" s="8"/>
      <c r="G33" s="8"/>
      <c r="H33" s="8"/>
      <c r="I33" s="8">
        <v>60100</v>
      </c>
      <c r="J33" s="8"/>
      <c r="K33" s="8"/>
      <c r="L33" s="8">
        <v>44450</v>
      </c>
      <c r="M33" s="8">
        <v>16880</v>
      </c>
      <c r="N33" s="8"/>
      <c r="O33" s="8">
        <v>164770</v>
      </c>
    </row>
    <row r="34" spans="1:15" x14ac:dyDescent="0.2">
      <c r="A34" s="7" t="s">
        <v>20</v>
      </c>
      <c r="B34" s="8">
        <v>17770</v>
      </c>
      <c r="C34" s="8"/>
      <c r="D34" s="8"/>
      <c r="E34" s="8"/>
      <c r="F34" s="8"/>
      <c r="G34" s="8"/>
      <c r="H34" s="8"/>
      <c r="I34" s="8">
        <v>26640</v>
      </c>
      <c r="J34" s="8"/>
      <c r="K34" s="8"/>
      <c r="L34" s="8">
        <v>24170</v>
      </c>
      <c r="M34" s="8">
        <v>6600</v>
      </c>
      <c r="N34" s="8"/>
      <c r="O34" s="8">
        <v>75180</v>
      </c>
    </row>
    <row r="35" spans="1:15" x14ac:dyDescent="0.2">
      <c r="A35" s="7" t="s">
        <v>68</v>
      </c>
      <c r="B35" s="8">
        <v>94558</v>
      </c>
      <c r="C35" s="8"/>
      <c r="D35" s="8"/>
      <c r="E35" s="8"/>
      <c r="F35" s="8"/>
      <c r="G35" s="8"/>
      <c r="H35" s="8"/>
      <c r="I35" s="8">
        <v>137730</v>
      </c>
      <c r="J35" s="8"/>
      <c r="K35" s="8"/>
      <c r="L35" s="8">
        <v>121400</v>
      </c>
      <c r="M35" s="8">
        <v>24770</v>
      </c>
      <c r="N35" s="8"/>
      <c r="O35" s="8">
        <v>378458</v>
      </c>
    </row>
    <row r="36" spans="1:15" x14ac:dyDescent="0.2">
      <c r="A36" s="7" t="s">
        <v>109</v>
      </c>
      <c r="B36" s="8">
        <v>153640</v>
      </c>
      <c r="C36" s="8"/>
      <c r="D36" s="8"/>
      <c r="E36" s="8"/>
      <c r="F36" s="8"/>
      <c r="G36" s="8"/>
      <c r="H36" s="8"/>
      <c r="I36" s="8">
        <v>172740</v>
      </c>
      <c r="J36" s="8"/>
      <c r="K36" s="8"/>
      <c r="L36" s="8">
        <v>138970</v>
      </c>
      <c r="M36" s="8">
        <v>24006</v>
      </c>
      <c r="N36" s="8"/>
      <c r="O36" s="8">
        <v>489356</v>
      </c>
    </row>
    <row r="37" spans="1:15" x14ac:dyDescent="0.2">
      <c r="A37" s="7" t="s">
        <v>60</v>
      </c>
      <c r="B37" s="8">
        <v>55010</v>
      </c>
      <c r="C37" s="8"/>
      <c r="D37" s="8"/>
      <c r="E37" s="8"/>
      <c r="F37" s="8"/>
      <c r="G37" s="8"/>
      <c r="H37" s="8"/>
      <c r="I37" s="8">
        <v>68100</v>
      </c>
      <c r="J37" s="8"/>
      <c r="K37" s="8"/>
      <c r="L37" s="8">
        <v>54490</v>
      </c>
      <c r="M37" s="8">
        <v>18050</v>
      </c>
      <c r="N37" s="8"/>
      <c r="O37" s="8">
        <v>195650</v>
      </c>
    </row>
    <row r="38" spans="1:15" x14ac:dyDescent="0.2">
      <c r="A38" s="7" t="s">
        <v>5</v>
      </c>
      <c r="B38" s="8">
        <v>63220</v>
      </c>
      <c r="C38" s="8"/>
      <c r="D38" s="8"/>
      <c r="E38" s="8"/>
      <c r="F38" s="8"/>
      <c r="G38" s="8"/>
      <c r="H38" s="8"/>
      <c r="I38" s="8">
        <v>84080</v>
      </c>
      <c r="J38" s="8"/>
      <c r="K38" s="8"/>
      <c r="L38" s="8">
        <v>77780</v>
      </c>
      <c r="M38" s="8">
        <v>15020</v>
      </c>
      <c r="N38" s="8"/>
      <c r="O38" s="8">
        <v>240100</v>
      </c>
    </row>
    <row r="39" spans="1:15" x14ac:dyDescent="0.2">
      <c r="A39" s="7" t="s">
        <v>0</v>
      </c>
      <c r="B39" s="8">
        <v>97710</v>
      </c>
      <c r="C39" s="8"/>
      <c r="D39" s="8"/>
      <c r="E39" s="8"/>
      <c r="F39" s="8"/>
      <c r="G39" s="8"/>
      <c r="H39" s="8"/>
      <c r="I39" s="8">
        <v>162360</v>
      </c>
      <c r="J39" s="8"/>
      <c r="K39" s="8"/>
      <c r="L39" s="8">
        <v>157210</v>
      </c>
      <c r="M39" s="8">
        <v>31120</v>
      </c>
      <c r="N39" s="8"/>
      <c r="O39" s="8">
        <v>448400</v>
      </c>
    </row>
    <row r="40" spans="1:15" x14ac:dyDescent="0.2">
      <c r="A40" s="7" t="s">
        <v>7</v>
      </c>
      <c r="B40" s="8">
        <v>202300</v>
      </c>
      <c r="C40" s="8"/>
      <c r="D40" s="8"/>
      <c r="E40" s="8"/>
      <c r="F40" s="8"/>
      <c r="G40" s="8"/>
      <c r="H40" s="8"/>
      <c r="I40" s="8">
        <v>271610</v>
      </c>
      <c r="J40" s="8"/>
      <c r="K40" s="8"/>
      <c r="L40" s="8">
        <v>43210</v>
      </c>
      <c r="M40" s="8">
        <v>48010</v>
      </c>
      <c r="N40" s="8"/>
      <c r="O40" s="8">
        <v>565130</v>
      </c>
    </row>
    <row r="41" spans="1:15" x14ac:dyDescent="0.2">
      <c r="A41" s="7" t="s">
        <v>1</v>
      </c>
      <c r="B41" s="8">
        <v>0</v>
      </c>
      <c r="C41" s="8"/>
      <c r="D41" s="8"/>
      <c r="E41" s="8"/>
      <c r="F41" s="8"/>
      <c r="G41" s="8"/>
      <c r="H41" s="8"/>
      <c r="I41" s="8">
        <v>0</v>
      </c>
      <c r="J41" s="8"/>
      <c r="K41" s="8"/>
      <c r="L41" s="8">
        <v>0</v>
      </c>
      <c r="M41" s="8">
        <v>0</v>
      </c>
      <c r="N41" s="8"/>
      <c r="O41" s="8">
        <v>0</v>
      </c>
    </row>
    <row r="42" spans="1:15" x14ac:dyDescent="0.2">
      <c r="A42" s="7" t="s">
        <v>6</v>
      </c>
      <c r="B42" s="8">
        <v>750783</v>
      </c>
      <c r="C42" s="8"/>
      <c r="D42" s="8"/>
      <c r="E42" s="8"/>
      <c r="F42" s="8"/>
      <c r="G42" s="8"/>
      <c r="H42" s="8"/>
      <c r="I42" s="8">
        <v>326549</v>
      </c>
      <c r="J42" s="8"/>
      <c r="K42" s="8"/>
      <c r="L42" s="8">
        <v>724605</v>
      </c>
      <c r="M42" s="8">
        <v>177975</v>
      </c>
      <c r="N42" s="8"/>
      <c r="O42" s="8">
        <v>1979912</v>
      </c>
    </row>
    <row r="43" spans="1:15" x14ac:dyDescent="0.2">
      <c r="A43" s="7" t="s">
        <v>2</v>
      </c>
      <c r="B43" s="8">
        <v>330933</v>
      </c>
      <c r="C43" s="8"/>
      <c r="D43" s="8"/>
      <c r="E43" s="8"/>
      <c r="F43" s="8"/>
      <c r="G43" s="8"/>
      <c r="H43" s="8"/>
      <c r="I43" s="8">
        <v>376990</v>
      </c>
      <c r="J43" s="8"/>
      <c r="K43" s="8"/>
      <c r="L43" s="8">
        <v>372610</v>
      </c>
      <c r="M43" s="8">
        <v>65560</v>
      </c>
      <c r="N43" s="8"/>
      <c r="O43" s="8">
        <v>1146093</v>
      </c>
    </row>
    <row r="44" spans="1:15" x14ac:dyDescent="0.2">
      <c r="A44" s="7" t="s">
        <v>3</v>
      </c>
      <c r="B44" s="8">
        <v>200757</v>
      </c>
      <c r="C44" s="8"/>
      <c r="D44" s="8"/>
      <c r="E44" s="8"/>
      <c r="F44" s="8"/>
      <c r="G44" s="8"/>
      <c r="H44" s="8"/>
      <c r="I44" s="8">
        <v>175856</v>
      </c>
      <c r="J44" s="8"/>
      <c r="K44" s="8"/>
      <c r="L44" s="8">
        <v>176770</v>
      </c>
      <c r="M44" s="8">
        <v>34980</v>
      </c>
      <c r="N44" s="8"/>
      <c r="O44" s="8">
        <v>588363</v>
      </c>
    </row>
    <row r="45" spans="1:15" x14ac:dyDescent="0.2">
      <c r="A45" s="7" t="s">
        <v>4</v>
      </c>
      <c r="B45" s="8">
        <v>307880</v>
      </c>
      <c r="C45" s="8"/>
      <c r="D45" s="8"/>
      <c r="E45" s="8"/>
      <c r="F45" s="8"/>
      <c r="G45" s="8"/>
      <c r="H45" s="8"/>
      <c r="I45" s="8">
        <v>357510</v>
      </c>
      <c r="J45" s="8"/>
      <c r="K45" s="8"/>
      <c r="L45" s="8">
        <v>382790</v>
      </c>
      <c r="M45" s="8">
        <v>62520</v>
      </c>
      <c r="N45" s="8"/>
      <c r="O45" s="8">
        <v>1110700</v>
      </c>
    </row>
    <row r="46" spans="1:15" x14ac:dyDescent="0.2">
      <c r="A46" s="7" t="s">
        <v>110</v>
      </c>
      <c r="B46" s="8">
        <v>25820</v>
      </c>
      <c r="C46" s="8"/>
      <c r="D46" s="8"/>
      <c r="E46" s="8"/>
      <c r="F46" s="8"/>
      <c r="G46" s="8"/>
      <c r="H46" s="8"/>
      <c r="I46" s="8">
        <v>40900</v>
      </c>
      <c r="J46" s="8"/>
      <c r="K46" s="8"/>
      <c r="L46" s="8">
        <v>31370</v>
      </c>
      <c r="M46" s="8">
        <v>7400</v>
      </c>
      <c r="N46" s="8"/>
      <c r="O46" s="8">
        <v>105490</v>
      </c>
    </row>
    <row r="47" spans="1:15" x14ac:dyDescent="0.2">
      <c r="A47" s="7" t="s">
        <v>61</v>
      </c>
      <c r="B47" s="8">
        <v>184957</v>
      </c>
      <c r="C47" s="8"/>
      <c r="D47" s="8"/>
      <c r="E47" s="8"/>
      <c r="F47" s="8"/>
      <c r="G47" s="8"/>
      <c r="H47" s="8"/>
      <c r="I47" s="8">
        <v>252870</v>
      </c>
      <c r="J47" s="8"/>
      <c r="K47" s="8"/>
      <c r="L47" s="8">
        <v>220631</v>
      </c>
      <c r="M47" s="8">
        <v>73289</v>
      </c>
      <c r="N47" s="8"/>
      <c r="O47" s="8">
        <v>731747</v>
      </c>
    </row>
    <row r="48" spans="1:15" x14ac:dyDescent="0.2">
      <c r="A48" s="7" t="s">
        <v>80</v>
      </c>
      <c r="B48" s="8">
        <v>34240</v>
      </c>
      <c r="C48" s="8"/>
      <c r="D48" s="8"/>
      <c r="E48" s="8"/>
      <c r="F48" s="8"/>
      <c r="G48" s="8"/>
      <c r="H48" s="8"/>
      <c r="I48" s="8">
        <v>51320</v>
      </c>
      <c r="J48" s="8"/>
      <c r="K48" s="8"/>
      <c r="L48" s="8">
        <v>38420</v>
      </c>
      <c r="M48" s="8">
        <v>6460</v>
      </c>
      <c r="N48" s="8"/>
      <c r="O48" s="8">
        <v>130440</v>
      </c>
    </row>
    <row r="49" spans="1:15" x14ac:dyDescent="0.2">
      <c r="A49" s="7" t="s">
        <v>76</v>
      </c>
      <c r="B49" s="8">
        <v>13500</v>
      </c>
      <c r="C49" s="8"/>
      <c r="D49" s="8"/>
      <c r="E49" s="8"/>
      <c r="F49" s="8"/>
      <c r="G49" s="8"/>
      <c r="H49" s="8"/>
      <c r="I49" s="8">
        <v>18590</v>
      </c>
      <c r="J49" s="8"/>
      <c r="K49" s="8"/>
      <c r="L49" s="8">
        <v>16850</v>
      </c>
      <c r="M49" s="8">
        <v>4890</v>
      </c>
      <c r="N49" s="8"/>
      <c r="O49" s="8">
        <v>53830</v>
      </c>
    </row>
    <row r="50" spans="1:15" x14ac:dyDescent="0.2">
      <c r="A50" s="7" t="s">
        <v>96</v>
      </c>
      <c r="B50" s="8">
        <v>5707</v>
      </c>
      <c r="C50" s="8"/>
      <c r="D50" s="8"/>
      <c r="E50" s="8"/>
      <c r="F50" s="8"/>
      <c r="G50" s="8"/>
      <c r="H50" s="8"/>
      <c r="I50" s="8">
        <v>9147</v>
      </c>
      <c r="J50" s="8"/>
      <c r="K50" s="8"/>
      <c r="L50" s="8">
        <v>6806</v>
      </c>
      <c r="M50" s="8">
        <v>2268</v>
      </c>
      <c r="N50" s="8"/>
      <c r="O50" s="8">
        <v>23928</v>
      </c>
    </row>
    <row r="51" spans="1:15" x14ac:dyDescent="0.2">
      <c r="A51" s="7" t="s">
        <v>32</v>
      </c>
      <c r="B51" s="8">
        <v>197540</v>
      </c>
      <c r="C51" s="8"/>
      <c r="D51" s="8"/>
      <c r="E51" s="8"/>
      <c r="F51" s="8"/>
      <c r="G51" s="8"/>
      <c r="H51" s="8"/>
      <c r="I51" s="8">
        <v>254750</v>
      </c>
      <c r="J51" s="8"/>
      <c r="K51" s="8"/>
      <c r="L51" s="8">
        <v>239320</v>
      </c>
      <c r="M51" s="8">
        <v>77160</v>
      </c>
      <c r="N51" s="8"/>
      <c r="O51" s="8">
        <v>768770</v>
      </c>
    </row>
    <row r="52" spans="1:15" x14ac:dyDescent="0.2">
      <c r="A52" s="7" t="s">
        <v>33</v>
      </c>
      <c r="B52" s="8">
        <v>309337</v>
      </c>
      <c r="C52" s="8"/>
      <c r="D52" s="8"/>
      <c r="E52" s="8"/>
      <c r="F52" s="8"/>
      <c r="G52" s="8"/>
      <c r="H52" s="8"/>
      <c r="I52" s="8">
        <v>369647</v>
      </c>
      <c r="J52" s="8"/>
      <c r="K52" s="8"/>
      <c r="L52" s="8">
        <v>283912</v>
      </c>
      <c r="M52" s="8">
        <v>106011</v>
      </c>
      <c r="N52" s="8"/>
      <c r="O52" s="8">
        <v>1068907</v>
      </c>
    </row>
    <row r="53" spans="1:15" x14ac:dyDescent="0.2">
      <c r="A53" s="7" t="s">
        <v>34</v>
      </c>
      <c r="B53" s="8">
        <v>169881</v>
      </c>
      <c r="C53" s="8"/>
      <c r="D53" s="8"/>
      <c r="E53" s="8"/>
      <c r="F53" s="8"/>
      <c r="G53" s="8"/>
      <c r="H53" s="8"/>
      <c r="I53" s="8">
        <v>277150</v>
      </c>
      <c r="J53" s="8"/>
      <c r="K53" s="8"/>
      <c r="L53" s="8">
        <v>269000</v>
      </c>
      <c r="M53" s="8">
        <v>15570</v>
      </c>
      <c r="N53" s="8"/>
      <c r="O53" s="8">
        <v>731601</v>
      </c>
    </row>
    <row r="54" spans="1:15" x14ac:dyDescent="0.2">
      <c r="A54" s="7" t="s">
        <v>35</v>
      </c>
      <c r="B54" s="8">
        <v>173494</v>
      </c>
      <c r="C54" s="8"/>
      <c r="D54" s="8"/>
      <c r="E54" s="8"/>
      <c r="F54" s="8"/>
      <c r="G54" s="8"/>
      <c r="H54" s="8"/>
      <c r="I54" s="8">
        <v>305640</v>
      </c>
      <c r="J54" s="8"/>
      <c r="K54" s="8"/>
      <c r="L54" s="8">
        <v>265910</v>
      </c>
      <c r="M54" s="8">
        <v>63010</v>
      </c>
      <c r="N54" s="8"/>
      <c r="O54" s="8">
        <v>808054</v>
      </c>
    </row>
    <row r="55" spans="1:15" x14ac:dyDescent="0.2">
      <c r="A55" s="7" t="s">
        <v>11</v>
      </c>
      <c r="B55" s="8">
        <v>66402</v>
      </c>
      <c r="C55" s="8"/>
      <c r="D55" s="8"/>
      <c r="E55" s="8"/>
      <c r="F55" s="8"/>
      <c r="G55" s="8">
        <v>50500</v>
      </c>
      <c r="H55" s="8">
        <v>0</v>
      </c>
      <c r="I55" s="8">
        <v>12340</v>
      </c>
      <c r="J55" s="8"/>
      <c r="K55" s="8"/>
      <c r="L55" s="8">
        <v>62530</v>
      </c>
      <c r="M55" s="8">
        <v>19970</v>
      </c>
      <c r="N55" s="8"/>
      <c r="O55" s="8">
        <v>211742</v>
      </c>
    </row>
    <row r="56" spans="1:15" x14ac:dyDescent="0.2">
      <c r="A56" s="7" t="s">
        <v>74</v>
      </c>
      <c r="B56" s="8">
        <v>25720</v>
      </c>
      <c r="C56" s="8"/>
      <c r="D56" s="8"/>
      <c r="E56" s="8"/>
      <c r="F56" s="8"/>
      <c r="G56" s="8"/>
      <c r="H56" s="8"/>
      <c r="I56" s="8">
        <v>49830</v>
      </c>
      <c r="J56" s="8"/>
      <c r="K56" s="8"/>
      <c r="L56" s="8">
        <v>48060</v>
      </c>
      <c r="M56" s="8">
        <v>9600</v>
      </c>
      <c r="N56" s="8"/>
      <c r="O56" s="8">
        <v>133210</v>
      </c>
    </row>
    <row r="57" spans="1:15" x14ac:dyDescent="0.2">
      <c r="A57" s="7" t="s">
        <v>23</v>
      </c>
      <c r="B57" s="8">
        <v>148594</v>
      </c>
      <c r="C57" s="8"/>
      <c r="D57" s="8"/>
      <c r="E57" s="8"/>
      <c r="F57" s="8"/>
      <c r="G57" s="8"/>
      <c r="H57" s="8"/>
      <c r="I57" s="8">
        <v>164381</v>
      </c>
      <c r="J57" s="8"/>
      <c r="K57" s="8"/>
      <c r="L57" s="8">
        <v>142957</v>
      </c>
      <c r="M57" s="8">
        <v>51801</v>
      </c>
      <c r="N57" s="8"/>
      <c r="O57" s="8">
        <v>507733</v>
      </c>
    </row>
    <row r="58" spans="1:15" x14ac:dyDescent="0.2">
      <c r="A58" s="7" t="s">
        <v>24</v>
      </c>
      <c r="B58" s="8">
        <v>132681</v>
      </c>
      <c r="C58" s="8"/>
      <c r="D58" s="8"/>
      <c r="E58" s="8"/>
      <c r="F58" s="8"/>
      <c r="G58" s="8"/>
      <c r="H58" s="8"/>
      <c r="I58" s="8">
        <v>144770</v>
      </c>
      <c r="J58" s="8"/>
      <c r="K58" s="8"/>
      <c r="L58" s="8">
        <v>127820</v>
      </c>
      <c r="M58" s="8">
        <v>39950</v>
      </c>
      <c r="N58" s="8"/>
      <c r="O58" s="8">
        <v>445221</v>
      </c>
    </row>
    <row r="59" spans="1:15" x14ac:dyDescent="0.2">
      <c r="A59" s="7" t="s">
        <v>19</v>
      </c>
      <c r="B59" s="8">
        <v>414360</v>
      </c>
      <c r="C59" s="8"/>
      <c r="D59" s="8"/>
      <c r="E59" s="8"/>
      <c r="F59" s="8"/>
      <c r="G59" s="8"/>
      <c r="H59" s="8"/>
      <c r="I59" s="8">
        <v>488210</v>
      </c>
      <c r="J59" s="8"/>
      <c r="K59" s="8"/>
      <c r="L59" s="8">
        <v>357250</v>
      </c>
      <c r="M59" s="8">
        <v>140320</v>
      </c>
      <c r="N59" s="8"/>
      <c r="O59" s="8">
        <v>1400140</v>
      </c>
    </row>
    <row r="60" spans="1:15" x14ac:dyDescent="0.2">
      <c r="A60" s="7" t="s">
        <v>111</v>
      </c>
      <c r="B60" s="8">
        <v>199822</v>
      </c>
      <c r="C60" s="8"/>
      <c r="D60" s="8"/>
      <c r="E60" s="8"/>
      <c r="F60" s="8"/>
      <c r="G60" s="8"/>
      <c r="H60" s="8"/>
      <c r="I60" s="8">
        <v>312090</v>
      </c>
      <c r="J60" s="8">
        <v>0</v>
      </c>
      <c r="K60" s="8"/>
      <c r="L60" s="8">
        <v>221980</v>
      </c>
      <c r="M60" s="8">
        <v>63510</v>
      </c>
      <c r="N60" s="8"/>
      <c r="O60" s="8">
        <v>797402</v>
      </c>
    </row>
    <row r="61" spans="1:15" x14ac:dyDescent="0.2">
      <c r="A61" s="7" t="s">
        <v>82</v>
      </c>
      <c r="B61" s="8">
        <v>99848</v>
      </c>
      <c r="C61" s="8"/>
      <c r="D61" s="8"/>
      <c r="E61" s="8"/>
      <c r="F61" s="8"/>
      <c r="G61" s="8"/>
      <c r="H61" s="8"/>
      <c r="I61" s="8">
        <v>116110</v>
      </c>
      <c r="J61" s="8"/>
      <c r="K61" s="8"/>
      <c r="L61" s="8">
        <v>95070</v>
      </c>
      <c r="M61" s="8">
        <v>15920</v>
      </c>
      <c r="N61" s="8"/>
      <c r="O61" s="8">
        <v>326948</v>
      </c>
    </row>
    <row r="62" spans="1:15" x14ac:dyDescent="0.2">
      <c r="A62" s="7" t="s">
        <v>91</v>
      </c>
      <c r="B62" s="8">
        <v>171640</v>
      </c>
      <c r="C62" s="8"/>
      <c r="D62" s="8"/>
      <c r="E62" s="8"/>
      <c r="F62" s="8"/>
      <c r="G62" s="8"/>
      <c r="H62" s="8"/>
      <c r="I62" s="8">
        <v>300860</v>
      </c>
      <c r="J62" s="8"/>
      <c r="K62" s="8"/>
      <c r="L62" s="8">
        <v>161732</v>
      </c>
      <c r="M62" s="8">
        <v>54895</v>
      </c>
      <c r="N62" s="8"/>
      <c r="O62" s="8">
        <v>689127</v>
      </c>
    </row>
    <row r="63" spans="1:15" x14ac:dyDescent="0.2">
      <c r="A63" s="7" t="s">
        <v>89</v>
      </c>
      <c r="B63" s="8">
        <v>218676</v>
      </c>
      <c r="C63" s="8"/>
      <c r="D63" s="8"/>
      <c r="E63" s="8"/>
      <c r="F63" s="8"/>
      <c r="G63" s="8"/>
      <c r="H63" s="8"/>
      <c r="I63" s="8">
        <v>307490</v>
      </c>
      <c r="J63" s="8"/>
      <c r="K63" s="8"/>
      <c r="L63" s="8">
        <v>180556</v>
      </c>
      <c r="M63" s="8">
        <v>58883</v>
      </c>
      <c r="N63" s="8"/>
      <c r="O63" s="8">
        <v>765605</v>
      </c>
    </row>
    <row r="64" spans="1:15" x14ac:dyDescent="0.2">
      <c r="A64" s="7" t="s">
        <v>81</v>
      </c>
      <c r="B64" s="8">
        <v>0</v>
      </c>
      <c r="C64" s="8"/>
      <c r="D64" s="8"/>
      <c r="E64" s="8"/>
      <c r="F64" s="8"/>
      <c r="G64" s="8"/>
      <c r="H64" s="8"/>
      <c r="I64" s="8">
        <v>0</v>
      </c>
      <c r="J64" s="8"/>
      <c r="K64" s="8"/>
      <c r="L64" s="8">
        <v>0</v>
      </c>
      <c r="M64" s="8">
        <v>0</v>
      </c>
      <c r="N64" s="8"/>
      <c r="O64" s="8">
        <v>0</v>
      </c>
    </row>
    <row r="65" spans="1:15" x14ac:dyDescent="0.2">
      <c r="A65" s="7" t="s">
        <v>30</v>
      </c>
      <c r="B65" s="8">
        <v>330080</v>
      </c>
      <c r="C65" s="8"/>
      <c r="D65" s="8"/>
      <c r="E65" s="8"/>
      <c r="F65" s="8"/>
      <c r="G65" s="8"/>
      <c r="H65" s="8"/>
      <c r="I65" s="8">
        <v>413270</v>
      </c>
      <c r="J65" s="8"/>
      <c r="K65" s="8"/>
      <c r="L65" s="8">
        <v>347170</v>
      </c>
      <c r="M65" s="8">
        <v>109140</v>
      </c>
      <c r="N65" s="8"/>
      <c r="O65" s="8">
        <v>1199660</v>
      </c>
    </row>
    <row r="66" spans="1:15" x14ac:dyDescent="0.2">
      <c r="A66" s="7" t="s">
        <v>43</v>
      </c>
      <c r="B66" s="8">
        <v>161330</v>
      </c>
      <c r="C66" s="8"/>
      <c r="D66" s="8"/>
      <c r="E66" s="8"/>
      <c r="F66" s="8"/>
      <c r="G66" s="8"/>
      <c r="H66" s="8"/>
      <c r="I66" s="8">
        <v>209820</v>
      </c>
      <c r="J66" s="8"/>
      <c r="K66" s="8"/>
      <c r="L66" s="8">
        <v>167370</v>
      </c>
      <c r="M66" s="8">
        <v>49990</v>
      </c>
      <c r="N66" s="8"/>
      <c r="O66" s="8">
        <v>588510</v>
      </c>
    </row>
    <row r="67" spans="1:15" x14ac:dyDescent="0.2">
      <c r="A67" s="7" t="s">
        <v>36</v>
      </c>
      <c r="B67" s="8">
        <v>214400</v>
      </c>
      <c r="C67" s="8"/>
      <c r="D67" s="8"/>
      <c r="E67" s="8"/>
      <c r="F67" s="8"/>
      <c r="G67" s="8"/>
      <c r="H67" s="8"/>
      <c r="I67" s="8">
        <v>579310</v>
      </c>
      <c r="J67" s="8"/>
      <c r="K67" s="8"/>
      <c r="L67" s="8">
        <v>502356</v>
      </c>
      <c r="M67" s="8">
        <v>102365</v>
      </c>
      <c r="N67" s="8"/>
      <c r="O67" s="8">
        <v>1398431</v>
      </c>
    </row>
    <row r="68" spans="1:15" x14ac:dyDescent="0.2">
      <c r="A68" s="7" t="s">
        <v>112</v>
      </c>
      <c r="B68" s="8">
        <v>120538</v>
      </c>
      <c r="C68" s="8"/>
      <c r="D68" s="8"/>
      <c r="E68" s="8"/>
      <c r="F68" s="8"/>
      <c r="G68" s="8"/>
      <c r="H68" s="8"/>
      <c r="I68" s="8">
        <v>159150</v>
      </c>
      <c r="J68" s="8"/>
      <c r="K68" s="8"/>
      <c r="L68" s="8">
        <v>139840</v>
      </c>
      <c r="M68" s="8">
        <v>24970</v>
      </c>
      <c r="N68" s="8"/>
      <c r="O68" s="8">
        <v>444498</v>
      </c>
    </row>
    <row r="69" spans="1:15" x14ac:dyDescent="0.2">
      <c r="A69" s="7" t="s">
        <v>87</v>
      </c>
      <c r="B69" s="8">
        <v>16530</v>
      </c>
      <c r="C69" s="8"/>
      <c r="D69" s="8"/>
      <c r="E69" s="8"/>
      <c r="F69" s="8"/>
      <c r="G69" s="8"/>
      <c r="H69" s="8"/>
      <c r="I69" s="8">
        <v>21030</v>
      </c>
      <c r="J69" s="8"/>
      <c r="K69" s="8"/>
      <c r="L69" s="8">
        <v>16240</v>
      </c>
      <c r="M69" s="8">
        <v>5840</v>
      </c>
      <c r="N69" s="8"/>
      <c r="O69" s="8">
        <v>59640</v>
      </c>
    </row>
    <row r="70" spans="1:15" x14ac:dyDescent="0.2">
      <c r="A70" s="7" t="s">
        <v>71</v>
      </c>
      <c r="B70" s="8">
        <v>47370</v>
      </c>
      <c r="C70" s="8"/>
      <c r="D70" s="8"/>
      <c r="E70" s="8"/>
      <c r="F70" s="8"/>
      <c r="G70" s="8"/>
      <c r="H70" s="8"/>
      <c r="I70" s="8">
        <v>41590</v>
      </c>
      <c r="J70" s="8"/>
      <c r="K70" s="8"/>
      <c r="L70" s="8">
        <v>27600</v>
      </c>
      <c r="M70" s="8">
        <v>8430</v>
      </c>
      <c r="N70" s="8"/>
      <c r="O70" s="8">
        <v>124990</v>
      </c>
    </row>
    <row r="71" spans="1:15" x14ac:dyDescent="0.2">
      <c r="A71" s="7" t="s">
        <v>113</v>
      </c>
      <c r="B71" s="8">
        <v>29403</v>
      </c>
      <c r="C71" s="8"/>
      <c r="D71" s="8"/>
      <c r="E71" s="8"/>
      <c r="F71" s="8"/>
      <c r="G71" s="8"/>
      <c r="H71" s="8"/>
      <c r="I71" s="8">
        <v>35117</v>
      </c>
      <c r="J71" s="8"/>
      <c r="K71" s="8"/>
      <c r="L71" s="8">
        <v>26520</v>
      </c>
      <c r="M71" s="8">
        <v>2623</v>
      </c>
      <c r="N71" s="8"/>
      <c r="O71" s="8">
        <v>93663</v>
      </c>
    </row>
    <row r="72" spans="1:15" x14ac:dyDescent="0.2">
      <c r="A72" s="7" t="s">
        <v>114</v>
      </c>
      <c r="B72" s="8">
        <v>42630</v>
      </c>
      <c r="C72" s="8"/>
      <c r="D72" s="8"/>
      <c r="E72" s="8"/>
      <c r="F72" s="8"/>
      <c r="G72" s="8"/>
      <c r="H72" s="8"/>
      <c r="I72" s="8">
        <v>62850</v>
      </c>
      <c r="J72" s="8"/>
      <c r="K72" s="8"/>
      <c r="L72" s="8">
        <v>55080</v>
      </c>
      <c r="M72" s="8">
        <v>17710</v>
      </c>
      <c r="N72" s="8"/>
      <c r="O72" s="8">
        <v>178270</v>
      </c>
    </row>
    <row r="73" spans="1:15" x14ac:dyDescent="0.2">
      <c r="A73" s="7" t="s">
        <v>115</v>
      </c>
      <c r="B73" s="8">
        <v>82900</v>
      </c>
      <c r="C73" s="8"/>
      <c r="D73" s="8"/>
      <c r="E73" s="8"/>
      <c r="F73" s="8"/>
      <c r="G73" s="8"/>
      <c r="H73" s="8"/>
      <c r="I73" s="8">
        <v>119730</v>
      </c>
      <c r="J73" s="8"/>
      <c r="K73" s="8"/>
      <c r="L73" s="8">
        <v>102060</v>
      </c>
      <c r="M73" s="8">
        <v>32700</v>
      </c>
      <c r="N73" s="8"/>
      <c r="O73" s="8">
        <v>337390</v>
      </c>
    </row>
    <row r="74" spans="1:15" x14ac:dyDescent="0.2">
      <c r="A74" s="7" t="s">
        <v>116</v>
      </c>
      <c r="B74" s="8">
        <v>25500</v>
      </c>
      <c r="C74" s="8"/>
      <c r="D74" s="8"/>
      <c r="E74" s="8"/>
      <c r="F74" s="8"/>
      <c r="G74" s="8"/>
      <c r="H74" s="8"/>
      <c r="I74" s="8">
        <v>84410</v>
      </c>
      <c r="J74" s="8"/>
      <c r="K74" s="8"/>
      <c r="L74" s="8">
        <v>6210</v>
      </c>
      <c r="M74" s="8">
        <v>930</v>
      </c>
      <c r="N74" s="8"/>
      <c r="O74" s="8">
        <v>117050</v>
      </c>
    </row>
    <row r="75" spans="1:15" x14ac:dyDescent="0.2">
      <c r="A75" s="7" t="s">
        <v>31</v>
      </c>
      <c r="B75" s="8">
        <v>21309</v>
      </c>
      <c r="C75" s="8"/>
      <c r="D75" s="8"/>
      <c r="E75" s="8"/>
      <c r="F75" s="8"/>
      <c r="G75" s="8"/>
      <c r="H75" s="8"/>
      <c r="I75" s="8">
        <v>41534</v>
      </c>
      <c r="J75" s="8"/>
      <c r="K75" s="8">
        <v>15000</v>
      </c>
      <c r="L75" s="8">
        <v>16996</v>
      </c>
      <c r="M75" s="8">
        <v>11299</v>
      </c>
      <c r="N75" s="8"/>
      <c r="O75" s="8">
        <v>106138</v>
      </c>
    </row>
    <row r="76" spans="1:15" x14ac:dyDescent="0.2">
      <c r="A76" s="7" t="s">
        <v>37</v>
      </c>
      <c r="B76" s="8">
        <v>113215</v>
      </c>
      <c r="C76" s="8"/>
      <c r="D76" s="8"/>
      <c r="E76" s="8"/>
      <c r="F76" s="8"/>
      <c r="G76" s="8"/>
      <c r="H76" s="8"/>
      <c r="I76" s="8">
        <v>129411</v>
      </c>
      <c r="J76" s="8"/>
      <c r="K76" s="8"/>
      <c r="L76" s="8">
        <v>109000</v>
      </c>
      <c r="M76" s="8">
        <v>25021</v>
      </c>
      <c r="N76" s="8"/>
      <c r="O76" s="8">
        <v>376647</v>
      </c>
    </row>
    <row r="77" spans="1:15" x14ac:dyDescent="0.2">
      <c r="A77" s="7" t="s">
        <v>25</v>
      </c>
      <c r="B77" s="8">
        <v>19350</v>
      </c>
      <c r="C77" s="8"/>
      <c r="D77" s="8"/>
      <c r="E77" s="8"/>
      <c r="F77" s="8"/>
      <c r="G77" s="8"/>
      <c r="H77" s="8"/>
      <c r="I77" s="8">
        <v>3640</v>
      </c>
      <c r="J77" s="8"/>
      <c r="K77" s="8"/>
      <c r="L77" s="8">
        <v>15810</v>
      </c>
      <c r="M77" s="8">
        <v>3640</v>
      </c>
      <c r="N77" s="8"/>
      <c r="O77" s="8">
        <v>42440</v>
      </c>
    </row>
    <row r="78" spans="1:15" x14ac:dyDescent="0.2">
      <c r="A78" s="7" t="s">
        <v>75</v>
      </c>
      <c r="B78" s="8">
        <v>8781</v>
      </c>
      <c r="C78" s="8"/>
      <c r="D78" s="8"/>
      <c r="E78" s="8"/>
      <c r="F78" s="8"/>
      <c r="G78" s="8"/>
      <c r="H78" s="8"/>
      <c r="I78" s="8">
        <v>15110</v>
      </c>
      <c r="J78" s="8"/>
      <c r="K78" s="8"/>
      <c r="L78" s="8">
        <v>6483</v>
      </c>
      <c r="M78" s="8">
        <v>2668</v>
      </c>
      <c r="N78" s="8"/>
      <c r="O78" s="8">
        <v>33042</v>
      </c>
    </row>
    <row r="79" spans="1:15" x14ac:dyDescent="0.2">
      <c r="A79" s="7" t="s">
        <v>26</v>
      </c>
      <c r="B79" s="8">
        <v>32410</v>
      </c>
      <c r="C79" s="8"/>
      <c r="D79" s="8"/>
      <c r="E79" s="8"/>
      <c r="F79" s="8"/>
      <c r="G79" s="8"/>
      <c r="H79" s="8"/>
      <c r="I79" s="8">
        <v>32100</v>
      </c>
      <c r="J79" s="8"/>
      <c r="K79" s="8"/>
      <c r="L79" s="8">
        <v>30040</v>
      </c>
      <c r="M79" s="8">
        <v>10960</v>
      </c>
      <c r="N79" s="8"/>
      <c r="O79" s="8">
        <v>105510</v>
      </c>
    </row>
    <row r="80" spans="1:15" x14ac:dyDescent="0.2">
      <c r="A80" s="7" t="s">
        <v>117</v>
      </c>
      <c r="B80" s="8">
        <v>156840</v>
      </c>
      <c r="C80" s="8"/>
      <c r="D80" s="8"/>
      <c r="E80" s="8"/>
      <c r="F80" s="8"/>
      <c r="G80" s="8"/>
      <c r="H80" s="8"/>
      <c r="I80" s="8">
        <v>245770</v>
      </c>
      <c r="J80" s="8"/>
      <c r="K80" s="8"/>
      <c r="L80" s="8">
        <v>218360</v>
      </c>
      <c r="M80" s="8">
        <v>69730</v>
      </c>
      <c r="N80" s="8"/>
      <c r="O80" s="8">
        <v>690700</v>
      </c>
    </row>
    <row r="81" spans="1:15" x14ac:dyDescent="0.2">
      <c r="A81" s="7" t="s">
        <v>55</v>
      </c>
      <c r="B81" s="8">
        <v>37450</v>
      </c>
      <c r="C81" s="8"/>
      <c r="D81" s="8"/>
      <c r="E81" s="8"/>
      <c r="F81" s="8"/>
      <c r="G81" s="8"/>
      <c r="H81" s="8"/>
      <c r="I81" s="8">
        <v>42470</v>
      </c>
      <c r="J81" s="8"/>
      <c r="K81" s="8"/>
      <c r="L81" s="8">
        <v>30860</v>
      </c>
      <c r="M81" s="8">
        <v>11790</v>
      </c>
      <c r="N81" s="8"/>
      <c r="O81" s="8">
        <v>122570</v>
      </c>
    </row>
    <row r="82" spans="1:15" x14ac:dyDescent="0.2">
      <c r="A82" s="7" t="s">
        <v>66</v>
      </c>
      <c r="B82" s="8">
        <v>253101</v>
      </c>
      <c r="C82" s="8"/>
      <c r="D82" s="8"/>
      <c r="E82" s="8"/>
      <c r="F82" s="8"/>
      <c r="G82" s="8"/>
      <c r="H82" s="8"/>
      <c r="I82" s="8">
        <v>316140</v>
      </c>
      <c r="J82" s="8"/>
      <c r="K82" s="8"/>
      <c r="L82" s="8">
        <v>245490</v>
      </c>
      <c r="M82" s="8">
        <v>77670</v>
      </c>
      <c r="N82" s="8"/>
      <c r="O82" s="8">
        <v>892401</v>
      </c>
    </row>
    <row r="83" spans="1:15" x14ac:dyDescent="0.2">
      <c r="A83" s="7" t="s">
        <v>67</v>
      </c>
      <c r="B83" s="8">
        <v>149780</v>
      </c>
      <c r="C83" s="8"/>
      <c r="D83" s="8"/>
      <c r="E83" s="8"/>
      <c r="F83" s="8"/>
      <c r="G83" s="8"/>
      <c r="H83" s="8"/>
      <c r="I83" s="8">
        <v>194720</v>
      </c>
      <c r="J83" s="8"/>
      <c r="K83" s="8"/>
      <c r="L83" s="8">
        <v>166710</v>
      </c>
      <c r="M83" s="8">
        <v>54300</v>
      </c>
      <c r="N83" s="8"/>
      <c r="O83" s="8">
        <v>565510</v>
      </c>
    </row>
    <row r="84" spans="1:15" x14ac:dyDescent="0.2">
      <c r="A84" s="7" t="s">
        <v>65</v>
      </c>
      <c r="B84" s="8">
        <v>84700</v>
      </c>
      <c r="C84" s="8"/>
      <c r="D84" s="8"/>
      <c r="E84" s="8"/>
      <c r="F84" s="8"/>
      <c r="G84" s="8"/>
      <c r="H84" s="8"/>
      <c r="I84" s="8">
        <v>121330</v>
      </c>
      <c r="J84" s="8"/>
      <c r="K84" s="8"/>
      <c r="L84" s="8">
        <v>98640</v>
      </c>
      <c r="M84" s="8">
        <v>20440</v>
      </c>
      <c r="N84" s="8"/>
      <c r="O84" s="8">
        <v>325110</v>
      </c>
    </row>
    <row r="85" spans="1:15" x14ac:dyDescent="0.2">
      <c r="A85" s="7" t="s">
        <v>70</v>
      </c>
      <c r="B85" s="8">
        <v>80270</v>
      </c>
      <c r="C85" s="8"/>
      <c r="D85" s="8"/>
      <c r="E85" s="8"/>
      <c r="F85" s="8"/>
      <c r="G85" s="8"/>
      <c r="H85" s="8"/>
      <c r="I85" s="8">
        <v>117600</v>
      </c>
      <c r="J85" s="8"/>
      <c r="K85" s="8"/>
      <c r="L85" s="8">
        <v>79900</v>
      </c>
      <c r="M85" s="8">
        <v>31250</v>
      </c>
      <c r="N85" s="8"/>
      <c r="O85" s="8">
        <v>309020</v>
      </c>
    </row>
    <row r="86" spans="1:15" x14ac:dyDescent="0.2">
      <c r="A86" s="7" t="s">
        <v>12</v>
      </c>
      <c r="B86" s="8">
        <v>24985</v>
      </c>
      <c r="C86" s="8"/>
      <c r="D86" s="8"/>
      <c r="E86" s="8"/>
      <c r="F86" s="8"/>
      <c r="G86" s="8"/>
      <c r="H86" s="8"/>
      <c r="I86" s="8">
        <v>21360</v>
      </c>
      <c r="J86" s="8"/>
      <c r="K86" s="8"/>
      <c r="L86" s="8">
        <v>26369</v>
      </c>
      <c r="M86" s="8">
        <v>7226</v>
      </c>
      <c r="N86" s="8"/>
      <c r="O86" s="8">
        <v>79940</v>
      </c>
    </row>
    <row r="87" spans="1:15" x14ac:dyDescent="0.2">
      <c r="A87" s="7" t="s">
        <v>38</v>
      </c>
      <c r="B87" s="8">
        <v>87800</v>
      </c>
      <c r="C87" s="8"/>
      <c r="D87" s="8"/>
      <c r="E87" s="8"/>
      <c r="F87" s="8"/>
      <c r="G87" s="8"/>
      <c r="H87" s="8"/>
      <c r="I87" s="8">
        <v>113980</v>
      </c>
      <c r="J87" s="8"/>
      <c r="K87" s="8"/>
      <c r="L87" s="8">
        <v>92950</v>
      </c>
      <c r="M87" s="8">
        <v>34290</v>
      </c>
      <c r="N87" s="8"/>
      <c r="O87" s="8">
        <v>329020</v>
      </c>
    </row>
    <row r="88" spans="1:15" x14ac:dyDescent="0.2">
      <c r="A88" s="7" t="s">
        <v>13</v>
      </c>
      <c r="B88" s="8">
        <v>56379</v>
      </c>
      <c r="C88" s="8"/>
      <c r="D88" s="8"/>
      <c r="E88" s="8"/>
      <c r="F88" s="8"/>
      <c r="G88" s="8"/>
      <c r="H88" s="8"/>
      <c r="I88" s="8">
        <v>68979</v>
      </c>
      <c r="J88" s="8"/>
      <c r="K88" s="8"/>
      <c r="L88" s="8">
        <v>53239</v>
      </c>
      <c r="M88" s="8">
        <v>12971</v>
      </c>
      <c r="N88" s="8"/>
      <c r="O88" s="8">
        <v>191568</v>
      </c>
    </row>
    <row r="89" spans="1:15" x14ac:dyDescent="0.2">
      <c r="A89" s="7" t="s">
        <v>27</v>
      </c>
      <c r="B89" s="8">
        <v>221850</v>
      </c>
      <c r="C89" s="8"/>
      <c r="D89" s="8"/>
      <c r="E89" s="8"/>
      <c r="F89" s="8"/>
      <c r="G89" s="8"/>
      <c r="H89" s="8"/>
      <c r="I89" s="8">
        <v>251190</v>
      </c>
      <c r="J89" s="8"/>
      <c r="K89" s="8"/>
      <c r="L89" s="8">
        <v>249990</v>
      </c>
      <c r="M89" s="8">
        <v>80880</v>
      </c>
      <c r="N89" s="8"/>
      <c r="O89" s="8">
        <v>803910</v>
      </c>
    </row>
    <row r="90" spans="1:15" x14ac:dyDescent="0.2">
      <c r="A90" s="7" t="s">
        <v>28</v>
      </c>
      <c r="B90" s="8">
        <v>44933</v>
      </c>
      <c r="C90" s="8"/>
      <c r="D90" s="8"/>
      <c r="E90" s="8"/>
      <c r="F90" s="8"/>
      <c r="G90" s="8"/>
      <c r="H90" s="8"/>
      <c r="I90" s="8">
        <v>44424</v>
      </c>
      <c r="J90" s="8"/>
      <c r="K90" s="8"/>
      <c r="L90" s="8">
        <v>51187</v>
      </c>
      <c r="M90" s="8">
        <v>14138</v>
      </c>
      <c r="N90" s="8"/>
      <c r="O90" s="8">
        <v>154682</v>
      </c>
    </row>
    <row r="91" spans="1:15" x14ac:dyDescent="0.2">
      <c r="A91" s="7" t="s">
        <v>118</v>
      </c>
      <c r="B91" s="8">
        <v>496510</v>
      </c>
      <c r="C91" s="8"/>
      <c r="D91" s="8"/>
      <c r="E91" s="8"/>
      <c r="F91" s="8"/>
      <c r="G91" s="8"/>
      <c r="H91" s="8"/>
      <c r="I91" s="8">
        <v>673310</v>
      </c>
      <c r="J91" s="8"/>
      <c r="K91" s="8"/>
      <c r="L91" s="8">
        <v>630420</v>
      </c>
      <c r="M91" s="8">
        <v>174950</v>
      </c>
      <c r="N91" s="8"/>
      <c r="O91" s="8">
        <v>1975190</v>
      </c>
    </row>
    <row r="92" spans="1:15" x14ac:dyDescent="0.2">
      <c r="A92" s="7" t="s">
        <v>119</v>
      </c>
      <c r="B92" s="8">
        <v>114155</v>
      </c>
      <c r="C92" s="8"/>
      <c r="D92" s="8"/>
      <c r="E92" s="8"/>
      <c r="F92" s="8"/>
      <c r="G92" s="8"/>
      <c r="H92" s="8"/>
      <c r="I92" s="8">
        <v>167551</v>
      </c>
      <c r="J92" s="8"/>
      <c r="K92" s="8"/>
      <c r="L92" s="8">
        <v>148679</v>
      </c>
      <c r="M92" s="8">
        <v>44362</v>
      </c>
      <c r="N92" s="8"/>
      <c r="O92" s="8">
        <v>474747</v>
      </c>
    </row>
    <row r="93" spans="1:15" x14ac:dyDescent="0.2">
      <c r="A93" s="7" t="s">
        <v>84</v>
      </c>
      <c r="B93" s="8">
        <v>81384</v>
      </c>
      <c r="C93" s="8"/>
      <c r="D93" s="8"/>
      <c r="E93" s="8"/>
      <c r="F93" s="8"/>
      <c r="G93" s="8"/>
      <c r="H93" s="8"/>
      <c r="I93" s="8">
        <v>94540</v>
      </c>
      <c r="J93" s="8"/>
      <c r="K93" s="8"/>
      <c r="L93" s="8">
        <v>79110</v>
      </c>
      <c r="M93" s="8">
        <v>14980</v>
      </c>
      <c r="N93" s="8"/>
      <c r="O93" s="8">
        <v>270014</v>
      </c>
    </row>
    <row r="94" spans="1:15" x14ac:dyDescent="0.2">
      <c r="A94" s="7" t="s">
        <v>54</v>
      </c>
      <c r="B94" s="8">
        <v>137382</v>
      </c>
      <c r="C94" s="8"/>
      <c r="D94" s="8"/>
      <c r="E94" s="8">
        <v>104000</v>
      </c>
      <c r="F94" s="8">
        <v>0</v>
      </c>
      <c r="G94" s="8"/>
      <c r="H94" s="8"/>
      <c r="I94" s="8">
        <v>40534</v>
      </c>
      <c r="J94" s="8"/>
      <c r="K94" s="8"/>
      <c r="L94" s="8">
        <v>173519</v>
      </c>
      <c r="M94" s="8">
        <v>53361</v>
      </c>
      <c r="N94" s="8"/>
      <c r="O94" s="8">
        <v>508796</v>
      </c>
    </row>
    <row r="95" spans="1:15" x14ac:dyDescent="0.2">
      <c r="A95" s="7" t="s">
        <v>120</v>
      </c>
      <c r="B95" s="8">
        <v>426030</v>
      </c>
      <c r="C95" s="8"/>
      <c r="D95" s="8"/>
      <c r="E95" s="8"/>
      <c r="F95" s="8"/>
      <c r="G95" s="8"/>
      <c r="H95" s="8"/>
      <c r="I95" s="8">
        <v>551950</v>
      </c>
      <c r="J95" s="8"/>
      <c r="K95" s="8"/>
      <c r="L95" s="8">
        <v>477116</v>
      </c>
      <c r="M95" s="8">
        <v>27428</v>
      </c>
      <c r="N95" s="8"/>
      <c r="O95" s="8">
        <v>1482524</v>
      </c>
    </row>
    <row r="96" spans="1:15" x14ac:dyDescent="0.2">
      <c r="A96" s="7" t="s">
        <v>85</v>
      </c>
      <c r="B96" s="8">
        <v>38780</v>
      </c>
      <c r="C96" s="8"/>
      <c r="D96" s="8"/>
      <c r="E96" s="8"/>
      <c r="F96" s="8"/>
      <c r="G96" s="8"/>
      <c r="H96" s="8"/>
      <c r="I96" s="8">
        <v>70620</v>
      </c>
      <c r="J96" s="8"/>
      <c r="K96" s="8"/>
      <c r="L96" s="8">
        <v>56900</v>
      </c>
      <c r="M96" s="8">
        <v>11680</v>
      </c>
      <c r="N96" s="8"/>
      <c r="O96" s="8">
        <v>177980</v>
      </c>
    </row>
    <row r="97" spans="1:15" x14ac:dyDescent="0.2">
      <c r="A97" s="7" t="s">
        <v>86</v>
      </c>
      <c r="B97" s="8">
        <v>112425</v>
      </c>
      <c r="C97" s="8"/>
      <c r="D97" s="8"/>
      <c r="E97" s="8"/>
      <c r="F97" s="8"/>
      <c r="G97" s="8"/>
      <c r="H97" s="8"/>
      <c r="I97" s="8">
        <v>113073</v>
      </c>
      <c r="J97" s="8"/>
      <c r="K97" s="8"/>
      <c r="L97" s="8">
        <v>107348</v>
      </c>
      <c r="M97" s="8">
        <v>33660</v>
      </c>
      <c r="N97" s="8"/>
      <c r="O97" s="8">
        <v>366506</v>
      </c>
    </row>
    <row r="98" spans="1:15" x14ac:dyDescent="0.2">
      <c r="A98" s="7" t="s">
        <v>39</v>
      </c>
      <c r="B98" s="8">
        <v>275400</v>
      </c>
      <c r="C98" s="8"/>
      <c r="D98" s="8"/>
      <c r="E98" s="8"/>
      <c r="F98" s="8"/>
      <c r="G98" s="8"/>
      <c r="H98" s="8"/>
      <c r="I98" s="8">
        <v>352490</v>
      </c>
      <c r="J98" s="8"/>
      <c r="K98" s="8"/>
      <c r="L98" s="8">
        <v>316520</v>
      </c>
      <c r="M98" s="8">
        <v>98500</v>
      </c>
      <c r="N98" s="8"/>
      <c r="O98" s="8">
        <v>1042910</v>
      </c>
    </row>
    <row r="99" spans="1:15" x14ac:dyDescent="0.2">
      <c r="A99" s="7" t="s">
        <v>40</v>
      </c>
      <c r="B99" s="8">
        <v>127260</v>
      </c>
      <c r="C99" s="8"/>
      <c r="D99" s="8"/>
      <c r="E99" s="8"/>
      <c r="F99" s="8"/>
      <c r="G99" s="8"/>
      <c r="H99" s="8"/>
      <c r="I99" s="8">
        <v>165680</v>
      </c>
      <c r="J99" s="8"/>
      <c r="K99" s="8"/>
      <c r="L99" s="8">
        <v>142330</v>
      </c>
      <c r="M99" s="8">
        <v>43940</v>
      </c>
      <c r="N99" s="8"/>
      <c r="O99" s="8">
        <v>479210</v>
      </c>
    </row>
    <row r="100" spans="1:15" x14ac:dyDescent="0.2">
      <c r="A100" s="7" t="s">
        <v>41</v>
      </c>
      <c r="B100" s="8">
        <v>236400</v>
      </c>
      <c r="C100" s="8"/>
      <c r="D100" s="8"/>
      <c r="E100" s="8"/>
      <c r="F100" s="8"/>
      <c r="G100" s="8"/>
      <c r="H100" s="8"/>
      <c r="I100" s="8">
        <v>340440</v>
      </c>
      <c r="J100" s="8"/>
      <c r="K100" s="8"/>
      <c r="L100" s="8">
        <v>368530</v>
      </c>
      <c r="M100" s="8">
        <v>40460</v>
      </c>
      <c r="N100" s="8"/>
      <c r="O100" s="8">
        <v>985830</v>
      </c>
    </row>
    <row r="101" spans="1:15" x14ac:dyDescent="0.2">
      <c r="A101" s="7" t="s">
        <v>42</v>
      </c>
      <c r="B101" s="8">
        <v>279340</v>
      </c>
      <c r="C101" s="8"/>
      <c r="D101" s="8"/>
      <c r="E101" s="8"/>
      <c r="F101" s="8"/>
      <c r="G101" s="8"/>
      <c r="H101" s="8"/>
      <c r="I101" s="8">
        <v>386730</v>
      </c>
      <c r="J101" s="8"/>
      <c r="K101" s="8"/>
      <c r="L101" s="8">
        <v>356170</v>
      </c>
      <c r="M101" s="8">
        <v>112320</v>
      </c>
      <c r="N101" s="8"/>
      <c r="O101" s="8">
        <v>1134560</v>
      </c>
    </row>
    <row r="102" spans="1:15" x14ac:dyDescent="0.2">
      <c r="A102" s="7" t="s">
        <v>121</v>
      </c>
      <c r="B102" s="8">
        <v>171680</v>
      </c>
      <c r="C102" s="8"/>
      <c r="D102" s="8"/>
      <c r="E102" s="8"/>
      <c r="F102" s="8"/>
      <c r="G102" s="8"/>
      <c r="H102" s="8"/>
      <c r="I102" s="8">
        <v>249190</v>
      </c>
      <c r="J102" s="8"/>
      <c r="K102" s="8"/>
      <c r="L102" s="8">
        <v>203070</v>
      </c>
      <c r="M102" s="8">
        <v>61750</v>
      </c>
      <c r="N102" s="8"/>
      <c r="O102" s="8">
        <v>685690</v>
      </c>
    </row>
    <row r="103" spans="1:15" x14ac:dyDescent="0.2">
      <c r="A103" s="7" t="s">
        <v>122</v>
      </c>
      <c r="B103" s="8">
        <v>504184</v>
      </c>
      <c r="C103" s="8"/>
      <c r="D103" s="8"/>
      <c r="E103" s="8"/>
      <c r="F103" s="8"/>
      <c r="G103" s="8"/>
      <c r="H103" s="8"/>
      <c r="I103" s="8">
        <v>712060</v>
      </c>
      <c r="J103" s="8"/>
      <c r="K103" s="8"/>
      <c r="L103" s="8">
        <v>588860</v>
      </c>
      <c r="M103" s="8">
        <v>190220</v>
      </c>
      <c r="N103" s="8"/>
      <c r="O103" s="8">
        <v>1995324</v>
      </c>
    </row>
    <row r="104" spans="1:15" x14ac:dyDescent="0.2">
      <c r="A104" s="7" t="s">
        <v>104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">
      <c r="A105" s="7" t="s">
        <v>102</v>
      </c>
      <c r="B105" s="8">
        <v>12751264</v>
      </c>
      <c r="C105" s="8">
        <v>24300</v>
      </c>
      <c r="D105" s="8">
        <v>0</v>
      </c>
      <c r="E105" s="8">
        <v>104000</v>
      </c>
      <c r="F105" s="8">
        <v>0</v>
      </c>
      <c r="G105" s="8">
        <v>50500</v>
      </c>
      <c r="H105" s="8">
        <v>0</v>
      </c>
      <c r="I105" s="8">
        <v>16167100</v>
      </c>
      <c r="J105" s="8">
        <v>0</v>
      </c>
      <c r="K105" s="8">
        <v>15000</v>
      </c>
      <c r="L105" s="8">
        <v>14167350</v>
      </c>
      <c r="M105" s="8">
        <v>3833968</v>
      </c>
      <c r="N105" s="8"/>
      <c r="O105" s="8">
        <v>47113482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workbookViewId="0">
      <selection activeCell="E9" sqref="E9"/>
    </sheetView>
  </sheetViews>
  <sheetFormatPr baseColWidth="10" defaultRowHeight="15" x14ac:dyDescent="0.2"/>
  <sheetData>
    <row r="1" spans="1:34" x14ac:dyDescent="0.2">
      <c r="A1" s="50" t="s">
        <v>219</v>
      </c>
      <c r="B1" s="50" t="s">
        <v>220</v>
      </c>
    </row>
    <row r="2" spans="1:34" x14ac:dyDescent="0.2">
      <c r="A2" s="54">
        <v>42019</v>
      </c>
      <c r="B2" s="51">
        <v>426030</v>
      </c>
    </row>
    <row r="3" spans="1:34" x14ac:dyDescent="0.2">
      <c r="A3" s="54">
        <f>EDATE(A2,1)</f>
        <v>42050</v>
      </c>
      <c r="B3" s="51">
        <v>551950</v>
      </c>
    </row>
    <row r="4" spans="1:34" x14ac:dyDescent="0.2">
      <c r="A4" s="54">
        <f t="shared" ref="A4:A37" si="0">EDATE(A3,1)</f>
        <v>42078</v>
      </c>
      <c r="B4" s="51">
        <f xml:space="preserve"> 477116 + 27428</f>
        <v>504544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 x14ac:dyDescent="0.2">
      <c r="A5" s="54">
        <f t="shared" si="0"/>
        <v>42109</v>
      </c>
      <c r="B5" s="52">
        <v>90120</v>
      </c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</row>
    <row r="6" spans="1:34" x14ac:dyDescent="0.2">
      <c r="A6" s="54">
        <f t="shared" si="0"/>
        <v>42139</v>
      </c>
      <c r="B6" s="51">
        <v>96836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x14ac:dyDescent="0.2">
      <c r="A7" s="54">
        <f t="shared" si="0"/>
        <v>42170</v>
      </c>
      <c r="B7" s="51">
        <v>105000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</row>
    <row r="8" spans="1:34" x14ac:dyDescent="0.2">
      <c r="A8" s="54">
        <f t="shared" si="0"/>
        <v>42200</v>
      </c>
      <c r="B8" s="51">
        <v>127000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</row>
    <row r="9" spans="1:34" x14ac:dyDescent="0.2">
      <c r="A9" s="54">
        <f t="shared" si="0"/>
        <v>42231</v>
      </c>
      <c r="B9" s="51">
        <v>127456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</row>
    <row r="10" spans="1:34" x14ac:dyDescent="0.2">
      <c r="A10" s="54">
        <f t="shared" si="0"/>
        <v>42262</v>
      </c>
      <c r="B10" s="51">
        <v>142810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</row>
    <row r="11" spans="1:34" x14ac:dyDescent="0.2">
      <c r="A11" s="54">
        <f t="shared" si="0"/>
        <v>42292</v>
      </c>
      <c r="B11" s="51">
        <v>209030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</row>
    <row r="12" spans="1:34" x14ac:dyDescent="0.2">
      <c r="A12" s="54">
        <f t="shared" si="0"/>
        <v>42323</v>
      </c>
      <c r="B12" s="51">
        <v>249740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spans="1:34" x14ac:dyDescent="0.2">
      <c r="A13" s="54">
        <f t="shared" si="0"/>
        <v>42353</v>
      </c>
      <c r="B13" s="51">
        <f xml:space="preserve"> 468940 + 101560</f>
        <v>570500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4" spans="1:34" x14ac:dyDescent="0.2">
      <c r="A14" s="54">
        <f t="shared" si="0"/>
        <v>42384</v>
      </c>
      <c r="B14" s="51">
        <v>366180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spans="1:34" x14ac:dyDescent="0.2">
      <c r="A15" s="54">
        <f t="shared" si="0"/>
        <v>42415</v>
      </c>
      <c r="B15" s="51">
        <v>513810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</row>
    <row r="16" spans="1:34" x14ac:dyDescent="0.2">
      <c r="A16" s="54">
        <f t="shared" si="0"/>
        <v>42444</v>
      </c>
      <c r="B16" s="51">
        <v>802670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</row>
    <row r="17" spans="1:34" x14ac:dyDescent="0.2">
      <c r="A17" s="54">
        <f t="shared" si="0"/>
        <v>42475</v>
      </c>
      <c r="B17" s="51">
        <v>193680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</row>
    <row r="18" spans="1:34" x14ac:dyDescent="0.2">
      <c r="A18" s="54">
        <f t="shared" si="0"/>
        <v>42505</v>
      </c>
      <c r="B18" s="51">
        <v>271710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</row>
    <row r="19" spans="1:34" x14ac:dyDescent="0.2">
      <c r="A19" s="54">
        <f t="shared" si="0"/>
        <v>42536</v>
      </c>
      <c r="B19" s="51">
        <v>149860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</row>
    <row r="20" spans="1:34" x14ac:dyDescent="0.2">
      <c r="A20" s="54">
        <f t="shared" si="0"/>
        <v>42566</v>
      </c>
      <c r="B20" s="51">
        <v>88290</v>
      </c>
      <c r="E20" s="47"/>
      <c r="F20" s="47"/>
      <c r="G20" s="47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7"/>
      <c r="AA20" s="47"/>
      <c r="AB20" s="47"/>
      <c r="AC20" s="47"/>
      <c r="AD20" s="47"/>
      <c r="AE20" s="47"/>
      <c r="AF20" s="47"/>
      <c r="AG20" s="47"/>
      <c r="AH20" s="47"/>
    </row>
    <row r="21" spans="1:34" x14ac:dyDescent="0.2">
      <c r="A21" s="54">
        <f t="shared" si="0"/>
        <v>42597</v>
      </c>
      <c r="B21" s="51">
        <v>103400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</row>
    <row r="22" spans="1:34" x14ac:dyDescent="0.2">
      <c r="A22" s="54">
        <f t="shared" si="0"/>
        <v>42628</v>
      </c>
      <c r="B22" s="51">
        <v>76300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</row>
    <row r="23" spans="1:34" x14ac:dyDescent="0.2">
      <c r="A23" s="54">
        <f t="shared" si="0"/>
        <v>42658</v>
      </c>
      <c r="B23" s="51">
        <v>242940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</row>
    <row r="24" spans="1:34" x14ac:dyDescent="0.2">
      <c r="A24" s="54">
        <f t="shared" si="0"/>
        <v>42689</v>
      </c>
      <c r="B24" s="51">
        <v>385210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</row>
    <row r="25" spans="1:34" x14ac:dyDescent="0.2">
      <c r="A25" s="54">
        <f t="shared" si="0"/>
        <v>42719</v>
      </c>
      <c r="B25" s="51">
        <f xml:space="preserve"> 496820 + 165130</f>
        <v>661950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</row>
    <row r="26" spans="1:34" x14ac:dyDescent="0.2">
      <c r="A26" s="54">
        <f t="shared" si="0"/>
        <v>42750</v>
      </c>
      <c r="B26" s="53">
        <v>496000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</row>
    <row r="27" spans="1:34" x14ac:dyDescent="0.2">
      <c r="A27" s="54">
        <f t="shared" si="0"/>
        <v>42781</v>
      </c>
      <c r="B27" s="53">
        <v>400557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spans="1:34" x14ac:dyDescent="0.2">
      <c r="A28" s="54">
        <f t="shared" si="0"/>
        <v>42809</v>
      </c>
      <c r="B28" s="53">
        <v>385010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spans="1:34" x14ac:dyDescent="0.2">
      <c r="A29" s="54">
        <f>EDATE(A28,1)</f>
        <v>42840</v>
      </c>
      <c r="B29" s="53">
        <v>222580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spans="1:34" x14ac:dyDescent="0.2">
      <c r="A30" s="54">
        <f t="shared" si="0"/>
        <v>42870</v>
      </c>
      <c r="B30" s="53">
        <v>295400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 spans="1:34" x14ac:dyDescent="0.2">
      <c r="A31" s="54">
        <f t="shared" si="0"/>
        <v>42901</v>
      </c>
      <c r="B31" s="53">
        <v>106350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 spans="1:34" x14ac:dyDescent="0.2">
      <c r="A32" s="54">
        <f t="shared" si="0"/>
        <v>42931</v>
      </c>
      <c r="B32" s="53">
        <v>78230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2" x14ac:dyDescent="0.2">
      <c r="A33" s="54">
        <f t="shared" si="0"/>
        <v>42962</v>
      </c>
      <c r="B33" s="53">
        <v>82780</v>
      </c>
    </row>
    <row r="34" spans="1:2" x14ac:dyDescent="0.2">
      <c r="A34" s="54">
        <f t="shared" si="0"/>
        <v>42993</v>
      </c>
      <c r="B34" s="53">
        <v>89050</v>
      </c>
    </row>
    <row r="35" spans="1:2" x14ac:dyDescent="0.2">
      <c r="A35" s="54">
        <f>EDATE(A34,1)</f>
        <v>43023</v>
      </c>
      <c r="B35" s="53">
        <v>122140</v>
      </c>
    </row>
    <row r="36" spans="1:2" x14ac:dyDescent="0.2">
      <c r="A36" s="54">
        <f t="shared" si="0"/>
        <v>43054</v>
      </c>
      <c r="B36" s="53">
        <v>357870</v>
      </c>
    </row>
    <row r="37" spans="1:2" x14ac:dyDescent="0.2">
      <c r="A37" s="54">
        <f t="shared" si="0"/>
        <v>43084</v>
      </c>
      <c r="B37" s="53">
        <v>660080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3"/>
  <sheetViews>
    <sheetView topLeftCell="A41" workbookViewId="0">
      <selection activeCell="B66" sqref="B66:N66"/>
    </sheetView>
  </sheetViews>
  <sheetFormatPr baseColWidth="10" defaultRowHeight="15" x14ac:dyDescent="0.2"/>
  <cols>
    <col min="1" max="1" width="51.1640625" bestFit="1" customWidth="1"/>
    <col min="15" max="15" width="12.5" bestFit="1" customWidth="1"/>
  </cols>
  <sheetData>
    <row r="2" spans="1:15" x14ac:dyDescent="0.2">
      <c r="A2" s="2"/>
      <c r="B2" s="3">
        <v>42391</v>
      </c>
      <c r="C2" s="3">
        <v>42422</v>
      </c>
      <c r="D2" s="3">
        <v>42453</v>
      </c>
      <c r="E2" s="3">
        <v>42482</v>
      </c>
      <c r="F2" s="3">
        <v>42514</v>
      </c>
      <c r="G2" s="3">
        <v>42544</v>
      </c>
      <c r="H2" s="3">
        <v>42573</v>
      </c>
      <c r="I2" s="3">
        <v>42606</v>
      </c>
      <c r="J2" s="3">
        <v>42636</v>
      </c>
      <c r="K2" s="3">
        <v>42667</v>
      </c>
      <c r="L2" s="3">
        <v>42697</v>
      </c>
      <c r="M2" s="3">
        <v>42727</v>
      </c>
      <c r="N2" s="3">
        <v>42734</v>
      </c>
      <c r="O2" s="3" t="s">
        <v>102</v>
      </c>
    </row>
    <row r="3" spans="1:15" x14ac:dyDescent="0.2">
      <c r="A3" s="2" t="s">
        <v>10</v>
      </c>
      <c r="B3" s="2">
        <v>260661</v>
      </c>
      <c r="C3" s="2">
        <v>344460</v>
      </c>
      <c r="D3" s="2">
        <v>386565</v>
      </c>
      <c r="E3" s="2">
        <v>230725</v>
      </c>
      <c r="F3" s="2">
        <v>124790</v>
      </c>
      <c r="G3" s="2">
        <v>17530</v>
      </c>
      <c r="H3" s="2">
        <v>13570</v>
      </c>
      <c r="I3" s="2">
        <v>15340</v>
      </c>
      <c r="J3" s="2">
        <v>13380</v>
      </c>
      <c r="K3" s="2">
        <v>68180</v>
      </c>
      <c r="L3" s="2">
        <v>270700</v>
      </c>
      <c r="M3" s="2">
        <v>368680</v>
      </c>
      <c r="N3" s="2">
        <v>169200</v>
      </c>
      <c r="O3" s="4">
        <f>SUM(B3:N3)</f>
        <v>2283781</v>
      </c>
    </row>
    <row r="4" spans="1:15" x14ac:dyDescent="0.2">
      <c r="A4" s="2" t="s">
        <v>51</v>
      </c>
      <c r="B4" s="2">
        <v>106850</v>
      </c>
      <c r="C4" s="2">
        <v>126000</v>
      </c>
      <c r="D4" s="2">
        <v>143930</v>
      </c>
      <c r="E4" s="2">
        <v>99610</v>
      </c>
      <c r="F4" s="2">
        <v>70800</v>
      </c>
      <c r="G4" s="2">
        <v>37720</v>
      </c>
      <c r="H4" s="2">
        <v>25590</v>
      </c>
      <c r="I4" s="2">
        <v>25540</v>
      </c>
      <c r="J4" s="2">
        <v>22640</v>
      </c>
      <c r="K4" s="2">
        <v>52590</v>
      </c>
      <c r="L4" s="2">
        <v>102700</v>
      </c>
      <c r="M4" s="2">
        <v>127860</v>
      </c>
      <c r="N4" s="2">
        <v>40380</v>
      </c>
      <c r="O4" s="4">
        <f>SUM(B4:N4)</f>
        <v>982210</v>
      </c>
    </row>
    <row r="5" spans="1:15" x14ac:dyDescent="0.2">
      <c r="A5" s="2" t="s">
        <v>53</v>
      </c>
      <c r="B5" s="2">
        <v>172711</v>
      </c>
      <c r="C5" s="2">
        <v>238982</v>
      </c>
      <c r="D5" s="2">
        <v>257826</v>
      </c>
      <c r="E5" s="2">
        <v>180005</v>
      </c>
      <c r="F5" s="2">
        <v>131231</v>
      </c>
      <c r="G5" s="2">
        <v>83418</v>
      </c>
      <c r="H5" s="2">
        <v>47430</v>
      </c>
      <c r="I5" s="2">
        <v>56334</v>
      </c>
      <c r="J5" s="2">
        <v>39177</v>
      </c>
      <c r="K5" s="2">
        <v>105759</v>
      </c>
      <c r="L5" s="2">
        <v>187225</v>
      </c>
      <c r="M5" s="2">
        <v>218265</v>
      </c>
      <c r="N5" s="2">
        <v>69941</v>
      </c>
      <c r="O5" s="4">
        <f t="shared" ref="O5:O67" si="0">SUM(B5:N5)</f>
        <v>1788304</v>
      </c>
    </row>
    <row r="6" spans="1:15" x14ac:dyDescent="0.2">
      <c r="A6" s="2" t="s">
        <v>94</v>
      </c>
      <c r="B6" s="2">
        <v>7444</v>
      </c>
      <c r="C6" s="2">
        <v>8938</v>
      </c>
      <c r="D6" s="2">
        <v>9387</v>
      </c>
      <c r="E6" s="2">
        <v>5325</v>
      </c>
      <c r="F6" s="2">
        <v>2844</v>
      </c>
      <c r="G6" s="2">
        <v>1239</v>
      </c>
      <c r="H6" s="2">
        <v>169</v>
      </c>
      <c r="I6" s="2">
        <v>0</v>
      </c>
      <c r="J6" s="2">
        <v>0</v>
      </c>
      <c r="K6" s="2">
        <v>2081</v>
      </c>
      <c r="L6" s="2">
        <v>6636</v>
      </c>
      <c r="M6" s="2">
        <v>8594</v>
      </c>
      <c r="N6" s="2">
        <v>3362</v>
      </c>
      <c r="O6" s="4">
        <f t="shared" si="0"/>
        <v>56019</v>
      </c>
    </row>
    <row r="7" spans="1:15" x14ac:dyDescent="0.2">
      <c r="A7" s="2" t="s">
        <v>14</v>
      </c>
      <c r="B7" s="2">
        <v>75250</v>
      </c>
      <c r="C7" s="2">
        <v>111671</v>
      </c>
      <c r="D7" s="2">
        <v>140970</v>
      </c>
      <c r="E7" s="2">
        <v>88326</v>
      </c>
      <c r="F7" s="2">
        <v>46574</v>
      </c>
      <c r="G7" s="2">
        <v>23094</v>
      </c>
      <c r="H7" s="2">
        <v>13384</v>
      </c>
      <c r="I7" s="2">
        <v>14061</v>
      </c>
      <c r="J7" s="2">
        <v>13658</v>
      </c>
      <c r="K7" s="2">
        <v>48672</v>
      </c>
      <c r="L7" s="2">
        <v>110289</v>
      </c>
      <c r="M7" s="2">
        <v>120483</v>
      </c>
      <c r="N7" s="2">
        <v>24672</v>
      </c>
      <c r="O7" s="4">
        <f t="shared" si="0"/>
        <v>831104</v>
      </c>
    </row>
    <row r="8" spans="1:15" x14ac:dyDescent="0.2">
      <c r="A8" s="2" t="s">
        <v>15</v>
      </c>
      <c r="B8" s="2">
        <v>22007</v>
      </c>
      <c r="C8" s="2">
        <v>41230</v>
      </c>
      <c r="D8" s="2">
        <v>52580</v>
      </c>
      <c r="E8" s="2">
        <v>33710</v>
      </c>
      <c r="F8" s="2">
        <v>14380</v>
      </c>
      <c r="G8" s="2">
        <v>0</v>
      </c>
      <c r="H8" s="2">
        <v>0</v>
      </c>
      <c r="I8" s="2">
        <v>0</v>
      </c>
      <c r="J8" s="2">
        <v>0</v>
      </c>
      <c r="K8" s="2">
        <v>9090</v>
      </c>
      <c r="L8" s="2">
        <v>41440</v>
      </c>
      <c r="M8" s="2">
        <v>48890</v>
      </c>
      <c r="N8" s="2">
        <v>12446</v>
      </c>
      <c r="O8" s="4">
        <f t="shared" si="0"/>
        <v>275773</v>
      </c>
    </row>
    <row r="9" spans="1:15" x14ac:dyDescent="0.2">
      <c r="A9" s="2" t="s">
        <v>21</v>
      </c>
      <c r="B9" s="2">
        <v>7652</v>
      </c>
      <c r="C9" s="2">
        <v>6851</v>
      </c>
      <c r="D9" s="2">
        <v>14230</v>
      </c>
      <c r="E9" s="2">
        <v>1863</v>
      </c>
      <c r="F9" s="2">
        <v>707</v>
      </c>
      <c r="G9" s="2">
        <v>1424</v>
      </c>
      <c r="H9" s="2">
        <v>5326</v>
      </c>
      <c r="I9" s="2">
        <v>6389</v>
      </c>
      <c r="J9" s="2">
        <v>4832</v>
      </c>
      <c r="K9" s="2">
        <v>2069</v>
      </c>
      <c r="L9" s="2">
        <v>1444</v>
      </c>
      <c r="M9" s="2">
        <v>3650</v>
      </c>
      <c r="N9" s="2">
        <v>884</v>
      </c>
      <c r="O9" s="4">
        <f t="shared" si="0"/>
        <v>57321</v>
      </c>
    </row>
    <row r="10" spans="1:15" x14ac:dyDescent="0.2">
      <c r="A10" s="2" t="s">
        <v>92</v>
      </c>
      <c r="B10" s="2">
        <v>300</v>
      </c>
      <c r="C10" s="2">
        <v>600</v>
      </c>
      <c r="D10" s="2">
        <v>7498</v>
      </c>
      <c r="E10" s="2">
        <v>932</v>
      </c>
      <c r="F10" s="2">
        <v>818</v>
      </c>
      <c r="G10" s="2">
        <v>293</v>
      </c>
      <c r="H10" s="2">
        <v>22</v>
      </c>
      <c r="I10" s="2">
        <v>0</v>
      </c>
      <c r="J10" s="2">
        <v>0</v>
      </c>
      <c r="K10" s="2">
        <v>638</v>
      </c>
      <c r="L10" s="2">
        <v>1841</v>
      </c>
      <c r="M10" s="2">
        <v>1983</v>
      </c>
      <c r="N10" s="2">
        <v>1066</v>
      </c>
      <c r="O10" s="4">
        <f t="shared" si="0"/>
        <v>15991</v>
      </c>
    </row>
    <row r="11" spans="1:15" x14ac:dyDescent="0.2">
      <c r="A11" s="2" t="s">
        <v>93</v>
      </c>
      <c r="B11" s="2">
        <v>31970</v>
      </c>
      <c r="C11" s="2">
        <v>44890</v>
      </c>
      <c r="D11" s="2">
        <v>42796</v>
      </c>
      <c r="E11" s="2">
        <v>26450</v>
      </c>
      <c r="F11" s="2">
        <v>2466</v>
      </c>
      <c r="G11" s="2">
        <v>1298</v>
      </c>
      <c r="H11" s="2">
        <v>319</v>
      </c>
      <c r="I11" s="2">
        <v>0</v>
      </c>
      <c r="J11" s="2">
        <v>0</v>
      </c>
      <c r="K11" s="2">
        <v>5135</v>
      </c>
      <c r="L11" s="2">
        <v>16620</v>
      </c>
      <c r="M11" s="2">
        <v>30033</v>
      </c>
      <c r="N11" s="2">
        <v>10017</v>
      </c>
      <c r="O11" s="4">
        <f t="shared" si="0"/>
        <v>211994</v>
      </c>
    </row>
    <row r="12" spans="1:15" x14ac:dyDescent="0.2">
      <c r="A12" s="2" t="s">
        <v>22</v>
      </c>
      <c r="B12" s="2">
        <v>115410</v>
      </c>
      <c r="C12" s="2">
        <v>140530</v>
      </c>
      <c r="D12" s="2">
        <v>158880</v>
      </c>
      <c r="E12" s="2">
        <v>107820</v>
      </c>
      <c r="F12" s="2">
        <v>77420</v>
      </c>
      <c r="G12" s="2">
        <v>41650</v>
      </c>
      <c r="H12" s="2">
        <v>29280</v>
      </c>
      <c r="I12" s="2">
        <v>32100</v>
      </c>
      <c r="J12" s="2">
        <v>30440</v>
      </c>
      <c r="K12" s="2">
        <v>59940</v>
      </c>
      <c r="L12" s="2">
        <v>114620</v>
      </c>
      <c r="M12" s="2">
        <v>134020</v>
      </c>
      <c r="N12" s="2">
        <v>47930</v>
      </c>
      <c r="O12" s="4">
        <f t="shared" si="0"/>
        <v>1090040</v>
      </c>
    </row>
    <row r="13" spans="1:15" x14ac:dyDescent="0.2">
      <c r="A13" s="2" t="s">
        <v>16</v>
      </c>
      <c r="B13" s="2">
        <v>59360</v>
      </c>
      <c r="C13" s="2">
        <v>61790</v>
      </c>
      <c r="D13" s="2">
        <v>80340</v>
      </c>
      <c r="E13" s="2">
        <v>42840</v>
      </c>
      <c r="F13" s="2">
        <v>33160</v>
      </c>
      <c r="G13" s="2">
        <v>3730</v>
      </c>
      <c r="H13" s="2">
        <v>2500</v>
      </c>
      <c r="I13" s="2">
        <v>0</v>
      </c>
      <c r="J13" s="2">
        <v>2840</v>
      </c>
      <c r="K13" s="2">
        <v>14820</v>
      </c>
      <c r="L13" s="2">
        <v>42700</v>
      </c>
      <c r="M13" s="2">
        <v>64860</v>
      </c>
      <c r="N13" s="2">
        <v>17050</v>
      </c>
      <c r="O13" s="4">
        <f t="shared" si="0"/>
        <v>425990</v>
      </c>
    </row>
    <row r="14" spans="1:15" x14ac:dyDescent="0.2">
      <c r="A14" s="2" t="s">
        <v>69</v>
      </c>
      <c r="B14" s="2">
        <v>51680</v>
      </c>
      <c r="C14" s="2">
        <v>41380</v>
      </c>
      <c r="D14" s="2">
        <v>70520</v>
      </c>
      <c r="E14" s="2">
        <v>32500</v>
      </c>
      <c r="F14" s="2">
        <v>21750</v>
      </c>
      <c r="G14" s="2">
        <v>4780</v>
      </c>
      <c r="H14" s="2">
        <v>2030</v>
      </c>
      <c r="I14" s="2">
        <v>0</v>
      </c>
      <c r="J14" s="2">
        <v>3940</v>
      </c>
      <c r="K14" s="2">
        <v>18060</v>
      </c>
      <c r="L14" s="2">
        <v>36780</v>
      </c>
      <c r="M14" s="2">
        <v>64390</v>
      </c>
      <c r="N14" s="2">
        <v>7210</v>
      </c>
      <c r="O14" s="4">
        <f t="shared" si="0"/>
        <v>355020</v>
      </c>
    </row>
    <row r="15" spans="1:15" x14ac:dyDescent="0.2">
      <c r="A15" s="2" t="s">
        <v>17</v>
      </c>
      <c r="B15" s="2">
        <v>87511</v>
      </c>
      <c r="C15" s="2">
        <v>72210</v>
      </c>
      <c r="D15" s="2">
        <v>99710</v>
      </c>
      <c r="E15" s="2">
        <v>52940</v>
      </c>
      <c r="F15" s="2">
        <v>31890</v>
      </c>
      <c r="G15" s="2">
        <v>19420</v>
      </c>
      <c r="H15" s="2">
        <v>1660</v>
      </c>
      <c r="I15" s="2">
        <v>1920</v>
      </c>
      <c r="J15" s="2">
        <v>1660</v>
      </c>
      <c r="K15" s="2">
        <v>34470</v>
      </c>
      <c r="L15" s="2">
        <v>71010</v>
      </c>
      <c r="M15" s="2">
        <v>105500</v>
      </c>
      <c r="N15" s="2">
        <v>40510</v>
      </c>
      <c r="O15" s="4">
        <f t="shared" si="0"/>
        <v>620411</v>
      </c>
    </row>
    <row r="16" spans="1:15" x14ac:dyDescent="0.2">
      <c r="A16" s="2" t="s">
        <v>18</v>
      </c>
      <c r="B16" s="2">
        <v>55230</v>
      </c>
      <c r="C16" s="2">
        <v>60860</v>
      </c>
      <c r="D16" s="2">
        <v>77670</v>
      </c>
      <c r="E16" s="2">
        <v>3720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19250</v>
      </c>
      <c r="L16" s="2">
        <v>70940</v>
      </c>
      <c r="M16" s="2">
        <v>93203</v>
      </c>
      <c r="N16" s="2">
        <v>43247</v>
      </c>
      <c r="O16" s="4">
        <f t="shared" si="0"/>
        <v>424120</v>
      </c>
    </row>
    <row r="17" spans="1:15" x14ac:dyDescent="0.2">
      <c r="A17" s="2" t="s">
        <v>95</v>
      </c>
      <c r="B17" s="2">
        <v>8975</v>
      </c>
      <c r="C17" s="2">
        <v>15147</v>
      </c>
      <c r="D17" s="2">
        <v>17311</v>
      </c>
      <c r="E17" s="2">
        <v>12113</v>
      </c>
      <c r="F17" s="2">
        <v>8707</v>
      </c>
      <c r="G17" s="2">
        <v>6165</v>
      </c>
      <c r="H17" s="2">
        <v>3299</v>
      </c>
      <c r="I17" s="2">
        <v>0</v>
      </c>
      <c r="J17" s="2">
        <v>4239</v>
      </c>
      <c r="K17" s="2">
        <v>6650</v>
      </c>
      <c r="L17" s="2">
        <v>12821</v>
      </c>
      <c r="M17" s="2">
        <v>15684</v>
      </c>
      <c r="N17" s="2">
        <v>8875</v>
      </c>
      <c r="O17" s="4">
        <f t="shared" si="0"/>
        <v>119986</v>
      </c>
    </row>
    <row r="18" spans="1:15" x14ac:dyDescent="0.2">
      <c r="A18" s="2" t="s">
        <v>56</v>
      </c>
      <c r="B18" s="2">
        <v>93494</v>
      </c>
      <c r="C18" s="2">
        <v>115982</v>
      </c>
      <c r="D18" s="2">
        <v>120063</v>
      </c>
      <c r="E18" s="2">
        <v>94073</v>
      </c>
      <c r="F18" s="2">
        <v>67368</v>
      </c>
      <c r="G18" s="2">
        <v>36948</v>
      </c>
      <c r="H18" s="2">
        <v>9393</v>
      </c>
      <c r="I18" s="2">
        <v>11392</v>
      </c>
      <c r="J18" s="2">
        <v>7730</v>
      </c>
      <c r="K18" s="2">
        <v>48834</v>
      </c>
      <c r="L18" s="2">
        <v>100743</v>
      </c>
      <c r="M18" s="2">
        <v>113170</v>
      </c>
      <c r="N18" s="2">
        <v>37040</v>
      </c>
      <c r="O18" s="4">
        <f t="shared" si="0"/>
        <v>856230</v>
      </c>
    </row>
    <row r="19" spans="1:15" x14ac:dyDescent="0.2">
      <c r="A19" s="2" t="s">
        <v>8</v>
      </c>
      <c r="B19" s="2">
        <v>323125</v>
      </c>
      <c r="C19" s="2">
        <v>306000</v>
      </c>
      <c r="D19" s="2">
        <v>170915</v>
      </c>
      <c r="E19" s="2">
        <v>165949</v>
      </c>
      <c r="F19" s="2">
        <v>114339</v>
      </c>
      <c r="G19" s="2">
        <v>36753</v>
      </c>
      <c r="H19" s="2">
        <v>0</v>
      </c>
      <c r="I19" s="2">
        <v>0</v>
      </c>
      <c r="J19" s="2">
        <v>0</v>
      </c>
      <c r="K19" s="2">
        <v>80702</v>
      </c>
      <c r="L19" s="2">
        <v>255992</v>
      </c>
      <c r="M19" s="2">
        <v>293790</v>
      </c>
      <c r="N19" s="2">
        <v>99817</v>
      </c>
      <c r="O19" s="4">
        <f t="shared" si="0"/>
        <v>1847382</v>
      </c>
    </row>
    <row r="20" spans="1:15" s="10" customFormat="1" x14ac:dyDescent="0.2">
      <c r="A20" s="9" t="s">
        <v>9</v>
      </c>
      <c r="B20" s="9">
        <v>479875</v>
      </c>
      <c r="C20" s="9">
        <v>453075</v>
      </c>
      <c r="D20" s="9">
        <v>148603</v>
      </c>
      <c r="E20" s="9">
        <v>335756</v>
      </c>
      <c r="F20" s="9">
        <v>185632</v>
      </c>
      <c r="G20" s="9">
        <v>99351</v>
      </c>
      <c r="H20" s="9">
        <v>15304</v>
      </c>
      <c r="I20" s="9">
        <v>0</v>
      </c>
      <c r="J20" s="9">
        <v>16414</v>
      </c>
      <c r="K20" s="9">
        <v>252667</v>
      </c>
      <c r="L20" s="9">
        <v>387396</v>
      </c>
      <c r="M20" s="9">
        <v>417780</v>
      </c>
      <c r="N20" s="9">
        <v>131944</v>
      </c>
      <c r="O20" s="5">
        <f t="shared" si="0"/>
        <v>2923797</v>
      </c>
    </row>
    <row r="21" spans="1:15" x14ac:dyDescent="0.2">
      <c r="A21" s="2" t="s">
        <v>57</v>
      </c>
      <c r="B21" s="2">
        <v>129510</v>
      </c>
      <c r="C21" s="2">
        <v>176590</v>
      </c>
      <c r="D21" s="2">
        <v>202890</v>
      </c>
      <c r="E21" s="2">
        <v>93380</v>
      </c>
      <c r="F21" s="2">
        <v>65850</v>
      </c>
      <c r="G21" s="2">
        <v>26920</v>
      </c>
      <c r="H21" s="2">
        <v>7380</v>
      </c>
      <c r="I21" s="2">
        <v>8270</v>
      </c>
      <c r="J21" s="2">
        <v>6800</v>
      </c>
      <c r="K21" s="2">
        <v>32430</v>
      </c>
      <c r="L21" s="2">
        <v>125040</v>
      </c>
      <c r="M21" s="2">
        <v>169240</v>
      </c>
      <c r="N21" s="2">
        <v>53780</v>
      </c>
      <c r="O21" s="4">
        <f t="shared" si="0"/>
        <v>1098080</v>
      </c>
    </row>
    <row r="22" spans="1:15" x14ac:dyDescent="0.2">
      <c r="A22" s="2" t="s">
        <v>72</v>
      </c>
      <c r="B22" s="2">
        <v>25667</v>
      </c>
      <c r="C22" s="2">
        <v>26410</v>
      </c>
      <c r="D22" s="2">
        <v>30890</v>
      </c>
      <c r="E22" s="2">
        <v>15550</v>
      </c>
      <c r="F22" s="2">
        <v>10140</v>
      </c>
      <c r="G22" s="2">
        <v>2900</v>
      </c>
      <c r="H22" s="2">
        <v>0</v>
      </c>
      <c r="I22" s="2">
        <v>0</v>
      </c>
      <c r="J22" s="2">
        <v>0</v>
      </c>
      <c r="K22" s="2">
        <v>6520</v>
      </c>
      <c r="L22" s="2">
        <v>23480</v>
      </c>
      <c r="M22" s="2">
        <v>29620</v>
      </c>
      <c r="N22" s="2">
        <v>11080</v>
      </c>
      <c r="O22" s="4">
        <f t="shared" si="0"/>
        <v>182257</v>
      </c>
    </row>
    <row r="23" spans="1:15" x14ac:dyDescent="0.2">
      <c r="A23" s="2" t="s">
        <v>73</v>
      </c>
      <c r="B23" s="2">
        <v>18469</v>
      </c>
      <c r="C23" s="2">
        <v>20230</v>
      </c>
      <c r="D23" s="2">
        <v>21240</v>
      </c>
      <c r="E23" s="2">
        <v>14160</v>
      </c>
      <c r="F23" s="2">
        <v>6850</v>
      </c>
      <c r="G23" s="2">
        <v>1750</v>
      </c>
      <c r="H23" s="2">
        <v>0</v>
      </c>
      <c r="I23" s="2">
        <v>0</v>
      </c>
      <c r="J23" s="2">
        <v>0</v>
      </c>
      <c r="K23" s="2">
        <v>5310</v>
      </c>
      <c r="L23" s="2">
        <v>12310</v>
      </c>
      <c r="M23" s="2">
        <v>19050</v>
      </c>
      <c r="N23" s="2">
        <v>9060</v>
      </c>
      <c r="O23" s="4">
        <f t="shared" si="0"/>
        <v>128429</v>
      </c>
    </row>
    <row r="24" spans="1:15" x14ac:dyDescent="0.2">
      <c r="A24" s="2" t="s">
        <v>63</v>
      </c>
      <c r="B24" s="2">
        <v>13320</v>
      </c>
      <c r="C24" s="2">
        <v>9880</v>
      </c>
      <c r="D24" s="2">
        <v>16650</v>
      </c>
      <c r="E24" s="2">
        <v>10000</v>
      </c>
      <c r="F24" s="2">
        <v>5940</v>
      </c>
      <c r="G24" s="2">
        <v>1230</v>
      </c>
      <c r="H24" s="2">
        <v>0</v>
      </c>
      <c r="I24" s="2">
        <v>0</v>
      </c>
      <c r="J24" s="2">
        <v>0</v>
      </c>
      <c r="K24" s="2">
        <v>3810</v>
      </c>
      <c r="L24" s="2">
        <v>13110</v>
      </c>
      <c r="M24" s="2">
        <v>17240</v>
      </c>
      <c r="N24" s="2">
        <v>5260</v>
      </c>
      <c r="O24" s="4">
        <f t="shared" si="0"/>
        <v>96440</v>
      </c>
    </row>
    <row r="25" spans="1:15" x14ac:dyDescent="0.2">
      <c r="A25" s="2" t="s">
        <v>78</v>
      </c>
      <c r="B25" s="2">
        <v>14320</v>
      </c>
      <c r="C25" s="2">
        <v>13240</v>
      </c>
      <c r="D25" s="2">
        <v>19390</v>
      </c>
      <c r="E25" s="2">
        <v>11960</v>
      </c>
      <c r="F25" s="2">
        <v>6670</v>
      </c>
      <c r="G25" s="2">
        <v>1000</v>
      </c>
      <c r="H25" s="2">
        <v>0</v>
      </c>
      <c r="I25" s="2">
        <v>0</v>
      </c>
      <c r="J25" s="2">
        <v>0</v>
      </c>
      <c r="K25" s="2">
        <v>4080</v>
      </c>
      <c r="L25" s="2">
        <v>13590</v>
      </c>
      <c r="M25" s="2">
        <v>22150</v>
      </c>
      <c r="N25" s="2">
        <v>13830</v>
      </c>
      <c r="O25" s="4">
        <f t="shared" si="0"/>
        <v>120230</v>
      </c>
    </row>
    <row r="26" spans="1:15" x14ac:dyDescent="0.2">
      <c r="A26" s="2" t="s">
        <v>58</v>
      </c>
      <c r="B26" s="2">
        <v>69145</v>
      </c>
      <c r="C26" s="2">
        <v>83306</v>
      </c>
      <c r="D26" s="2">
        <v>74754</v>
      </c>
      <c r="E26" s="2">
        <v>46940</v>
      </c>
      <c r="F26" s="2">
        <v>26260</v>
      </c>
      <c r="G26" s="2">
        <v>5776</v>
      </c>
      <c r="H26" s="2">
        <v>0</v>
      </c>
      <c r="I26" s="2">
        <v>0</v>
      </c>
      <c r="J26" s="2">
        <v>0</v>
      </c>
      <c r="K26" s="2">
        <v>22671</v>
      </c>
      <c r="L26" s="2">
        <v>70504</v>
      </c>
      <c r="M26" s="2">
        <v>75024</v>
      </c>
      <c r="N26" s="2">
        <v>24027</v>
      </c>
      <c r="O26" s="4">
        <f t="shared" si="0"/>
        <v>498407</v>
      </c>
    </row>
    <row r="27" spans="1:15" x14ac:dyDescent="0.2">
      <c r="A27" s="2" t="s">
        <v>79</v>
      </c>
      <c r="B27" s="2">
        <v>11791</v>
      </c>
      <c r="C27" s="2">
        <v>16060</v>
      </c>
      <c r="D27" s="2">
        <v>18270</v>
      </c>
      <c r="E27" s="2">
        <v>12820</v>
      </c>
      <c r="F27" s="2">
        <v>8740</v>
      </c>
      <c r="G27" s="2">
        <v>2400</v>
      </c>
      <c r="H27" s="2">
        <v>0</v>
      </c>
      <c r="I27" s="2">
        <v>0</v>
      </c>
      <c r="J27" s="2">
        <v>0</v>
      </c>
      <c r="K27" s="2">
        <v>4310</v>
      </c>
      <c r="L27" s="2">
        <v>10950</v>
      </c>
      <c r="M27" s="2">
        <v>19120</v>
      </c>
      <c r="N27" s="2">
        <v>5280</v>
      </c>
      <c r="O27" s="4">
        <f t="shared" si="0"/>
        <v>109741</v>
      </c>
    </row>
    <row r="28" spans="1:15" x14ac:dyDescent="0.2">
      <c r="A28" s="2" t="s">
        <v>77</v>
      </c>
      <c r="B28" s="2">
        <v>19390</v>
      </c>
      <c r="C28" s="2">
        <v>22410</v>
      </c>
      <c r="D28" s="2">
        <v>25980</v>
      </c>
      <c r="E28" s="2">
        <v>16300</v>
      </c>
      <c r="F28" s="2">
        <v>9650</v>
      </c>
      <c r="G28" s="2">
        <v>990</v>
      </c>
      <c r="H28" s="2">
        <v>0</v>
      </c>
      <c r="I28" s="2">
        <v>0</v>
      </c>
      <c r="J28" s="2">
        <v>0</v>
      </c>
      <c r="K28" s="2">
        <v>4810</v>
      </c>
      <c r="L28" s="2">
        <v>14780</v>
      </c>
      <c r="M28" s="2">
        <v>22420</v>
      </c>
      <c r="N28" s="2">
        <v>9160</v>
      </c>
      <c r="O28" s="4">
        <f t="shared" si="0"/>
        <v>145890</v>
      </c>
    </row>
    <row r="29" spans="1:15" x14ac:dyDescent="0.2">
      <c r="A29" s="2" t="s">
        <v>88</v>
      </c>
      <c r="B29" s="2">
        <v>29337</v>
      </c>
      <c r="C29" s="2">
        <v>29230</v>
      </c>
      <c r="D29" s="2">
        <v>31570</v>
      </c>
      <c r="E29" s="2">
        <v>19100</v>
      </c>
      <c r="F29" s="2">
        <v>11950</v>
      </c>
      <c r="G29" s="2">
        <v>2530</v>
      </c>
      <c r="H29" s="2">
        <v>0</v>
      </c>
      <c r="I29" s="2">
        <v>0</v>
      </c>
      <c r="J29" s="2">
        <v>0</v>
      </c>
      <c r="K29" s="2">
        <v>3950</v>
      </c>
      <c r="L29" s="2">
        <v>19220</v>
      </c>
      <c r="M29" s="2">
        <v>27707</v>
      </c>
      <c r="N29" s="2">
        <v>7693</v>
      </c>
      <c r="O29" s="4">
        <f t="shared" si="0"/>
        <v>182287</v>
      </c>
    </row>
    <row r="30" spans="1:15" x14ac:dyDescent="0.2">
      <c r="A30" s="2" t="s">
        <v>62</v>
      </c>
      <c r="B30" s="2">
        <v>9243</v>
      </c>
      <c r="C30" s="2">
        <v>8730</v>
      </c>
      <c r="D30" s="2">
        <v>12770</v>
      </c>
      <c r="E30" s="2">
        <v>6450</v>
      </c>
      <c r="F30" s="2">
        <v>5420</v>
      </c>
      <c r="G30" s="2">
        <v>1670</v>
      </c>
      <c r="H30" s="2">
        <v>0</v>
      </c>
      <c r="I30" s="2">
        <v>0</v>
      </c>
      <c r="J30" s="2">
        <v>0</v>
      </c>
      <c r="K30" s="2">
        <v>3010</v>
      </c>
      <c r="L30" s="2">
        <v>7410</v>
      </c>
      <c r="M30" s="2">
        <v>10060</v>
      </c>
      <c r="N30" s="2">
        <v>3500</v>
      </c>
      <c r="O30" s="4">
        <f t="shared" si="0"/>
        <v>68263</v>
      </c>
    </row>
    <row r="31" spans="1:15" x14ac:dyDescent="0.2">
      <c r="A31" s="2" t="s">
        <v>59</v>
      </c>
      <c r="B31" s="2">
        <v>41380</v>
      </c>
      <c r="C31" s="2">
        <v>38730</v>
      </c>
      <c r="D31" s="2">
        <v>46720</v>
      </c>
      <c r="E31" s="2">
        <v>30720</v>
      </c>
      <c r="F31" s="2">
        <v>21610</v>
      </c>
      <c r="G31" s="2">
        <v>12980</v>
      </c>
      <c r="H31" s="2">
        <v>6480</v>
      </c>
      <c r="I31" s="2">
        <v>7090</v>
      </c>
      <c r="J31" s="2">
        <v>6200</v>
      </c>
      <c r="K31" s="2">
        <v>22700</v>
      </c>
      <c r="L31" s="2">
        <v>38620</v>
      </c>
      <c r="M31" s="2">
        <v>43210</v>
      </c>
      <c r="N31" s="2">
        <v>19330</v>
      </c>
      <c r="O31" s="4">
        <f t="shared" si="0"/>
        <v>335770</v>
      </c>
    </row>
    <row r="32" spans="1:15" x14ac:dyDescent="0.2">
      <c r="A32" s="2" t="s">
        <v>20</v>
      </c>
      <c r="B32" s="2">
        <v>20625</v>
      </c>
      <c r="C32" s="2">
        <v>7219</v>
      </c>
      <c r="D32" s="2">
        <v>19680</v>
      </c>
      <c r="E32" s="2">
        <v>10100</v>
      </c>
      <c r="F32" s="2">
        <v>1890</v>
      </c>
      <c r="G32" s="2">
        <v>0</v>
      </c>
      <c r="H32" s="2">
        <v>0</v>
      </c>
      <c r="I32" s="2">
        <v>0</v>
      </c>
      <c r="J32" s="2">
        <v>0</v>
      </c>
      <c r="K32" s="2">
        <v>3620</v>
      </c>
      <c r="L32" s="2">
        <v>12560</v>
      </c>
      <c r="M32" s="2">
        <v>18670</v>
      </c>
      <c r="N32" s="2">
        <v>10670</v>
      </c>
      <c r="O32" s="4">
        <f t="shared" si="0"/>
        <v>105034</v>
      </c>
    </row>
    <row r="33" spans="1:15" x14ac:dyDescent="0.2">
      <c r="A33" s="2" t="s">
        <v>68</v>
      </c>
      <c r="B33" s="2">
        <v>88190</v>
      </c>
      <c r="C33" s="2">
        <v>108280</v>
      </c>
      <c r="D33" s="2">
        <v>119130</v>
      </c>
      <c r="E33" s="2">
        <v>92550</v>
      </c>
      <c r="F33" s="2">
        <v>68030</v>
      </c>
      <c r="G33" s="2">
        <v>30860</v>
      </c>
      <c r="H33" s="2">
        <v>19480</v>
      </c>
      <c r="I33" s="2">
        <v>21730</v>
      </c>
      <c r="J33" s="2">
        <v>20680</v>
      </c>
      <c r="K33" s="2">
        <v>43200</v>
      </c>
      <c r="L33" s="2">
        <v>101290</v>
      </c>
      <c r="M33" s="2">
        <v>110500</v>
      </c>
      <c r="N33" s="2">
        <v>40400</v>
      </c>
      <c r="O33" s="4">
        <f t="shared" si="0"/>
        <v>864320</v>
      </c>
    </row>
    <row r="34" spans="1:15" x14ac:dyDescent="0.2">
      <c r="A34" s="2" t="s">
        <v>60</v>
      </c>
      <c r="B34" s="2">
        <v>51178</v>
      </c>
      <c r="C34" s="2">
        <v>48315</v>
      </c>
      <c r="D34" s="2">
        <v>52660</v>
      </c>
      <c r="E34" s="2">
        <v>36240</v>
      </c>
      <c r="F34" s="2">
        <v>28860</v>
      </c>
      <c r="G34" s="2">
        <v>15170</v>
      </c>
      <c r="H34" s="2">
        <v>8770</v>
      </c>
      <c r="I34" s="2">
        <v>0</v>
      </c>
      <c r="J34" s="2">
        <v>10910</v>
      </c>
      <c r="K34" s="2">
        <v>17750</v>
      </c>
      <c r="L34" s="2">
        <v>53660</v>
      </c>
      <c r="M34" s="2">
        <v>57410</v>
      </c>
      <c r="N34" s="2">
        <v>3470</v>
      </c>
      <c r="O34" s="4">
        <f t="shared" si="0"/>
        <v>384393</v>
      </c>
    </row>
    <row r="35" spans="1:15" x14ac:dyDescent="0.2">
      <c r="A35" s="2" t="s">
        <v>5</v>
      </c>
      <c r="B35" s="2">
        <v>83196</v>
      </c>
      <c r="C35" s="2">
        <v>92310</v>
      </c>
      <c r="D35" s="2">
        <v>111370</v>
      </c>
      <c r="E35" s="2">
        <v>61250</v>
      </c>
      <c r="F35" s="2">
        <v>46180</v>
      </c>
      <c r="G35" s="2">
        <v>19280</v>
      </c>
      <c r="H35" s="2">
        <v>0</v>
      </c>
      <c r="I35" s="2">
        <v>0</v>
      </c>
      <c r="J35" s="2">
        <v>0</v>
      </c>
      <c r="K35" s="2">
        <v>43020</v>
      </c>
      <c r="L35" s="2">
        <v>79340</v>
      </c>
      <c r="M35" s="2">
        <v>104030</v>
      </c>
      <c r="N35" s="2">
        <v>45390</v>
      </c>
      <c r="O35" s="4">
        <f t="shared" si="0"/>
        <v>685366</v>
      </c>
    </row>
    <row r="36" spans="1:15" x14ac:dyDescent="0.2">
      <c r="A36" s="2" t="s">
        <v>0</v>
      </c>
      <c r="B36" s="2">
        <v>108822</v>
      </c>
      <c r="C36" s="2">
        <v>134810</v>
      </c>
      <c r="D36" s="2">
        <v>164440</v>
      </c>
      <c r="E36" s="2">
        <v>96400</v>
      </c>
      <c r="F36" s="2">
        <v>85740</v>
      </c>
      <c r="G36" s="2">
        <v>51530</v>
      </c>
      <c r="H36" s="2">
        <v>30210</v>
      </c>
      <c r="I36" s="2">
        <v>22790</v>
      </c>
      <c r="J36" s="2">
        <v>19080</v>
      </c>
      <c r="K36" s="2">
        <v>46320</v>
      </c>
      <c r="L36" s="2">
        <v>113640</v>
      </c>
      <c r="M36" s="2">
        <v>161260</v>
      </c>
      <c r="N36" s="2">
        <v>56610</v>
      </c>
      <c r="O36" s="4">
        <f t="shared" si="0"/>
        <v>1091652</v>
      </c>
    </row>
    <row r="37" spans="1:15" x14ac:dyDescent="0.2">
      <c r="A37" s="2" t="s">
        <v>7</v>
      </c>
      <c r="B37" s="2">
        <v>118240</v>
      </c>
      <c r="C37" s="2">
        <v>159040</v>
      </c>
      <c r="D37" s="2">
        <v>114970</v>
      </c>
      <c r="E37" s="2">
        <v>60400</v>
      </c>
      <c r="F37" s="2">
        <v>55130</v>
      </c>
      <c r="G37" s="2">
        <v>38000</v>
      </c>
      <c r="H37" s="2">
        <v>25490</v>
      </c>
      <c r="I37" s="2">
        <v>24520</v>
      </c>
      <c r="J37" s="2">
        <v>18570</v>
      </c>
      <c r="K37" s="2">
        <v>23820</v>
      </c>
      <c r="L37" s="2">
        <v>37360</v>
      </c>
      <c r="M37" s="2">
        <v>44520</v>
      </c>
      <c r="N37" s="2">
        <v>16770</v>
      </c>
      <c r="O37" s="4">
        <f t="shared" si="0"/>
        <v>736830</v>
      </c>
    </row>
    <row r="38" spans="1:15" x14ac:dyDescent="0.2">
      <c r="A38" s="2" t="s">
        <v>1</v>
      </c>
      <c r="B38" s="2">
        <v>143640</v>
      </c>
      <c r="C38" s="2">
        <v>16950</v>
      </c>
      <c r="D38" s="2">
        <v>30130</v>
      </c>
      <c r="E38" s="2">
        <v>23260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4">
        <f t="shared" si="0"/>
        <v>213980</v>
      </c>
    </row>
    <row r="39" spans="1:15" x14ac:dyDescent="0.2">
      <c r="A39" s="2" t="s">
        <v>6</v>
      </c>
      <c r="B39" s="2">
        <v>332832</v>
      </c>
      <c r="C39" s="2">
        <v>0</v>
      </c>
      <c r="D39" s="2">
        <v>335550</v>
      </c>
      <c r="E39" s="2">
        <v>629377</v>
      </c>
      <c r="F39" s="2">
        <v>721051</v>
      </c>
      <c r="G39" s="2">
        <v>567510</v>
      </c>
      <c r="H39" s="2">
        <v>484125</v>
      </c>
      <c r="I39" s="2">
        <v>619203</v>
      </c>
      <c r="J39" s="2">
        <v>495832</v>
      </c>
      <c r="K39" s="2">
        <v>369855</v>
      </c>
      <c r="L39" s="2">
        <v>706329</v>
      </c>
      <c r="M39" s="2">
        <v>669818</v>
      </c>
      <c r="N39" s="2">
        <v>282388</v>
      </c>
      <c r="O39" s="4">
        <f t="shared" si="0"/>
        <v>6213870</v>
      </c>
    </row>
    <row r="40" spans="1:15" x14ac:dyDescent="0.2">
      <c r="A40" s="2" t="s">
        <v>2</v>
      </c>
      <c r="B40" s="2">
        <v>219859</v>
      </c>
      <c r="C40" s="2">
        <v>326330</v>
      </c>
      <c r="D40" s="2">
        <v>345050</v>
      </c>
      <c r="E40" s="2">
        <v>237260</v>
      </c>
      <c r="F40" s="2">
        <v>267730</v>
      </c>
      <c r="G40" s="2">
        <v>225830</v>
      </c>
      <c r="H40" s="2">
        <v>147271</v>
      </c>
      <c r="I40" s="2">
        <v>181969</v>
      </c>
      <c r="J40" s="2">
        <v>167080</v>
      </c>
      <c r="K40" s="2">
        <v>261470</v>
      </c>
      <c r="L40" s="2">
        <v>374300</v>
      </c>
      <c r="M40" s="2">
        <v>375270</v>
      </c>
      <c r="N40" s="2">
        <v>141780</v>
      </c>
      <c r="O40" s="4">
        <f t="shared" si="0"/>
        <v>3271199</v>
      </c>
    </row>
    <row r="41" spans="1:15" x14ac:dyDescent="0.2">
      <c r="A41" s="2" t="s">
        <v>3</v>
      </c>
      <c r="B41" s="2">
        <v>168486</v>
      </c>
      <c r="C41" s="2">
        <v>8890</v>
      </c>
      <c r="D41" s="2">
        <v>73690</v>
      </c>
      <c r="E41" s="2">
        <v>138550</v>
      </c>
      <c r="F41" s="2">
        <v>182380</v>
      </c>
      <c r="G41" s="2">
        <v>150810</v>
      </c>
      <c r="H41" s="2">
        <v>113340</v>
      </c>
      <c r="I41" s="2">
        <v>119540</v>
      </c>
      <c r="J41" s="2">
        <v>96550</v>
      </c>
      <c r="K41" s="2">
        <v>93420</v>
      </c>
      <c r="L41" s="2">
        <v>123670</v>
      </c>
      <c r="M41" s="2">
        <v>170470</v>
      </c>
      <c r="N41" s="2">
        <v>34526</v>
      </c>
      <c r="O41" s="4">
        <f t="shared" si="0"/>
        <v>1474322</v>
      </c>
    </row>
    <row r="42" spans="1:15" x14ac:dyDescent="0.2">
      <c r="A42" s="2" t="s">
        <v>4</v>
      </c>
      <c r="B42" s="2">
        <v>225121</v>
      </c>
      <c r="C42" s="2">
        <v>11950</v>
      </c>
      <c r="D42" s="2">
        <v>105120</v>
      </c>
      <c r="E42" s="2">
        <v>193420</v>
      </c>
      <c r="F42" s="2">
        <v>267450</v>
      </c>
      <c r="G42" s="2">
        <v>173280</v>
      </c>
      <c r="H42" s="2">
        <v>132080</v>
      </c>
      <c r="I42" s="2">
        <v>169760</v>
      </c>
      <c r="J42" s="2">
        <v>134730</v>
      </c>
      <c r="K42" s="2">
        <v>121980</v>
      </c>
      <c r="L42" s="2">
        <v>274580</v>
      </c>
      <c r="M42" s="2">
        <v>329070</v>
      </c>
      <c r="N42" s="2">
        <v>156760</v>
      </c>
      <c r="O42" s="4">
        <f t="shared" si="0"/>
        <v>2295301</v>
      </c>
    </row>
    <row r="43" spans="1:15" x14ac:dyDescent="0.2">
      <c r="A43" s="2" t="s">
        <v>61</v>
      </c>
      <c r="B43" s="2">
        <v>159768</v>
      </c>
      <c r="C43" s="2">
        <v>179901</v>
      </c>
      <c r="D43" s="2">
        <v>225822</v>
      </c>
      <c r="E43" s="2">
        <v>146968</v>
      </c>
      <c r="F43" s="2">
        <v>132152</v>
      </c>
      <c r="G43" s="2">
        <v>84203</v>
      </c>
      <c r="H43" s="2">
        <v>60521</v>
      </c>
      <c r="I43" s="2">
        <v>50681</v>
      </c>
      <c r="J43" s="2">
        <v>60709</v>
      </c>
      <c r="K43" s="2">
        <v>118691</v>
      </c>
      <c r="L43" s="2">
        <v>182554</v>
      </c>
      <c r="M43" s="2">
        <v>223216</v>
      </c>
      <c r="N43" s="2">
        <v>83745</v>
      </c>
      <c r="O43" s="4">
        <f t="shared" si="0"/>
        <v>1708931</v>
      </c>
    </row>
    <row r="44" spans="1:15" x14ac:dyDescent="0.2">
      <c r="A44" s="2" t="s">
        <v>80</v>
      </c>
      <c r="B44" s="2">
        <v>30611</v>
      </c>
      <c r="C44" s="2">
        <v>34720</v>
      </c>
      <c r="D44" s="2">
        <v>40400</v>
      </c>
      <c r="E44" s="2">
        <v>22440</v>
      </c>
      <c r="F44" s="2">
        <v>14430</v>
      </c>
      <c r="G44" s="2">
        <v>7560</v>
      </c>
      <c r="H44" s="2">
        <v>5690</v>
      </c>
      <c r="I44" s="2">
        <v>5910</v>
      </c>
      <c r="J44" s="2">
        <v>5810</v>
      </c>
      <c r="K44" s="2">
        <v>10160</v>
      </c>
      <c r="L44" s="2">
        <v>27300</v>
      </c>
      <c r="M44" s="2">
        <v>34260</v>
      </c>
      <c r="N44" s="2">
        <v>16500</v>
      </c>
      <c r="O44" s="4">
        <f t="shared" si="0"/>
        <v>255791</v>
      </c>
    </row>
    <row r="45" spans="1:15" x14ac:dyDescent="0.2">
      <c r="A45" s="2" t="s">
        <v>29</v>
      </c>
      <c r="B45" s="2">
        <v>22120</v>
      </c>
      <c r="C45" s="2">
        <v>27990</v>
      </c>
      <c r="D45" s="2">
        <v>30820</v>
      </c>
      <c r="E45" s="2">
        <v>14190</v>
      </c>
      <c r="F45" s="2">
        <v>4210</v>
      </c>
      <c r="G45" s="2">
        <v>4730</v>
      </c>
      <c r="H45" s="2">
        <v>3740</v>
      </c>
      <c r="I45" s="2">
        <v>4180</v>
      </c>
      <c r="J45" s="2">
        <v>4000</v>
      </c>
      <c r="K45" s="2">
        <v>4290</v>
      </c>
      <c r="L45" s="2">
        <v>17800</v>
      </c>
      <c r="M45" s="2">
        <v>26910</v>
      </c>
      <c r="N45" s="2">
        <v>9450</v>
      </c>
      <c r="O45" s="4">
        <f t="shared" si="0"/>
        <v>174430</v>
      </c>
    </row>
    <row r="46" spans="1:15" x14ac:dyDescent="0.2">
      <c r="A46" s="2" t="s">
        <v>76</v>
      </c>
      <c r="B46" s="2">
        <v>11510</v>
      </c>
      <c r="C46" s="2">
        <v>880</v>
      </c>
      <c r="D46" s="2">
        <v>12000</v>
      </c>
      <c r="E46" s="2">
        <v>14251</v>
      </c>
      <c r="F46" s="2">
        <v>8690</v>
      </c>
      <c r="G46" s="2">
        <v>4760</v>
      </c>
      <c r="H46" s="2">
        <v>4160</v>
      </c>
      <c r="I46" s="2">
        <v>5100</v>
      </c>
      <c r="J46" s="2">
        <v>5390</v>
      </c>
      <c r="K46" s="2">
        <v>7600</v>
      </c>
      <c r="L46" s="2">
        <v>13000</v>
      </c>
      <c r="M46" s="2">
        <v>17640</v>
      </c>
      <c r="N46" s="2">
        <v>3690</v>
      </c>
      <c r="O46" s="4">
        <f t="shared" si="0"/>
        <v>108671</v>
      </c>
    </row>
    <row r="47" spans="1:15" x14ac:dyDescent="0.2">
      <c r="A47" s="2" t="s">
        <v>96</v>
      </c>
      <c r="B47" s="2">
        <v>4206</v>
      </c>
      <c r="C47" s="2">
        <v>6160</v>
      </c>
      <c r="D47" s="2">
        <v>6775</v>
      </c>
      <c r="E47" s="2">
        <v>4239</v>
      </c>
      <c r="F47" s="2">
        <v>2259</v>
      </c>
      <c r="G47" s="2">
        <v>1078</v>
      </c>
      <c r="H47" s="2">
        <v>339</v>
      </c>
      <c r="I47" s="2">
        <v>751</v>
      </c>
      <c r="J47" s="2">
        <v>1030</v>
      </c>
      <c r="K47" s="2">
        <v>1608</v>
      </c>
      <c r="L47" s="2">
        <v>4899</v>
      </c>
      <c r="M47" s="2">
        <v>4779</v>
      </c>
      <c r="N47" s="2">
        <v>1133</v>
      </c>
      <c r="O47" s="4">
        <f t="shared" si="0"/>
        <v>39256</v>
      </c>
    </row>
    <row r="48" spans="1:15" x14ac:dyDescent="0.2">
      <c r="A48" s="2" t="s">
        <v>32</v>
      </c>
      <c r="B48" s="2">
        <v>167170</v>
      </c>
      <c r="C48" s="2">
        <v>205940</v>
      </c>
      <c r="D48" s="2">
        <v>221360</v>
      </c>
      <c r="E48" s="2">
        <v>140440</v>
      </c>
      <c r="F48" s="2">
        <v>59250</v>
      </c>
      <c r="G48" s="2">
        <v>105060</v>
      </c>
      <c r="H48" s="2">
        <v>45070</v>
      </c>
      <c r="I48" s="2">
        <v>50520</v>
      </c>
      <c r="J48" s="2">
        <v>40260</v>
      </c>
      <c r="K48" s="2">
        <v>81580</v>
      </c>
      <c r="L48" s="2">
        <v>164940</v>
      </c>
      <c r="M48" s="2">
        <v>201150</v>
      </c>
      <c r="N48" s="2">
        <v>94640</v>
      </c>
      <c r="O48" s="4">
        <f t="shared" si="0"/>
        <v>1577380</v>
      </c>
    </row>
    <row r="49" spans="1:15" x14ac:dyDescent="0.2">
      <c r="A49" s="2" t="s">
        <v>33</v>
      </c>
      <c r="B49" s="2">
        <v>260882</v>
      </c>
      <c r="C49" s="2">
        <v>282042</v>
      </c>
      <c r="D49" s="2">
        <v>320985</v>
      </c>
      <c r="E49" s="2">
        <v>235597</v>
      </c>
      <c r="F49" s="2">
        <v>185176</v>
      </c>
      <c r="G49" s="2">
        <v>106992</v>
      </c>
      <c r="H49" s="2">
        <v>51806</v>
      </c>
      <c r="I49" s="2">
        <v>54808</v>
      </c>
      <c r="J49" s="2">
        <v>48096</v>
      </c>
      <c r="K49" s="2">
        <v>97078</v>
      </c>
      <c r="L49" s="2">
        <v>258146</v>
      </c>
      <c r="M49" s="2">
        <v>303000</v>
      </c>
      <c r="N49" s="2">
        <v>77501</v>
      </c>
      <c r="O49" s="4">
        <f t="shared" si="0"/>
        <v>2282109</v>
      </c>
    </row>
    <row r="50" spans="1:15" x14ac:dyDescent="0.2">
      <c r="A50" s="2" t="s">
        <v>34</v>
      </c>
      <c r="B50" s="2">
        <v>181580</v>
      </c>
      <c r="C50" s="2">
        <v>200700</v>
      </c>
      <c r="D50" s="2">
        <v>219930</v>
      </c>
      <c r="E50" s="2">
        <v>133060</v>
      </c>
      <c r="F50" s="2">
        <v>94280</v>
      </c>
      <c r="G50" s="2">
        <v>45370</v>
      </c>
      <c r="H50" s="2">
        <v>28410</v>
      </c>
      <c r="I50" s="2">
        <v>28680</v>
      </c>
      <c r="J50" s="2">
        <v>22550</v>
      </c>
      <c r="K50" s="2">
        <v>65430</v>
      </c>
      <c r="L50" s="2">
        <v>170210</v>
      </c>
      <c r="M50" s="2">
        <v>192970</v>
      </c>
      <c r="N50" s="2">
        <v>70100</v>
      </c>
      <c r="O50" s="4">
        <f t="shared" si="0"/>
        <v>1453270</v>
      </c>
    </row>
    <row r="51" spans="1:15" x14ac:dyDescent="0.2">
      <c r="A51" s="2" t="s">
        <v>35</v>
      </c>
      <c r="B51" s="2">
        <v>163500</v>
      </c>
      <c r="C51" s="2">
        <v>213660</v>
      </c>
      <c r="D51" s="2">
        <v>243170</v>
      </c>
      <c r="E51" s="2">
        <v>147500</v>
      </c>
      <c r="F51" s="2">
        <v>100140</v>
      </c>
      <c r="G51" s="2">
        <v>49270</v>
      </c>
      <c r="H51" s="2">
        <v>28750</v>
      </c>
      <c r="I51" s="2">
        <v>31570</v>
      </c>
      <c r="J51" s="2">
        <v>3054</v>
      </c>
      <c r="K51" s="2">
        <v>92076</v>
      </c>
      <c r="L51" s="2">
        <v>181890</v>
      </c>
      <c r="M51" s="2">
        <v>198600</v>
      </c>
      <c r="N51" s="2">
        <v>65870</v>
      </c>
      <c r="O51" s="4">
        <f t="shared" si="0"/>
        <v>1519050</v>
      </c>
    </row>
    <row r="52" spans="1:15" x14ac:dyDescent="0.2">
      <c r="A52" s="2" t="s">
        <v>11</v>
      </c>
      <c r="B52" s="2">
        <v>81810</v>
      </c>
      <c r="C52" s="2">
        <v>86420</v>
      </c>
      <c r="D52" s="2">
        <v>83280</v>
      </c>
      <c r="E52" s="2">
        <v>57600</v>
      </c>
      <c r="F52" s="2">
        <v>34390</v>
      </c>
      <c r="G52" s="2">
        <v>1490</v>
      </c>
      <c r="H52" s="2">
        <v>0</v>
      </c>
      <c r="I52" s="2">
        <v>0</v>
      </c>
      <c r="J52" s="2">
        <v>0</v>
      </c>
      <c r="K52" s="2">
        <v>6880</v>
      </c>
      <c r="L52" s="2">
        <v>61000</v>
      </c>
      <c r="M52" s="2">
        <v>74620</v>
      </c>
      <c r="N52" s="2">
        <v>25390</v>
      </c>
      <c r="O52" s="4">
        <f t="shared" si="0"/>
        <v>512880</v>
      </c>
    </row>
    <row r="53" spans="1:15" x14ac:dyDescent="0.2">
      <c r="A53" s="2" t="s">
        <v>74</v>
      </c>
      <c r="B53" s="2">
        <v>30341</v>
      </c>
      <c r="C53" s="2">
        <v>43760</v>
      </c>
      <c r="D53" s="2">
        <v>50330</v>
      </c>
      <c r="E53" s="2">
        <v>30730</v>
      </c>
      <c r="F53" s="2">
        <v>25260</v>
      </c>
      <c r="G53" s="2">
        <v>15340</v>
      </c>
      <c r="H53" s="2">
        <v>0</v>
      </c>
      <c r="I53" s="2">
        <v>0</v>
      </c>
      <c r="J53" s="2">
        <v>0</v>
      </c>
      <c r="K53" s="2">
        <v>43550</v>
      </c>
      <c r="L53" s="2">
        <v>27760</v>
      </c>
      <c r="M53" s="2">
        <v>43540</v>
      </c>
      <c r="N53" s="2">
        <v>8940</v>
      </c>
      <c r="O53" s="4">
        <f t="shared" si="0"/>
        <v>319551</v>
      </c>
    </row>
    <row r="54" spans="1:15" x14ac:dyDescent="0.2">
      <c r="A54" s="2" t="s">
        <v>23</v>
      </c>
      <c r="B54" s="2">
        <v>178750</v>
      </c>
      <c r="C54" s="2">
        <v>77705</v>
      </c>
      <c r="D54" s="2">
        <v>164488</v>
      </c>
      <c r="E54" s="2">
        <v>106562</v>
      </c>
      <c r="F54" s="2">
        <v>104465</v>
      </c>
      <c r="G54" s="2">
        <v>0</v>
      </c>
      <c r="H54" s="2">
        <v>0</v>
      </c>
      <c r="I54" s="2">
        <v>0</v>
      </c>
      <c r="J54" s="2">
        <v>0</v>
      </c>
      <c r="K54" s="2">
        <v>45277</v>
      </c>
      <c r="L54" s="2">
        <v>151871</v>
      </c>
      <c r="M54" s="2">
        <v>153105</v>
      </c>
      <c r="N54" s="2">
        <v>50528</v>
      </c>
      <c r="O54" s="4">
        <f t="shared" si="0"/>
        <v>1032751</v>
      </c>
    </row>
    <row r="55" spans="1:15" x14ac:dyDescent="0.2">
      <c r="A55" s="2" t="s">
        <v>24</v>
      </c>
      <c r="B55" s="2">
        <v>176000</v>
      </c>
      <c r="C55" s="2">
        <v>76717</v>
      </c>
      <c r="D55" s="2">
        <v>145980</v>
      </c>
      <c r="E55" s="2">
        <v>93250</v>
      </c>
      <c r="F55" s="2">
        <v>75940</v>
      </c>
      <c r="G55" s="2">
        <v>52130</v>
      </c>
      <c r="H55" s="2">
        <v>0</v>
      </c>
      <c r="I55" s="2">
        <v>0</v>
      </c>
      <c r="J55" s="2">
        <v>0</v>
      </c>
      <c r="K55" s="2">
        <v>43690</v>
      </c>
      <c r="L55" s="2">
        <v>111150</v>
      </c>
      <c r="M55" s="2">
        <v>145750</v>
      </c>
      <c r="N55" s="2">
        <v>71110</v>
      </c>
      <c r="O55" s="4">
        <f t="shared" si="0"/>
        <v>991717</v>
      </c>
    </row>
    <row r="56" spans="1:15" x14ac:dyDescent="0.2">
      <c r="A56" s="2" t="s">
        <v>99</v>
      </c>
      <c r="B56" s="2">
        <v>25971</v>
      </c>
      <c r="C56" s="2">
        <v>30958</v>
      </c>
      <c r="D56" s="2">
        <v>32235</v>
      </c>
      <c r="E56" s="2">
        <v>24840</v>
      </c>
      <c r="F56" s="2">
        <v>19793</v>
      </c>
      <c r="G56" s="2">
        <v>10760</v>
      </c>
      <c r="H56" s="2">
        <v>8515</v>
      </c>
      <c r="I56" s="2">
        <v>10254</v>
      </c>
      <c r="J56" s="2">
        <v>8526</v>
      </c>
      <c r="K56" s="2">
        <v>17864</v>
      </c>
      <c r="L56" s="2">
        <v>22949</v>
      </c>
      <c r="M56" s="2">
        <v>31039</v>
      </c>
      <c r="N56" s="2">
        <v>14366</v>
      </c>
      <c r="O56" s="4">
        <f t="shared" si="0"/>
        <v>258070</v>
      </c>
    </row>
    <row r="57" spans="1:15" x14ac:dyDescent="0.2">
      <c r="A57" s="2" t="s">
        <v>98</v>
      </c>
      <c r="B57" s="2">
        <v>35000</v>
      </c>
      <c r="C57" s="2">
        <v>49263</v>
      </c>
      <c r="D57" s="2">
        <v>44008</v>
      </c>
      <c r="E57" s="2">
        <v>45940</v>
      </c>
      <c r="F57" s="2">
        <v>36458</v>
      </c>
      <c r="G57" s="2">
        <v>46443</v>
      </c>
      <c r="H57" s="2">
        <v>13420</v>
      </c>
      <c r="I57" s="2">
        <v>13512</v>
      </c>
      <c r="J57" s="2">
        <v>13189</v>
      </c>
      <c r="K57" s="2">
        <v>25977</v>
      </c>
      <c r="L57" s="2">
        <v>39964</v>
      </c>
      <c r="M57" s="2">
        <v>54903</v>
      </c>
      <c r="N57" s="2">
        <v>9062</v>
      </c>
      <c r="O57" s="4">
        <f t="shared" si="0"/>
        <v>427139</v>
      </c>
    </row>
    <row r="58" spans="1:15" x14ac:dyDescent="0.2">
      <c r="A58" s="2" t="s">
        <v>19</v>
      </c>
      <c r="B58" s="2">
        <v>444501</v>
      </c>
      <c r="C58" s="2">
        <v>302489</v>
      </c>
      <c r="D58" s="2">
        <v>505710</v>
      </c>
      <c r="E58" s="2">
        <v>240660</v>
      </c>
      <c r="F58" s="2">
        <v>172890</v>
      </c>
      <c r="G58" s="2">
        <v>55020</v>
      </c>
      <c r="H58" s="2">
        <v>19890</v>
      </c>
      <c r="I58" s="2">
        <v>0</v>
      </c>
      <c r="J58" s="2">
        <v>31080</v>
      </c>
      <c r="K58" s="2">
        <v>111840</v>
      </c>
      <c r="L58" s="2">
        <v>315860</v>
      </c>
      <c r="M58" s="2">
        <v>438190</v>
      </c>
      <c r="N58" s="2">
        <v>85780</v>
      </c>
      <c r="O58" s="4">
        <f t="shared" si="0"/>
        <v>2723910</v>
      </c>
    </row>
    <row r="59" spans="1:15" x14ac:dyDescent="0.2">
      <c r="A59" s="2" t="s">
        <v>90</v>
      </c>
      <c r="B59" s="2">
        <v>295000</v>
      </c>
      <c r="C59" s="2">
        <v>279493</v>
      </c>
      <c r="D59" s="2">
        <v>209084</v>
      </c>
      <c r="E59" s="2">
        <v>181955</v>
      </c>
      <c r="F59" s="2">
        <v>80060</v>
      </c>
      <c r="G59" s="2">
        <v>34160</v>
      </c>
      <c r="H59" s="2">
        <v>15280</v>
      </c>
      <c r="I59" s="2">
        <v>0</v>
      </c>
      <c r="J59" s="2">
        <v>22190</v>
      </c>
      <c r="K59" s="2">
        <v>31610</v>
      </c>
      <c r="L59" s="2">
        <v>155850</v>
      </c>
      <c r="M59" s="2">
        <v>285620</v>
      </c>
      <c r="N59" s="2">
        <v>54100</v>
      </c>
      <c r="O59" s="4">
        <f t="shared" si="0"/>
        <v>1644402</v>
      </c>
    </row>
    <row r="60" spans="1:15" x14ac:dyDescent="0.2">
      <c r="A60" s="2" t="s">
        <v>82</v>
      </c>
      <c r="B60" s="2">
        <v>89180</v>
      </c>
      <c r="C60" s="2">
        <v>92610</v>
      </c>
      <c r="D60" s="2">
        <v>136490</v>
      </c>
      <c r="E60" s="2">
        <v>67570</v>
      </c>
      <c r="F60" s="2">
        <v>48000</v>
      </c>
      <c r="G60" s="2">
        <v>23210</v>
      </c>
      <c r="H60" s="2">
        <v>0</v>
      </c>
      <c r="I60" s="2">
        <v>0</v>
      </c>
      <c r="J60" s="2">
        <v>51830</v>
      </c>
      <c r="K60" s="2">
        <v>43110</v>
      </c>
      <c r="L60" s="2">
        <v>75730</v>
      </c>
      <c r="M60" s="2">
        <v>118330</v>
      </c>
      <c r="N60" s="2">
        <v>5170</v>
      </c>
      <c r="O60" s="4">
        <f t="shared" si="0"/>
        <v>751230</v>
      </c>
    </row>
    <row r="61" spans="1:15" x14ac:dyDescent="0.2">
      <c r="A61" s="2" t="s">
        <v>91</v>
      </c>
      <c r="B61" s="2">
        <v>173400</v>
      </c>
      <c r="C61" s="2">
        <v>132830</v>
      </c>
      <c r="D61" s="2">
        <v>215890</v>
      </c>
      <c r="E61" s="2">
        <v>100560</v>
      </c>
      <c r="F61" s="2">
        <v>46490</v>
      </c>
      <c r="G61" s="2">
        <v>0</v>
      </c>
      <c r="H61" s="2">
        <v>0</v>
      </c>
      <c r="I61" s="2">
        <v>0</v>
      </c>
      <c r="J61" s="2">
        <v>0</v>
      </c>
      <c r="K61" s="2">
        <v>34840</v>
      </c>
      <c r="L61" s="2">
        <v>149530</v>
      </c>
      <c r="M61" s="2">
        <v>208370</v>
      </c>
      <c r="N61" s="2">
        <v>68027</v>
      </c>
      <c r="O61" s="4">
        <f t="shared" si="0"/>
        <v>1129937</v>
      </c>
    </row>
    <row r="62" spans="1:15" x14ac:dyDescent="0.2">
      <c r="A62" s="2" t="s">
        <v>89</v>
      </c>
      <c r="B62" s="2">
        <v>203350</v>
      </c>
      <c r="C62" s="2">
        <v>140330</v>
      </c>
      <c r="D62" s="2">
        <v>290980</v>
      </c>
      <c r="E62" s="2">
        <v>158240</v>
      </c>
      <c r="F62" s="2">
        <v>90540</v>
      </c>
      <c r="G62" s="2">
        <v>0</v>
      </c>
      <c r="H62" s="2">
        <v>0</v>
      </c>
      <c r="I62" s="2">
        <v>0</v>
      </c>
      <c r="J62" s="2">
        <v>0</v>
      </c>
      <c r="K62" s="2">
        <v>51940</v>
      </c>
      <c r="L62" s="2">
        <v>162630</v>
      </c>
      <c r="M62" s="2">
        <v>242310</v>
      </c>
      <c r="N62" s="2">
        <v>52840</v>
      </c>
      <c r="O62" s="4">
        <f t="shared" si="0"/>
        <v>1393160</v>
      </c>
    </row>
    <row r="63" spans="1:15" x14ac:dyDescent="0.2">
      <c r="A63" s="2" t="s">
        <v>81</v>
      </c>
      <c r="B63" s="2">
        <v>179074</v>
      </c>
      <c r="C63" s="2">
        <v>172168</v>
      </c>
      <c r="D63" s="2">
        <v>265474</v>
      </c>
      <c r="E63" s="2">
        <v>133404</v>
      </c>
      <c r="F63" s="2">
        <v>114279</v>
      </c>
      <c r="G63" s="2">
        <v>27469</v>
      </c>
      <c r="H63" s="2">
        <v>0</v>
      </c>
      <c r="I63" s="2">
        <v>0</v>
      </c>
      <c r="J63" s="2">
        <v>21884</v>
      </c>
      <c r="K63" s="2">
        <v>68997</v>
      </c>
      <c r="L63" s="2">
        <v>146004</v>
      </c>
      <c r="M63" s="2">
        <v>233104</v>
      </c>
      <c r="N63" s="2">
        <v>98600</v>
      </c>
      <c r="O63" s="4">
        <f t="shared" si="0"/>
        <v>1460457</v>
      </c>
    </row>
    <row r="64" spans="1:15" x14ac:dyDescent="0.2">
      <c r="A64" s="2" t="s">
        <v>30</v>
      </c>
      <c r="B64" s="2">
        <v>250860</v>
      </c>
      <c r="C64" s="2">
        <v>321990</v>
      </c>
      <c r="D64" s="2">
        <v>397870</v>
      </c>
      <c r="E64" s="2">
        <v>265340</v>
      </c>
      <c r="F64" s="2">
        <v>169580</v>
      </c>
      <c r="G64" s="2">
        <v>68440</v>
      </c>
      <c r="H64" s="2">
        <v>51380</v>
      </c>
      <c r="I64" s="2">
        <v>56890</v>
      </c>
      <c r="J64" s="2">
        <v>35500</v>
      </c>
      <c r="K64" s="2">
        <v>129440</v>
      </c>
      <c r="L64" s="2">
        <v>322550</v>
      </c>
      <c r="M64" s="2">
        <v>336850</v>
      </c>
      <c r="N64" s="2">
        <v>97830</v>
      </c>
      <c r="O64" s="4">
        <f t="shared" si="0"/>
        <v>2504520</v>
      </c>
    </row>
    <row r="65" spans="1:15" x14ac:dyDescent="0.2">
      <c r="A65" s="2" t="s">
        <v>43</v>
      </c>
      <c r="B65" s="2">
        <v>109630</v>
      </c>
      <c r="C65" s="2">
        <v>147230</v>
      </c>
      <c r="D65" s="2">
        <v>139040</v>
      </c>
      <c r="E65" s="2">
        <v>88230</v>
      </c>
      <c r="F65" s="2">
        <v>53110</v>
      </c>
      <c r="G65" s="2">
        <v>28390</v>
      </c>
      <c r="H65" s="2">
        <v>19630</v>
      </c>
      <c r="I65" s="2">
        <v>21890</v>
      </c>
      <c r="J65" s="2">
        <v>15780</v>
      </c>
      <c r="K65" s="2">
        <v>27890</v>
      </c>
      <c r="L65" s="2">
        <v>53760</v>
      </c>
      <c r="M65" s="2">
        <v>138230</v>
      </c>
      <c r="N65" s="2">
        <v>55050</v>
      </c>
      <c r="O65" s="4">
        <f t="shared" si="0"/>
        <v>897860</v>
      </c>
    </row>
    <row r="66" spans="1:15" x14ac:dyDescent="0.2">
      <c r="A66" s="2" t="s">
        <v>52</v>
      </c>
      <c r="B66" s="2">
        <v>366180</v>
      </c>
      <c r="C66" s="2">
        <v>513810</v>
      </c>
      <c r="D66" s="2">
        <v>802670</v>
      </c>
      <c r="E66" s="2">
        <v>193680</v>
      </c>
      <c r="F66" s="2">
        <v>271710</v>
      </c>
      <c r="G66" s="2">
        <v>149860</v>
      </c>
      <c r="H66" s="2">
        <v>88290</v>
      </c>
      <c r="I66" s="2">
        <v>103400</v>
      </c>
      <c r="J66" s="2">
        <v>76300</v>
      </c>
      <c r="K66" s="2">
        <v>242940</v>
      </c>
      <c r="L66" s="2">
        <v>385210</v>
      </c>
      <c r="M66" s="2">
        <v>496820</v>
      </c>
      <c r="N66" s="2">
        <v>165130</v>
      </c>
      <c r="O66" s="4">
        <f t="shared" si="0"/>
        <v>3856000</v>
      </c>
    </row>
    <row r="67" spans="1:15" x14ac:dyDescent="0.2">
      <c r="A67" s="2" t="s">
        <v>36</v>
      </c>
      <c r="B67" s="2">
        <v>207906</v>
      </c>
      <c r="C67" s="2">
        <v>237254</v>
      </c>
      <c r="D67" s="2">
        <v>266840</v>
      </c>
      <c r="E67" s="2">
        <v>149180</v>
      </c>
      <c r="F67" s="2">
        <v>117060</v>
      </c>
      <c r="G67" s="2">
        <v>81350</v>
      </c>
      <c r="H67" s="2">
        <v>58550</v>
      </c>
      <c r="I67" s="2">
        <v>62560</v>
      </c>
      <c r="J67" s="2">
        <v>55720</v>
      </c>
      <c r="K67" s="2">
        <v>92390</v>
      </c>
      <c r="L67" s="2">
        <v>208210</v>
      </c>
      <c r="M67" s="2">
        <v>261230</v>
      </c>
      <c r="N67" s="2">
        <v>64520</v>
      </c>
      <c r="O67" s="4">
        <f t="shared" si="0"/>
        <v>1862770</v>
      </c>
    </row>
    <row r="68" spans="1:15" x14ac:dyDescent="0.2">
      <c r="A68" s="2" t="s">
        <v>64</v>
      </c>
      <c r="B68" s="2">
        <v>29717</v>
      </c>
      <c r="C68" s="2">
        <v>35630</v>
      </c>
      <c r="D68" s="2">
        <v>34901</v>
      </c>
      <c r="E68" s="2">
        <v>22028</v>
      </c>
      <c r="F68" s="2">
        <v>11579</v>
      </c>
      <c r="G68" s="2">
        <v>7323</v>
      </c>
      <c r="H68" s="2">
        <v>3936</v>
      </c>
      <c r="I68" s="2">
        <v>2790</v>
      </c>
      <c r="J68" s="2">
        <v>3309</v>
      </c>
      <c r="K68" s="2">
        <v>3533</v>
      </c>
      <c r="L68" s="2">
        <v>40000</v>
      </c>
      <c r="M68" s="2">
        <v>58099</v>
      </c>
      <c r="N68" s="2">
        <v>31554</v>
      </c>
      <c r="O68" s="4">
        <f t="shared" ref="O68:O102" si="1">SUM(B68:N68)</f>
        <v>284399</v>
      </c>
    </row>
    <row r="69" spans="1:15" x14ac:dyDescent="0.2">
      <c r="A69" s="2" t="s">
        <v>87</v>
      </c>
      <c r="B69" s="2">
        <v>16280</v>
      </c>
      <c r="C69" s="2">
        <v>19040</v>
      </c>
      <c r="D69" s="2">
        <v>22230</v>
      </c>
      <c r="E69" s="2">
        <v>14820</v>
      </c>
      <c r="F69" s="2">
        <v>7910</v>
      </c>
      <c r="G69" s="2">
        <v>5020</v>
      </c>
      <c r="H69" s="2">
        <v>0</v>
      </c>
      <c r="I69" s="2">
        <v>0</v>
      </c>
      <c r="J69" s="2">
        <v>0</v>
      </c>
      <c r="K69" s="2">
        <v>80</v>
      </c>
      <c r="L69" s="2">
        <v>16490</v>
      </c>
      <c r="M69" s="2">
        <v>18400</v>
      </c>
      <c r="N69" s="2">
        <v>7910</v>
      </c>
      <c r="O69" s="4">
        <f t="shared" si="1"/>
        <v>128180</v>
      </c>
    </row>
    <row r="70" spans="1:15" x14ac:dyDescent="0.2">
      <c r="A70" s="2" t="s">
        <v>71</v>
      </c>
      <c r="B70" s="2">
        <v>24440</v>
      </c>
      <c r="C70" s="2">
        <v>21240</v>
      </c>
      <c r="D70" s="2">
        <v>27820</v>
      </c>
      <c r="E70" s="2">
        <v>14720</v>
      </c>
      <c r="F70" s="2">
        <v>7708</v>
      </c>
      <c r="G70" s="2">
        <v>2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4">
        <f t="shared" si="1"/>
        <v>95930</v>
      </c>
    </row>
    <row r="71" spans="1:15" x14ac:dyDescent="0.2">
      <c r="A71" s="2" t="s">
        <v>83</v>
      </c>
      <c r="B71" s="2">
        <v>158220</v>
      </c>
      <c r="C71" s="2">
        <v>164040</v>
      </c>
      <c r="D71" s="2">
        <v>15200</v>
      </c>
      <c r="E71" s="2">
        <v>336250</v>
      </c>
      <c r="F71" s="2">
        <v>432180</v>
      </c>
      <c r="G71" s="2">
        <v>180780</v>
      </c>
      <c r="H71" s="2">
        <v>127550</v>
      </c>
      <c r="I71" s="2">
        <v>127380</v>
      </c>
      <c r="J71" s="2">
        <v>118750</v>
      </c>
      <c r="K71" s="2">
        <v>312710</v>
      </c>
      <c r="L71" s="2">
        <v>105910</v>
      </c>
      <c r="M71" s="2">
        <v>23800</v>
      </c>
      <c r="N71" s="2">
        <v>18920</v>
      </c>
      <c r="O71" s="4">
        <f t="shared" si="1"/>
        <v>2121690</v>
      </c>
    </row>
    <row r="72" spans="1:15" x14ac:dyDescent="0.2">
      <c r="A72" s="2" t="s">
        <v>31</v>
      </c>
      <c r="B72" s="2">
        <v>28315</v>
      </c>
      <c r="C72" s="2">
        <v>30271</v>
      </c>
      <c r="D72" s="2">
        <v>37554</v>
      </c>
      <c r="E72" s="2">
        <v>24760</v>
      </c>
      <c r="F72" s="2">
        <v>18336</v>
      </c>
      <c r="G72" s="2">
        <v>12706</v>
      </c>
      <c r="H72" s="2">
        <v>5698</v>
      </c>
      <c r="I72" s="2">
        <v>6532</v>
      </c>
      <c r="J72" s="2">
        <v>7589</v>
      </c>
      <c r="K72" s="2">
        <v>19655</v>
      </c>
      <c r="L72" s="2">
        <v>29549</v>
      </c>
      <c r="M72" s="2">
        <v>39780</v>
      </c>
      <c r="N72" s="2">
        <v>8157</v>
      </c>
      <c r="O72" s="5">
        <f t="shared" si="1"/>
        <v>268902</v>
      </c>
    </row>
    <row r="73" spans="1:15" x14ac:dyDescent="0.2">
      <c r="A73" s="2" t="s">
        <v>37</v>
      </c>
      <c r="B73" s="2">
        <v>90242</v>
      </c>
      <c r="C73" s="2">
        <v>113813</v>
      </c>
      <c r="D73" s="2">
        <v>126724</v>
      </c>
      <c r="E73" s="2">
        <v>75898</v>
      </c>
      <c r="F73" s="2">
        <v>59545</v>
      </c>
      <c r="G73" s="2">
        <v>24782</v>
      </c>
      <c r="H73" s="2">
        <v>18284</v>
      </c>
      <c r="I73" s="2">
        <v>20146</v>
      </c>
      <c r="J73" s="2">
        <v>17332</v>
      </c>
      <c r="K73" s="2">
        <v>37482</v>
      </c>
      <c r="L73" s="2">
        <v>76486</v>
      </c>
      <c r="M73" s="2">
        <v>90568</v>
      </c>
      <c r="N73" s="2">
        <v>29545</v>
      </c>
      <c r="O73" s="4">
        <f t="shared" si="1"/>
        <v>780847</v>
      </c>
    </row>
    <row r="74" spans="1:15" x14ac:dyDescent="0.2">
      <c r="A74" s="2" t="s">
        <v>25</v>
      </c>
      <c r="B74" s="2">
        <v>12029</v>
      </c>
      <c r="C74" s="2">
        <v>5750</v>
      </c>
      <c r="D74" s="2">
        <v>1770</v>
      </c>
      <c r="E74" s="2">
        <v>0</v>
      </c>
      <c r="F74" s="2">
        <v>3980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4">
        <f t="shared" si="1"/>
        <v>23529</v>
      </c>
    </row>
    <row r="75" spans="1:15" x14ac:dyDescent="0.2">
      <c r="A75" s="2" t="s">
        <v>75</v>
      </c>
      <c r="B75" s="2">
        <v>9413</v>
      </c>
      <c r="C75" s="2">
        <v>11632</v>
      </c>
      <c r="D75" s="2">
        <v>12050</v>
      </c>
      <c r="E75" s="2">
        <v>7760</v>
      </c>
      <c r="F75" s="2">
        <v>4660</v>
      </c>
      <c r="G75" s="2">
        <v>1101</v>
      </c>
      <c r="H75" s="2">
        <v>785</v>
      </c>
      <c r="I75" s="2">
        <v>879</v>
      </c>
      <c r="J75" s="2">
        <v>882</v>
      </c>
      <c r="K75" s="2">
        <v>3039</v>
      </c>
      <c r="L75" s="2">
        <v>9055</v>
      </c>
      <c r="M75" s="2">
        <v>11399</v>
      </c>
      <c r="N75" s="2">
        <v>4292</v>
      </c>
      <c r="O75" s="4">
        <f t="shared" si="1"/>
        <v>76947</v>
      </c>
    </row>
    <row r="76" spans="1:15" x14ac:dyDescent="0.2">
      <c r="A76" s="2" t="s">
        <v>26</v>
      </c>
      <c r="B76" s="2">
        <v>56375</v>
      </c>
      <c r="C76" s="2">
        <v>53052</v>
      </c>
      <c r="D76" s="2">
        <v>54699</v>
      </c>
      <c r="E76" s="2">
        <v>44545</v>
      </c>
      <c r="F76" s="2">
        <v>35950</v>
      </c>
      <c r="G76" s="2">
        <v>13647</v>
      </c>
      <c r="H76" s="2">
        <v>1856</v>
      </c>
      <c r="I76" s="2">
        <v>0</v>
      </c>
      <c r="J76" s="2">
        <v>0</v>
      </c>
      <c r="K76" s="2">
        <v>36366</v>
      </c>
      <c r="L76" s="2">
        <v>53161</v>
      </c>
      <c r="M76" s="2">
        <v>74432</v>
      </c>
      <c r="N76" s="2">
        <v>18675</v>
      </c>
      <c r="O76" s="4">
        <f t="shared" si="1"/>
        <v>442758</v>
      </c>
    </row>
    <row r="77" spans="1:15" x14ac:dyDescent="0.2">
      <c r="A77" s="2" t="s">
        <v>55</v>
      </c>
      <c r="B77" s="2">
        <v>28500</v>
      </c>
      <c r="C77" s="2">
        <v>29840</v>
      </c>
      <c r="D77" s="2">
        <v>37500</v>
      </c>
      <c r="E77" s="2">
        <v>24380</v>
      </c>
      <c r="F77" s="2">
        <v>14660</v>
      </c>
      <c r="G77" s="2">
        <v>4990</v>
      </c>
      <c r="H77" s="2">
        <v>0</v>
      </c>
      <c r="I77" s="2">
        <v>0</v>
      </c>
      <c r="J77" s="2">
        <v>0</v>
      </c>
      <c r="K77" s="2">
        <v>8450</v>
      </c>
      <c r="L77" s="2">
        <v>29750</v>
      </c>
      <c r="M77" s="2">
        <v>42140</v>
      </c>
      <c r="N77" s="2">
        <v>9680</v>
      </c>
      <c r="O77" s="4">
        <f t="shared" si="1"/>
        <v>229890</v>
      </c>
    </row>
    <row r="78" spans="1:15" x14ac:dyDescent="0.2">
      <c r="A78" s="2" t="s">
        <v>66</v>
      </c>
      <c r="B78" s="2">
        <v>186700</v>
      </c>
      <c r="C78" s="2">
        <v>271770</v>
      </c>
      <c r="D78" s="2">
        <v>312030</v>
      </c>
      <c r="E78" s="2">
        <v>221750</v>
      </c>
      <c r="F78" s="2">
        <v>158970</v>
      </c>
      <c r="G78" s="2">
        <v>72510</v>
      </c>
      <c r="H78" s="2">
        <v>53960</v>
      </c>
      <c r="I78" s="2">
        <v>58470</v>
      </c>
      <c r="J78" s="2">
        <v>54930</v>
      </c>
      <c r="K78" s="2">
        <v>112260</v>
      </c>
      <c r="L78" s="2">
        <v>238420</v>
      </c>
      <c r="M78" s="2">
        <v>263000</v>
      </c>
      <c r="N78" s="2">
        <v>92330</v>
      </c>
      <c r="O78" s="4">
        <f t="shared" si="1"/>
        <v>2097100</v>
      </c>
    </row>
    <row r="79" spans="1:15" x14ac:dyDescent="0.2">
      <c r="A79" s="2" t="s">
        <v>67</v>
      </c>
      <c r="B79" s="2">
        <v>138730</v>
      </c>
      <c r="C79" s="2">
        <v>171330</v>
      </c>
      <c r="D79" s="2">
        <v>192560</v>
      </c>
      <c r="E79" s="2">
        <v>143860</v>
      </c>
      <c r="F79" s="2">
        <v>112900</v>
      </c>
      <c r="G79" s="2">
        <v>49190</v>
      </c>
      <c r="H79" s="2">
        <v>34120</v>
      </c>
      <c r="I79" s="2">
        <v>41670</v>
      </c>
      <c r="J79" s="2">
        <v>39900</v>
      </c>
      <c r="K79" s="2">
        <v>89040</v>
      </c>
      <c r="L79" s="2">
        <v>183540</v>
      </c>
      <c r="M79" s="2">
        <v>192700</v>
      </c>
      <c r="N79" s="2">
        <v>82230</v>
      </c>
      <c r="O79" s="4">
        <f t="shared" si="1"/>
        <v>1471770</v>
      </c>
    </row>
    <row r="80" spans="1:15" x14ac:dyDescent="0.2">
      <c r="A80" s="2" t="s">
        <v>65</v>
      </c>
      <c r="B80" s="2">
        <v>77170</v>
      </c>
      <c r="C80" s="2">
        <v>100950</v>
      </c>
      <c r="D80" s="2">
        <v>114700</v>
      </c>
      <c r="E80" s="2">
        <v>80280</v>
      </c>
      <c r="F80" s="2">
        <v>55490</v>
      </c>
      <c r="G80" s="2">
        <v>19790</v>
      </c>
      <c r="H80" s="2">
        <v>14020</v>
      </c>
      <c r="I80" s="2">
        <v>15760</v>
      </c>
      <c r="J80" s="2">
        <v>15520</v>
      </c>
      <c r="K80" s="2">
        <v>40170</v>
      </c>
      <c r="L80" s="2">
        <v>83830</v>
      </c>
      <c r="M80" s="2">
        <v>97610</v>
      </c>
      <c r="N80" s="2">
        <v>36930</v>
      </c>
      <c r="O80" s="4">
        <f t="shared" si="1"/>
        <v>752220</v>
      </c>
    </row>
    <row r="81" spans="1:15" x14ac:dyDescent="0.2">
      <c r="A81" s="2" t="s">
        <v>70</v>
      </c>
      <c r="B81" s="2">
        <v>74220</v>
      </c>
      <c r="C81" s="2">
        <v>82570</v>
      </c>
      <c r="D81" s="2">
        <v>96600</v>
      </c>
      <c r="E81" s="2">
        <v>54630</v>
      </c>
      <c r="F81" s="2">
        <v>33060</v>
      </c>
      <c r="G81" s="2">
        <v>0</v>
      </c>
      <c r="H81" s="2">
        <v>0</v>
      </c>
      <c r="I81" s="2">
        <v>0</v>
      </c>
      <c r="J81" s="2">
        <v>0</v>
      </c>
      <c r="K81" s="2">
        <v>28510</v>
      </c>
      <c r="L81" s="2">
        <v>84120</v>
      </c>
      <c r="M81" s="2">
        <v>100420</v>
      </c>
      <c r="N81" s="2">
        <v>34650</v>
      </c>
      <c r="O81" s="4">
        <f t="shared" si="1"/>
        <v>588780</v>
      </c>
    </row>
    <row r="82" spans="1:15" x14ac:dyDescent="0.2">
      <c r="A82" s="2" t="s">
        <v>12</v>
      </c>
      <c r="B82" s="2">
        <v>31625</v>
      </c>
      <c r="C82" s="2">
        <v>14885</v>
      </c>
      <c r="D82" s="2">
        <v>29620</v>
      </c>
      <c r="E82" s="2">
        <v>16990</v>
      </c>
      <c r="F82" s="2">
        <v>13160</v>
      </c>
      <c r="G82" s="2">
        <v>6790</v>
      </c>
      <c r="H82" s="2">
        <v>0</v>
      </c>
      <c r="I82" s="2">
        <v>0</v>
      </c>
      <c r="J82" s="2">
        <v>0</v>
      </c>
      <c r="K82" s="2">
        <v>0</v>
      </c>
      <c r="L82" s="2">
        <v>15940</v>
      </c>
      <c r="M82" s="2">
        <v>26900</v>
      </c>
      <c r="N82" s="2">
        <v>8530</v>
      </c>
      <c r="O82" s="4">
        <f t="shared" si="1"/>
        <v>164440</v>
      </c>
    </row>
    <row r="83" spans="1:15" x14ac:dyDescent="0.2">
      <c r="A83" s="2" t="s">
        <v>38</v>
      </c>
      <c r="B83" s="2">
        <v>81190</v>
      </c>
      <c r="C83" s="2">
        <v>76000</v>
      </c>
      <c r="D83" s="2">
        <v>85530</v>
      </c>
      <c r="E83" s="2">
        <v>59260</v>
      </c>
      <c r="F83" s="2">
        <v>46370</v>
      </c>
      <c r="G83" s="2">
        <v>16290</v>
      </c>
      <c r="H83" s="2">
        <v>10400</v>
      </c>
      <c r="I83" s="2">
        <v>12730</v>
      </c>
      <c r="J83" s="2">
        <v>10240</v>
      </c>
      <c r="K83" s="2">
        <v>30140</v>
      </c>
      <c r="L83" s="2">
        <v>81500</v>
      </c>
      <c r="M83" s="2">
        <v>81620</v>
      </c>
      <c r="N83" s="2">
        <v>22620</v>
      </c>
      <c r="O83" s="4">
        <f t="shared" si="1"/>
        <v>613890</v>
      </c>
    </row>
    <row r="84" spans="1:15" x14ac:dyDescent="0.2">
      <c r="A84" s="2" t="s">
        <v>13</v>
      </c>
      <c r="B84" s="2">
        <v>54600</v>
      </c>
      <c r="C84" s="2">
        <v>68668</v>
      </c>
      <c r="D84" s="2">
        <v>82269</v>
      </c>
      <c r="E84" s="2">
        <v>64122</v>
      </c>
      <c r="F84" s="2">
        <v>40806</v>
      </c>
      <c r="G84" s="2">
        <v>29155</v>
      </c>
      <c r="H84" s="2">
        <v>14110</v>
      </c>
      <c r="I84" s="2">
        <v>16468</v>
      </c>
      <c r="J84" s="2">
        <v>14405</v>
      </c>
      <c r="K84" s="2">
        <v>33463</v>
      </c>
      <c r="L84" s="2">
        <v>66997</v>
      </c>
      <c r="M84" s="2">
        <v>75439</v>
      </c>
      <c r="N84" s="2">
        <v>24391</v>
      </c>
      <c r="O84" s="4">
        <f t="shared" si="1"/>
        <v>584893</v>
      </c>
    </row>
    <row r="85" spans="1:15" x14ac:dyDescent="0.2">
      <c r="A85" s="2" t="s">
        <v>27</v>
      </c>
      <c r="B85" s="2">
        <v>180110</v>
      </c>
      <c r="C85" s="2">
        <v>202340</v>
      </c>
      <c r="D85" s="2">
        <v>234080</v>
      </c>
      <c r="E85" s="2">
        <v>192900</v>
      </c>
      <c r="F85" s="2">
        <v>90080</v>
      </c>
      <c r="G85" s="2">
        <v>25900</v>
      </c>
      <c r="H85" s="2">
        <v>3620</v>
      </c>
      <c r="I85" s="2">
        <v>4500</v>
      </c>
      <c r="J85" s="2">
        <v>3550</v>
      </c>
      <c r="K85" s="2">
        <v>22950</v>
      </c>
      <c r="L85" s="2">
        <v>121701</v>
      </c>
      <c r="M85" s="2">
        <v>84769</v>
      </c>
      <c r="N85" s="2">
        <v>60750</v>
      </c>
      <c r="O85" s="4">
        <f t="shared" si="1"/>
        <v>1227250</v>
      </c>
    </row>
    <row r="86" spans="1:15" x14ac:dyDescent="0.2">
      <c r="A86" s="2" t="s">
        <v>28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4">
        <f t="shared" si="1"/>
        <v>0</v>
      </c>
    </row>
    <row r="87" spans="1:15" x14ac:dyDescent="0.2">
      <c r="A87" s="2" t="s">
        <v>97</v>
      </c>
      <c r="B87" s="2">
        <v>12832</v>
      </c>
      <c r="C87" s="2">
        <v>17662</v>
      </c>
      <c r="D87" s="2">
        <v>18408</v>
      </c>
      <c r="E87" s="2">
        <v>8340</v>
      </c>
      <c r="F87" s="2">
        <v>4647</v>
      </c>
      <c r="G87" s="2">
        <v>1795</v>
      </c>
      <c r="H87" s="2">
        <v>1483</v>
      </c>
      <c r="I87" s="2">
        <v>1771</v>
      </c>
      <c r="J87" s="2">
        <v>1312</v>
      </c>
      <c r="K87" s="2">
        <v>6580</v>
      </c>
      <c r="L87" s="2">
        <v>15968</v>
      </c>
      <c r="M87" s="2">
        <v>19504</v>
      </c>
      <c r="N87" s="2">
        <v>6077</v>
      </c>
      <c r="O87" s="4">
        <f t="shared" si="1"/>
        <v>116379</v>
      </c>
    </row>
    <row r="88" spans="1:15" x14ac:dyDescent="0.2">
      <c r="A88" s="2" t="s">
        <v>48</v>
      </c>
      <c r="B88" s="2">
        <v>99404</v>
      </c>
      <c r="C88" s="2">
        <v>156891</v>
      </c>
      <c r="D88" s="2">
        <v>164205</v>
      </c>
      <c r="E88" s="2">
        <v>109975</v>
      </c>
      <c r="F88" s="2">
        <v>69554</v>
      </c>
      <c r="G88" s="2">
        <v>46258</v>
      </c>
      <c r="H88" s="2">
        <v>31651</v>
      </c>
      <c r="I88" s="2">
        <v>37493</v>
      </c>
      <c r="J88" s="2">
        <v>30569</v>
      </c>
      <c r="K88" s="2">
        <v>61443</v>
      </c>
      <c r="L88" s="2">
        <v>115176</v>
      </c>
      <c r="M88" s="2">
        <v>148662</v>
      </c>
      <c r="N88" s="2">
        <v>45839</v>
      </c>
      <c r="O88" s="4">
        <f t="shared" si="1"/>
        <v>1117120</v>
      </c>
    </row>
    <row r="89" spans="1:15" x14ac:dyDescent="0.2">
      <c r="A89" s="2" t="s">
        <v>44</v>
      </c>
      <c r="B89" s="2">
        <v>37990</v>
      </c>
      <c r="C89" s="2">
        <v>56070</v>
      </c>
      <c r="D89" s="2">
        <v>60120</v>
      </c>
      <c r="E89" s="2">
        <v>46630</v>
      </c>
      <c r="F89" s="2">
        <v>29900</v>
      </c>
      <c r="G89" s="2">
        <v>11710</v>
      </c>
      <c r="H89" s="2">
        <v>9990</v>
      </c>
      <c r="I89" s="2">
        <v>10590</v>
      </c>
      <c r="J89" s="2">
        <v>7770</v>
      </c>
      <c r="K89" s="2">
        <v>31700</v>
      </c>
      <c r="L89" s="2">
        <v>42110</v>
      </c>
      <c r="M89" s="2">
        <v>57210</v>
      </c>
      <c r="N89" s="2">
        <v>24950</v>
      </c>
      <c r="O89" s="4">
        <f t="shared" si="1"/>
        <v>426740</v>
      </c>
    </row>
    <row r="90" spans="1:15" x14ac:dyDescent="0.2">
      <c r="A90" s="2" t="s">
        <v>45</v>
      </c>
      <c r="B90" s="2">
        <v>68060</v>
      </c>
      <c r="C90" s="2">
        <v>100680</v>
      </c>
      <c r="D90" s="2">
        <v>108290</v>
      </c>
      <c r="E90" s="2">
        <v>76080</v>
      </c>
      <c r="F90" s="2">
        <v>44320</v>
      </c>
      <c r="G90" s="2">
        <v>25430</v>
      </c>
      <c r="H90" s="2">
        <v>19090</v>
      </c>
      <c r="I90" s="2">
        <v>20530</v>
      </c>
      <c r="J90" s="2">
        <v>16060</v>
      </c>
      <c r="K90" s="2">
        <v>52470</v>
      </c>
      <c r="L90" s="2">
        <v>64610</v>
      </c>
      <c r="M90" s="2">
        <v>87720</v>
      </c>
      <c r="N90" s="2">
        <v>41110</v>
      </c>
      <c r="O90" s="4">
        <f t="shared" si="1"/>
        <v>724450</v>
      </c>
    </row>
    <row r="91" spans="1:15" x14ac:dyDescent="0.2">
      <c r="A91" s="2" t="s">
        <v>84</v>
      </c>
      <c r="B91" s="2">
        <v>69987</v>
      </c>
      <c r="C91" s="2">
        <v>71993</v>
      </c>
      <c r="D91" s="2">
        <v>82570</v>
      </c>
      <c r="E91" s="2">
        <v>57610</v>
      </c>
      <c r="F91" s="2">
        <v>28820</v>
      </c>
      <c r="G91" s="2">
        <v>0</v>
      </c>
      <c r="H91" s="2">
        <v>0</v>
      </c>
      <c r="I91" s="2">
        <v>0</v>
      </c>
      <c r="J91" s="2">
        <v>0</v>
      </c>
      <c r="K91" s="2">
        <v>33340</v>
      </c>
      <c r="L91" s="2">
        <v>71240</v>
      </c>
      <c r="M91" s="2">
        <v>93300</v>
      </c>
      <c r="N91" s="2">
        <v>22330</v>
      </c>
      <c r="O91" s="4">
        <f t="shared" si="1"/>
        <v>531190</v>
      </c>
    </row>
    <row r="92" spans="1:15" x14ac:dyDescent="0.2">
      <c r="A92" s="2" t="s">
        <v>46</v>
      </c>
      <c r="B92" s="2">
        <v>123370</v>
      </c>
      <c r="C92" s="2">
        <v>205730</v>
      </c>
      <c r="D92" s="2">
        <v>187790</v>
      </c>
      <c r="E92" s="2">
        <v>117440</v>
      </c>
      <c r="F92" s="2">
        <v>62800</v>
      </c>
      <c r="G92" s="2">
        <v>0</v>
      </c>
      <c r="H92" s="2">
        <v>0</v>
      </c>
      <c r="I92" s="2">
        <v>0</v>
      </c>
      <c r="J92" s="2">
        <v>0</v>
      </c>
      <c r="K92" s="2">
        <v>55450</v>
      </c>
      <c r="L92" s="2">
        <v>160160</v>
      </c>
      <c r="M92" s="2">
        <v>172830</v>
      </c>
      <c r="N92" s="2">
        <v>107140</v>
      </c>
      <c r="O92" s="4">
        <f t="shared" si="1"/>
        <v>1192710</v>
      </c>
    </row>
    <row r="93" spans="1:15" x14ac:dyDescent="0.2">
      <c r="A93" s="2" t="s">
        <v>47</v>
      </c>
      <c r="B93" s="2">
        <v>436630</v>
      </c>
      <c r="C93" s="2">
        <v>716670</v>
      </c>
      <c r="D93" s="2">
        <v>696330</v>
      </c>
      <c r="E93" s="2">
        <v>441300</v>
      </c>
      <c r="F93" s="2">
        <v>231260</v>
      </c>
      <c r="G93" s="2">
        <v>0</v>
      </c>
      <c r="H93" s="2">
        <v>0</v>
      </c>
      <c r="I93" s="2">
        <v>0</v>
      </c>
      <c r="J93" s="2">
        <v>0</v>
      </c>
      <c r="K93" s="2">
        <v>140520</v>
      </c>
      <c r="L93" s="2">
        <v>436620</v>
      </c>
      <c r="M93" s="2">
        <v>586390</v>
      </c>
      <c r="N93" s="2">
        <v>186600</v>
      </c>
      <c r="O93" s="4">
        <f t="shared" si="1"/>
        <v>3872320</v>
      </c>
    </row>
    <row r="94" spans="1:15" x14ac:dyDescent="0.2">
      <c r="A94" s="2" t="s">
        <v>50</v>
      </c>
      <c r="B94" s="2">
        <v>456530</v>
      </c>
      <c r="C94" s="2">
        <v>650850</v>
      </c>
      <c r="D94" s="2">
        <v>720430</v>
      </c>
      <c r="E94" s="2">
        <v>534300</v>
      </c>
      <c r="F94" s="2">
        <v>226740</v>
      </c>
      <c r="G94" s="2">
        <v>0</v>
      </c>
      <c r="H94" s="2">
        <v>0</v>
      </c>
      <c r="I94" s="2">
        <v>0</v>
      </c>
      <c r="J94" s="2">
        <v>0</v>
      </c>
      <c r="K94" s="2">
        <v>147000</v>
      </c>
      <c r="L94" s="2">
        <v>498820</v>
      </c>
      <c r="M94" s="2">
        <v>620160</v>
      </c>
      <c r="N94" s="2">
        <v>194830</v>
      </c>
      <c r="O94" s="4">
        <f t="shared" si="1"/>
        <v>4049660</v>
      </c>
    </row>
    <row r="95" spans="1:15" x14ac:dyDescent="0.2">
      <c r="A95" s="2" t="s">
        <v>49</v>
      </c>
      <c r="B95" s="2">
        <v>146730</v>
      </c>
      <c r="C95" s="2">
        <v>184990</v>
      </c>
      <c r="D95" s="2">
        <v>216550</v>
      </c>
      <c r="E95" s="2">
        <v>157460</v>
      </c>
      <c r="F95" s="2">
        <v>73120</v>
      </c>
      <c r="G95" s="2">
        <v>0</v>
      </c>
      <c r="H95" s="2">
        <v>0</v>
      </c>
      <c r="I95" s="2">
        <v>0</v>
      </c>
      <c r="J95" s="2">
        <v>0</v>
      </c>
      <c r="K95" s="2">
        <v>67090</v>
      </c>
      <c r="L95" s="2">
        <v>178880</v>
      </c>
      <c r="M95" s="2">
        <v>216930</v>
      </c>
      <c r="N95" s="2">
        <v>99030</v>
      </c>
      <c r="O95" s="4">
        <f t="shared" si="1"/>
        <v>1340780</v>
      </c>
    </row>
    <row r="96" spans="1:15" x14ac:dyDescent="0.2">
      <c r="A96" s="2" t="s">
        <v>54</v>
      </c>
      <c r="B96" s="2">
        <v>119169</v>
      </c>
      <c r="C96" s="2">
        <v>172847</v>
      </c>
      <c r="D96" s="2">
        <v>183482</v>
      </c>
      <c r="E96" s="2">
        <v>135316</v>
      </c>
      <c r="F96" s="2">
        <v>110719</v>
      </c>
      <c r="G96" s="2">
        <v>72363</v>
      </c>
      <c r="H96" s="2">
        <v>44283</v>
      </c>
      <c r="I96" s="2">
        <v>52255</v>
      </c>
      <c r="J96" s="2">
        <v>62278</v>
      </c>
      <c r="K96" s="2">
        <v>65090</v>
      </c>
      <c r="L96" s="2">
        <v>154943</v>
      </c>
      <c r="M96" s="2">
        <v>188097</v>
      </c>
      <c r="N96" s="2">
        <v>69283</v>
      </c>
      <c r="O96" s="4">
        <f t="shared" si="1"/>
        <v>1430125</v>
      </c>
    </row>
    <row r="97" spans="1:15" x14ac:dyDescent="0.2">
      <c r="A97" s="2" t="s">
        <v>85</v>
      </c>
      <c r="B97" s="2">
        <v>53830</v>
      </c>
      <c r="C97" s="2">
        <v>52280</v>
      </c>
      <c r="D97" s="2">
        <v>62720</v>
      </c>
      <c r="E97" s="2">
        <v>38840</v>
      </c>
      <c r="F97" s="2">
        <v>23400</v>
      </c>
      <c r="G97" s="2">
        <v>2300</v>
      </c>
      <c r="H97" s="2">
        <v>0</v>
      </c>
      <c r="I97" s="2">
        <v>0</v>
      </c>
      <c r="J97" s="2">
        <v>0</v>
      </c>
      <c r="K97" s="2">
        <v>15260</v>
      </c>
      <c r="L97" s="2">
        <v>46830</v>
      </c>
      <c r="M97" s="2">
        <v>67680</v>
      </c>
      <c r="N97" s="2">
        <v>14870</v>
      </c>
      <c r="O97" s="4">
        <f t="shared" si="1"/>
        <v>378010</v>
      </c>
    </row>
    <row r="98" spans="1:15" x14ac:dyDescent="0.2">
      <c r="A98" s="2" t="s">
        <v>86</v>
      </c>
      <c r="B98" s="2">
        <v>127875</v>
      </c>
      <c r="C98" s="2">
        <v>54329</v>
      </c>
      <c r="D98" s="2">
        <v>111854</v>
      </c>
      <c r="E98" s="2">
        <v>60138</v>
      </c>
      <c r="F98" s="2">
        <v>52256</v>
      </c>
      <c r="G98" s="2">
        <v>22079</v>
      </c>
      <c r="H98" s="2">
        <v>0</v>
      </c>
      <c r="I98" s="2">
        <v>0</v>
      </c>
      <c r="J98" s="2">
        <v>0</v>
      </c>
      <c r="K98" s="2">
        <v>47468</v>
      </c>
      <c r="L98" s="2">
        <v>68833</v>
      </c>
      <c r="M98" s="2">
        <v>88859</v>
      </c>
      <c r="N98" s="2">
        <v>45921</v>
      </c>
      <c r="O98" s="4">
        <f t="shared" si="1"/>
        <v>679612</v>
      </c>
    </row>
    <row r="99" spans="1:15" x14ac:dyDescent="0.2">
      <c r="A99" s="2" t="s">
        <v>39</v>
      </c>
      <c r="B99" s="2">
        <v>223300</v>
      </c>
      <c r="C99" s="2">
        <v>241080</v>
      </c>
      <c r="D99" s="2">
        <v>316250</v>
      </c>
      <c r="E99" s="2">
        <v>182980</v>
      </c>
      <c r="F99" s="2">
        <v>121880</v>
      </c>
      <c r="G99" s="2">
        <v>50100</v>
      </c>
      <c r="H99" s="2">
        <v>35750</v>
      </c>
      <c r="I99" s="2">
        <v>41200</v>
      </c>
      <c r="J99" s="2">
        <v>26800</v>
      </c>
      <c r="K99" s="2">
        <v>59010</v>
      </c>
      <c r="L99" s="2">
        <v>259500</v>
      </c>
      <c r="M99" s="2">
        <v>248220</v>
      </c>
      <c r="N99" s="2">
        <v>128160</v>
      </c>
      <c r="O99" s="4">
        <f t="shared" si="1"/>
        <v>1934230</v>
      </c>
    </row>
    <row r="100" spans="1:15" x14ac:dyDescent="0.2">
      <c r="A100" s="2" t="s">
        <v>40</v>
      </c>
      <c r="B100" s="2">
        <v>121580</v>
      </c>
      <c r="C100" s="2">
        <v>116640</v>
      </c>
      <c r="D100" s="2">
        <v>155250</v>
      </c>
      <c r="E100" s="2">
        <v>103540</v>
      </c>
      <c r="F100" s="2">
        <v>64283</v>
      </c>
      <c r="G100" s="2">
        <v>93907</v>
      </c>
      <c r="H100" s="2">
        <v>93050</v>
      </c>
      <c r="I100" s="2">
        <v>55461</v>
      </c>
      <c r="J100" s="2">
        <v>279</v>
      </c>
      <c r="K100" s="2">
        <v>37740</v>
      </c>
      <c r="L100" s="2">
        <v>83780</v>
      </c>
      <c r="M100" s="2">
        <v>108500</v>
      </c>
      <c r="N100" s="2">
        <v>74210</v>
      </c>
      <c r="O100" s="4">
        <f t="shared" si="1"/>
        <v>1108220</v>
      </c>
    </row>
    <row r="101" spans="1:15" x14ac:dyDescent="0.2">
      <c r="A101" s="2" t="s">
        <v>41</v>
      </c>
      <c r="B101" s="2">
        <v>215300</v>
      </c>
      <c r="C101" s="2">
        <v>257740</v>
      </c>
      <c r="D101" s="2">
        <v>327490</v>
      </c>
      <c r="E101" s="2">
        <v>182860</v>
      </c>
      <c r="F101" s="2">
        <v>134450</v>
      </c>
      <c r="G101" s="2">
        <v>54160</v>
      </c>
      <c r="H101" s="2">
        <v>46450</v>
      </c>
      <c r="I101" s="2">
        <v>43650</v>
      </c>
      <c r="J101" s="2">
        <v>34040</v>
      </c>
      <c r="K101" s="2">
        <v>129380</v>
      </c>
      <c r="L101" s="2">
        <v>228860</v>
      </c>
      <c r="M101" s="2">
        <v>201470</v>
      </c>
      <c r="N101" s="2">
        <v>117540</v>
      </c>
      <c r="O101" s="4">
        <f t="shared" si="1"/>
        <v>1973390</v>
      </c>
    </row>
    <row r="102" spans="1:15" x14ac:dyDescent="0.2">
      <c r="A102" s="2" t="s">
        <v>42</v>
      </c>
      <c r="B102" s="2">
        <v>289500</v>
      </c>
      <c r="C102" s="2">
        <v>273789</v>
      </c>
      <c r="D102" s="2">
        <v>470591</v>
      </c>
      <c r="E102" s="2">
        <v>222480</v>
      </c>
      <c r="F102" s="2">
        <v>173540</v>
      </c>
      <c r="G102" s="2">
        <v>75010</v>
      </c>
      <c r="H102" s="2">
        <v>52910</v>
      </c>
      <c r="I102" s="2">
        <v>52920</v>
      </c>
      <c r="J102" s="2">
        <v>37610</v>
      </c>
      <c r="K102" s="2">
        <v>149940</v>
      </c>
      <c r="L102" s="2">
        <v>279310</v>
      </c>
      <c r="M102" s="2">
        <v>348780</v>
      </c>
      <c r="N102" s="2">
        <v>168250</v>
      </c>
      <c r="O102" s="4">
        <f t="shared" si="1"/>
        <v>2594630</v>
      </c>
    </row>
    <row r="103" spans="1:15" x14ac:dyDescent="0.2">
      <c r="A103" s="2" t="s">
        <v>102</v>
      </c>
      <c r="B103" s="2">
        <f t="shared" ref="B103:O103" si="2">SUM(B3:B102)</f>
        <v>11629529</v>
      </c>
      <c r="C103" s="2">
        <f t="shared" si="2"/>
        <v>12209588</v>
      </c>
      <c r="D103" s="2">
        <f t="shared" si="2"/>
        <v>14444506</v>
      </c>
      <c r="E103" s="2">
        <f t="shared" si="2"/>
        <v>10041512</v>
      </c>
      <c r="F103" s="2">
        <f t="shared" si="2"/>
        <v>7498042</v>
      </c>
      <c r="G103" s="2">
        <f t="shared" si="2"/>
        <v>3675402</v>
      </c>
      <c r="H103" s="2">
        <f t="shared" si="2"/>
        <v>2270339</v>
      </c>
      <c r="I103" s="2">
        <f t="shared" si="2"/>
        <v>2461849</v>
      </c>
      <c r="J103" s="2">
        <f t="shared" si="2"/>
        <v>2163405</v>
      </c>
      <c r="K103" s="2">
        <f t="shared" si="2"/>
        <v>5341740</v>
      </c>
      <c r="L103" s="2">
        <f t="shared" si="2"/>
        <v>11410496</v>
      </c>
      <c r="M103" s="2">
        <f t="shared" si="2"/>
        <v>13726618</v>
      </c>
      <c r="N103" s="2">
        <f t="shared" si="2"/>
        <v>4902731</v>
      </c>
      <c r="O103" s="4">
        <f t="shared" si="2"/>
        <v>101775757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22" workbookViewId="0">
      <selection activeCell="C54" sqref="C54:N54"/>
    </sheetView>
  </sheetViews>
  <sheetFormatPr baseColWidth="10" defaultRowHeight="13" x14ac:dyDescent="0.15"/>
  <cols>
    <col min="1" max="1" width="53.1640625" style="42" bestFit="1" customWidth="1"/>
    <col min="2" max="2" width="11.5" style="28" customWidth="1"/>
    <col min="3" max="15" width="11.5" style="43" customWidth="1"/>
    <col min="16" max="16" width="24.33203125" style="28" hidden="1" customWidth="1"/>
    <col min="17" max="17" width="0" style="36" hidden="1" customWidth="1"/>
    <col min="18" max="16384" width="10.83203125" style="28"/>
  </cols>
  <sheetData>
    <row r="1" spans="1:17" x14ac:dyDescent="0.15">
      <c r="A1" s="25" t="s">
        <v>158</v>
      </c>
      <c r="B1" s="26" t="s">
        <v>159</v>
      </c>
      <c r="C1" s="26" t="s">
        <v>160</v>
      </c>
      <c r="D1" s="26" t="s">
        <v>161</v>
      </c>
      <c r="E1" s="26" t="s">
        <v>162</v>
      </c>
      <c r="F1" s="26" t="s">
        <v>163</v>
      </c>
      <c r="G1" s="26" t="s">
        <v>164</v>
      </c>
      <c r="H1" s="26" t="s">
        <v>165</v>
      </c>
      <c r="I1" s="26" t="s">
        <v>166</v>
      </c>
      <c r="J1" s="26" t="s">
        <v>167</v>
      </c>
      <c r="K1" s="26" t="s">
        <v>168</v>
      </c>
      <c r="L1" s="26" t="s">
        <v>169</v>
      </c>
      <c r="M1" s="26" t="s">
        <v>170</v>
      </c>
      <c r="N1" s="26" t="s">
        <v>171</v>
      </c>
      <c r="O1" s="26" t="s">
        <v>172</v>
      </c>
      <c r="P1" s="27" t="s">
        <v>173</v>
      </c>
      <c r="Q1" s="28"/>
    </row>
    <row r="2" spans="1:17" x14ac:dyDescent="0.15">
      <c r="A2" s="29" t="s">
        <v>0</v>
      </c>
      <c r="B2" s="30" t="s">
        <v>174</v>
      </c>
      <c r="C2" s="31">
        <v>148210</v>
      </c>
      <c r="D2" s="31">
        <v>146650</v>
      </c>
      <c r="E2" s="31">
        <v>121870</v>
      </c>
      <c r="F2" s="31">
        <v>72680</v>
      </c>
      <c r="G2" s="31">
        <v>94240</v>
      </c>
      <c r="H2" s="31">
        <v>30670</v>
      </c>
      <c r="I2" s="31">
        <v>28670</v>
      </c>
      <c r="J2" s="31">
        <v>30760</v>
      </c>
      <c r="K2" s="31">
        <v>34320</v>
      </c>
      <c r="L2" s="31">
        <v>62500</v>
      </c>
      <c r="M2" s="31">
        <v>110350</v>
      </c>
      <c r="N2" s="31">
        <v>161438</v>
      </c>
      <c r="O2" s="31">
        <f>SUM(C2:N2)</f>
        <v>1042358</v>
      </c>
      <c r="P2" s="32"/>
      <c r="Q2" s="28">
        <f>O2/1000</f>
        <v>1042.3579999999999</v>
      </c>
    </row>
    <row r="3" spans="1:17" x14ac:dyDescent="0.15">
      <c r="A3" s="29" t="s">
        <v>1</v>
      </c>
      <c r="B3" s="30" t="s">
        <v>174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f t="shared" ref="O3:O66" si="0">SUM(C3:N3)</f>
        <v>0</v>
      </c>
      <c r="P3" s="32" t="s">
        <v>175</v>
      </c>
      <c r="Q3" s="28">
        <f t="shared" ref="Q3:Q66" si="1">O3/1000</f>
        <v>0</v>
      </c>
    </row>
    <row r="4" spans="1:17" x14ac:dyDescent="0.15">
      <c r="A4" s="29" t="s">
        <v>2</v>
      </c>
      <c r="B4" s="30" t="s">
        <v>174</v>
      </c>
      <c r="C4" s="31">
        <v>287890</v>
      </c>
      <c r="D4" s="31">
        <v>366930</v>
      </c>
      <c r="E4" s="31">
        <v>381560</v>
      </c>
      <c r="F4" s="31">
        <v>281750</v>
      </c>
      <c r="G4" s="31">
        <v>327330</v>
      </c>
      <c r="H4" s="31">
        <v>218440</v>
      </c>
      <c r="I4" s="31">
        <v>205190</v>
      </c>
      <c r="J4" s="31">
        <v>195270</v>
      </c>
      <c r="K4" s="31">
        <v>242580</v>
      </c>
      <c r="L4" s="31">
        <v>322170</v>
      </c>
      <c r="M4" s="31">
        <v>296480</v>
      </c>
      <c r="N4" s="31">
        <v>285000</v>
      </c>
      <c r="O4" s="31">
        <f t="shared" si="0"/>
        <v>3410590</v>
      </c>
      <c r="P4" s="32"/>
      <c r="Q4" s="28">
        <f t="shared" si="1"/>
        <v>3410.59</v>
      </c>
    </row>
    <row r="5" spans="1:17" x14ac:dyDescent="0.15">
      <c r="A5" s="29" t="s">
        <v>3</v>
      </c>
      <c r="B5" s="30" t="s">
        <v>174</v>
      </c>
      <c r="C5" s="31">
        <v>214606</v>
      </c>
      <c r="D5" s="31">
        <v>169125</v>
      </c>
      <c r="E5" s="31">
        <v>145880</v>
      </c>
      <c r="F5" s="31">
        <v>100010</v>
      </c>
      <c r="G5" s="31">
        <v>137760</v>
      </c>
      <c r="H5" s="31">
        <v>115930</v>
      </c>
      <c r="I5" s="31">
        <v>92790</v>
      </c>
      <c r="J5" s="31">
        <v>50160</v>
      </c>
      <c r="K5" s="31">
        <v>67350</v>
      </c>
      <c r="L5" s="31">
        <v>95360</v>
      </c>
      <c r="M5" s="31">
        <v>152880</v>
      </c>
      <c r="N5" s="31">
        <v>86820</v>
      </c>
      <c r="O5" s="31">
        <f t="shared" si="0"/>
        <v>1428671</v>
      </c>
      <c r="P5" s="32"/>
      <c r="Q5" s="28">
        <f t="shared" si="1"/>
        <v>1428.671</v>
      </c>
    </row>
    <row r="6" spans="1:17" x14ac:dyDescent="0.15">
      <c r="A6" s="29" t="s">
        <v>4</v>
      </c>
      <c r="B6" s="30" t="s">
        <v>174</v>
      </c>
      <c r="C6" s="31">
        <v>328920</v>
      </c>
      <c r="D6" s="31">
        <v>328870</v>
      </c>
      <c r="E6" s="31">
        <v>274760</v>
      </c>
      <c r="F6" s="31">
        <v>186390</v>
      </c>
      <c r="G6" s="31">
        <v>249170</v>
      </c>
      <c r="H6" s="31">
        <v>146830</v>
      </c>
      <c r="I6" s="31">
        <v>121900</v>
      </c>
      <c r="J6" s="31">
        <v>87440</v>
      </c>
      <c r="K6" s="31">
        <v>128660</v>
      </c>
      <c r="L6" s="31">
        <v>186610</v>
      </c>
      <c r="M6" s="31">
        <v>242550</v>
      </c>
      <c r="N6" s="31">
        <v>382500</v>
      </c>
      <c r="O6" s="31">
        <f t="shared" si="0"/>
        <v>2664600</v>
      </c>
      <c r="P6" s="32"/>
      <c r="Q6" s="28">
        <f t="shared" si="1"/>
        <v>2664.6</v>
      </c>
    </row>
    <row r="7" spans="1:17" x14ac:dyDescent="0.15">
      <c r="A7" s="29" t="s">
        <v>5</v>
      </c>
      <c r="B7" s="30" t="s">
        <v>174</v>
      </c>
      <c r="C7" s="31">
        <v>100560</v>
      </c>
      <c r="D7" s="31">
        <v>106760</v>
      </c>
      <c r="E7" s="31">
        <v>80260</v>
      </c>
      <c r="F7" s="31">
        <v>51210</v>
      </c>
      <c r="G7" s="31">
        <v>58640</v>
      </c>
      <c r="H7" s="31">
        <v>4160</v>
      </c>
      <c r="I7" s="31">
        <v>0</v>
      </c>
      <c r="J7" s="31">
        <v>0</v>
      </c>
      <c r="K7" s="31">
        <v>0</v>
      </c>
      <c r="L7" s="31">
        <v>29300</v>
      </c>
      <c r="M7" s="31">
        <v>62580</v>
      </c>
      <c r="N7" s="31">
        <v>106230</v>
      </c>
      <c r="O7" s="31">
        <f t="shared" si="0"/>
        <v>599700</v>
      </c>
      <c r="P7" s="32"/>
      <c r="Q7" s="28">
        <f t="shared" si="1"/>
        <v>599.70000000000005</v>
      </c>
    </row>
    <row r="8" spans="1:17" x14ac:dyDescent="0.15">
      <c r="A8" s="29" t="s">
        <v>6</v>
      </c>
      <c r="B8" s="30" t="s">
        <v>174</v>
      </c>
      <c r="C8" s="31">
        <v>334686</v>
      </c>
      <c r="D8" s="31">
        <v>729815</v>
      </c>
      <c r="E8" s="31">
        <v>774203</v>
      </c>
      <c r="F8" s="31">
        <v>571643</v>
      </c>
      <c r="G8" s="31">
        <v>758915</v>
      </c>
      <c r="H8" s="31">
        <v>559725</v>
      </c>
      <c r="I8" s="31">
        <v>438682</v>
      </c>
      <c r="J8" s="31">
        <v>321222</v>
      </c>
      <c r="K8" s="31">
        <v>523833</v>
      </c>
      <c r="L8" s="31">
        <v>586312</v>
      </c>
      <c r="M8" s="31">
        <v>642057</v>
      </c>
      <c r="N8" s="31">
        <v>919843</v>
      </c>
      <c r="O8" s="31">
        <f t="shared" si="0"/>
        <v>7160936</v>
      </c>
      <c r="P8" s="32"/>
      <c r="Q8" s="28">
        <f t="shared" si="1"/>
        <v>7160.9359999999997</v>
      </c>
    </row>
    <row r="9" spans="1:17" x14ac:dyDescent="0.15">
      <c r="A9" s="29" t="s">
        <v>7</v>
      </c>
      <c r="B9" s="30" t="s">
        <v>174</v>
      </c>
      <c r="C9" s="31">
        <v>116460</v>
      </c>
      <c r="D9" s="31">
        <v>108790</v>
      </c>
      <c r="E9" s="31">
        <v>75480</v>
      </c>
      <c r="F9" s="31">
        <v>34150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77540</v>
      </c>
      <c r="N9" s="31">
        <v>67910</v>
      </c>
      <c r="O9" s="31">
        <f t="shared" si="0"/>
        <v>480330</v>
      </c>
      <c r="P9" s="32"/>
      <c r="Q9" s="28">
        <f t="shared" si="1"/>
        <v>480.33</v>
      </c>
    </row>
    <row r="10" spans="1:17" x14ac:dyDescent="0.15">
      <c r="A10" s="33" t="s">
        <v>8</v>
      </c>
      <c r="B10" s="34" t="s">
        <v>174</v>
      </c>
      <c r="C10" s="35">
        <v>332154</v>
      </c>
      <c r="D10" s="35">
        <v>287016</v>
      </c>
      <c r="E10" s="35">
        <v>216036</v>
      </c>
      <c r="F10" s="35">
        <v>115493</v>
      </c>
      <c r="G10" s="35">
        <v>117623</v>
      </c>
      <c r="H10" s="35">
        <v>1823</v>
      </c>
      <c r="I10" s="35">
        <v>0</v>
      </c>
      <c r="J10" s="35">
        <v>0</v>
      </c>
      <c r="K10" s="35">
        <v>0</v>
      </c>
      <c r="L10" s="35">
        <v>102267</v>
      </c>
      <c r="M10" s="35">
        <v>209557</v>
      </c>
      <c r="N10" s="35">
        <v>305166</v>
      </c>
      <c r="O10" s="35">
        <f t="shared" si="0"/>
        <v>1687135</v>
      </c>
      <c r="Q10" s="28">
        <f t="shared" si="1"/>
        <v>1687.135</v>
      </c>
    </row>
    <row r="11" spans="1:17" x14ac:dyDescent="0.15">
      <c r="A11" s="33" t="s">
        <v>9</v>
      </c>
      <c r="B11" s="34" t="s">
        <v>174</v>
      </c>
      <c r="C11" s="35">
        <v>477409</v>
      </c>
      <c r="D11" s="35">
        <v>341643</v>
      </c>
      <c r="E11" s="35">
        <v>330391</v>
      </c>
      <c r="F11" s="35">
        <v>242157</v>
      </c>
      <c r="G11" s="35">
        <v>247636</v>
      </c>
      <c r="H11" s="35">
        <v>43846</v>
      </c>
      <c r="I11" s="35">
        <v>0</v>
      </c>
      <c r="J11" s="35">
        <v>0</v>
      </c>
      <c r="K11" s="35">
        <v>0</v>
      </c>
      <c r="L11" s="35">
        <v>159824</v>
      </c>
      <c r="M11" s="35">
        <v>324727</v>
      </c>
      <c r="N11" s="35">
        <v>680221</v>
      </c>
      <c r="O11" s="35">
        <f t="shared" si="0"/>
        <v>2847854</v>
      </c>
      <c r="Q11" s="28">
        <f t="shared" si="1"/>
        <v>2847.8539999999998</v>
      </c>
    </row>
    <row r="12" spans="1:17" x14ac:dyDescent="0.15">
      <c r="A12" s="33" t="s">
        <v>176</v>
      </c>
      <c r="B12" s="34" t="s">
        <v>174</v>
      </c>
      <c r="C12" s="35">
        <v>348590</v>
      </c>
      <c r="D12" s="35">
        <v>312610</v>
      </c>
      <c r="E12" s="35">
        <v>266760</v>
      </c>
      <c r="F12" s="35">
        <v>183000</v>
      </c>
      <c r="G12" s="35">
        <v>157720</v>
      </c>
      <c r="H12" s="35">
        <v>16150</v>
      </c>
      <c r="I12" s="35">
        <v>13770</v>
      </c>
      <c r="J12" s="35">
        <v>14570</v>
      </c>
      <c r="K12" s="35">
        <v>16490</v>
      </c>
      <c r="L12" s="35">
        <v>19030</v>
      </c>
      <c r="M12" s="35">
        <v>239670</v>
      </c>
      <c r="N12" s="35">
        <v>469080</v>
      </c>
      <c r="O12" s="35">
        <f t="shared" si="0"/>
        <v>2057440</v>
      </c>
      <c r="Q12" s="28">
        <f t="shared" si="1"/>
        <v>2057.44</v>
      </c>
    </row>
    <row r="13" spans="1:17" x14ac:dyDescent="0.15">
      <c r="A13" s="33" t="s">
        <v>177</v>
      </c>
      <c r="B13" s="34" t="s">
        <v>174</v>
      </c>
      <c r="C13" s="35">
        <v>78090</v>
      </c>
      <c r="D13" s="35">
        <v>72830</v>
      </c>
      <c r="E13" s="35">
        <v>61780</v>
      </c>
      <c r="F13" s="35">
        <v>39820</v>
      </c>
      <c r="G13" s="35">
        <v>24560</v>
      </c>
      <c r="H13" s="35">
        <v>1820</v>
      </c>
      <c r="I13" s="35">
        <v>0</v>
      </c>
      <c r="J13" s="35">
        <v>0</v>
      </c>
      <c r="K13" s="35">
        <v>0</v>
      </c>
      <c r="L13" s="35">
        <v>0</v>
      </c>
      <c r="M13" s="35">
        <v>43910</v>
      </c>
      <c r="N13" s="35">
        <v>114050</v>
      </c>
      <c r="O13" s="35">
        <f t="shared" si="0"/>
        <v>436860</v>
      </c>
      <c r="Q13" s="28">
        <f t="shared" si="1"/>
        <v>436.86</v>
      </c>
    </row>
    <row r="14" spans="1:17" x14ac:dyDescent="0.15">
      <c r="A14" s="33" t="s">
        <v>12</v>
      </c>
      <c r="B14" s="34" t="s">
        <v>174</v>
      </c>
      <c r="C14" s="35">
        <v>29810</v>
      </c>
      <c r="D14" s="35">
        <v>23040</v>
      </c>
      <c r="E14" s="35">
        <v>21360</v>
      </c>
      <c r="F14" s="35">
        <v>12530</v>
      </c>
      <c r="G14" s="35">
        <v>14250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23440</v>
      </c>
      <c r="N14" s="35">
        <v>37520</v>
      </c>
      <c r="O14" s="35">
        <f t="shared" si="0"/>
        <v>161950</v>
      </c>
      <c r="Q14" s="28">
        <f t="shared" si="1"/>
        <v>161.94999999999999</v>
      </c>
    </row>
    <row r="15" spans="1:17" x14ac:dyDescent="0.15">
      <c r="A15" s="33" t="s">
        <v>178</v>
      </c>
      <c r="B15" s="34" t="s">
        <v>174</v>
      </c>
      <c r="C15" s="35">
        <v>80410</v>
      </c>
      <c r="D15" s="35">
        <v>66808</v>
      </c>
      <c r="E15" s="35">
        <v>63063</v>
      </c>
      <c r="F15" s="35">
        <v>47334</v>
      </c>
      <c r="G15" s="35">
        <v>48545</v>
      </c>
      <c r="H15" s="35">
        <v>19913</v>
      </c>
      <c r="I15" s="35">
        <v>12440</v>
      </c>
      <c r="J15" s="35">
        <v>13024</v>
      </c>
      <c r="K15" s="35">
        <v>20838</v>
      </c>
      <c r="L15" s="35">
        <v>37486</v>
      </c>
      <c r="M15" s="35">
        <v>65072</v>
      </c>
      <c r="N15" s="35">
        <v>99193</v>
      </c>
      <c r="O15" s="35">
        <f t="shared" si="0"/>
        <v>574126</v>
      </c>
      <c r="Q15" s="36">
        <f t="shared" si="1"/>
        <v>574.12599999999998</v>
      </c>
    </row>
    <row r="16" spans="1:17" x14ac:dyDescent="0.15">
      <c r="A16" s="33" t="s">
        <v>179</v>
      </c>
      <c r="B16" s="34" t="s">
        <v>174</v>
      </c>
      <c r="C16" s="35">
        <v>143986</v>
      </c>
      <c r="D16" s="35">
        <v>129646</v>
      </c>
      <c r="E16" s="35">
        <v>120540</v>
      </c>
      <c r="F16" s="35">
        <v>75117</v>
      </c>
      <c r="G16" s="35">
        <v>75822</v>
      </c>
      <c r="H16" s="35">
        <v>25710</v>
      </c>
      <c r="I16" s="35">
        <v>19805</v>
      </c>
      <c r="J16" s="35">
        <v>17939</v>
      </c>
      <c r="K16" s="35">
        <v>20139</v>
      </c>
      <c r="L16" s="35">
        <v>28268</v>
      </c>
      <c r="M16" s="35">
        <v>91745</v>
      </c>
      <c r="N16" s="35">
        <v>155620</v>
      </c>
      <c r="O16" s="35">
        <f t="shared" si="0"/>
        <v>904337</v>
      </c>
      <c r="Q16" s="36">
        <f t="shared" si="1"/>
        <v>904.33699999999999</v>
      </c>
    </row>
    <row r="17" spans="1:17" x14ac:dyDescent="0.15">
      <c r="A17" s="33" t="s">
        <v>180</v>
      </c>
      <c r="B17" s="34" t="s">
        <v>174</v>
      </c>
      <c r="C17" s="35">
        <v>53324</v>
      </c>
      <c r="D17" s="35">
        <v>45970</v>
      </c>
      <c r="E17" s="35">
        <v>43910</v>
      </c>
      <c r="F17" s="35">
        <v>30240</v>
      </c>
      <c r="G17" s="35">
        <v>27230</v>
      </c>
      <c r="H17" s="35">
        <v>0</v>
      </c>
      <c r="I17" s="35">
        <v>0</v>
      </c>
      <c r="J17" s="35">
        <v>0</v>
      </c>
      <c r="K17" s="35">
        <v>0</v>
      </c>
      <c r="L17" s="35">
        <v>32030</v>
      </c>
      <c r="M17" s="35">
        <v>39670</v>
      </c>
      <c r="N17" s="35">
        <v>65853</v>
      </c>
      <c r="O17" s="35">
        <f t="shared" si="0"/>
        <v>338227</v>
      </c>
      <c r="Q17" s="36">
        <f t="shared" si="1"/>
        <v>338.22699999999998</v>
      </c>
    </row>
    <row r="18" spans="1:17" x14ac:dyDescent="0.15">
      <c r="A18" s="33" t="s">
        <v>181</v>
      </c>
      <c r="B18" s="34" t="s">
        <v>174</v>
      </c>
      <c r="C18" s="35">
        <v>0</v>
      </c>
      <c r="D18" s="35">
        <v>135800</v>
      </c>
      <c r="E18" s="35">
        <v>59130</v>
      </c>
      <c r="F18" s="35">
        <v>31360</v>
      </c>
      <c r="G18" s="35">
        <v>32650</v>
      </c>
      <c r="H18" s="35">
        <v>3520</v>
      </c>
      <c r="I18" s="35">
        <v>2860</v>
      </c>
      <c r="J18" s="35">
        <v>1550</v>
      </c>
      <c r="K18" s="35">
        <v>2810</v>
      </c>
      <c r="L18" s="35">
        <v>12970</v>
      </c>
      <c r="M18" s="35">
        <v>31740</v>
      </c>
      <c r="N18" s="35">
        <v>80210</v>
      </c>
      <c r="O18" s="35">
        <f t="shared" si="0"/>
        <v>394600</v>
      </c>
      <c r="Q18" s="36">
        <f t="shared" si="1"/>
        <v>394.6</v>
      </c>
    </row>
    <row r="19" spans="1:17" x14ac:dyDescent="0.15">
      <c r="A19" s="33" t="s">
        <v>182</v>
      </c>
      <c r="B19" s="34" t="s">
        <v>174</v>
      </c>
      <c r="C19" s="35">
        <v>97720</v>
      </c>
      <c r="D19" s="35">
        <v>91650</v>
      </c>
      <c r="E19" s="35">
        <v>74970</v>
      </c>
      <c r="F19" s="35">
        <v>37290</v>
      </c>
      <c r="G19" s="35">
        <v>39820</v>
      </c>
      <c r="H19" s="35">
        <v>2610</v>
      </c>
      <c r="I19" s="35">
        <v>2590</v>
      </c>
      <c r="J19" s="35">
        <v>2780</v>
      </c>
      <c r="K19" s="35">
        <v>8230</v>
      </c>
      <c r="L19" s="35">
        <v>21530</v>
      </c>
      <c r="M19" s="35">
        <v>65640</v>
      </c>
      <c r="N19" s="35">
        <v>114100</v>
      </c>
      <c r="O19" s="35">
        <f t="shared" si="0"/>
        <v>558930</v>
      </c>
      <c r="Q19" s="36">
        <f t="shared" si="1"/>
        <v>558.92999999999995</v>
      </c>
    </row>
    <row r="20" spans="1:17" x14ac:dyDescent="0.15">
      <c r="A20" s="33" t="s">
        <v>18</v>
      </c>
      <c r="B20" s="34" t="s">
        <v>174</v>
      </c>
      <c r="C20" s="35">
        <v>85750</v>
      </c>
      <c r="D20" s="35">
        <v>86840</v>
      </c>
      <c r="E20" s="35">
        <v>65310</v>
      </c>
      <c r="F20" s="35">
        <v>0</v>
      </c>
      <c r="G20" s="35">
        <v>75030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30590</v>
      </c>
      <c r="N20" s="35">
        <v>134930</v>
      </c>
      <c r="O20" s="35">
        <f t="shared" si="0"/>
        <v>478450</v>
      </c>
      <c r="Q20" s="36">
        <f t="shared" si="1"/>
        <v>478.45</v>
      </c>
    </row>
    <row r="21" spans="1:17" x14ac:dyDescent="0.15">
      <c r="A21" s="33" t="s">
        <v>19</v>
      </c>
      <c r="B21" s="34" t="s">
        <v>174</v>
      </c>
      <c r="C21" s="35">
        <v>554300</v>
      </c>
      <c r="D21" s="35">
        <v>386560</v>
      </c>
      <c r="E21" s="35">
        <v>338530</v>
      </c>
      <c r="F21" s="35">
        <v>156300</v>
      </c>
      <c r="G21" s="35">
        <v>118970</v>
      </c>
      <c r="H21" s="35">
        <v>43160</v>
      </c>
      <c r="I21" s="35">
        <v>22380</v>
      </c>
      <c r="J21" s="35">
        <v>0</v>
      </c>
      <c r="K21" s="35">
        <v>29730</v>
      </c>
      <c r="L21" s="35">
        <v>66020</v>
      </c>
      <c r="M21" s="35">
        <v>242350</v>
      </c>
      <c r="N21" s="35">
        <v>574770</v>
      </c>
      <c r="O21" s="35">
        <f t="shared" si="0"/>
        <v>2533070</v>
      </c>
      <c r="Q21" s="36">
        <f t="shared" si="1"/>
        <v>2533.0700000000002</v>
      </c>
    </row>
    <row r="22" spans="1:17" x14ac:dyDescent="0.15">
      <c r="A22" s="33" t="s">
        <v>20</v>
      </c>
      <c r="B22" s="34" t="s">
        <v>174</v>
      </c>
      <c r="C22" s="35">
        <v>25630</v>
      </c>
      <c r="D22" s="35">
        <v>25100</v>
      </c>
      <c r="E22" s="35">
        <v>18180</v>
      </c>
      <c r="F22" s="35">
        <v>7560</v>
      </c>
      <c r="G22" s="35">
        <v>4000</v>
      </c>
      <c r="H22" s="35">
        <v>0</v>
      </c>
      <c r="I22" s="35">
        <v>0</v>
      </c>
      <c r="J22" s="35">
        <v>0</v>
      </c>
      <c r="K22" s="35">
        <v>0</v>
      </c>
      <c r="L22" s="35">
        <v>420</v>
      </c>
      <c r="M22" s="35">
        <v>10720</v>
      </c>
      <c r="N22" s="35">
        <v>29637</v>
      </c>
      <c r="O22" s="35">
        <f t="shared" si="0"/>
        <v>121247</v>
      </c>
      <c r="Q22" s="36">
        <f t="shared" si="1"/>
        <v>121.247</v>
      </c>
    </row>
    <row r="23" spans="1:17" x14ac:dyDescent="0.15">
      <c r="A23" s="33" t="s">
        <v>183</v>
      </c>
      <c r="B23" s="34" t="s">
        <v>174</v>
      </c>
      <c r="C23" s="35">
        <v>4000</v>
      </c>
      <c r="D23" s="35">
        <v>3126</v>
      </c>
      <c r="E23" s="35">
        <v>4985</v>
      </c>
      <c r="F23" s="35">
        <v>8065</v>
      </c>
      <c r="G23" s="35">
        <v>15072</v>
      </c>
      <c r="H23" s="35">
        <v>226</v>
      </c>
      <c r="I23" s="35">
        <v>737</v>
      </c>
      <c r="J23" s="35">
        <v>4290</v>
      </c>
      <c r="K23" s="35">
        <v>2378</v>
      </c>
      <c r="L23" s="35">
        <v>389</v>
      </c>
      <c r="M23" s="35">
        <v>14984</v>
      </c>
      <c r="N23" s="35">
        <v>50327</v>
      </c>
      <c r="O23" s="35">
        <f t="shared" si="0"/>
        <v>108579</v>
      </c>
      <c r="Q23" s="36">
        <f t="shared" si="1"/>
        <v>108.57899999999999</v>
      </c>
    </row>
    <row r="24" spans="1:17" x14ac:dyDescent="0.15">
      <c r="A24" s="33" t="s">
        <v>108</v>
      </c>
      <c r="B24" s="34" t="s">
        <v>174</v>
      </c>
      <c r="C24" s="35">
        <v>154830</v>
      </c>
      <c r="D24" s="35">
        <v>132250</v>
      </c>
      <c r="E24" s="35">
        <v>119930</v>
      </c>
      <c r="F24" s="35">
        <v>83350</v>
      </c>
      <c r="G24" s="35">
        <v>95250</v>
      </c>
      <c r="H24" s="35">
        <v>31870</v>
      </c>
      <c r="I24" s="35">
        <v>26030</v>
      </c>
      <c r="J24" s="35">
        <v>26120</v>
      </c>
      <c r="K24" s="35">
        <v>33110</v>
      </c>
      <c r="L24" s="35">
        <v>56500</v>
      </c>
      <c r="M24" s="35">
        <v>105481</v>
      </c>
      <c r="N24" s="35">
        <v>169809</v>
      </c>
      <c r="O24" s="35">
        <f t="shared" si="0"/>
        <v>1034530</v>
      </c>
      <c r="Q24" s="36">
        <f t="shared" si="1"/>
        <v>1034.53</v>
      </c>
    </row>
    <row r="25" spans="1:17" x14ac:dyDescent="0.15">
      <c r="A25" s="33" t="s">
        <v>23</v>
      </c>
      <c r="B25" s="34" t="s">
        <v>174</v>
      </c>
      <c r="C25" s="35">
        <v>168527</v>
      </c>
      <c r="D25" s="35">
        <v>147643</v>
      </c>
      <c r="E25" s="35">
        <v>145633</v>
      </c>
      <c r="F25" s="35">
        <v>149611</v>
      </c>
      <c r="G25" s="35">
        <v>151362</v>
      </c>
      <c r="H25" s="35">
        <v>0</v>
      </c>
      <c r="I25" s="35">
        <v>0</v>
      </c>
      <c r="J25" s="35">
        <v>0</v>
      </c>
      <c r="K25" s="35">
        <v>0</v>
      </c>
      <c r="L25" s="35">
        <v>98335</v>
      </c>
      <c r="M25" s="35">
        <v>120115</v>
      </c>
      <c r="N25" s="35">
        <v>243880</v>
      </c>
      <c r="O25" s="35">
        <f t="shared" si="0"/>
        <v>1225106</v>
      </c>
      <c r="Q25" s="36">
        <f t="shared" si="1"/>
        <v>1225.106</v>
      </c>
    </row>
    <row r="26" spans="1:17" x14ac:dyDescent="0.15">
      <c r="A26" s="33" t="s">
        <v>24</v>
      </c>
      <c r="B26" s="34" t="s">
        <v>174</v>
      </c>
      <c r="C26" s="35">
        <v>139190</v>
      </c>
      <c r="D26" s="35">
        <v>107656</v>
      </c>
      <c r="E26" s="35">
        <v>138704</v>
      </c>
      <c r="F26" s="35">
        <v>105964</v>
      </c>
      <c r="G26" s="35">
        <v>71246</v>
      </c>
      <c r="H26" s="35">
        <v>0</v>
      </c>
      <c r="I26" s="35">
        <v>0</v>
      </c>
      <c r="J26" s="35">
        <v>0</v>
      </c>
      <c r="K26" s="35">
        <v>0</v>
      </c>
      <c r="L26" s="35">
        <v>44490</v>
      </c>
      <c r="M26" s="35">
        <v>73630</v>
      </c>
      <c r="N26" s="35">
        <v>160025</v>
      </c>
      <c r="O26" s="35">
        <f t="shared" si="0"/>
        <v>840905</v>
      </c>
      <c r="Q26" s="36">
        <f t="shared" si="1"/>
        <v>840.90499999999997</v>
      </c>
    </row>
    <row r="27" spans="1:17" x14ac:dyDescent="0.15">
      <c r="A27" s="33" t="s">
        <v>25</v>
      </c>
      <c r="B27" s="34" t="s">
        <v>174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f t="shared" si="0"/>
        <v>0</v>
      </c>
      <c r="P27" s="28" t="s">
        <v>184</v>
      </c>
      <c r="Q27" s="36">
        <f t="shared" si="1"/>
        <v>0</v>
      </c>
    </row>
    <row r="28" spans="1:17" x14ac:dyDescent="0.15">
      <c r="A28" s="33" t="s">
        <v>26</v>
      </c>
      <c r="B28" s="34" t="s">
        <v>174</v>
      </c>
      <c r="C28" s="35">
        <v>96123</v>
      </c>
      <c r="D28" s="35">
        <v>75180</v>
      </c>
      <c r="E28" s="35">
        <v>58369</v>
      </c>
      <c r="F28" s="35">
        <v>14664</v>
      </c>
      <c r="G28" s="35">
        <v>16901</v>
      </c>
      <c r="H28" s="35">
        <v>6151</v>
      </c>
      <c r="I28" s="35">
        <v>0</v>
      </c>
      <c r="J28" s="35">
        <v>0</v>
      </c>
      <c r="K28" s="35">
        <v>0</v>
      </c>
      <c r="L28" s="35">
        <v>13009</v>
      </c>
      <c r="M28" s="35">
        <v>22843</v>
      </c>
      <c r="N28" s="35">
        <v>36695</v>
      </c>
      <c r="O28" s="35">
        <f t="shared" si="0"/>
        <v>339935</v>
      </c>
      <c r="Q28" s="36">
        <f t="shared" si="1"/>
        <v>339.935</v>
      </c>
    </row>
    <row r="29" spans="1:17" x14ac:dyDescent="0.15">
      <c r="A29" s="33" t="s">
        <v>27</v>
      </c>
      <c r="B29" s="34" t="s">
        <v>174</v>
      </c>
      <c r="C29" s="35">
        <v>290060</v>
      </c>
      <c r="D29" s="35">
        <v>167540</v>
      </c>
      <c r="E29" s="35">
        <v>191420</v>
      </c>
      <c r="F29" s="35">
        <v>118950</v>
      </c>
      <c r="G29" s="35">
        <v>114970</v>
      </c>
      <c r="H29" s="35">
        <v>0</v>
      </c>
      <c r="I29" s="35">
        <v>0</v>
      </c>
      <c r="J29" s="35">
        <v>0</v>
      </c>
      <c r="K29" s="35">
        <v>0</v>
      </c>
      <c r="L29" s="35">
        <v>9090</v>
      </c>
      <c r="M29" s="35">
        <v>97744</v>
      </c>
      <c r="N29" s="35">
        <v>166849</v>
      </c>
      <c r="O29" s="35">
        <f t="shared" si="0"/>
        <v>1156623</v>
      </c>
      <c r="Q29" s="36">
        <f t="shared" si="1"/>
        <v>1156.623</v>
      </c>
    </row>
    <row r="30" spans="1:17" x14ac:dyDescent="0.15">
      <c r="A30" s="33" t="s">
        <v>28</v>
      </c>
      <c r="B30" s="34" t="s">
        <v>174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f t="shared" si="0"/>
        <v>0</v>
      </c>
      <c r="P30" s="28" t="s">
        <v>184</v>
      </c>
      <c r="Q30" s="36">
        <f t="shared" si="1"/>
        <v>0</v>
      </c>
    </row>
    <row r="31" spans="1:17" x14ac:dyDescent="0.15">
      <c r="A31" s="33" t="s">
        <v>185</v>
      </c>
      <c r="B31" s="34" t="s">
        <v>174</v>
      </c>
      <c r="C31" s="35">
        <v>27360</v>
      </c>
      <c r="D31" s="35">
        <v>24930</v>
      </c>
      <c r="E31" s="35">
        <v>23200</v>
      </c>
      <c r="F31" s="35">
        <v>14040</v>
      </c>
      <c r="G31" s="35">
        <v>5960</v>
      </c>
      <c r="H31" s="35">
        <v>4530</v>
      </c>
      <c r="I31" s="35">
        <v>4040</v>
      </c>
      <c r="J31" s="35">
        <v>4020</v>
      </c>
      <c r="K31" s="35">
        <v>4960</v>
      </c>
      <c r="L31" s="35">
        <v>5370</v>
      </c>
      <c r="M31" s="35">
        <v>13960</v>
      </c>
      <c r="N31" s="35">
        <v>32970</v>
      </c>
      <c r="O31" s="35">
        <f t="shared" si="0"/>
        <v>165340</v>
      </c>
      <c r="Q31" s="36">
        <f t="shared" si="1"/>
        <v>165.34</v>
      </c>
    </row>
    <row r="32" spans="1:17" x14ac:dyDescent="0.15">
      <c r="A32" s="29" t="s">
        <v>30</v>
      </c>
      <c r="B32" s="30" t="s">
        <v>174</v>
      </c>
      <c r="C32" s="31">
        <v>384680</v>
      </c>
      <c r="D32" s="31">
        <v>321890</v>
      </c>
      <c r="E32" s="31">
        <v>264940</v>
      </c>
      <c r="F32" s="31">
        <v>141050</v>
      </c>
      <c r="G32" s="31">
        <v>174260</v>
      </c>
      <c r="H32" s="31">
        <v>49070</v>
      </c>
      <c r="I32" s="31">
        <v>43630</v>
      </c>
      <c r="J32" s="31">
        <v>46110</v>
      </c>
      <c r="K32" s="31">
        <v>61200</v>
      </c>
      <c r="L32" s="31">
        <v>108140</v>
      </c>
      <c r="M32" s="31">
        <v>204120</v>
      </c>
      <c r="N32" s="31">
        <v>385920</v>
      </c>
      <c r="O32" s="31">
        <f t="shared" si="0"/>
        <v>2185010</v>
      </c>
      <c r="P32" s="32"/>
      <c r="Q32" s="37">
        <f t="shared" si="1"/>
        <v>2185.0100000000002</v>
      </c>
    </row>
    <row r="33" spans="1:17" x14ac:dyDescent="0.15">
      <c r="A33" s="33" t="s">
        <v>31</v>
      </c>
      <c r="B33" s="34" t="s">
        <v>174</v>
      </c>
      <c r="C33" s="35">
        <v>44072</v>
      </c>
      <c r="D33" s="35">
        <v>34578</v>
      </c>
      <c r="E33" s="35">
        <v>30967</v>
      </c>
      <c r="F33" s="35">
        <v>23588</v>
      </c>
      <c r="G33" s="35">
        <v>37312</v>
      </c>
      <c r="H33" s="35">
        <v>3943</v>
      </c>
      <c r="I33" s="35">
        <v>0</v>
      </c>
      <c r="J33" s="35">
        <v>0</v>
      </c>
      <c r="K33" s="35">
        <v>7890</v>
      </c>
      <c r="L33" s="35">
        <v>13096</v>
      </c>
      <c r="M33" s="35">
        <v>26954</v>
      </c>
      <c r="N33" s="35">
        <v>39194</v>
      </c>
      <c r="O33" s="35">
        <f t="shared" si="0"/>
        <v>261594</v>
      </c>
      <c r="Q33" s="36">
        <f t="shared" si="1"/>
        <v>261.59399999999999</v>
      </c>
    </row>
    <row r="34" spans="1:17" x14ac:dyDescent="0.15">
      <c r="A34" s="33" t="s">
        <v>186</v>
      </c>
      <c r="B34" s="34" t="s">
        <v>174</v>
      </c>
      <c r="C34" s="35">
        <v>196930</v>
      </c>
      <c r="D34" s="35">
        <v>190670</v>
      </c>
      <c r="E34" s="35">
        <v>158800</v>
      </c>
      <c r="F34" s="35">
        <v>68950</v>
      </c>
      <c r="G34" s="35">
        <v>105560</v>
      </c>
      <c r="H34" s="35">
        <v>34760</v>
      </c>
      <c r="I34" s="35">
        <v>36480</v>
      </c>
      <c r="J34" s="35">
        <v>38140</v>
      </c>
      <c r="K34" s="35">
        <v>51080</v>
      </c>
      <c r="L34" s="35">
        <v>73340</v>
      </c>
      <c r="M34" s="35">
        <v>135990</v>
      </c>
      <c r="N34" s="35">
        <v>258630</v>
      </c>
      <c r="O34" s="35">
        <f t="shared" si="0"/>
        <v>1349330</v>
      </c>
      <c r="Q34" s="36">
        <f t="shared" si="1"/>
        <v>1349.33</v>
      </c>
    </row>
    <row r="35" spans="1:17" x14ac:dyDescent="0.15">
      <c r="A35" s="33" t="s">
        <v>33</v>
      </c>
      <c r="B35" s="34" t="s">
        <v>174</v>
      </c>
      <c r="C35" s="35">
        <v>343929</v>
      </c>
      <c r="D35" s="35">
        <v>297611</v>
      </c>
      <c r="E35" s="35">
        <v>240784</v>
      </c>
      <c r="F35" s="35">
        <v>150519</v>
      </c>
      <c r="G35" s="35">
        <v>156001</v>
      </c>
      <c r="H35" s="35">
        <v>46918</v>
      </c>
      <c r="I35" s="35">
        <v>41592</v>
      </c>
      <c r="J35" s="35">
        <v>56945</v>
      </c>
      <c r="K35" s="35">
        <v>63220</v>
      </c>
      <c r="L35" s="35">
        <v>84428</v>
      </c>
      <c r="M35" s="35">
        <v>218981</v>
      </c>
      <c r="N35" s="35">
        <v>388031</v>
      </c>
      <c r="O35" s="35">
        <f t="shared" si="0"/>
        <v>2088959</v>
      </c>
      <c r="Q35" s="36">
        <f t="shared" si="1"/>
        <v>2088.9589999999998</v>
      </c>
    </row>
    <row r="36" spans="1:17" x14ac:dyDescent="0.15">
      <c r="A36" s="33" t="s">
        <v>187</v>
      </c>
      <c r="B36" s="34" t="s">
        <v>174</v>
      </c>
      <c r="C36" s="35">
        <v>237520</v>
      </c>
      <c r="D36" s="35">
        <v>191470</v>
      </c>
      <c r="E36" s="35">
        <v>155060</v>
      </c>
      <c r="F36" s="35">
        <v>88620</v>
      </c>
      <c r="G36" s="35">
        <v>97990</v>
      </c>
      <c r="H36" s="35">
        <v>28140</v>
      </c>
      <c r="I36" s="35">
        <v>22470</v>
      </c>
      <c r="J36" s="35">
        <v>23710</v>
      </c>
      <c r="K36" s="35">
        <v>34140</v>
      </c>
      <c r="L36" s="35">
        <v>79430</v>
      </c>
      <c r="M36" s="35">
        <v>134150</v>
      </c>
      <c r="N36" s="35">
        <v>290610</v>
      </c>
      <c r="O36" s="35">
        <f t="shared" si="0"/>
        <v>1383310</v>
      </c>
      <c r="Q36" s="36">
        <f t="shared" si="1"/>
        <v>1383.31</v>
      </c>
    </row>
    <row r="37" spans="1:17" x14ac:dyDescent="0.15">
      <c r="A37" s="33" t="s">
        <v>188</v>
      </c>
      <c r="B37" s="34" t="s">
        <v>174</v>
      </c>
      <c r="C37" s="35">
        <v>223080</v>
      </c>
      <c r="D37" s="35">
        <v>178750</v>
      </c>
      <c r="E37" s="35">
        <v>134450</v>
      </c>
      <c r="F37" s="35">
        <v>70920</v>
      </c>
      <c r="G37" s="35">
        <v>83300</v>
      </c>
      <c r="H37" s="35">
        <v>28620</v>
      </c>
      <c r="I37" s="35">
        <v>23700</v>
      </c>
      <c r="J37" s="35">
        <v>24450</v>
      </c>
      <c r="K37" s="35">
        <v>32690</v>
      </c>
      <c r="L37" s="35">
        <v>55200</v>
      </c>
      <c r="M37" s="35">
        <v>141750</v>
      </c>
      <c r="N37" s="35">
        <v>251150</v>
      </c>
      <c r="O37" s="35">
        <f t="shared" si="0"/>
        <v>1248060</v>
      </c>
      <c r="Q37" s="36">
        <f t="shared" si="1"/>
        <v>1248.06</v>
      </c>
    </row>
    <row r="38" spans="1:17" x14ac:dyDescent="0.15">
      <c r="A38" s="33" t="s">
        <v>36</v>
      </c>
      <c r="B38" s="34" t="s">
        <v>174</v>
      </c>
      <c r="C38" s="35">
        <v>274980</v>
      </c>
      <c r="D38" s="35">
        <v>239160</v>
      </c>
      <c r="E38" s="35">
        <v>197990</v>
      </c>
      <c r="F38" s="35">
        <v>136210</v>
      </c>
      <c r="G38" s="35">
        <v>157850</v>
      </c>
      <c r="H38" s="35">
        <v>60400</v>
      </c>
      <c r="I38" s="35">
        <v>56630</v>
      </c>
      <c r="J38" s="35">
        <v>58340</v>
      </c>
      <c r="K38" s="35">
        <v>67550</v>
      </c>
      <c r="L38" s="35">
        <v>98950</v>
      </c>
      <c r="M38" s="35">
        <v>195740</v>
      </c>
      <c r="N38" s="35">
        <v>311760</v>
      </c>
      <c r="O38" s="35">
        <f t="shared" si="0"/>
        <v>1855560</v>
      </c>
      <c r="Q38" s="36">
        <f t="shared" si="1"/>
        <v>1855.56</v>
      </c>
    </row>
    <row r="39" spans="1:17" x14ac:dyDescent="0.15">
      <c r="A39" s="33" t="s">
        <v>189</v>
      </c>
      <c r="B39" s="34" t="s">
        <v>174</v>
      </c>
      <c r="C39" s="35">
        <v>114838</v>
      </c>
      <c r="D39" s="35">
        <v>95877</v>
      </c>
      <c r="E39" s="35">
        <v>83574</v>
      </c>
      <c r="F39" s="35">
        <v>51581</v>
      </c>
      <c r="G39" s="35">
        <v>54018</v>
      </c>
      <c r="H39" s="35">
        <v>25785</v>
      </c>
      <c r="I39" s="35">
        <v>17518</v>
      </c>
      <c r="J39" s="35">
        <v>17971</v>
      </c>
      <c r="K39" s="35">
        <v>24884</v>
      </c>
      <c r="L39" s="35">
        <v>37225</v>
      </c>
      <c r="M39" s="35">
        <v>67762</v>
      </c>
      <c r="N39" s="35">
        <v>131015</v>
      </c>
      <c r="O39" s="35">
        <f t="shared" si="0"/>
        <v>722048</v>
      </c>
      <c r="Q39" s="36">
        <f t="shared" si="1"/>
        <v>722.048</v>
      </c>
    </row>
    <row r="40" spans="1:17" x14ac:dyDescent="0.15">
      <c r="A40" s="33" t="s">
        <v>38</v>
      </c>
      <c r="B40" s="34" t="s">
        <v>174</v>
      </c>
      <c r="C40" s="35">
        <v>82810</v>
      </c>
      <c r="D40" s="35">
        <v>70020</v>
      </c>
      <c r="E40" s="35">
        <v>49810</v>
      </c>
      <c r="F40" s="35">
        <v>34610</v>
      </c>
      <c r="G40" s="35">
        <v>38900</v>
      </c>
      <c r="H40" s="35">
        <v>11770</v>
      </c>
      <c r="I40" s="35">
        <v>10910</v>
      </c>
      <c r="J40" s="35">
        <v>12090</v>
      </c>
      <c r="K40" s="35">
        <v>14040</v>
      </c>
      <c r="L40" s="35">
        <v>19510</v>
      </c>
      <c r="M40" s="35">
        <v>48650</v>
      </c>
      <c r="N40" s="35">
        <v>102510</v>
      </c>
      <c r="O40" s="35">
        <f t="shared" si="0"/>
        <v>495630</v>
      </c>
      <c r="Q40" s="36">
        <f t="shared" si="1"/>
        <v>495.63</v>
      </c>
    </row>
    <row r="41" spans="1:17" x14ac:dyDescent="0.15">
      <c r="A41" s="33" t="s">
        <v>190</v>
      </c>
      <c r="B41" s="34" t="s">
        <v>174</v>
      </c>
      <c r="C41" s="35">
        <v>252740</v>
      </c>
      <c r="D41" s="35">
        <v>232340</v>
      </c>
      <c r="E41" s="35">
        <v>195390</v>
      </c>
      <c r="F41" s="35">
        <v>114880</v>
      </c>
      <c r="G41" s="35">
        <v>115860</v>
      </c>
      <c r="H41" s="35">
        <v>37230</v>
      </c>
      <c r="I41" s="35">
        <v>31590</v>
      </c>
      <c r="J41" s="35">
        <v>33650</v>
      </c>
      <c r="K41" s="35">
        <v>47840</v>
      </c>
      <c r="L41" s="35">
        <v>85020</v>
      </c>
      <c r="M41" s="35">
        <v>223040</v>
      </c>
      <c r="N41" s="35">
        <v>367400</v>
      </c>
      <c r="O41" s="35">
        <f t="shared" si="0"/>
        <v>1736980</v>
      </c>
      <c r="Q41" s="36">
        <f t="shared" si="1"/>
        <v>1736.98</v>
      </c>
    </row>
    <row r="42" spans="1:17" x14ac:dyDescent="0.15">
      <c r="A42" s="33" t="s">
        <v>191</v>
      </c>
      <c r="B42" s="34" t="s">
        <v>174</v>
      </c>
      <c r="C42" s="35">
        <v>66753</v>
      </c>
      <c r="D42" s="35">
        <v>102000</v>
      </c>
      <c r="E42" s="35">
        <v>74000</v>
      </c>
      <c r="F42" s="35">
        <v>160467</v>
      </c>
      <c r="G42" s="35">
        <v>89960</v>
      </c>
      <c r="H42" s="35">
        <v>23840</v>
      </c>
      <c r="I42" s="35">
        <v>17180</v>
      </c>
      <c r="J42" s="35">
        <v>17800</v>
      </c>
      <c r="K42" s="35">
        <v>24630</v>
      </c>
      <c r="L42" s="35">
        <v>81840</v>
      </c>
      <c r="M42" s="35">
        <v>182320</v>
      </c>
      <c r="N42" s="35">
        <v>75080</v>
      </c>
      <c r="O42" s="35">
        <f t="shared" si="0"/>
        <v>915870</v>
      </c>
      <c r="Q42" s="36">
        <f t="shared" si="1"/>
        <v>915.87</v>
      </c>
    </row>
    <row r="43" spans="1:17" x14ac:dyDescent="0.15">
      <c r="A43" s="33" t="s">
        <v>192</v>
      </c>
      <c r="B43" s="34" t="s">
        <v>174</v>
      </c>
      <c r="C43" s="35">
        <v>251580</v>
      </c>
      <c r="D43" s="35">
        <v>259430</v>
      </c>
      <c r="E43" s="35">
        <v>226660</v>
      </c>
      <c r="F43" s="35">
        <v>138430</v>
      </c>
      <c r="G43" s="35">
        <v>145840</v>
      </c>
      <c r="H43" s="35">
        <v>46550</v>
      </c>
      <c r="I43" s="35">
        <v>38350</v>
      </c>
      <c r="J43" s="35">
        <v>39730</v>
      </c>
      <c r="K43" s="35">
        <v>53820</v>
      </c>
      <c r="L43" s="35">
        <v>98330</v>
      </c>
      <c r="M43" s="35">
        <v>207560</v>
      </c>
      <c r="N43" s="35">
        <v>377780</v>
      </c>
      <c r="O43" s="35">
        <f t="shared" si="0"/>
        <v>1884060</v>
      </c>
      <c r="Q43" s="36">
        <f t="shared" si="1"/>
        <v>1884.06</v>
      </c>
    </row>
    <row r="44" spans="1:17" x14ac:dyDescent="0.15">
      <c r="A44" s="33" t="s">
        <v>193</v>
      </c>
      <c r="B44" s="34" t="s">
        <v>174</v>
      </c>
      <c r="C44" s="35">
        <v>357180</v>
      </c>
      <c r="D44" s="35">
        <v>320070</v>
      </c>
      <c r="E44" s="35">
        <v>270280</v>
      </c>
      <c r="F44" s="35">
        <v>167670</v>
      </c>
      <c r="G44" s="35">
        <v>163433</v>
      </c>
      <c r="H44" s="35">
        <v>53077</v>
      </c>
      <c r="I44" s="35">
        <v>42960</v>
      </c>
      <c r="J44" s="35">
        <v>44570</v>
      </c>
      <c r="K44" s="35">
        <v>58350</v>
      </c>
      <c r="L44" s="35">
        <v>110810</v>
      </c>
      <c r="M44" s="35">
        <v>242790</v>
      </c>
      <c r="N44" s="35">
        <v>426300</v>
      </c>
      <c r="O44" s="35">
        <f t="shared" si="0"/>
        <v>2257490</v>
      </c>
      <c r="Q44" s="36">
        <f t="shared" si="1"/>
        <v>2257.4899999999998</v>
      </c>
    </row>
    <row r="45" spans="1:17" x14ac:dyDescent="0.15">
      <c r="A45" s="33" t="s">
        <v>194</v>
      </c>
      <c r="B45" s="34" t="s">
        <v>174</v>
      </c>
      <c r="C45" s="35">
        <v>165590</v>
      </c>
      <c r="D45" s="35">
        <v>154030</v>
      </c>
      <c r="E45" s="35">
        <v>137320</v>
      </c>
      <c r="F45" s="35">
        <v>76350</v>
      </c>
      <c r="G45" s="35">
        <v>99740</v>
      </c>
      <c r="H45" s="35">
        <v>31500</v>
      </c>
      <c r="I45" s="35">
        <v>24890</v>
      </c>
      <c r="J45" s="35">
        <v>23830</v>
      </c>
      <c r="K45" s="35">
        <v>27390</v>
      </c>
      <c r="L45" s="35">
        <v>46410</v>
      </c>
      <c r="M45" s="35">
        <v>103910</v>
      </c>
      <c r="N45" s="35">
        <v>187709</v>
      </c>
      <c r="O45" s="35">
        <f t="shared" si="0"/>
        <v>1078669</v>
      </c>
      <c r="Q45" s="36">
        <f t="shared" si="1"/>
        <v>1078.6690000000001</v>
      </c>
    </row>
    <row r="46" spans="1:17" x14ac:dyDescent="0.15">
      <c r="A46" s="33" t="s">
        <v>195</v>
      </c>
      <c r="B46" s="34" t="s">
        <v>174</v>
      </c>
      <c r="C46" s="35">
        <v>48410</v>
      </c>
      <c r="D46" s="35">
        <v>53450</v>
      </c>
      <c r="E46" s="35">
        <v>47770</v>
      </c>
      <c r="F46" s="35">
        <v>31150</v>
      </c>
      <c r="G46" s="35">
        <v>39510</v>
      </c>
      <c r="H46" s="35">
        <v>10710</v>
      </c>
      <c r="I46" s="35">
        <v>10470</v>
      </c>
      <c r="J46" s="35">
        <v>9506</v>
      </c>
      <c r="K46" s="35">
        <v>12334</v>
      </c>
      <c r="L46" s="35">
        <v>20330</v>
      </c>
      <c r="M46" s="35">
        <v>39920</v>
      </c>
      <c r="N46" s="35">
        <v>65580</v>
      </c>
      <c r="O46" s="35">
        <f t="shared" si="0"/>
        <v>389140</v>
      </c>
      <c r="Q46" s="36">
        <f t="shared" si="1"/>
        <v>389.14</v>
      </c>
    </row>
    <row r="47" spans="1:17" x14ac:dyDescent="0.15">
      <c r="A47" s="33" t="s">
        <v>196</v>
      </c>
      <c r="B47" s="34" t="s">
        <v>174</v>
      </c>
      <c r="C47" s="35">
        <v>76860</v>
      </c>
      <c r="D47" s="35">
        <v>84540</v>
      </c>
      <c r="E47" s="35">
        <v>74600</v>
      </c>
      <c r="F47" s="35">
        <v>41820</v>
      </c>
      <c r="G47" s="35">
        <v>53750</v>
      </c>
      <c r="H47" s="35">
        <v>19350</v>
      </c>
      <c r="I47" s="35">
        <v>19060</v>
      </c>
      <c r="J47" s="35">
        <v>18600</v>
      </c>
      <c r="K47" s="35">
        <v>22930</v>
      </c>
      <c r="L47" s="35">
        <v>30910</v>
      </c>
      <c r="M47" s="35">
        <v>61890</v>
      </c>
      <c r="N47" s="35">
        <v>106040</v>
      </c>
      <c r="O47" s="35">
        <f t="shared" si="0"/>
        <v>610350</v>
      </c>
      <c r="Q47" s="36">
        <f t="shared" si="1"/>
        <v>610.35</v>
      </c>
    </row>
    <row r="48" spans="1:17" x14ac:dyDescent="0.15">
      <c r="A48" s="33" t="s">
        <v>46</v>
      </c>
      <c r="B48" s="34" t="s">
        <v>174</v>
      </c>
      <c r="C48" s="35">
        <v>188430</v>
      </c>
      <c r="D48" s="35">
        <v>211410</v>
      </c>
      <c r="E48" s="35">
        <v>182920</v>
      </c>
      <c r="F48" s="35">
        <v>95760</v>
      </c>
      <c r="G48" s="35">
        <v>133750</v>
      </c>
      <c r="H48" s="35">
        <v>0</v>
      </c>
      <c r="I48" s="35">
        <v>0</v>
      </c>
      <c r="J48" s="35">
        <v>0</v>
      </c>
      <c r="K48" s="35">
        <v>0</v>
      </c>
      <c r="L48" s="35">
        <v>12730</v>
      </c>
      <c r="M48" s="35">
        <v>162310</v>
      </c>
      <c r="N48" s="35">
        <v>300440</v>
      </c>
      <c r="O48" s="35">
        <f t="shared" si="0"/>
        <v>1287750</v>
      </c>
      <c r="Q48" s="36">
        <f t="shared" si="1"/>
        <v>1287.75</v>
      </c>
    </row>
    <row r="49" spans="1:17" x14ac:dyDescent="0.15">
      <c r="A49" s="33" t="s">
        <v>197</v>
      </c>
      <c r="B49" s="34" t="s">
        <v>174</v>
      </c>
      <c r="C49" s="35">
        <v>513230</v>
      </c>
      <c r="D49" s="35">
        <v>671480</v>
      </c>
      <c r="E49" s="35">
        <v>445600</v>
      </c>
      <c r="F49" s="35">
        <v>200590</v>
      </c>
      <c r="G49" s="35">
        <v>255030</v>
      </c>
      <c r="H49" s="35">
        <v>0</v>
      </c>
      <c r="I49" s="35">
        <v>0</v>
      </c>
      <c r="J49" s="35">
        <v>0</v>
      </c>
      <c r="K49" s="35">
        <v>0</v>
      </c>
      <c r="L49" s="35">
        <v>173950</v>
      </c>
      <c r="M49" s="35">
        <v>360680</v>
      </c>
      <c r="N49" s="35">
        <v>741460</v>
      </c>
      <c r="O49" s="35">
        <f t="shared" si="0"/>
        <v>3362020</v>
      </c>
      <c r="Q49" s="36">
        <f t="shared" si="1"/>
        <v>3362.02</v>
      </c>
    </row>
    <row r="50" spans="1:17" x14ac:dyDescent="0.15">
      <c r="A50" s="33" t="s">
        <v>198</v>
      </c>
      <c r="B50" s="34" t="s">
        <v>174</v>
      </c>
      <c r="C50" s="35">
        <v>127346</v>
      </c>
      <c r="D50" s="35">
        <v>155923</v>
      </c>
      <c r="E50" s="35">
        <v>114947</v>
      </c>
      <c r="F50" s="35">
        <v>68029</v>
      </c>
      <c r="G50" s="35">
        <v>89243</v>
      </c>
      <c r="H50" s="35">
        <v>31568</v>
      </c>
      <c r="I50" s="35">
        <v>34326</v>
      </c>
      <c r="J50" s="35">
        <v>32523</v>
      </c>
      <c r="K50" s="35">
        <v>30248</v>
      </c>
      <c r="L50" s="35">
        <v>49818</v>
      </c>
      <c r="M50" s="35">
        <v>98947</v>
      </c>
      <c r="N50" s="35">
        <v>173155</v>
      </c>
      <c r="O50" s="35">
        <f t="shared" si="0"/>
        <v>1006073</v>
      </c>
      <c r="Q50" s="36">
        <f t="shared" si="1"/>
        <v>1006.073</v>
      </c>
    </row>
    <row r="51" spans="1:17" x14ac:dyDescent="0.15">
      <c r="A51" s="33" t="s">
        <v>199</v>
      </c>
      <c r="B51" s="34" t="s">
        <v>174</v>
      </c>
      <c r="C51" s="35">
        <v>198810</v>
      </c>
      <c r="D51" s="35">
        <v>211500</v>
      </c>
      <c r="E51" s="35">
        <v>176130</v>
      </c>
      <c r="F51" s="35">
        <v>11220</v>
      </c>
      <c r="G51" s="35">
        <v>95440</v>
      </c>
      <c r="H51" s="35">
        <v>0</v>
      </c>
      <c r="I51" s="35">
        <v>0</v>
      </c>
      <c r="J51" s="35">
        <v>0</v>
      </c>
      <c r="K51" s="35">
        <v>0</v>
      </c>
      <c r="L51" s="35">
        <v>92310</v>
      </c>
      <c r="M51" s="35">
        <v>206642</v>
      </c>
      <c r="N51" s="35">
        <v>382331</v>
      </c>
      <c r="O51" s="35">
        <f t="shared" si="0"/>
        <v>1374383</v>
      </c>
      <c r="Q51" s="36">
        <f t="shared" si="1"/>
        <v>1374.383</v>
      </c>
    </row>
    <row r="52" spans="1:17" x14ac:dyDescent="0.15">
      <c r="A52" s="33" t="s">
        <v>200</v>
      </c>
      <c r="B52" s="34" t="s">
        <v>174</v>
      </c>
      <c r="C52" s="35">
        <v>526870</v>
      </c>
      <c r="D52" s="35">
        <v>747880</v>
      </c>
      <c r="E52" s="35">
        <v>511020</v>
      </c>
      <c r="F52" s="35">
        <v>234120</v>
      </c>
      <c r="G52" s="35">
        <v>314200</v>
      </c>
      <c r="H52" s="35">
        <v>0</v>
      </c>
      <c r="I52" s="35">
        <v>0</v>
      </c>
      <c r="J52" s="35">
        <v>0</v>
      </c>
      <c r="K52" s="35">
        <v>0</v>
      </c>
      <c r="L52" s="35">
        <v>187750</v>
      </c>
      <c r="M52" s="35">
        <v>441580</v>
      </c>
      <c r="N52" s="35">
        <v>718050</v>
      </c>
      <c r="O52" s="35">
        <f t="shared" si="0"/>
        <v>3681470</v>
      </c>
      <c r="Q52" s="36">
        <f t="shared" si="1"/>
        <v>3681.47</v>
      </c>
    </row>
    <row r="53" spans="1:17" x14ac:dyDescent="0.15">
      <c r="A53" s="29" t="s">
        <v>201</v>
      </c>
      <c r="B53" s="30" t="s">
        <v>174</v>
      </c>
      <c r="C53" s="31">
        <v>153480</v>
      </c>
      <c r="D53" s="31">
        <v>120710</v>
      </c>
      <c r="E53" s="31">
        <v>102900</v>
      </c>
      <c r="F53" s="31">
        <v>68460</v>
      </c>
      <c r="G53" s="31">
        <v>76420</v>
      </c>
      <c r="H53" s="31">
        <v>28220</v>
      </c>
      <c r="I53" s="31">
        <v>22940</v>
      </c>
      <c r="J53" s="31">
        <v>21200</v>
      </c>
      <c r="K53" s="31">
        <v>22620</v>
      </c>
      <c r="L53" s="31">
        <v>45840</v>
      </c>
      <c r="M53" s="31">
        <v>82800</v>
      </c>
      <c r="N53" s="31">
        <v>158880</v>
      </c>
      <c r="O53" s="31">
        <f t="shared" si="0"/>
        <v>904470</v>
      </c>
      <c r="P53" s="32"/>
      <c r="Q53" s="37">
        <f t="shared" si="1"/>
        <v>904.47</v>
      </c>
    </row>
    <row r="54" spans="1:17" x14ac:dyDescent="0.15">
      <c r="A54" s="33" t="s">
        <v>202</v>
      </c>
      <c r="B54" s="34" t="s">
        <v>174</v>
      </c>
      <c r="C54" s="35">
        <v>496000</v>
      </c>
      <c r="D54" s="35">
        <v>400557</v>
      </c>
      <c r="E54" s="35">
        <v>385010</v>
      </c>
      <c r="F54" s="35">
        <v>222580</v>
      </c>
      <c r="G54" s="35">
        <v>295400</v>
      </c>
      <c r="H54" s="35">
        <v>106350</v>
      </c>
      <c r="I54" s="35">
        <v>78230</v>
      </c>
      <c r="J54" s="35">
        <v>82780</v>
      </c>
      <c r="K54" s="35">
        <v>89050</v>
      </c>
      <c r="L54" s="35">
        <v>122140</v>
      </c>
      <c r="M54" s="35">
        <v>357870</v>
      </c>
      <c r="N54" s="35">
        <v>660080</v>
      </c>
      <c r="O54" s="35">
        <f t="shared" si="0"/>
        <v>3296047</v>
      </c>
      <c r="Q54" s="36">
        <f t="shared" si="1"/>
        <v>3296.047</v>
      </c>
    </row>
    <row r="55" spans="1:17" x14ac:dyDescent="0.15">
      <c r="A55" s="29" t="s">
        <v>53</v>
      </c>
      <c r="B55" s="30" t="s">
        <v>174</v>
      </c>
      <c r="C55" s="31">
        <v>222066</v>
      </c>
      <c r="D55" s="31">
        <v>209573</v>
      </c>
      <c r="E55" s="31">
        <v>185872</v>
      </c>
      <c r="F55" s="31">
        <v>177991</v>
      </c>
      <c r="G55" s="31">
        <v>71761</v>
      </c>
      <c r="H55" s="31">
        <v>32277</v>
      </c>
      <c r="I55" s="31">
        <v>62415</v>
      </c>
      <c r="J55" s="31">
        <v>49035</v>
      </c>
      <c r="K55" s="31">
        <v>48561</v>
      </c>
      <c r="L55" s="31">
        <v>97036</v>
      </c>
      <c r="M55" s="31">
        <v>162411</v>
      </c>
      <c r="N55" s="31">
        <v>290978</v>
      </c>
      <c r="O55" s="31">
        <f t="shared" si="0"/>
        <v>1609976</v>
      </c>
      <c r="P55" s="32"/>
      <c r="Q55" s="37">
        <f t="shared" si="1"/>
        <v>1609.9760000000001</v>
      </c>
    </row>
    <row r="56" spans="1:17" x14ac:dyDescent="0.15">
      <c r="A56" s="33" t="s">
        <v>203</v>
      </c>
      <c r="B56" s="34" t="s">
        <v>174</v>
      </c>
      <c r="C56" s="35">
        <v>185049</v>
      </c>
      <c r="D56" s="35">
        <v>175455</v>
      </c>
      <c r="E56" s="35">
        <v>160421</v>
      </c>
      <c r="F56" s="35">
        <v>105510</v>
      </c>
      <c r="G56" s="35">
        <v>141940</v>
      </c>
      <c r="H56" s="35">
        <v>51944</v>
      </c>
      <c r="I56" s="35">
        <v>42382</v>
      </c>
      <c r="J56" s="35">
        <v>48099</v>
      </c>
      <c r="K56" s="35">
        <v>47991</v>
      </c>
      <c r="L56" s="35">
        <v>78139</v>
      </c>
      <c r="M56" s="35">
        <v>155000</v>
      </c>
      <c r="N56" s="35">
        <v>286352</v>
      </c>
      <c r="O56" s="35">
        <f t="shared" si="0"/>
        <v>1478282</v>
      </c>
      <c r="Q56" s="36">
        <f t="shared" si="1"/>
        <v>1478.2819999999999</v>
      </c>
    </row>
    <row r="57" spans="1:17" x14ac:dyDescent="0.15">
      <c r="A57" s="33" t="s">
        <v>55</v>
      </c>
      <c r="B57" s="34" t="s">
        <v>174</v>
      </c>
      <c r="C57" s="35">
        <v>45230</v>
      </c>
      <c r="D57" s="35">
        <v>37930</v>
      </c>
      <c r="E57" s="35">
        <v>31400</v>
      </c>
      <c r="F57" s="35">
        <v>17340</v>
      </c>
      <c r="G57" s="35">
        <v>17940</v>
      </c>
      <c r="H57" s="35">
        <v>0</v>
      </c>
      <c r="I57" s="35">
        <v>0</v>
      </c>
      <c r="J57" s="35">
        <v>0</v>
      </c>
      <c r="K57" s="35">
        <v>0</v>
      </c>
      <c r="L57" s="35">
        <v>12920</v>
      </c>
      <c r="M57" s="35">
        <v>17520</v>
      </c>
      <c r="N57" s="35">
        <v>56180</v>
      </c>
      <c r="O57" s="35">
        <f t="shared" si="0"/>
        <v>236460</v>
      </c>
      <c r="Q57" s="36">
        <f t="shared" si="1"/>
        <v>236.46</v>
      </c>
    </row>
    <row r="58" spans="1:17" x14ac:dyDescent="0.15">
      <c r="A58" s="33" t="s">
        <v>204</v>
      </c>
      <c r="B58" s="34" t="s">
        <v>174</v>
      </c>
      <c r="C58" s="35">
        <v>122624</v>
      </c>
      <c r="D58" s="35">
        <v>110256</v>
      </c>
      <c r="E58" s="35">
        <v>105307</v>
      </c>
      <c r="F58" s="35">
        <v>72886</v>
      </c>
      <c r="G58" s="35">
        <v>69465</v>
      </c>
      <c r="H58" s="35">
        <v>13394</v>
      </c>
      <c r="I58" s="35">
        <v>9031</v>
      </c>
      <c r="J58" s="35">
        <v>8146</v>
      </c>
      <c r="K58" s="35">
        <v>17587</v>
      </c>
      <c r="L58" s="35">
        <v>39765</v>
      </c>
      <c r="M58" s="35">
        <v>63789</v>
      </c>
      <c r="N58" s="35">
        <v>116771</v>
      </c>
      <c r="O58" s="35">
        <f t="shared" si="0"/>
        <v>749021</v>
      </c>
      <c r="Q58" s="36">
        <f t="shared" si="1"/>
        <v>749.02099999999996</v>
      </c>
    </row>
    <row r="59" spans="1:17" x14ac:dyDescent="0.15">
      <c r="A59" s="33" t="s">
        <v>205</v>
      </c>
      <c r="B59" s="34" t="s">
        <v>174</v>
      </c>
      <c r="C59" s="35">
        <v>199680</v>
      </c>
      <c r="D59" s="35">
        <v>154600</v>
      </c>
      <c r="E59" s="35">
        <v>145340</v>
      </c>
      <c r="F59" s="35">
        <v>90710</v>
      </c>
      <c r="G59" s="35">
        <v>100070</v>
      </c>
      <c r="H59" s="35">
        <v>8550</v>
      </c>
      <c r="I59" s="35">
        <v>8250</v>
      </c>
      <c r="J59" s="35">
        <v>3230</v>
      </c>
      <c r="K59" s="35">
        <v>0</v>
      </c>
      <c r="L59" s="35">
        <v>9590</v>
      </c>
      <c r="M59" s="35">
        <v>84450</v>
      </c>
      <c r="N59" s="35">
        <v>228590</v>
      </c>
      <c r="O59" s="35">
        <f t="shared" si="0"/>
        <v>1033060</v>
      </c>
      <c r="Q59" s="36">
        <f t="shared" si="1"/>
        <v>1033.06</v>
      </c>
    </row>
    <row r="60" spans="1:17" x14ac:dyDescent="0.15">
      <c r="A60" s="33" t="s">
        <v>58</v>
      </c>
      <c r="B60" s="34" t="s">
        <v>174</v>
      </c>
      <c r="C60" s="35">
        <v>82455</v>
      </c>
      <c r="D60" s="35">
        <v>65823</v>
      </c>
      <c r="E60" s="35">
        <v>52155</v>
      </c>
      <c r="F60" s="35">
        <v>23827</v>
      </c>
      <c r="G60" s="35">
        <v>22542</v>
      </c>
      <c r="H60" s="35">
        <v>0</v>
      </c>
      <c r="I60" s="35">
        <v>0</v>
      </c>
      <c r="J60" s="35">
        <v>0</v>
      </c>
      <c r="K60" s="35">
        <v>0</v>
      </c>
      <c r="L60" s="35">
        <v>15159</v>
      </c>
      <c r="M60" s="35">
        <v>46241</v>
      </c>
      <c r="N60" s="35">
        <v>99307</v>
      </c>
      <c r="O60" s="35">
        <f t="shared" si="0"/>
        <v>407509</v>
      </c>
      <c r="Q60" s="36">
        <f t="shared" si="1"/>
        <v>407.50900000000001</v>
      </c>
    </row>
    <row r="61" spans="1:17" x14ac:dyDescent="0.15">
      <c r="A61" s="33" t="s">
        <v>206</v>
      </c>
      <c r="B61" s="34" t="s">
        <v>174</v>
      </c>
      <c r="C61" s="35">
        <v>44900</v>
      </c>
      <c r="D61" s="35">
        <v>41150</v>
      </c>
      <c r="E61" s="35">
        <v>37400</v>
      </c>
      <c r="F61" s="35">
        <v>18160</v>
      </c>
      <c r="G61" s="35">
        <v>21700</v>
      </c>
      <c r="H61" s="35">
        <v>3440</v>
      </c>
      <c r="I61" s="35">
        <v>6770</v>
      </c>
      <c r="J61" s="35">
        <v>5880</v>
      </c>
      <c r="K61" s="35">
        <v>8520</v>
      </c>
      <c r="L61" s="35">
        <v>20910</v>
      </c>
      <c r="M61" s="35">
        <v>22550</v>
      </c>
      <c r="N61" s="35">
        <v>50090</v>
      </c>
      <c r="O61" s="35">
        <f t="shared" si="0"/>
        <v>281470</v>
      </c>
      <c r="Q61" s="36">
        <f t="shared" si="1"/>
        <v>281.47000000000003</v>
      </c>
    </row>
    <row r="62" spans="1:17" x14ac:dyDescent="0.15">
      <c r="A62" s="33" t="s">
        <v>60</v>
      </c>
      <c r="B62" s="34" t="s">
        <v>174</v>
      </c>
      <c r="C62" s="35">
        <v>80390</v>
      </c>
      <c r="D62" s="35">
        <v>65080</v>
      </c>
      <c r="E62" s="35">
        <v>49180</v>
      </c>
      <c r="F62" s="35">
        <v>21350</v>
      </c>
      <c r="G62" s="35">
        <v>30620</v>
      </c>
      <c r="H62" s="35">
        <v>6620</v>
      </c>
      <c r="I62" s="35">
        <v>3960</v>
      </c>
      <c r="J62" s="35">
        <v>3540</v>
      </c>
      <c r="K62" s="35">
        <v>5310</v>
      </c>
      <c r="L62" s="35">
        <v>12690</v>
      </c>
      <c r="M62" s="35">
        <v>27730</v>
      </c>
      <c r="N62" s="35">
        <v>78230</v>
      </c>
      <c r="O62" s="35">
        <f t="shared" si="0"/>
        <v>384700</v>
      </c>
      <c r="Q62" s="36">
        <f t="shared" si="1"/>
        <v>384.7</v>
      </c>
    </row>
    <row r="63" spans="1:17" x14ac:dyDescent="0.15">
      <c r="A63" s="33" t="s">
        <v>61</v>
      </c>
      <c r="B63" s="34" t="s">
        <v>174</v>
      </c>
      <c r="C63" s="35">
        <v>196752</v>
      </c>
      <c r="D63" s="35">
        <v>162038</v>
      </c>
      <c r="E63" s="35">
        <v>183577</v>
      </c>
      <c r="F63" s="35">
        <v>139563</v>
      </c>
      <c r="G63" s="35">
        <v>156433</v>
      </c>
      <c r="H63" s="35">
        <v>69432</v>
      </c>
      <c r="I63" s="35">
        <v>64320</v>
      </c>
      <c r="J63" s="35">
        <v>51163</v>
      </c>
      <c r="K63" s="35">
        <v>83682</v>
      </c>
      <c r="L63" s="35">
        <v>106485</v>
      </c>
      <c r="M63" s="35">
        <v>180908</v>
      </c>
      <c r="N63" s="35">
        <v>299048</v>
      </c>
      <c r="O63" s="35">
        <f t="shared" si="0"/>
        <v>1693401</v>
      </c>
      <c r="Q63" s="36">
        <f t="shared" si="1"/>
        <v>1693.4010000000001</v>
      </c>
    </row>
    <row r="64" spans="1:17" x14ac:dyDescent="0.15">
      <c r="A64" s="33" t="s">
        <v>62</v>
      </c>
      <c r="B64" s="34" t="s">
        <v>174</v>
      </c>
      <c r="C64" s="35">
        <v>12200</v>
      </c>
      <c r="D64" s="35">
        <v>8720</v>
      </c>
      <c r="E64" s="35">
        <v>8530</v>
      </c>
      <c r="F64" s="35">
        <v>3910</v>
      </c>
      <c r="G64" s="35">
        <v>3660</v>
      </c>
      <c r="H64" s="35">
        <v>0</v>
      </c>
      <c r="I64" s="35">
        <v>0</v>
      </c>
      <c r="J64" s="35">
        <v>100</v>
      </c>
      <c r="K64" s="35">
        <v>0</v>
      </c>
      <c r="L64" s="35">
        <v>2990</v>
      </c>
      <c r="M64" s="35">
        <v>5793</v>
      </c>
      <c r="N64" s="35">
        <v>12887</v>
      </c>
      <c r="O64" s="35">
        <f t="shared" si="0"/>
        <v>58790</v>
      </c>
      <c r="Q64" s="36">
        <f t="shared" si="1"/>
        <v>58.79</v>
      </c>
    </row>
    <row r="65" spans="1:17" x14ac:dyDescent="0.15">
      <c r="A65" s="33" t="s">
        <v>63</v>
      </c>
      <c r="B65" s="34" t="s">
        <v>174</v>
      </c>
      <c r="C65" s="35">
        <v>21200</v>
      </c>
      <c r="D65" s="35">
        <v>14570</v>
      </c>
      <c r="E65" s="35">
        <v>13170</v>
      </c>
      <c r="F65" s="35">
        <v>5430</v>
      </c>
      <c r="G65" s="35">
        <v>6980</v>
      </c>
      <c r="H65" s="35">
        <v>0</v>
      </c>
      <c r="I65" s="35">
        <v>0</v>
      </c>
      <c r="J65" s="35">
        <v>0</v>
      </c>
      <c r="K65" s="35">
        <v>0</v>
      </c>
      <c r="L65" s="35">
        <v>7340</v>
      </c>
      <c r="M65" s="35">
        <v>8770</v>
      </c>
      <c r="N65" s="35">
        <v>29530</v>
      </c>
      <c r="O65" s="35">
        <f t="shared" si="0"/>
        <v>106990</v>
      </c>
      <c r="Q65" s="36">
        <f t="shared" si="1"/>
        <v>106.99</v>
      </c>
    </row>
    <row r="66" spans="1:17" x14ac:dyDescent="0.15">
      <c r="A66" s="33" t="s">
        <v>207</v>
      </c>
      <c r="B66" s="34" t="s">
        <v>174</v>
      </c>
      <c r="C66" s="35">
        <v>57173</v>
      </c>
      <c r="D66" s="35">
        <v>33834</v>
      </c>
      <c r="E66" s="35">
        <v>40194</v>
      </c>
      <c r="F66" s="35">
        <v>18493</v>
      </c>
      <c r="G66" s="35">
        <v>17780</v>
      </c>
      <c r="H66" s="35">
        <v>4632</v>
      </c>
      <c r="I66" s="35">
        <v>3657</v>
      </c>
      <c r="J66" s="35">
        <v>5079</v>
      </c>
      <c r="K66" s="35">
        <v>6968</v>
      </c>
      <c r="L66" s="35">
        <v>8317</v>
      </c>
      <c r="M66" s="35">
        <v>30053</v>
      </c>
      <c r="N66" s="35">
        <v>54652</v>
      </c>
      <c r="O66" s="35">
        <f t="shared" si="0"/>
        <v>280832</v>
      </c>
      <c r="Q66" s="36">
        <f t="shared" si="1"/>
        <v>280.83199999999999</v>
      </c>
    </row>
    <row r="67" spans="1:17" x14ac:dyDescent="0.15">
      <c r="A67" s="33" t="s">
        <v>208</v>
      </c>
      <c r="B67" s="34" t="s">
        <v>174</v>
      </c>
      <c r="C67" s="35">
        <v>112610</v>
      </c>
      <c r="D67" s="35">
        <v>92110</v>
      </c>
      <c r="E67" s="35">
        <v>79400</v>
      </c>
      <c r="F67" s="35">
        <v>53320</v>
      </c>
      <c r="G67" s="35">
        <v>58870</v>
      </c>
      <c r="H67" s="35">
        <v>15540</v>
      </c>
      <c r="I67" s="35">
        <v>14680</v>
      </c>
      <c r="J67" s="35">
        <v>14550</v>
      </c>
      <c r="K67" s="35">
        <v>16180</v>
      </c>
      <c r="L67" s="35">
        <v>43410</v>
      </c>
      <c r="M67" s="35">
        <v>61760</v>
      </c>
      <c r="N67" s="35">
        <v>124310</v>
      </c>
      <c r="O67" s="35">
        <f t="shared" ref="O67:O101" si="2">SUM(C67:N67)</f>
        <v>686740</v>
      </c>
      <c r="Q67" s="36">
        <f t="shared" ref="Q67:Q102" si="3">O67/1000</f>
        <v>686.74</v>
      </c>
    </row>
    <row r="68" spans="1:17" x14ac:dyDescent="0.15">
      <c r="A68" s="33" t="s">
        <v>66</v>
      </c>
      <c r="B68" s="34" t="s">
        <v>174</v>
      </c>
      <c r="C68" s="35">
        <v>288670</v>
      </c>
      <c r="D68" s="35">
        <v>259340</v>
      </c>
      <c r="E68" s="35">
        <v>205530</v>
      </c>
      <c r="F68" s="35">
        <v>135950</v>
      </c>
      <c r="G68" s="35">
        <v>149430</v>
      </c>
      <c r="H68" s="35">
        <v>56830</v>
      </c>
      <c r="I68" s="35">
        <v>49130</v>
      </c>
      <c r="J68" s="35">
        <v>45170</v>
      </c>
      <c r="K68" s="35">
        <v>54440</v>
      </c>
      <c r="L68" s="35">
        <v>89380</v>
      </c>
      <c r="M68" s="35">
        <v>165890</v>
      </c>
      <c r="N68" s="35">
        <v>320280</v>
      </c>
      <c r="O68" s="35">
        <f t="shared" si="2"/>
        <v>1820040</v>
      </c>
      <c r="Q68" s="36">
        <f t="shared" si="3"/>
        <v>1820.04</v>
      </c>
    </row>
    <row r="69" spans="1:17" x14ac:dyDescent="0.15">
      <c r="A69" s="33" t="s">
        <v>67</v>
      </c>
      <c r="B69" s="34" t="s">
        <v>174</v>
      </c>
      <c r="C69" s="35">
        <v>227390</v>
      </c>
      <c r="D69" s="35">
        <v>215210</v>
      </c>
      <c r="E69" s="35">
        <v>195320</v>
      </c>
      <c r="F69" s="35">
        <v>139240</v>
      </c>
      <c r="G69" s="35">
        <v>155960</v>
      </c>
      <c r="H69" s="35">
        <v>41410</v>
      </c>
      <c r="I69" s="35">
        <v>24650</v>
      </c>
      <c r="J69" s="35">
        <v>24570</v>
      </c>
      <c r="K69" s="35">
        <v>32250</v>
      </c>
      <c r="L69" s="35">
        <v>74500</v>
      </c>
      <c r="M69" s="35">
        <v>158410</v>
      </c>
      <c r="N69" s="35">
        <v>240910</v>
      </c>
      <c r="O69" s="35">
        <f t="shared" si="2"/>
        <v>1529820</v>
      </c>
      <c r="Q69" s="36">
        <f t="shared" si="3"/>
        <v>1529.82</v>
      </c>
    </row>
    <row r="70" spans="1:17" x14ac:dyDescent="0.15">
      <c r="A70" s="33" t="s">
        <v>68</v>
      </c>
      <c r="B70" s="34" t="s">
        <v>174</v>
      </c>
      <c r="C70" s="35">
        <v>128420</v>
      </c>
      <c r="D70" s="35">
        <v>111690</v>
      </c>
      <c r="E70" s="35">
        <v>94810</v>
      </c>
      <c r="F70" s="35">
        <v>70830</v>
      </c>
      <c r="G70" s="35">
        <v>66760</v>
      </c>
      <c r="H70" s="35">
        <v>19770</v>
      </c>
      <c r="I70" s="35">
        <v>16670</v>
      </c>
      <c r="J70" s="35">
        <v>18070</v>
      </c>
      <c r="K70" s="35">
        <v>20550</v>
      </c>
      <c r="L70" s="35">
        <v>48720</v>
      </c>
      <c r="M70" s="35">
        <v>77860</v>
      </c>
      <c r="N70" s="35">
        <v>145370</v>
      </c>
      <c r="O70" s="35">
        <f t="shared" si="2"/>
        <v>819520</v>
      </c>
      <c r="Q70" s="36">
        <f t="shared" si="3"/>
        <v>819.52</v>
      </c>
    </row>
    <row r="71" spans="1:17" x14ac:dyDescent="0.15">
      <c r="A71" s="33" t="s">
        <v>69</v>
      </c>
      <c r="B71" s="34" t="s">
        <v>174</v>
      </c>
      <c r="C71" s="35">
        <v>80740</v>
      </c>
      <c r="D71" s="35">
        <v>55200</v>
      </c>
      <c r="E71" s="35">
        <v>49130</v>
      </c>
      <c r="F71" s="35">
        <v>21890</v>
      </c>
      <c r="G71" s="35">
        <v>26500</v>
      </c>
      <c r="H71" s="35">
        <v>3200</v>
      </c>
      <c r="I71" s="35">
        <v>2390</v>
      </c>
      <c r="J71" s="35">
        <v>0</v>
      </c>
      <c r="K71" s="35">
        <v>2910</v>
      </c>
      <c r="L71" s="35">
        <v>3890</v>
      </c>
      <c r="M71" s="35">
        <v>36540</v>
      </c>
      <c r="N71" s="35">
        <v>69050</v>
      </c>
      <c r="O71" s="35">
        <f t="shared" si="2"/>
        <v>351440</v>
      </c>
      <c r="Q71" s="36">
        <f t="shared" si="3"/>
        <v>351.44</v>
      </c>
    </row>
    <row r="72" spans="1:17" x14ac:dyDescent="0.15">
      <c r="A72" s="33" t="s">
        <v>209</v>
      </c>
      <c r="B72" s="34" t="s">
        <v>174</v>
      </c>
      <c r="C72" s="35">
        <v>121190</v>
      </c>
      <c r="D72" s="35">
        <v>92900</v>
      </c>
      <c r="E72" s="35">
        <v>74170</v>
      </c>
      <c r="F72" s="35">
        <v>41380</v>
      </c>
      <c r="G72" s="35">
        <v>46470</v>
      </c>
      <c r="H72" s="35">
        <v>0</v>
      </c>
      <c r="I72" s="35">
        <v>0</v>
      </c>
      <c r="J72" s="35">
        <v>0</v>
      </c>
      <c r="K72" s="35">
        <v>0</v>
      </c>
      <c r="L72" s="35">
        <v>31680</v>
      </c>
      <c r="M72" s="35">
        <v>70580</v>
      </c>
      <c r="N72" s="35">
        <v>131440</v>
      </c>
      <c r="O72" s="35">
        <f t="shared" si="2"/>
        <v>609810</v>
      </c>
      <c r="Q72" s="36">
        <f t="shared" si="3"/>
        <v>609.80999999999995</v>
      </c>
    </row>
    <row r="73" spans="1:17" x14ac:dyDescent="0.15">
      <c r="A73" s="33" t="s">
        <v>71</v>
      </c>
      <c r="B73" s="34" t="s">
        <v>174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47040</v>
      </c>
      <c r="O73" s="35">
        <f t="shared" si="2"/>
        <v>47040</v>
      </c>
      <c r="P73" s="28" t="s">
        <v>210</v>
      </c>
      <c r="Q73" s="36">
        <f t="shared" si="3"/>
        <v>47.04</v>
      </c>
    </row>
    <row r="74" spans="1:17" x14ac:dyDescent="0.15">
      <c r="A74" s="33" t="s">
        <v>72</v>
      </c>
      <c r="B74" s="34" t="s">
        <v>174</v>
      </c>
      <c r="C74" s="35">
        <v>35380</v>
      </c>
      <c r="D74" s="35">
        <v>33520</v>
      </c>
      <c r="E74" s="35">
        <v>25050</v>
      </c>
      <c r="F74" s="35">
        <v>11530</v>
      </c>
      <c r="G74" s="35">
        <v>9890</v>
      </c>
      <c r="H74" s="35">
        <v>0</v>
      </c>
      <c r="I74" s="35">
        <v>0</v>
      </c>
      <c r="J74" s="35">
        <v>0</v>
      </c>
      <c r="K74" s="35">
        <v>1170</v>
      </c>
      <c r="L74" s="35">
        <v>12090</v>
      </c>
      <c r="M74" s="35">
        <v>22490</v>
      </c>
      <c r="N74" s="35">
        <v>42280</v>
      </c>
      <c r="O74" s="35">
        <f t="shared" si="2"/>
        <v>193400</v>
      </c>
      <c r="Q74" s="36">
        <f t="shared" si="3"/>
        <v>193.4</v>
      </c>
    </row>
    <row r="75" spans="1:17" x14ac:dyDescent="0.15">
      <c r="A75" s="33" t="s">
        <v>73</v>
      </c>
      <c r="B75" s="34" t="s">
        <v>174</v>
      </c>
      <c r="C75" s="35">
        <v>26320</v>
      </c>
      <c r="D75" s="35">
        <v>19145</v>
      </c>
      <c r="E75" s="35">
        <v>14225</v>
      </c>
      <c r="F75" s="35">
        <v>8290</v>
      </c>
      <c r="G75" s="35">
        <v>9450</v>
      </c>
      <c r="H75" s="35">
        <v>0</v>
      </c>
      <c r="I75" s="35">
        <v>0</v>
      </c>
      <c r="J75" s="35">
        <v>0</v>
      </c>
      <c r="K75" s="35">
        <v>1397</v>
      </c>
      <c r="L75" s="35">
        <v>2053</v>
      </c>
      <c r="M75" s="35">
        <v>12210</v>
      </c>
      <c r="N75" s="35">
        <v>26245</v>
      </c>
      <c r="O75" s="35">
        <f t="shared" si="2"/>
        <v>119335</v>
      </c>
      <c r="Q75" s="36">
        <f t="shared" si="3"/>
        <v>119.33499999999999</v>
      </c>
    </row>
    <row r="76" spans="1:17" x14ac:dyDescent="0.15">
      <c r="A76" s="33" t="s">
        <v>74</v>
      </c>
      <c r="B76" s="34" t="s">
        <v>174</v>
      </c>
      <c r="C76" s="35">
        <v>39500</v>
      </c>
      <c r="D76" s="35">
        <v>0</v>
      </c>
      <c r="E76" s="35">
        <v>31220</v>
      </c>
      <c r="F76" s="35">
        <v>12500</v>
      </c>
      <c r="G76" s="35">
        <v>14920</v>
      </c>
      <c r="H76" s="35">
        <v>0</v>
      </c>
      <c r="I76" s="35">
        <v>0</v>
      </c>
      <c r="J76" s="35">
        <v>0</v>
      </c>
      <c r="K76" s="35">
        <v>0</v>
      </c>
      <c r="L76" s="35">
        <v>8290</v>
      </c>
      <c r="M76" s="35">
        <v>24920</v>
      </c>
      <c r="N76" s="35">
        <v>41750</v>
      </c>
      <c r="O76" s="35">
        <f t="shared" si="2"/>
        <v>173100</v>
      </c>
      <c r="Q76" s="36">
        <f t="shared" si="3"/>
        <v>173.1</v>
      </c>
    </row>
    <row r="77" spans="1:17" x14ac:dyDescent="0.15">
      <c r="A77" s="33" t="s">
        <v>75</v>
      </c>
      <c r="B77" s="34" t="s">
        <v>174</v>
      </c>
      <c r="C77" s="35">
        <v>11587</v>
      </c>
      <c r="D77" s="35">
        <v>9582</v>
      </c>
      <c r="E77" s="35">
        <v>7396</v>
      </c>
      <c r="F77" s="35">
        <v>4740</v>
      </c>
      <c r="G77" s="35">
        <v>4426</v>
      </c>
      <c r="H77" s="35">
        <v>904</v>
      </c>
      <c r="I77" s="35">
        <v>724</v>
      </c>
      <c r="J77" s="35">
        <v>813</v>
      </c>
      <c r="K77" s="35">
        <v>939</v>
      </c>
      <c r="L77" s="35">
        <v>2404</v>
      </c>
      <c r="M77" s="35">
        <v>8616</v>
      </c>
      <c r="N77" s="35">
        <v>10981</v>
      </c>
      <c r="O77" s="35">
        <f t="shared" si="2"/>
        <v>63112</v>
      </c>
      <c r="Q77" s="36">
        <f t="shared" si="3"/>
        <v>63.112000000000002</v>
      </c>
    </row>
    <row r="78" spans="1:17" x14ac:dyDescent="0.15">
      <c r="A78" s="33" t="s">
        <v>76</v>
      </c>
      <c r="B78" s="34" t="s">
        <v>174</v>
      </c>
      <c r="C78" s="35">
        <v>17600</v>
      </c>
      <c r="D78" s="35">
        <v>14155</v>
      </c>
      <c r="E78" s="35">
        <v>5235</v>
      </c>
      <c r="F78" s="35">
        <v>16543</v>
      </c>
      <c r="G78" s="35">
        <v>9112</v>
      </c>
      <c r="H78" s="35">
        <v>4971</v>
      </c>
      <c r="I78" s="35">
        <v>0</v>
      </c>
      <c r="J78" s="35">
        <v>9306</v>
      </c>
      <c r="K78" s="35">
        <v>5465</v>
      </c>
      <c r="L78" s="35">
        <v>5778</v>
      </c>
      <c r="M78" s="35">
        <v>11625</v>
      </c>
      <c r="N78" s="35">
        <v>18062</v>
      </c>
      <c r="O78" s="35">
        <f t="shared" si="2"/>
        <v>117852</v>
      </c>
      <c r="Q78" s="36">
        <f t="shared" si="3"/>
        <v>117.852</v>
      </c>
    </row>
    <row r="79" spans="1:17" x14ac:dyDescent="0.15">
      <c r="A79" s="33" t="s">
        <v>77</v>
      </c>
      <c r="B79" s="34" t="s">
        <v>174</v>
      </c>
      <c r="C79" s="35">
        <v>29440</v>
      </c>
      <c r="D79" s="35">
        <v>20050</v>
      </c>
      <c r="E79" s="35">
        <v>14900</v>
      </c>
      <c r="F79" s="35">
        <v>5400</v>
      </c>
      <c r="G79" s="35">
        <v>3850</v>
      </c>
      <c r="H79" s="35">
        <v>0</v>
      </c>
      <c r="I79" s="35">
        <v>0</v>
      </c>
      <c r="J79" s="35">
        <v>0</v>
      </c>
      <c r="K79" s="35">
        <v>0</v>
      </c>
      <c r="L79" s="35">
        <v>1120</v>
      </c>
      <c r="M79" s="35">
        <v>7520</v>
      </c>
      <c r="N79" s="35">
        <v>25870</v>
      </c>
      <c r="O79" s="35">
        <f t="shared" si="2"/>
        <v>108150</v>
      </c>
      <c r="Q79" s="36">
        <f t="shared" si="3"/>
        <v>108.15</v>
      </c>
    </row>
    <row r="80" spans="1:17" x14ac:dyDescent="0.15">
      <c r="A80" s="33" t="s">
        <v>78</v>
      </c>
      <c r="B80" s="34" t="s">
        <v>174</v>
      </c>
      <c r="C80" s="35">
        <v>23830</v>
      </c>
      <c r="D80" s="35">
        <v>22270</v>
      </c>
      <c r="E80" s="35">
        <v>18690</v>
      </c>
      <c r="F80" s="35">
        <v>6570</v>
      </c>
      <c r="G80" s="35">
        <v>5050</v>
      </c>
      <c r="H80" s="35">
        <v>0</v>
      </c>
      <c r="I80" s="35">
        <v>0</v>
      </c>
      <c r="J80" s="35">
        <v>0</v>
      </c>
      <c r="K80" s="35">
        <v>0</v>
      </c>
      <c r="L80" s="35">
        <v>3150</v>
      </c>
      <c r="M80" s="35">
        <v>9380</v>
      </c>
      <c r="N80" s="35">
        <v>23100</v>
      </c>
      <c r="O80" s="35">
        <f t="shared" si="2"/>
        <v>112040</v>
      </c>
      <c r="Q80" s="36">
        <f t="shared" si="3"/>
        <v>112.04</v>
      </c>
    </row>
    <row r="81" spans="1:17" x14ac:dyDescent="0.15">
      <c r="A81" s="33" t="s">
        <v>79</v>
      </c>
      <c r="B81" s="34" t="s">
        <v>174</v>
      </c>
      <c r="C81" s="35">
        <v>26520</v>
      </c>
      <c r="D81" s="35">
        <v>14500</v>
      </c>
      <c r="E81" s="35">
        <v>10350</v>
      </c>
      <c r="F81" s="35">
        <v>4960</v>
      </c>
      <c r="G81" s="35">
        <v>6720</v>
      </c>
      <c r="H81" s="35">
        <v>0</v>
      </c>
      <c r="I81" s="35">
        <v>0</v>
      </c>
      <c r="J81" s="35">
        <v>0</v>
      </c>
      <c r="K81" s="35">
        <v>890</v>
      </c>
      <c r="L81" s="35">
        <v>2320</v>
      </c>
      <c r="M81" s="35">
        <v>6740</v>
      </c>
      <c r="N81" s="35">
        <v>20970</v>
      </c>
      <c r="O81" s="35">
        <f t="shared" si="2"/>
        <v>93970</v>
      </c>
      <c r="Q81" s="36">
        <f t="shared" si="3"/>
        <v>93.97</v>
      </c>
    </row>
    <row r="82" spans="1:17" x14ac:dyDescent="0.15">
      <c r="A82" s="33" t="s">
        <v>211</v>
      </c>
      <c r="B82" s="34" t="s">
        <v>174</v>
      </c>
      <c r="C82" s="35">
        <v>51040</v>
      </c>
      <c r="D82" s="35">
        <v>32110</v>
      </c>
      <c r="E82" s="35">
        <v>25110</v>
      </c>
      <c r="F82" s="35">
        <v>15800</v>
      </c>
      <c r="G82" s="35">
        <v>16520</v>
      </c>
      <c r="H82" s="35">
        <v>6270</v>
      </c>
      <c r="I82" s="35">
        <v>4040</v>
      </c>
      <c r="J82" s="35">
        <v>3180</v>
      </c>
      <c r="K82" s="35">
        <v>4210</v>
      </c>
      <c r="L82" s="35">
        <v>6290</v>
      </c>
      <c r="M82" s="35">
        <v>21280</v>
      </c>
      <c r="N82" s="35">
        <v>57060</v>
      </c>
      <c r="O82" s="35">
        <f t="shared" si="2"/>
        <v>242910</v>
      </c>
      <c r="Q82" s="36">
        <f t="shared" si="3"/>
        <v>242.91</v>
      </c>
    </row>
    <row r="83" spans="1:17" x14ac:dyDescent="0.15">
      <c r="A83" s="33" t="s">
        <v>81</v>
      </c>
      <c r="B83" s="34" t="s">
        <v>174</v>
      </c>
      <c r="C83" s="35">
        <v>236146</v>
      </c>
      <c r="D83" s="35">
        <v>183397</v>
      </c>
      <c r="E83" s="35">
        <v>243855</v>
      </c>
      <c r="F83" s="35">
        <v>189000</v>
      </c>
      <c r="G83" s="35">
        <v>16003</v>
      </c>
      <c r="H83" s="35">
        <v>31592</v>
      </c>
      <c r="I83" s="35">
        <v>0</v>
      </c>
      <c r="J83" s="35">
        <v>0</v>
      </c>
      <c r="K83" s="35">
        <v>56587</v>
      </c>
      <c r="L83" s="35">
        <v>168690</v>
      </c>
      <c r="M83" s="35">
        <v>35650</v>
      </c>
      <c r="N83" s="35">
        <v>316393</v>
      </c>
      <c r="O83" s="35">
        <f t="shared" si="2"/>
        <v>1477313</v>
      </c>
      <c r="Q83" s="36">
        <f t="shared" si="3"/>
        <v>1477.3130000000001</v>
      </c>
    </row>
    <row r="84" spans="1:17" x14ac:dyDescent="0.15">
      <c r="A84" s="33" t="s">
        <v>82</v>
      </c>
      <c r="B84" s="34" t="s">
        <v>174</v>
      </c>
      <c r="C84" s="35">
        <v>141530</v>
      </c>
      <c r="D84" s="35">
        <v>108106</v>
      </c>
      <c r="E84" s="35">
        <v>92144</v>
      </c>
      <c r="F84" s="35">
        <v>69769</v>
      </c>
      <c r="G84" s="35">
        <v>33531</v>
      </c>
      <c r="H84" s="35">
        <v>23160</v>
      </c>
      <c r="I84" s="35">
        <v>0</v>
      </c>
      <c r="J84" s="35">
        <v>0</v>
      </c>
      <c r="K84" s="35">
        <v>55530</v>
      </c>
      <c r="L84" s="35">
        <v>28980</v>
      </c>
      <c r="M84" s="35">
        <v>73040</v>
      </c>
      <c r="N84" s="35">
        <v>139810</v>
      </c>
      <c r="O84" s="35">
        <f t="shared" si="2"/>
        <v>765600</v>
      </c>
      <c r="Q84" s="36">
        <f t="shared" si="3"/>
        <v>765.6</v>
      </c>
    </row>
    <row r="85" spans="1:17" x14ac:dyDescent="0.15">
      <c r="A85" s="33" t="s">
        <v>212</v>
      </c>
      <c r="B85" s="34" t="s">
        <v>174</v>
      </c>
      <c r="C85" s="35">
        <v>231170</v>
      </c>
      <c r="D85" s="35">
        <v>81910</v>
      </c>
      <c r="E85" s="35">
        <v>50680</v>
      </c>
      <c r="F85" s="35">
        <v>268050</v>
      </c>
      <c r="G85" s="35">
        <v>358690</v>
      </c>
      <c r="H85" s="35">
        <v>159020</v>
      </c>
      <c r="I85" s="35">
        <v>138410</v>
      </c>
      <c r="J85" s="35">
        <v>138860</v>
      </c>
      <c r="K85" s="35">
        <v>165230</v>
      </c>
      <c r="L85" s="35">
        <v>286830</v>
      </c>
      <c r="M85" s="35">
        <v>0</v>
      </c>
      <c r="N85" s="35">
        <v>170940</v>
      </c>
      <c r="O85" s="35">
        <f t="shared" si="2"/>
        <v>2049790</v>
      </c>
      <c r="Q85" s="36">
        <f t="shared" si="3"/>
        <v>2049.79</v>
      </c>
    </row>
    <row r="86" spans="1:17" x14ac:dyDescent="0.15">
      <c r="A86" s="33" t="s">
        <v>84</v>
      </c>
      <c r="B86" s="34" t="s">
        <v>174</v>
      </c>
      <c r="C86" s="35">
        <v>105280</v>
      </c>
      <c r="D86" s="35">
        <v>83840</v>
      </c>
      <c r="E86" s="35">
        <v>70470</v>
      </c>
      <c r="F86" s="35">
        <v>42130</v>
      </c>
      <c r="G86" s="35">
        <v>47210</v>
      </c>
      <c r="H86" s="35">
        <v>0</v>
      </c>
      <c r="I86" s="35">
        <v>0</v>
      </c>
      <c r="J86" s="35">
        <v>0</v>
      </c>
      <c r="K86" s="35">
        <v>0</v>
      </c>
      <c r="L86" s="35">
        <v>35510</v>
      </c>
      <c r="M86" s="35">
        <v>63350</v>
      </c>
      <c r="N86" s="35">
        <v>123050</v>
      </c>
      <c r="O86" s="35">
        <f t="shared" si="2"/>
        <v>570840</v>
      </c>
      <c r="Q86" s="36">
        <f t="shared" si="3"/>
        <v>570.84</v>
      </c>
    </row>
    <row r="87" spans="1:17" x14ac:dyDescent="0.15">
      <c r="A87" s="33" t="s">
        <v>85</v>
      </c>
      <c r="B87" s="34" t="s">
        <v>174</v>
      </c>
      <c r="C87" s="35">
        <v>78720</v>
      </c>
      <c r="D87" s="35">
        <v>57840</v>
      </c>
      <c r="E87" s="35">
        <v>41550</v>
      </c>
      <c r="F87" s="35">
        <v>24200</v>
      </c>
      <c r="G87" s="35">
        <v>28050</v>
      </c>
      <c r="H87" s="35">
        <v>0</v>
      </c>
      <c r="I87" s="35">
        <v>0</v>
      </c>
      <c r="J87" s="35">
        <v>0</v>
      </c>
      <c r="K87" s="35">
        <v>0</v>
      </c>
      <c r="L87" s="35">
        <v>8050</v>
      </c>
      <c r="M87" s="35">
        <v>32580</v>
      </c>
      <c r="N87" s="35">
        <v>74840</v>
      </c>
      <c r="O87" s="35">
        <f t="shared" si="2"/>
        <v>345830</v>
      </c>
      <c r="Q87" s="36">
        <f t="shared" si="3"/>
        <v>345.83</v>
      </c>
    </row>
    <row r="88" spans="1:17" x14ac:dyDescent="0.15">
      <c r="A88" s="33" t="s">
        <v>86</v>
      </c>
      <c r="B88" s="34" t="s">
        <v>174</v>
      </c>
      <c r="C88" s="35">
        <v>84567</v>
      </c>
      <c r="D88" s="35">
        <v>86484</v>
      </c>
      <c r="E88" s="35">
        <v>88461</v>
      </c>
      <c r="F88" s="35">
        <v>48307</v>
      </c>
      <c r="G88" s="35">
        <v>52769</v>
      </c>
      <c r="H88" s="35">
        <v>11600</v>
      </c>
      <c r="I88" s="35">
        <v>0</v>
      </c>
      <c r="J88" s="35">
        <v>0</v>
      </c>
      <c r="K88" s="35">
        <v>0</v>
      </c>
      <c r="L88" s="35">
        <v>63623</v>
      </c>
      <c r="M88" s="35">
        <v>64511</v>
      </c>
      <c r="N88" s="35">
        <v>112843</v>
      </c>
      <c r="O88" s="35">
        <f t="shared" si="2"/>
        <v>613165</v>
      </c>
      <c r="Q88" s="36">
        <f t="shared" si="3"/>
        <v>613.16499999999996</v>
      </c>
    </row>
    <row r="89" spans="1:17" x14ac:dyDescent="0.15">
      <c r="A89" s="33" t="s">
        <v>87</v>
      </c>
      <c r="B89" s="34" t="s">
        <v>174</v>
      </c>
      <c r="C89" s="35">
        <v>22060</v>
      </c>
      <c r="D89" s="35">
        <v>17480</v>
      </c>
      <c r="E89" s="35">
        <v>14580</v>
      </c>
      <c r="F89" s="35">
        <v>7590</v>
      </c>
      <c r="G89" s="35">
        <v>5250</v>
      </c>
      <c r="H89" s="35">
        <v>0</v>
      </c>
      <c r="I89" s="35">
        <v>0</v>
      </c>
      <c r="J89" s="35">
        <v>0</v>
      </c>
      <c r="K89" s="35">
        <v>0</v>
      </c>
      <c r="L89" s="35">
        <v>3000</v>
      </c>
      <c r="M89" s="35">
        <v>6900</v>
      </c>
      <c r="N89" s="35">
        <v>22580</v>
      </c>
      <c r="O89" s="35">
        <f t="shared" si="2"/>
        <v>99440</v>
      </c>
      <c r="Q89" s="36">
        <f t="shared" si="3"/>
        <v>99.44</v>
      </c>
    </row>
    <row r="90" spans="1:17" x14ac:dyDescent="0.15">
      <c r="A90" s="33" t="s">
        <v>88</v>
      </c>
      <c r="B90" s="34" t="s">
        <v>174</v>
      </c>
      <c r="C90" s="35">
        <v>30810</v>
      </c>
      <c r="D90" s="35">
        <v>23433</v>
      </c>
      <c r="E90" s="35">
        <v>29327</v>
      </c>
      <c r="F90" s="35">
        <v>8950</v>
      </c>
      <c r="G90" s="35">
        <v>9970</v>
      </c>
      <c r="H90" s="35">
        <v>0</v>
      </c>
      <c r="I90" s="35">
        <v>0</v>
      </c>
      <c r="J90" s="35">
        <v>0</v>
      </c>
      <c r="K90" s="35">
        <v>870</v>
      </c>
      <c r="L90" s="35">
        <v>4140</v>
      </c>
      <c r="M90" s="35">
        <v>12850</v>
      </c>
      <c r="N90" s="35">
        <v>32500</v>
      </c>
      <c r="O90" s="35">
        <f t="shared" si="2"/>
        <v>152850</v>
      </c>
      <c r="Q90" s="36">
        <f t="shared" si="3"/>
        <v>152.85</v>
      </c>
    </row>
    <row r="91" spans="1:17" x14ac:dyDescent="0.15">
      <c r="A91" s="33" t="s">
        <v>213</v>
      </c>
      <c r="B91" s="34" t="s">
        <v>174</v>
      </c>
      <c r="C91" s="35">
        <v>262000</v>
      </c>
      <c r="D91" s="35">
        <v>202810</v>
      </c>
      <c r="E91" s="35">
        <v>226400</v>
      </c>
      <c r="F91" s="35">
        <v>82990</v>
      </c>
      <c r="G91" s="35">
        <v>120880</v>
      </c>
      <c r="H91" s="35">
        <v>0</v>
      </c>
      <c r="I91" s="35">
        <v>0</v>
      </c>
      <c r="J91" s="35">
        <v>0</v>
      </c>
      <c r="K91" s="35">
        <v>4750</v>
      </c>
      <c r="L91" s="35">
        <v>58350</v>
      </c>
      <c r="M91" s="35">
        <v>125540</v>
      </c>
      <c r="N91" s="35">
        <v>309720</v>
      </c>
      <c r="O91" s="35">
        <f t="shared" si="2"/>
        <v>1393440</v>
      </c>
      <c r="Q91" s="36">
        <f t="shared" si="3"/>
        <v>1393.44</v>
      </c>
    </row>
    <row r="92" spans="1:17" x14ac:dyDescent="0.15">
      <c r="A92" s="33" t="s">
        <v>214</v>
      </c>
      <c r="B92" s="34" t="s">
        <v>174</v>
      </c>
      <c r="C92" s="35">
        <v>276290</v>
      </c>
      <c r="D92" s="35">
        <v>243210</v>
      </c>
      <c r="E92" s="35">
        <v>150000</v>
      </c>
      <c r="F92" s="35">
        <v>125180</v>
      </c>
      <c r="G92" s="35">
        <v>34470</v>
      </c>
      <c r="H92" s="35">
        <v>20740</v>
      </c>
      <c r="I92" s="35">
        <v>12630</v>
      </c>
      <c r="J92" s="35">
        <v>0</v>
      </c>
      <c r="K92" s="35">
        <v>18330</v>
      </c>
      <c r="L92" s="35">
        <v>25420</v>
      </c>
      <c r="M92" s="35">
        <v>135320</v>
      </c>
      <c r="N92" s="35">
        <v>333470</v>
      </c>
      <c r="O92" s="35">
        <f t="shared" si="2"/>
        <v>1375060</v>
      </c>
      <c r="Q92" s="36">
        <f t="shared" si="3"/>
        <v>1375.06</v>
      </c>
    </row>
    <row r="93" spans="1:17" x14ac:dyDescent="0.15">
      <c r="A93" s="33" t="s">
        <v>215</v>
      </c>
      <c r="B93" s="34" t="s">
        <v>174</v>
      </c>
      <c r="C93" s="35">
        <v>242183</v>
      </c>
      <c r="D93" s="35">
        <v>177380</v>
      </c>
      <c r="E93" s="35">
        <v>190950</v>
      </c>
      <c r="F93" s="35">
        <v>76220</v>
      </c>
      <c r="G93" s="35">
        <v>50480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106820</v>
      </c>
      <c r="N93" s="35">
        <v>255460</v>
      </c>
      <c r="O93" s="35">
        <f t="shared" si="2"/>
        <v>1099493</v>
      </c>
      <c r="Q93" s="36">
        <f t="shared" si="3"/>
        <v>1099.4929999999999</v>
      </c>
    </row>
    <row r="94" spans="1:17" x14ac:dyDescent="0.15">
      <c r="A94" s="33" t="s">
        <v>92</v>
      </c>
      <c r="B94" s="34" t="s">
        <v>174</v>
      </c>
      <c r="C94" s="35">
        <v>2946</v>
      </c>
      <c r="D94" s="35">
        <v>2002</v>
      </c>
      <c r="E94" s="35">
        <v>1705</v>
      </c>
      <c r="F94" s="35">
        <v>588</v>
      </c>
      <c r="G94" s="35">
        <v>499</v>
      </c>
      <c r="H94" s="35">
        <v>0</v>
      </c>
      <c r="I94" s="35">
        <v>0</v>
      </c>
      <c r="J94" s="35">
        <v>0</v>
      </c>
      <c r="K94" s="35">
        <v>217</v>
      </c>
      <c r="L94" s="35">
        <v>1</v>
      </c>
      <c r="M94" s="35">
        <v>2139</v>
      </c>
      <c r="N94" s="35">
        <v>2649</v>
      </c>
      <c r="O94" s="35">
        <f t="shared" si="2"/>
        <v>12746</v>
      </c>
      <c r="Q94" s="36">
        <f t="shared" si="3"/>
        <v>12.746</v>
      </c>
    </row>
    <row r="95" spans="1:17" x14ac:dyDescent="0.15">
      <c r="A95" s="33" t="s">
        <v>93</v>
      </c>
      <c r="B95" s="34" t="s">
        <v>174</v>
      </c>
      <c r="C95" s="35">
        <v>32160</v>
      </c>
      <c r="D95" s="35">
        <v>30767</v>
      </c>
      <c r="E95" s="35">
        <v>20430</v>
      </c>
      <c r="F95" s="35">
        <v>28811</v>
      </c>
      <c r="G95" s="35">
        <v>21505</v>
      </c>
      <c r="H95" s="35">
        <v>12966</v>
      </c>
      <c r="I95" s="35">
        <v>0</v>
      </c>
      <c r="J95" s="35">
        <v>0</v>
      </c>
      <c r="K95" s="35">
        <v>0</v>
      </c>
      <c r="L95" s="35">
        <v>31734</v>
      </c>
      <c r="M95" s="35">
        <v>59183</v>
      </c>
      <c r="N95" s="35">
        <v>56504</v>
      </c>
      <c r="O95" s="35">
        <f t="shared" si="2"/>
        <v>294060</v>
      </c>
      <c r="Q95" s="36">
        <f t="shared" si="3"/>
        <v>294.06</v>
      </c>
    </row>
    <row r="96" spans="1:17" x14ac:dyDescent="0.15">
      <c r="A96" s="33" t="s">
        <v>94</v>
      </c>
      <c r="B96" s="34" t="s">
        <v>174</v>
      </c>
      <c r="C96" s="35">
        <v>11360</v>
      </c>
      <c r="D96" s="35">
        <v>8269</v>
      </c>
      <c r="E96" s="35">
        <v>6608</v>
      </c>
      <c r="F96" s="35">
        <v>2866</v>
      </c>
      <c r="G96" s="35">
        <v>3112</v>
      </c>
      <c r="H96" s="35">
        <v>424</v>
      </c>
      <c r="I96" s="35">
        <v>0</v>
      </c>
      <c r="J96" s="35">
        <v>0</v>
      </c>
      <c r="K96" s="35">
        <v>0</v>
      </c>
      <c r="L96" s="35">
        <v>2255</v>
      </c>
      <c r="M96" s="35">
        <v>5913</v>
      </c>
      <c r="N96" s="35">
        <v>12235</v>
      </c>
      <c r="O96" s="35">
        <f t="shared" si="2"/>
        <v>53042</v>
      </c>
      <c r="Q96" s="36">
        <f t="shared" si="3"/>
        <v>53.042000000000002</v>
      </c>
    </row>
    <row r="97" spans="1:17" x14ac:dyDescent="0.15">
      <c r="A97" s="33" t="s">
        <v>216</v>
      </c>
      <c r="B97" s="34" t="s">
        <v>174</v>
      </c>
      <c r="C97" s="35">
        <v>16119</v>
      </c>
      <c r="D97" s="35">
        <v>15703</v>
      </c>
      <c r="E97" s="35">
        <v>13073</v>
      </c>
      <c r="F97" s="35">
        <v>9003</v>
      </c>
      <c r="G97" s="35">
        <v>9300</v>
      </c>
      <c r="H97" s="35">
        <v>2552</v>
      </c>
      <c r="I97" s="35">
        <v>2260</v>
      </c>
      <c r="J97" s="35">
        <v>1869</v>
      </c>
      <c r="K97" s="35">
        <v>4114</v>
      </c>
      <c r="L97" s="35">
        <v>5448</v>
      </c>
      <c r="M97" s="35">
        <v>9790</v>
      </c>
      <c r="N97" s="35">
        <v>21525</v>
      </c>
      <c r="O97" s="35">
        <f t="shared" si="2"/>
        <v>110756</v>
      </c>
      <c r="Q97" s="36">
        <f t="shared" si="3"/>
        <v>110.756</v>
      </c>
    </row>
    <row r="98" spans="1:17" x14ac:dyDescent="0.15">
      <c r="A98" s="33" t="s">
        <v>96</v>
      </c>
      <c r="B98" s="34" t="s">
        <v>174</v>
      </c>
      <c r="C98" s="35">
        <v>7601</v>
      </c>
      <c r="D98" s="35">
        <v>7700</v>
      </c>
      <c r="E98" s="35">
        <v>4923</v>
      </c>
      <c r="F98" s="35">
        <v>2512</v>
      </c>
      <c r="G98" s="35">
        <v>1830</v>
      </c>
      <c r="H98" s="35">
        <v>1137</v>
      </c>
      <c r="I98" s="35">
        <v>992</v>
      </c>
      <c r="J98" s="35">
        <v>1125</v>
      </c>
      <c r="K98" s="35">
        <v>1345</v>
      </c>
      <c r="L98" s="35">
        <v>1600</v>
      </c>
      <c r="M98" s="35">
        <v>3560</v>
      </c>
      <c r="N98" s="35">
        <v>6505</v>
      </c>
      <c r="O98" s="35">
        <f t="shared" si="2"/>
        <v>40830</v>
      </c>
      <c r="Q98" s="36">
        <f t="shared" si="3"/>
        <v>40.83</v>
      </c>
    </row>
    <row r="99" spans="1:17" x14ac:dyDescent="0.15">
      <c r="A99" s="33" t="s">
        <v>217</v>
      </c>
      <c r="B99" s="34" t="s">
        <v>174</v>
      </c>
      <c r="C99" s="35">
        <v>16382</v>
      </c>
      <c r="D99" s="35">
        <v>21078</v>
      </c>
      <c r="E99" s="35">
        <v>15678</v>
      </c>
      <c r="F99" s="35">
        <v>7839</v>
      </c>
      <c r="G99" s="35">
        <v>10989</v>
      </c>
      <c r="H99" s="35">
        <v>3354</v>
      </c>
      <c r="I99" s="35">
        <v>3437</v>
      </c>
      <c r="J99" s="35">
        <v>3737</v>
      </c>
      <c r="K99" s="35">
        <v>3722</v>
      </c>
      <c r="L99" s="35">
        <v>5918</v>
      </c>
      <c r="M99" s="35">
        <v>12741</v>
      </c>
      <c r="N99" s="35">
        <v>24183</v>
      </c>
      <c r="O99" s="35">
        <f t="shared" si="2"/>
        <v>129058</v>
      </c>
      <c r="Q99" s="36">
        <f t="shared" si="3"/>
        <v>129.05799999999999</v>
      </c>
    </row>
    <row r="100" spans="1:17" x14ac:dyDescent="0.15">
      <c r="A100" s="33" t="s">
        <v>98</v>
      </c>
      <c r="B100" s="34" t="s">
        <v>174</v>
      </c>
      <c r="C100" s="35">
        <v>70000</v>
      </c>
      <c r="D100" s="35">
        <v>53261</v>
      </c>
      <c r="E100" s="35">
        <v>41774</v>
      </c>
      <c r="F100" s="35">
        <v>15507</v>
      </c>
      <c r="G100" s="35">
        <v>30337</v>
      </c>
      <c r="H100" s="35">
        <v>13201</v>
      </c>
      <c r="I100" s="35">
        <v>10719</v>
      </c>
      <c r="J100" s="35">
        <v>10602</v>
      </c>
      <c r="K100" s="35">
        <v>0</v>
      </c>
      <c r="L100" s="35">
        <v>37513</v>
      </c>
      <c r="M100" s="35">
        <v>44160</v>
      </c>
      <c r="N100" s="35">
        <v>67364</v>
      </c>
      <c r="O100" s="35">
        <f t="shared" si="2"/>
        <v>394438</v>
      </c>
      <c r="Q100" s="36">
        <f t="shared" si="3"/>
        <v>394.43799999999999</v>
      </c>
    </row>
    <row r="101" spans="1:17" x14ac:dyDescent="0.15">
      <c r="A101" s="33" t="s">
        <v>99</v>
      </c>
      <c r="B101" s="34" t="s">
        <v>174</v>
      </c>
      <c r="C101" s="35">
        <v>27851</v>
      </c>
      <c r="D101" s="35">
        <v>28395</v>
      </c>
      <c r="E101" s="35">
        <v>26175</v>
      </c>
      <c r="F101" s="35">
        <v>24383</v>
      </c>
      <c r="G101" s="35">
        <v>11102</v>
      </c>
      <c r="H101" s="35">
        <v>8004</v>
      </c>
      <c r="I101" s="35">
        <v>6974</v>
      </c>
      <c r="J101" s="35">
        <v>6552</v>
      </c>
      <c r="K101" s="35">
        <v>9679</v>
      </c>
      <c r="L101" s="35">
        <v>11216</v>
      </c>
      <c r="M101" s="35">
        <v>23225</v>
      </c>
      <c r="N101" s="35">
        <v>41374</v>
      </c>
      <c r="O101" s="35">
        <f t="shared" si="2"/>
        <v>224930</v>
      </c>
      <c r="Q101" s="36">
        <f t="shared" si="3"/>
        <v>224.93</v>
      </c>
    </row>
    <row r="102" spans="1:17" s="41" customFormat="1" x14ac:dyDescent="0.15">
      <c r="A102" s="38" t="s">
        <v>218</v>
      </c>
      <c r="B102" s="39" t="s">
        <v>174</v>
      </c>
      <c r="C102" s="40">
        <f t="shared" ref="C102:N102" si="4">SUM(C2:C101)</f>
        <v>14429844</v>
      </c>
      <c r="D102" s="40">
        <f t="shared" si="4"/>
        <v>13470000</v>
      </c>
      <c r="E102" s="40">
        <f t="shared" si="4"/>
        <v>11669001</v>
      </c>
      <c r="F102" s="40">
        <f t="shared" si="4"/>
        <v>7446260</v>
      </c>
      <c r="G102" s="40">
        <f t="shared" si="4"/>
        <v>8044235</v>
      </c>
      <c r="H102" s="40">
        <f t="shared" si="4"/>
        <v>2581819</v>
      </c>
      <c r="I102" s="40">
        <f t="shared" si="4"/>
        <v>2053301</v>
      </c>
      <c r="J102" s="40">
        <f t="shared" si="4"/>
        <v>1823766</v>
      </c>
      <c r="K102" s="40">
        <f t="shared" si="4"/>
        <v>2560728</v>
      </c>
      <c r="L102" s="40">
        <f t="shared" si="4"/>
        <v>5241481</v>
      </c>
      <c r="M102" s="40">
        <f t="shared" si="4"/>
        <v>9716689</v>
      </c>
      <c r="N102" s="40">
        <f t="shared" si="4"/>
        <v>17701029</v>
      </c>
      <c r="O102" s="40">
        <f>SUM(O2:O101)</f>
        <v>96738153</v>
      </c>
      <c r="Q102" s="36">
        <f t="shared" si="3"/>
        <v>96738.153000000006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DJU 2017</vt:lpstr>
      <vt:lpstr>DJU 2016</vt:lpstr>
      <vt:lpstr>dju2015</vt:lpstr>
      <vt:lpstr>2015 2eme periode</vt:lpstr>
      <vt:lpstr>2015 1ere période</vt:lpstr>
      <vt:lpstr>secomile-M3</vt:lpstr>
      <vt:lpstr>2016</vt:lpstr>
      <vt:lpstr>conso mensuelles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Excel</dc:title>
  <dc:creator>LAGARDE Stephanie</dc:creator>
  <cp:lastModifiedBy>ROYER Quentin</cp:lastModifiedBy>
  <dcterms:created xsi:type="dcterms:W3CDTF">2017-01-24T10:49:01Z</dcterms:created>
  <dcterms:modified xsi:type="dcterms:W3CDTF">2019-01-15T09:30:31Z</dcterms:modified>
</cp:coreProperties>
</file>