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UBRICA" sheetId="1" r:id="rId4"/>
    <sheet state="visible" name="presidente" sheetId="2" r:id="rId5"/>
    <sheet state="visible" name="Vocal 1" sheetId="3" r:id="rId6"/>
    <sheet state="visible" name="Vocal 2" sheetId="4" r:id="rId7"/>
    <sheet state="visible" name="Informe Final Notas" sheetId="5" r:id="rId8"/>
  </sheets>
  <definedNames/>
  <calcPr/>
  <extLst>
    <ext uri="GoogleSheetsCustomDataVersion1">
      <go:sheetsCustomData xmlns:go="http://customooxmlschemas.google.com/" r:id="rId9" roundtripDataSignature="AMtx7miZqAjCponAfjjEhnBrgF21Ek/sbw=="/>
    </ext>
  </extLst>
</workbook>
</file>

<file path=xl/sharedStrings.xml><?xml version="1.0" encoding="utf-8"?>
<sst xmlns="http://schemas.openxmlformats.org/spreadsheetml/2006/main" count="360" uniqueCount="108">
  <si>
    <t xml:space="preserve">Excelente </t>
  </si>
  <si>
    <t>Bueno</t>
  </si>
  <si>
    <t>Satisfactorio</t>
  </si>
  <si>
    <t>Necesidades
Mejora</t>
  </si>
  <si>
    <t>REALMENTE Necesita
Mejora</t>
  </si>
  <si>
    <t>Peso en la puntuación</t>
  </si>
  <si>
    <t>Puntaje sobre 100</t>
  </si>
  <si>
    <t>Nota final</t>
  </si>
  <si>
    <t>CRITERIOS DE EVALUACIÓN</t>
  </si>
  <si>
    <t>Descripción</t>
  </si>
  <si>
    <t>Presentación del Producto</t>
  </si>
  <si>
    <t>El Producto cumple con el objetivo Propuesto</t>
  </si>
  <si>
    <t xml:space="preserve">Si Cumple al 100% del Subcaso Asignado (requerimiento), con validaciones, integración con el resto de modulos, </t>
  </si>
  <si>
    <t>Si Cumple al 90%, falto realizar validaciones o integración y/o implementar</t>
  </si>
  <si>
    <t>Si Cumple al 80%, falto realizar validaciones e integrar el sistema</t>
  </si>
  <si>
    <t>Cumple entre el 80 y 50 % del subcaso asignado, y lo presentado esta correcto (con validaciones, integrado al resto de modulos o implementado )</t>
  </si>
  <si>
    <t>Cumple entre el 50 y 20 % del subcaso asignado, y lo presentado NO esta correcto (con validaciones, integrado al resto de modulos o implementado ), Requiere muchas mejoras</t>
  </si>
  <si>
    <t>Presenta el proyecto a profundidad con detalles y ejemplos de código.  Usa lenguaje técnico acorde al tema.</t>
  </si>
  <si>
    <t>Demuestra el buen funcionamiento del producto con un ejemplo y como se esta guardando en la base de datos. Demuestra que no ha modificado la estructura de la base de datos.</t>
  </si>
  <si>
    <t>Demuestra el buen funcionamiento del producto con un ejemplo, pero requiere  de 1 Mejora y como se esta guardando en la base de datos. DEmuestra que no ha modificado la estructura de la base de datos.</t>
  </si>
  <si>
    <t>Demuestra el buen funcionamiento del producto con un ejemplo, pero requiere  de 2 o más Mejora y como se esta guardando en la base de datos. DEmuestra que no ha modificado la estructura de la base de datos.</t>
  </si>
  <si>
    <t>Demuestra el buen funcionamiento del producto con un ejemplo y como se esta guardando en la base de datos. Se determina que ha cambiado el modelo de la Base de datos.</t>
  </si>
  <si>
    <t>No Muestra Ejemplo donde demuestre el Buen Funcionamiento y no demuestra que se este guardando correctamente en la Base de datos</t>
  </si>
  <si>
    <t xml:space="preserve">Exposición global y dominio del tema </t>
  </si>
  <si>
    <t>Explica de manera adecuada el problema y la importancia de resolver el problema</t>
  </si>
  <si>
    <t>Explica con claridad: el problema a resolver,
Importancia del problema,</t>
  </si>
  <si>
    <t>Explica de manera simple: el problema a resolver,
Importancia del problema,</t>
  </si>
  <si>
    <t xml:space="preserve">Explica de una manera dudosa: el problema a resolver,
Importancia del problema, 
</t>
  </si>
  <si>
    <t xml:space="preserve">
Describe uno de los dos criterios a evaluar</t>
  </si>
  <si>
    <t xml:space="preserve">
No logra explicar con claridad el problema ni la importancia del Subcaso</t>
  </si>
  <si>
    <t>Explica de manera adecuada  la estrategia de solución aplicada y resultados Obtenidos (presenta Diagramas)</t>
  </si>
  <si>
    <t>Explica con claridad: 
Solución planteada,
Resultados obtenidos</t>
  </si>
  <si>
    <t>Explica de manera simple: 
Solución planteada,
Resultados obtenidos</t>
  </si>
  <si>
    <t>Explica de una manera dudosa: 
Solución planteada,
Resultados obtenidos</t>
  </si>
  <si>
    <t xml:space="preserve">Ayudas audiovisuales </t>
  </si>
  <si>
    <t>Clara y comprensible ( legible, tamaño de la letra, estructura, modelos y gráficos adecuados, sin error ortografico)</t>
  </si>
  <si>
    <t>La presentación cumple con todos los criterios indicados</t>
  </si>
  <si>
    <t>La presentaciónle falta 1 de los criterios indicados</t>
  </si>
  <si>
    <t>La presentaciónle falta 2 de los criterios indicados</t>
  </si>
  <si>
    <t>La presentaciónle falta 3 de los criterios indicados</t>
  </si>
  <si>
    <t>La presentaciónle No cumple con ningunos de los criterios indicados</t>
  </si>
  <si>
    <t>-Logotipo del Instituto Benito Juárez.
- Título del Caso y Subcaso visible.
- Autor
- Fecha de presentación</t>
  </si>
  <si>
    <t>Lenguaje corporal y tono de voz</t>
  </si>
  <si>
    <t>-Gestos y movimientos, modulación de la voz,  velocidad al hablar</t>
  </si>
  <si>
    <t>No cumple con 1 de los criterios indicados</t>
  </si>
  <si>
    <t>No cumple con 2 de los criterios indicados</t>
  </si>
  <si>
    <t>No cumple con 3 de los criterios indicados</t>
  </si>
  <si>
    <t>Demuestra molestia en la exposión y no cumpli con el desrrollo el caso practica por culpa de tercero</t>
  </si>
  <si>
    <t>Conclusiones</t>
  </si>
  <si>
    <t xml:space="preserve">-Emite 3 conclusiones </t>
  </si>
  <si>
    <t>Emite las 3 conclusiones claras solicitadas</t>
  </si>
  <si>
    <t>Emite las 2 conclusiones claras solicitadas</t>
  </si>
  <si>
    <t>Emite las 1 conclusión clara solicitadas</t>
  </si>
  <si>
    <t>Emite las  conclusiones solicitadas no demuestra claridad</t>
  </si>
  <si>
    <t>No Emite Conclusiones</t>
  </si>
  <si>
    <t>Recomendaciones</t>
  </si>
  <si>
    <t>-Emite 3 Recomendaciones a mejorar en el sistema</t>
  </si>
  <si>
    <t>Emite las 3 recomendaciones solicitadas</t>
  </si>
  <si>
    <t>Emite las 2 recomendaciones solicitadas</t>
  </si>
  <si>
    <t>Las recomendaciones indicadas no estan orientadas al sistema</t>
  </si>
  <si>
    <t>No presenta</t>
  </si>
  <si>
    <t>INSTITUTO SUPERIOR TECNOLÓGICO BENITO JUÁREZ</t>
  </si>
  <si>
    <t>RÚBRICA DE EVALUACIÓN DEFENSA DE  CASO PRACTICO COMPLEXIVO 2</t>
  </si>
  <si>
    <t>Nombre del Estudiante:</t>
  </si>
  <si>
    <t>Cédula del Estudiante:</t>
  </si>
  <si>
    <t>Periodo Académico:</t>
  </si>
  <si>
    <t>Junio-Oct 2021</t>
  </si>
  <si>
    <t>Nota Defensa:</t>
  </si>
  <si>
    <t>Nombre del Proyecto:</t>
  </si>
  <si>
    <t>Docente Presidente:</t>
  </si>
  <si>
    <t>Fecha evaluación:</t>
  </si>
  <si>
    <t>-Emite 3 conclusiones (1 en el área personal y dos en la parte profesional)</t>
  </si>
  <si>
    <t>Emite las 3 conclusiones solicitadas</t>
  </si>
  <si>
    <t>Emite las 2 conclusiones solicitadas</t>
  </si>
  <si>
    <t>Emite las 1 conclusiones solicitadas</t>
  </si>
  <si>
    <t>Emite las 3 conclusiones solicitadas, no alineadas al enfoque solicitado</t>
  </si>
  <si>
    <t>Entregables del desarrollo</t>
  </si>
  <si>
    <t>-Codigo (BackEnd y FrondEnd), Fase de Análisis (Diagramas, lista de requerimientos, etc)</t>
  </si>
  <si>
    <t xml:space="preserve">-Demuestra que ha entregado el codigo froned y Bacend, asi como tambien los resultados de la fase de analisis,  </t>
  </si>
  <si>
    <t xml:space="preserve">-Demuestra que ha entregado el codigo froned o Backend, asi como tambien los resultados de la fase de analisis,  </t>
  </si>
  <si>
    <t xml:space="preserve">-Demuestra que ha entregado el codigo froned y Backend o  fase de analisis,  </t>
  </si>
  <si>
    <t>No Evidencia que ha realizado los rentregables</t>
  </si>
  <si>
    <t>Total Defensa</t>
  </si>
  <si>
    <t>Docente Vocal 1:</t>
  </si>
  <si>
    <t>Nota Defensa</t>
  </si>
  <si>
    <t>Docente Vocal 2:</t>
  </si>
  <si>
    <t>INSTITUTO TECNOLÓGICO SUPERIOR BENITO JUÁREZ</t>
  </si>
  <si>
    <t>Tecnología Superior en Desarrollo de Software</t>
  </si>
  <si>
    <t>Informe de Notas  Proyecto Integrador (Malla antigua)</t>
  </si>
  <si>
    <t>Cedula del Estudiante:</t>
  </si>
  <si>
    <t>Nombre del Estudiante</t>
  </si>
  <si>
    <t>Periodo Académico</t>
  </si>
  <si>
    <t>Nombre del Caso:</t>
  </si>
  <si>
    <t>Subcaso:</t>
  </si>
  <si>
    <t>Tutor :</t>
  </si>
  <si>
    <t>Consolidado Notas</t>
  </si>
  <si>
    <t>Nota Evaluaciòn Continua</t>
  </si>
  <si>
    <t>promedio de Nota Final  de Defensa</t>
  </si>
  <si>
    <t>Calificación final</t>
  </si>
  <si>
    <t>Por medio de la Presente declaro el cumplimiento de lo siguiente:</t>
  </si>
  <si>
    <t>Parámetros de evaluación</t>
  </si>
  <si>
    <t>Entrega de los  resultados de la fase de analisis (diagramas diseño de la base de datos)</t>
  </si>
  <si>
    <t>x</t>
  </si>
  <si>
    <t>Entrega del desarrollo del subcaso practicos (link del repositorio público) (fronend y backend)</t>
  </si>
  <si>
    <t>Entrega de rúbrica del Jurado</t>
  </si>
  <si>
    <t>Actualización de Matriz de notas</t>
  </si>
  <si>
    <t>Firma del Tutor</t>
  </si>
  <si>
    <t>Firma del Presidente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</si>
</sst>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24">
    <font>
      <sz val="10.0"/>
      <color rgb="FF000000"/>
      <name val="Arial"/>
    </font>
    <font>
      <sz val="10.0"/>
      <color theme="1"/>
      <name val="Arial Narrow"/>
    </font>
    <font>
      <name val="Arial Narrow"/>
    </font>
    <font>
      <b/>
      <sz val="10.0"/>
      <color theme="1"/>
      <name val="Arial Narrow"/>
    </font>
    <font>
      <color rgb="FF000000"/>
      <name val="Arial Narrow"/>
    </font>
    <font/>
    <font>
      <color theme="1"/>
      <name val="Arial Narrow"/>
    </font>
    <font>
      <b/>
      <sz val="16.0"/>
      <color theme="1"/>
      <name val="&quot;Arial Narrow&quot;"/>
    </font>
    <font>
      <sz val="11.0"/>
      <color theme="1"/>
      <name val="Calibri"/>
    </font>
    <font>
      <b/>
      <sz val="12.0"/>
      <color theme="1"/>
      <name val="&quot;Arial Narrow&quot;"/>
    </font>
    <font>
      <sz val="10.0"/>
      <color theme="1"/>
      <name val="Verdana"/>
    </font>
    <font>
      <b/>
      <sz val="11.0"/>
      <color rgb="FF000000"/>
      <name val="&quot;Arial Narrow&quot;"/>
    </font>
    <font>
      <color theme="1"/>
      <name val="Arial"/>
    </font>
    <font>
      <b/>
      <sz val="10.0"/>
      <color theme="1"/>
      <name val="Verdana"/>
    </font>
    <font>
      <color rgb="FF000000"/>
      <name val="Verdana"/>
    </font>
    <font>
      <sz val="10.0"/>
      <color theme="1"/>
      <name val="Arial"/>
    </font>
    <font>
      <b/>
      <sz val="14.0"/>
      <color theme="1"/>
      <name val="&quot;Arial Narrow&quot;"/>
    </font>
    <font>
      <b/>
      <sz val="9.0"/>
      <color rgb="FF000000"/>
      <name val="&quot;Arial Narrow&quot;"/>
    </font>
    <font>
      <sz val="11.0"/>
      <color theme="1"/>
      <name val="&quot;Arial Narrow&quot;"/>
    </font>
    <font>
      <b/>
      <sz val="8.0"/>
      <color rgb="FF000000"/>
      <name val="&quot;Arial Narrow&quot;"/>
    </font>
    <font>
      <b/>
      <sz val="18.0"/>
      <color rgb="FF000000"/>
      <name val="&quot;Arial Narrow&quot;"/>
    </font>
    <font>
      <sz val="8.0"/>
      <color rgb="FF000000"/>
      <name val="&quot;Arial Narrow&quot;"/>
    </font>
    <font>
      <sz val="11.0"/>
      <name val="&quot;Arial Narrow&quot;"/>
    </font>
    <font>
      <b/>
      <sz val="12.0"/>
      <color rgb="FF000000"/>
      <name val="&quot;Arial Narrow&quot;"/>
    </font>
  </fonts>
  <fills count="9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93C47D"/>
        <bgColor rgb="FF93C47D"/>
      </patternFill>
    </fill>
    <fill>
      <patternFill patternType="solid">
        <fgColor rgb="FF9FC5E8"/>
        <bgColor rgb="FF9FC5E8"/>
      </patternFill>
    </fill>
    <fill>
      <patternFill patternType="solid">
        <fgColor rgb="FFA4C2F4"/>
        <bgColor rgb="FFA4C2F4"/>
      </patternFill>
    </fill>
    <fill>
      <patternFill patternType="solid">
        <fgColor rgb="FFFF9900"/>
        <bgColor rgb="FFFF9900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9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shrinkToFit="0" vertical="top" wrapText="1"/>
    </xf>
    <xf borderId="1" fillId="0" fontId="1" numFmtId="0" xfId="0" applyAlignment="1" applyBorder="1" applyFont="1">
      <alignment horizontal="left" readingOrder="0" shrinkToFit="0" vertical="top" wrapText="1"/>
    </xf>
    <xf borderId="1" fillId="0" fontId="1" numFmtId="0" xfId="0" applyAlignment="1" applyBorder="1" applyFont="1">
      <alignment horizontal="left" shrinkToFit="0" vertical="top" wrapText="1"/>
    </xf>
    <xf borderId="0" fillId="0" fontId="2" numFmtId="0" xfId="0" applyAlignment="1" applyFont="1">
      <alignment horizontal="left" vertical="top"/>
    </xf>
    <xf borderId="1" fillId="2" fontId="1" numFmtId="0" xfId="0" applyAlignment="1" applyBorder="1" applyFont="1">
      <alignment horizontal="left" readingOrder="0" shrinkToFit="0" vertical="top" wrapText="1"/>
    </xf>
    <xf borderId="1" fillId="0" fontId="1" numFmtId="9" xfId="0" applyAlignment="1" applyBorder="1" applyFont="1" applyNumberFormat="1">
      <alignment horizontal="left" readingOrder="0" shrinkToFit="0" vertical="top" wrapText="1"/>
    </xf>
    <xf borderId="1" fillId="0" fontId="1" numFmtId="9" xfId="0" applyAlignment="1" applyBorder="1" applyFont="1" applyNumberFormat="1">
      <alignment horizontal="left" shrinkToFit="0" vertical="top" wrapText="1"/>
    </xf>
    <xf borderId="0" fillId="0" fontId="1" numFmtId="0" xfId="0" applyAlignment="1" applyFont="1">
      <alignment horizontal="left" vertical="top"/>
    </xf>
    <xf borderId="2" fillId="2" fontId="3" numFmtId="0" xfId="0" applyAlignment="1" applyBorder="1" applyFont="1">
      <alignment horizontal="left" readingOrder="0" shrinkToFit="0" vertical="top" wrapText="1"/>
    </xf>
    <xf borderId="1" fillId="3" fontId="4" numFmtId="0" xfId="0" applyAlignment="1" applyBorder="1" applyFill="1" applyFont="1">
      <alignment horizontal="left" readingOrder="0" shrinkToFit="0" vertical="top" wrapText="1"/>
    </xf>
    <xf borderId="1" fillId="4" fontId="1" numFmtId="0" xfId="0" applyAlignment="1" applyBorder="1" applyFill="1" applyFont="1">
      <alignment horizontal="left" readingOrder="0" shrinkToFit="0" vertical="top" wrapText="1"/>
    </xf>
    <xf borderId="3" fillId="0" fontId="5" numFmtId="0" xfId="0" applyBorder="1" applyFont="1"/>
    <xf borderId="1" fillId="0" fontId="1" numFmtId="10" xfId="0" applyAlignment="1" applyBorder="1" applyFont="1" applyNumberFormat="1">
      <alignment horizontal="left" readingOrder="0" shrinkToFit="0" vertical="top" wrapText="1"/>
    </xf>
    <xf borderId="0" fillId="0" fontId="1" numFmtId="0" xfId="0" applyAlignment="1" applyFont="1">
      <alignment horizontal="left" shrinkToFit="0" vertical="top" wrapText="1"/>
    </xf>
    <xf borderId="0" fillId="0" fontId="6" numFmtId="9" xfId="0" applyAlignment="1" applyFont="1" applyNumberFormat="1">
      <alignment horizontal="left" vertical="top"/>
    </xf>
    <xf borderId="0" fillId="0" fontId="7" numFmtId="0" xfId="0" applyAlignment="1" applyFont="1">
      <alignment horizontal="center"/>
    </xf>
    <xf borderId="0" fillId="0" fontId="8" numFmtId="0" xfId="0" applyAlignment="1" applyFont="1">
      <alignment vertical="bottom"/>
    </xf>
    <xf borderId="0" fillId="0" fontId="8" numFmtId="0" xfId="0" applyAlignment="1" applyFont="1">
      <alignment vertical="bottom"/>
    </xf>
    <xf borderId="0" fillId="0" fontId="9" numFmtId="0" xfId="0" applyAlignment="1" applyFont="1">
      <alignment horizontal="center" readingOrder="0"/>
    </xf>
    <xf borderId="0" fillId="0" fontId="9" numFmtId="0" xfId="0" applyAlignment="1" applyFont="1">
      <alignment horizontal="center"/>
    </xf>
    <xf borderId="0" fillId="0" fontId="8" numFmtId="0" xfId="0" applyFont="1"/>
    <xf borderId="0" fillId="0" fontId="8" numFmtId="0" xfId="0" applyFont="1"/>
    <xf borderId="0" fillId="0" fontId="8" numFmtId="0" xfId="0" applyAlignment="1" applyFont="1">
      <alignment readingOrder="0"/>
    </xf>
    <xf borderId="0" fillId="2" fontId="10" numFmtId="0" xfId="0" applyAlignment="1" applyFont="1">
      <alignment shrinkToFit="0" vertical="top" wrapText="1"/>
    </xf>
    <xf borderId="0" fillId="0" fontId="11" numFmtId="0" xfId="0" applyAlignment="1" applyFont="1">
      <alignment horizontal="center" shrinkToFit="0" wrapText="1"/>
    </xf>
    <xf borderId="1" fillId="0" fontId="8" numFmtId="0" xfId="0" applyAlignment="1" applyBorder="1" applyFont="1">
      <alignment readingOrder="0"/>
    </xf>
    <xf borderId="1" fillId="5" fontId="8" numFmtId="0" xfId="0" applyAlignment="1" applyBorder="1" applyFill="1" applyFont="1">
      <alignment readingOrder="0"/>
    </xf>
    <xf borderId="0" fillId="3" fontId="8" numFmtId="0" xfId="0" applyAlignment="1" applyFont="1">
      <alignment readingOrder="0"/>
    </xf>
    <xf borderId="0" fillId="3" fontId="8" numFmtId="0" xfId="0" applyFont="1"/>
    <xf borderId="0" fillId="3" fontId="8" numFmtId="0" xfId="0" applyFont="1"/>
    <xf borderId="0" fillId="3" fontId="10" numFmtId="0" xfId="0" applyAlignment="1" applyFont="1">
      <alignment shrinkToFit="0" vertical="top" wrapText="1"/>
    </xf>
    <xf borderId="0" fillId="3" fontId="10" numFmtId="0" xfId="0" applyAlignment="1" applyFont="1">
      <alignment readingOrder="0" shrinkToFit="0" vertical="top" wrapText="1"/>
    </xf>
    <xf borderId="0" fillId="3" fontId="10" numFmtId="0" xfId="0" applyAlignment="1" applyFont="1">
      <alignment horizontal="center" shrinkToFit="0" vertical="top" wrapText="1"/>
    </xf>
    <xf borderId="0" fillId="3" fontId="10" numFmtId="0" xfId="0" applyAlignment="1" applyFont="1">
      <alignment shrinkToFit="0" wrapText="1"/>
    </xf>
    <xf borderId="0" fillId="3" fontId="10" numFmtId="0" xfId="0" applyFont="1"/>
    <xf borderId="0" fillId="3" fontId="12" numFmtId="0" xfId="0" applyFont="1"/>
    <xf borderId="1" fillId="2" fontId="10" numFmtId="0" xfId="0" applyAlignment="1" applyBorder="1" applyFont="1">
      <alignment shrinkToFit="0" vertical="top" wrapText="1"/>
    </xf>
    <xf borderId="1" fillId="0" fontId="10" numFmtId="0" xfId="0" applyAlignment="1" applyBorder="1" applyFont="1">
      <alignment readingOrder="0" shrinkToFit="0" vertical="top" wrapText="1"/>
    </xf>
    <xf borderId="1" fillId="0" fontId="10" numFmtId="0" xfId="0" applyAlignment="1" applyBorder="1" applyFont="1">
      <alignment shrinkToFit="0" vertical="top" wrapText="1"/>
    </xf>
    <xf borderId="1" fillId="0" fontId="10" numFmtId="0" xfId="0" applyAlignment="1" applyBorder="1" applyFont="1">
      <alignment horizontal="center" shrinkToFit="0" vertical="top" wrapText="1"/>
    </xf>
    <xf borderId="1" fillId="0" fontId="10" numFmtId="0" xfId="0" applyAlignment="1" applyBorder="1" applyFont="1">
      <alignment shrinkToFit="0" wrapText="1"/>
    </xf>
    <xf borderId="1" fillId="6" fontId="10" numFmtId="0" xfId="0" applyBorder="1" applyFill="1" applyFont="1"/>
    <xf borderId="1" fillId="2" fontId="10" numFmtId="0" xfId="0" applyAlignment="1" applyBorder="1" applyFont="1">
      <alignment horizontal="center" readingOrder="0" shrinkToFit="0" vertical="bottom" wrapText="1"/>
    </xf>
    <xf borderId="1" fillId="0" fontId="10" numFmtId="9" xfId="0" applyAlignment="1" applyBorder="1" applyFont="1" applyNumberFormat="1">
      <alignment horizontal="center" readingOrder="0" shrinkToFit="0" vertical="bottom" wrapText="1"/>
    </xf>
    <xf borderId="1" fillId="0" fontId="10" numFmtId="9" xfId="0" applyAlignment="1" applyBorder="1" applyFont="1" applyNumberFormat="1">
      <alignment horizontal="center" shrinkToFit="0" vertical="bottom" wrapText="1"/>
    </xf>
    <xf borderId="1" fillId="0" fontId="10" numFmtId="9" xfId="0" applyAlignment="1" applyBorder="1" applyFont="1" applyNumberFormat="1">
      <alignment readingOrder="0" shrinkToFit="0" vertical="bottom" wrapText="1"/>
    </xf>
    <xf borderId="2" fillId="2" fontId="13" numFmtId="0" xfId="0" applyAlignment="1" applyBorder="1" applyFont="1">
      <alignment readingOrder="0" shrinkToFit="0" wrapText="1"/>
    </xf>
    <xf borderId="1" fillId="2" fontId="10" numFmtId="0" xfId="0" applyAlignment="1" applyBorder="1" applyFont="1">
      <alignment readingOrder="0" shrinkToFit="0" wrapText="1"/>
    </xf>
    <xf borderId="1" fillId="3" fontId="14" numFmtId="0" xfId="0" applyAlignment="1" applyBorder="1" applyFont="1">
      <alignment horizontal="left" readingOrder="0" shrinkToFit="0" wrapText="1"/>
    </xf>
    <xf borderId="1" fillId="0" fontId="10" numFmtId="9" xfId="0" applyAlignment="1" applyBorder="1" applyFont="1" applyNumberFormat="1">
      <alignment horizontal="center" readingOrder="0" shrinkToFit="0" vertical="top" wrapText="1"/>
    </xf>
    <xf borderId="1" fillId="4" fontId="10" numFmtId="0" xfId="0" applyAlignment="1" applyBorder="1" applyFont="1">
      <alignment readingOrder="0" shrinkToFit="0" vertical="top" wrapText="1"/>
    </xf>
    <xf borderId="1" fillId="0" fontId="10" numFmtId="0" xfId="0" applyAlignment="1" applyBorder="1" applyFont="1">
      <alignment horizontal="center" readingOrder="0" shrinkToFit="0" vertical="bottom" wrapText="1"/>
    </xf>
    <xf borderId="1" fillId="0" fontId="10" numFmtId="9" xfId="0" applyAlignment="1" applyBorder="1" applyFont="1" applyNumberFormat="1">
      <alignment horizontal="center" shrinkToFit="0" vertical="top" wrapText="1"/>
    </xf>
    <xf borderId="1" fillId="0" fontId="10" numFmtId="10" xfId="0" applyAlignment="1" applyBorder="1" applyFont="1" applyNumberFormat="1">
      <alignment horizontal="center" readingOrder="0" shrinkToFit="0" vertical="top" wrapText="1"/>
    </xf>
    <xf borderId="1" fillId="2" fontId="15" numFmtId="0" xfId="0" applyAlignment="1" applyBorder="1" applyFont="1">
      <alignment readingOrder="0" shrinkToFit="0" wrapText="1"/>
    </xf>
    <xf borderId="1" fillId="0" fontId="10" numFmtId="0" xfId="0" applyAlignment="1" applyBorder="1" applyFont="1">
      <alignment readingOrder="0" shrinkToFit="0" wrapText="1"/>
    </xf>
    <xf borderId="1" fillId="0" fontId="10" numFmtId="9" xfId="0" applyAlignment="1" applyBorder="1" applyFont="1" applyNumberFormat="1">
      <alignment horizontal="center" readingOrder="0" shrinkToFit="0" wrapText="1"/>
    </xf>
    <xf borderId="1" fillId="2" fontId="10" numFmtId="0" xfId="0" applyAlignment="1" applyBorder="1" applyFont="1">
      <alignment readingOrder="0" shrinkToFit="0" vertical="top" wrapText="1"/>
    </xf>
    <xf borderId="1" fillId="0" fontId="12" numFmtId="0" xfId="0" applyAlignment="1" applyBorder="1" applyFont="1">
      <alignment readingOrder="0" shrinkToFit="0" wrapText="1"/>
    </xf>
    <xf borderId="1" fillId="0" fontId="12" numFmtId="0" xfId="0" applyBorder="1" applyFont="1"/>
    <xf borderId="1" fillId="7" fontId="10" numFmtId="0" xfId="0" applyBorder="1" applyFill="1" applyFont="1"/>
    <xf borderId="0" fillId="0" fontId="16" numFmtId="0" xfId="0" applyAlignment="1" applyFont="1">
      <alignment horizontal="center" vertical="bottom"/>
    </xf>
    <xf borderId="4" fillId="0" fontId="17" numFmtId="0" xfId="0" applyAlignment="1" applyBorder="1" applyFont="1">
      <alignment horizontal="left" readingOrder="0" vertical="bottom"/>
    </xf>
    <xf borderId="5" fillId="0" fontId="5" numFmtId="0" xfId="0" applyBorder="1" applyFont="1"/>
    <xf borderId="1" fillId="3" fontId="8" numFmtId="0" xfId="0" applyAlignment="1" applyBorder="1" applyFont="1">
      <alignment vertical="bottom"/>
    </xf>
    <xf borderId="4" fillId="0" fontId="17" numFmtId="0" xfId="0" applyAlignment="1" applyBorder="1" applyFont="1">
      <alignment horizontal="center" readingOrder="0" vertical="bottom"/>
    </xf>
    <xf borderId="4" fillId="0" fontId="18" numFmtId="0" xfId="0" applyAlignment="1" applyBorder="1" applyFont="1">
      <alignment vertical="bottom"/>
    </xf>
    <xf borderId="6" fillId="0" fontId="5" numFmtId="0" xfId="0" applyBorder="1" applyFont="1"/>
    <xf borderId="4" fillId="0" fontId="17" numFmtId="0" xfId="0" applyAlignment="1" applyBorder="1" applyFont="1">
      <alignment horizontal="left" vertical="bottom"/>
    </xf>
    <xf borderId="4" fillId="0" fontId="17" numFmtId="0" xfId="0" applyAlignment="1" applyBorder="1" applyFont="1">
      <alignment horizontal="center" vertical="bottom"/>
    </xf>
    <xf borderId="4" fillId="3" fontId="19" numFmtId="0" xfId="0" applyAlignment="1" applyBorder="1" applyFont="1">
      <alignment readingOrder="0" vertical="bottom"/>
    </xf>
    <xf borderId="4" fillId="0" fontId="8" numFmtId="0" xfId="0" applyAlignment="1" applyBorder="1" applyFont="1">
      <alignment vertical="bottom"/>
    </xf>
    <xf borderId="4" fillId="3" fontId="19" numFmtId="0" xfId="0" applyAlignment="1" applyBorder="1" applyFont="1">
      <alignment vertical="bottom"/>
    </xf>
    <xf borderId="7" fillId="0" fontId="12" numFmtId="0" xfId="0" applyBorder="1" applyFont="1"/>
    <xf borderId="7" fillId="0" fontId="5" numFmtId="0" xfId="0" applyBorder="1" applyFont="1"/>
    <xf borderId="8" fillId="0" fontId="5" numFmtId="0" xfId="0" applyBorder="1" applyFont="1"/>
    <xf borderId="4" fillId="3" fontId="18" numFmtId="164" xfId="0" applyAlignment="1" applyBorder="1" applyFont="1" applyNumberFormat="1">
      <alignment vertical="bottom"/>
    </xf>
    <xf borderId="4" fillId="3" fontId="20" numFmtId="0" xfId="0" applyAlignment="1" applyBorder="1" applyFont="1">
      <alignment horizontal="center" vertical="bottom"/>
    </xf>
    <xf borderId="4" fillId="3" fontId="21" numFmtId="0" xfId="0" applyAlignment="1" applyBorder="1" applyFont="1">
      <alignment readingOrder="0" vertical="bottom"/>
    </xf>
    <xf borderId="1" fillId="3" fontId="22" numFmtId="2" xfId="0" applyAlignment="1" applyBorder="1" applyFont="1" applyNumberFormat="1">
      <alignment horizontal="right" readingOrder="0" vertical="bottom"/>
    </xf>
    <xf borderId="4" fillId="3" fontId="8" numFmtId="0" xfId="0" applyAlignment="1" applyBorder="1" applyFont="1">
      <alignment vertical="bottom"/>
    </xf>
    <xf borderId="4" fillId="3" fontId="18" numFmtId="0" xfId="0" applyAlignment="1" applyBorder="1" applyFont="1">
      <alignment vertical="bottom"/>
    </xf>
    <xf borderId="1" fillId="8" fontId="18" numFmtId="2" xfId="0" applyAlignment="1" applyBorder="1" applyFill="1" applyFont="1" applyNumberFormat="1">
      <alignment horizontal="right" vertical="bottom"/>
    </xf>
    <xf borderId="4" fillId="3" fontId="23" numFmtId="0" xfId="0" applyAlignment="1" applyBorder="1" applyFont="1">
      <alignment vertical="bottom"/>
    </xf>
    <xf borderId="4" fillId="3" fontId="19" numFmtId="0" xfId="0" applyAlignment="1" applyBorder="1" applyFont="1">
      <alignment horizontal="center" vertical="bottom"/>
    </xf>
    <xf borderId="1" fillId="3" fontId="19" numFmtId="0" xfId="0" applyAlignment="1" applyBorder="1" applyFont="1">
      <alignment horizontal="center" vertical="bottom"/>
    </xf>
    <xf borderId="4" fillId="0" fontId="21" numFmtId="0" xfId="0" applyAlignment="1" applyBorder="1" applyFont="1">
      <alignment readingOrder="0" vertical="bottom"/>
    </xf>
    <xf borderId="1" fillId="3" fontId="18" numFmtId="0" xfId="0" applyAlignment="1" applyBorder="1" applyFont="1">
      <alignment horizontal="center" vertical="bottom"/>
    </xf>
    <xf borderId="4" fillId="3" fontId="21" numFmtId="0" xfId="0" applyAlignment="1" applyBorder="1" applyFont="1">
      <alignment vertical="bottom"/>
    </xf>
    <xf borderId="1" fillId="3" fontId="18" numFmtId="0" xfId="0" applyAlignment="1" applyBorder="1" applyFont="1">
      <alignment vertical="bottom"/>
    </xf>
    <xf borderId="7" fillId="0" fontId="8" numFmtId="0" xfId="0" applyAlignment="1" applyBorder="1" applyFont="1">
      <alignment vertical="bottom"/>
    </xf>
    <xf borderId="0" fillId="0" fontId="8" numFmtId="0" xfId="0" applyAlignment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3.29"/>
    <col customWidth="1" min="2" max="2" width="33.29"/>
    <col customWidth="1" min="3" max="3" width="23.86"/>
    <col customWidth="1" min="4" max="4" width="24.43"/>
    <col customWidth="1" min="5" max="5" width="24.86"/>
    <col customWidth="1" min="6" max="6" width="23.86"/>
    <col customWidth="1" min="7" max="7" width="28.43"/>
    <col customWidth="1" min="8" max="8" width="8.86"/>
    <col customWidth="1" min="9" max="9" width="8.14"/>
    <col customWidth="1" min="10" max="10" width="5.29"/>
    <col customWidth="1" min="11" max="11" width="1.57"/>
  </cols>
  <sheetData>
    <row r="1">
      <c r="A1" s="1"/>
      <c r="B1" s="1"/>
      <c r="C1" s="2" t="s">
        <v>0</v>
      </c>
      <c r="D1" s="2" t="s">
        <v>1</v>
      </c>
      <c r="E1" s="3" t="s">
        <v>2</v>
      </c>
      <c r="F1" s="2" t="s">
        <v>3</v>
      </c>
      <c r="G1" s="2" t="s">
        <v>4</v>
      </c>
      <c r="H1" s="3" t="s">
        <v>5</v>
      </c>
      <c r="I1" s="3" t="s">
        <v>6</v>
      </c>
      <c r="J1" s="3" t="s">
        <v>7</v>
      </c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>
      <c r="A2" s="5" t="s">
        <v>8</v>
      </c>
      <c r="B2" s="5" t="s">
        <v>9</v>
      </c>
      <c r="C2" s="6">
        <v>1.0</v>
      </c>
      <c r="D2" s="6">
        <v>0.9</v>
      </c>
      <c r="E2" s="7">
        <v>0.8</v>
      </c>
      <c r="F2" s="6">
        <v>0.5</v>
      </c>
      <c r="G2" s="6">
        <v>0.2</v>
      </c>
      <c r="H2" s="3"/>
      <c r="I2" s="3"/>
      <c r="J2" s="8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>
      <c r="A3" s="9" t="s">
        <v>10</v>
      </c>
      <c r="B3" s="5" t="s">
        <v>11</v>
      </c>
      <c r="C3" s="10" t="s">
        <v>12</v>
      </c>
      <c r="D3" s="10" t="s">
        <v>13</v>
      </c>
      <c r="E3" s="10" t="s">
        <v>14</v>
      </c>
      <c r="F3" s="10" t="s">
        <v>15</v>
      </c>
      <c r="G3" s="10" t="s">
        <v>16</v>
      </c>
      <c r="H3" s="6">
        <v>0.25</v>
      </c>
      <c r="I3" s="11">
        <v>100.0</v>
      </c>
      <c r="J3" s="8">
        <f t="shared" ref="J3:J11" si="1">I3*H3</f>
        <v>25</v>
      </c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>
      <c r="A4" s="12"/>
      <c r="B4" s="5" t="s">
        <v>17</v>
      </c>
      <c r="C4" s="2" t="s">
        <v>18</v>
      </c>
      <c r="D4" s="2" t="s">
        <v>19</v>
      </c>
      <c r="E4" s="2" t="s">
        <v>20</v>
      </c>
      <c r="F4" s="2" t="s">
        <v>21</v>
      </c>
      <c r="G4" s="10" t="s">
        <v>22</v>
      </c>
      <c r="H4" s="6">
        <v>0.25</v>
      </c>
      <c r="I4" s="11">
        <v>100.0</v>
      </c>
      <c r="J4" s="8">
        <f t="shared" si="1"/>
        <v>25</v>
      </c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>
      <c r="A5" s="9" t="s">
        <v>23</v>
      </c>
      <c r="B5" s="5" t="s">
        <v>24</v>
      </c>
      <c r="C5" s="2" t="s">
        <v>25</v>
      </c>
      <c r="D5" s="2" t="s">
        <v>26</v>
      </c>
      <c r="E5" s="2" t="s">
        <v>27</v>
      </c>
      <c r="F5" s="2" t="s">
        <v>28</v>
      </c>
      <c r="G5" s="2" t="s">
        <v>29</v>
      </c>
      <c r="H5" s="7">
        <v>0.1</v>
      </c>
      <c r="I5" s="11">
        <v>100.0</v>
      </c>
      <c r="J5" s="8">
        <f t="shared" si="1"/>
        <v>10</v>
      </c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>
      <c r="A6" s="12"/>
      <c r="B6" s="5" t="s">
        <v>30</v>
      </c>
      <c r="C6" s="2" t="s">
        <v>31</v>
      </c>
      <c r="D6" s="2" t="s">
        <v>32</v>
      </c>
      <c r="E6" s="2" t="s">
        <v>33</v>
      </c>
      <c r="F6" s="2" t="s">
        <v>28</v>
      </c>
      <c r="G6" s="2" t="s">
        <v>29</v>
      </c>
      <c r="H6" s="6">
        <v>0.1</v>
      </c>
      <c r="I6" s="11">
        <v>100.0</v>
      </c>
      <c r="J6" s="8">
        <f t="shared" si="1"/>
        <v>10</v>
      </c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>
      <c r="A7" s="9" t="s">
        <v>34</v>
      </c>
      <c r="B7" s="5" t="s">
        <v>35</v>
      </c>
      <c r="C7" s="2" t="s">
        <v>36</v>
      </c>
      <c r="D7" s="2" t="s">
        <v>37</v>
      </c>
      <c r="E7" s="2" t="s">
        <v>38</v>
      </c>
      <c r="F7" s="2" t="s">
        <v>39</v>
      </c>
      <c r="G7" s="2" t="s">
        <v>40</v>
      </c>
      <c r="H7" s="13">
        <v>0.025</v>
      </c>
      <c r="I7" s="11">
        <v>100.0</v>
      </c>
      <c r="J7" s="8">
        <f t="shared" si="1"/>
        <v>2.5</v>
      </c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>
      <c r="A8" s="12"/>
      <c r="B8" s="5" t="s">
        <v>41</v>
      </c>
      <c r="C8" s="2" t="s">
        <v>36</v>
      </c>
      <c r="D8" s="2" t="s">
        <v>37</v>
      </c>
      <c r="E8" s="2" t="s">
        <v>38</v>
      </c>
      <c r="F8" s="2" t="s">
        <v>39</v>
      </c>
      <c r="G8" s="2" t="s">
        <v>40</v>
      </c>
      <c r="H8" s="13">
        <v>0.025</v>
      </c>
      <c r="I8" s="11">
        <v>100.0</v>
      </c>
      <c r="J8" s="8">
        <f t="shared" si="1"/>
        <v>2.5</v>
      </c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>
      <c r="A9" s="9" t="s">
        <v>42</v>
      </c>
      <c r="B9" s="5" t="s">
        <v>43</v>
      </c>
      <c r="C9" s="2" t="s">
        <v>42</v>
      </c>
      <c r="D9" s="2" t="s">
        <v>44</v>
      </c>
      <c r="E9" s="2" t="s">
        <v>45</v>
      </c>
      <c r="F9" s="2" t="s">
        <v>46</v>
      </c>
      <c r="G9" s="2" t="s">
        <v>47</v>
      </c>
      <c r="H9" s="6">
        <v>0.15</v>
      </c>
      <c r="I9" s="11">
        <v>100.0</v>
      </c>
      <c r="J9" s="8">
        <f t="shared" si="1"/>
        <v>15</v>
      </c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>
      <c r="A10" s="9" t="s">
        <v>48</v>
      </c>
      <c r="B10" s="5" t="s">
        <v>49</v>
      </c>
      <c r="C10" s="2" t="s">
        <v>50</v>
      </c>
      <c r="D10" s="2" t="s">
        <v>51</v>
      </c>
      <c r="E10" s="2" t="s">
        <v>52</v>
      </c>
      <c r="F10" s="2" t="s">
        <v>53</v>
      </c>
      <c r="G10" s="2" t="s">
        <v>54</v>
      </c>
      <c r="H10" s="6">
        <v>0.05</v>
      </c>
      <c r="I10" s="11">
        <v>100.0</v>
      </c>
      <c r="J10" s="8">
        <f t="shared" si="1"/>
        <v>5</v>
      </c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>
      <c r="A11" s="9" t="s">
        <v>55</v>
      </c>
      <c r="B11" s="5" t="s">
        <v>56</v>
      </c>
      <c r="C11" s="2" t="s">
        <v>57</v>
      </c>
      <c r="D11" s="2" t="s">
        <v>58</v>
      </c>
      <c r="E11" s="2" t="s">
        <v>58</v>
      </c>
      <c r="F11" s="2" t="s">
        <v>59</v>
      </c>
      <c r="G11" s="2" t="s">
        <v>60</v>
      </c>
      <c r="H11" s="6">
        <v>0.05</v>
      </c>
      <c r="I11" s="11">
        <v>100.0</v>
      </c>
      <c r="J11" s="8">
        <f t="shared" si="1"/>
        <v>5</v>
      </c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>
      <c r="A12" s="14"/>
      <c r="B12" s="14"/>
      <c r="C12" s="14"/>
      <c r="D12" s="4"/>
      <c r="E12" s="4"/>
      <c r="F12" s="4"/>
      <c r="G12" s="4"/>
      <c r="H12" s="15">
        <f>SUM(H3:H11)</f>
        <v>1</v>
      </c>
      <c r="I12" s="14"/>
      <c r="J12" s="1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</row>
  </sheetData>
  <mergeCells count="3">
    <mergeCell ref="A3:A4"/>
    <mergeCell ref="A5:A6"/>
    <mergeCell ref="A7:A8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2.29"/>
    <col customWidth="1" min="2" max="2" width="21.43"/>
    <col customWidth="1" min="3" max="3" width="22.29"/>
    <col customWidth="1" min="4" max="4" width="21.43"/>
    <col customWidth="1" min="5" max="5" width="22.0"/>
    <col customWidth="1" min="6" max="6" width="21.43"/>
    <col customWidth="1" min="7" max="7" width="22.14"/>
    <col customWidth="1" min="8" max="8" width="22.29"/>
    <col customWidth="1" min="9" max="9" width="10.29"/>
  </cols>
  <sheetData>
    <row r="1">
      <c r="A1" s="16" t="s">
        <v>61</v>
      </c>
      <c r="G1" s="16"/>
      <c r="H1" s="17"/>
      <c r="I1" s="17"/>
      <c r="J1" s="17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</row>
    <row r="2">
      <c r="A2" s="19" t="s">
        <v>62</v>
      </c>
      <c r="G2" s="20"/>
      <c r="H2" s="17"/>
      <c r="I2" s="17"/>
      <c r="J2" s="17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</row>
    <row r="3">
      <c r="A3" s="21"/>
      <c r="B3" s="21"/>
      <c r="C3" s="22"/>
      <c r="D3" s="22"/>
      <c r="E3" s="21"/>
      <c r="F3" s="22"/>
      <c r="G3" s="22"/>
      <c r="H3" s="21"/>
      <c r="I3" s="17"/>
      <c r="J3" s="17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</row>
    <row r="4">
      <c r="A4" s="23" t="s">
        <v>63</v>
      </c>
      <c r="B4" s="24"/>
      <c r="D4" s="25"/>
      <c r="E4" s="23" t="s">
        <v>64</v>
      </c>
      <c r="F4" s="24"/>
      <c r="G4" s="22"/>
      <c r="H4" s="21"/>
      <c r="I4" s="17"/>
      <c r="J4" s="17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</row>
    <row r="5">
      <c r="A5" s="21" t="s">
        <v>65</v>
      </c>
      <c r="B5" s="23" t="s">
        <v>66</v>
      </c>
      <c r="C5" s="22"/>
      <c r="D5" s="22"/>
      <c r="E5" s="26" t="s">
        <v>67</v>
      </c>
      <c r="F5" s="27">
        <f>J23</f>
        <v>0</v>
      </c>
      <c r="G5" s="22"/>
      <c r="H5" s="21"/>
      <c r="I5" s="17"/>
      <c r="J5" s="17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</row>
    <row r="6">
      <c r="A6" s="21" t="s">
        <v>68</v>
      </c>
      <c r="B6" s="21"/>
      <c r="C6" s="22"/>
      <c r="D6" s="22"/>
      <c r="E6" s="28"/>
      <c r="F6" s="29"/>
      <c r="G6" s="22"/>
      <c r="H6" s="21"/>
      <c r="I6" s="17"/>
      <c r="J6" s="17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</row>
    <row r="7">
      <c r="A7" s="23" t="s">
        <v>69</v>
      </c>
      <c r="B7" s="21"/>
      <c r="C7" s="22"/>
      <c r="D7" s="22"/>
      <c r="E7" s="30"/>
      <c r="F7" s="29"/>
      <c r="G7" s="22"/>
      <c r="H7" s="21"/>
      <c r="I7" s="17"/>
      <c r="J7" s="17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</row>
    <row r="8">
      <c r="A8" s="21" t="s">
        <v>70</v>
      </c>
      <c r="B8" s="21"/>
      <c r="C8" s="22"/>
      <c r="D8" s="22"/>
      <c r="E8" s="21"/>
      <c r="F8" s="22"/>
      <c r="G8" s="22"/>
      <c r="H8" s="21"/>
      <c r="I8" s="17"/>
      <c r="J8" s="17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</row>
    <row r="9">
      <c r="A9" s="31"/>
      <c r="B9" s="31"/>
      <c r="C9" s="32"/>
      <c r="D9" s="32"/>
      <c r="E9" s="31"/>
      <c r="F9" s="32"/>
      <c r="G9" s="32"/>
      <c r="H9" s="33"/>
      <c r="I9" s="34"/>
      <c r="J9" s="35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</row>
    <row r="10">
      <c r="A10" s="31"/>
      <c r="B10" s="31"/>
      <c r="C10" s="32"/>
      <c r="D10" s="32"/>
      <c r="E10" s="31"/>
      <c r="F10" s="32"/>
      <c r="G10" s="32"/>
      <c r="H10" s="33"/>
      <c r="I10" s="34"/>
      <c r="J10" s="35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</row>
    <row r="11">
      <c r="A11" s="37"/>
      <c r="B11" s="37"/>
      <c r="C11" s="38" t="s">
        <v>0</v>
      </c>
      <c r="D11" s="38" t="s">
        <v>1</v>
      </c>
      <c r="E11" s="39" t="s">
        <v>2</v>
      </c>
      <c r="F11" s="38" t="s">
        <v>3</v>
      </c>
      <c r="G11" s="38" t="s">
        <v>4</v>
      </c>
      <c r="H11" s="40" t="s">
        <v>5</v>
      </c>
      <c r="I11" s="41" t="s">
        <v>6</v>
      </c>
      <c r="J11" s="42" t="s">
        <v>7</v>
      </c>
    </row>
    <row r="12">
      <c r="A12" s="43" t="s">
        <v>8</v>
      </c>
      <c r="B12" s="43" t="s">
        <v>9</v>
      </c>
      <c r="C12" s="44">
        <v>1.0</v>
      </c>
      <c r="D12" s="44">
        <v>0.9</v>
      </c>
      <c r="E12" s="45">
        <v>0.8</v>
      </c>
      <c r="F12" s="44">
        <v>0.5</v>
      </c>
      <c r="G12" s="46">
        <v>0.2</v>
      </c>
      <c r="H12" s="40"/>
      <c r="I12" s="39"/>
      <c r="J12" s="42"/>
    </row>
    <row r="13">
      <c r="A13" s="47" t="s">
        <v>10</v>
      </c>
      <c r="B13" s="48" t="s">
        <v>11</v>
      </c>
      <c r="C13" s="49" t="s">
        <v>12</v>
      </c>
      <c r="D13" s="49" t="s">
        <v>13</v>
      </c>
      <c r="E13" s="49" t="s">
        <v>14</v>
      </c>
      <c r="F13" s="49" t="s">
        <v>15</v>
      </c>
      <c r="G13" s="49" t="s">
        <v>16</v>
      </c>
      <c r="H13" s="50">
        <v>0.25</v>
      </c>
      <c r="I13" s="51">
        <v>0.0</v>
      </c>
      <c r="J13" s="42">
        <f t="shared" ref="J13:J22" si="1">I13*H13</f>
        <v>0</v>
      </c>
    </row>
    <row r="14">
      <c r="A14" s="12"/>
      <c r="B14" s="48" t="s">
        <v>17</v>
      </c>
      <c r="C14" s="38" t="s">
        <v>18</v>
      </c>
      <c r="D14" s="38" t="s">
        <v>19</v>
      </c>
      <c r="E14" s="38" t="s">
        <v>20</v>
      </c>
      <c r="F14" s="38" t="s">
        <v>21</v>
      </c>
      <c r="G14" s="49" t="s">
        <v>22</v>
      </c>
      <c r="H14" s="50">
        <v>0.25</v>
      </c>
      <c r="I14" s="51">
        <v>0.0</v>
      </c>
      <c r="J14" s="42">
        <f t="shared" si="1"/>
        <v>0</v>
      </c>
    </row>
    <row r="15">
      <c r="A15" s="47" t="s">
        <v>23</v>
      </c>
      <c r="B15" s="48" t="s">
        <v>24</v>
      </c>
      <c r="C15" s="52" t="s">
        <v>25</v>
      </c>
      <c r="D15" s="52" t="s">
        <v>26</v>
      </c>
      <c r="E15" s="52" t="s">
        <v>27</v>
      </c>
      <c r="F15" s="52" t="s">
        <v>28</v>
      </c>
      <c r="G15" s="52" t="s">
        <v>29</v>
      </c>
      <c r="H15" s="53">
        <v>0.1</v>
      </c>
      <c r="I15" s="51">
        <v>0.0</v>
      </c>
      <c r="J15" s="42">
        <f t="shared" si="1"/>
        <v>0</v>
      </c>
    </row>
    <row r="16">
      <c r="A16" s="12"/>
      <c r="B16" s="48" t="s">
        <v>30</v>
      </c>
      <c r="C16" s="52" t="s">
        <v>31</v>
      </c>
      <c r="D16" s="52" t="s">
        <v>32</v>
      </c>
      <c r="E16" s="52" t="s">
        <v>33</v>
      </c>
      <c r="F16" s="52" t="s">
        <v>28</v>
      </c>
      <c r="G16" s="52" t="s">
        <v>29</v>
      </c>
      <c r="H16" s="50">
        <v>0.1</v>
      </c>
      <c r="I16" s="51">
        <v>0.0</v>
      </c>
      <c r="J16" s="42">
        <f t="shared" si="1"/>
        <v>0</v>
      </c>
    </row>
    <row r="17">
      <c r="A17" s="47" t="s">
        <v>34</v>
      </c>
      <c r="B17" s="48" t="s">
        <v>35</v>
      </c>
      <c r="C17" s="52" t="s">
        <v>36</v>
      </c>
      <c r="D17" s="52" t="s">
        <v>37</v>
      </c>
      <c r="E17" s="52" t="s">
        <v>38</v>
      </c>
      <c r="F17" s="52" t="s">
        <v>39</v>
      </c>
      <c r="G17" s="52" t="s">
        <v>40</v>
      </c>
      <c r="H17" s="54">
        <v>0.025</v>
      </c>
      <c r="I17" s="51">
        <v>0.0</v>
      </c>
      <c r="J17" s="42">
        <f t="shared" si="1"/>
        <v>0</v>
      </c>
    </row>
    <row r="18">
      <c r="A18" s="12"/>
      <c r="B18" s="48" t="s">
        <v>41</v>
      </c>
      <c r="C18" s="52" t="s">
        <v>36</v>
      </c>
      <c r="D18" s="52" t="s">
        <v>37</v>
      </c>
      <c r="E18" s="52" t="s">
        <v>38</v>
      </c>
      <c r="F18" s="52" t="s">
        <v>39</v>
      </c>
      <c r="G18" s="52" t="s">
        <v>40</v>
      </c>
      <c r="H18" s="54">
        <v>0.025</v>
      </c>
      <c r="I18" s="51">
        <v>0.0</v>
      </c>
      <c r="J18" s="42">
        <f t="shared" si="1"/>
        <v>0</v>
      </c>
    </row>
    <row r="19">
      <c r="A19" s="47" t="s">
        <v>42</v>
      </c>
      <c r="B19" s="48" t="s">
        <v>43</v>
      </c>
      <c r="C19" s="38" t="s">
        <v>42</v>
      </c>
      <c r="D19" s="38" t="s">
        <v>44</v>
      </c>
      <c r="E19" s="38" t="s">
        <v>45</v>
      </c>
      <c r="F19" s="38" t="s">
        <v>46</v>
      </c>
      <c r="G19" s="38" t="s">
        <v>47</v>
      </c>
      <c r="H19" s="53">
        <v>0.1</v>
      </c>
      <c r="I19" s="51">
        <v>0.0</v>
      </c>
      <c r="J19" s="42">
        <f t="shared" si="1"/>
        <v>0</v>
      </c>
    </row>
    <row r="20">
      <c r="A20" s="47" t="s">
        <v>48</v>
      </c>
      <c r="B20" s="55" t="s">
        <v>71</v>
      </c>
      <c r="C20" s="56" t="s">
        <v>72</v>
      </c>
      <c r="D20" s="56" t="s">
        <v>73</v>
      </c>
      <c r="E20" s="56" t="s">
        <v>74</v>
      </c>
      <c r="F20" s="56" t="s">
        <v>75</v>
      </c>
      <c r="G20" s="56" t="s">
        <v>54</v>
      </c>
      <c r="H20" s="57">
        <v>0.05</v>
      </c>
      <c r="I20" s="51">
        <v>0.0</v>
      </c>
      <c r="J20" s="42">
        <f t="shared" si="1"/>
        <v>0</v>
      </c>
    </row>
    <row r="21">
      <c r="A21" s="47" t="s">
        <v>55</v>
      </c>
      <c r="B21" s="55" t="s">
        <v>56</v>
      </c>
      <c r="C21" s="56" t="s">
        <v>57</v>
      </c>
      <c r="D21" s="56" t="s">
        <v>58</v>
      </c>
      <c r="E21" s="56" t="s">
        <v>58</v>
      </c>
      <c r="F21" s="56" t="s">
        <v>59</v>
      </c>
      <c r="G21" s="56" t="s">
        <v>60</v>
      </c>
      <c r="H21" s="57">
        <v>0.05</v>
      </c>
      <c r="I21" s="51">
        <v>0.0</v>
      </c>
      <c r="J21" s="42">
        <f t="shared" si="1"/>
        <v>0</v>
      </c>
    </row>
    <row r="22">
      <c r="A22" s="47" t="s">
        <v>76</v>
      </c>
      <c r="B22" s="58" t="s">
        <v>77</v>
      </c>
      <c r="C22" s="56" t="s">
        <v>78</v>
      </c>
      <c r="D22" s="56" t="s">
        <v>79</v>
      </c>
      <c r="E22" s="56" t="s">
        <v>79</v>
      </c>
      <c r="F22" s="56" t="s">
        <v>80</v>
      </c>
      <c r="G22" s="56" t="s">
        <v>81</v>
      </c>
      <c r="H22" s="57">
        <v>0.05</v>
      </c>
      <c r="I22" s="51">
        <v>0.0</v>
      </c>
      <c r="J22" s="42">
        <f t="shared" si="1"/>
        <v>0</v>
      </c>
    </row>
    <row r="23">
      <c r="I23" s="59" t="s">
        <v>82</v>
      </c>
      <c r="J23" s="60">
        <f>SUM(J13:J22)</f>
        <v>0</v>
      </c>
    </row>
  </sheetData>
  <mergeCells count="6">
    <mergeCell ref="A1:F1"/>
    <mergeCell ref="A2:F2"/>
    <mergeCell ref="B4:C4"/>
    <mergeCell ref="A13:A14"/>
    <mergeCell ref="A15:A16"/>
    <mergeCell ref="A17:A18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6.43"/>
    <col customWidth="1" min="2" max="2" width="21.43"/>
    <col customWidth="1" min="3" max="3" width="22.29"/>
    <col customWidth="1" min="4" max="4" width="21.43"/>
    <col customWidth="1" min="5" max="5" width="22.0"/>
    <col customWidth="1" min="6" max="6" width="21.43"/>
    <col customWidth="1" min="7" max="7" width="22.14"/>
    <col customWidth="1" min="8" max="8" width="22.29"/>
    <col customWidth="1" min="9" max="9" width="10.29"/>
  </cols>
  <sheetData>
    <row r="1">
      <c r="A1" s="16" t="s">
        <v>61</v>
      </c>
      <c r="G1" s="16"/>
      <c r="H1" s="17"/>
      <c r="I1" s="17"/>
      <c r="J1" s="17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</row>
    <row r="2">
      <c r="A2" s="19" t="s">
        <v>62</v>
      </c>
      <c r="G2" s="20"/>
      <c r="H2" s="17"/>
      <c r="I2" s="17"/>
      <c r="J2" s="17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</row>
    <row r="3">
      <c r="A3" s="21"/>
      <c r="B3" s="21"/>
      <c r="C3" s="22"/>
      <c r="D3" s="22"/>
      <c r="E3" s="21"/>
      <c r="F3" s="22"/>
      <c r="G3" s="22"/>
      <c r="H3" s="21"/>
      <c r="I3" s="17"/>
      <c r="J3" s="17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</row>
    <row r="4">
      <c r="A4" s="23" t="s">
        <v>63</v>
      </c>
      <c r="B4" s="24"/>
      <c r="D4" s="25"/>
      <c r="E4" s="23" t="s">
        <v>64</v>
      </c>
      <c r="F4" s="24"/>
      <c r="G4" s="22"/>
      <c r="H4" s="21"/>
      <c r="I4" s="17"/>
      <c r="J4" s="17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</row>
    <row r="5">
      <c r="A5" s="21" t="s">
        <v>65</v>
      </c>
      <c r="B5" s="23" t="s">
        <v>66</v>
      </c>
      <c r="C5" s="22"/>
      <c r="D5" s="22"/>
      <c r="E5" s="26" t="s">
        <v>67</v>
      </c>
      <c r="F5" s="27">
        <f>J22</f>
        <v>0</v>
      </c>
      <c r="G5" s="22"/>
      <c r="H5" s="21"/>
      <c r="I5" s="17"/>
      <c r="J5" s="17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</row>
    <row r="6">
      <c r="A6" s="21" t="s">
        <v>68</v>
      </c>
      <c r="B6" s="21"/>
      <c r="C6" s="22"/>
      <c r="D6" s="22"/>
      <c r="E6" s="28"/>
      <c r="F6" s="29"/>
      <c r="G6" s="22"/>
      <c r="H6" s="21"/>
      <c r="I6" s="17"/>
      <c r="J6" s="17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</row>
    <row r="7">
      <c r="A7" s="23" t="s">
        <v>83</v>
      </c>
      <c r="B7" s="21"/>
      <c r="C7" s="22"/>
      <c r="D7" s="22"/>
      <c r="E7" s="30"/>
      <c r="F7" s="29"/>
      <c r="G7" s="22"/>
      <c r="H7" s="21"/>
      <c r="I7" s="17"/>
      <c r="J7" s="17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</row>
    <row r="8">
      <c r="A8" s="21" t="s">
        <v>70</v>
      </c>
      <c r="B8" s="21"/>
      <c r="C8" s="22"/>
      <c r="D8" s="22"/>
      <c r="E8" s="21"/>
      <c r="F8" s="22"/>
      <c r="G8" s="22"/>
      <c r="H8" s="21"/>
      <c r="I8" s="17"/>
      <c r="J8" s="17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</row>
    <row r="9">
      <c r="A9" s="31"/>
      <c r="B9" s="31"/>
      <c r="C9" s="32"/>
      <c r="D9" s="32"/>
      <c r="E9" s="31"/>
      <c r="F9" s="32"/>
      <c r="G9" s="32"/>
      <c r="H9" s="33"/>
      <c r="I9" s="34"/>
      <c r="J9" s="35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</row>
    <row r="10">
      <c r="A10" s="37"/>
      <c r="B10" s="37"/>
      <c r="C10" s="38" t="s">
        <v>0</v>
      </c>
      <c r="D10" s="38" t="s">
        <v>1</v>
      </c>
      <c r="E10" s="39" t="s">
        <v>2</v>
      </c>
      <c r="F10" s="38" t="s">
        <v>3</v>
      </c>
      <c r="G10" s="38" t="s">
        <v>4</v>
      </c>
      <c r="H10" s="40" t="s">
        <v>5</v>
      </c>
      <c r="I10" s="41" t="s">
        <v>6</v>
      </c>
      <c r="J10" s="61" t="s">
        <v>7</v>
      </c>
    </row>
    <row r="11">
      <c r="A11" s="43" t="s">
        <v>8</v>
      </c>
      <c r="B11" s="43" t="s">
        <v>9</v>
      </c>
      <c r="C11" s="44">
        <v>1.0</v>
      </c>
      <c r="D11" s="44">
        <v>0.9</v>
      </c>
      <c r="E11" s="45">
        <v>0.8</v>
      </c>
      <c r="F11" s="44">
        <v>0.5</v>
      </c>
      <c r="G11" s="46">
        <v>0.2</v>
      </c>
      <c r="H11" s="40"/>
      <c r="I11" s="39"/>
      <c r="J11" s="61"/>
    </row>
    <row r="12">
      <c r="A12" s="47" t="s">
        <v>10</v>
      </c>
      <c r="B12" s="48" t="s">
        <v>11</v>
      </c>
      <c r="C12" s="49" t="s">
        <v>12</v>
      </c>
      <c r="D12" s="49" t="s">
        <v>13</v>
      </c>
      <c r="E12" s="49" t="s">
        <v>14</v>
      </c>
      <c r="F12" s="49" t="s">
        <v>15</v>
      </c>
      <c r="G12" s="49" t="s">
        <v>16</v>
      </c>
      <c r="H12" s="50">
        <v>0.25</v>
      </c>
      <c r="I12" s="51">
        <v>0.0</v>
      </c>
      <c r="J12" s="61">
        <f t="shared" ref="J12:J21" si="1">I12*H12</f>
        <v>0</v>
      </c>
    </row>
    <row r="13">
      <c r="A13" s="12"/>
      <c r="B13" s="48" t="s">
        <v>17</v>
      </c>
      <c r="C13" s="38" t="s">
        <v>18</v>
      </c>
      <c r="D13" s="38" t="s">
        <v>19</v>
      </c>
      <c r="E13" s="38" t="s">
        <v>20</v>
      </c>
      <c r="F13" s="38" t="s">
        <v>21</v>
      </c>
      <c r="G13" s="49" t="s">
        <v>22</v>
      </c>
      <c r="H13" s="50">
        <v>0.25</v>
      </c>
      <c r="I13" s="51">
        <v>0.0</v>
      </c>
      <c r="J13" s="61">
        <f t="shared" si="1"/>
        <v>0</v>
      </c>
    </row>
    <row r="14">
      <c r="A14" s="47" t="s">
        <v>23</v>
      </c>
      <c r="B14" s="48" t="s">
        <v>24</v>
      </c>
      <c r="C14" s="52" t="s">
        <v>25</v>
      </c>
      <c r="D14" s="52" t="s">
        <v>26</v>
      </c>
      <c r="E14" s="52" t="s">
        <v>27</v>
      </c>
      <c r="F14" s="52" t="s">
        <v>28</v>
      </c>
      <c r="G14" s="52" t="s">
        <v>29</v>
      </c>
      <c r="H14" s="53">
        <v>0.1</v>
      </c>
      <c r="I14" s="51">
        <v>0.0</v>
      </c>
      <c r="J14" s="61">
        <f t="shared" si="1"/>
        <v>0</v>
      </c>
    </row>
    <row r="15">
      <c r="A15" s="12"/>
      <c r="B15" s="48" t="s">
        <v>30</v>
      </c>
      <c r="C15" s="52" t="s">
        <v>31</v>
      </c>
      <c r="D15" s="52" t="s">
        <v>32</v>
      </c>
      <c r="E15" s="52" t="s">
        <v>33</v>
      </c>
      <c r="F15" s="52" t="s">
        <v>28</v>
      </c>
      <c r="G15" s="52" t="s">
        <v>29</v>
      </c>
      <c r="H15" s="50">
        <v>0.1</v>
      </c>
      <c r="I15" s="51">
        <v>0.0</v>
      </c>
      <c r="J15" s="61">
        <f t="shared" si="1"/>
        <v>0</v>
      </c>
    </row>
    <row r="16">
      <c r="A16" s="47" t="s">
        <v>34</v>
      </c>
      <c r="B16" s="48" t="s">
        <v>35</v>
      </c>
      <c r="C16" s="52" t="s">
        <v>36</v>
      </c>
      <c r="D16" s="52" t="s">
        <v>37</v>
      </c>
      <c r="E16" s="52" t="s">
        <v>38</v>
      </c>
      <c r="F16" s="52" t="s">
        <v>39</v>
      </c>
      <c r="G16" s="52" t="s">
        <v>40</v>
      </c>
      <c r="H16" s="54">
        <v>0.025</v>
      </c>
      <c r="I16" s="51">
        <v>0.0</v>
      </c>
      <c r="J16" s="61">
        <f t="shared" si="1"/>
        <v>0</v>
      </c>
    </row>
    <row r="17">
      <c r="A17" s="12"/>
      <c r="B17" s="48" t="s">
        <v>41</v>
      </c>
      <c r="C17" s="52" t="s">
        <v>36</v>
      </c>
      <c r="D17" s="52" t="s">
        <v>37</v>
      </c>
      <c r="E17" s="52" t="s">
        <v>38</v>
      </c>
      <c r="F17" s="52" t="s">
        <v>39</v>
      </c>
      <c r="G17" s="52" t="s">
        <v>40</v>
      </c>
      <c r="H17" s="54">
        <v>0.025</v>
      </c>
      <c r="I17" s="51">
        <v>0.0</v>
      </c>
      <c r="J17" s="61">
        <f t="shared" si="1"/>
        <v>0</v>
      </c>
    </row>
    <row r="18">
      <c r="A18" s="47" t="s">
        <v>42</v>
      </c>
      <c r="B18" s="48" t="s">
        <v>43</v>
      </c>
      <c r="C18" s="38" t="s">
        <v>42</v>
      </c>
      <c r="D18" s="38" t="s">
        <v>44</v>
      </c>
      <c r="E18" s="38" t="s">
        <v>45</v>
      </c>
      <c r="F18" s="38" t="s">
        <v>46</v>
      </c>
      <c r="G18" s="38" t="s">
        <v>47</v>
      </c>
      <c r="H18" s="53">
        <v>0.1</v>
      </c>
      <c r="I18" s="51">
        <v>0.0</v>
      </c>
      <c r="J18" s="61">
        <f t="shared" si="1"/>
        <v>0</v>
      </c>
    </row>
    <row r="19">
      <c r="A19" s="47" t="s">
        <v>48</v>
      </c>
      <c r="B19" s="55" t="s">
        <v>71</v>
      </c>
      <c r="C19" s="56" t="s">
        <v>72</v>
      </c>
      <c r="D19" s="56" t="s">
        <v>73</v>
      </c>
      <c r="E19" s="56" t="s">
        <v>74</v>
      </c>
      <c r="F19" s="56" t="s">
        <v>75</v>
      </c>
      <c r="G19" s="56" t="s">
        <v>54</v>
      </c>
      <c r="H19" s="57">
        <v>0.05</v>
      </c>
      <c r="I19" s="51">
        <v>0.0</v>
      </c>
      <c r="J19" s="61">
        <f t="shared" si="1"/>
        <v>0</v>
      </c>
    </row>
    <row r="20">
      <c r="A20" s="47" t="s">
        <v>55</v>
      </c>
      <c r="B20" s="55" t="s">
        <v>56</v>
      </c>
      <c r="C20" s="56" t="s">
        <v>57</v>
      </c>
      <c r="D20" s="56" t="s">
        <v>58</v>
      </c>
      <c r="E20" s="56" t="s">
        <v>58</v>
      </c>
      <c r="F20" s="56" t="s">
        <v>59</v>
      </c>
      <c r="G20" s="56" t="s">
        <v>60</v>
      </c>
      <c r="H20" s="57">
        <v>0.05</v>
      </c>
      <c r="I20" s="51">
        <v>0.0</v>
      </c>
      <c r="J20" s="61">
        <f t="shared" si="1"/>
        <v>0</v>
      </c>
    </row>
    <row r="21">
      <c r="A21" s="47" t="s">
        <v>76</v>
      </c>
      <c r="B21" s="58" t="s">
        <v>77</v>
      </c>
      <c r="C21" s="56" t="s">
        <v>78</v>
      </c>
      <c r="D21" s="56" t="s">
        <v>79</v>
      </c>
      <c r="E21" s="56" t="s">
        <v>79</v>
      </c>
      <c r="F21" s="56" t="s">
        <v>80</v>
      </c>
      <c r="G21" s="56" t="s">
        <v>81</v>
      </c>
      <c r="H21" s="57">
        <v>0.05</v>
      </c>
      <c r="I21" s="51">
        <v>0.0</v>
      </c>
      <c r="J21" s="61">
        <f t="shared" si="1"/>
        <v>0</v>
      </c>
    </row>
    <row r="22">
      <c r="I22" s="59" t="s">
        <v>84</v>
      </c>
      <c r="J22" s="60">
        <f>SUM(J12:J21)</f>
        <v>0</v>
      </c>
    </row>
  </sheetData>
  <mergeCells count="6">
    <mergeCell ref="A1:F1"/>
    <mergeCell ref="A2:F2"/>
    <mergeCell ref="B4:C4"/>
    <mergeCell ref="A12:A13"/>
    <mergeCell ref="A14:A15"/>
    <mergeCell ref="A16:A17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4.71"/>
    <col customWidth="1" min="2" max="2" width="21.43"/>
    <col customWidth="1" min="3" max="3" width="22.29"/>
    <col customWidth="1" min="4" max="4" width="21.43"/>
    <col customWidth="1" min="5" max="5" width="22.0"/>
    <col customWidth="1" min="6" max="6" width="21.43"/>
    <col customWidth="1" min="7" max="7" width="22.14"/>
    <col customWidth="1" min="8" max="8" width="22.29"/>
    <col customWidth="1" min="9" max="9" width="10.29"/>
  </cols>
  <sheetData>
    <row r="1">
      <c r="A1" s="16" t="s">
        <v>61</v>
      </c>
      <c r="G1" s="16"/>
      <c r="H1" s="17"/>
      <c r="I1" s="17"/>
      <c r="J1" s="17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</row>
    <row r="2">
      <c r="A2" s="19" t="s">
        <v>62</v>
      </c>
      <c r="G2" s="20"/>
      <c r="H2" s="17"/>
      <c r="I2" s="17"/>
      <c r="J2" s="17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</row>
    <row r="3">
      <c r="A3" s="21"/>
      <c r="B3" s="21"/>
      <c r="C3" s="22"/>
      <c r="D3" s="22"/>
      <c r="E3" s="21"/>
      <c r="F3" s="22"/>
      <c r="G3" s="22"/>
      <c r="H3" s="21"/>
      <c r="I3" s="17"/>
      <c r="J3" s="17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</row>
    <row r="4">
      <c r="A4" s="23" t="s">
        <v>63</v>
      </c>
      <c r="B4" s="24"/>
      <c r="D4" s="25"/>
      <c r="E4" s="23" t="s">
        <v>64</v>
      </c>
      <c r="F4" s="24"/>
      <c r="G4" s="22"/>
      <c r="H4" s="21"/>
      <c r="I4" s="17"/>
      <c r="J4" s="17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</row>
    <row r="5">
      <c r="A5" s="21" t="s">
        <v>65</v>
      </c>
      <c r="B5" s="23" t="s">
        <v>66</v>
      </c>
      <c r="C5" s="22"/>
      <c r="D5" s="22"/>
      <c r="E5" s="26" t="s">
        <v>67</v>
      </c>
      <c r="F5" s="27">
        <f>J22</f>
        <v>0</v>
      </c>
      <c r="G5" s="22"/>
      <c r="H5" s="21"/>
      <c r="I5" s="17"/>
      <c r="J5" s="17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</row>
    <row r="6">
      <c r="A6" s="21" t="s">
        <v>68</v>
      </c>
      <c r="B6" s="21"/>
      <c r="C6" s="22"/>
      <c r="D6" s="22"/>
      <c r="E6" s="28"/>
      <c r="F6" s="29"/>
      <c r="G6" s="22"/>
      <c r="H6" s="21"/>
      <c r="I6" s="17"/>
      <c r="J6" s="17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</row>
    <row r="7">
      <c r="A7" s="23" t="s">
        <v>85</v>
      </c>
      <c r="B7" s="21"/>
      <c r="C7" s="22"/>
      <c r="D7" s="22"/>
      <c r="E7" s="30"/>
      <c r="F7" s="29"/>
      <c r="G7" s="22"/>
      <c r="H7" s="21"/>
      <c r="I7" s="17"/>
      <c r="J7" s="17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</row>
    <row r="8">
      <c r="A8" s="21" t="s">
        <v>70</v>
      </c>
      <c r="B8" s="21"/>
      <c r="C8" s="22"/>
      <c r="D8" s="22"/>
      <c r="E8" s="21"/>
      <c r="F8" s="22"/>
      <c r="G8" s="22"/>
      <c r="H8" s="21"/>
      <c r="I8" s="17"/>
      <c r="J8" s="17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</row>
    <row r="9">
      <c r="A9" s="31"/>
      <c r="B9" s="31"/>
      <c r="C9" s="32"/>
      <c r="D9" s="32"/>
      <c r="E9" s="31"/>
      <c r="F9" s="32"/>
      <c r="G9" s="32"/>
      <c r="H9" s="33"/>
      <c r="I9" s="34"/>
      <c r="J9" s="35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</row>
    <row r="10">
      <c r="A10" s="37"/>
      <c r="B10" s="37"/>
      <c r="C10" s="38" t="s">
        <v>0</v>
      </c>
      <c r="D10" s="38" t="s">
        <v>1</v>
      </c>
      <c r="E10" s="39" t="s">
        <v>2</v>
      </c>
      <c r="F10" s="38" t="s">
        <v>3</v>
      </c>
      <c r="G10" s="38" t="s">
        <v>4</v>
      </c>
      <c r="H10" s="40" t="s">
        <v>5</v>
      </c>
      <c r="I10" s="41" t="s">
        <v>6</v>
      </c>
      <c r="J10" s="61" t="s">
        <v>7</v>
      </c>
    </row>
    <row r="11">
      <c r="A11" s="43" t="s">
        <v>8</v>
      </c>
      <c r="B11" s="43" t="s">
        <v>9</v>
      </c>
      <c r="C11" s="44">
        <v>1.0</v>
      </c>
      <c r="D11" s="44">
        <v>0.9</v>
      </c>
      <c r="E11" s="45">
        <v>0.8</v>
      </c>
      <c r="F11" s="44">
        <v>0.5</v>
      </c>
      <c r="G11" s="46">
        <v>0.2</v>
      </c>
      <c r="H11" s="40"/>
      <c r="I11" s="39"/>
      <c r="J11" s="61"/>
    </row>
    <row r="12">
      <c r="A12" s="47" t="s">
        <v>10</v>
      </c>
      <c r="B12" s="48" t="s">
        <v>11</v>
      </c>
      <c r="C12" s="49" t="s">
        <v>12</v>
      </c>
      <c r="D12" s="49" t="s">
        <v>13</v>
      </c>
      <c r="E12" s="49" t="s">
        <v>14</v>
      </c>
      <c r="F12" s="49" t="s">
        <v>15</v>
      </c>
      <c r="G12" s="49" t="s">
        <v>16</v>
      </c>
      <c r="H12" s="50">
        <v>0.25</v>
      </c>
      <c r="I12" s="51">
        <v>0.0</v>
      </c>
      <c r="J12" s="61">
        <f t="shared" ref="J12:J21" si="1">I12*H12</f>
        <v>0</v>
      </c>
    </row>
    <row r="13">
      <c r="A13" s="12"/>
      <c r="B13" s="48" t="s">
        <v>17</v>
      </c>
      <c r="C13" s="38" t="s">
        <v>18</v>
      </c>
      <c r="D13" s="38" t="s">
        <v>19</v>
      </c>
      <c r="E13" s="38" t="s">
        <v>20</v>
      </c>
      <c r="F13" s="38" t="s">
        <v>21</v>
      </c>
      <c r="G13" s="49" t="s">
        <v>22</v>
      </c>
      <c r="H13" s="50">
        <v>0.25</v>
      </c>
      <c r="I13" s="51">
        <v>0.0</v>
      </c>
      <c r="J13" s="61">
        <f t="shared" si="1"/>
        <v>0</v>
      </c>
    </row>
    <row r="14">
      <c r="A14" s="47" t="s">
        <v>23</v>
      </c>
      <c r="B14" s="48" t="s">
        <v>24</v>
      </c>
      <c r="C14" s="52" t="s">
        <v>25</v>
      </c>
      <c r="D14" s="52" t="s">
        <v>26</v>
      </c>
      <c r="E14" s="52" t="s">
        <v>27</v>
      </c>
      <c r="F14" s="52" t="s">
        <v>28</v>
      </c>
      <c r="G14" s="52" t="s">
        <v>29</v>
      </c>
      <c r="H14" s="53">
        <v>0.1</v>
      </c>
      <c r="I14" s="51">
        <v>0.0</v>
      </c>
      <c r="J14" s="61">
        <f t="shared" si="1"/>
        <v>0</v>
      </c>
    </row>
    <row r="15">
      <c r="A15" s="12"/>
      <c r="B15" s="48" t="s">
        <v>30</v>
      </c>
      <c r="C15" s="52" t="s">
        <v>31</v>
      </c>
      <c r="D15" s="52" t="s">
        <v>32</v>
      </c>
      <c r="E15" s="52" t="s">
        <v>33</v>
      </c>
      <c r="F15" s="52" t="s">
        <v>28</v>
      </c>
      <c r="G15" s="52" t="s">
        <v>29</v>
      </c>
      <c r="H15" s="50">
        <v>0.1</v>
      </c>
      <c r="I15" s="51">
        <v>0.0</v>
      </c>
      <c r="J15" s="61">
        <f t="shared" si="1"/>
        <v>0</v>
      </c>
    </row>
    <row r="16">
      <c r="A16" s="47" t="s">
        <v>34</v>
      </c>
      <c r="B16" s="48" t="s">
        <v>35</v>
      </c>
      <c r="C16" s="52" t="s">
        <v>36</v>
      </c>
      <c r="D16" s="52" t="s">
        <v>37</v>
      </c>
      <c r="E16" s="52" t="s">
        <v>38</v>
      </c>
      <c r="F16" s="52" t="s">
        <v>39</v>
      </c>
      <c r="G16" s="52" t="s">
        <v>40</v>
      </c>
      <c r="H16" s="54">
        <v>0.025</v>
      </c>
      <c r="I16" s="51">
        <v>0.0</v>
      </c>
      <c r="J16" s="61">
        <f t="shared" si="1"/>
        <v>0</v>
      </c>
    </row>
    <row r="17">
      <c r="A17" s="12"/>
      <c r="B17" s="48" t="s">
        <v>41</v>
      </c>
      <c r="C17" s="52" t="s">
        <v>36</v>
      </c>
      <c r="D17" s="52" t="s">
        <v>37</v>
      </c>
      <c r="E17" s="52" t="s">
        <v>38</v>
      </c>
      <c r="F17" s="52" t="s">
        <v>39</v>
      </c>
      <c r="G17" s="52" t="s">
        <v>40</v>
      </c>
      <c r="H17" s="54">
        <v>0.025</v>
      </c>
      <c r="I17" s="51">
        <v>0.0</v>
      </c>
      <c r="J17" s="61">
        <f t="shared" si="1"/>
        <v>0</v>
      </c>
    </row>
    <row r="18">
      <c r="A18" s="47" t="s">
        <v>42</v>
      </c>
      <c r="B18" s="48" t="s">
        <v>43</v>
      </c>
      <c r="C18" s="38" t="s">
        <v>42</v>
      </c>
      <c r="D18" s="38" t="s">
        <v>44</v>
      </c>
      <c r="E18" s="38" t="s">
        <v>45</v>
      </c>
      <c r="F18" s="38" t="s">
        <v>46</v>
      </c>
      <c r="G18" s="38" t="s">
        <v>47</v>
      </c>
      <c r="H18" s="53">
        <v>0.1</v>
      </c>
      <c r="I18" s="51">
        <v>0.0</v>
      </c>
      <c r="J18" s="61">
        <f t="shared" si="1"/>
        <v>0</v>
      </c>
    </row>
    <row r="19">
      <c r="A19" s="47" t="s">
        <v>48</v>
      </c>
      <c r="B19" s="55" t="s">
        <v>71</v>
      </c>
      <c r="C19" s="56" t="s">
        <v>72</v>
      </c>
      <c r="D19" s="56" t="s">
        <v>73</v>
      </c>
      <c r="E19" s="56" t="s">
        <v>74</v>
      </c>
      <c r="F19" s="56" t="s">
        <v>75</v>
      </c>
      <c r="G19" s="56" t="s">
        <v>54</v>
      </c>
      <c r="H19" s="57">
        <v>0.05</v>
      </c>
      <c r="I19" s="51">
        <v>0.0</v>
      </c>
      <c r="J19" s="61">
        <f t="shared" si="1"/>
        <v>0</v>
      </c>
    </row>
    <row r="20">
      <c r="A20" s="47" t="s">
        <v>55</v>
      </c>
      <c r="B20" s="55" t="s">
        <v>56</v>
      </c>
      <c r="C20" s="56" t="s">
        <v>57</v>
      </c>
      <c r="D20" s="56" t="s">
        <v>58</v>
      </c>
      <c r="E20" s="56" t="s">
        <v>58</v>
      </c>
      <c r="F20" s="56" t="s">
        <v>59</v>
      </c>
      <c r="G20" s="56" t="s">
        <v>60</v>
      </c>
      <c r="H20" s="57">
        <v>0.05</v>
      </c>
      <c r="I20" s="51">
        <v>0.0</v>
      </c>
      <c r="J20" s="61">
        <f t="shared" si="1"/>
        <v>0</v>
      </c>
    </row>
    <row r="21">
      <c r="A21" s="47" t="s">
        <v>76</v>
      </c>
      <c r="B21" s="58" t="s">
        <v>77</v>
      </c>
      <c r="C21" s="56" t="s">
        <v>78</v>
      </c>
      <c r="D21" s="56" t="s">
        <v>79</v>
      </c>
      <c r="E21" s="56" t="s">
        <v>79</v>
      </c>
      <c r="F21" s="56" t="s">
        <v>80</v>
      </c>
      <c r="G21" s="56" t="s">
        <v>81</v>
      </c>
      <c r="H21" s="57">
        <v>0.05</v>
      </c>
      <c r="I21" s="51">
        <v>0.0</v>
      </c>
      <c r="J21" s="61">
        <f t="shared" si="1"/>
        <v>0</v>
      </c>
    </row>
    <row r="22">
      <c r="I22" s="59" t="s">
        <v>84</v>
      </c>
      <c r="J22" s="60">
        <f>SUM(J12:J21)</f>
        <v>0</v>
      </c>
    </row>
  </sheetData>
  <mergeCells count="6">
    <mergeCell ref="A1:F1"/>
    <mergeCell ref="A2:F2"/>
    <mergeCell ref="B4:C4"/>
    <mergeCell ref="A12:A13"/>
    <mergeCell ref="A14:A15"/>
    <mergeCell ref="A16:A17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3.14"/>
    <col customWidth="1" min="3" max="3" width="21.29"/>
  </cols>
  <sheetData>
    <row r="1">
      <c r="A1" s="62" t="s">
        <v>86</v>
      </c>
    </row>
    <row r="2">
      <c r="A2" s="62" t="s">
        <v>87</v>
      </c>
    </row>
    <row r="3">
      <c r="A3" s="62" t="s">
        <v>88</v>
      </c>
    </row>
    <row r="4">
      <c r="A4" s="62"/>
      <c r="B4" s="62"/>
      <c r="C4" s="62"/>
      <c r="D4" s="62"/>
      <c r="E4" s="62"/>
      <c r="F4" s="62"/>
      <c r="G4" s="62"/>
      <c r="H4" s="62"/>
    </row>
    <row r="5">
      <c r="A5" s="63" t="s">
        <v>89</v>
      </c>
      <c r="B5" s="64"/>
      <c r="C5" s="65"/>
      <c r="D5" s="66" t="s">
        <v>90</v>
      </c>
      <c r="E5" s="64"/>
      <c r="F5" s="67"/>
      <c r="G5" s="68"/>
      <c r="H5" s="64"/>
    </row>
    <row r="6">
      <c r="A6" s="69" t="s">
        <v>91</v>
      </c>
      <c r="B6" s="64"/>
      <c r="C6" s="65" t="str">
        <f>presidente!B5</f>
        <v>Junio-Oct 2021</v>
      </c>
      <c r="D6" s="70"/>
      <c r="E6" s="64"/>
      <c r="F6" s="67"/>
      <c r="G6" s="68"/>
      <c r="H6" s="64"/>
    </row>
    <row r="7">
      <c r="A7" s="71" t="s">
        <v>92</v>
      </c>
      <c r="B7" s="64"/>
      <c r="C7" s="72"/>
      <c r="D7" s="68"/>
      <c r="E7" s="68"/>
      <c r="F7" s="68"/>
      <c r="G7" s="68"/>
      <c r="H7" s="64"/>
    </row>
    <row r="8">
      <c r="A8" s="71" t="s">
        <v>93</v>
      </c>
      <c r="B8" s="64"/>
      <c r="C8" s="72"/>
      <c r="D8" s="68"/>
      <c r="E8" s="68"/>
      <c r="F8" s="68"/>
      <c r="G8" s="68"/>
      <c r="H8" s="64"/>
    </row>
    <row r="9">
      <c r="A9" s="73" t="s">
        <v>94</v>
      </c>
      <c r="B9" s="64"/>
      <c r="C9" s="74"/>
      <c r="D9" s="75"/>
      <c r="E9" s="75"/>
      <c r="F9" s="75"/>
      <c r="G9" s="75"/>
      <c r="H9" s="76"/>
    </row>
    <row r="10">
      <c r="A10" s="73" t="s">
        <v>70</v>
      </c>
      <c r="B10" s="64"/>
      <c r="C10" s="77"/>
      <c r="D10" s="68"/>
      <c r="E10" s="68"/>
      <c r="F10" s="68"/>
      <c r="G10" s="68"/>
      <c r="H10" s="64"/>
    </row>
    <row r="11" ht="46.5" customHeight="1">
      <c r="A11" s="78" t="s">
        <v>95</v>
      </c>
      <c r="B11" s="68"/>
      <c r="C11" s="68"/>
      <c r="D11" s="68"/>
      <c r="E11" s="68"/>
      <c r="F11" s="68"/>
      <c r="G11" s="68"/>
      <c r="H11" s="64"/>
    </row>
    <row r="12">
      <c r="A12" s="79" t="s">
        <v>96</v>
      </c>
      <c r="B12" s="68"/>
      <c r="C12" s="68"/>
      <c r="D12" s="68"/>
      <c r="E12" s="68"/>
      <c r="F12" s="68"/>
      <c r="G12" s="64"/>
      <c r="H12" s="80">
        <v>0.0</v>
      </c>
    </row>
    <row r="13">
      <c r="A13" s="79" t="s">
        <v>97</v>
      </c>
      <c r="B13" s="68"/>
      <c r="C13" s="68"/>
      <c r="D13" s="68"/>
      <c r="E13" s="68"/>
      <c r="F13" s="68"/>
      <c r="G13" s="64"/>
      <c r="H13" s="80">
        <v>0.0</v>
      </c>
    </row>
    <row r="14">
      <c r="A14" s="81"/>
      <c r="B14" s="68"/>
      <c r="C14" s="68"/>
      <c r="D14" s="68"/>
      <c r="E14" s="64"/>
      <c r="F14" s="82" t="s">
        <v>98</v>
      </c>
      <c r="G14" s="64"/>
      <c r="H14" s="83">
        <f>(H12*0.6)+(H13*0.4)</f>
        <v>0</v>
      </c>
    </row>
    <row r="15">
      <c r="A15" s="81"/>
      <c r="B15" s="68"/>
      <c r="C15" s="68"/>
      <c r="D15" s="68"/>
      <c r="E15" s="68"/>
      <c r="F15" s="68"/>
      <c r="G15" s="68"/>
      <c r="H15" s="64"/>
    </row>
    <row r="16">
      <c r="A16" s="84" t="s">
        <v>99</v>
      </c>
      <c r="B16" s="68"/>
      <c r="C16" s="68"/>
      <c r="D16" s="68"/>
      <c r="E16" s="68"/>
      <c r="F16" s="68"/>
      <c r="G16" s="68"/>
      <c r="H16" s="64"/>
    </row>
    <row r="17">
      <c r="A17" s="85" t="s">
        <v>100</v>
      </c>
      <c r="B17" s="68"/>
      <c r="C17" s="68"/>
      <c r="D17" s="64"/>
      <c r="E17" s="65"/>
      <c r="F17" s="74"/>
      <c r="G17" s="76"/>
      <c r="H17" s="86"/>
    </row>
    <row r="18">
      <c r="A18" s="87" t="s">
        <v>101</v>
      </c>
      <c r="B18" s="68"/>
      <c r="C18" s="68"/>
      <c r="D18" s="68"/>
      <c r="E18" s="68"/>
      <c r="F18" s="68"/>
      <c r="G18" s="64"/>
      <c r="H18" s="88" t="s">
        <v>102</v>
      </c>
    </row>
    <row r="19">
      <c r="A19" s="79" t="s">
        <v>103</v>
      </c>
      <c r="B19" s="68"/>
      <c r="C19" s="68"/>
      <c r="D19" s="68"/>
      <c r="E19" s="68"/>
      <c r="F19" s="68"/>
      <c r="G19" s="64"/>
      <c r="H19" s="88" t="s">
        <v>102</v>
      </c>
    </row>
    <row r="20">
      <c r="A20" s="89" t="s">
        <v>104</v>
      </c>
      <c r="B20" s="68"/>
      <c r="C20" s="68"/>
      <c r="D20" s="68"/>
      <c r="E20" s="68"/>
      <c r="F20" s="68"/>
      <c r="G20" s="64"/>
      <c r="H20" s="88" t="s">
        <v>102</v>
      </c>
    </row>
    <row r="21">
      <c r="A21" s="89" t="s">
        <v>105</v>
      </c>
      <c r="B21" s="68"/>
      <c r="C21" s="68"/>
      <c r="D21" s="68"/>
      <c r="E21" s="68"/>
      <c r="F21" s="68"/>
      <c r="G21" s="64"/>
      <c r="H21" s="88" t="s">
        <v>102</v>
      </c>
    </row>
    <row r="22">
      <c r="A22" s="74"/>
      <c r="B22" s="75"/>
      <c r="C22" s="75"/>
      <c r="D22" s="75"/>
      <c r="E22" s="75"/>
      <c r="F22" s="75"/>
      <c r="G22" s="76"/>
      <c r="H22" s="90"/>
    </row>
    <row r="23">
      <c r="A23" s="18"/>
      <c r="B23" s="18"/>
      <c r="C23" s="18"/>
      <c r="D23" s="18"/>
      <c r="E23" s="18"/>
      <c r="F23" s="18"/>
      <c r="G23" s="18"/>
      <c r="H23" s="18"/>
    </row>
    <row r="24">
      <c r="A24" s="18"/>
      <c r="B24" s="18"/>
      <c r="C24" s="18"/>
      <c r="D24" s="18"/>
      <c r="E24" s="18"/>
      <c r="F24" s="18"/>
      <c r="G24" s="18"/>
      <c r="H24" s="18"/>
    </row>
    <row r="25" ht="42.75" customHeight="1">
      <c r="A25" s="18"/>
      <c r="B25" s="91"/>
      <c r="C25" s="91"/>
      <c r="D25" s="18"/>
      <c r="E25" s="18"/>
      <c r="F25" s="91"/>
      <c r="G25" s="91"/>
      <c r="H25" s="18"/>
    </row>
    <row r="26">
      <c r="A26" s="18"/>
      <c r="B26" s="18"/>
      <c r="C26" s="92" t="s">
        <v>106</v>
      </c>
      <c r="D26" s="18"/>
      <c r="E26" s="18"/>
      <c r="F26" s="92" t="s">
        <v>107</v>
      </c>
      <c r="H26" s="18"/>
    </row>
  </sheetData>
  <mergeCells count="31">
    <mergeCell ref="D6:E6"/>
    <mergeCell ref="F6:H6"/>
    <mergeCell ref="A1:H1"/>
    <mergeCell ref="A2:H2"/>
    <mergeCell ref="A3:H3"/>
    <mergeCell ref="A5:B5"/>
    <mergeCell ref="D5:E5"/>
    <mergeCell ref="F5:H5"/>
    <mergeCell ref="A6:B6"/>
    <mergeCell ref="A7:B7"/>
    <mergeCell ref="C7:H7"/>
    <mergeCell ref="A8:B8"/>
    <mergeCell ref="C8:H8"/>
    <mergeCell ref="A9:B9"/>
    <mergeCell ref="C9:H9"/>
    <mergeCell ref="A10:B10"/>
    <mergeCell ref="A16:H16"/>
    <mergeCell ref="A17:D17"/>
    <mergeCell ref="F17:G17"/>
    <mergeCell ref="A18:G18"/>
    <mergeCell ref="A19:G19"/>
    <mergeCell ref="A20:G20"/>
    <mergeCell ref="A21:G21"/>
    <mergeCell ref="A22:G22"/>
    <mergeCell ref="C10:H10"/>
    <mergeCell ref="A11:H11"/>
    <mergeCell ref="A12:G12"/>
    <mergeCell ref="A13:G13"/>
    <mergeCell ref="A14:E14"/>
    <mergeCell ref="F14:G14"/>
    <mergeCell ref="A15:H15"/>
  </mergeCells>
  <drawing r:id="rId1"/>
</worksheet>
</file>