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uhammadFathony\DataCovid-Sirs\"/>
    </mc:Choice>
  </mc:AlternateContent>
  <xr:revisionPtr revIDLastSave="0" documentId="13_ncr:1_{A42C289F-2CB2-4C80-96DA-0F95C651D22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Sheet1!$P$2:$P$80</definedName>
  </definedNames>
  <calcPr calcId="181029"/>
</workbook>
</file>

<file path=xl/calcChain.xml><?xml version="1.0" encoding="utf-8"?>
<calcChain xmlns="http://schemas.openxmlformats.org/spreadsheetml/2006/main">
  <c r="AA64" i="1" l="1"/>
  <c r="AA63" i="1"/>
  <c r="AA60" i="1"/>
  <c r="AA55" i="1"/>
  <c r="AA56" i="1"/>
  <c r="AA57" i="1"/>
  <c r="AA58" i="1"/>
  <c r="AA59" i="1"/>
  <c r="AA54" i="1"/>
  <c r="Y55" i="1"/>
  <c r="Y56" i="1" s="1"/>
  <c r="Y57" i="1" s="1"/>
  <c r="Y58" i="1" s="1"/>
  <c r="Y59" i="1" s="1"/>
  <c r="Y60" i="1" s="1"/>
  <c r="X61" i="1"/>
  <c r="U54" i="1"/>
  <c r="U57" i="1" s="1"/>
  <c r="U55" i="1"/>
  <c r="U56" i="1"/>
  <c r="M90" i="1"/>
  <c r="M87" i="1"/>
  <c r="L87" i="1"/>
  <c r="M83" i="1"/>
  <c r="N83" i="1"/>
  <c r="O83" i="1"/>
  <c r="L83" i="1"/>
  <c r="Q88" i="1" s="1"/>
  <c r="L86" i="1" l="1"/>
  <c r="P83" i="1"/>
  <c r="P84" i="1" s="1"/>
</calcChain>
</file>

<file path=xl/sharedStrings.xml><?xml version="1.0" encoding="utf-8"?>
<sst xmlns="http://schemas.openxmlformats.org/spreadsheetml/2006/main" count="355" uniqueCount="188">
  <si>
    <t>Fasyankes Online</t>
  </si>
  <si>
    <t>#</t>
  </si>
  <si>
    <t>No</t>
  </si>
  <si>
    <t>Tanggal</t>
  </si>
  <si>
    <t>L</t>
  </si>
  <si>
    <t>P</t>
  </si>
  <si>
    <t>Tanggal Lapor</t>
  </si>
  <si>
    <t>Action</t>
  </si>
  <si>
    <t> </t>
  </si>
  <si>
    <t>22 Nov 2020</t>
  </si>
  <si>
    <t>2020-11-23 07:54:14</t>
  </si>
  <si>
    <t>  Update   Hapus</t>
  </si>
  <si>
    <t>21 Nov 2020</t>
  </si>
  <si>
    <t>2020-11-23 07:53:26</t>
  </si>
  <si>
    <t>20 Nov 2020</t>
  </si>
  <si>
    <t>2020-11-23 07:52:52</t>
  </si>
  <si>
    <t>19 Nov 2020</t>
  </si>
  <si>
    <t>2020-11-20 07:40:03</t>
  </si>
  <si>
    <t>18 Nov 2020</t>
  </si>
  <si>
    <t>2020-11-19 10:42:45</t>
  </si>
  <si>
    <t>17 Nov 2020</t>
  </si>
  <si>
    <t>2020-11-19 10:42:05</t>
  </si>
  <si>
    <t>2020-11-17 09:17:25</t>
  </si>
  <si>
    <t>16 Nov 2020</t>
  </si>
  <si>
    <t>2020-11-17 09:16:52</t>
  </si>
  <si>
    <t>15 Nov 2020</t>
  </si>
  <si>
    <t>2020-11-16 08:36:53</t>
  </si>
  <si>
    <t>14 Nov 2020</t>
  </si>
  <si>
    <t>2020-11-16 08:36:02</t>
  </si>
  <si>
    <t>13 Nov 2020</t>
  </si>
  <si>
    <t>2020-11-16 14:11:40</t>
  </si>
  <si>
    <t>2020-11-17 13:14:05</t>
  </si>
  <si>
    <t>12 Nov 2020</t>
  </si>
  <si>
    <t>2020-11-17 13:05:09</t>
  </si>
  <si>
    <t>11 Nov 2020</t>
  </si>
  <si>
    <t>2020-11-17 10:34:59</t>
  </si>
  <si>
    <t>10 Nov 2020</t>
  </si>
  <si>
    <t>2020-11-11 07:50:21</t>
  </si>
  <si>
    <t>09 Nov 2020</t>
  </si>
  <si>
    <t>2020-11-10 07:30:00</t>
  </si>
  <si>
    <t>08 Nov 2020</t>
  </si>
  <si>
    <t>2020-11-09 15:26:36</t>
  </si>
  <si>
    <t>07 Nov 2020</t>
  </si>
  <si>
    <t>2020-11-09 15:13:47</t>
  </si>
  <si>
    <t>06 Nov 2020</t>
  </si>
  <si>
    <t>2020-11-17 12:58:04</t>
  </si>
  <si>
    <t>05 Nov 2020</t>
  </si>
  <si>
    <t>2020-11-06 08:59:19</t>
  </si>
  <si>
    <t>04 Nov 2020</t>
  </si>
  <si>
    <t>2020-11-05 08:30:09</t>
  </si>
  <si>
    <t>03 Nov 2020</t>
  </si>
  <si>
    <t>2020-11-05 08:29:41</t>
  </si>
  <si>
    <t>02 Nov 2020</t>
  </si>
  <si>
    <t>2020-11-03 09:14:23</t>
  </si>
  <si>
    <t>01 Nov 2020</t>
  </si>
  <si>
    <t>2020-11-02 08:47:32</t>
  </si>
  <si>
    <t>31 Oct 2020</t>
  </si>
  <si>
    <t>2020-11-02 08:45:23</t>
  </si>
  <si>
    <t>30 Oct 2020</t>
  </si>
  <si>
    <t>2020-11-02 08:47:10</t>
  </si>
  <si>
    <t>29 Oct 2020</t>
  </si>
  <si>
    <t>2020-11-02 11:15:43</t>
  </si>
  <si>
    <t>28 Oct 2020</t>
  </si>
  <si>
    <t>2020-11-02 11:13:48</t>
  </si>
  <si>
    <t>27 Oct 2020</t>
  </si>
  <si>
    <t>2020-11-02 08:38:45</t>
  </si>
  <si>
    <t>26 Oct 2020</t>
  </si>
  <si>
    <t>2020-11-02 15:21:41</t>
  </si>
  <si>
    <t>25 Oct 2020</t>
  </si>
  <si>
    <t>2020-10-26 09:09:55</t>
  </si>
  <si>
    <t>24 Oct 2020</t>
  </si>
  <si>
    <t>2020-11-02 15:16:17</t>
  </si>
  <si>
    <t>23 Oct 2020</t>
  </si>
  <si>
    <t>2020-10-26 08:46:08</t>
  </si>
  <si>
    <t>22 Oct 2020</t>
  </si>
  <si>
    <t>2020-10-23 09:47:36</t>
  </si>
  <si>
    <t>21 Oct 2020</t>
  </si>
  <si>
    <t>2020-10-23 08:20:09</t>
  </si>
  <si>
    <t>20 Oct 2020</t>
  </si>
  <si>
    <t>2020-10-21 07:28:15</t>
  </si>
  <si>
    <t>19 Oct 2020</t>
  </si>
  <si>
    <t>2020-10-23 09:48:46</t>
  </si>
  <si>
    <t>18 Oct 2020</t>
  </si>
  <si>
    <t>2020-10-19 08:27:33</t>
  </si>
  <si>
    <t>17 Oct 2020</t>
  </si>
  <si>
    <t>2020-10-19 08:26:20</t>
  </si>
  <si>
    <t>16 Oct 2020</t>
  </si>
  <si>
    <t>2020-10-19 08:18:11</t>
  </si>
  <si>
    <t>15 Oct 2020</t>
  </si>
  <si>
    <t>2020-10-19 08:50:09</t>
  </si>
  <si>
    <t>14 Oct 2020</t>
  </si>
  <si>
    <t>2020-10-15 07:32:10</t>
  </si>
  <si>
    <t>12 Oct 2020</t>
  </si>
  <si>
    <t>2020-10-13 13:05:37</t>
  </si>
  <si>
    <t>11 Oct 2020</t>
  </si>
  <si>
    <t>2020-10-12 07:38:23</t>
  </si>
  <si>
    <t>10 Oct 2020</t>
  </si>
  <si>
    <t>2020-10-12 07:37:41</t>
  </si>
  <si>
    <t>08 Oct 2020</t>
  </si>
  <si>
    <t>2020-10-13 08:41:28</t>
  </si>
  <si>
    <t>07 Oct 2020</t>
  </si>
  <si>
    <t>2020-10-09 10:31:18</t>
  </si>
  <si>
    <t>06 Oct 2020</t>
  </si>
  <si>
    <t>2020-10-08 09:22:14</t>
  </si>
  <si>
    <t>05 Oct 2020</t>
  </si>
  <si>
    <t>2020-10-06 08:24:32</t>
  </si>
  <si>
    <t>04 Oct 2020</t>
  </si>
  <si>
    <t>2020-10-20 08:41:33</t>
  </si>
  <si>
    <t>03 Oct 2020</t>
  </si>
  <si>
    <t>2020-10-05 08:14:05</t>
  </si>
  <si>
    <t>02 Oct 2020</t>
  </si>
  <si>
    <t>2020-10-05 08:13:13</t>
  </si>
  <si>
    <t>01 Oct 2020</t>
  </si>
  <si>
    <t>2020-10-02 08:29:46</t>
  </si>
  <si>
    <t>29 Sep 2020</t>
  </si>
  <si>
    <t>2020-09-30 08:45:20</t>
  </si>
  <si>
    <t>28 Sep 2020</t>
  </si>
  <si>
    <t>2020-09-29 08:48:01</t>
  </si>
  <si>
    <t>26 Sep 2020</t>
  </si>
  <si>
    <t>2020-09-28 07:57:42</t>
  </si>
  <si>
    <t>25 Sep 2020</t>
  </si>
  <si>
    <t>2020-09-25 14:01:49</t>
  </si>
  <si>
    <t>24 Sep 2020</t>
  </si>
  <si>
    <t>2020-09-25 07:50:23</t>
  </si>
  <si>
    <t>22 Sep 2020</t>
  </si>
  <si>
    <t>2020-09-22 08:50:40</t>
  </si>
  <si>
    <t>21 Sep 2020</t>
  </si>
  <si>
    <t>2020-09-24 08:08:42</t>
  </si>
  <si>
    <t>20 Sep 2020</t>
  </si>
  <si>
    <t>2020-09-21 07:57:58</t>
  </si>
  <si>
    <t>19 Sep 2020</t>
  </si>
  <si>
    <t>2020-09-21 07:57:24</t>
  </si>
  <si>
    <t>18 Sep 2020</t>
  </si>
  <si>
    <t>2020-09-22 08:51:30</t>
  </si>
  <si>
    <t>17 Sep 2020</t>
  </si>
  <si>
    <t>2020-09-18 08:36:05</t>
  </si>
  <si>
    <t>16 Sep 2020</t>
  </si>
  <si>
    <t>2020-09-18 08:36:58</t>
  </si>
  <si>
    <t>15 Sep 2020</t>
  </si>
  <si>
    <t>2020-09-16 07:51:04</t>
  </si>
  <si>
    <t>14 Sep 2020</t>
  </si>
  <si>
    <t>2020-09-14 15:15:22</t>
  </si>
  <si>
    <t>13 Sep 2020</t>
  </si>
  <si>
    <t>2020-09-18 11:29:45</t>
  </si>
  <si>
    <t>12 Sep 2020</t>
  </si>
  <si>
    <t>2020-09-14 15:13:10</t>
  </si>
  <si>
    <t>11 Sep 2020</t>
  </si>
  <si>
    <t>2020-09-14 15:07:31</t>
  </si>
  <si>
    <t>09 Sep 2020</t>
  </si>
  <si>
    <t>2020-09-11 11:14:34</t>
  </si>
  <si>
    <t>08 Sep 2020</t>
  </si>
  <si>
    <t>2020-09-09 14:04:15</t>
  </si>
  <si>
    <t>07 Sep 2020</t>
  </si>
  <si>
    <t>2020-09-09 14:03:22</t>
  </si>
  <si>
    <t>05 Sep 2020</t>
  </si>
  <si>
    <t>2020-09-07 07:30:59</t>
  </si>
  <si>
    <t>04 Sep 2020</t>
  </si>
  <si>
    <t>2020-09-07 07:30:38</t>
  </si>
  <si>
    <t>03 Sep 2020</t>
  </si>
  <si>
    <t>2020-09-07 07:30:15</t>
  </si>
  <si>
    <t>02 Sep 2020</t>
  </si>
  <si>
    <t>2020-09-07 07:29:33</t>
  </si>
  <si>
    <t>01 Sep 2020</t>
  </si>
  <si>
    <t>2020-09-07 14:29:23</t>
  </si>
  <si>
    <t>RAWAT INAP</t>
  </si>
  <si>
    <t>V1</t>
  </si>
  <si>
    <t>suspect</t>
  </si>
  <si>
    <t>confirm</t>
  </si>
  <si>
    <t>Total</t>
  </si>
  <si>
    <t>positif</t>
  </si>
  <si>
    <t>negatif</t>
  </si>
  <si>
    <t>rawat inap</t>
  </si>
  <si>
    <t>periksa</t>
  </si>
  <si>
    <t>Sep</t>
  </si>
  <si>
    <t>okt</t>
  </si>
  <si>
    <t>Nov</t>
  </si>
  <si>
    <t>v2</t>
  </si>
  <si>
    <t>v1</t>
  </si>
  <si>
    <t>mar</t>
  </si>
  <si>
    <t>apr</t>
  </si>
  <si>
    <t>may</t>
  </si>
  <si>
    <t>jul</t>
  </si>
  <si>
    <t>jun</t>
  </si>
  <si>
    <t>aug</t>
  </si>
  <si>
    <t>sep</t>
  </si>
  <si>
    <t>final</t>
  </si>
  <si>
    <t>Okt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</si>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</sst>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  <xf numFmtId="0" fontId="3" fillId="0" borderId="0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1" fontId="2" fillId="0" borderId="1" xfId="0" applyNumberFormat="1" applyFont="1" applyFill="1" applyBorder="1"/>
    <xf numFmtId="0" fontId="3" fillId="0" borderId="1" xfId="0" applyFont="1" applyFill="1" applyBorder="1"/>
    <xf numFmtId="1" fontId="0" fillId="0" borderId="3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/>
    <xf numFmtId="1" fontId="0" fillId="2" borderId="1" xfId="0" applyNumberFormat="1" applyFont="1" applyFill="1" applyBorder="1"/>
    <xf numFmtId="0" fontId="0" fillId="2" borderId="1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"/>
  <sheetViews>
    <sheetView tabSelected="1" topLeftCell="A36" workbookViewId="0">
      <selection activeCell="AA64" sqref="AA64"/>
    </sheetView>
  </sheetViews>
  <sheetFormatPr defaultRowHeight="15"/>
  <cols>
    <col min="1" max="2" width="6" customWidth="1"/>
    <col min="3" max="3" width="14.85546875" customWidth="1"/>
    <col min="4" max="11" width="6" customWidth="1"/>
    <col min="12" max="12" width="11" customWidth="1"/>
    <col min="13" max="15" width="6" customWidth="1"/>
    <col min="16" max="16" width="25.7109375" customWidth="1"/>
    <col min="17" max="17" width="18.85546875" customWidth="1"/>
  </cols>
  <sheetData>
    <row r="1" spans="1:17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  <c r="L2" s="3" t="s">
        <v>4</v>
      </c>
      <c r="M2" s="3" t="s">
        <v>5</v>
      </c>
      <c r="N2" s="3" t="s">
        <v>4</v>
      </c>
      <c r="O2" s="3" t="s">
        <v>5</v>
      </c>
      <c r="P2" s="3" t="s">
        <v>6</v>
      </c>
      <c r="Q2" s="3" t="s">
        <v>7</v>
      </c>
    </row>
    <row r="3" spans="1:17">
      <c r="A3" t="s">
        <v>8</v>
      </c>
      <c r="B3" s="4">
        <v>1</v>
      </c>
      <c r="C3" t="s">
        <v>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9">
        <v>1</v>
      </c>
      <c r="M3" s="9">
        <v>3</v>
      </c>
      <c r="N3" s="9">
        <v>0</v>
      </c>
      <c r="O3" s="9">
        <v>0</v>
      </c>
      <c r="P3" s="2" t="s">
        <v>10</v>
      </c>
      <c r="Q3" s="2" t="s">
        <v>11</v>
      </c>
    </row>
    <row r="4" spans="1:17">
      <c r="A4" t="s">
        <v>8</v>
      </c>
      <c r="B4" s="4">
        <v>2</v>
      </c>
      <c r="C4" t="s">
        <v>12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9">
        <v>4</v>
      </c>
      <c r="M4" s="9">
        <v>3</v>
      </c>
      <c r="N4" s="9">
        <v>0</v>
      </c>
      <c r="O4" s="9">
        <v>0</v>
      </c>
      <c r="P4" s="2" t="s">
        <v>13</v>
      </c>
      <c r="Q4" s="2" t="s">
        <v>11</v>
      </c>
    </row>
    <row r="5" spans="1:17">
      <c r="A5" t="s">
        <v>8</v>
      </c>
      <c r="B5" s="4">
        <v>3</v>
      </c>
      <c r="C5" t="s">
        <v>14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9">
        <v>4</v>
      </c>
      <c r="M5" s="9">
        <v>2</v>
      </c>
      <c r="N5" s="9">
        <v>0</v>
      </c>
      <c r="O5" s="9">
        <v>0</v>
      </c>
      <c r="P5" s="2" t="s">
        <v>15</v>
      </c>
      <c r="Q5" s="2" t="s">
        <v>11</v>
      </c>
    </row>
    <row r="6" spans="1:17">
      <c r="A6" t="s">
        <v>8</v>
      </c>
      <c r="B6" s="4">
        <v>4</v>
      </c>
      <c r="C6" t="s">
        <v>16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9">
        <v>3</v>
      </c>
      <c r="M6" s="9">
        <v>0</v>
      </c>
      <c r="N6" s="9">
        <v>1</v>
      </c>
      <c r="O6" s="9">
        <v>0</v>
      </c>
      <c r="P6" s="2" t="s">
        <v>17</v>
      </c>
      <c r="Q6" s="2" t="s">
        <v>11</v>
      </c>
    </row>
    <row r="7" spans="1:17">
      <c r="A7" t="s">
        <v>8</v>
      </c>
      <c r="B7" s="4">
        <v>5</v>
      </c>
      <c r="C7" t="s">
        <v>18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9">
        <v>3</v>
      </c>
      <c r="M7" s="9">
        <v>3</v>
      </c>
      <c r="N7" s="9">
        <v>0</v>
      </c>
      <c r="O7" s="9">
        <v>0</v>
      </c>
      <c r="P7" s="2" t="s">
        <v>19</v>
      </c>
      <c r="Q7" s="2" t="s">
        <v>11</v>
      </c>
    </row>
    <row r="8" spans="1:17">
      <c r="A8" t="s">
        <v>8</v>
      </c>
      <c r="B8" s="4">
        <v>6</v>
      </c>
      <c r="C8" t="s">
        <v>20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9">
        <v>5</v>
      </c>
      <c r="M8" s="9">
        <v>2</v>
      </c>
      <c r="N8" s="9">
        <v>0</v>
      </c>
      <c r="O8" s="9">
        <v>0</v>
      </c>
      <c r="P8" s="2" t="s">
        <v>21</v>
      </c>
      <c r="Q8" s="2" t="s">
        <v>11</v>
      </c>
    </row>
    <row r="9" spans="1:17">
      <c r="A9" t="s">
        <v>8</v>
      </c>
      <c r="B9" s="4">
        <v>7</v>
      </c>
      <c r="C9" t="s">
        <v>20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9">
        <v>1</v>
      </c>
      <c r="M9" s="9">
        <v>1</v>
      </c>
      <c r="N9" s="9">
        <v>0</v>
      </c>
      <c r="O9" s="9">
        <v>0</v>
      </c>
      <c r="P9" s="2" t="s">
        <v>22</v>
      </c>
      <c r="Q9" s="2" t="s">
        <v>11</v>
      </c>
    </row>
    <row r="10" spans="1:17">
      <c r="A10" t="s">
        <v>8</v>
      </c>
      <c r="B10" s="4">
        <v>8</v>
      </c>
      <c r="C10" t="s">
        <v>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9">
        <v>5</v>
      </c>
      <c r="M10" s="9">
        <v>2</v>
      </c>
      <c r="N10" s="9">
        <v>0</v>
      </c>
      <c r="O10" s="9">
        <v>0</v>
      </c>
      <c r="P10" s="2" t="s">
        <v>24</v>
      </c>
      <c r="Q10" s="2" t="s">
        <v>11</v>
      </c>
    </row>
    <row r="11" spans="1:17">
      <c r="A11" t="s">
        <v>8</v>
      </c>
      <c r="B11" s="4">
        <v>9</v>
      </c>
      <c r="C11" t="s">
        <v>25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9">
        <v>7</v>
      </c>
      <c r="M11" s="9">
        <v>1</v>
      </c>
      <c r="N11" s="9">
        <v>0</v>
      </c>
      <c r="O11" s="9">
        <v>0</v>
      </c>
      <c r="P11" s="2" t="s">
        <v>26</v>
      </c>
      <c r="Q11" s="2" t="s">
        <v>11</v>
      </c>
    </row>
    <row r="12" spans="1:17">
      <c r="A12" t="s">
        <v>8</v>
      </c>
      <c r="B12" s="4">
        <v>10</v>
      </c>
      <c r="C12" t="s">
        <v>27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9">
        <v>1</v>
      </c>
      <c r="M12" s="9">
        <v>2</v>
      </c>
      <c r="N12" s="9">
        <v>1</v>
      </c>
      <c r="O12" s="9">
        <v>1</v>
      </c>
      <c r="P12" s="2" t="s">
        <v>28</v>
      </c>
      <c r="Q12" s="2" t="s">
        <v>11</v>
      </c>
    </row>
    <row r="13" spans="1:17">
      <c r="A13" t="s">
        <v>8</v>
      </c>
      <c r="B13" s="4">
        <v>11</v>
      </c>
      <c r="C13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9">
        <v>2</v>
      </c>
      <c r="M13" s="9">
        <v>3</v>
      </c>
      <c r="N13" s="9">
        <v>0</v>
      </c>
      <c r="O13" s="9">
        <v>0</v>
      </c>
      <c r="P13" s="2" t="s">
        <v>30</v>
      </c>
      <c r="Q13" s="2" t="s">
        <v>11</v>
      </c>
    </row>
    <row r="14" spans="1:17">
      <c r="A14" t="s">
        <v>8</v>
      </c>
      <c r="B14" s="4">
        <v>12</v>
      </c>
      <c r="C14" t="s">
        <v>29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9">
        <v>2</v>
      </c>
      <c r="M14" s="9">
        <v>4</v>
      </c>
      <c r="N14" s="9">
        <v>0</v>
      </c>
      <c r="O14" s="9">
        <v>0</v>
      </c>
      <c r="P14" s="2" t="s">
        <v>31</v>
      </c>
      <c r="Q14" s="2" t="s">
        <v>11</v>
      </c>
    </row>
    <row r="15" spans="1:17">
      <c r="A15" t="s">
        <v>8</v>
      </c>
      <c r="B15" s="4">
        <v>13</v>
      </c>
      <c r="C15" t="s">
        <v>32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9">
        <v>2</v>
      </c>
      <c r="M15" s="9">
        <v>2</v>
      </c>
      <c r="N15" s="9">
        <v>2</v>
      </c>
      <c r="O15" s="9">
        <v>0</v>
      </c>
      <c r="P15" s="2" t="s">
        <v>33</v>
      </c>
      <c r="Q15" s="2" t="s">
        <v>11</v>
      </c>
    </row>
    <row r="16" spans="1:17">
      <c r="A16" t="s">
        <v>8</v>
      </c>
      <c r="B16" s="4">
        <v>14</v>
      </c>
      <c r="C16" t="s">
        <v>34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9">
        <v>0</v>
      </c>
      <c r="M16" s="9">
        <v>0</v>
      </c>
      <c r="N16" s="9">
        <v>4</v>
      </c>
      <c r="O16" s="9">
        <v>0</v>
      </c>
      <c r="P16" s="2" t="s">
        <v>35</v>
      </c>
      <c r="Q16" s="2" t="s">
        <v>11</v>
      </c>
    </row>
    <row r="17" spans="1:17">
      <c r="A17" t="s">
        <v>8</v>
      </c>
      <c r="B17" s="4">
        <v>15</v>
      </c>
      <c r="C17" t="s">
        <v>36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9">
        <v>3</v>
      </c>
      <c r="M17" s="9">
        <v>3</v>
      </c>
      <c r="N17" s="9">
        <v>1</v>
      </c>
      <c r="O17" s="9">
        <v>0</v>
      </c>
      <c r="P17" s="2" t="s">
        <v>37</v>
      </c>
      <c r="Q17" s="2" t="s">
        <v>11</v>
      </c>
    </row>
    <row r="18" spans="1:17">
      <c r="A18" t="s">
        <v>8</v>
      </c>
      <c r="B18" s="4">
        <v>16</v>
      </c>
      <c r="C18" t="s">
        <v>38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9">
        <v>2</v>
      </c>
      <c r="M18" s="9">
        <v>1</v>
      </c>
      <c r="N18" s="9">
        <v>1</v>
      </c>
      <c r="O18" s="9">
        <v>0</v>
      </c>
      <c r="P18" s="2" t="s">
        <v>39</v>
      </c>
      <c r="Q18" s="2" t="s">
        <v>11</v>
      </c>
    </row>
    <row r="19" spans="1:17">
      <c r="A19" t="s">
        <v>8</v>
      </c>
      <c r="B19" s="4">
        <v>17</v>
      </c>
      <c r="C19" t="s">
        <v>40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9">
        <v>4</v>
      </c>
      <c r="M19" s="9">
        <v>4</v>
      </c>
      <c r="N19" s="9">
        <v>0</v>
      </c>
      <c r="O19" s="9">
        <v>1</v>
      </c>
      <c r="P19" s="2" t="s">
        <v>41</v>
      </c>
      <c r="Q19" s="2" t="s">
        <v>11</v>
      </c>
    </row>
    <row r="20" spans="1:17">
      <c r="A20" t="s">
        <v>8</v>
      </c>
      <c r="B20" s="4">
        <v>18</v>
      </c>
      <c r="C20" t="s">
        <v>42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9">
        <v>4</v>
      </c>
      <c r="M20" s="9">
        <v>3</v>
      </c>
      <c r="N20" s="9">
        <v>2</v>
      </c>
      <c r="O20" s="9">
        <v>3</v>
      </c>
      <c r="P20" s="2" t="s">
        <v>43</v>
      </c>
      <c r="Q20" s="2" t="s">
        <v>11</v>
      </c>
    </row>
    <row r="21" spans="1:17">
      <c r="A21" t="s">
        <v>8</v>
      </c>
      <c r="B21" s="4">
        <v>19</v>
      </c>
      <c r="C21" t="s">
        <v>44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9">
        <v>2</v>
      </c>
      <c r="M21" s="9">
        <v>0</v>
      </c>
      <c r="N21" s="9">
        <v>0</v>
      </c>
      <c r="O21" s="9">
        <v>0</v>
      </c>
      <c r="P21" s="2" t="s">
        <v>45</v>
      </c>
      <c r="Q21" s="2" t="s">
        <v>11</v>
      </c>
    </row>
    <row r="22" spans="1:17">
      <c r="A22" t="s">
        <v>8</v>
      </c>
      <c r="B22" s="4">
        <v>20</v>
      </c>
      <c r="C22" t="s">
        <v>46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9">
        <v>1</v>
      </c>
      <c r="M22" s="9">
        <v>1</v>
      </c>
      <c r="N22" s="9">
        <v>0</v>
      </c>
      <c r="O22" s="9">
        <v>1</v>
      </c>
      <c r="P22" s="2" t="s">
        <v>47</v>
      </c>
      <c r="Q22" s="2" t="s">
        <v>11</v>
      </c>
    </row>
    <row r="23" spans="1:17">
      <c r="A23" t="s">
        <v>8</v>
      </c>
      <c r="B23" s="4">
        <v>21</v>
      </c>
      <c r="C23" t="s">
        <v>48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9">
        <v>4</v>
      </c>
      <c r="M23" s="9">
        <v>2</v>
      </c>
      <c r="N23" s="9">
        <v>0</v>
      </c>
      <c r="O23" s="9">
        <v>0</v>
      </c>
      <c r="P23" s="2" t="s">
        <v>49</v>
      </c>
      <c r="Q23" s="2" t="s">
        <v>11</v>
      </c>
    </row>
    <row r="24" spans="1:17">
      <c r="A24" t="s">
        <v>8</v>
      </c>
      <c r="B24" s="4">
        <v>22</v>
      </c>
      <c r="C24" t="s">
        <v>50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9">
        <v>4</v>
      </c>
      <c r="M24" s="9">
        <v>4</v>
      </c>
      <c r="N24" s="9">
        <v>1</v>
      </c>
      <c r="O24" s="9">
        <v>1</v>
      </c>
      <c r="P24" s="2" t="s">
        <v>51</v>
      </c>
      <c r="Q24" s="2" t="s">
        <v>11</v>
      </c>
    </row>
    <row r="25" spans="1:17">
      <c r="A25" t="s">
        <v>8</v>
      </c>
      <c r="B25" s="4">
        <v>23</v>
      </c>
      <c r="C25" t="s">
        <v>52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9">
        <v>2</v>
      </c>
      <c r="M25" s="9">
        <v>3</v>
      </c>
      <c r="N25" s="9">
        <v>0</v>
      </c>
      <c r="O25" s="9">
        <v>0</v>
      </c>
      <c r="P25" s="2" t="s">
        <v>53</v>
      </c>
      <c r="Q25" s="2" t="s">
        <v>11</v>
      </c>
    </row>
    <row r="26" spans="1:17">
      <c r="A26" t="s">
        <v>8</v>
      </c>
      <c r="B26" s="4">
        <v>24</v>
      </c>
      <c r="C26" t="s">
        <v>54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9">
        <v>1</v>
      </c>
      <c r="M26" s="9">
        <v>0</v>
      </c>
      <c r="N26" s="9">
        <v>0</v>
      </c>
      <c r="O26" s="9">
        <v>0</v>
      </c>
      <c r="P26" s="2" t="s">
        <v>55</v>
      </c>
      <c r="Q26" s="2" t="s">
        <v>11</v>
      </c>
    </row>
    <row r="27" spans="1:17">
      <c r="A27" t="s">
        <v>8</v>
      </c>
      <c r="B27" s="4">
        <v>25</v>
      </c>
      <c r="C27" t="s">
        <v>56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9">
        <v>2</v>
      </c>
      <c r="M27" s="9">
        <v>1</v>
      </c>
      <c r="N27" s="9">
        <v>0</v>
      </c>
      <c r="O27" s="9">
        <v>0</v>
      </c>
      <c r="P27" s="2" t="s">
        <v>57</v>
      </c>
      <c r="Q27" s="2" t="s">
        <v>11</v>
      </c>
    </row>
    <row r="28" spans="1:17">
      <c r="A28" t="s">
        <v>8</v>
      </c>
      <c r="B28" s="4">
        <v>26</v>
      </c>
      <c r="C28" t="s">
        <v>58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9">
        <v>0</v>
      </c>
      <c r="M28" s="9">
        <v>2</v>
      </c>
      <c r="N28" s="9">
        <v>0</v>
      </c>
      <c r="O28" s="9">
        <v>0</v>
      </c>
      <c r="P28" s="2" t="s">
        <v>59</v>
      </c>
      <c r="Q28" s="2" t="s">
        <v>11</v>
      </c>
    </row>
    <row r="29" spans="1:17">
      <c r="A29" t="s">
        <v>8</v>
      </c>
      <c r="B29" s="4">
        <v>27</v>
      </c>
      <c r="C29" t="s">
        <v>60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9">
        <v>3</v>
      </c>
      <c r="M29" s="9">
        <v>3</v>
      </c>
      <c r="N29" s="9">
        <v>0</v>
      </c>
      <c r="O29" s="9">
        <v>2</v>
      </c>
      <c r="P29" s="2" t="s">
        <v>61</v>
      </c>
      <c r="Q29" s="2" t="s">
        <v>11</v>
      </c>
    </row>
    <row r="30" spans="1:17">
      <c r="A30" t="s">
        <v>8</v>
      </c>
      <c r="B30" s="4">
        <v>28</v>
      </c>
      <c r="C30" t="s">
        <v>62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9">
        <v>0</v>
      </c>
      <c r="M30" s="9">
        <v>1</v>
      </c>
      <c r="N30" s="9">
        <v>0</v>
      </c>
      <c r="O30" s="9">
        <v>0</v>
      </c>
      <c r="P30" s="2" t="s">
        <v>63</v>
      </c>
      <c r="Q30" s="2" t="s">
        <v>11</v>
      </c>
    </row>
    <row r="31" spans="1:17">
      <c r="A31" t="s">
        <v>8</v>
      </c>
      <c r="B31" s="4">
        <v>29</v>
      </c>
      <c r="C31" t="s">
        <v>64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9">
        <v>1</v>
      </c>
      <c r="M31" s="9">
        <v>1</v>
      </c>
      <c r="N31" s="9">
        <v>0</v>
      </c>
      <c r="O31" s="9">
        <v>0</v>
      </c>
      <c r="P31" s="2" t="s">
        <v>65</v>
      </c>
      <c r="Q31" s="2" t="s">
        <v>11</v>
      </c>
    </row>
    <row r="32" spans="1:17">
      <c r="A32" t="s">
        <v>8</v>
      </c>
      <c r="B32" s="4">
        <v>30</v>
      </c>
      <c r="C32" t="s">
        <v>66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9">
        <v>0</v>
      </c>
      <c r="M32" s="9">
        <v>2</v>
      </c>
      <c r="N32" s="9">
        <v>0</v>
      </c>
      <c r="O32" s="9">
        <v>0</v>
      </c>
      <c r="P32" s="2" t="s">
        <v>67</v>
      </c>
      <c r="Q32" s="2" t="s">
        <v>11</v>
      </c>
    </row>
    <row r="33" spans="1:17">
      <c r="A33" t="s">
        <v>8</v>
      </c>
      <c r="B33" s="4">
        <v>31</v>
      </c>
      <c r="C33" t="s">
        <v>68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9">
        <v>1</v>
      </c>
      <c r="M33" s="9">
        <v>2</v>
      </c>
      <c r="N33" s="9">
        <v>1</v>
      </c>
      <c r="O33" s="9">
        <v>0</v>
      </c>
      <c r="P33" s="2" t="s">
        <v>69</v>
      </c>
      <c r="Q33" s="2" t="s">
        <v>11</v>
      </c>
    </row>
    <row r="34" spans="1:17">
      <c r="A34" t="s">
        <v>8</v>
      </c>
      <c r="B34" s="4">
        <v>32</v>
      </c>
      <c r="C34" t="s">
        <v>70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9">
        <v>1</v>
      </c>
      <c r="M34" s="9">
        <v>3</v>
      </c>
      <c r="N34" s="9">
        <v>0</v>
      </c>
      <c r="O34" s="9">
        <v>0</v>
      </c>
      <c r="P34" s="2" t="s">
        <v>71</v>
      </c>
      <c r="Q34" s="2" t="s">
        <v>11</v>
      </c>
    </row>
    <row r="35" spans="1:17">
      <c r="A35" s="17" t="s">
        <v>8</v>
      </c>
      <c r="B35" s="18">
        <v>33</v>
      </c>
      <c r="C35" s="17" t="s">
        <v>72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9">
        <v>0</v>
      </c>
      <c r="M35" s="19">
        <v>2</v>
      </c>
      <c r="N35" s="19">
        <v>0</v>
      </c>
      <c r="O35" s="19">
        <v>0</v>
      </c>
      <c r="P35" s="20" t="s">
        <v>73</v>
      </c>
      <c r="Q35" s="20" t="s">
        <v>11</v>
      </c>
    </row>
    <row r="36" spans="1:17">
      <c r="A36" t="s">
        <v>8</v>
      </c>
      <c r="B36" s="4">
        <v>34</v>
      </c>
      <c r="C36" t="s">
        <v>74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9">
        <v>4</v>
      </c>
      <c r="M36" s="9">
        <v>3</v>
      </c>
      <c r="N36" s="9">
        <v>0</v>
      </c>
      <c r="O36" s="9">
        <v>0</v>
      </c>
      <c r="P36" s="2" t="s">
        <v>75</v>
      </c>
      <c r="Q36" s="2" t="s">
        <v>11</v>
      </c>
    </row>
    <row r="37" spans="1:17">
      <c r="A37" t="s">
        <v>8</v>
      </c>
      <c r="B37" s="4">
        <v>35</v>
      </c>
      <c r="C37" t="s">
        <v>76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9">
        <v>1</v>
      </c>
      <c r="M37" s="9">
        <v>2</v>
      </c>
      <c r="N37" s="9">
        <v>0</v>
      </c>
      <c r="O37" s="9">
        <v>0</v>
      </c>
      <c r="P37" s="2" t="s">
        <v>77</v>
      </c>
      <c r="Q37" s="2" t="s">
        <v>11</v>
      </c>
    </row>
    <row r="38" spans="1:17">
      <c r="A38" t="s">
        <v>8</v>
      </c>
      <c r="B38" s="4">
        <v>36</v>
      </c>
      <c r="C38" t="s">
        <v>78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9">
        <v>0</v>
      </c>
      <c r="M38" s="9">
        <v>0</v>
      </c>
      <c r="N38" s="9">
        <v>0</v>
      </c>
      <c r="O38" s="9">
        <v>1</v>
      </c>
      <c r="P38" s="2" t="s">
        <v>79</v>
      </c>
      <c r="Q38" s="2" t="s">
        <v>11</v>
      </c>
    </row>
    <row r="39" spans="1:17">
      <c r="A39" t="s">
        <v>8</v>
      </c>
      <c r="B39" s="4">
        <v>37</v>
      </c>
      <c r="C39" t="s">
        <v>80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9">
        <v>1</v>
      </c>
      <c r="M39" s="9">
        <v>1</v>
      </c>
      <c r="N39" s="9">
        <v>1</v>
      </c>
      <c r="O39" s="9">
        <v>0</v>
      </c>
      <c r="P39" s="2" t="s">
        <v>81</v>
      </c>
      <c r="Q39" s="2" t="s">
        <v>11</v>
      </c>
    </row>
    <row r="40" spans="1:17">
      <c r="A40" t="s">
        <v>8</v>
      </c>
      <c r="B40" s="4">
        <v>38</v>
      </c>
      <c r="C40" t="s">
        <v>82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9">
        <v>0</v>
      </c>
      <c r="M40" s="9">
        <v>0</v>
      </c>
      <c r="N40" s="9">
        <v>0</v>
      </c>
      <c r="O40" s="9">
        <v>1</v>
      </c>
      <c r="P40" s="2" t="s">
        <v>83</v>
      </c>
      <c r="Q40" s="2" t="s">
        <v>11</v>
      </c>
    </row>
    <row r="41" spans="1:17">
      <c r="A41" t="s">
        <v>8</v>
      </c>
      <c r="B41" s="4">
        <v>39</v>
      </c>
      <c r="C41" t="s">
        <v>84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9">
        <v>1</v>
      </c>
      <c r="M41" s="9">
        <v>0</v>
      </c>
      <c r="N41" s="9">
        <v>0</v>
      </c>
      <c r="O41" s="9">
        <v>0</v>
      </c>
      <c r="P41" s="2" t="s">
        <v>85</v>
      </c>
      <c r="Q41" s="2" t="s">
        <v>11</v>
      </c>
    </row>
    <row r="42" spans="1:17">
      <c r="A42" t="s">
        <v>8</v>
      </c>
      <c r="B42" s="4">
        <v>40</v>
      </c>
      <c r="C42" t="s">
        <v>86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9">
        <v>1</v>
      </c>
      <c r="M42" s="9">
        <v>1</v>
      </c>
      <c r="N42" s="9">
        <v>0</v>
      </c>
      <c r="O42" s="9">
        <v>0</v>
      </c>
      <c r="P42" s="2" t="s">
        <v>87</v>
      </c>
      <c r="Q42" s="2" t="s">
        <v>11</v>
      </c>
    </row>
    <row r="43" spans="1:17">
      <c r="A43" t="s">
        <v>8</v>
      </c>
      <c r="B43" s="4">
        <v>41</v>
      </c>
      <c r="C43" t="s">
        <v>88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9">
        <v>1</v>
      </c>
      <c r="M43" s="9">
        <v>0</v>
      </c>
      <c r="N43" s="9">
        <v>0</v>
      </c>
      <c r="O43" s="9">
        <v>0</v>
      </c>
      <c r="P43" s="2" t="s">
        <v>89</v>
      </c>
      <c r="Q43" s="2" t="s">
        <v>11</v>
      </c>
    </row>
    <row r="44" spans="1:17">
      <c r="A44" t="s">
        <v>8</v>
      </c>
      <c r="B44" s="4">
        <v>42</v>
      </c>
      <c r="C44" t="s">
        <v>90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9">
        <v>1</v>
      </c>
      <c r="M44" s="9">
        <v>2</v>
      </c>
      <c r="N44" s="9">
        <v>0</v>
      </c>
      <c r="O44" s="9">
        <v>0</v>
      </c>
      <c r="P44" s="2" t="s">
        <v>91</v>
      </c>
      <c r="Q44" s="2" t="s">
        <v>11</v>
      </c>
    </row>
    <row r="45" spans="1:17">
      <c r="A45" t="s">
        <v>8</v>
      </c>
      <c r="B45" s="4">
        <v>43</v>
      </c>
      <c r="C45" t="s">
        <v>92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9">
        <v>0</v>
      </c>
      <c r="M45" s="9">
        <v>2</v>
      </c>
      <c r="N45" s="9">
        <v>2</v>
      </c>
      <c r="O45" s="9">
        <v>0</v>
      </c>
      <c r="P45" s="2" t="s">
        <v>93</v>
      </c>
      <c r="Q45" s="2" t="s">
        <v>11</v>
      </c>
    </row>
    <row r="46" spans="1:17">
      <c r="A46" t="s">
        <v>8</v>
      </c>
      <c r="B46" s="4">
        <v>44</v>
      </c>
      <c r="C46" t="s">
        <v>94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9">
        <v>2</v>
      </c>
      <c r="M46" s="9">
        <v>1</v>
      </c>
      <c r="N46" s="9">
        <v>0</v>
      </c>
      <c r="O46" s="9">
        <v>0</v>
      </c>
      <c r="P46" s="2" t="s">
        <v>95</v>
      </c>
      <c r="Q46" s="2" t="s">
        <v>11</v>
      </c>
    </row>
    <row r="47" spans="1:17">
      <c r="A47" t="s">
        <v>8</v>
      </c>
      <c r="B47" s="4">
        <v>45</v>
      </c>
      <c r="C47" t="s">
        <v>96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9">
        <v>1</v>
      </c>
      <c r="M47" s="9">
        <v>1</v>
      </c>
      <c r="N47" s="9">
        <v>0</v>
      </c>
      <c r="O47" s="9">
        <v>0</v>
      </c>
      <c r="P47" s="2" t="s">
        <v>97</v>
      </c>
      <c r="Q47" s="2" t="s">
        <v>11</v>
      </c>
    </row>
    <row r="48" spans="1:17">
      <c r="A48" t="s">
        <v>8</v>
      </c>
      <c r="B48" s="4">
        <v>46</v>
      </c>
      <c r="C48" t="s">
        <v>98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9">
        <v>1</v>
      </c>
      <c r="M48" s="9">
        <v>1</v>
      </c>
      <c r="N48" s="9">
        <v>1</v>
      </c>
      <c r="O48" s="9">
        <v>1</v>
      </c>
      <c r="P48" s="2" t="s">
        <v>99</v>
      </c>
      <c r="Q48" s="2" t="s">
        <v>11</v>
      </c>
    </row>
    <row r="49" spans="1:27">
      <c r="A49" t="s">
        <v>8</v>
      </c>
      <c r="B49" s="4">
        <v>47</v>
      </c>
      <c r="C49" t="s">
        <v>100</v>
      </c>
      <c r="D49" s="4">
        <v>0</v>
      </c>
      <c r="E49" s="4">
        <v>0</v>
      </c>
      <c r="F49" s="4">
        <v>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9">
        <v>0</v>
      </c>
      <c r="M49" s="9">
        <v>1</v>
      </c>
      <c r="N49" s="9">
        <v>0</v>
      </c>
      <c r="O49" s="9">
        <v>0</v>
      </c>
      <c r="P49" s="2" t="s">
        <v>101</v>
      </c>
      <c r="Q49" s="2" t="s">
        <v>11</v>
      </c>
    </row>
    <row r="50" spans="1:27">
      <c r="A50" t="s">
        <v>8</v>
      </c>
      <c r="B50" s="4">
        <v>48</v>
      </c>
      <c r="C50" t="s">
        <v>102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9">
        <v>1</v>
      </c>
      <c r="M50" s="9">
        <v>0</v>
      </c>
      <c r="N50" s="9">
        <v>0</v>
      </c>
      <c r="O50" s="9">
        <v>0</v>
      </c>
      <c r="P50" s="2" t="s">
        <v>103</v>
      </c>
      <c r="Q50" s="2" t="s">
        <v>11</v>
      </c>
    </row>
    <row r="51" spans="1:27">
      <c r="A51" t="s">
        <v>8</v>
      </c>
      <c r="B51" s="4">
        <v>49</v>
      </c>
      <c r="C51" t="s">
        <v>104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9">
        <v>2</v>
      </c>
      <c r="M51" s="9">
        <v>0</v>
      </c>
      <c r="N51" s="9">
        <v>0</v>
      </c>
      <c r="O51" s="9">
        <v>0</v>
      </c>
      <c r="P51" s="2" t="s">
        <v>105</v>
      </c>
      <c r="Q51" s="2" t="s">
        <v>11</v>
      </c>
    </row>
    <row r="52" spans="1:27">
      <c r="A52" t="s">
        <v>8</v>
      </c>
      <c r="B52" s="4">
        <v>50</v>
      </c>
      <c r="C52" t="s">
        <v>106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9">
        <v>1</v>
      </c>
      <c r="M52" s="9">
        <v>2</v>
      </c>
      <c r="N52" s="9">
        <v>1</v>
      </c>
      <c r="O52" s="9">
        <v>0</v>
      </c>
      <c r="P52" s="2" t="s">
        <v>107</v>
      </c>
      <c r="Q52" s="2" t="s">
        <v>11</v>
      </c>
    </row>
    <row r="53" spans="1:27">
      <c r="A53" t="s">
        <v>8</v>
      </c>
      <c r="B53" s="4">
        <v>51</v>
      </c>
      <c r="C53" t="s">
        <v>108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9">
        <v>2</v>
      </c>
      <c r="M53" s="9">
        <v>2</v>
      </c>
      <c r="N53" s="9">
        <v>0</v>
      </c>
      <c r="O53" s="9">
        <v>0</v>
      </c>
      <c r="P53" s="2" t="s">
        <v>109</v>
      </c>
      <c r="Q53" s="2" t="s">
        <v>11</v>
      </c>
      <c r="T53" s="8" t="s">
        <v>176</v>
      </c>
      <c r="W53" s="8" t="s">
        <v>177</v>
      </c>
      <c r="AA53" s="8" t="s">
        <v>185</v>
      </c>
    </row>
    <row r="54" spans="1:27">
      <c r="A54" t="s">
        <v>8</v>
      </c>
      <c r="B54" s="4">
        <v>52</v>
      </c>
      <c r="C54" t="s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9">
        <v>1</v>
      </c>
      <c r="M54" s="9">
        <v>0</v>
      </c>
      <c r="N54" s="9">
        <v>0</v>
      </c>
      <c r="O54" s="9">
        <v>0</v>
      </c>
      <c r="P54" s="2" t="s">
        <v>111</v>
      </c>
      <c r="Q54" s="2" t="s">
        <v>11</v>
      </c>
      <c r="T54" s="8" t="s">
        <v>175</v>
      </c>
      <c r="U54" s="4">
        <f>SUM(L3:O34)</f>
        <v>162</v>
      </c>
      <c r="W54" s="8" t="s">
        <v>178</v>
      </c>
      <c r="X54">
        <v>17</v>
      </c>
      <c r="Y54">
        <v>17</v>
      </c>
      <c r="AA54">
        <f>Y54</f>
        <v>17</v>
      </c>
    </row>
    <row r="55" spans="1:27">
      <c r="A55" t="s">
        <v>8</v>
      </c>
      <c r="B55" s="4">
        <v>53</v>
      </c>
      <c r="C55" t="s">
        <v>112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9">
        <v>1</v>
      </c>
      <c r="M55" s="9">
        <v>1</v>
      </c>
      <c r="N55" s="9">
        <v>0</v>
      </c>
      <c r="O55" s="9">
        <v>1</v>
      </c>
      <c r="P55" s="2" t="s">
        <v>113</v>
      </c>
      <c r="Q55" s="2" t="s">
        <v>11</v>
      </c>
      <c r="T55" s="8" t="s">
        <v>174</v>
      </c>
      <c r="U55" s="4">
        <f>SUM(L35:O55)</f>
        <v>53</v>
      </c>
      <c r="V55" s="4"/>
      <c r="W55" s="8" t="s">
        <v>179</v>
      </c>
      <c r="X55">
        <v>41</v>
      </c>
      <c r="Y55">
        <f>X55+X54</f>
        <v>58</v>
      </c>
      <c r="AA55">
        <f t="shared" ref="AA55:AA60" si="0">Y55</f>
        <v>58</v>
      </c>
    </row>
    <row r="56" spans="1:27">
      <c r="A56" s="17" t="s">
        <v>8</v>
      </c>
      <c r="B56" s="18">
        <v>54</v>
      </c>
      <c r="C56" s="17" t="s">
        <v>114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9">
        <v>2</v>
      </c>
      <c r="M56" s="19">
        <v>2</v>
      </c>
      <c r="N56" s="19">
        <v>0</v>
      </c>
      <c r="O56" s="19">
        <v>1</v>
      </c>
      <c r="P56" s="20" t="s">
        <v>115</v>
      </c>
      <c r="Q56" s="20" t="s">
        <v>11</v>
      </c>
      <c r="T56" s="8" t="s">
        <v>173</v>
      </c>
      <c r="U56" s="4">
        <f>SUM(L56:O80)</f>
        <v>71</v>
      </c>
      <c r="V56" s="4"/>
      <c r="W56" s="21" t="s">
        <v>180</v>
      </c>
      <c r="X56" s="4">
        <v>26</v>
      </c>
      <c r="Y56" s="4">
        <f>Y55+X56</f>
        <v>84</v>
      </c>
      <c r="AA56">
        <f t="shared" si="0"/>
        <v>84</v>
      </c>
    </row>
    <row r="57" spans="1:27">
      <c r="A57" t="s">
        <v>8</v>
      </c>
      <c r="B57" s="4">
        <v>55</v>
      </c>
      <c r="C57" t="s">
        <v>116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9">
        <v>2</v>
      </c>
      <c r="M57" s="9">
        <v>2</v>
      </c>
      <c r="N57" s="9">
        <v>0</v>
      </c>
      <c r="O57" s="9">
        <v>0</v>
      </c>
      <c r="P57" s="2" t="s">
        <v>117</v>
      </c>
      <c r="Q57" s="2" t="s">
        <v>11</v>
      </c>
      <c r="U57" s="4">
        <f>SUM(U54:U56)</f>
        <v>286</v>
      </c>
      <c r="W57" s="8" t="s">
        <v>182</v>
      </c>
      <c r="X57" s="4">
        <v>76</v>
      </c>
      <c r="Y57" s="4">
        <f t="shared" ref="Y57:AA60" si="1">Y56+X57</f>
        <v>160</v>
      </c>
      <c r="AA57">
        <f t="shared" si="0"/>
        <v>160</v>
      </c>
    </row>
    <row r="58" spans="1:27">
      <c r="A58" t="s">
        <v>8</v>
      </c>
      <c r="B58" s="4">
        <v>56</v>
      </c>
      <c r="C58" t="s">
        <v>118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9">
        <v>1</v>
      </c>
      <c r="M58" s="9">
        <v>0</v>
      </c>
      <c r="N58" s="9">
        <v>0</v>
      </c>
      <c r="O58" s="9">
        <v>0</v>
      </c>
      <c r="P58" s="2" t="s">
        <v>119</v>
      </c>
      <c r="Q58" s="2" t="s">
        <v>11</v>
      </c>
      <c r="W58" s="8" t="s">
        <v>181</v>
      </c>
      <c r="X58">
        <v>110</v>
      </c>
      <c r="Y58" s="4">
        <f t="shared" si="1"/>
        <v>270</v>
      </c>
      <c r="AA58">
        <f t="shared" si="0"/>
        <v>270</v>
      </c>
    </row>
    <row r="59" spans="1:27">
      <c r="A59" t="s">
        <v>8</v>
      </c>
      <c r="B59" s="4">
        <v>57</v>
      </c>
      <c r="C59" t="s">
        <v>120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9">
        <v>0</v>
      </c>
      <c r="M59" s="9">
        <v>0</v>
      </c>
      <c r="N59" s="9">
        <v>0</v>
      </c>
      <c r="O59" s="9">
        <v>1</v>
      </c>
      <c r="P59" s="2" t="s">
        <v>121</v>
      </c>
      <c r="Q59" s="2" t="s">
        <v>11</v>
      </c>
      <c r="W59" s="8" t="s">
        <v>183</v>
      </c>
      <c r="X59">
        <v>109</v>
      </c>
      <c r="Y59" s="4">
        <f t="shared" si="1"/>
        <v>379</v>
      </c>
      <c r="AA59">
        <f t="shared" si="0"/>
        <v>379</v>
      </c>
    </row>
    <row r="60" spans="1:27">
      <c r="A60" t="s">
        <v>8</v>
      </c>
      <c r="B60" s="4">
        <v>58</v>
      </c>
      <c r="C60" t="s">
        <v>122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9">
        <v>2</v>
      </c>
      <c r="M60" s="9">
        <v>1</v>
      </c>
      <c r="N60" s="9">
        <v>0</v>
      </c>
      <c r="O60" s="9">
        <v>0</v>
      </c>
      <c r="P60" s="2" t="s">
        <v>123</v>
      </c>
      <c r="Q60" s="2" t="s">
        <v>11</v>
      </c>
      <c r="W60" s="8" t="s">
        <v>184</v>
      </c>
      <c r="X60">
        <v>1</v>
      </c>
      <c r="Y60" s="7">
        <f t="shared" si="1"/>
        <v>380</v>
      </c>
      <c r="AA60" s="4">
        <f>Y60+U56</f>
        <v>451</v>
      </c>
    </row>
    <row r="61" spans="1:27">
      <c r="A61" t="s">
        <v>8</v>
      </c>
      <c r="B61" s="4">
        <v>59</v>
      </c>
      <c r="C61" t="s">
        <v>124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9">
        <v>0</v>
      </c>
      <c r="M61" s="9">
        <v>1</v>
      </c>
      <c r="N61" s="9">
        <v>0</v>
      </c>
      <c r="O61" s="9">
        <v>0</v>
      </c>
      <c r="P61" s="2" t="s">
        <v>125</v>
      </c>
      <c r="Q61" s="2" t="s">
        <v>11</v>
      </c>
      <c r="X61" s="15">
        <f>SUM(X54:X60)</f>
        <v>380</v>
      </c>
    </row>
    <row r="62" spans="1:27">
      <c r="A62" t="s">
        <v>8</v>
      </c>
      <c r="B62" s="4">
        <v>60</v>
      </c>
      <c r="C62" t="s">
        <v>126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9">
        <v>1</v>
      </c>
      <c r="M62" s="9">
        <v>2</v>
      </c>
      <c r="N62" s="9">
        <v>0</v>
      </c>
      <c r="O62" s="9">
        <v>1</v>
      </c>
      <c r="P62" s="2" t="s">
        <v>127</v>
      </c>
      <c r="Q62" s="2" t="s">
        <v>11</v>
      </c>
    </row>
    <row r="63" spans="1:27">
      <c r="A63" t="s">
        <v>8</v>
      </c>
      <c r="B63" s="4">
        <v>61</v>
      </c>
      <c r="C63" t="s">
        <v>128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9">
        <v>1</v>
      </c>
      <c r="M63" s="9">
        <v>1</v>
      </c>
      <c r="N63" s="9">
        <v>0</v>
      </c>
      <c r="O63" s="9">
        <v>0</v>
      </c>
      <c r="P63" s="2" t="s">
        <v>129</v>
      </c>
      <c r="Q63" s="2" t="s">
        <v>11</v>
      </c>
      <c r="W63" s="8" t="s">
        <v>186</v>
      </c>
      <c r="AA63" s="4">
        <f>AA60+U55</f>
        <v>504</v>
      </c>
    </row>
    <row r="64" spans="1:27">
      <c r="A64" t="s">
        <v>8</v>
      </c>
      <c r="B64" s="4">
        <v>62</v>
      </c>
      <c r="C64" t="s">
        <v>130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9">
        <v>2</v>
      </c>
      <c r="M64" s="9">
        <v>2</v>
      </c>
      <c r="N64" s="9">
        <v>0</v>
      </c>
      <c r="O64" s="9">
        <v>0</v>
      </c>
      <c r="P64" s="2" t="s">
        <v>131</v>
      </c>
      <c r="Q64" s="2" t="s">
        <v>11</v>
      </c>
      <c r="W64" s="8" t="s">
        <v>187</v>
      </c>
      <c r="AA64" s="4">
        <f>AA63+U54</f>
        <v>666</v>
      </c>
    </row>
    <row r="65" spans="1:23">
      <c r="A65" t="s">
        <v>8</v>
      </c>
      <c r="B65" s="4">
        <v>63</v>
      </c>
      <c r="C65" t="s">
        <v>132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9">
        <v>3</v>
      </c>
      <c r="M65" s="9">
        <v>1</v>
      </c>
      <c r="N65" s="9">
        <v>0</v>
      </c>
      <c r="O65" s="9">
        <v>0</v>
      </c>
      <c r="P65" s="2" t="s">
        <v>133</v>
      </c>
      <c r="Q65" s="2" t="s">
        <v>11</v>
      </c>
      <c r="W65" s="8"/>
    </row>
    <row r="66" spans="1:23">
      <c r="A66" t="s">
        <v>8</v>
      </c>
      <c r="B66" s="4">
        <v>64</v>
      </c>
      <c r="C66" t="s">
        <v>134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9">
        <v>2</v>
      </c>
      <c r="M66" s="9">
        <v>1</v>
      </c>
      <c r="N66" s="9">
        <v>0</v>
      </c>
      <c r="O66" s="9">
        <v>0</v>
      </c>
      <c r="P66" s="2" t="s">
        <v>135</v>
      </c>
      <c r="Q66" s="2" t="s">
        <v>11</v>
      </c>
    </row>
    <row r="67" spans="1:23">
      <c r="A67" t="s">
        <v>8</v>
      </c>
      <c r="B67" s="4">
        <v>65</v>
      </c>
      <c r="C67" t="s">
        <v>136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9">
        <v>4</v>
      </c>
      <c r="M67" s="9">
        <v>2</v>
      </c>
      <c r="N67" s="9">
        <v>0</v>
      </c>
      <c r="O67" s="9">
        <v>0</v>
      </c>
      <c r="P67" s="2" t="s">
        <v>137</v>
      </c>
      <c r="Q67" s="2" t="s">
        <v>11</v>
      </c>
    </row>
    <row r="68" spans="1:23">
      <c r="A68" t="s">
        <v>8</v>
      </c>
      <c r="B68" s="4">
        <v>66</v>
      </c>
      <c r="C68" t="s">
        <v>138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9">
        <v>0</v>
      </c>
      <c r="M68" s="9">
        <v>1</v>
      </c>
      <c r="N68" s="9">
        <v>0</v>
      </c>
      <c r="O68" s="9">
        <v>0</v>
      </c>
      <c r="P68" s="2" t="s">
        <v>139</v>
      </c>
      <c r="Q68" s="2" t="s">
        <v>11</v>
      </c>
    </row>
    <row r="69" spans="1:23">
      <c r="A69" t="s">
        <v>8</v>
      </c>
      <c r="B69" s="4">
        <v>67</v>
      </c>
      <c r="C69" t="s">
        <v>140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9">
        <v>2</v>
      </c>
      <c r="M69" s="9">
        <v>0</v>
      </c>
      <c r="N69" s="9">
        <v>0</v>
      </c>
      <c r="O69" s="9">
        <v>0</v>
      </c>
      <c r="P69" s="2" t="s">
        <v>141</v>
      </c>
      <c r="Q69" s="2" t="s">
        <v>11</v>
      </c>
    </row>
    <row r="70" spans="1:23">
      <c r="A70" t="s">
        <v>8</v>
      </c>
      <c r="B70" s="4">
        <v>68</v>
      </c>
      <c r="C70" t="s">
        <v>142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9">
        <v>1</v>
      </c>
      <c r="M70" s="9">
        <v>1</v>
      </c>
      <c r="N70" s="9">
        <v>0</v>
      </c>
      <c r="O70" s="9">
        <v>0</v>
      </c>
      <c r="P70" s="2" t="s">
        <v>143</v>
      </c>
      <c r="Q70" s="2" t="s">
        <v>11</v>
      </c>
    </row>
    <row r="71" spans="1:23">
      <c r="A71" t="s">
        <v>8</v>
      </c>
      <c r="B71" s="4">
        <v>69</v>
      </c>
      <c r="C71" t="s">
        <v>144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9">
        <v>1</v>
      </c>
      <c r="M71" s="9">
        <v>1</v>
      </c>
      <c r="N71" s="9">
        <v>0</v>
      </c>
      <c r="O71" s="9">
        <v>0</v>
      </c>
      <c r="P71" s="2" t="s">
        <v>145</v>
      </c>
      <c r="Q71" s="2" t="s">
        <v>11</v>
      </c>
    </row>
    <row r="72" spans="1:23">
      <c r="A72" t="s">
        <v>8</v>
      </c>
      <c r="B72" s="4">
        <v>70</v>
      </c>
      <c r="C72" t="s">
        <v>146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9">
        <v>2</v>
      </c>
      <c r="M72" s="9">
        <v>1</v>
      </c>
      <c r="N72" s="9">
        <v>0</v>
      </c>
      <c r="O72" s="9">
        <v>0</v>
      </c>
      <c r="P72" s="2" t="s">
        <v>147</v>
      </c>
      <c r="Q72" s="2" t="s">
        <v>11</v>
      </c>
    </row>
    <row r="73" spans="1:23">
      <c r="A73" t="s">
        <v>8</v>
      </c>
      <c r="B73" s="4">
        <v>71</v>
      </c>
      <c r="C73" t="s">
        <v>148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9">
        <v>0</v>
      </c>
      <c r="M73" s="9">
        <v>1</v>
      </c>
      <c r="N73" s="9">
        <v>0</v>
      </c>
      <c r="O73" s="9">
        <v>0</v>
      </c>
      <c r="P73" s="2" t="s">
        <v>149</v>
      </c>
      <c r="Q73" s="2" t="s">
        <v>11</v>
      </c>
    </row>
    <row r="74" spans="1:23">
      <c r="A74" t="s">
        <v>8</v>
      </c>
      <c r="B74" s="4">
        <v>72</v>
      </c>
      <c r="C74" t="s">
        <v>150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9">
        <v>2</v>
      </c>
      <c r="M74" s="9">
        <v>2</v>
      </c>
      <c r="N74" s="9">
        <v>0</v>
      </c>
      <c r="O74" s="9">
        <v>0</v>
      </c>
      <c r="P74" s="2" t="s">
        <v>151</v>
      </c>
      <c r="Q74" s="2" t="s">
        <v>11</v>
      </c>
    </row>
    <row r="75" spans="1:23">
      <c r="A75" t="s">
        <v>8</v>
      </c>
      <c r="B75" s="4">
        <v>73</v>
      </c>
      <c r="C75" t="s">
        <v>152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9">
        <v>1</v>
      </c>
      <c r="M75" s="9">
        <v>0</v>
      </c>
      <c r="N75" s="9">
        <v>0</v>
      </c>
      <c r="O75" s="9">
        <v>0</v>
      </c>
      <c r="P75" s="2" t="s">
        <v>153</v>
      </c>
      <c r="Q75" s="2" t="s">
        <v>11</v>
      </c>
    </row>
    <row r="76" spans="1:23">
      <c r="A76" t="s">
        <v>8</v>
      </c>
      <c r="B76" s="4">
        <v>74</v>
      </c>
      <c r="C76" t="s">
        <v>154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9">
        <v>1</v>
      </c>
      <c r="M76" s="9">
        <v>3</v>
      </c>
      <c r="N76" s="9">
        <v>0</v>
      </c>
      <c r="O76" s="9">
        <v>0</v>
      </c>
      <c r="P76" s="2" t="s">
        <v>155</v>
      </c>
      <c r="Q76" s="2" t="s">
        <v>11</v>
      </c>
    </row>
    <row r="77" spans="1:23">
      <c r="A77" t="s">
        <v>8</v>
      </c>
      <c r="B77" s="4">
        <v>75</v>
      </c>
      <c r="C77" t="s">
        <v>156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9">
        <v>1</v>
      </c>
      <c r="M77" s="9">
        <v>1</v>
      </c>
      <c r="N77" s="9">
        <v>0</v>
      </c>
      <c r="O77" s="9">
        <v>0</v>
      </c>
      <c r="P77" s="2" t="s">
        <v>157</v>
      </c>
      <c r="Q77" s="2" t="s">
        <v>11</v>
      </c>
    </row>
    <row r="78" spans="1:23">
      <c r="A78" t="s">
        <v>8</v>
      </c>
      <c r="B78" s="4">
        <v>76</v>
      </c>
      <c r="C78" t="s">
        <v>158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9">
        <v>1</v>
      </c>
      <c r="M78" s="9">
        <v>2</v>
      </c>
      <c r="N78" s="9">
        <v>0</v>
      </c>
      <c r="O78" s="9">
        <v>0</v>
      </c>
      <c r="P78" s="2" t="s">
        <v>159</v>
      </c>
      <c r="Q78" s="2" t="s">
        <v>11</v>
      </c>
    </row>
    <row r="79" spans="1:23">
      <c r="A79" t="s">
        <v>8</v>
      </c>
      <c r="B79" s="4">
        <v>77</v>
      </c>
      <c r="C79" t="s">
        <v>160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9">
        <v>2</v>
      </c>
      <c r="M79" s="9">
        <v>2</v>
      </c>
      <c r="N79" s="9">
        <v>0</v>
      </c>
      <c r="O79" s="9">
        <v>0</v>
      </c>
      <c r="P79" s="2" t="s">
        <v>161</v>
      </c>
      <c r="Q79" s="2" t="s">
        <v>11</v>
      </c>
    </row>
    <row r="80" spans="1:23">
      <c r="A80" t="s">
        <v>8</v>
      </c>
      <c r="B80" s="4">
        <v>78</v>
      </c>
      <c r="C80" t="s">
        <v>162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9">
        <v>0</v>
      </c>
      <c r="M80" s="9">
        <v>2</v>
      </c>
      <c r="N80" s="9">
        <v>1</v>
      </c>
      <c r="O80" s="9">
        <v>1</v>
      </c>
      <c r="P80" s="2" t="s">
        <v>163</v>
      </c>
      <c r="Q80" s="2" t="s">
        <v>11</v>
      </c>
    </row>
    <row r="81" spans="2:17">
      <c r="B81" s="4"/>
      <c r="D81" s="4"/>
      <c r="E81" s="4"/>
      <c r="F81" s="4"/>
      <c r="G81" s="4"/>
      <c r="H81" s="4"/>
      <c r="I81" s="4"/>
      <c r="J81" s="4"/>
      <c r="K81" s="4"/>
      <c r="L81" s="14" t="s">
        <v>166</v>
      </c>
      <c r="M81" s="13"/>
      <c r="N81" s="14" t="s">
        <v>167</v>
      </c>
      <c r="O81" s="13"/>
      <c r="P81" s="2"/>
      <c r="Q81" s="2"/>
    </row>
    <row r="82" spans="2:17">
      <c r="L82" s="10" t="s">
        <v>164</v>
      </c>
      <c r="M82" s="10"/>
      <c r="N82" s="10"/>
      <c r="O82" s="10"/>
      <c r="P82" s="2"/>
      <c r="Q82" s="2"/>
    </row>
    <row r="83" spans="2:17">
      <c r="L83" s="9">
        <f>SUM(L3:L80)</f>
        <v>131</v>
      </c>
      <c r="M83" s="9">
        <f t="shared" ref="M83:O83" si="2">SUM(M3:M80)</f>
        <v>118</v>
      </c>
      <c r="N83" s="9">
        <f t="shared" si="2"/>
        <v>20</v>
      </c>
      <c r="O83" s="9">
        <f t="shared" si="2"/>
        <v>17</v>
      </c>
      <c r="P83" s="11">
        <f>SUM(L83:O83)</f>
        <v>286</v>
      </c>
      <c r="Q83" s="2"/>
    </row>
    <row r="84" spans="2:17">
      <c r="L84" s="2"/>
      <c r="M84" s="2"/>
      <c r="N84" s="12" t="s">
        <v>165</v>
      </c>
      <c r="O84" s="9">
        <v>380</v>
      </c>
      <c r="P84" s="11">
        <f>P83+O84</f>
        <v>666</v>
      </c>
      <c r="Q84" s="2"/>
    </row>
    <row r="86" spans="2:17">
      <c r="K86" s="8" t="s">
        <v>168</v>
      </c>
      <c r="L86" s="4">
        <f>SUM(L83:O83)</f>
        <v>286</v>
      </c>
    </row>
    <row r="87" spans="2:17">
      <c r="L87">
        <f>131+118</f>
        <v>249</v>
      </c>
      <c r="M87">
        <f>L87-17</f>
        <v>232</v>
      </c>
    </row>
    <row r="88" spans="2:17">
      <c r="L88" s="16" t="s">
        <v>172</v>
      </c>
      <c r="M88" s="16">
        <v>286</v>
      </c>
      <c r="P88" s="8" t="s">
        <v>166</v>
      </c>
      <c r="Q88" s="4">
        <f>L83+M83</f>
        <v>249</v>
      </c>
    </row>
    <row r="89" spans="2:17">
      <c r="L89" s="16" t="s">
        <v>169</v>
      </c>
      <c r="M89" s="16">
        <v>37</v>
      </c>
    </row>
    <row r="90" spans="2:17">
      <c r="L90" s="16" t="s">
        <v>170</v>
      </c>
      <c r="M90" s="16">
        <f>286-37</f>
        <v>249</v>
      </c>
    </row>
    <row r="91" spans="2:17">
      <c r="L91" s="16" t="s">
        <v>171</v>
      </c>
      <c r="M91" s="16">
        <v>37</v>
      </c>
    </row>
  </sheetData>
  <autoFilter ref="P2:P80" xr:uid="{9FF479CE-61F2-4454-B586-6A37D78451DE}"/>
  <mergeCells count="4">
    <mergeCell ref="A1:Q1"/>
    <mergeCell ref="L82:O82"/>
    <mergeCell ref="L81:M81"/>
    <mergeCell ref="N81:O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2020-11-23T09:06:04Z</dcterms:modified>
</cp:coreProperties>
</file>