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ustomProperty1.bin" ContentType="application/vnd.openxmlformats-officedocument.spreadsheetml.customProperty"/>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9"/>
  <workbookPr codeName="ThisWorkbook" defaultThemeVersion="124226"/>
  <mc:AlternateContent xmlns:mc="http://schemas.openxmlformats.org/markup-compatibility/2006">
    <mc:Choice Requires="x15">
      <x15ac:absPath xmlns:x15ac="http://schemas.microsoft.com/office/spreadsheetml/2010/11/ac" url="https://whu365.sharepoint.com/sites/O365-Grp_Investmentbanking/Freigegebene Dokumente/Assignment/"/>
    </mc:Choice>
  </mc:AlternateContent>
  <xr:revisionPtr revIDLastSave="15" documentId="13_ncr:1_{22E0171B-E150-2444-A95A-FCC30AD331CF}" xr6:coauthVersionLast="47" xr6:coauthVersionMax="47" xr10:uidLastSave="{00F254B8-3767-9B4E-B1CB-CF3C1C21C6D2}"/>
  <bookViews>
    <workbookView xWindow="0" yWindow="0" windowWidth="25600" windowHeight="16000" tabRatio="766" activeTab="9" xr2:uid="{1013BB76-BD1F-40AD-8D54-6AD6DECF150B}"/>
  </bookViews>
  <sheets>
    <sheet name="__FDSCACHE__" sheetId="134" state="veryHidden" r:id="rId1"/>
    <sheet name="Project Omega" sheetId="140" r:id="rId2"/>
    <sheet name="__APW_ACTIVE_FIELD_RESTORE__" sheetId="135" state="veryHidden" r:id="rId3"/>
    <sheet name="LinkingMetadata" sheetId="138" state="veryHidden" r:id="rId4"/>
    <sheet name="CIQ_LinkingNames" sheetId="151" state="hidden" r:id="rId5"/>
    <sheet name="Financials_hard coded" sheetId="146" r:id="rId6"/>
    <sheet name="Equity Bridge (simple)" sheetId="169" r:id="rId7"/>
    <sheet name="Equity Bridge" sheetId="143" state="hidden" r:id="rId8"/>
    <sheet name="_CIQHiddenCacheSheet" sheetId="176" state="veryHidden" r:id="rId9"/>
    <sheet name="Multiples " sheetId="165" r:id="rId10"/>
    <sheet name="Bilanzen &gt;&gt;&gt;" sheetId="172" r:id="rId11"/>
    <sheet name="BS Bobst" sheetId="177" r:id="rId12"/>
    <sheet name="BS CKD" sheetId="178" r:id="rId13"/>
    <sheet name="BS GEA" sheetId="180" r:id="rId14"/>
    <sheet name="BS Krones" sheetId="181" r:id="rId15"/>
  </sheets>
  <definedNames>
    <definedName name="__FDS_HYPERLINK_TOGGLE_STATE__" hidden="1">"ON"</definedName>
    <definedName name="__FDS_UNIQUE_RANGE_ID_GENERATOR_COUNTER" hidden="1">564</definedName>
    <definedName name="__FDS_USED_FOR_REUSING_RANGE_IDS_RECYCLE" localSheetId="11" hidden="1">{553,559,544,562,542,557,549,552,547,550,543,551,560,539,561,540,556,563,541,555,554,545,548,558,546}</definedName>
    <definedName name="__FDS_USED_FOR_REUSING_RANGE_IDS_RECYCLE" hidden="1">{553,559,544,562,542,557,549,552,547,550,543,551,560,539,561,540,556,563,541,555,554,545,548,558,546}</definedName>
    <definedName name="_1000__FDSAUDITLINK__" localSheetId="11" hidden="1">{"fdsup://directions/FAT Viewer?action=UPDATE&amp;creator=factset&amp;DYN_ARGS=TRUE&amp;DOC_NAME=FAT:FQL_AUDITING_CLIENT_TEMPLATE.FAT&amp;display_string=Audit&amp;VAR:KEY=DYBUTQVAXA&amp;VAR:QUERY=RkZfRUJJVERBX0lCKEFOTiwyMDA2LCwsLEdCUCk=&amp;WINDOW=FIRST_POPUP&amp;HEIGHT=450&amp;WIDTH=450&amp;STAR","T_MAXIMIZED=FALSE&amp;VAR:CALENDAR=FIVEDAY&amp;VAR:SYMBOL=GB0007197378&amp;VAR:INDEX=0"}</definedName>
    <definedName name="_1000__FDSAUDITLINK__" hidden="1">{"fdsup://directions/FAT Viewer?action=UPDATE&amp;creator=factset&amp;DYN_ARGS=TRUE&amp;DOC_NAME=FAT:FQL_AUDITING_CLIENT_TEMPLATE.FAT&amp;display_string=Audit&amp;VAR:KEY=DYBUTQVAXA&amp;VAR:QUERY=RkZfRUJJVERBX0lCKEFOTiwyMDA2LCwsLEdCUCk=&amp;WINDOW=FIRST_POPUP&amp;HEIGHT=450&amp;WIDTH=450&amp;STAR","T_MAXIMIZED=FALSE&amp;VAR:CALENDAR=FIVEDAY&amp;VAR:SYMBOL=GB0007197378&amp;VAR:INDEX=0"}</definedName>
    <definedName name="_1001__FDSAUDITLINK__" localSheetId="11" hidden="1">{"fdsup://Directions/FactSet Auditing Viewer?action=AUDIT_VALUE&amp;DB=129&amp;ID1=071973&amp;VALUEID=01001&amp;SDATE=2010&amp;PERIODTYPE=ANN_STD&amp;SCFT=3&amp;window=popup_no_bar&amp;width=385&amp;height=120&amp;START_MAXIMIZED=FALSE&amp;creator=factset&amp;display_string=Audit"}</definedName>
    <definedName name="_1001__FDSAUDITLINK__" hidden="1">{"fdsup://Directions/FactSet Auditing Viewer?action=AUDIT_VALUE&amp;DB=129&amp;ID1=071973&amp;VALUEID=01001&amp;SDATE=2010&amp;PERIODTYPE=ANN_STD&amp;SCFT=3&amp;window=popup_no_bar&amp;width=385&amp;height=120&amp;START_MAXIMIZED=FALSE&amp;creator=factset&amp;display_string=Audit"}</definedName>
    <definedName name="_1002__FDSAUDITLINK__" localSheetId="11" hidden="1">{"fdsup://Directions/FactSet Auditing Viewer?action=AUDIT_VALUE&amp;DB=129&amp;ID1=071973&amp;VALUEID=01001&amp;SDATE=2009&amp;PERIODTYPE=ANN_STD&amp;SCFT=3&amp;window=popup_no_bar&amp;width=385&amp;height=120&amp;START_MAXIMIZED=FALSE&amp;creator=factset&amp;display_string=Audit"}</definedName>
    <definedName name="_1002__FDSAUDITLINK__" hidden="1">{"fdsup://Directions/FactSet Auditing Viewer?action=AUDIT_VALUE&amp;DB=129&amp;ID1=071973&amp;VALUEID=01001&amp;SDATE=2009&amp;PERIODTYPE=ANN_STD&amp;SCFT=3&amp;window=popup_no_bar&amp;width=385&amp;height=120&amp;START_MAXIMIZED=FALSE&amp;creator=factset&amp;display_string=Audit"}</definedName>
    <definedName name="_1003__FDSAUDITLINK__" localSheetId="11" hidden="1">{"fdsup://Directions/FactSet Auditing Viewer?action=AUDIT_VALUE&amp;DB=129&amp;ID1=071973&amp;VALUEID=01001&amp;SDATE=2008&amp;PERIODTYPE=ANN_STD&amp;SCFT=3&amp;window=popup_no_bar&amp;width=385&amp;height=120&amp;START_MAXIMIZED=FALSE&amp;creator=factset&amp;display_string=Audit"}</definedName>
    <definedName name="_1003__FDSAUDITLINK__" hidden="1">{"fdsup://Directions/FactSet Auditing Viewer?action=AUDIT_VALUE&amp;DB=129&amp;ID1=071973&amp;VALUEID=01001&amp;SDATE=2008&amp;PERIODTYPE=ANN_STD&amp;SCFT=3&amp;window=popup_no_bar&amp;width=385&amp;height=120&amp;START_MAXIMIZED=FALSE&amp;creator=factset&amp;display_string=Audit"}</definedName>
    <definedName name="_1004__FDSAUDITLINK__" localSheetId="11" hidden="1">{"fdsup://Directions/FactSet Auditing Viewer?action=AUDIT_VALUE&amp;DB=129&amp;ID1=071973&amp;VALUEID=04601&amp;SDATE=2010&amp;PERIODTYPE=ANN_STD&amp;SCFT=3&amp;window=popup_no_bar&amp;width=385&amp;height=120&amp;START_MAXIMIZED=FALSE&amp;creator=factset&amp;display_string=Audit"}</definedName>
    <definedName name="_1004__FDSAUDITLINK__" hidden="1">{"fdsup://Directions/FactSet Auditing Viewer?action=AUDIT_VALUE&amp;DB=129&amp;ID1=071973&amp;VALUEID=04601&amp;SDATE=2010&amp;PERIODTYPE=ANN_STD&amp;SCFT=3&amp;window=popup_no_bar&amp;width=385&amp;height=120&amp;START_MAXIMIZED=FALSE&amp;creator=factset&amp;display_string=Audit"}</definedName>
    <definedName name="_1005__FDSAUDITLINK__" localSheetId="11" hidden="1">{"fdsup://directions/FAT Viewer?action=UPDATE&amp;creator=factset&amp;DYN_ARGS=TRUE&amp;DOC_NAME=FAT:FQL_AUDITING_CLIENT_TEMPLATE.FAT&amp;display_string=Audit&amp;VAR:KEY=XIFYBWVUDA&amp;VAR:QUERY=RkZfTkVUX0lOQyhBTk4sMjAxMCwsLCxHQlAp&amp;WINDOW=FIRST_POPUP&amp;HEIGHT=450&amp;WIDTH=450&amp;START_MA","XIMIZED=FALSE&amp;VAR:CALENDAR=FIVEDAY&amp;VAR:SYMBOL=GB0007197378&amp;VAR:INDEX=0"}</definedName>
    <definedName name="_1005__FDSAUDITLINK__" hidden="1">{"fdsup://directions/FAT Viewer?action=UPDATE&amp;creator=factset&amp;DYN_ARGS=TRUE&amp;DOC_NAME=FAT:FQL_AUDITING_CLIENT_TEMPLATE.FAT&amp;display_string=Audit&amp;VAR:KEY=XIFYBWVUDA&amp;VAR:QUERY=RkZfTkVUX0lOQyhBTk4sMjAxMCwsLCxHQlAp&amp;WINDOW=FIRST_POPUP&amp;HEIGHT=450&amp;WIDTH=450&amp;START_MA","XIMIZED=FALSE&amp;VAR:CALENDAR=FIVEDAY&amp;VAR:SYMBOL=GB0007197378&amp;VAR:INDEX=0"}</definedName>
    <definedName name="_1006__FDSAUDITLINK__" localSheetId="11" hidden="1">{"fdsup://directions/FAT Viewer?action=UPDATE&amp;creator=factset&amp;DYN_ARGS=TRUE&amp;DOC_NAME=FAT:FQL_AUDITING_CLIENT_TEMPLATE.FAT&amp;display_string=Audit&amp;VAR:KEY=NYVULIDOLW&amp;VAR:QUERY=RkZfRUJJVF9JQihBTk4sMjAxMCwsLCxHQlAp&amp;WINDOW=FIRST_POPUP&amp;HEIGHT=450&amp;WIDTH=450&amp;START_MA","XIMIZED=FALSE&amp;VAR:CALENDAR=FIVEDAY&amp;VAR:SYMBOL=GB0007197378&amp;VAR:INDEX=0"}</definedName>
    <definedName name="_1006__FDSAUDITLINK__" hidden="1">{"fdsup://directions/FAT Viewer?action=UPDATE&amp;creator=factset&amp;DYN_ARGS=TRUE&amp;DOC_NAME=FAT:FQL_AUDITING_CLIENT_TEMPLATE.FAT&amp;display_string=Audit&amp;VAR:KEY=NYVULIDOLW&amp;VAR:QUERY=RkZfRUJJVF9JQihBTk4sMjAxMCwsLCxHQlAp&amp;WINDOW=FIRST_POPUP&amp;HEIGHT=450&amp;WIDTH=450&amp;START_MA","XIMIZED=FALSE&amp;VAR:CALENDAR=FIVEDAY&amp;VAR:SYMBOL=GB0007197378&amp;VAR:INDEX=0"}</definedName>
    <definedName name="_1007__FDSAUDITLINK__" localSheetId="11" hidden="1">{"fdsup://directions/FAT Viewer?action=UPDATE&amp;creator=factset&amp;DYN_ARGS=TRUE&amp;DOC_NAME=FAT:FQL_AUDITING_CLIENT_TEMPLATE.FAT&amp;display_string=Audit&amp;VAR:KEY=DSBGZSLIBM&amp;VAR:QUERY=RkZfRUJJVERBX0lCKEFOTiwyMDEwLCwsLEdCUCk=&amp;WINDOW=FIRST_POPUP&amp;HEIGHT=450&amp;WIDTH=450&amp;STAR","T_MAXIMIZED=FALSE&amp;VAR:CALENDAR=FIVEDAY&amp;VAR:SYMBOL=GB0007197378&amp;VAR:INDEX=0"}</definedName>
    <definedName name="_1007__FDSAUDITLINK__" hidden="1">{"fdsup://directions/FAT Viewer?action=UPDATE&amp;creator=factset&amp;DYN_ARGS=TRUE&amp;DOC_NAME=FAT:FQL_AUDITING_CLIENT_TEMPLATE.FAT&amp;display_string=Audit&amp;VAR:KEY=DSBGZSLIBM&amp;VAR:QUERY=RkZfRUJJVERBX0lCKEFOTiwyMDEwLCwsLEdCUCk=&amp;WINDOW=FIRST_POPUP&amp;HEIGHT=450&amp;WIDTH=450&amp;STAR","T_MAXIMIZED=FALSE&amp;VAR:CALENDAR=FIVEDAY&amp;VAR:SYMBOL=GB0007197378&amp;VAR:INDEX=0"}</definedName>
    <definedName name="_1008__FDSAUDITLINK__" localSheetId="11" hidden="1">{"fdsup://Directions/FactSet Auditing Viewer?action=AUDIT_VALUE&amp;DB=129&amp;ID1=071973&amp;VALUEID=01001&amp;SDATE=2010&amp;PERIODTYPE=ANN_STD&amp;SCFT=3&amp;window=popup_no_bar&amp;width=385&amp;height=120&amp;START_MAXIMIZED=FALSE&amp;creator=factset&amp;display_string=Audit"}</definedName>
    <definedName name="_1008__FDSAUDITLINK__" hidden="1">{"fdsup://Directions/FactSet Auditing Viewer?action=AUDIT_VALUE&amp;DB=129&amp;ID1=071973&amp;VALUEID=01001&amp;SDATE=2010&amp;PERIODTYPE=ANN_STD&amp;SCFT=3&amp;window=popup_no_bar&amp;width=385&amp;height=120&amp;START_MAXIMIZED=FALSE&amp;creator=factset&amp;display_string=Audit"}</definedName>
    <definedName name="_1009__FDSAUDITLINK__" localSheetId="11" hidden="1">{"fdsup://Directions/FactSet Auditing Viewer?action=AUDIT_VALUE&amp;DB=129&amp;ID1=071973&amp;VALUEID=18352&amp;SDATE=2010&amp;PERIODTYPE=ANN_STD&amp;SCFT=3&amp;window=popup_no_bar&amp;width=385&amp;height=120&amp;START_MAXIMIZED=FALSE&amp;creator=factset&amp;display_string=Audit"}</definedName>
    <definedName name="_1009__FDSAUDITLINK__" hidden="1">{"fdsup://Directions/FactSet Auditing Viewer?action=AUDIT_VALUE&amp;DB=129&amp;ID1=071973&amp;VALUEID=18352&amp;SDATE=2010&amp;PERIODTYPE=ANN_STD&amp;SCFT=3&amp;window=popup_no_bar&amp;width=385&amp;height=120&amp;START_MAXIMIZED=FALSE&amp;creator=factset&amp;display_string=Audit"}</definedName>
    <definedName name="_1010__FDSAUDITLINK__" localSheetId="11" hidden="1">{"fdsup://directions/FAT Viewer?action=UPDATE&amp;creator=factset&amp;DYN_ARGS=TRUE&amp;DOC_NAME=FAT:FQL_AUDITING_CLIENT_TEMPLATE.FAT&amp;display_string=Audit&amp;VAR:KEY=XYVKJYBMLW&amp;VAR:QUERY=RkZfQ0FTSF9TVChBTk4sNDA2MzMsLCxSRikgKiAtMQ==&amp;WINDOW=FIRST_POPUP&amp;HEIGHT=450&amp;WIDTH=450&amp;","START_MAXIMIZED=FALSE&amp;VAR:CALENDAR=FIVEDAY&amp;VAR:SYMBOL=GB0007197378&amp;VAR:INDEX=0"}</definedName>
    <definedName name="_1010__FDSAUDITLINK__" hidden="1">{"fdsup://directions/FAT Viewer?action=UPDATE&amp;creator=factset&amp;DYN_ARGS=TRUE&amp;DOC_NAME=FAT:FQL_AUDITING_CLIENT_TEMPLATE.FAT&amp;display_string=Audit&amp;VAR:KEY=XYVKJYBMLW&amp;VAR:QUERY=RkZfQ0FTSF9TVChBTk4sNDA2MzMsLCxSRikgKiAtMQ==&amp;WINDOW=FIRST_POPUP&amp;HEIGHT=450&amp;WIDTH=450&amp;","START_MAXIMIZED=FALSE&amp;VAR:CALENDAR=FIVEDAY&amp;VAR:SYMBOL=GB0007197378&amp;VAR:INDEX=0"}</definedName>
    <definedName name="_1011__FDSAUDITLINK__" localSheetId="11" hidden="1">{"fdsup://directions/FAT Viewer?action=UPDATE&amp;creator=factset&amp;DYN_ARGS=TRUE&amp;DOC_NAME=FAT:FQL_AUDITING_CLIENT_TEMPLATE.FAT&amp;display_string=Audit&amp;VAR:KEY=TEZWVCBSDG&amp;VAR:QUERY=RkZfREVCVF9MVChBTk4sNDA2MzMsLCxSRik=&amp;WINDOW=FIRST_POPUP&amp;HEIGHT=450&amp;WIDTH=450&amp;START_MA","XIMIZED=FALSE&amp;VAR:CALENDAR=FIVEDAY&amp;VAR:SYMBOL=GB0007197378&amp;VAR:INDEX=0"}</definedName>
    <definedName name="_1011__FDSAUDITLINK__" hidden="1">{"fdsup://directions/FAT Viewer?action=UPDATE&amp;creator=factset&amp;DYN_ARGS=TRUE&amp;DOC_NAME=FAT:FQL_AUDITING_CLIENT_TEMPLATE.FAT&amp;display_string=Audit&amp;VAR:KEY=TEZWVCBSDG&amp;VAR:QUERY=RkZfREVCVF9MVChBTk4sNDA2MzMsLCxSRik=&amp;WINDOW=FIRST_POPUP&amp;HEIGHT=450&amp;WIDTH=450&amp;START_MA","XIMIZED=FALSE&amp;VAR:CALENDAR=FIVEDAY&amp;VAR:SYMBOL=GB0007197378&amp;VAR:INDEX=0"}</definedName>
    <definedName name="_1012__FDSAUDITLINK__" localSheetId="11" hidden="1">{"fdsup://Directions/FactSet Auditing Viewer?action=AUDIT_VALUE&amp;DB=129&amp;ID1=071973&amp;VALUEID=03051&amp;SDATE=2010&amp;PERIODTYPE=ANN_STD&amp;SCFT=3&amp;window=popup_no_bar&amp;width=385&amp;height=120&amp;START_MAXIMIZED=FALSE&amp;creator=factset&amp;display_string=Audit"}</definedName>
    <definedName name="_1012__FDSAUDITLINK__" hidden="1">{"fdsup://Directions/FactSet Auditing Viewer?action=AUDIT_VALUE&amp;DB=129&amp;ID1=071973&amp;VALUEID=03051&amp;SDATE=2010&amp;PERIODTYPE=ANN_STD&amp;SCFT=3&amp;window=popup_no_bar&amp;width=385&amp;height=120&amp;START_MAXIMIZED=FALSE&amp;creator=factset&amp;display_string=Audit"}</definedName>
    <definedName name="_1013__FDSAUDITLINK__" localSheetId="11" hidden="1">{"fdsup://directions/FAT Viewer?action=UPDATE&amp;creator=factset&amp;DYN_ARGS=TRUE&amp;DOC_NAME=FAT:FQL_AUDITING_CLIENT_TEMPLATE.FAT&amp;display_string=Audit&amp;VAR:KEY=QLCLGJUJUX&amp;VAR:QUERY=RkZfQ0FTSF9TVChBTk4sNDA4MTYsLCxSRikgKiAtMQ==&amp;WINDOW=FIRST_POPUP&amp;HEIGHT=450&amp;WIDTH=450&amp;","START_MAXIMIZED=FALSE&amp;VAR:CALENDAR=FIVEDAY&amp;VAR:SYMBOL=IT0004171440&amp;VAR:INDEX=0"}</definedName>
    <definedName name="_1013__FDSAUDITLINK__" hidden="1">{"fdsup://directions/FAT Viewer?action=UPDATE&amp;creator=factset&amp;DYN_ARGS=TRUE&amp;DOC_NAME=FAT:FQL_AUDITING_CLIENT_TEMPLATE.FAT&amp;display_string=Audit&amp;VAR:KEY=QLCLGJUJUX&amp;VAR:QUERY=RkZfQ0FTSF9TVChBTk4sNDA4MTYsLCxSRikgKiAtMQ==&amp;WINDOW=FIRST_POPUP&amp;HEIGHT=450&amp;WIDTH=450&amp;","START_MAXIMIZED=FALSE&amp;VAR:CALENDAR=FIVEDAY&amp;VAR:SYMBOL=IT0004171440&amp;VAR:INDEX=0"}</definedName>
    <definedName name="_1014__FDSAUDITLINK__" localSheetId="11" hidden="1">{"fdsup://directions/FAT Viewer?action=UPDATE&amp;creator=factset&amp;DYN_ARGS=TRUE&amp;DOC_NAME=FAT:FQL_AUDITING_CLIENT_TEMPLATE.FAT&amp;display_string=Audit&amp;VAR:KEY=CLSBADEBMN&amp;VAR:QUERY=RkZfREVCVF9MVChBTk4sNDA4MTYsLCxSRik=&amp;WINDOW=FIRST_POPUP&amp;HEIGHT=450&amp;WIDTH=450&amp;START_MA","XIMIZED=FALSE&amp;VAR:CALENDAR=FIVEDAY&amp;VAR:SYMBOL=IT0004171440&amp;VAR:INDEX=0"}</definedName>
    <definedName name="_1014__FDSAUDITLINK__" hidden="1">{"fdsup://directions/FAT Viewer?action=UPDATE&amp;creator=factset&amp;DYN_ARGS=TRUE&amp;DOC_NAME=FAT:FQL_AUDITING_CLIENT_TEMPLATE.FAT&amp;display_string=Audit&amp;VAR:KEY=CLSBADEBMN&amp;VAR:QUERY=RkZfREVCVF9MVChBTk4sNDA4MTYsLCxSRik=&amp;WINDOW=FIRST_POPUP&amp;HEIGHT=450&amp;WIDTH=450&amp;START_MA","XIMIZED=FALSE&amp;VAR:CALENDAR=FIVEDAY&amp;VAR:SYMBOL=IT0004171440&amp;VAR:INDEX=0"}</definedName>
    <definedName name="_1015__FDSAUDITLINK__" localSheetId="11" hidden="1">{"fdsup://Directions/FactSet Auditing Viewer?action=AUDIT_VALUE&amp;DB=129&amp;ID1=B1Y0SZ&amp;VALUEID=03051&amp;SDATE=2010&amp;PERIODTYPE=ANN_STD&amp;SCFT=3&amp;window=popup_no_bar&amp;width=385&amp;height=120&amp;START_MAXIMIZED=FALSE&amp;creator=factset&amp;display_string=Audit"}</definedName>
    <definedName name="_1015__FDSAUDITLINK__" hidden="1">{"fdsup://Directions/FactSet Auditing Viewer?action=AUDIT_VALUE&amp;DB=129&amp;ID1=B1Y0SZ&amp;VALUEID=03051&amp;SDATE=2010&amp;PERIODTYPE=ANN_STD&amp;SCFT=3&amp;window=popup_no_bar&amp;width=385&amp;height=120&amp;START_MAXIMIZED=FALSE&amp;creator=factset&amp;display_string=Audit"}</definedName>
    <definedName name="_1016__FDSAUDITLINK__" localSheetId="11" hidden="1">{"fdsup://Directions/FactSet Auditing Viewer?action=AUDIT_VALUE&amp;DB=129&amp;ID1=546672&amp;VALUEID=04601&amp;SDATE=2010&amp;PERIODTYPE=ANN_STD&amp;SCFT=3&amp;window=popup_no_bar&amp;width=385&amp;height=120&amp;START_MAXIMIZED=FALSE&amp;creator=factset&amp;display_string=Audit"}</definedName>
    <definedName name="_1016__FDSAUDITLINK__" hidden="1">{"fdsup://Directions/FactSet Auditing Viewer?action=AUDIT_VALUE&amp;DB=129&amp;ID1=546672&amp;VALUEID=04601&amp;SDATE=2010&amp;PERIODTYPE=ANN_STD&amp;SCFT=3&amp;window=popup_no_bar&amp;width=385&amp;height=120&amp;START_MAXIMIZED=FALSE&amp;creator=factset&amp;display_string=Audit"}</definedName>
    <definedName name="_1017__FDSAUDITLINK__" localSheetId="11" hidden="1">{"fdsup://Directions/FactSet Auditing Viewer?action=AUDIT_VALUE&amp;DB=129&amp;ID1=546672&amp;VALUEID=04601&amp;SDATE=2009&amp;PERIODTYPE=ANN_STD&amp;SCFT=3&amp;window=popup_no_bar&amp;width=385&amp;height=120&amp;START_MAXIMIZED=FALSE&amp;creator=factset&amp;display_string=Audit"}</definedName>
    <definedName name="_1017__FDSAUDITLINK__" hidden="1">{"fdsup://Directions/FactSet Auditing Viewer?action=AUDIT_VALUE&amp;DB=129&amp;ID1=546672&amp;VALUEID=04601&amp;SDATE=2009&amp;PERIODTYPE=ANN_STD&amp;SCFT=3&amp;window=popup_no_bar&amp;width=385&amp;height=120&amp;START_MAXIMIZED=FALSE&amp;creator=factset&amp;display_string=Audit"}</definedName>
    <definedName name="_1018__FDSAUDITLINK__" localSheetId="11" hidden="1">{"fdsup://directions/FAT Viewer?action=UPDATE&amp;creator=factset&amp;DYN_ARGS=TRUE&amp;DOC_NAME=FAT:FQL_AUDITING_CLIENT_TEMPLATE.FAT&amp;display_string=Audit&amp;VAR:KEY=HQFMJOFUBE&amp;VAR:QUERY=RkZfTkVUX0lOQyhBTk4sMjAxMCwsLCxFVVIp&amp;WINDOW=FIRST_POPUP&amp;HEIGHT=450&amp;WIDTH=450&amp;START_MA","XIMIZED=FALSE&amp;VAR:CALENDAR=FIVEDAY&amp;VAR:SYMBOL=ES0183746314&amp;VAR:INDEX=0"}</definedName>
    <definedName name="_1018__FDSAUDITLINK__" hidden="1">{"fdsup://directions/FAT Viewer?action=UPDATE&amp;creator=factset&amp;DYN_ARGS=TRUE&amp;DOC_NAME=FAT:FQL_AUDITING_CLIENT_TEMPLATE.FAT&amp;display_string=Audit&amp;VAR:KEY=HQFMJOFUBE&amp;VAR:QUERY=RkZfTkVUX0lOQyhBTk4sMjAxMCwsLCxFVVIp&amp;WINDOW=FIRST_POPUP&amp;HEIGHT=450&amp;WIDTH=450&amp;START_MA","XIMIZED=FALSE&amp;VAR:CALENDAR=FIVEDAY&amp;VAR:SYMBOL=ES0183746314&amp;VAR:INDEX=0"}</definedName>
    <definedName name="_1019__FDSAUDITLINK__" localSheetId="11" hidden="1">{"fdsup://directions/FAT Viewer?action=UPDATE&amp;creator=factset&amp;DYN_ARGS=TRUE&amp;DOC_NAME=FAT:FQL_AUDITING_CLIENT_TEMPLATE.FAT&amp;display_string=Audit&amp;VAR:KEY=HYFUNSPENE&amp;VAR:QUERY=RkZfTkVUX0lOQyhBTk4sMjAwOSwsLCxFVVIp&amp;WINDOW=FIRST_POPUP&amp;HEIGHT=450&amp;WIDTH=450&amp;START_MA","XIMIZED=FALSE&amp;VAR:CALENDAR=FIVEDAY&amp;VAR:SYMBOL=ES0183746314&amp;VAR:INDEX=0"}</definedName>
    <definedName name="_1019__FDSAUDITLINK__" hidden="1">{"fdsup://directions/FAT Viewer?action=UPDATE&amp;creator=factset&amp;DYN_ARGS=TRUE&amp;DOC_NAME=FAT:FQL_AUDITING_CLIENT_TEMPLATE.FAT&amp;display_string=Audit&amp;VAR:KEY=HYFUNSPENE&amp;VAR:QUERY=RkZfTkVUX0lOQyhBTk4sMjAwOSwsLCxFVVIp&amp;WINDOW=FIRST_POPUP&amp;HEIGHT=450&amp;WIDTH=450&amp;START_MA","XIMIZED=FALSE&amp;VAR:CALENDAR=FIVEDAY&amp;VAR:SYMBOL=ES0183746314&amp;VAR:INDEX=0"}</definedName>
    <definedName name="_1020__FDSAUDITLINK__" localSheetId="11" hidden="1">{"fdsup://directions/FAT Viewer?action=UPDATE&amp;creator=factset&amp;DYN_ARGS=TRUE&amp;DOC_NAME=FAT:FQL_AUDITING_CLIENT_TEMPLATE.FAT&amp;display_string=Audit&amp;VAR:KEY=LQXKFGJSFK&amp;VAR:QUERY=RkZfTkVUX0lOQyhBTk4sMjAwOCwsLCxFVVIp&amp;WINDOW=FIRST_POPUP&amp;HEIGHT=450&amp;WIDTH=450&amp;START_MA","XIMIZED=FALSE&amp;VAR:CALENDAR=FIVEDAY&amp;VAR:SYMBOL=ES0183746314&amp;VAR:INDEX=0"}</definedName>
    <definedName name="_1020__FDSAUDITLINK__" hidden="1">{"fdsup://directions/FAT Viewer?action=UPDATE&amp;creator=factset&amp;DYN_ARGS=TRUE&amp;DOC_NAME=FAT:FQL_AUDITING_CLIENT_TEMPLATE.FAT&amp;display_string=Audit&amp;VAR:KEY=LQXKFGJSFK&amp;VAR:QUERY=RkZfTkVUX0lOQyhBTk4sMjAwOCwsLCxFVVIp&amp;WINDOW=FIRST_POPUP&amp;HEIGHT=450&amp;WIDTH=450&amp;START_MA","XIMIZED=FALSE&amp;VAR:CALENDAR=FIVEDAY&amp;VAR:SYMBOL=ES0183746314&amp;VAR:INDEX=0"}</definedName>
    <definedName name="_1021__FDSAUDITLINK__" localSheetId="11" hidden="1">{"fdsup://directions/FAT Viewer?action=UPDATE&amp;creator=factset&amp;DYN_ARGS=TRUE&amp;DOC_NAME=FAT:FQL_AUDITING_CLIENT_TEMPLATE.FAT&amp;display_string=Audit&amp;VAR:KEY=ZAVKVWDGHS&amp;VAR:QUERY=RkZfTkVUX0lOQyhBTk4sMjAwNywsLCxFVVIp&amp;WINDOW=FIRST_POPUP&amp;HEIGHT=450&amp;WIDTH=450&amp;START_MA","XIMIZED=FALSE&amp;VAR:CALENDAR=FIVEDAY&amp;VAR:SYMBOL=ES0183746314&amp;VAR:INDEX=0"}</definedName>
    <definedName name="_1021__FDSAUDITLINK__" hidden="1">{"fdsup://directions/FAT Viewer?action=UPDATE&amp;creator=factset&amp;DYN_ARGS=TRUE&amp;DOC_NAME=FAT:FQL_AUDITING_CLIENT_TEMPLATE.FAT&amp;display_string=Audit&amp;VAR:KEY=ZAVKVWDGHS&amp;VAR:QUERY=RkZfTkVUX0lOQyhBTk4sMjAwNywsLCxFVVIp&amp;WINDOW=FIRST_POPUP&amp;HEIGHT=450&amp;WIDTH=450&amp;START_MA","XIMIZED=FALSE&amp;VAR:CALENDAR=FIVEDAY&amp;VAR:SYMBOL=ES0183746314&amp;VAR:INDEX=0"}</definedName>
    <definedName name="_1022__FDSAUDITLINK__" localSheetId="11" hidden="1">{"fdsup://Directions/FactSet Auditing Viewer?action=AUDIT_VALUE&amp;DB=129&amp;ID1=546672&amp;VALUEID=01250&amp;SDATE=2010&amp;PERIODTYPE=ANN_STD&amp;SCFT=3&amp;window=popup_no_bar&amp;width=385&amp;height=120&amp;START_MAXIMIZED=FALSE&amp;creator=factset&amp;display_string=Audit"}</definedName>
    <definedName name="_1022__FDSAUDITLINK__" hidden="1">{"fdsup://Directions/FactSet Auditing Viewer?action=AUDIT_VALUE&amp;DB=129&amp;ID1=546672&amp;VALUEID=01250&amp;SDATE=2010&amp;PERIODTYPE=ANN_STD&amp;SCFT=3&amp;window=popup_no_bar&amp;width=385&amp;height=120&amp;START_MAXIMIZED=FALSE&amp;creator=factset&amp;display_string=Audit"}</definedName>
    <definedName name="_1023__FDSAUDITLINK__" localSheetId="11" hidden="1">{"fdsup://Directions/FactSet Auditing Viewer?action=AUDIT_VALUE&amp;DB=129&amp;ID1=546672&amp;VALUEID=01250&amp;SDATE=2009&amp;PERIODTYPE=ANN_STD&amp;SCFT=3&amp;window=popup_no_bar&amp;width=385&amp;height=120&amp;START_MAXIMIZED=FALSE&amp;creator=factset&amp;display_string=Audit"}</definedName>
    <definedName name="_1023__FDSAUDITLINK__" hidden="1">{"fdsup://Directions/FactSet Auditing Viewer?action=AUDIT_VALUE&amp;DB=129&amp;ID1=546672&amp;VALUEID=01250&amp;SDATE=2009&amp;PERIODTYPE=ANN_STD&amp;SCFT=3&amp;window=popup_no_bar&amp;width=385&amp;height=120&amp;START_MAXIMIZED=FALSE&amp;creator=factset&amp;display_string=Audit"}</definedName>
    <definedName name="_1024__FDSAUDITLINK__" localSheetId="11" hidden="1">{"fdsup://directions/FAT Viewer?action=UPDATE&amp;creator=factset&amp;DYN_ARGS=TRUE&amp;DOC_NAME=FAT:FQL_AUDITING_CLIENT_TEMPLATE.FAT&amp;display_string=Audit&amp;VAR:KEY=TEZKDSRKFS&amp;VAR:QUERY=RkZfRUJJVERBX0lCKEFOTiwyMDEwLCwsLEVVUik=&amp;WINDOW=FIRST_POPUP&amp;HEIGHT=450&amp;WIDTH=450&amp;STAR","T_MAXIMIZED=FALSE&amp;VAR:CALENDAR=FIVEDAY&amp;VAR:SYMBOL=ES0183746314&amp;VAR:INDEX=0"}</definedName>
    <definedName name="_1024__FDSAUDITLINK__" hidden="1">{"fdsup://directions/FAT Viewer?action=UPDATE&amp;creator=factset&amp;DYN_ARGS=TRUE&amp;DOC_NAME=FAT:FQL_AUDITING_CLIENT_TEMPLATE.FAT&amp;display_string=Audit&amp;VAR:KEY=TEZKDSRKFS&amp;VAR:QUERY=RkZfRUJJVERBX0lCKEFOTiwyMDEwLCwsLEVVUik=&amp;WINDOW=FIRST_POPUP&amp;HEIGHT=450&amp;WIDTH=450&amp;STAR","T_MAXIMIZED=FALSE&amp;VAR:CALENDAR=FIVEDAY&amp;VAR:SYMBOL=ES0183746314&amp;VAR:INDEX=0"}</definedName>
    <definedName name="_1025__FDSAUDITLINK__" localSheetId="11" hidden="1">{"fdsup://directions/FAT Viewer?action=UPDATE&amp;creator=factset&amp;DYN_ARGS=TRUE&amp;DOC_NAME=FAT:FQL_AUDITING_CLIENT_TEMPLATE.FAT&amp;display_string=Audit&amp;VAR:KEY=DKZELATKDK&amp;VAR:QUERY=RkZfRUJJVERBX0lCKEFOTiwyMDA5LCwsLEVVUik=&amp;WINDOW=FIRST_POPUP&amp;HEIGHT=450&amp;WIDTH=450&amp;STAR","T_MAXIMIZED=FALSE&amp;VAR:CALENDAR=FIVEDAY&amp;VAR:SYMBOL=ES0183746314&amp;VAR:INDEX=0"}</definedName>
    <definedName name="_1025__FDSAUDITLINK__" hidden="1">{"fdsup://directions/FAT Viewer?action=UPDATE&amp;creator=factset&amp;DYN_ARGS=TRUE&amp;DOC_NAME=FAT:FQL_AUDITING_CLIENT_TEMPLATE.FAT&amp;display_string=Audit&amp;VAR:KEY=DKZELATKDK&amp;VAR:QUERY=RkZfRUJJVERBX0lCKEFOTiwyMDA5LCwsLEVVUik=&amp;WINDOW=FIRST_POPUP&amp;HEIGHT=450&amp;WIDTH=450&amp;STAR","T_MAXIMIZED=FALSE&amp;VAR:CALENDAR=FIVEDAY&amp;VAR:SYMBOL=ES0183746314&amp;VAR:INDEX=0"}</definedName>
    <definedName name="_1026__FDSAUDITLINK__" localSheetId="11" hidden="1">{"fdsup://directions/FAT Viewer?action=UPDATE&amp;creator=factset&amp;DYN_ARGS=TRUE&amp;DOC_NAME=FAT:FQL_AUDITING_CLIENT_TEMPLATE.FAT&amp;display_string=Audit&amp;VAR:KEY=FAJAZKNWRC&amp;VAR:QUERY=RkZfRUJJVERBX0lCKEFOTiwyMDA4LCwsLEVVUik=&amp;WINDOW=FIRST_POPUP&amp;HEIGHT=450&amp;WIDTH=450&amp;STAR","T_MAXIMIZED=FALSE&amp;VAR:CALENDAR=FIVEDAY&amp;VAR:SYMBOL=ES0183746314&amp;VAR:INDEX=0"}</definedName>
    <definedName name="_1026__FDSAUDITLINK__" hidden="1">{"fdsup://directions/FAT Viewer?action=UPDATE&amp;creator=factset&amp;DYN_ARGS=TRUE&amp;DOC_NAME=FAT:FQL_AUDITING_CLIENT_TEMPLATE.FAT&amp;display_string=Audit&amp;VAR:KEY=FAJAZKNWRC&amp;VAR:QUERY=RkZfRUJJVERBX0lCKEFOTiwyMDA4LCwsLEVVUik=&amp;WINDOW=FIRST_POPUP&amp;HEIGHT=450&amp;WIDTH=450&amp;STAR","T_MAXIMIZED=FALSE&amp;VAR:CALENDAR=FIVEDAY&amp;VAR:SYMBOL=ES0183746314&amp;VAR:INDEX=0"}</definedName>
    <definedName name="_1027__FDSAUDITLINK__" localSheetId="11" hidden="1">{"fdsup://directions/FAT Viewer?action=UPDATE&amp;creator=factset&amp;DYN_ARGS=TRUE&amp;DOC_NAME=FAT:FQL_AUDITING_CLIENT_TEMPLATE.FAT&amp;display_string=Audit&amp;VAR:KEY=TIFYPMFQBI&amp;VAR:QUERY=RkZfRUJJVERBX0lCKEFOTiwyMDA3LCwsLEVVUik=&amp;WINDOW=FIRST_POPUP&amp;HEIGHT=450&amp;WIDTH=450&amp;STAR","T_MAXIMIZED=FALSE&amp;VAR:CALENDAR=FIVEDAY&amp;VAR:SYMBOL=ES0183746314&amp;VAR:INDEX=0"}</definedName>
    <definedName name="_1027__FDSAUDITLINK__" hidden="1">{"fdsup://directions/FAT Viewer?action=UPDATE&amp;creator=factset&amp;DYN_ARGS=TRUE&amp;DOC_NAME=FAT:FQL_AUDITING_CLIENT_TEMPLATE.FAT&amp;display_string=Audit&amp;VAR:KEY=TIFYPMFQBI&amp;VAR:QUERY=RkZfRUJJVERBX0lCKEFOTiwyMDA3LCwsLEVVUik=&amp;WINDOW=FIRST_POPUP&amp;HEIGHT=450&amp;WIDTH=450&amp;STAR","T_MAXIMIZED=FALSE&amp;VAR:CALENDAR=FIVEDAY&amp;VAR:SYMBOL=ES0183746314&amp;VAR:INDEX=0"}</definedName>
    <definedName name="_1028__FDSAUDITLINK__" localSheetId="11" hidden="1">{"fdsup://Directions/FactSet Auditing Viewer?action=AUDIT_VALUE&amp;DB=129&amp;ID1=546672&amp;VALUEID=01001&amp;SDATE=2010&amp;PERIODTYPE=ANN_STD&amp;SCFT=3&amp;window=popup_no_bar&amp;width=385&amp;height=120&amp;START_MAXIMIZED=FALSE&amp;creator=factset&amp;display_string=Audit"}</definedName>
    <definedName name="_1028__FDSAUDITLINK__" hidden="1">{"fdsup://Directions/FactSet Auditing Viewer?action=AUDIT_VALUE&amp;DB=129&amp;ID1=546672&amp;VALUEID=01001&amp;SDATE=2010&amp;PERIODTYPE=ANN_STD&amp;SCFT=3&amp;window=popup_no_bar&amp;width=385&amp;height=120&amp;START_MAXIMIZED=FALSE&amp;creator=factset&amp;display_string=Audit"}</definedName>
    <definedName name="_1029__FDSAUDITLINK__" localSheetId="11" hidden="1">{"fdsup://Directions/FactSet Auditing Viewer?action=AUDIT_VALUE&amp;DB=129&amp;ID1=546672&amp;VALUEID=01001&amp;SDATE=2009&amp;PERIODTYPE=ANN_STD&amp;SCFT=3&amp;window=popup_no_bar&amp;width=385&amp;height=120&amp;START_MAXIMIZED=FALSE&amp;creator=factset&amp;display_string=Audit"}</definedName>
    <definedName name="_1029__FDSAUDITLINK__" hidden="1">{"fdsup://Directions/FactSet Auditing Viewer?action=AUDIT_VALUE&amp;DB=129&amp;ID1=546672&amp;VALUEID=01001&amp;SDATE=2009&amp;PERIODTYPE=ANN_STD&amp;SCFT=3&amp;window=popup_no_bar&amp;width=385&amp;height=120&amp;START_MAXIMIZED=FALSE&amp;creator=factset&amp;display_string=Audit"}</definedName>
    <definedName name="_1030__FDSAUDITLINK__" localSheetId="11" hidden="1">{"fdsup://Directions/FactSet Auditing Viewer?action=AUDIT_VALUE&amp;DB=129&amp;ID1=546672&amp;VALUEID=04601&amp;SDATE=2011&amp;PERIODTYPE=ANN_STD&amp;SCFT=3&amp;window=popup_no_bar&amp;width=385&amp;height=120&amp;START_MAXIMIZED=FALSE&amp;creator=factset&amp;display_string=Audit"}</definedName>
    <definedName name="_1030__FDSAUDITLINK__" hidden="1">{"fdsup://Directions/FactSet Auditing Viewer?action=AUDIT_VALUE&amp;DB=129&amp;ID1=546672&amp;VALUEID=04601&amp;SDATE=2011&amp;PERIODTYPE=ANN_STD&amp;SCFT=3&amp;window=popup_no_bar&amp;width=385&amp;height=120&amp;START_MAXIMIZED=FALSE&amp;creator=factset&amp;display_string=Audit"}</definedName>
    <definedName name="_1031__FDSAUDITLINK__" localSheetId="11" hidden="1">{"fdsup://directions/FAT Viewer?action=UPDATE&amp;creator=factset&amp;DYN_ARGS=TRUE&amp;DOC_NAME=FAT:FQL_AUDITING_CLIENT_TEMPLATE.FAT&amp;display_string=Audit&amp;VAR:KEY=BSBEBKVSFY&amp;VAR:QUERY=RkZfTkVUX0lOQyhBTk4sMjAxMSwsLCxFVVIp&amp;WINDOW=FIRST_POPUP&amp;HEIGHT=450&amp;WIDTH=450&amp;START_MA","XIMIZED=FALSE&amp;VAR:CALENDAR=FIVEDAY&amp;VAR:SYMBOL=ES0183746314&amp;VAR:INDEX=0"}</definedName>
    <definedName name="_1031__FDSAUDITLINK__" hidden="1">{"fdsup://directions/FAT Viewer?action=UPDATE&amp;creator=factset&amp;DYN_ARGS=TRUE&amp;DOC_NAME=FAT:FQL_AUDITING_CLIENT_TEMPLATE.FAT&amp;display_string=Audit&amp;VAR:KEY=BSBEBKVSFY&amp;VAR:QUERY=RkZfTkVUX0lOQyhBTk4sMjAxMSwsLCxFVVIp&amp;WINDOW=FIRST_POPUP&amp;HEIGHT=450&amp;WIDTH=450&amp;START_MA","XIMIZED=FALSE&amp;VAR:CALENDAR=FIVEDAY&amp;VAR:SYMBOL=ES0183746314&amp;VAR:INDEX=0"}</definedName>
    <definedName name="_1032__FDSAUDITLINK__" localSheetId="11" hidden="1">{"fdsup://directions/FAT Viewer?action=UPDATE&amp;creator=factset&amp;DYN_ARGS=TRUE&amp;DOC_NAME=FAT:FQL_AUDITING_CLIENT_TEMPLATE.FAT&amp;display_string=Audit&amp;VAR:KEY=PWVYPUPWRY&amp;VAR:QUERY=RkZfRUJJVF9JQihBTk4sMjAxMSwsLCxFVVIp&amp;WINDOW=FIRST_POPUP&amp;HEIGHT=450&amp;WIDTH=450&amp;START_MA","XIMIZED=FALSE&amp;VAR:CALENDAR=FIVEDAY&amp;VAR:SYMBOL=ES0183746314&amp;VAR:INDEX=0"}</definedName>
    <definedName name="_1032__FDSAUDITLINK__" hidden="1">{"fdsup://directions/FAT Viewer?action=UPDATE&amp;creator=factset&amp;DYN_ARGS=TRUE&amp;DOC_NAME=FAT:FQL_AUDITING_CLIENT_TEMPLATE.FAT&amp;display_string=Audit&amp;VAR:KEY=PWVYPUPWRY&amp;VAR:QUERY=RkZfRUJJVF9JQihBTk4sMjAxMSwsLCxFVVIp&amp;WINDOW=FIRST_POPUP&amp;HEIGHT=450&amp;WIDTH=450&amp;START_MA","XIMIZED=FALSE&amp;VAR:CALENDAR=FIVEDAY&amp;VAR:SYMBOL=ES0183746314&amp;VAR:INDEX=0"}</definedName>
    <definedName name="_1033__FDSAUDITLINK__" localSheetId="11" hidden="1">{"fdsup://directions/FAT Viewer?action=UPDATE&amp;creator=factset&amp;DYN_ARGS=TRUE&amp;DOC_NAME=FAT:FQL_AUDITING_CLIENT_TEMPLATE.FAT&amp;display_string=Audit&amp;VAR:KEY=JADWRIJKVM&amp;VAR:QUERY=RkZfRUJJVERBX0lCKEFOTiwyMDExLCwsLEVVUik=&amp;WINDOW=FIRST_POPUP&amp;HEIGHT=450&amp;WIDTH=450&amp;STAR","T_MAXIMIZED=FALSE&amp;VAR:CALENDAR=FIVEDAY&amp;VAR:SYMBOL=ES0183746314&amp;VAR:INDEX=0"}</definedName>
    <definedName name="_1033__FDSAUDITLINK__" hidden="1">{"fdsup://directions/FAT Viewer?action=UPDATE&amp;creator=factset&amp;DYN_ARGS=TRUE&amp;DOC_NAME=FAT:FQL_AUDITING_CLIENT_TEMPLATE.FAT&amp;display_string=Audit&amp;VAR:KEY=JADWRIJKVM&amp;VAR:QUERY=RkZfRUJJVERBX0lCKEFOTiwyMDExLCwsLEVVUik=&amp;WINDOW=FIRST_POPUP&amp;HEIGHT=450&amp;WIDTH=450&amp;STAR","T_MAXIMIZED=FALSE&amp;VAR:CALENDAR=FIVEDAY&amp;VAR:SYMBOL=ES0183746314&amp;VAR:INDEX=0"}</definedName>
    <definedName name="_1034__FDSAUDITLINK__" localSheetId="11" hidden="1">{"fdsup://Directions/FactSet Auditing Viewer?action=AUDIT_VALUE&amp;DB=129&amp;ID1=546672&amp;VALUEID=01001&amp;SDATE=2011&amp;PERIODTYPE=ANN_STD&amp;SCFT=3&amp;window=popup_no_bar&amp;width=385&amp;height=120&amp;START_MAXIMIZED=FALSE&amp;creator=factset&amp;display_string=Audit"}</definedName>
    <definedName name="_1034__FDSAUDITLINK__" hidden="1">{"fdsup://Directions/FactSet Auditing Viewer?action=AUDIT_VALUE&amp;DB=129&amp;ID1=546672&amp;VALUEID=01001&amp;SDATE=2011&amp;PERIODTYPE=ANN_STD&amp;SCFT=3&amp;window=popup_no_bar&amp;width=385&amp;height=120&amp;START_MAXIMIZED=FALSE&amp;creator=factset&amp;display_string=Audit"}</definedName>
    <definedName name="_1035__FDSAUDITLINK__" localSheetId="11" hidden="1">{"fdsup://Directions/FactSet Auditing Viewer?action=AUDIT_VALUE&amp;DB=129&amp;ID1=38868910&amp;VALUEID=03426&amp;SDATE=2011&amp;PERIODTYPE=ANN_STD&amp;SCFT=3&amp;window=popup_no_bar&amp;width=385&amp;height=120&amp;START_MAXIMIZED=FALSE&amp;creator=factset&amp;display_string=Audit"}</definedName>
    <definedName name="_1035__FDSAUDITLINK__" hidden="1">{"fdsup://Directions/FactSet Auditing Viewer?action=AUDIT_VALUE&amp;DB=129&amp;ID1=38868910&amp;VALUEID=03426&amp;SDATE=2011&amp;PERIODTYPE=ANN_STD&amp;SCFT=3&amp;window=popup_no_bar&amp;width=385&amp;height=120&amp;START_MAXIMIZED=FALSE&amp;creator=factset&amp;display_string=Audit"}</definedName>
    <definedName name="_1036__FDSAUDITLINK__" localSheetId="11" hidden="1">{"fdsup://Directions/FactSet Auditing Viewer?action=AUDIT_VALUE&amp;DB=129&amp;ID1=08143710&amp;VALUEID=04601&amp;SDATE=2010&amp;PERIODTYPE=ANN_STD&amp;SCFT=3&amp;window=popup_no_bar&amp;width=385&amp;height=120&amp;START_MAXIMIZED=FALSE&amp;creator=factset&amp;display_string=Audit"}</definedName>
    <definedName name="_1036__FDSAUDITLINK__" hidden="1">{"fdsup://Directions/FactSet Auditing Viewer?action=AUDIT_VALUE&amp;DB=129&amp;ID1=08143710&amp;VALUEID=04601&amp;SDATE=2010&amp;PERIODTYPE=ANN_STD&amp;SCFT=3&amp;window=popup_no_bar&amp;width=385&amp;height=120&amp;START_MAXIMIZED=FALSE&amp;creator=factset&amp;display_string=Audit"}</definedName>
    <definedName name="_1037__FDSAUDITLINK__" localSheetId="11" hidden="1">{"fdsup://Directions/FactSet Auditing Viewer?action=AUDIT_VALUE&amp;DB=129&amp;ID1=08143710&amp;VALUEID=04601&amp;SDATE=2009&amp;PERIODTYPE=ANN_STD&amp;SCFT=3&amp;window=popup_no_bar&amp;width=385&amp;height=120&amp;START_MAXIMIZED=FALSE&amp;creator=factset&amp;display_string=Audit"}</definedName>
    <definedName name="_1037__FDSAUDITLINK__" hidden="1">{"fdsup://Directions/FactSet Auditing Viewer?action=AUDIT_VALUE&amp;DB=129&amp;ID1=08143710&amp;VALUEID=04601&amp;SDATE=2009&amp;PERIODTYPE=ANN_STD&amp;SCFT=3&amp;window=popup_no_bar&amp;width=385&amp;height=120&amp;START_MAXIMIZED=FALSE&amp;creator=factset&amp;display_string=Audit"}</definedName>
    <definedName name="_1038__FDSAUDITLINK__" localSheetId="11" hidden="1">{"fdsup://Directions/FactSet Auditing Viewer?action=AUDIT_VALUE&amp;DB=129&amp;ID1=08143710&amp;VALUEID=04601&amp;SDATE=2008&amp;PERIODTYPE=ANN_STD&amp;SCFT=3&amp;window=popup_no_bar&amp;width=385&amp;height=120&amp;START_MAXIMIZED=FALSE&amp;creator=factset&amp;display_string=Audit"}</definedName>
    <definedName name="_1038__FDSAUDITLINK__" hidden="1">{"fdsup://Directions/FactSet Auditing Viewer?action=AUDIT_VALUE&amp;DB=129&amp;ID1=08143710&amp;VALUEID=04601&amp;SDATE=2008&amp;PERIODTYPE=ANN_STD&amp;SCFT=3&amp;window=popup_no_bar&amp;width=385&amp;height=120&amp;START_MAXIMIZED=FALSE&amp;creator=factset&amp;display_string=Audit"}</definedName>
    <definedName name="_1039__FDSAUDITLINK__" localSheetId="11" hidden="1">{"fdsup://Directions/FactSet Auditing Viewer?action=AUDIT_VALUE&amp;DB=129&amp;ID1=08143710&amp;VALUEID=04601&amp;SDATE=2007&amp;PERIODTYPE=ANN_STD&amp;SCFT=3&amp;window=popup_no_bar&amp;width=385&amp;height=120&amp;START_MAXIMIZED=FALSE&amp;creator=factset&amp;display_string=Audit"}</definedName>
    <definedName name="_1039__FDSAUDITLINK__" hidden="1">{"fdsup://Directions/FactSet Auditing Viewer?action=AUDIT_VALUE&amp;DB=129&amp;ID1=08143710&amp;VALUEID=04601&amp;SDATE=2007&amp;PERIODTYPE=ANN_STD&amp;SCFT=3&amp;window=popup_no_bar&amp;width=385&amp;height=120&amp;START_MAXIMIZED=FALSE&amp;creator=factset&amp;display_string=Audit"}</definedName>
    <definedName name="_1040__FDSAUDITLINK__" localSheetId="11" hidden="1">{"fdsup://directions/FAT Viewer?action=UPDATE&amp;creator=factset&amp;DYN_ARGS=TRUE&amp;DOC_NAME=FAT:FQL_AUDITING_CLIENT_TEMPLATE.FAT&amp;display_string=Audit&amp;VAR:KEY=FIPOXUJADA&amp;VAR:QUERY=RkZfTkVUX0lOQyhBTk4sMjAxMCwsLCxVU0Qp&amp;WINDOW=FIRST_POPUP&amp;HEIGHT=450&amp;WIDTH=450&amp;START_MA","XIMIZED=FALSE&amp;VAR:CALENDAR=FIVEDAY&amp;VAR:SYMBOL=US0814371052&amp;VAR:INDEX=0"}</definedName>
    <definedName name="_1040__FDSAUDITLINK__" hidden="1">{"fdsup://directions/FAT Viewer?action=UPDATE&amp;creator=factset&amp;DYN_ARGS=TRUE&amp;DOC_NAME=FAT:FQL_AUDITING_CLIENT_TEMPLATE.FAT&amp;display_string=Audit&amp;VAR:KEY=FIPOXUJADA&amp;VAR:QUERY=RkZfTkVUX0lOQyhBTk4sMjAxMCwsLCxVU0Qp&amp;WINDOW=FIRST_POPUP&amp;HEIGHT=450&amp;WIDTH=450&amp;START_MA","XIMIZED=FALSE&amp;VAR:CALENDAR=FIVEDAY&amp;VAR:SYMBOL=US0814371052&amp;VAR:INDEX=0"}</definedName>
    <definedName name="_1041__FDSAUDITLINK__" localSheetId="11" hidden="1">{"fdsup://directions/FAT Viewer?action=UPDATE&amp;creator=factset&amp;DYN_ARGS=TRUE&amp;DOC_NAME=FAT:FQL_AUDITING_CLIENT_TEMPLATE.FAT&amp;display_string=Audit&amp;VAR:KEY=DIRAJOPWTM&amp;VAR:QUERY=RkZfTkVUX0lOQyhBTk4sMjAwOSwsLCxVU0Qp&amp;WINDOW=FIRST_POPUP&amp;HEIGHT=450&amp;WIDTH=450&amp;START_MA","XIMIZED=FALSE&amp;VAR:CALENDAR=FIVEDAY&amp;VAR:SYMBOL=US0814371052&amp;VAR:INDEX=0"}</definedName>
    <definedName name="_1041__FDSAUDITLINK__" hidden="1">{"fdsup://directions/FAT Viewer?action=UPDATE&amp;creator=factset&amp;DYN_ARGS=TRUE&amp;DOC_NAME=FAT:FQL_AUDITING_CLIENT_TEMPLATE.FAT&amp;display_string=Audit&amp;VAR:KEY=DIRAJOPWTM&amp;VAR:QUERY=RkZfTkVUX0lOQyhBTk4sMjAwOSwsLCxVU0Qp&amp;WINDOW=FIRST_POPUP&amp;HEIGHT=450&amp;WIDTH=450&amp;START_MA","XIMIZED=FALSE&amp;VAR:CALENDAR=FIVEDAY&amp;VAR:SYMBOL=US0814371052&amp;VAR:INDEX=0"}</definedName>
    <definedName name="_1042__FDSAUDITLINK__" localSheetId="11" hidden="1">{"fdsup://directions/FAT Viewer?action=UPDATE&amp;creator=factset&amp;DYN_ARGS=TRUE&amp;DOC_NAME=FAT:FQL_AUDITING_CLIENT_TEMPLATE.FAT&amp;display_string=Audit&amp;VAR:KEY=BITGVCRCJM&amp;VAR:QUERY=RkZfTkVUX0lOQyhBTk4sMjAwOCwsLCxVU0Qp&amp;WINDOW=FIRST_POPUP&amp;HEIGHT=450&amp;WIDTH=450&amp;START_MA","XIMIZED=FALSE&amp;VAR:CALENDAR=FIVEDAY&amp;VAR:SYMBOL=US0814371052&amp;VAR:INDEX=0"}</definedName>
    <definedName name="_1042__FDSAUDITLINK__" hidden="1">{"fdsup://directions/FAT Viewer?action=UPDATE&amp;creator=factset&amp;DYN_ARGS=TRUE&amp;DOC_NAME=FAT:FQL_AUDITING_CLIENT_TEMPLATE.FAT&amp;display_string=Audit&amp;VAR:KEY=BITGVCRCJM&amp;VAR:QUERY=RkZfTkVUX0lOQyhBTk4sMjAwOCwsLCxVU0Qp&amp;WINDOW=FIRST_POPUP&amp;HEIGHT=450&amp;WIDTH=450&amp;START_MA","XIMIZED=FALSE&amp;VAR:CALENDAR=FIVEDAY&amp;VAR:SYMBOL=US0814371052&amp;VAR:INDEX=0"}</definedName>
    <definedName name="_1043__FDSAUDITLINK__" localSheetId="11" hidden="1">{"fdsup://directions/FAT Viewer?action=UPDATE&amp;creator=factset&amp;DYN_ARGS=TRUE&amp;DOC_NAME=FAT:FQL_AUDITING_CLIENT_TEMPLATE.FAT&amp;display_string=Audit&amp;VAR:KEY=VUDEVMJIDM&amp;VAR:QUERY=RkZfTkVUX0lOQyhBTk4sMjAwNywsLCxVU0Qp&amp;WINDOW=FIRST_POPUP&amp;HEIGHT=450&amp;WIDTH=450&amp;START_MA","XIMIZED=FALSE&amp;VAR:CALENDAR=FIVEDAY&amp;VAR:SYMBOL=US0814371052&amp;VAR:INDEX=0"}</definedName>
    <definedName name="_1043__FDSAUDITLINK__" hidden="1">{"fdsup://directions/FAT Viewer?action=UPDATE&amp;creator=factset&amp;DYN_ARGS=TRUE&amp;DOC_NAME=FAT:FQL_AUDITING_CLIENT_TEMPLATE.FAT&amp;display_string=Audit&amp;VAR:KEY=VUDEVMJIDM&amp;VAR:QUERY=RkZfTkVUX0lOQyhBTk4sMjAwNywsLCxVU0Qp&amp;WINDOW=FIRST_POPUP&amp;HEIGHT=450&amp;WIDTH=450&amp;START_MA","XIMIZED=FALSE&amp;VAR:CALENDAR=FIVEDAY&amp;VAR:SYMBOL=US0814371052&amp;VAR:INDEX=0"}</definedName>
    <definedName name="_1044__FDSAUDITLINK__" localSheetId="11" hidden="1">{"fdsup://directions/FAT Viewer?action=UPDATE&amp;creator=factset&amp;DYN_ARGS=TRUE&amp;DOC_NAME=FAT:FQL_AUDITING_CLIENT_TEMPLATE.FAT&amp;display_string=Audit&amp;VAR:KEY=XQBKLMNCXU&amp;VAR:QUERY=RkZfRUJJVF9JQihBTk4sMjAxMCwsLCxVU0Qp&amp;WINDOW=FIRST_POPUP&amp;HEIGHT=450&amp;WIDTH=450&amp;START_MA","XIMIZED=FALSE&amp;VAR:CALENDAR=FIVEDAY&amp;VAR:SYMBOL=US0814371052&amp;VAR:INDEX=0"}</definedName>
    <definedName name="_1044__FDSAUDITLINK__" hidden="1">{"fdsup://directions/FAT Viewer?action=UPDATE&amp;creator=factset&amp;DYN_ARGS=TRUE&amp;DOC_NAME=FAT:FQL_AUDITING_CLIENT_TEMPLATE.FAT&amp;display_string=Audit&amp;VAR:KEY=XQBKLMNCXU&amp;VAR:QUERY=RkZfRUJJVF9JQihBTk4sMjAxMCwsLCxVU0Qp&amp;WINDOW=FIRST_POPUP&amp;HEIGHT=450&amp;WIDTH=450&amp;START_MA","XIMIZED=FALSE&amp;VAR:CALENDAR=FIVEDAY&amp;VAR:SYMBOL=US0814371052&amp;VAR:INDEX=0"}</definedName>
    <definedName name="_1045__FDSAUDITLINK__" localSheetId="11" hidden="1">{"fdsup://directions/FAT Viewer?action=UPDATE&amp;creator=factset&amp;DYN_ARGS=TRUE&amp;DOC_NAME=FAT:FQL_AUDITING_CLIENT_TEMPLATE.FAT&amp;display_string=Audit&amp;VAR:KEY=RUJGDSNOFK&amp;VAR:QUERY=RkZfRUJJVF9JQihBTk4sMjAwOSwsLCxVU0Qp&amp;WINDOW=FIRST_POPUP&amp;HEIGHT=450&amp;WIDTH=450&amp;START_MA","XIMIZED=FALSE&amp;VAR:CALENDAR=FIVEDAY&amp;VAR:SYMBOL=US0814371052&amp;VAR:INDEX=0"}</definedName>
    <definedName name="_1045__FDSAUDITLINK__" hidden="1">{"fdsup://directions/FAT Viewer?action=UPDATE&amp;creator=factset&amp;DYN_ARGS=TRUE&amp;DOC_NAME=FAT:FQL_AUDITING_CLIENT_TEMPLATE.FAT&amp;display_string=Audit&amp;VAR:KEY=RUJGDSNOFK&amp;VAR:QUERY=RkZfRUJJVF9JQihBTk4sMjAwOSwsLCxVU0Qp&amp;WINDOW=FIRST_POPUP&amp;HEIGHT=450&amp;WIDTH=450&amp;START_MA","XIMIZED=FALSE&amp;VAR:CALENDAR=FIVEDAY&amp;VAR:SYMBOL=US0814371052&amp;VAR:INDEX=0"}</definedName>
    <definedName name="_1046__FDSAUDITLINK__" localSheetId="11" hidden="1">{"fdsup://directions/FAT Viewer?action=UPDATE&amp;creator=factset&amp;DYN_ARGS=TRUE&amp;DOC_NAME=FAT:FQL_AUDITING_CLIENT_TEMPLATE.FAT&amp;display_string=Audit&amp;VAR:KEY=PQZOBCNABI&amp;VAR:QUERY=RkZfRUJJVF9JQihBTk4sMjAwOCwsLCxVU0Qp&amp;WINDOW=FIRST_POPUP&amp;HEIGHT=450&amp;WIDTH=450&amp;START_MA","XIMIZED=FALSE&amp;VAR:CALENDAR=FIVEDAY&amp;VAR:SYMBOL=US0814371052&amp;VAR:INDEX=0"}</definedName>
    <definedName name="_1046__FDSAUDITLINK__" hidden="1">{"fdsup://directions/FAT Viewer?action=UPDATE&amp;creator=factset&amp;DYN_ARGS=TRUE&amp;DOC_NAME=FAT:FQL_AUDITING_CLIENT_TEMPLATE.FAT&amp;display_string=Audit&amp;VAR:KEY=PQZOBCNABI&amp;VAR:QUERY=RkZfRUJJVF9JQihBTk4sMjAwOCwsLCxVU0Qp&amp;WINDOW=FIRST_POPUP&amp;HEIGHT=450&amp;WIDTH=450&amp;START_MA","XIMIZED=FALSE&amp;VAR:CALENDAR=FIVEDAY&amp;VAR:SYMBOL=US0814371052&amp;VAR:INDEX=0"}</definedName>
    <definedName name="_1047__FDSAUDITLINK__" localSheetId="11" hidden="1">{"fdsup://directions/FAT Viewer?action=UPDATE&amp;creator=factset&amp;DYN_ARGS=TRUE&amp;DOC_NAME=FAT:FQL_AUDITING_CLIENT_TEMPLATE.FAT&amp;display_string=Audit&amp;VAR:KEY=PEDOLEDSLM&amp;VAR:QUERY=RkZfRUJJVF9JQihBTk4sMjAwNywsLCxVU0Qp&amp;WINDOW=FIRST_POPUP&amp;HEIGHT=450&amp;WIDTH=450&amp;START_MA","XIMIZED=FALSE&amp;VAR:CALENDAR=FIVEDAY&amp;VAR:SYMBOL=US0814371052&amp;VAR:INDEX=0"}</definedName>
    <definedName name="_1047__FDSAUDITLINK__" hidden="1">{"fdsup://directions/FAT Viewer?action=UPDATE&amp;creator=factset&amp;DYN_ARGS=TRUE&amp;DOC_NAME=FAT:FQL_AUDITING_CLIENT_TEMPLATE.FAT&amp;display_string=Audit&amp;VAR:KEY=PEDOLEDSLM&amp;VAR:QUERY=RkZfRUJJVF9JQihBTk4sMjAwNywsLCxVU0Qp&amp;WINDOW=FIRST_POPUP&amp;HEIGHT=450&amp;WIDTH=450&amp;START_MA","XIMIZED=FALSE&amp;VAR:CALENDAR=FIVEDAY&amp;VAR:SYMBOL=US0814371052&amp;VAR:INDEX=0"}</definedName>
    <definedName name="_1048__FDSAUDITLINK__" localSheetId="11" hidden="1">{"fdsup://directions/FAT Viewer?action=UPDATE&amp;creator=factset&amp;DYN_ARGS=TRUE&amp;DOC_NAME=FAT:FQL_AUDITING_CLIENT_TEMPLATE.FAT&amp;display_string=Audit&amp;VAR:KEY=LGLUFORKTM&amp;VAR:QUERY=RkZfRUJJVERBX0lCKEFOTiwyMDEwLCwsLFVTRCk=&amp;WINDOW=FIRST_POPUP&amp;HEIGHT=450&amp;WIDTH=450&amp;STAR","T_MAXIMIZED=FALSE&amp;VAR:CALENDAR=FIVEDAY&amp;VAR:SYMBOL=US0814371052&amp;VAR:INDEX=0"}</definedName>
    <definedName name="_1048__FDSAUDITLINK__" hidden="1">{"fdsup://directions/FAT Viewer?action=UPDATE&amp;creator=factset&amp;DYN_ARGS=TRUE&amp;DOC_NAME=FAT:FQL_AUDITING_CLIENT_TEMPLATE.FAT&amp;display_string=Audit&amp;VAR:KEY=LGLUFORKTM&amp;VAR:QUERY=RkZfRUJJVERBX0lCKEFOTiwyMDEwLCwsLFVTRCk=&amp;WINDOW=FIRST_POPUP&amp;HEIGHT=450&amp;WIDTH=450&amp;STAR","T_MAXIMIZED=FALSE&amp;VAR:CALENDAR=FIVEDAY&amp;VAR:SYMBOL=US0814371052&amp;VAR:INDEX=0"}</definedName>
    <definedName name="_1049__FDSAUDITLINK__" localSheetId="11" hidden="1">{"fdsup://directions/FAT Viewer?action=UPDATE&amp;creator=factset&amp;DYN_ARGS=TRUE&amp;DOC_NAME=FAT:FQL_AUDITING_CLIENT_TEMPLATE.FAT&amp;display_string=Audit&amp;VAR:KEY=TOXSXSFEDC&amp;VAR:QUERY=RkZfRUJJVERBX0lCKEFOTiwyMDA5LCwsLFVTRCk=&amp;WINDOW=FIRST_POPUP&amp;HEIGHT=450&amp;WIDTH=450&amp;STAR","T_MAXIMIZED=FALSE&amp;VAR:CALENDAR=FIVEDAY&amp;VAR:SYMBOL=US0814371052&amp;VAR:INDEX=0"}</definedName>
    <definedName name="_1049__FDSAUDITLINK__" hidden="1">{"fdsup://directions/FAT Viewer?action=UPDATE&amp;creator=factset&amp;DYN_ARGS=TRUE&amp;DOC_NAME=FAT:FQL_AUDITING_CLIENT_TEMPLATE.FAT&amp;display_string=Audit&amp;VAR:KEY=TOXSXSFEDC&amp;VAR:QUERY=RkZfRUJJVERBX0lCKEFOTiwyMDA5LCwsLFVTRCk=&amp;WINDOW=FIRST_POPUP&amp;HEIGHT=450&amp;WIDTH=450&amp;STAR","T_MAXIMIZED=FALSE&amp;VAR:CALENDAR=FIVEDAY&amp;VAR:SYMBOL=US0814371052&amp;VAR:INDEX=0"}</definedName>
    <definedName name="_1050__FDSAUDITLINK__" localSheetId="11" hidden="1">{"fdsup://directions/FAT Viewer?action=UPDATE&amp;creator=factset&amp;DYN_ARGS=TRUE&amp;DOC_NAME=FAT:FQL_AUDITING_CLIENT_TEMPLATE.FAT&amp;display_string=Audit&amp;VAR:KEY=NENSVONYHY&amp;VAR:QUERY=RkZfRUJJVERBX0lCKEFOTiwyMDA4LCwsLFVTRCk=&amp;WINDOW=FIRST_POPUP&amp;HEIGHT=450&amp;WIDTH=450&amp;STAR","T_MAXIMIZED=FALSE&amp;VAR:CALENDAR=FIVEDAY&amp;VAR:SYMBOL=US0814371052&amp;VAR:INDEX=0"}</definedName>
    <definedName name="_1050__FDSAUDITLINK__" hidden="1">{"fdsup://directions/FAT Viewer?action=UPDATE&amp;creator=factset&amp;DYN_ARGS=TRUE&amp;DOC_NAME=FAT:FQL_AUDITING_CLIENT_TEMPLATE.FAT&amp;display_string=Audit&amp;VAR:KEY=NENSVONYHY&amp;VAR:QUERY=RkZfRUJJVERBX0lCKEFOTiwyMDA4LCwsLFVTRCk=&amp;WINDOW=FIRST_POPUP&amp;HEIGHT=450&amp;WIDTH=450&amp;STAR","T_MAXIMIZED=FALSE&amp;VAR:CALENDAR=FIVEDAY&amp;VAR:SYMBOL=US0814371052&amp;VAR:INDEX=0"}</definedName>
    <definedName name="_1051__FDSAUDITLINK__" localSheetId="11" hidden="1">{"fdsup://directions/FAT Viewer?action=UPDATE&amp;creator=factset&amp;DYN_ARGS=TRUE&amp;DOC_NAME=FAT:FQL_AUDITING_CLIENT_TEMPLATE.FAT&amp;display_string=Audit&amp;VAR:KEY=LYTSLSXSDE&amp;VAR:QUERY=RkZfRUJJVERBX0lCKEFOTiwyMDA3LCwsLFVTRCk=&amp;WINDOW=FIRST_POPUP&amp;HEIGHT=450&amp;WIDTH=450&amp;STAR","T_MAXIMIZED=FALSE&amp;VAR:CALENDAR=FIVEDAY&amp;VAR:SYMBOL=US0814371052&amp;VAR:INDEX=0"}</definedName>
    <definedName name="_1051__FDSAUDITLINK__" hidden="1">{"fdsup://directions/FAT Viewer?action=UPDATE&amp;creator=factset&amp;DYN_ARGS=TRUE&amp;DOC_NAME=FAT:FQL_AUDITING_CLIENT_TEMPLATE.FAT&amp;display_string=Audit&amp;VAR:KEY=LYTSLSXSDE&amp;VAR:QUERY=RkZfRUJJVERBX0lCKEFOTiwyMDA3LCwsLFVTRCk=&amp;WINDOW=FIRST_POPUP&amp;HEIGHT=450&amp;WIDTH=450&amp;STAR","T_MAXIMIZED=FALSE&amp;VAR:CALENDAR=FIVEDAY&amp;VAR:SYMBOL=US0814371052&amp;VAR:INDEX=0"}</definedName>
    <definedName name="_1052__FDSAUDITLINK__" localSheetId="11" hidden="1">{"fdsup://Directions/FactSet Auditing Viewer?action=AUDIT_VALUE&amp;DB=129&amp;ID1=08143710&amp;VALUEID=01001&amp;SDATE=2010&amp;PERIODTYPE=ANN_STD&amp;SCFT=3&amp;window=popup_no_bar&amp;width=385&amp;height=120&amp;START_MAXIMIZED=FALSE&amp;creator=factset&amp;display_string=Audit"}</definedName>
    <definedName name="_1052__FDSAUDITLINK__" hidden="1">{"fdsup://Directions/FactSet Auditing Viewer?action=AUDIT_VALUE&amp;DB=129&amp;ID1=08143710&amp;VALUEID=01001&amp;SDATE=2010&amp;PERIODTYPE=ANN_STD&amp;SCFT=3&amp;window=popup_no_bar&amp;width=385&amp;height=120&amp;START_MAXIMIZED=FALSE&amp;creator=factset&amp;display_string=Audit"}</definedName>
    <definedName name="_1053__FDSAUDITLINK__" localSheetId="11" hidden="1">{"fdsup://Directions/FactSet Auditing Viewer?action=AUDIT_VALUE&amp;DB=129&amp;ID1=08143710&amp;VALUEID=01001&amp;SDATE=2009&amp;PERIODTYPE=ANN_STD&amp;SCFT=3&amp;window=popup_no_bar&amp;width=385&amp;height=120&amp;START_MAXIMIZED=FALSE&amp;creator=factset&amp;display_string=Audit"}</definedName>
    <definedName name="_1053__FDSAUDITLINK__" hidden="1">{"fdsup://Directions/FactSet Auditing Viewer?action=AUDIT_VALUE&amp;DB=129&amp;ID1=08143710&amp;VALUEID=01001&amp;SDATE=2009&amp;PERIODTYPE=ANN_STD&amp;SCFT=3&amp;window=popup_no_bar&amp;width=385&amp;height=120&amp;START_MAXIMIZED=FALSE&amp;creator=factset&amp;display_string=Audit"}</definedName>
    <definedName name="_1054__FDSAUDITLINK__" localSheetId="11" hidden="1">{"fdsup://Directions/FactSet Auditing Viewer?action=AUDIT_VALUE&amp;DB=129&amp;ID1=08143710&amp;VALUEID=01001&amp;SDATE=2008&amp;PERIODTYPE=ANN_STD&amp;SCFT=3&amp;window=popup_no_bar&amp;width=385&amp;height=120&amp;START_MAXIMIZED=FALSE&amp;creator=factset&amp;display_string=Audit"}</definedName>
    <definedName name="_1054__FDSAUDITLINK__" hidden="1">{"fdsup://Directions/FactSet Auditing Viewer?action=AUDIT_VALUE&amp;DB=129&amp;ID1=08143710&amp;VALUEID=01001&amp;SDATE=2008&amp;PERIODTYPE=ANN_STD&amp;SCFT=3&amp;window=popup_no_bar&amp;width=385&amp;height=120&amp;START_MAXIMIZED=FALSE&amp;creator=factset&amp;display_string=Audit"}</definedName>
    <definedName name="_1055__FDSAUDITLINK__" localSheetId="11" hidden="1">{"fdsup://Directions/FactSet Auditing Viewer?action=AUDIT_VALUE&amp;DB=129&amp;ID1=08143710&amp;VALUEID=01001&amp;SDATE=2007&amp;PERIODTYPE=ANN_STD&amp;SCFT=3&amp;window=popup_no_bar&amp;width=385&amp;height=120&amp;START_MAXIMIZED=FALSE&amp;creator=factset&amp;display_string=Audit"}</definedName>
    <definedName name="_1055__FDSAUDITLINK__" hidden="1">{"fdsup://Directions/FactSet Auditing Viewer?action=AUDIT_VALUE&amp;DB=129&amp;ID1=08143710&amp;VALUEID=01001&amp;SDATE=2007&amp;PERIODTYPE=ANN_STD&amp;SCFT=3&amp;window=popup_no_bar&amp;width=385&amp;height=120&amp;START_MAXIMIZED=FALSE&amp;creator=factset&amp;display_string=Audit"}</definedName>
    <definedName name="_1056__FDSAUDITLINK__" localSheetId="11" hidden="1">{"fdsup://Directions/FactSet Auditing Viewer?action=AUDIT_VALUE&amp;DB=129&amp;ID1=08143710&amp;VALUEID=04601&amp;SDATE=2011&amp;PERIODTYPE=ANN_STD&amp;SCFT=3&amp;window=popup_no_bar&amp;width=385&amp;height=120&amp;START_MAXIMIZED=FALSE&amp;creator=factset&amp;display_string=Audit"}</definedName>
    <definedName name="_1056__FDSAUDITLINK__" hidden="1">{"fdsup://Directions/FactSet Auditing Viewer?action=AUDIT_VALUE&amp;DB=129&amp;ID1=08143710&amp;VALUEID=04601&amp;SDATE=2011&amp;PERIODTYPE=ANN_STD&amp;SCFT=3&amp;window=popup_no_bar&amp;width=385&amp;height=120&amp;START_MAXIMIZED=FALSE&amp;creator=factset&amp;display_string=Audit"}</definedName>
    <definedName name="_1057__FDSAUDITLINK__" localSheetId="11" hidden="1">{"fdsup://directions/FAT Viewer?action=UPDATE&amp;creator=factset&amp;DYN_ARGS=TRUE&amp;DOC_NAME=FAT:FQL_AUDITING_CLIENT_TEMPLATE.FAT&amp;display_string=Audit&amp;VAR:KEY=DSDQPOZYTU&amp;VAR:QUERY=RkZfTkVUX0lOQyhBTk4sMjAxMSwsLCxVU0Qp&amp;WINDOW=FIRST_POPUP&amp;HEIGHT=450&amp;WIDTH=450&amp;START_MA","XIMIZED=FALSE&amp;VAR:CALENDAR=FIVEDAY&amp;VAR:SYMBOL=US0814371052&amp;VAR:INDEX=0"}</definedName>
    <definedName name="_1057__FDSAUDITLINK__" hidden="1">{"fdsup://directions/FAT Viewer?action=UPDATE&amp;creator=factset&amp;DYN_ARGS=TRUE&amp;DOC_NAME=FAT:FQL_AUDITING_CLIENT_TEMPLATE.FAT&amp;display_string=Audit&amp;VAR:KEY=DSDQPOZYTU&amp;VAR:QUERY=RkZfTkVUX0lOQyhBTk4sMjAxMSwsLCxVU0Qp&amp;WINDOW=FIRST_POPUP&amp;HEIGHT=450&amp;WIDTH=450&amp;START_MA","XIMIZED=FALSE&amp;VAR:CALENDAR=FIVEDAY&amp;VAR:SYMBOL=US0814371052&amp;VAR:INDEX=0"}</definedName>
    <definedName name="_1058__FDSAUDITLINK__" localSheetId="11" hidden="1">{"fdsup://directions/FAT Viewer?action=UPDATE&amp;creator=factset&amp;DYN_ARGS=TRUE&amp;DOC_NAME=FAT:FQL_AUDITING_CLIENT_TEMPLATE.FAT&amp;display_string=Audit&amp;VAR:KEY=BSDMVADOVE&amp;VAR:QUERY=RkZfRUJJVF9JQihBTk4sMjAxMSwsLCxVU0Qp&amp;WINDOW=FIRST_POPUP&amp;HEIGHT=450&amp;WIDTH=450&amp;START_MA","XIMIZED=FALSE&amp;VAR:CALENDAR=FIVEDAY&amp;VAR:SYMBOL=US0814371052&amp;VAR:INDEX=0"}</definedName>
    <definedName name="_1058__FDSAUDITLINK__" hidden="1">{"fdsup://directions/FAT Viewer?action=UPDATE&amp;creator=factset&amp;DYN_ARGS=TRUE&amp;DOC_NAME=FAT:FQL_AUDITING_CLIENT_TEMPLATE.FAT&amp;display_string=Audit&amp;VAR:KEY=BSDMVADOVE&amp;VAR:QUERY=RkZfRUJJVF9JQihBTk4sMjAxMSwsLCxVU0Qp&amp;WINDOW=FIRST_POPUP&amp;HEIGHT=450&amp;WIDTH=450&amp;START_MA","XIMIZED=FALSE&amp;VAR:CALENDAR=FIVEDAY&amp;VAR:SYMBOL=US0814371052&amp;VAR:INDEX=0"}</definedName>
    <definedName name="_1059__FDSAUDITLINK__" localSheetId="11" hidden="1">{"fdsup://directions/FAT Viewer?action=UPDATE&amp;creator=factset&amp;DYN_ARGS=TRUE&amp;DOC_NAME=FAT:FQL_AUDITING_CLIENT_TEMPLATE.FAT&amp;display_string=Audit&amp;VAR:KEY=VKVYTIBABM&amp;VAR:QUERY=RkZfRUJJVERBX0lCKEFOTiwyMDExLCwsLFVTRCk=&amp;WINDOW=FIRST_POPUP&amp;HEIGHT=450&amp;WIDTH=450&amp;STAR","T_MAXIMIZED=FALSE&amp;VAR:CALENDAR=FIVEDAY&amp;VAR:SYMBOL=US0814371052&amp;VAR:INDEX=0"}</definedName>
    <definedName name="_1059__FDSAUDITLINK__" hidden="1">{"fdsup://directions/FAT Viewer?action=UPDATE&amp;creator=factset&amp;DYN_ARGS=TRUE&amp;DOC_NAME=FAT:FQL_AUDITING_CLIENT_TEMPLATE.FAT&amp;display_string=Audit&amp;VAR:KEY=VKVYTIBABM&amp;VAR:QUERY=RkZfRUJJVERBX0lCKEFOTiwyMDExLCwsLFVTRCk=&amp;WINDOW=FIRST_POPUP&amp;HEIGHT=450&amp;WIDTH=450&amp;STAR","T_MAXIMIZED=FALSE&amp;VAR:CALENDAR=FIVEDAY&amp;VAR:SYMBOL=US0814371052&amp;VAR:INDEX=0"}</definedName>
    <definedName name="_1060__FDSAUDITLINK__" localSheetId="11" hidden="1">{"fdsup://Directions/FactSet Auditing Viewer?action=AUDIT_VALUE&amp;DB=129&amp;ID1=08143710&amp;VALUEID=01001&amp;SDATE=2011&amp;PERIODTYPE=ANN_STD&amp;SCFT=3&amp;window=popup_no_bar&amp;width=385&amp;height=120&amp;START_MAXIMIZED=FALSE&amp;creator=factset&amp;display_string=Audit"}</definedName>
    <definedName name="_1060__FDSAUDITLINK__" hidden="1">{"fdsup://Directions/FactSet Auditing Viewer?action=AUDIT_VALUE&amp;DB=129&amp;ID1=08143710&amp;VALUEID=01001&amp;SDATE=2011&amp;PERIODTYPE=ANN_STD&amp;SCFT=3&amp;window=popup_no_bar&amp;width=385&amp;height=120&amp;START_MAXIMIZED=FALSE&amp;creator=factset&amp;display_string=Audit"}</definedName>
    <definedName name="_1061__FDSAUDITLINK__" localSheetId="11" hidden="1">{"fdsup://Directions/FactSet Auditing Viewer?action=AUDIT_VALUE&amp;DB=129&amp;ID1=83549510&amp;VALUEID=04601&amp;SDATE=2010&amp;PERIODTYPE=ANN_STD&amp;SCFT=3&amp;window=popup_no_bar&amp;width=385&amp;height=120&amp;START_MAXIMIZED=FALSE&amp;creator=factset&amp;display_string=Audit"}</definedName>
    <definedName name="_1061__FDSAUDITLINK__" hidden="1">{"fdsup://Directions/FactSet Auditing Viewer?action=AUDIT_VALUE&amp;DB=129&amp;ID1=83549510&amp;VALUEID=04601&amp;SDATE=2010&amp;PERIODTYPE=ANN_STD&amp;SCFT=3&amp;window=popup_no_bar&amp;width=385&amp;height=120&amp;START_MAXIMIZED=FALSE&amp;creator=factset&amp;display_string=Audit"}</definedName>
    <definedName name="_1062__FDSAUDITLINK__" localSheetId="11" hidden="1">{"fdsup://Directions/FactSet Auditing Viewer?action=AUDIT_VALUE&amp;DB=129&amp;ID1=83549510&amp;VALUEID=04601&amp;SDATE=2009&amp;PERIODTYPE=ANN_STD&amp;SCFT=3&amp;window=popup_no_bar&amp;width=385&amp;height=120&amp;START_MAXIMIZED=FALSE&amp;creator=factset&amp;display_string=Audit"}</definedName>
    <definedName name="_1062__FDSAUDITLINK__" hidden="1">{"fdsup://Directions/FactSet Auditing Viewer?action=AUDIT_VALUE&amp;DB=129&amp;ID1=83549510&amp;VALUEID=04601&amp;SDATE=2009&amp;PERIODTYPE=ANN_STD&amp;SCFT=3&amp;window=popup_no_bar&amp;width=385&amp;height=120&amp;START_MAXIMIZED=FALSE&amp;creator=factset&amp;display_string=Audit"}</definedName>
    <definedName name="_1063__FDSAUDITLINK__" localSheetId="11" hidden="1">{"fdsup://Directions/FactSet Auditing Viewer?action=AUDIT_VALUE&amp;DB=129&amp;ID1=83549510&amp;VALUEID=04601&amp;SDATE=2008&amp;PERIODTYPE=ANN_STD&amp;SCFT=3&amp;window=popup_no_bar&amp;width=385&amp;height=120&amp;START_MAXIMIZED=FALSE&amp;creator=factset&amp;display_string=Audit"}</definedName>
    <definedName name="_1063__FDSAUDITLINK__" hidden="1">{"fdsup://Directions/FactSet Auditing Viewer?action=AUDIT_VALUE&amp;DB=129&amp;ID1=83549510&amp;VALUEID=04601&amp;SDATE=2008&amp;PERIODTYPE=ANN_STD&amp;SCFT=3&amp;window=popup_no_bar&amp;width=385&amp;height=120&amp;START_MAXIMIZED=FALSE&amp;creator=factset&amp;display_string=Audit"}</definedName>
    <definedName name="_1064__FDSAUDITLINK__" localSheetId="11" hidden="1">{"fdsup://Directions/FactSet Auditing Viewer?action=AUDIT_VALUE&amp;DB=129&amp;ID1=83549510&amp;VALUEID=04601&amp;SDATE=2007&amp;PERIODTYPE=ANN_STD&amp;SCFT=3&amp;window=popup_no_bar&amp;width=385&amp;height=120&amp;START_MAXIMIZED=FALSE&amp;creator=factset&amp;display_string=Audit"}</definedName>
    <definedName name="_1064__FDSAUDITLINK__" hidden="1">{"fdsup://Directions/FactSet Auditing Viewer?action=AUDIT_VALUE&amp;DB=129&amp;ID1=83549510&amp;VALUEID=04601&amp;SDATE=2007&amp;PERIODTYPE=ANN_STD&amp;SCFT=3&amp;window=popup_no_bar&amp;width=385&amp;height=120&amp;START_MAXIMIZED=FALSE&amp;creator=factset&amp;display_string=Audit"}</definedName>
    <definedName name="_1065__FDSAUDITLINK__" localSheetId="11" hidden="1">{"fdsup://directions/FAT Viewer?action=UPDATE&amp;creator=factset&amp;DYN_ARGS=TRUE&amp;DOC_NAME=FAT:FQL_AUDITING_CLIENT_TEMPLATE.FAT&amp;display_string=Audit&amp;VAR:KEY=NWLQHIFQHW&amp;VAR:QUERY=RkZfTkVUX0lOQyhBTk4sMjAxMCwsLCxVU0Qp&amp;WINDOW=FIRST_POPUP&amp;HEIGHT=450&amp;WIDTH=450&amp;START_MA","XIMIZED=FALSE&amp;VAR:CALENDAR=FIVEDAY&amp;VAR:SYMBOL=US8354951027&amp;VAR:INDEX=0"}</definedName>
    <definedName name="_1065__FDSAUDITLINK__" hidden="1">{"fdsup://directions/FAT Viewer?action=UPDATE&amp;creator=factset&amp;DYN_ARGS=TRUE&amp;DOC_NAME=FAT:FQL_AUDITING_CLIENT_TEMPLATE.FAT&amp;display_string=Audit&amp;VAR:KEY=NWLQHIFQHW&amp;VAR:QUERY=RkZfTkVUX0lOQyhBTk4sMjAxMCwsLCxVU0Qp&amp;WINDOW=FIRST_POPUP&amp;HEIGHT=450&amp;WIDTH=450&amp;START_MA","XIMIZED=FALSE&amp;VAR:CALENDAR=FIVEDAY&amp;VAR:SYMBOL=US8354951027&amp;VAR:INDEX=0"}</definedName>
    <definedName name="_1066__FDSAUDITLINK__" localSheetId="11" hidden="1">{"fdsup://directions/FAT Viewer?action=UPDATE&amp;creator=factset&amp;DYN_ARGS=TRUE&amp;DOC_NAME=FAT:FQL_AUDITING_CLIENT_TEMPLATE.FAT&amp;display_string=Audit&amp;VAR:KEY=LWZMLARADW&amp;VAR:QUERY=RkZfTkVUX0lOQyhBTk4sMjAwOSwsLCxVU0Qp&amp;WINDOW=FIRST_POPUP&amp;HEIGHT=450&amp;WIDTH=450&amp;START_MA","XIMIZED=FALSE&amp;VAR:CALENDAR=FIVEDAY&amp;VAR:SYMBOL=US8354951027&amp;VAR:INDEX=0"}</definedName>
    <definedName name="_1066__FDSAUDITLINK__" hidden="1">{"fdsup://directions/FAT Viewer?action=UPDATE&amp;creator=factset&amp;DYN_ARGS=TRUE&amp;DOC_NAME=FAT:FQL_AUDITING_CLIENT_TEMPLATE.FAT&amp;display_string=Audit&amp;VAR:KEY=LWZMLARADW&amp;VAR:QUERY=RkZfTkVUX0lOQyhBTk4sMjAwOSwsLCxVU0Qp&amp;WINDOW=FIRST_POPUP&amp;HEIGHT=450&amp;WIDTH=450&amp;START_MA","XIMIZED=FALSE&amp;VAR:CALENDAR=FIVEDAY&amp;VAR:SYMBOL=US8354951027&amp;VAR:INDEX=0"}</definedName>
    <definedName name="_1067__FDSAUDITLINK__" localSheetId="11" hidden="1">{"fdsup://directions/FAT Viewer?action=UPDATE&amp;creator=factset&amp;DYN_ARGS=TRUE&amp;DOC_NAME=FAT:FQL_AUDITING_CLIENT_TEMPLATE.FAT&amp;display_string=Audit&amp;VAR:KEY=RWFOZOVOZM&amp;VAR:QUERY=RkZfTkVUX0lOQyhBTk4sMjAwOCwsLCxVU0Qp&amp;WINDOW=FIRST_POPUP&amp;HEIGHT=450&amp;WIDTH=450&amp;START_MA","XIMIZED=FALSE&amp;VAR:CALENDAR=FIVEDAY&amp;VAR:SYMBOL=US8354951027&amp;VAR:INDEX=0"}</definedName>
    <definedName name="_1067__FDSAUDITLINK__" hidden="1">{"fdsup://directions/FAT Viewer?action=UPDATE&amp;creator=factset&amp;DYN_ARGS=TRUE&amp;DOC_NAME=FAT:FQL_AUDITING_CLIENT_TEMPLATE.FAT&amp;display_string=Audit&amp;VAR:KEY=RWFOZOVOZM&amp;VAR:QUERY=RkZfTkVUX0lOQyhBTk4sMjAwOCwsLCxVU0Qp&amp;WINDOW=FIRST_POPUP&amp;HEIGHT=450&amp;WIDTH=450&amp;START_MA","XIMIZED=FALSE&amp;VAR:CALENDAR=FIVEDAY&amp;VAR:SYMBOL=US8354951027&amp;VAR:INDEX=0"}</definedName>
    <definedName name="_1068__FDSAUDITLINK__" localSheetId="11" hidden="1">{"fdsup://directions/FAT Viewer?action=UPDATE&amp;creator=factset&amp;DYN_ARGS=TRUE&amp;DOC_NAME=FAT:FQL_AUDITING_CLIENT_TEMPLATE.FAT&amp;display_string=Audit&amp;VAR:KEY=HEPYZIBYNG&amp;VAR:QUERY=RkZfTkVUX0lOQyhBTk4sMjAwNywsLCxVU0Qp&amp;WINDOW=FIRST_POPUP&amp;HEIGHT=450&amp;WIDTH=450&amp;START_MA","XIMIZED=FALSE&amp;VAR:CALENDAR=FIVEDAY&amp;VAR:SYMBOL=US8354951027&amp;VAR:INDEX=0"}</definedName>
    <definedName name="_1068__FDSAUDITLINK__" hidden="1">{"fdsup://directions/FAT Viewer?action=UPDATE&amp;creator=factset&amp;DYN_ARGS=TRUE&amp;DOC_NAME=FAT:FQL_AUDITING_CLIENT_TEMPLATE.FAT&amp;display_string=Audit&amp;VAR:KEY=HEPYZIBYNG&amp;VAR:QUERY=RkZfTkVUX0lOQyhBTk4sMjAwNywsLCxVU0Qp&amp;WINDOW=FIRST_POPUP&amp;HEIGHT=450&amp;WIDTH=450&amp;START_MA","XIMIZED=FALSE&amp;VAR:CALENDAR=FIVEDAY&amp;VAR:SYMBOL=US8354951027&amp;VAR:INDEX=0"}</definedName>
    <definedName name="_1069__FDSAUDITLINK__" localSheetId="11" hidden="1">{"fdsup://directions/FAT Viewer?action=UPDATE&amp;creator=factset&amp;DYN_ARGS=TRUE&amp;DOC_NAME=FAT:FQL_AUDITING_CLIENT_TEMPLATE.FAT&amp;display_string=Audit&amp;VAR:KEY=LMJERAHALA&amp;VAR:QUERY=RkZfRUJJVF9JQihBTk4sMjAxMCwsLCxVU0Qp&amp;WINDOW=FIRST_POPUP&amp;HEIGHT=450&amp;WIDTH=450&amp;START_MA","XIMIZED=FALSE&amp;VAR:CALENDAR=FIVEDAY&amp;VAR:SYMBOL=US8354951027&amp;VAR:INDEX=0"}</definedName>
    <definedName name="_1069__FDSAUDITLINK__" hidden="1">{"fdsup://directions/FAT Viewer?action=UPDATE&amp;creator=factset&amp;DYN_ARGS=TRUE&amp;DOC_NAME=FAT:FQL_AUDITING_CLIENT_TEMPLATE.FAT&amp;display_string=Audit&amp;VAR:KEY=LMJERAHALA&amp;VAR:QUERY=RkZfRUJJVF9JQihBTk4sMjAxMCwsLCxVU0Qp&amp;WINDOW=FIRST_POPUP&amp;HEIGHT=450&amp;WIDTH=450&amp;START_MA","XIMIZED=FALSE&amp;VAR:CALENDAR=FIVEDAY&amp;VAR:SYMBOL=US8354951027&amp;VAR:INDEX=0"}</definedName>
    <definedName name="_1070__FDSAUDITLINK__" localSheetId="11" hidden="1">{"fdsup://directions/FAT Viewer?action=UPDATE&amp;creator=factset&amp;DYN_ARGS=TRUE&amp;DOC_NAME=FAT:FQL_AUDITING_CLIENT_TEMPLATE.FAT&amp;display_string=Audit&amp;VAR:KEY=HYFWLAXANQ&amp;VAR:QUERY=RkZfRUJJVF9JQihBTk4sMjAwOSwsLCxVU0Qp&amp;WINDOW=FIRST_POPUP&amp;HEIGHT=450&amp;WIDTH=450&amp;START_MA","XIMIZED=FALSE&amp;VAR:CALENDAR=FIVEDAY&amp;VAR:SYMBOL=US8354951027&amp;VAR:INDEX=0"}</definedName>
    <definedName name="_1070__FDSAUDITLINK__" hidden="1">{"fdsup://directions/FAT Viewer?action=UPDATE&amp;creator=factset&amp;DYN_ARGS=TRUE&amp;DOC_NAME=FAT:FQL_AUDITING_CLIENT_TEMPLATE.FAT&amp;display_string=Audit&amp;VAR:KEY=HYFWLAXANQ&amp;VAR:QUERY=RkZfRUJJVF9JQihBTk4sMjAwOSwsLCxVU0Qp&amp;WINDOW=FIRST_POPUP&amp;HEIGHT=450&amp;WIDTH=450&amp;START_MA","XIMIZED=FALSE&amp;VAR:CALENDAR=FIVEDAY&amp;VAR:SYMBOL=US8354951027&amp;VAR:INDEX=0"}</definedName>
    <definedName name="_1071__FDSAUDITLINK__" localSheetId="11" hidden="1">{"fdsup://directions/FAT Viewer?action=UPDATE&amp;creator=factset&amp;DYN_ARGS=TRUE&amp;DOC_NAME=FAT:FQL_AUDITING_CLIENT_TEMPLATE.FAT&amp;display_string=Audit&amp;VAR:KEY=FAZQNKPYBU&amp;VAR:QUERY=RkZfRUJJVF9JQihBTk4sMjAwOCwsLCxVU0Qp&amp;WINDOW=FIRST_POPUP&amp;HEIGHT=450&amp;WIDTH=450&amp;START_MA","XIMIZED=FALSE&amp;VAR:CALENDAR=FIVEDAY&amp;VAR:SYMBOL=US8354951027&amp;VAR:INDEX=0"}</definedName>
    <definedName name="_1071__FDSAUDITLINK__" hidden="1">{"fdsup://directions/FAT Viewer?action=UPDATE&amp;creator=factset&amp;DYN_ARGS=TRUE&amp;DOC_NAME=FAT:FQL_AUDITING_CLIENT_TEMPLATE.FAT&amp;display_string=Audit&amp;VAR:KEY=FAZQNKPYBU&amp;VAR:QUERY=RkZfRUJJVF9JQihBTk4sMjAwOCwsLCxVU0Qp&amp;WINDOW=FIRST_POPUP&amp;HEIGHT=450&amp;WIDTH=450&amp;START_MA","XIMIZED=FALSE&amp;VAR:CALENDAR=FIVEDAY&amp;VAR:SYMBOL=US8354951027&amp;VAR:INDEX=0"}</definedName>
    <definedName name="_1072__FDSAUDITLINK__" localSheetId="11" hidden="1">{"fdsup://directions/FAT Viewer?action=UPDATE&amp;creator=factset&amp;DYN_ARGS=TRUE&amp;DOC_NAME=FAT:FQL_AUDITING_CLIENT_TEMPLATE.FAT&amp;display_string=Audit&amp;VAR:KEY=BMFOVSVEHI&amp;VAR:QUERY=RkZfRUJJVF9JQihBTk4sMjAwNywsLCxVU0Qp&amp;WINDOW=FIRST_POPUP&amp;HEIGHT=450&amp;WIDTH=450&amp;START_MA","XIMIZED=FALSE&amp;VAR:CALENDAR=FIVEDAY&amp;VAR:SYMBOL=US8354951027&amp;VAR:INDEX=0"}</definedName>
    <definedName name="_1072__FDSAUDITLINK__" hidden="1">{"fdsup://directions/FAT Viewer?action=UPDATE&amp;creator=factset&amp;DYN_ARGS=TRUE&amp;DOC_NAME=FAT:FQL_AUDITING_CLIENT_TEMPLATE.FAT&amp;display_string=Audit&amp;VAR:KEY=BMFOVSVEHI&amp;VAR:QUERY=RkZfRUJJVF9JQihBTk4sMjAwNywsLCxVU0Qp&amp;WINDOW=FIRST_POPUP&amp;HEIGHT=450&amp;WIDTH=450&amp;START_MA","XIMIZED=FALSE&amp;VAR:CALENDAR=FIVEDAY&amp;VAR:SYMBOL=US8354951027&amp;VAR:INDEX=0"}</definedName>
    <definedName name="_1073__FDSAUDITLINK__" localSheetId="11" hidden="1">{"fdsup://directions/FAT Viewer?action=UPDATE&amp;creator=factset&amp;DYN_ARGS=TRUE&amp;DOC_NAME=FAT:FQL_AUDITING_CLIENT_TEMPLATE.FAT&amp;display_string=Audit&amp;VAR:KEY=BUXSFOJWTS&amp;VAR:QUERY=RkZfRUJJVERBX0lCKEFOTiwyMDEwLCwsLFVTRCk=&amp;WINDOW=FIRST_POPUP&amp;HEIGHT=450&amp;WIDTH=450&amp;STAR","T_MAXIMIZED=FALSE&amp;VAR:CALENDAR=FIVEDAY&amp;VAR:SYMBOL=US8354951027&amp;VAR:INDEX=0"}</definedName>
    <definedName name="_1073__FDSAUDITLINK__" hidden="1">{"fdsup://directions/FAT Viewer?action=UPDATE&amp;creator=factset&amp;DYN_ARGS=TRUE&amp;DOC_NAME=FAT:FQL_AUDITING_CLIENT_TEMPLATE.FAT&amp;display_string=Audit&amp;VAR:KEY=BUXSFOJWTS&amp;VAR:QUERY=RkZfRUJJVERBX0lCKEFOTiwyMDEwLCwsLFVTRCk=&amp;WINDOW=FIRST_POPUP&amp;HEIGHT=450&amp;WIDTH=450&amp;STAR","T_MAXIMIZED=FALSE&amp;VAR:CALENDAR=FIVEDAY&amp;VAR:SYMBOL=US8354951027&amp;VAR:INDEX=0"}</definedName>
    <definedName name="_1074__FDSAUDITLINK__" localSheetId="11" hidden="1">{"fdsup://directions/FAT Viewer?action=UPDATE&amp;creator=factset&amp;DYN_ARGS=TRUE&amp;DOC_NAME=FAT:FQL_AUDITING_CLIENT_TEMPLATE.FAT&amp;display_string=Audit&amp;VAR:KEY=VOVCHSRKLK&amp;VAR:QUERY=RkZfRUJJVERBX0lCKEFOTiwyMDA5LCwsLFVTRCk=&amp;WINDOW=FIRST_POPUP&amp;HEIGHT=450&amp;WIDTH=450&amp;STAR","T_MAXIMIZED=FALSE&amp;VAR:CALENDAR=FIVEDAY&amp;VAR:SYMBOL=US8354951027&amp;VAR:INDEX=0"}</definedName>
    <definedName name="_1074__FDSAUDITLINK__" hidden="1">{"fdsup://directions/FAT Viewer?action=UPDATE&amp;creator=factset&amp;DYN_ARGS=TRUE&amp;DOC_NAME=FAT:FQL_AUDITING_CLIENT_TEMPLATE.FAT&amp;display_string=Audit&amp;VAR:KEY=VOVCHSRKLK&amp;VAR:QUERY=RkZfRUJJVERBX0lCKEFOTiwyMDA5LCwsLFVTRCk=&amp;WINDOW=FIRST_POPUP&amp;HEIGHT=450&amp;WIDTH=450&amp;STAR","T_MAXIMIZED=FALSE&amp;VAR:CALENDAR=FIVEDAY&amp;VAR:SYMBOL=US8354951027&amp;VAR:INDEX=0"}</definedName>
    <definedName name="_1075__FDSAUDITLINK__" localSheetId="11" hidden="1">{"fdsup://directions/FAT Viewer?action=UPDATE&amp;creator=factset&amp;DYN_ARGS=TRUE&amp;DOC_NAME=FAT:FQL_AUDITING_CLIENT_TEMPLATE.FAT&amp;display_string=Audit&amp;VAR:KEY=RMNEDSBKTQ&amp;VAR:QUERY=RkZfRUJJVERBX0lCKEFOTiwyMDA4LCwsLFVTRCk=&amp;WINDOW=FIRST_POPUP&amp;HEIGHT=450&amp;WIDTH=450&amp;STAR","T_MAXIMIZED=FALSE&amp;VAR:CALENDAR=FIVEDAY&amp;VAR:SYMBOL=US8354951027&amp;VAR:INDEX=0"}</definedName>
    <definedName name="_1075__FDSAUDITLINK__" hidden="1">{"fdsup://directions/FAT Viewer?action=UPDATE&amp;creator=factset&amp;DYN_ARGS=TRUE&amp;DOC_NAME=FAT:FQL_AUDITING_CLIENT_TEMPLATE.FAT&amp;display_string=Audit&amp;VAR:KEY=RMNEDSBKTQ&amp;VAR:QUERY=RkZfRUJJVERBX0lCKEFOTiwyMDA4LCwsLFVTRCk=&amp;WINDOW=FIRST_POPUP&amp;HEIGHT=450&amp;WIDTH=450&amp;STAR","T_MAXIMIZED=FALSE&amp;VAR:CALENDAR=FIVEDAY&amp;VAR:SYMBOL=US8354951027&amp;VAR:INDEX=0"}</definedName>
    <definedName name="_1076__FDSAUDITLINK__" localSheetId="11" hidden="1">{"fdsup://directions/FAT Viewer?action=UPDATE&amp;creator=factset&amp;DYN_ARGS=TRUE&amp;DOC_NAME=FAT:FQL_AUDITING_CLIENT_TEMPLATE.FAT&amp;display_string=Audit&amp;VAR:KEY=PUDINOJQJQ&amp;VAR:QUERY=RkZfRUJJVERBX0lCKEFOTiwyMDA3LCwsLFVTRCk=&amp;WINDOW=FIRST_POPUP&amp;HEIGHT=450&amp;WIDTH=450&amp;STAR","T_MAXIMIZED=FALSE&amp;VAR:CALENDAR=FIVEDAY&amp;VAR:SYMBOL=US8354951027&amp;VAR:INDEX=0"}</definedName>
    <definedName name="_1076__FDSAUDITLINK__" hidden="1">{"fdsup://directions/FAT Viewer?action=UPDATE&amp;creator=factset&amp;DYN_ARGS=TRUE&amp;DOC_NAME=FAT:FQL_AUDITING_CLIENT_TEMPLATE.FAT&amp;display_string=Audit&amp;VAR:KEY=PUDINOJQJQ&amp;VAR:QUERY=RkZfRUJJVERBX0lCKEFOTiwyMDA3LCwsLFVTRCk=&amp;WINDOW=FIRST_POPUP&amp;HEIGHT=450&amp;WIDTH=450&amp;STAR","T_MAXIMIZED=FALSE&amp;VAR:CALENDAR=FIVEDAY&amp;VAR:SYMBOL=US8354951027&amp;VAR:INDEX=0"}</definedName>
    <definedName name="_1077__FDSAUDITLINK__" localSheetId="11" hidden="1">{"fdsup://Directions/FactSet Auditing Viewer?action=AUDIT_VALUE&amp;DB=129&amp;ID1=83549510&amp;VALUEID=01001&amp;SDATE=2010&amp;PERIODTYPE=ANN_STD&amp;SCFT=3&amp;window=popup_no_bar&amp;width=385&amp;height=120&amp;START_MAXIMIZED=FALSE&amp;creator=factset&amp;display_string=Audit"}</definedName>
    <definedName name="_1077__FDSAUDITLINK__" hidden="1">{"fdsup://Directions/FactSet Auditing Viewer?action=AUDIT_VALUE&amp;DB=129&amp;ID1=83549510&amp;VALUEID=01001&amp;SDATE=2010&amp;PERIODTYPE=ANN_STD&amp;SCFT=3&amp;window=popup_no_bar&amp;width=385&amp;height=120&amp;START_MAXIMIZED=FALSE&amp;creator=factset&amp;display_string=Audit"}</definedName>
    <definedName name="_1078__FDSAUDITLINK__" localSheetId="11" hidden="1">{"fdsup://Directions/FactSet Auditing Viewer?action=AUDIT_VALUE&amp;DB=129&amp;ID1=83549510&amp;VALUEID=01001&amp;SDATE=2009&amp;PERIODTYPE=ANN_STD&amp;SCFT=3&amp;window=popup_no_bar&amp;width=385&amp;height=120&amp;START_MAXIMIZED=FALSE&amp;creator=factset&amp;display_string=Audit"}</definedName>
    <definedName name="_1078__FDSAUDITLINK__" hidden="1">{"fdsup://Directions/FactSet Auditing Viewer?action=AUDIT_VALUE&amp;DB=129&amp;ID1=83549510&amp;VALUEID=01001&amp;SDATE=2009&amp;PERIODTYPE=ANN_STD&amp;SCFT=3&amp;window=popup_no_bar&amp;width=385&amp;height=120&amp;START_MAXIMIZED=FALSE&amp;creator=factset&amp;display_string=Audit"}</definedName>
    <definedName name="_1079__FDSAUDITLINK__" localSheetId="11" hidden="1">{"fdsup://Directions/FactSet Auditing Viewer?action=AUDIT_VALUE&amp;DB=129&amp;ID1=83549510&amp;VALUEID=01001&amp;SDATE=2008&amp;PERIODTYPE=ANN_STD&amp;SCFT=3&amp;window=popup_no_bar&amp;width=385&amp;height=120&amp;START_MAXIMIZED=FALSE&amp;creator=factset&amp;display_string=Audit"}</definedName>
    <definedName name="_1079__FDSAUDITLINK__" hidden="1">{"fdsup://Directions/FactSet Auditing Viewer?action=AUDIT_VALUE&amp;DB=129&amp;ID1=83549510&amp;VALUEID=01001&amp;SDATE=2008&amp;PERIODTYPE=ANN_STD&amp;SCFT=3&amp;window=popup_no_bar&amp;width=385&amp;height=120&amp;START_MAXIMIZED=FALSE&amp;creator=factset&amp;display_string=Audit"}</definedName>
    <definedName name="_1080__FDSAUDITLINK__" localSheetId="11" hidden="1">{"fdsup://Directions/FactSet Auditing Viewer?action=AUDIT_VALUE&amp;DB=129&amp;ID1=83549510&amp;VALUEID=01001&amp;SDATE=2007&amp;PERIODTYPE=ANN_STD&amp;SCFT=3&amp;window=popup_no_bar&amp;width=385&amp;height=120&amp;START_MAXIMIZED=FALSE&amp;creator=factset&amp;display_string=Audit"}</definedName>
    <definedName name="_1080__FDSAUDITLINK__" hidden="1">{"fdsup://Directions/FactSet Auditing Viewer?action=AUDIT_VALUE&amp;DB=129&amp;ID1=83549510&amp;VALUEID=01001&amp;SDATE=2007&amp;PERIODTYPE=ANN_STD&amp;SCFT=3&amp;window=popup_no_bar&amp;width=385&amp;height=120&amp;START_MAXIMIZED=FALSE&amp;creator=factset&amp;display_string=Audit"}</definedName>
    <definedName name="_1081__FDSAUDITLINK__" localSheetId="11" hidden="1">{"fdsup://Directions/FactSet Auditing Viewer?action=AUDIT_VALUE&amp;DB=129&amp;ID1=83549510&amp;VALUEID=04601&amp;SDATE=2011&amp;PERIODTYPE=ANN_STD&amp;SCFT=3&amp;window=popup_no_bar&amp;width=385&amp;height=120&amp;START_MAXIMIZED=FALSE&amp;creator=factset&amp;display_string=Audit"}</definedName>
    <definedName name="_1081__FDSAUDITLINK__" hidden="1">{"fdsup://Directions/FactSet Auditing Viewer?action=AUDIT_VALUE&amp;DB=129&amp;ID1=83549510&amp;VALUEID=04601&amp;SDATE=2011&amp;PERIODTYPE=ANN_STD&amp;SCFT=3&amp;window=popup_no_bar&amp;width=385&amp;height=120&amp;START_MAXIMIZED=FALSE&amp;creator=factset&amp;display_string=Audit"}</definedName>
    <definedName name="_1082__FDSAUDITLINK__" localSheetId="11" hidden="1">{"fdsup://directions/FAT Viewer?action=UPDATE&amp;creator=factset&amp;DYN_ARGS=TRUE&amp;DOC_NAME=FAT:FQL_AUDITING_CLIENT_TEMPLATE.FAT&amp;display_string=Audit&amp;VAR:KEY=RWLUPEJGBS&amp;VAR:QUERY=RkZfTkVUX0lOQyhBTk4sMjAxMSwsLCxVU0Qp&amp;WINDOW=FIRST_POPUP&amp;HEIGHT=450&amp;WIDTH=450&amp;START_MA","XIMIZED=FALSE&amp;VAR:CALENDAR=FIVEDAY&amp;VAR:SYMBOL=US8354951027&amp;VAR:INDEX=0"}</definedName>
    <definedName name="_1082__FDSAUDITLINK__" hidden="1">{"fdsup://directions/FAT Viewer?action=UPDATE&amp;creator=factset&amp;DYN_ARGS=TRUE&amp;DOC_NAME=FAT:FQL_AUDITING_CLIENT_TEMPLATE.FAT&amp;display_string=Audit&amp;VAR:KEY=RWLUPEJGBS&amp;VAR:QUERY=RkZfTkVUX0lOQyhBTk4sMjAxMSwsLCxVU0Qp&amp;WINDOW=FIRST_POPUP&amp;HEIGHT=450&amp;WIDTH=450&amp;START_MA","XIMIZED=FALSE&amp;VAR:CALENDAR=FIVEDAY&amp;VAR:SYMBOL=US8354951027&amp;VAR:INDEX=0"}</definedName>
    <definedName name="_1083__FDSAUDITLINK__" localSheetId="11" hidden="1">{"fdsup://directions/FAT Viewer?action=UPDATE&amp;creator=factset&amp;DYN_ARGS=TRUE&amp;DOC_NAME=FAT:FQL_AUDITING_CLIENT_TEMPLATE.FAT&amp;display_string=Audit&amp;VAR:KEY=BSTWHGTAPY&amp;VAR:QUERY=RkZfRUJJVF9JQihBTk4sMjAxMSwsLCxVU0Qp&amp;WINDOW=FIRST_POPUP&amp;HEIGHT=450&amp;WIDTH=450&amp;START_MA","XIMIZED=FALSE&amp;VAR:CALENDAR=FIVEDAY&amp;VAR:SYMBOL=US8354951027&amp;VAR:INDEX=0"}</definedName>
    <definedName name="_1083__FDSAUDITLINK__" hidden="1">{"fdsup://directions/FAT Viewer?action=UPDATE&amp;creator=factset&amp;DYN_ARGS=TRUE&amp;DOC_NAME=FAT:FQL_AUDITING_CLIENT_TEMPLATE.FAT&amp;display_string=Audit&amp;VAR:KEY=BSTWHGTAPY&amp;VAR:QUERY=RkZfRUJJVF9JQihBTk4sMjAxMSwsLCxVU0Qp&amp;WINDOW=FIRST_POPUP&amp;HEIGHT=450&amp;WIDTH=450&amp;START_MA","XIMIZED=FALSE&amp;VAR:CALENDAR=FIVEDAY&amp;VAR:SYMBOL=US8354951027&amp;VAR:INDEX=0"}</definedName>
    <definedName name="_1084__FDSAUDITLINK__" localSheetId="11" hidden="1">{"fdsup://directions/FAT Viewer?action=UPDATE&amp;creator=factset&amp;DYN_ARGS=TRUE&amp;DOC_NAME=FAT:FQL_AUDITING_CLIENT_TEMPLATE.FAT&amp;display_string=Audit&amp;VAR:KEY=LYDGPCREBG&amp;VAR:QUERY=RkZfRUJJVERBX0lCKEFOTiwyMDExLCwsLFVTRCk=&amp;WINDOW=FIRST_POPUP&amp;HEIGHT=450&amp;WIDTH=450&amp;STAR","T_MAXIMIZED=FALSE&amp;VAR:CALENDAR=FIVEDAY&amp;VAR:SYMBOL=US8354951027&amp;VAR:INDEX=0"}</definedName>
    <definedName name="_1084__FDSAUDITLINK__" hidden="1">{"fdsup://directions/FAT Viewer?action=UPDATE&amp;creator=factset&amp;DYN_ARGS=TRUE&amp;DOC_NAME=FAT:FQL_AUDITING_CLIENT_TEMPLATE.FAT&amp;display_string=Audit&amp;VAR:KEY=LYDGPCREBG&amp;VAR:QUERY=RkZfRUJJVERBX0lCKEFOTiwyMDExLCwsLFVTRCk=&amp;WINDOW=FIRST_POPUP&amp;HEIGHT=450&amp;WIDTH=450&amp;STAR","T_MAXIMIZED=FALSE&amp;VAR:CALENDAR=FIVEDAY&amp;VAR:SYMBOL=US8354951027&amp;VAR:INDEX=0"}</definedName>
    <definedName name="_1085__FDSAUDITLINK__" localSheetId="11" hidden="1">{"fdsup://Directions/FactSet Auditing Viewer?action=AUDIT_VALUE&amp;DB=129&amp;ID1=83549510&amp;VALUEID=01001&amp;SDATE=2011&amp;PERIODTYPE=ANN_STD&amp;SCFT=3&amp;window=popup_no_bar&amp;width=385&amp;height=120&amp;START_MAXIMIZED=FALSE&amp;creator=factset&amp;display_string=Audit"}</definedName>
    <definedName name="_1085__FDSAUDITLINK__" hidden="1">{"fdsup://Directions/FactSet Auditing Viewer?action=AUDIT_VALUE&amp;DB=129&amp;ID1=83549510&amp;VALUEID=01001&amp;SDATE=2011&amp;PERIODTYPE=ANN_STD&amp;SCFT=3&amp;window=popup_no_bar&amp;width=385&amp;height=120&amp;START_MAXIMIZED=FALSE&amp;creator=factset&amp;display_string=Audit"}</definedName>
    <definedName name="_1086__FDSAUDITLINK__" localSheetId="11" hidden="1">{"fdsup://directions/FAT Viewer?action=UPDATE&amp;creator=factset&amp;DYN_ARGS=TRUE&amp;DOC_NAME=FAT:FQL_AUDITING_CLIENT_TEMPLATE.FAT&amp;display_string=Audit&amp;VAR:KEY=HWZCVSVKBS&amp;VAR:QUERY=RkZfQ0FTSF9TVChBTk4sNDA5MDcsLCxSRikgKiAtMQ==&amp;WINDOW=FIRST_POPUP&amp;HEIGHT=450&amp;WIDTH=450&amp;","START_MAXIMIZED=FALSE&amp;VAR:CALENDAR=FIVEDAY&amp;VAR:SYMBOL=US8354951027&amp;VAR:INDEX=0"}</definedName>
    <definedName name="_1086__FDSAUDITLINK__" hidden="1">{"fdsup://directions/FAT Viewer?action=UPDATE&amp;creator=factset&amp;DYN_ARGS=TRUE&amp;DOC_NAME=FAT:FQL_AUDITING_CLIENT_TEMPLATE.FAT&amp;display_string=Audit&amp;VAR:KEY=HWZCVSVKBS&amp;VAR:QUERY=RkZfQ0FTSF9TVChBTk4sNDA5MDcsLCxSRikgKiAtMQ==&amp;WINDOW=FIRST_POPUP&amp;HEIGHT=450&amp;WIDTH=450&amp;","START_MAXIMIZED=FALSE&amp;VAR:CALENDAR=FIVEDAY&amp;VAR:SYMBOL=US8354951027&amp;VAR:INDEX=0"}</definedName>
    <definedName name="_1087__FDSAUDITLINK__" localSheetId="11" hidden="1">{"fdsup://directions/FAT Viewer?action=UPDATE&amp;creator=factset&amp;DYN_ARGS=TRUE&amp;DOC_NAME=FAT:FQL_AUDITING_CLIENT_TEMPLATE.FAT&amp;display_string=Audit&amp;VAR:KEY=DEXSLMFMTE&amp;VAR:QUERY=RkZfREVCVF9MVChBTk4sNDA5MDcsLCxSRik=&amp;WINDOW=FIRST_POPUP&amp;HEIGHT=450&amp;WIDTH=450&amp;START_MA","XIMIZED=FALSE&amp;VAR:CALENDAR=FIVEDAY&amp;VAR:SYMBOL=US8354951027&amp;VAR:INDEX=0"}</definedName>
    <definedName name="_1087__FDSAUDITLINK__" hidden="1">{"fdsup://directions/FAT Viewer?action=UPDATE&amp;creator=factset&amp;DYN_ARGS=TRUE&amp;DOC_NAME=FAT:FQL_AUDITING_CLIENT_TEMPLATE.FAT&amp;display_string=Audit&amp;VAR:KEY=DEXSLMFMTE&amp;VAR:QUERY=RkZfREVCVF9MVChBTk4sNDA5MDcsLCxSRik=&amp;WINDOW=FIRST_POPUP&amp;HEIGHT=450&amp;WIDTH=450&amp;START_MA","XIMIZED=FALSE&amp;VAR:CALENDAR=FIVEDAY&amp;VAR:SYMBOL=US8354951027&amp;VAR:INDEX=0"}</definedName>
    <definedName name="_1088__FDSAUDITLINK__" localSheetId="11" hidden="1">{"fdsup://Directions/FactSet Auditing Viewer?action=AUDIT_VALUE&amp;DB=129&amp;ID1=83549510&amp;VALUEID=03051&amp;SDATE=2011&amp;PERIODTYPE=ANN_STD&amp;SCFT=3&amp;window=popup_no_bar&amp;width=385&amp;height=120&amp;START_MAXIMIZED=FALSE&amp;creator=factset&amp;display_string=Audit"}</definedName>
    <definedName name="_1088__FDSAUDITLINK__" hidden="1">{"fdsup://Directions/FactSet Auditing Viewer?action=AUDIT_VALUE&amp;DB=129&amp;ID1=83549510&amp;VALUEID=03051&amp;SDATE=2011&amp;PERIODTYPE=ANN_STD&amp;SCFT=3&amp;window=popup_no_bar&amp;width=385&amp;height=120&amp;START_MAXIMIZED=FALSE&amp;creator=factset&amp;display_string=Audit"}</definedName>
    <definedName name="_1089__FDSAUDITLINK__" localSheetId="11" hidden="1">{"fdsup://Directions/FactSet Auditing Viewer?action=AUDIT_VALUE&amp;DB=129&amp;ID1=05849810&amp;VALUEID=04601&amp;SDATE=2010&amp;PERIODTYPE=ANN_STD&amp;SCFT=3&amp;window=popup_no_bar&amp;width=385&amp;height=120&amp;START_MAXIMIZED=FALSE&amp;creator=factset&amp;display_string=Audit"}</definedName>
    <definedName name="_1089__FDSAUDITLINK__" hidden="1">{"fdsup://Directions/FactSet Auditing Viewer?action=AUDIT_VALUE&amp;DB=129&amp;ID1=05849810&amp;VALUEID=04601&amp;SDATE=2010&amp;PERIODTYPE=ANN_STD&amp;SCFT=3&amp;window=popup_no_bar&amp;width=385&amp;height=120&amp;START_MAXIMIZED=FALSE&amp;creator=factset&amp;display_string=Audit"}</definedName>
    <definedName name="_1090__FDSAUDITLINK__" localSheetId="11" hidden="1">{"fdsup://Directions/FactSet Auditing Viewer?action=AUDIT_VALUE&amp;DB=129&amp;ID1=05849810&amp;VALUEID=04601&amp;SDATE=2009&amp;PERIODTYPE=ANN_STD&amp;SCFT=3&amp;window=popup_no_bar&amp;width=385&amp;height=120&amp;START_MAXIMIZED=FALSE&amp;creator=factset&amp;display_string=Audit"}</definedName>
    <definedName name="_1090__FDSAUDITLINK__" hidden="1">{"fdsup://Directions/FactSet Auditing Viewer?action=AUDIT_VALUE&amp;DB=129&amp;ID1=05849810&amp;VALUEID=04601&amp;SDATE=2009&amp;PERIODTYPE=ANN_STD&amp;SCFT=3&amp;window=popup_no_bar&amp;width=385&amp;height=120&amp;START_MAXIMIZED=FALSE&amp;creator=factset&amp;display_string=Audit"}</definedName>
    <definedName name="_1091__FDSAUDITLINK__" localSheetId="11" hidden="1">{"fdsup://Directions/FactSet Auditing Viewer?action=AUDIT_VALUE&amp;DB=129&amp;ID1=05849810&amp;VALUEID=04601&amp;SDATE=2008&amp;PERIODTYPE=ANN_STD&amp;SCFT=3&amp;window=popup_no_bar&amp;width=385&amp;height=120&amp;START_MAXIMIZED=FALSE&amp;creator=factset&amp;display_string=Audit"}</definedName>
    <definedName name="_1091__FDSAUDITLINK__" hidden="1">{"fdsup://Directions/FactSet Auditing Viewer?action=AUDIT_VALUE&amp;DB=129&amp;ID1=05849810&amp;VALUEID=04601&amp;SDATE=2008&amp;PERIODTYPE=ANN_STD&amp;SCFT=3&amp;window=popup_no_bar&amp;width=385&amp;height=120&amp;START_MAXIMIZED=FALSE&amp;creator=factset&amp;display_string=Audit"}</definedName>
    <definedName name="_1092__FDSAUDITLINK__" localSheetId="11" hidden="1">{"fdsup://Directions/FactSet Auditing Viewer?action=AUDIT_VALUE&amp;DB=129&amp;ID1=05849810&amp;VALUEID=04601&amp;SDATE=2007&amp;PERIODTYPE=ANN_STD&amp;SCFT=3&amp;window=popup_no_bar&amp;width=385&amp;height=120&amp;START_MAXIMIZED=FALSE&amp;creator=factset&amp;display_string=Audit"}</definedName>
    <definedName name="_1092__FDSAUDITLINK__" hidden="1">{"fdsup://Directions/FactSet Auditing Viewer?action=AUDIT_VALUE&amp;DB=129&amp;ID1=05849810&amp;VALUEID=04601&amp;SDATE=2007&amp;PERIODTYPE=ANN_STD&amp;SCFT=3&amp;window=popup_no_bar&amp;width=385&amp;height=120&amp;START_MAXIMIZED=FALSE&amp;creator=factset&amp;display_string=Audit"}</definedName>
    <definedName name="_1093__FDSAUDITLINK__" localSheetId="11" hidden="1">{"fdsup://directions/FAT Viewer?action=UPDATE&amp;creator=factset&amp;DYN_ARGS=TRUE&amp;DOC_NAME=FAT:FQL_AUDITING_CLIENT_TEMPLATE.FAT&amp;display_string=Audit&amp;VAR:KEY=TADUHYPCTG&amp;VAR:QUERY=RkZfTkVUX0lOQyhBTk4sMjAxMCwsLCxVU0Qp&amp;WINDOW=FIRST_POPUP&amp;HEIGHT=450&amp;WIDTH=450&amp;START_MA","XIMIZED=FALSE&amp;VAR:CALENDAR=FIVEDAY&amp;VAR:SYMBOL=US0584981064&amp;VAR:INDEX=0"}</definedName>
    <definedName name="_1093__FDSAUDITLINK__" hidden="1">{"fdsup://directions/FAT Viewer?action=UPDATE&amp;creator=factset&amp;DYN_ARGS=TRUE&amp;DOC_NAME=FAT:FQL_AUDITING_CLIENT_TEMPLATE.FAT&amp;display_string=Audit&amp;VAR:KEY=TADUHYPCTG&amp;VAR:QUERY=RkZfTkVUX0lOQyhBTk4sMjAxMCwsLCxVU0Qp&amp;WINDOW=FIRST_POPUP&amp;HEIGHT=450&amp;WIDTH=450&amp;START_MA","XIMIZED=FALSE&amp;VAR:CALENDAR=FIVEDAY&amp;VAR:SYMBOL=US0584981064&amp;VAR:INDEX=0"}</definedName>
    <definedName name="_1094__FDSAUDITLINK__" localSheetId="11" hidden="1">{"fdsup://directions/FAT Viewer?action=UPDATE&amp;creator=factset&amp;DYN_ARGS=TRUE&amp;DOC_NAME=FAT:FQL_AUDITING_CLIENT_TEMPLATE.FAT&amp;display_string=Audit&amp;VAR:KEY=JENCXEVCNS&amp;VAR:QUERY=RkZfTkVUX0lOQyhBTk4sMjAwOSwsLCxVU0Qp&amp;WINDOW=FIRST_POPUP&amp;HEIGHT=450&amp;WIDTH=450&amp;START_MA","XIMIZED=FALSE&amp;VAR:CALENDAR=FIVEDAY&amp;VAR:SYMBOL=US0584981064&amp;VAR:INDEX=0"}</definedName>
    <definedName name="_1094__FDSAUDITLINK__" hidden="1">{"fdsup://directions/FAT Viewer?action=UPDATE&amp;creator=factset&amp;DYN_ARGS=TRUE&amp;DOC_NAME=FAT:FQL_AUDITING_CLIENT_TEMPLATE.FAT&amp;display_string=Audit&amp;VAR:KEY=JENCXEVCNS&amp;VAR:QUERY=RkZfTkVUX0lOQyhBTk4sMjAwOSwsLCxVU0Qp&amp;WINDOW=FIRST_POPUP&amp;HEIGHT=450&amp;WIDTH=450&amp;START_MA","XIMIZED=FALSE&amp;VAR:CALENDAR=FIVEDAY&amp;VAR:SYMBOL=US0584981064&amp;VAR:INDEX=0"}</definedName>
    <definedName name="_1095__FDSAUDITLINK__" localSheetId="11" hidden="1">{"fdsup://directions/FAT Viewer?action=UPDATE&amp;creator=factset&amp;DYN_ARGS=TRUE&amp;DOC_NAME=FAT:FQL_AUDITING_CLIENT_TEMPLATE.FAT&amp;display_string=Audit&amp;VAR:KEY=BYNEJMZMXQ&amp;VAR:QUERY=RkZfTkVUX0lOQyhBTk4sMjAwOCwsLCxVU0Qp&amp;WINDOW=FIRST_POPUP&amp;HEIGHT=450&amp;WIDTH=450&amp;START_MA","XIMIZED=FALSE&amp;VAR:CALENDAR=FIVEDAY&amp;VAR:SYMBOL=US0584981064&amp;VAR:INDEX=0"}</definedName>
    <definedName name="_1095__FDSAUDITLINK__" hidden="1">{"fdsup://directions/FAT Viewer?action=UPDATE&amp;creator=factset&amp;DYN_ARGS=TRUE&amp;DOC_NAME=FAT:FQL_AUDITING_CLIENT_TEMPLATE.FAT&amp;display_string=Audit&amp;VAR:KEY=BYNEJMZMXQ&amp;VAR:QUERY=RkZfTkVUX0lOQyhBTk4sMjAwOCwsLCxVU0Qp&amp;WINDOW=FIRST_POPUP&amp;HEIGHT=450&amp;WIDTH=450&amp;START_MA","XIMIZED=FALSE&amp;VAR:CALENDAR=FIVEDAY&amp;VAR:SYMBOL=US0584981064&amp;VAR:INDEX=0"}</definedName>
    <definedName name="_1096__FDSAUDITLINK__" localSheetId="11" hidden="1">{"fdsup://directions/FAT Viewer?action=UPDATE&amp;creator=factset&amp;DYN_ARGS=TRUE&amp;DOC_NAME=FAT:FQL_AUDITING_CLIENT_TEMPLATE.FAT&amp;display_string=Audit&amp;VAR:KEY=HEZGXWNMRY&amp;VAR:QUERY=RkZfTkVUX0lOQyhBTk4sMjAwNywsLCxVU0Qp&amp;WINDOW=FIRST_POPUP&amp;HEIGHT=450&amp;WIDTH=450&amp;START_MA","XIMIZED=FALSE&amp;VAR:CALENDAR=FIVEDAY&amp;VAR:SYMBOL=US0584981064&amp;VAR:INDEX=0"}</definedName>
    <definedName name="_1096__FDSAUDITLINK__" hidden="1">{"fdsup://directions/FAT Viewer?action=UPDATE&amp;creator=factset&amp;DYN_ARGS=TRUE&amp;DOC_NAME=FAT:FQL_AUDITING_CLIENT_TEMPLATE.FAT&amp;display_string=Audit&amp;VAR:KEY=HEZGXWNMRY&amp;VAR:QUERY=RkZfTkVUX0lOQyhBTk4sMjAwNywsLCxVU0Qp&amp;WINDOW=FIRST_POPUP&amp;HEIGHT=450&amp;WIDTH=450&amp;START_MA","XIMIZED=FALSE&amp;VAR:CALENDAR=FIVEDAY&amp;VAR:SYMBOL=US0584981064&amp;VAR:INDEX=0"}</definedName>
    <definedName name="_1097__FDSAUDITLINK__" localSheetId="11" hidden="1">{"fdsup://directions/FAT Viewer?action=UPDATE&amp;creator=factset&amp;DYN_ARGS=TRUE&amp;DOC_NAME=FAT:FQL_AUDITING_CLIENT_TEMPLATE.FAT&amp;display_string=Audit&amp;VAR:KEY=BYPAFEXIZA&amp;VAR:QUERY=RkZfRUJJVF9JQihBTk4sMjAxMCwsLCxVU0Qp&amp;WINDOW=FIRST_POPUP&amp;HEIGHT=450&amp;WIDTH=450&amp;START_MA","XIMIZED=FALSE&amp;VAR:CALENDAR=FIVEDAY&amp;VAR:SYMBOL=US0584981064&amp;VAR:INDEX=0"}</definedName>
    <definedName name="_1097__FDSAUDITLINK__" hidden="1">{"fdsup://directions/FAT Viewer?action=UPDATE&amp;creator=factset&amp;DYN_ARGS=TRUE&amp;DOC_NAME=FAT:FQL_AUDITING_CLIENT_TEMPLATE.FAT&amp;display_string=Audit&amp;VAR:KEY=BYPAFEXIZA&amp;VAR:QUERY=RkZfRUJJVF9JQihBTk4sMjAxMCwsLCxVU0Qp&amp;WINDOW=FIRST_POPUP&amp;HEIGHT=450&amp;WIDTH=450&amp;START_MA","XIMIZED=FALSE&amp;VAR:CALENDAR=FIVEDAY&amp;VAR:SYMBOL=US0584981064&amp;VAR:INDEX=0"}</definedName>
    <definedName name="_1098__FDSAUDITLINK__" localSheetId="11" hidden="1">{"fdsup://directions/FAT Viewer?action=UPDATE&amp;creator=factset&amp;DYN_ARGS=TRUE&amp;DOC_NAME=FAT:FQL_AUDITING_CLIENT_TEMPLATE.FAT&amp;display_string=Audit&amp;VAR:KEY=VQHMLYHEFM&amp;VAR:QUERY=RkZfRUJJVF9JQihBTk4sMjAwOSwsLCxVU0Qp&amp;WINDOW=FIRST_POPUP&amp;HEIGHT=450&amp;WIDTH=450&amp;START_MA","XIMIZED=FALSE&amp;VAR:CALENDAR=FIVEDAY&amp;VAR:SYMBOL=US0584981064&amp;VAR:INDEX=0"}</definedName>
    <definedName name="_1098__FDSAUDITLINK__" hidden="1">{"fdsup://directions/FAT Viewer?action=UPDATE&amp;creator=factset&amp;DYN_ARGS=TRUE&amp;DOC_NAME=FAT:FQL_AUDITING_CLIENT_TEMPLATE.FAT&amp;display_string=Audit&amp;VAR:KEY=VQHMLYHEFM&amp;VAR:QUERY=RkZfRUJJVF9JQihBTk4sMjAwOSwsLCxVU0Qp&amp;WINDOW=FIRST_POPUP&amp;HEIGHT=450&amp;WIDTH=450&amp;START_MA","XIMIZED=FALSE&amp;VAR:CALENDAR=FIVEDAY&amp;VAR:SYMBOL=US0584981064&amp;VAR:INDEX=0"}</definedName>
    <definedName name="_1099__FDSAUDITLINK__" localSheetId="11" hidden="1">{"fdsup://directions/FAT Viewer?action=UPDATE&amp;creator=factset&amp;DYN_ARGS=TRUE&amp;DOC_NAME=FAT:FQL_AUDITING_CLIENT_TEMPLATE.FAT&amp;display_string=Audit&amp;VAR:KEY=DGFOPMNQVM&amp;VAR:QUERY=RkZfRUJJVF9JQihBTk4sMjAwOCwsLCxVU0Qp&amp;WINDOW=FIRST_POPUP&amp;HEIGHT=450&amp;WIDTH=450&amp;START_MA","XIMIZED=FALSE&amp;VAR:CALENDAR=FIVEDAY&amp;VAR:SYMBOL=US0584981064&amp;VAR:INDEX=0"}</definedName>
    <definedName name="_1099__FDSAUDITLINK__" hidden="1">{"fdsup://directions/FAT Viewer?action=UPDATE&amp;creator=factset&amp;DYN_ARGS=TRUE&amp;DOC_NAME=FAT:FQL_AUDITING_CLIENT_TEMPLATE.FAT&amp;display_string=Audit&amp;VAR:KEY=DGFOPMNQVM&amp;VAR:QUERY=RkZfRUJJVF9JQihBTk4sMjAwOCwsLCxVU0Qp&amp;WINDOW=FIRST_POPUP&amp;HEIGHT=450&amp;WIDTH=450&amp;START_MA","XIMIZED=FALSE&amp;VAR:CALENDAR=FIVEDAY&amp;VAR:SYMBOL=US0584981064&amp;VAR:INDEX=0"}</definedName>
    <definedName name="_1100__FDSAUDITLINK__" localSheetId="11" hidden="1">{"fdsup://directions/FAT Viewer?action=UPDATE&amp;creator=factset&amp;DYN_ARGS=TRUE&amp;DOC_NAME=FAT:FQL_AUDITING_CLIENT_TEMPLATE.FAT&amp;display_string=Audit&amp;VAR:KEY=PEJQLUNSDO&amp;VAR:QUERY=RkZfRUJJVF9JQihBTk4sMjAwNywsLCxVU0Qp&amp;WINDOW=FIRST_POPUP&amp;HEIGHT=450&amp;WIDTH=450&amp;START_MA","XIMIZED=FALSE&amp;VAR:CALENDAR=FIVEDAY&amp;VAR:SYMBOL=US0584981064&amp;VAR:INDEX=0"}</definedName>
    <definedName name="_1100__FDSAUDITLINK__" hidden="1">{"fdsup://directions/FAT Viewer?action=UPDATE&amp;creator=factset&amp;DYN_ARGS=TRUE&amp;DOC_NAME=FAT:FQL_AUDITING_CLIENT_TEMPLATE.FAT&amp;display_string=Audit&amp;VAR:KEY=PEJQLUNSDO&amp;VAR:QUERY=RkZfRUJJVF9JQihBTk4sMjAwNywsLCxVU0Qp&amp;WINDOW=FIRST_POPUP&amp;HEIGHT=450&amp;WIDTH=450&amp;START_MA","XIMIZED=FALSE&amp;VAR:CALENDAR=FIVEDAY&amp;VAR:SYMBOL=US0584981064&amp;VAR:INDEX=0"}</definedName>
    <definedName name="_1101__FDSAUDITLINK__" localSheetId="11" hidden="1">{"fdsup://directions/FAT Viewer?action=UPDATE&amp;creator=factset&amp;DYN_ARGS=TRUE&amp;DOC_NAME=FAT:FQL_AUDITING_CLIENT_TEMPLATE.FAT&amp;display_string=Audit&amp;VAR:KEY=RYTCTAZERE&amp;VAR:QUERY=RkZfRUJJVERBX0lCKEFOTiwyMDEwLCwsLFVTRCk=&amp;WINDOW=FIRST_POPUP&amp;HEIGHT=450&amp;WIDTH=450&amp;STAR","T_MAXIMIZED=FALSE&amp;VAR:CALENDAR=FIVEDAY&amp;VAR:SYMBOL=US0584981064&amp;VAR:INDEX=0"}</definedName>
    <definedName name="_1101__FDSAUDITLINK__" hidden="1">{"fdsup://directions/FAT Viewer?action=UPDATE&amp;creator=factset&amp;DYN_ARGS=TRUE&amp;DOC_NAME=FAT:FQL_AUDITING_CLIENT_TEMPLATE.FAT&amp;display_string=Audit&amp;VAR:KEY=RYTCTAZERE&amp;VAR:QUERY=RkZfRUJJVERBX0lCKEFOTiwyMDEwLCwsLFVTRCk=&amp;WINDOW=FIRST_POPUP&amp;HEIGHT=450&amp;WIDTH=450&amp;STAR","T_MAXIMIZED=FALSE&amp;VAR:CALENDAR=FIVEDAY&amp;VAR:SYMBOL=US0584981064&amp;VAR:INDEX=0"}</definedName>
    <definedName name="_1102__FDSAUDITLINK__" localSheetId="11" hidden="1">{"fdsup://directions/FAT Viewer?action=UPDATE&amp;creator=factset&amp;DYN_ARGS=TRUE&amp;DOC_NAME=FAT:FQL_AUDITING_CLIENT_TEMPLATE.FAT&amp;display_string=Audit&amp;VAR:KEY=PINAFALELI&amp;VAR:QUERY=RkZfRUJJVERBX0lCKEFOTiwyMDA5LCwsLFVTRCk=&amp;WINDOW=FIRST_POPUP&amp;HEIGHT=450&amp;WIDTH=450&amp;STAR","T_MAXIMIZED=FALSE&amp;VAR:CALENDAR=FIVEDAY&amp;VAR:SYMBOL=US0584981064&amp;VAR:INDEX=0"}</definedName>
    <definedName name="_1102__FDSAUDITLINK__" hidden="1">{"fdsup://directions/FAT Viewer?action=UPDATE&amp;creator=factset&amp;DYN_ARGS=TRUE&amp;DOC_NAME=FAT:FQL_AUDITING_CLIENT_TEMPLATE.FAT&amp;display_string=Audit&amp;VAR:KEY=PINAFALELI&amp;VAR:QUERY=RkZfRUJJVERBX0lCKEFOTiwyMDA5LCwsLFVTRCk=&amp;WINDOW=FIRST_POPUP&amp;HEIGHT=450&amp;WIDTH=450&amp;STAR","T_MAXIMIZED=FALSE&amp;VAR:CALENDAR=FIVEDAY&amp;VAR:SYMBOL=US0584981064&amp;VAR:INDEX=0"}</definedName>
    <definedName name="_1103__FDSAUDITLINK__" localSheetId="11" hidden="1">{"fdsup://directions/FAT Viewer?action=UPDATE&amp;creator=factset&amp;DYN_ARGS=TRUE&amp;DOC_NAME=FAT:FQL_AUDITING_CLIENT_TEMPLATE.FAT&amp;display_string=Audit&amp;VAR:KEY=PQNIHGHWNI&amp;VAR:QUERY=RkZfRUJJVERBX0lCKEFOTiwyMDA4LCwsLFVTRCk=&amp;WINDOW=FIRST_POPUP&amp;HEIGHT=450&amp;WIDTH=450&amp;STAR","T_MAXIMIZED=FALSE&amp;VAR:CALENDAR=FIVEDAY&amp;VAR:SYMBOL=US0584981064&amp;VAR:INDEX=0"}</definedName>
    <definedName name="_1103__FDSAUDITLINK__" hidden="1">{"fdsup://directions/FAT Viewer?action=UPDATE&amp;creator=factset&amp;DYN_ARGS=TRUE&amp;DOC_NAME=FAT:FQL_AUDITING_CLIENT_TEMPLATE.FAT&amp;display_string=Audit&amp;VAR:KEY=PQNIHGHWNI&amp;VAR:QUERY=RkZfRUJJVERBX0lCKEFOTiwyMDA4LCwsLFVTRCk=&amp;WINDOW=FIRST_POPUP&amp;HEIGHT=450&amp;WIDTH=450&amp;STAR","T_MAXIMIZED=FALSE&amp;VAR:CALENDAR=FIVEDAY&amp;VAR:SYMBOL=US0584981064&amp;VAR:INDEX=0"}</definedName>
    <definedName name="_1104__FDSAUDITLINK__" localSheetId="11" hidden="1">{"fdsup://directions/FAT Viewer?action=UPDATE&amp;creator=factset&amp;DYN_ARGS=TRUE&amp;DOC_NAME=FAT:FQL_AUDITING_CLIENT_TEMPLATE.FAT&amp;display_string=Audit&amp;VAR:KEY=LIVYRSTKZO&amp;VAR:QUERY=RkZfRUJJVERBX0lCKEFOTiwyMDA3LCwsLFVTRCk=&amp;WINDOW=FIRST_POPUP&amp;HEIGHT=450&amp;WIDTH=450&amp;STAR","T_MAXIMIZED=FALSE&amp;VAR:CALENDAR=FIVEDAY&amp;VAR:SYMBOL=US0584981064&amp;VAR:INDEX=0"}</definedName>
    <definedName name="_1104__FDSAUDITLINK__" hidden="1">{"fdsup://directions/FAT Viewer?action=UPDATE&amp;creator=factset&amp;DYN_ARGS=TRUE&amp;DOC_NAME=FAT:FQL_AUDITING_CLIENT_TEMPLATE.FAT&amp;display_string=Audit&amp;VAR:KEY=LIVYRSTKZO&amp;VAR:QUERY=RkZfRUJJVERBX0lCKEFOTiwyMDA3LCwsLFVTRCk=&amp;WINDOW=FIRST_POPUP&amp;HEIGHT=450&amp;WIDTH=450&amp;STAR","T_MAXIMIZED=FALSE&amp;VAR:CALENDAR=FIVEDAY&amp;VAR:SYMBOL=US0584981064&amp;VAR:INDEX=0"}</definedName>
    <definedName name="_1105__FDSAUDITLINK__" localSheetId="11" hidden="1">{"fdsup://Directions/FactSet Auditing Viewer?action=AUDIT_VALUE&amp;DB=129&amp;ID1=05849810&amp;VALUEID=01001&amp;SDATE=2010&amp;PERIODTYPE=ANN_STD&amp;SCFT=3&amp;window=popup_no_bar&amp;width=385&amp;height=120&amp;START_MAXIMIZED=FALSE&amp;creator=factset&amp;display_string=Audit"}</definedName>
    <definedName name="_1105__FDSAUDITLINK__" hidden="1">{"fdsup://Directions/FactSet Auditing Viewer?action=AUDIT_VALUE&amp;DB=129&amp;ID1=05849810&amp;VALUEID=01001&amp;SDATE=2010&amp;PERIODTYPE=ANN_STD&amp;SCFT=3&amp;window=popup_no_bar&amp;width=385&amp;height=120&amp;START_MAXIMIZED=FALSE&amp;creator=factset&amp;display_string=Audit"}</definedName>
    <definedName name="_1106__FDSAUDITLINK__" localSheetId="11" hidden="1">{"fdsup://Directions/FactSet Auditing Viewer?action=AUDIT_VALUE&amp;DB=129&amp;ID1=05849810&amp;VALUEID=01001&amp;SDATE=2009&amp;PERIODTYPE=ANN_STD&amp;SCFT=3&amp;window=popup_no_bar&amp;width=385&amp;height=120&amp;START_MAXIMIZED=FALSE&amp;creator=factset&amp;display_string=Audit"}</definedName>
    <definedName name="_1106__FDSAUDITLINK__" hidden="1">{"fdsup://Directions/FactSet Auditing Viewer?action=AUDIT_VALUE&amp;DB=129&amp;ID1=05849810&amp;VALUEID=01001&amp;SDATE=2009&amp;PERIODTYPE=ANN_STD&amp;SCFT=3&amp;window=popup_no_bar&amp;width=385&amp;height=120&amp;START_MAXIMIZED=FALSE&amp;creator=factset&amp;display_string=Audit"}</definedName>
    <definedName name="_1107__FDSAUDITLINK__" localSheetId="11" hidden="1">{"fdsup://Directions/FactSet Auditing Viewer?action=AUDIT_VALUE&amp;DB=129&amp;ID1=05849810&amp;VALUEID=01001&amp;SDATE=2007&amp;PERIODTYPE=ANN_STD&amp;SCFT=3&amp;window=popup_no_bar&amp;width=385&amp;height=120&amp;START_MAXIMIZED=FALSE&amp;creator=factset&amp;display_string=Audit"}</definedName>
    <definedName name="_1107__FDSAUDITLINK__" hidden="1">{"fdsup://Directions/FactSet Auditing Viewer?action=AUDIT_VALUE&amp;DB=129&amp;ID1=05849810&amp;VALUEID=01001&amp;SDATE=2007&amp;PERIODTYPE=ANN_STD&amp;SCFT=3&amp;window=popup_no_bar&amp;width=385&amp;height=120&amp;START_MAXIMIZED=FALSE&amp;creator=factset&amp;display_string=Audit"}</definedName>
    <definedName name="_1108__FDSAUDITLINK__" localSheetId="11" hidden="1">{"fdsup://Directions/FactSet Auditing Viewer?action=AUDIT_VALUE&amp;DB=129&amp;ID1=05849810&amp;VALUEID=04601&amp;SDATE=2011&amp;PERIODTYPE=ANN_STD&amp;SCFT=3&amp;window=popup_no_bar&amp;width=385&amp;height=120&amp;START_MAXIMIZED=FALSE&amp;creator=factset&amp;display_string=Audit"}</definedName>
    <definedName name="_1108__FDSAUDITLINK__" hidden="1">{"fdsup://Directions/FactSet Auditing Viewer?action=AUDIT_VALUE&amp;DB=129&amp;ID1=05849810&amp;VALUEID=04601&amp;SDATE=2011&amp;PERIODTYPE=ANN_STD&amp;SCFT=3&amp;window=popup_no_bar&amp;width=385&amp;height=120&amp;START_MAXIMIZED=FALSE&amp;creator=factset&amp;display_string=Audit"}</definedName>
    <definedName name="_1109__FDSAUDITLINK__" localSheetId="11" hidden="1">{"fdsup://directions/FAT Viewer?action=UPDATE&amp;creator=factset&amp;DYN_ARGS=TRUE&amp;DOC_NAME=FAT:FQL_AUDITING_CLIENT_TEMPLATE.FAT&amp;display_string=Audit&amp;VAR:KEY=HQBQNSJSZI&amp;VAR:QUERY=RkZfTkVUX0lOQyhBTk4sMjAxMSwsLCxVU0Qp&amp;WINDOW=FIRST_POPUP&amp;HEIGHT=450&amp;WIDTH=450&amp;START_MA","XIMIZED=FALSE&amp;VAR:CALENDAR=FIVEDAY&amp;VAR:SYMBOL=US0584981064&amp;VAR:INDEX=0"}</definedName>
    <definedName name="_1109__FDSAUDITLINK__" hidden="1">{"fdsup://directions/FAT Viewer?action=UPDATE&amp;creator=factset&amp;DYN_ARGS=TRUE&amp;DOC_NAME=FAT:FQL_AUDITING_CLIENT_TEMPLATE.FAT&amp;display_string=Audit&amp;VAR:KEY=HQBQNSJSZI&amp;VAR:QUERY=RkZfTkVUX0lOQyhBTk4sMjAxMSwsLCxVU0Qp&amp;WINDOW=FIRST_POPUP&amp;HEIGHT=450&amp;WIDTH=450&amp;START_MA","XIMIZED=FALSE&amp;VAR:CALENDAR=FIVEDAY&amp;VAR:SYMBOL=US0584981064&amp;VAR:INDEX=0"}</definedName>
    <definedName name="_1110__FDSAUDITLINK__" localSheetId="11" hidden="1">{"fdsup://directions/FAT Viewer?action=UPDATE&amp;creator=factset&amp;DYN_ARGS=TRUE&amp;DOC_NAME=FAT:FQL_AUDITING_CLIENT_TEMPLATE.FAT&amp;display_string=Audit&amp;VAR:KEY=HQFYFWHKZK&amp;VAR:QUERY=RkZfRUJJVF9JQihBTk4sMjAxMSwsLCxVU0Qp&amp;WINDOW=FIRST_POPUP&amp;HEIGHT=450&amp;WIDTH=450&amp;START_MA","XIMIZED=FALSE&amp;VAR:CALENDAR=FIVEDAY&amp;VAR:SYMBOL=US0584981064&amp;VAR:INDEX=0"}</definedName>
    <definedName name="_1110__FDSAUDITLINK__" hidden="1">{"fdsup://directions/FAT Viewer?action=UPDATE&amp;creator=factset&amp;DYN_ARGS=TRUE&amp;DOC_NAME=FAT:FQL_AUDITING_CLIENT_TEMPLATE.FAT&amp;display_string=Audit&amp;VAR:KEY=HQFYFWHKZK&amp;VAR:QUERY=RkZfRUJJVF9JQihBTk4sMjAxMSwsLCxVU0Qp&amp;WINDOW=FIRST_POPUP&amp;HEIGHT=450&amp;WIDTH=450&amp;START_MA","XIMIZED=FALSE&amp;VAR:CALENDAR=FIVEDAY&amp;VAR:SYMBOL=US0584981064&amp;VAR:INDEX=0"}</definedName>
    <definedName name="_1111__FDSAUDITLINK__" localSheetId="11" hidden="1">{"fdsup://directions/FAT Viewer?action=UPDATE&amp;creator=factset&amp;DYN_ARGS=TRUE&amp;DOC_NAME=FAT:FQL_AUDITING_CLIENT_TEMPLATE.FAT&amp;display_string=Audit&amp;VAR:KEY=RGJSFIZYVU&amp;VAR:QUERY=RkZfRUJJVERBX0lCKEFOTiwyMDExLCwsLFVTRCk=&amp;WINDOW=FIRST_POPUP&amp;HEIGHT=450&amp;WIDTH=450&amp;STAR","T_MAXIMIZED=FALSE&amp;VAR:CALENDAR=FIVEDAY&amp;VAR:SYMBOL=US0584981064&amp;VAR:INDEX=0"}</definedName>
    <definedName name="_1111__FDSAUDITLINK__" hidden="1">{"fdsup://directions/FAT Viewer?action=UPDATE&amp;creator=factset&amp;DYN_ARGS=TRUE&amp;DOC_NAME=FAT:FQL_AUDITING_CLIENT_TEMPLATE.FAT&amp;display_string=Audit&amp;VAR:KEY=RGJSFIZYVU&amp;VAR:QUERY=RkZfRUJJVERBX0lCKEFOTiwyMDExLCwsLFVTRCk=&amp;WINDOW=FIRST_POPUP&amp;HEIGHT=450&amp;WIDTH=450&amp;STAR","T_MAXIMIZED=FALSE&amp;VAR:CALENDAR=FIVEDAY&amp;VAR:SYMBOL=US0584981064&amp;VAR:INDEX=0"}</definedName>
    <definedName name="_1112__FDSAUDITLINK__" localSheetId="11" hidden="1">{"fdsup://Directions/FactSet Auditing Viewer?action=AUDIT_VALUE&amp;DB=129&amp;ID1=05849810&amp;VALUEID=01001&amp;SDATE=2011&amp;PERIODTYPE=ANN_STD&amp;SCFT=3&amp;window=popup_no_bar&amp;width=385&amp;height=120&amp;START_MAXIMIZED=FALSE&amp;creator=factset&amp;display_string=Audit"}</definedName>
    <definedName name="_1112__FDSAUDITLINK__" hidden="1">{"fdsup://Directions/FactSet Auditing Viewer?action=AUDIT_VALUE&amp;DB=129&amp;ID1=05849810&amp;VALUEID=01001&amp;SDATE=2011&amp;PERIODTYPE=ANN_STD&amp;SCFT=3&amp;window=popup_no_bar&amp;width=385&amp;height=120&amp;START_MAXIMIZED=FALSE&amp;creator=factset&amp;display_string=Audit"}</definedName>
    <definedName name="_1113__FDSAUDITLINK__" localSheetId="11" hidden="1">{"fdsup://Directions/FactSet Auditing Viewer?action=AUDIT_VALUE&amp;DB=129&amp;ID1=77273920&amp;VALUEID=04601&amp;SDATE=2010&amp;PERIODTYPE=ANN_STD&amp;SCFT=3&amp;window=popup_no_bar&amp;width=385&amp;height=120&amp;START_MAXIMIZED=FALSE&amp;creator=factset&amp;display_string=Audit"}</definedName>
    <definedName name="_1113__FDSAUDITLINK__" hidden="1">{"fdsup://Directions/FactSet Auditing Viewer?action=AUDIT_VALUE&amp;DB=129&amp;ID1=77273920&amp;VALUEID=04601&amp;SDATE=2010&amp;PERIODTYPE=ANN_STD&amp;SCFT=3&amp;window=popup_no_bar&amp;width=385&amp;height=120&amp;START_MAXIMIZED=FALSE&amp;creator=factset&amp;display_string=Audit"}</definedName>
    <definedName name="_1114__FDSAUDITLINK__" localSheetId="11" hidden="1">{"fdsup://Directions/FactSet Auditing Viewer?action=AUDIT_VALUE&amp;DB=129&amp;ID1=77273920&amp;VALUEID=04601&amp;SDATE=2009&amp;PERIODTYPE=ANN_STD&amp;SCFT=3&amp;window=popup_no_bar&amp;width=385&amp;height=120&amp;START_MAXIMIZED=FALSE&amp;creator=factset&amp;display_string=Audit"}</definedName>
    <definedName name="_1114__FDSAUDITLINK__" hidden="1">{"fdsup://Directions/FactSet Auditing Viewer?action=AUDIT_VALUE&amp;DB=129&amp;ID1=77273920&amp;VALUEID=04601&amp;SDATE=2009&amp;PERIODTYPE=ANN_STD&amp;SCFT=3&amp;window=popup_no_bar&amp;width=385&amp;height=120&amp;START_MAXIMIZED=FALSE&amp;creator=factset&amp;display_string=Audit"}</definedName>
    <definedName name="_1115__FDSAUDITLINK__" localSheetId="11" hidden="1">{"fdsup://Directions/FactSet Auditing Viewer?action=AUDIT_VALUE&amp;DB=129&amp;ID1=77273920&amp;VALUEID=04601&amp;SDATE=2008&amp;PERIODTYPE=ANN_STD&amp;SCFT=3&amp;window=popup_no_bar&amp;width=385&amp;height=120&amp;START_MAXIMIZED=FALSE&amp;creator=factset&amp;display_string=Audit"}</definedName>
    <definedName name="_1115__FDSAUDITLINK__" hidden="1">{"fdsup://Directions/FactSet Auditing Viewer?action=AUDIT_VALUE&amp;DB=129&amp;ID1=77273920&amp;VALUEID=04601&amp;SDATE=2008&amp;PERIODTYPE=ANN_STD&amp;SCFT=3&amp;window=popup_no_bar&amp;width=385&amp;height=120&amp;START_MAXIMIZED=FALSE&amp;creator=factset&amp;display_string=Audit"}</definedName>
    <definedName name="_1116__FDSAUDITLINK__" localSheetId="11" hidden="1">{"fdsup://Directions/FactSet Auditing Viewer?action=AUDIT_VALUE&amp;DB=129&amp;ID1=77273920&amp;VALUEID=04601&amp;SDATE=2007&amp;PERIODTYPE=ANN_STD&amp;SCFT=3&amp;window=popup_no_bar&amp;width=385&amp;height=120&amp;START_MAXIMIZED=FALSE&amp;creator=factset&amp;display_string=Audit"}</definedName>
    <definedName name="_1116__FDSAUDITLINK__" hidden="1">{"fdsup://Directions/FactSet Auditing Viewer?action=AUDIT_VALUE&amp;DB=129&amp;ID1=77273920&amp;VALUEID=04601&amp;SDATE=2007&amp;PERIODTYPE=ANN_STD&amp;SCFT=3&amp;window=popup_no_bar&amp;width=385&amp;height=120&amp;START_MAXIMIZED=FALSE&amp;creator=factset&amp;display_string=Audit"}</definedName>
    <definedName name="_1117__FDSAUDITLINK__" localSheetId="11" hidden="1">{"fdsup://directions/FAT Viewer?action=UPDATE&amp;creator=factset&amp;DYN_ARGS=TRUE&amp;DOC_NAME=FAT:FQL_AUDITING_CLIENT_TEMPLATE.FAT&amp;display_string=Audit&amp;VAR:KEY=XMHALKFGNK&amp;VAR:QUERY=RkZfTkVUX0lOQyhBTk4sMjAxMCwsLCxVU0Qp&amp;WINDOW=FIRST_POPUP&amp;HEIGHT=450&amp;WIDTH=450&amp;START_MA","XIMIZED=FALSE&amp;VAR:CALENDAR=FIVEDAY&amp;VAR:SYMBOL=US7727392075&amp;VAR:INDEX=0"}</definedName>
    <definedName name="_1117__FDSAUDITLINK__" hidden="1">{"fdsup://directions/FAT Viewer?action=UPDATE&amp;creator=factset&amp;DYN_ARGS=TRUE&amp;DOC_NAME=FAT:FQL_AUDITING_CLIENT_TEMPLATE.FAT&amp;display_string=Audit&amp;VAR:KEY=XMHALKFGNK&amp;VAR:QUERY=RkZfTkVUX0lOQyhBTk4sMjAxMCwsLCxVU0Qp&amp;WINDOW=FIRST_POPUP&amp;HEIGHT=450&amp;WIDTH=450&amp;START_MA","XIMIZED=FALSE&amp;VAR:CALENDAR=FIVEDAY&amp;VAR:SYMBOL=US7727392075&amp;VAR:INDEX=0"}</definedName>
    <definedName name="_1118__FDSAUDITLINK__" localSheetId="11" hidden="1">{"fdsup://directions/FAT Viewer?action=UPDATE&amp;creator=factset&amp;DYN_ARGS=TRUE&amp;DOC_NAME=FAT:FQL_AUDITING_CLIENT_TEMPLATE.FAT&amp;display_string=Audit&amp;VAR:KEY=TWLWHCNURE&amp;VAR:QUERY=RkZfTkVUX0lOQyhBTk4sMjAwOSwsLCxVU0Qp&amp;WINDOW=FIRST_POPUP&amp;HEIGHT=450&amp;WIDTH=450&amp;START_MA","XIMIZED=FALSE&amp;VAR:CALENDAR=FIVEDAY&amp;VAR:SYMBOL=US7727392075&amp;VAR:INDEX=0"}</definedName>
    <definedName name="_1118__FDSAUDITLINK__" hidden="1">{"fdsup://directions/FAT Viewer?action=UPDATE&amp;creator=factset&amp;DYN_ARGS=TRUE&amp;DOC_NAME=FAT:FQL_AUDITING_CLIENT_TEMPLATE.FAT&amp;display_string=Audit&amp;VAR:KEY=TWLWHCNURE&amp;VAR:QUERY=RkZfTkVUX0lOQyhBTk4sMjAwOSwsLCxVU0Qp&amp;WINDOW=FIRST_POPUP&amp;HEIGHT=450&amp;WIDTH=450&amp;START_MA","XIMIZED=FALSE&amp;VAR:CALENDAR=FIVEDAY&amp;VAR:SYMBOL=US7727392075&amp;VAR:INDEX=0"}</definedName>
    <definedName name="_1119__FDSAUDITLINK__" localSheetId="11" hidden="1">{"fdsup://directions/FAT Viewer?action=UPDATE&amp;creator=factset&amp;DYN_ARGS=TRUE&amp;DOC_NAME=FAT:FQL_AUDITING_CLIENT_TEMPLATE.FAT&amp;display_string=Audit&amp;VAR:KEY=FYZIBKLMPM&amp;VAR:QUERY=RkZfTkVUX0lOQyhBTk4sMjAwOCwsLCxVU0Qp&amp;WINDOW=FIRST_POPUP&amp;HEIGHT=450&amp;WIDTH=450&amp;START_MA","XIMIZED=FALSE&amp;VAR:CALENDAR=FIVEDAY&amp;VAR:SYMBOL=US7727392075&amp;VAR:INDEX=0"}</definedName>
    <definedName name="_1119__FDSAUDITLINK__" hidden="1">{"fdsup://directions/FAT Viewer?action=UPDATE&amp;creator=factset&amp;DYN_ARGS=TRUE&amp;DOC_NAME=FAT:FQL_AUDITING_CLIENT_TEMPLATE.FAT&amp;display_string=Audit&amp;VAR:KEY=FYZIBKLMPM&amp;VAR:QUERY=RkZfTkVUX0lOQyhBTk4sMjAwOCwsLCxVU0Qp&amp;WINDOW=FIRST_POPUP&amp;HEIGHT=450&amp;WIDTH=450&amp;START_MA","XIMIZED=FALSE&amp;VAR:CALENDAR=FIVEDAY&amp;VAR:SYMBOL=US7727392075&amp;VAR:INDEX=0"}</definedName>
    <definedName name="_1120__FDSAUDITLINK__" localSheetId="11" hidden="1">{"fdsup://directions/FAT Viewer?action=UPDATE&amp;creator=factset&amp;DYN_ARGS=TRUE&amp;DOC_NAME=FAT:FQL_AUDITING_CLIENT_TEMPLATE.FAT&amp;display_string=Audit&amp;VAR:KEY=LGRGXORYLQ&amp;VAR:QUERY=RkZfTkVUX0lOQyhBTk4sMjAwNywsLCxVU0Qp&amp;WINDOW=FIRST_POPUP&amp;HEIGHT=450&amp;WIDTH=450&amp;START_MA","XIMIZED=FALSE&amp;VAR:CALENDAR=FIVEDAY&amp;VAR:SYMBOL=US7727392075&amp;VAR:INDEX=0"}</definedName>
    <definedName name="_1120__FDSAUDITLINK__" hidden="1">{"fdsup://directions/FAT Viewer?action=UPDATE&amp;creator=factset&amp;DYN_ARGS=TRUE&amp;DOC_NAME=FAT:FQL_AUDITING_CLIENT_TEMPLATE.FAT&amp;display_string=Audit&amp;VAR:KEY=LGRGXORYLQ&amp;VAR:QUERY=RkZfTkVUX0lOQyhBTk4sMjAwNywsLCxVU0Qp&amp;WINDOW=FIRST_POPUP&amp;HEIGHT=450&amp;WIDTH=450&amp;START_MA","XIMIZED=FALSE&amp;VAR:CALENDAR=FIVEDAY&amp;VAR:SYMBOL=US7727392075&amp;VAR:INDEX=0"}</definedName>
    <definedName name="_1121__FDSAUDITLINK__" localSheetId="11" hidden="1">{"fdsup://directions/FAT Viewer?action=UPDATE&amp;creator=factset&amp;DYN_ARGS=TRUE&amp;DOC_NAME=FAT:FQL_AUDITING_CLIENT_TEMPLATE.FAT&amp;display_string=Audit&amp;VAR:KEY=FAVIJIDEJY&amp;VAR:QUERY=RkZfRUJJVF9JQihBTk4sMjAxMCwsLCxVU0Qp&amp;WINDOW=FIRST_POPUP&amp;HEIGHT=450&amp;WIDTH=450&amp;START_MA","XIMIZED=FALSE&amp;VAR:CALENDAR=FIVEDAY&amp;VAR:SYMBOL=US7727392075&amp;VAR:INDEX=0"}</definedName>
    <definedName name="_1121__FDSAUDITLINK__" hidden="1">{"fdsup://directions/FAT Viewer?action=UPDATE&amp;creator=factset&amp;DYN_ARGS=TRUE&amp;DOC_NAME=FAT:FQL_AUDITING_CLIENT_TEMPLATE.FAT&amp;display_string=Audit&amp;VAR:KEY=FAVIJIDEJY&amp;VAR:QUERY=RkZfRUJJVF9JQihBTk4sMjAxMCwsLCxVU0Qp&amp;WINDOW=FIRST_POPUP&amp;HEIGHT=450&amp;WIDTH=450&amp;START_MA","XIMIZED=FALSE&amp;VAR:CALENDAR=FIVEDAY&amp;VAR:SYMBOL=US7727392075&amp;VAR:INDEX=0"}</definedName>
    <definedName name="_1122__FDSAUDITLINK__" localSheetId="11" hidden="1">{"fdsup://directions/FAT Viewer?action=UPDATE&amp;creator=factset&amp;DYN_ARGS=TRUE&amp;DOC_NAME=FAT:FQL_AUDITING_CLIENT_TEMPLATE.FAT&amp;display_string=Audit&amp;VAR:KEY=ZAXAFOLEFU&amp;VAR:QUERY=RkZfRUJJVF9JQihBTk4sMjAwOSwsLCxVU0Qp&amp;WINDOW=FIRST_POPUP&amp;HEIGHT=450&amp;WIDTH=450&amp;START_MA","XIMIZED=FALSE&amp;VAR:CALENDAR=FIVEDAY&amp;VAR:SYMBOL=US7727392075&amp;VAR:INDEX=0"}</definedName>
    <definedName name="_1122__FDSAUDITLINK__" hidden="1">{"fdsup://directions/FAT Viewer?action=UPDATE&amp;creator=factset&amp;DYN_ARGS=TRUE&amp;DOC_NAME=FAT:FQL_AUDITING_CLIENT_TEMPLATE.FAT&amp;display_string=Audit&amp;VAR:KEY=ZAXAFOLEFU&amp;VAR:QUERY=RkZfRUJJVF9JQihBTk4sMjAwOSwsLCxVU0Qp&amp;WINDOW=FIRST_POPUP&amp;HEIGHT=450&amp;WIDTH=450&amp;START_MA","XIMIZED=FALSE&amp;VAR:CALENDAR=FIVEDAY&amp;VAR:SYMBOL=US7727392075&amp;VAR:INDEX=0"}</definedName>
    <definedName name="_1123__FDSAUDITLINK__" localSheetId="11" hidden="1">{"fdsup://directions/FAT Viewer?action=UPDATE&amp;creator=factset&amp;DYN_ARGS=TRUE&amp;DOC_NAME=FAT:FQL_AUDITING_CLIENT_TEMPLATE.FAT&amp;display_string=Audit&amp;VAR:KEY=PMDYLUZSXG&amp;VAR:QUERY=RkZfRUJJVF9JQihBTk4sMjAwOCwsLCxVU0Qp&amp;WINDOW=FIRST_POPUP&amp;HEIGHT=450&amp;WIDTH=450&amp;START_MA","XIMIZED=FALSE&amp;VAR:CALENDAR=FIVEDAY&amp;VAR:SYMBOL=US7727392075&amp;VAR:INDEX=0"}</definedName>
    <definedName name="_1123__FDSAUDITLINK__" hidden="1">{"fdsup://directions/FAT Viewer?action=UPDATE&amp;creator=factset&amp;DYN_ARGS=TRUE&amp;DOC_NAME=FAT:FQL_AUDITING_CLIENT_TEMPLATE.FAT&amp;display_string=Audit&amp;VAR:KEY=PMDYLUZSXG&amp;VAR:QUERY=RkZfRUJJVF9JQihBTk4sMjAwOCwsLCxVU0Qp&amp;WINDOW=FIRST_POPUP&amp;HEIGHT=450&amp;WIDTH=450&amp;START_MA","XIMIZED=FALSE&amp;VAR:CALENDAR=FIVEDAY&amp;VAR:SYMBOL=US7727392075&amp;VAR:INDEX=0"}</definedName>
    <definedName name="_1124__FDSAUDITLINK__" localSheetId="11" hidden="1">{"fdsup://directions/FAT Viewer?action=UPDATE&amp;creator=factset&amp;DYN_ARGS=TRUE&amp;DOC_NAME=FAT:FQL_AUDITING_CLIENT_TEMPLATE.FAT&amp;display_string=Audit&amp;VAR:KEY=TOHCDURIVU&amp;VAR:QUERY=RkZfRUJJVF9JQihBTk4sMjAwNywsLCxVU0Qp&amp;WINDOW=FIRST_POPUP&amp;HEIGHT=450&amp;WIDTH=450&amp;START_MA","XIMIZED=FALSE&amp;VAR:CALENDAR=FIVEDAY&amp;VAR:SYMBOL=US7727392075&amp;VAR:INDEX=0"}</definedName>
    <definedName name="_1124__FDSAUDITLINK__" hidden="1">{"fdsup://directions/FAT Viewer?action=UPDATE&amp;creator=factset&amp;DYN_ARGS=TRUE&amp;DOC_NAME=FAT:FQL_AUDITING_CLIENT_TEMPLATE.FAT&amp;display_string=Audit&amp;VAR:KEY=TOHCDURIVU&amp;VAR:QUERY=RkZfRUJJVF9JQihBTk4sMjAwNywsLCxVU0Qp&amp;WINDOW=FIRST_POPUP&amp;HEIGHT=450&amp;WIDTH=450&amp;START_MA","XIMIZED=FALSE&amp;VAR:CALENDAR=FIVEDAY&amp;VAR:SYMBOL=US7727392075&amp;VAR:INDEX=0"}</definedName>
    <definedName name="_1125__FDSAUDITLINK__" localSheetId="11" hidden="1">{"fdsup://directions/FAT Viewer?action=UPDATE&amp;creator=factset&amp;DYN_ARGS=TRUE&amp;DOC_NAME=FAT:FQL_AUDITING_CLIENT_TEMPLATE.FAT&amp;display_string=Audit&amp;VAR:KEY=JYZWLIRIVK&amp;VAR:QUERY=RkZfRUJJVERBX0lCKEFOTiwyMDEwLCwsLFVTRCk=&amp;WINDOW=FIRST_POPUP&amp;HEIGHT=450&amp;WIDTH=450&amp;STAR","T_MAXIMIZED=FALSE&amp;VAR:CALENDAR=FIVEDAY&amp;VAR:SYMBOL=US7727392075&amp;VAR:INDEX=0"}</definedName>
    <definedName name="_1125__FDSAUDITLINK__" hidden="1">{"fdsup://directions/FAT Viewer?action=UPDATE&amp;creator=factset&amp;DYN_ARGS=TRUE&amp;DOC_NAME=FAT:FQL_AUDITING_CLIENT_TEMPLATE.FAT&amp;display_string=Audit&amp;VAR:KEY=JYZWLIRIVK&amp;VAR:QUERY=RkZfRUJJVERBX0lCKEFOTiwyMDEwLCwsLFVTRCk=&amp;WINDOW=FIRST_POPUP&amp;HEIGHT=450&amp;WIDTH=450&amp;STAR","T_MAXIMIZED=FALSE&amp;VAR:CALENDAR=FIVEDAY&amp;VAR:SYMBOL=US7727392075&amp;VAR:INDEX=0"}</definedName>
    <definedName name="_1126__FDSAUDITLINK__" localSheetId="11" hidden="1">{"fdsup://directions/FAT Viewer?action=UPDATE&amp;creator=factset&amp;DYN_ARGS=TRUE&amp;DOC_NAME=FAT:FQL_AUDITING_CLIENT_TEMPLATE.FAT&amp;display_string=Audit&amp;VAR:KEY=VERYNKLALS&amp;VAR:QUERY=RkZfRUJJVERBX0lCKEFOTiwyMDA5LCwsLFVTRCk=&amp;WINDOW=FIRST_POPUP&amp;HEIGHT=450&amp;WIDTH=450&amp;STAR","T_MAXIMIZED=FALSE&amp;VAR:CALENDAR=FIVEDAY&amp;VAR:SYMBOL=US7727392075&amp;VAR:INDEX=0"}</definedName>
    <definedName name="_1126__FDSAUDITLINK__" hidden="1">{"fdsup://directions/FAT Viewer?action=UPDATE&amp;creator=factset&amp;DYN_ARGS=TRUE&amp;DOC_NAME=FAT:FQL_AUDITING_CLIENT_TEMPLATE.FAT&amp;display_string=Audit&amp;VAR:KEY=VERYNKLALS&amp;VAR:QUERY=RkZfRUJJVERBX0lCKEFOTiwyMDA5LCwsLFVTRCk=&amp;WINDOW=FIRST_POPUP&amp;HEIGHT=450&amp;WIDTH=450&amp;STAR","T_MAXIMIZED=FALSE&amp;VAR:CALENDAR=FIVEDAY&amp;VAR:SYMBOL=US7727392075&amp;VAR:INDEX=0"}</definedName>
    <definedName name="_1127__FDSAUDITLINK__" localSheetId="11" hidden="1">{"fdsup://directions/FAT Viewer?action=UPDATE&amp;creator=factset&amp;DYN_ARGS=TRUE&amp;DOC_NAME=FAT:FQL_AUDITING_CLIENT_TEMPLATE.FAT&amp;display_string=Audit&amp;VAR:KEY=PWXMZEVINI&amp;VAR:QUERY=RkZfRUJJVERBX0lCKEFOTiwyMDA4LCwsLFVTRCk=&amp;WINDOW=FIRST_POPUP&amp;HEIGHT=450&amp;WIDTH=450&amp;STAR","T_MAXIMIZED=FALSE&amp;VAR:CALENDAR=FIVEDAY&amp;VAR:SYMBOL=US7727392075&amp;VAR:INDEX=0"}</definedName>
    <definedName name="_1127__FDSAUDITLINK__" hidden="1">{"fdsup://directions/FAT Viewer?action=UPDATE&amp;creator=factset&amp;DYN_ARGS=TRUE&amp;DOC_NAME=FAT:FQL_AUDITING_CLIENT_TEMPLATE.FAT&amp;display_string=Audit&amp;VAR:KEY=PWXMZEVINI&amp;VAR:QUERY=RkZfRUJJVERBX0lCKEFOTiwyMDA4LCwsLFVTRCk=&amp;WINDOW=FIRST_POPUP&amp;HEIGHT=450&amp;WIDTH=450&amp;STAR","T_MAXIMIZED=FALSE&amp;VAR:CALENDAR=FIVEDAY&amp;VAR:SYMBOL=US7727392075&amp;VAR:INDEX=0"}</definedName>
    <definedName name="_1128__FDSAUDITLINK__" localSheetId="11" hidden="1">{"fdsup://directions/FAT Viewer?action=UPDATE&amp;creator=factset&amp;DYN_ARGS=TRUE&amp;DOC_NAME=FAT:FQL_AUDITING_CLIENT_TEMPLATE.FAT&amp;display_string=Audit&amp;VAR:KEY=XSXOJCTCLA&amp;VAR:QUERY=RkZfRUJJVERBX0lCKEFOTiwyMDA3LCwsLFVTRCk=&amp;WINDOW=FIRST_POPUP&amp;HEIGHT=450&amp;WIDTH=450&amp;STAR","T_MAXIMIZED=FALSE&amp;VAR:CALENDAR=FIVEDAY&amp;VAR:SYMBOL=US7727392075&amp;VAR:INDEX=0"}</definedName>
    <definedName name="_1128__FDSAUDITLINK__" hidden="1">{"fdsup://directions/FAT Viewer?action=UPDATE&amp;creator=factset&amp;DYN_ARGS=TRUE&amp;DOC_NAME=FAT:FQL_AUDITING_CLIENT_TEMPLATE.FAT&amp;display_string=Audit&amp;VAR:KEY=XSXOJCTCLA&amp;VAR:QUERY=RkZfRUJJVERBX0lCKEFOTiwyMDA3LCwsLFVTRCk=&amp;WINDOW=FIRST_POPUP&amp;HEIGHT=450&amp;WIDTH=450&amp;STAR","T_MAXIMIZED=FALSE&amp;VAR:CALENDAR=FIVEDAY&amp;VAR:SYMBOL=US7727392075&amp;VAR:INDEX=0"}</definedName>
    <definedName name="_1129__FDSAUDITLINK__" localSheetId="11" hidden="1">{"fdsup://Directions/FactSet Auditing Viewer?action=AUDIT_VALUE&amp;DB=129&amp;ID1=77273920&amp;VALUEID=01001&amp;SDATE=2010&amp;PERIODTYPE=ANN_STD&amp;SCFT=3&amp;window=popup_no_bar&amp;width=385&amp;height=120&amp;START_MAXIMIZED=FALSE&amp;creator=factset&amp;display_string=Audit"}</definedName>
    <definedName name="_1129__FDSAUDITLINK__" hidden="1">{"fdsup://Directions/FactSet Auditing Viewer?action=AUDIT_VALUE&amp;DB=129&amp;ID1=77273920&amp;VALUEID=01001&amp;SDATE=2010&amp;PERIODTYPE=ANN_STD&amp;SCFT=3&amp;window=popup_no_bar&amp;width=385&amp;height=120&amp;START_MAXIMIZED=FALSE&amp;creator=factset&amp;display_string=Audit"}</definedName>
    <definedName name="_1130__FDSAUDITLINK__" localSheetId="11" hidden="1">{"fdsup://Directions/FactSet Auditing Viewer?action=AUDIT_VALUE&amp;DB=129&amp;ID1=77273920&amp;VALUEID=01001&amp;SDATE=2009&amp;PERIODTYPE=ANN_STD&amp;SCFT=3&amp;window=popup_no_bar&amp;width=385&amp;height=120&amp;START_MAXIMIZED=FALSE&amp;creator=factset&amp;display_string=Audit"}</definedName>
    <definedName name="_1130__FDSAUDITLINK__" hidden="1">{"fdsup://Directions/FactSet Auditing Viewer?action=AUDIT_VALUE&amp;DB=129&amp;ID1=77273920&amp;VALUEID=01001&amp;SDATE=2009&amp;PERIODTYPE=ANN_STD&amp;SCFT=3&amp;window=popup_no_bar&amp;width=385&amp;height=120&amp;START_MAXIMIZED=FALSE&amp;creator=factset&amp;display_string=Audit"}</definedName>
    <definedName name="_1131__FDSAUDITLINK__" localSheetId="11" hidden="1">{"fdsup://Directions/FactSet Auditing Viewer?action=AUDIT_VALUE&amp;DB=129&amp;ID1=77273920&amp;VALUEID=01001&amp;SDATE=2008&amp;PERIODTYPE=ANN_STD&amp;SCFT=3&amp;window=popup_no_bar&amp;width=385&amp;height=120&amp;START_MAXIMIZED=FALSE&amp;creator=factset&amp;display_string=Audit"}</definedName>
    <definedName name="_1131__FDSAUDITLINK__" hidden="1">{"fdsup://Directions/FactSet Auditing Viewer?action=AUDIT_VALUE&amp;DB=129&amp;ID1=77273920&amp;VALUEID=01001&amp;SDATE=2008&amp;PERIODTYPE=ANN_STD&amp;SCFT=3&amp;window=popup_no_bar&amp;width=385&amp;height=120&amp;START_MAXIMIZED=FALSE&amp;creator=factset&amp;display_string=Audit"}</definedName>
    <definedName name="_1132__FDSAUDITLINK__" localSheetId="11" hidden="1">{"fdsup://Directions/FactSet Auditing Viewer?action=AUDIT_VALUE&amp;DB=129&amp;ID1=77273920&amp;VALUEID=01001&amp;SDATE=2007&amp;PERIODTYPE=ANN_STD&amp;SCFT=3&amp;window=popup_no_bar&amp;width=385&amp;height=120&amp;START_MAXIMIZED=FALSE&amp;creator=factset&amp;display_string=Audit"}</definedName>
    <definedName name="_1132__FDSAUDITLINK__" hidden="1">{"fdsup://Directions/FactSet Auditing Viewer?action=AUDIT_VALUE&amp;DB=129&amp;ID1=77273920&amp;VALUEID=01001&amp;SDATE=2007&amp;PERIODTYPE=ANN_STD&amp;SCFT=3&amp;window=popup_no_bar&amp;width=385&amp;height=120&amp;START_MAXIMIZED=FALSE&amp;creator=factset&amp;display_string=Audit"}</definedName>
    <definedName name="_1133__FDSAUDITLINK__" localSheetId="11" hidden="1">{"fdsup://Directions/FactSet Auditing Viewer?action=AUDIT_VALUE&amp;DB=129&amp;ID1=77273920&amp;VALUEID=04601&amp;SDATE=2011&amp;PERIODTYPE=ANN_STD&amp;SCFT=3&amp;window=popup_no_bar&amp;width=385&amp;height=120&amp;START_MAXIMIZED=FALSE&amp;creator=factset&amp;display_string=Audit"}</definedName>
    <definedName name="_1133__FDSAUDITLINK__" hidden="1">{"fdsup://Directions/FactSet Auditing Viewer?action=AUDIT_VALUE&amp;DB=129&amp;ID1=77273920&amp;VALUEID=04601&amp;SDATE=2011&amp;PERIODTYPE=ANN_STD&amp;SCFT=3&amp;window=popup_no_bar&amp;width=385&amp;height=120&amp;START_MAXIMIZED=FALSE&amp;creator=factset&amp;display_string=Audit"}</definedName>
    <definedName name="_1134__FDSAUDITLINK__" localSheetId="11" hidden="1">{"fdsup://directions/FAT Viewer?action=UPDATE&amp;creator=factset&amp;DYN_ARGS=TRUE&amp;DOC_NAME=FAT:FQL_AUDITING_CLIENT_TEMPLATE.FAT&amp;display_string=Audit&amp;VAR:KEY=HIZCJCBMVQ&amp;VAR:QUERY=RkZfTkVUX0lOQyhBTk4sMjAxMSwsLCxVU0Qp&amp;WINDOW=FIRST_POPUP&amp;HEIGHT=450&amp;WIDTH=450&amp;START_MA","XIMIZED=FALSE&amp;VAR:CALENDAR=FIVEDAY&amp;VAR:SYMBOL=US7727392075&amp;VAR:INDEX=0"}</definedName>
    <definedName name="_1134__FDSAUDITLINK__" hidden="1">{"fdsup://directions/FAT Viewer?action=UPDATE&amp;creator=factset&amp;DYN_ARGS=TRUE&amp;DOC_NAME=FAT:FQL_AUDITING_CLIENT_TEMPLATE.FAT&amp;display_string=Audit&amp;VAR:KEY=HIZCJCBMVQ&amp;VAR:QUERY=RkZfTkVUX0lOQyhBTk4sMjAxMSwsLCxVU0Qp&amp;WINDOW=FIRST_POPUP&amp;HEIGHT=450&amp;WIDTH=450&amp;START_MA","XIMIZED=FALSE&amp;VAR:CALENDAR=FIVEDAY&amp;VAR:SYMBOL=US7727392075&amp;VAR:INDEX=0"}</definedName>
    <definedName name="_1135__FDSAUDITLINK__" localSheetId="11" hidden="1">{"fdsup://directions/FAT Viewer?action=UPDATE&amp;creator=factset&amp;DYN_ARGS=TRUE&amp;DOC_NAME=FAT:FQL_AUDITING_CLIENT_TEMPLATE.FAT&amp;display_string=Audit&amp;VAR:KEY=XSBONELIFW&amp;VAR:QUERY=RkZfRUJJVF9JQihBTk4sMjAxMSwsLCxVU0Qp&amp;WINDOW=FIRST_POPUP&amp;HEIGHT=450&amp;WIDTH=450&amp;START_MA","XIMIZED=FALSE&amp;VAR:CALENDAR=FIVEDAY&amp;VAR:SYMBOL=US7727392075&amp;VAR:INDEX=0"}</definedName>
    <definedName name="_1135__FDSAUDITLINK__" hidden="1">{"fdsup://directions/FAT Viewer?action=UPDATE&amp;creator=factset&amp;DYN_ARGS=TRUE&amp;DOC_NAME=FAT:FQL_AUDITING_CLIENT_TEMPLATE.FAT&amp;display_string=Audit&amp;VAR:KEY=XSBONELIFW&amp;VAR:QUERY=RkZfRUJJVF9JQihBTk4sMjAxMSwsLCxVU0Qp&amp;WINDOW=FIRST_POPUP&amp;HEIGHT=450&amp;WIDTH=450&amp;START_MA","XIMIZED=FALSE&amp;VAR:CALENDAR=FIVEDAY&amp;VAR:SYMBOL=US7727392075&amp;VAR:INDEX=0"}</definedName>
    <definedName name="_1136__FDSAUDITLINK__" localSheetId="11" hidden="1">{"fdsup://directions/FAT Viewer?action=UPDATE&amp;creator=factset&amp;DYN_ARGS=TRUE&amp;DOC_NAME=FAT:FQL_AUDITING_CLIENT_TEMPLATE.FAT&amp;display_string=Audit&amp;VAR:KEY=LUNWNAVKLC&amp;VAR:QUERY=RkZfRUJJVERBX0lCKEFOTiwyMDExLCwsLFVTRCk=&amp;WINDOW=FIRST_POPUP&amp;HEIGHT=450&amp;WIDTH=450&amp;STAR","T_MAXIMIZED=FALSE&amp;VAR:CALENDAR=FIVEDAY&amp;VAR:SYMBOL=US7727392075&amp;VAR:INDEX=0"}</definedName>
    <definedName name="_1136__FDSAUDITLINK__" hidden="1">{"fdsup://directions/FAT Viewer?action=UPDATE&amp;creator=factset&amp;DYN_ARGS=TRUE&amp;DOC_NAME=FAT:FQL_AUDITING_CLIENT_TEMPLATE.FAT&amp;display_string=Audit&amp;VAR:KEY=LUNWNAVKLC&amp;VAR:QUERY=RkZfRUJJVERBX0lCKEFOTiwyMDExLCwsLFVTRCk=&amp;WINDOW=FIRST_POPUP&amp;HEIGHT=450&amp;WIDTH=450&amp;STAR","T_MAXIMIZED=FALSE&amp;VAR:CALENDAR=FIVEDAY&amp;VAR:SYMBOL=US7727392075&amp;VAR:INDEX=0"}</definedName>
    <definedName name="_1137__FDSAUDITLINK__" localSheetId="11" hidden="1">{"fdsup://Directions/FactSet Auditing Viewer?action=AUDIT_VALUE&amp;DB=129&amp;ID1=77273920&amp;VALUEID=01001&amp;SDATE=2011&amp;PERIODTYPE=ANN_STD&amp;SCFT=3&amp;window=popup_no_bar&amp;width=385&amp;height=120&amp;START_MAXIMIZED=FALSE&amp;creator=factset&amp;display_string=Audit"}</definedName>
    <definedName name="_1137__FDSAUDITLINK__" hidden="1">{"fdsup://Directions/FactSet Auditing Viewer?action=AUDIT_VALUE&amp;DB=129&amp;ID1=77273920&amp;VALUEID=01001&amp;SDATE=2011&amp;PERIODTYPE=ANN_STD&amp;SCFT=3&amp;window=popup_no_bar&amp;width=385&amp;height=120&amp;START_MAXIMIZED=FALSE&amp;creator=factset&amp;display_string=Audit"}</definedName>
    <definedName name="_1138__FDSAUDITLINK__" localSheetId="11" hidden="1">{"fdsup://Directions/FactSet Auditing Viewer?action=AUDIT_VALUE&amp;DB=129&amp;ID1=77273920&amp;VALUEID=03426&amp;SDATE=201201&amp;PERIODTYPE=QTR_STD&amp;SCFT=3&amp;window=popup_no_bar&amp;width=385&amp;height=120&amp;START_MAXIMIZED=FALSE&amp;creator=factset&amp;display_string=Audit"}</definedName>
    <definedName name="_1138__FDSAUDITLINK__" hidden="1">{"fdsup://Directions/FactSet Auditing Viewer?action=AUDIT_VALUE&amp;DB=129&amp;ID1=77273920&amp;VALUEID=03426&amp;SDATE=201201&amp;PERIODTYPE=QTR_STD&amp;SCFT=3&amp;window=popup_no_bar&amp;width=385&amp;height=120&amp;START_MAXIMIZED=FALSE&amp;creator=factset&amp;display_string=Audit"}</definedName>
    <definedName name="_1139__FDSAUDITLINK__" localSheetId="11" hidden="1">{"fdsup://directions/FAT Viewer?action=UPDATE&amp;creator=factset&amp;DYN_ARGS=TRUE&amp;DOC_NAME=FAT:FQL_AUDITING_CLIENT_TEMPLATE.FAT&amp;display_string=Audit&amp;VAR:KEY=RANYBQXQJU&amp;VAR:QUERY=RkZfQ0FTSF9TVChRVFIsNDA5MDgsLCxSRikgKiAtMQ==&amp;WINDOW=FIRST_POPUP&amp;HEIGHT=450&amp;WIDTH=450&amp;","START_MAXIMIZED=FALSE&amp;VAR:CALENDAR=FIVEDAY&amp;VAR:SYMBOL=US7727392075&amp;VAR:INDEX=0"}</definedName>
    <definedName name="_1139__FDSAUDITLINK__" hidden="1">{"fdsup://directions/FAT Viewer?action=UPDATE&amp;creator=factset&amp;DYN_ARGS=TRUE&amp;DOC_NAME=FAT:FQL_AUDITING_CLIENT_TEMPLATE.FAT&amp;display_string=Audit&amp;VAR:KEY=RANYBQXQJU&amp;VAR:QUERY=RkZfQ0FTSF9TVChRVFIsNDA5MDgsLCxSRikgKiAtMQ==&amp;WINDOW=FIRST_POPUP&amp;HEIGHT=450&amp;WIDTH=450&amp;","START_MAXIMIZED=FALSE&amp;VAR:CALENDAR=FIVEDAY&amp;VAR:SYMBOL=US7727392075&amp;VAR:INDEX=0"}</definedName>
    <definedName name="_1140__FDSAUDITLINK__" localSheetId="11" hidden="1">{"fdsup://Directions/FactSet Auditing Viewer?action=AUDIT_VALUE&amp;DB=129&amp;ID1=58333410&amp;VALUEID=04601&amp;SDATE=2010&amp;PERIODTYPE=ANN_STD&amp;SCFT=3&amp;window=popup_no_bar&amp;width=385&amp;height=120&amp;START_MAXIMIZED=FALSE&amp;creator=factset&amp;display_string=Audit"}</definedName>
    <definedName name="_1140__FDSAUDITLINK__" hidden="1">{"fdsup://Directions/FactSet Auditing Viewer?action=AUDIT_VALUE&amp;DB=129&amp;ID1=58333410&amp;VALUEID=04601&amp;SDATE=2010&amp;PERIODTYPE=ANN_STD&amp;SCFT=3&amp;window=popup_no_bar&amp;width=385&amp;height=120&amp;START_MAXIMIZED=FALSE&amp;creator=factset&amp;display_string=Audit"}</definedName>
    <definedName name="_1141__FDSAUDITLINK__" localSheetId="11" hidden="1">{"fdsup://Directions/FactSet Auditing Viewer?action=AUDIT_VALUE&amp;DB=129&amp;ID1=58333410&amp;VALUEID=04601&amp;SDATE=2008&amp;PERIODTYPE=ANN_STD&amp;SCFT=3&amp;window=popup_no_bar&amp;width=385&amp;height=120&amp;START_MAXIMIZED=FALSE&amp;creator=factset&amp;display_string=Audit"}</definedName>
    <definedName name="_1141__FDSAUDITLINK__" hidden="1">{"fdsup://Directions/FactSet Auditing Viewer?action=AUDIT_VALUE&amp;DB=129&amp;ID1=58333410&amp;VALUEID=04601&amp;SDATE=2008&amp;PERIODTYPE=ANN_STD&amp;SCFT=3&amp;window=popup_no_bar&amp;width=385&amp;height=120&amp;START_MAXIMIZED=FALSE&amp;creator=factset&amp;display_string=Audit"}</definedName>
    <definedName name="_1142__FDSAUDITLINK__" localSheetId="11" hidden="1">{"fdsup://Directions/FactSet Auditing Viewer?action=AUDIT_VALUE&amp;DB=129&amp;ID1=58333410&amp;VALUEID=04601&amp;SDATE=2007&amp;PERIODTYPE=ANN_STD&amp;SCFT=3&amp;window=popup_no_bar&amp;width=385&amp;height=120&amp;START_MAXIMIZED=FALSE&amp;creator=factset&amp;display_string=Audit"}</definedName>
    <definedName name="_1142__FDSAUDITLINK__" hidden="1">{"fdsup://Directions/FactSet Auditing Viewer?action=AUDIT_VALUE&amp;DB=129&amp;ID1=58333410&amp;VALUEID=04601&amp;SDATE=2007&amp;PERIODTYPE=ANN_STD&amp;SCFT=3&amp;window=popup_no_bar&amp;width=385&amp;height=120&amp;START_MAXIMIZED=FALSE&amp;creator=factset&amp;display_string=Audit"}</definedName>
    <definedName name="_1143__FDSAUDITLINK__" localSheetId="11" hidden="1">{"fdsup://directions/FAT Viewer?action=UPDATE&amp;creator=factset&amp;DYN_ARGS=TRUE&amp;DOC_NAME=FAT:FQL_AUDITING_CLIENT_TEMPLATE.FAT&amp;display_string=Audit&amp;VAR:KEY=DWTSDAHOPM&amp;VAR:QUERY=RkZfTkVUX0lOQyhBTk4sMjAxMCwsLCxVU0Qp&amp;WINDOW=FIRST_POPUP&amp;HEIGHT=450&amp;WIDTH=450&amp;START_MA","XIMIZED=FALSE&amp;VAR:CALENDAR=FIVEDAY&amp;VAR:SYMBOL=US5833341077&amp;VAR:INDEX=0"}</definedName>
    <definedName name="_1143__FDSAUDITLINK__" hidden="1">{"fdsup://directions/FAT Viewer?action=UPDATE&amp;creator=factset&amp;DYN_ARGS=TRUE&amp;DOC_NAME=FAT:FQL_AUDITING_CLIENT_TEMPLATE.FAT&amp;display_string=Audit&amp;VAR:KEY=DWTSDAHOPM&amp;VAR:QUERY=RkZfTkVUX0lOQyhBTk4sMjAxMCwsLCxVU0Qp&amp;WINDOW=FIRST_POPUP&amp;HEIGHT=450&amp;WIDTH=450&amp;START_MA","XIMIZED=FALSE&amp;VAR:CALENDAR=FIVEDAY&amp;VAR:SYMBOL=US5833341077&amp;VAR:INDEX=0"}</definedName>
    <definedName name="_1144__FDSAUDITLINK__" localSheetId="11" hidden="1">{"fdsup://directions/FAT Viewer?action=UPDATE&amp;creator=factset&amp;DYN_ARGS=TRUE&amp;DOC_NAME=FAT:FQL_AUDITING_CLIENT_TEMPLATE.FAT&amp;display_string=Audit&amp;VAR:KEY=JENAXGDYPI&amp;VAR:QUERY=RkZfTkVUX0lOQyhBTk4sMjAwOSwsLCxVU0Qp&amp;WINDOW=FIRST_POPUP&amp;HEIGHT=450&amp;WIDTH=450&amp;START_MA","XIMIZED=FALSE&amp;VAR:CALENDAR=FIVEDAY&amp;VAR:SYMBOL=US5833341077&amp;VAR:INDEX=0"}</definedName>
    <definedName name="_1144__FDSAUDITLINK__" hidden="1">{"fdsup://directions/FAT Viewer?action=UPDATE&amp;creator=factset&amp;DYN_ARGS=TRUE&amp;DOC_NAME=FAT:FQL_AUDITING_CLIENT_TEMPLATE.FAT&amp;display_string=Audit&amp;VAR:KEY=JENAXGDYPI&amp;VAR:QUERY=RkZfTkVUX0lOQyhBTk4sMjAwOSwsLCxVU0Qp&amp;WINDOW=FIRST_POPUP&amp;HEIGHT=450&amp;WIDTH=450&amp;START_MA","XIMIZED=FALSE&amp;VAR:CALENDAR=FIVEDAY&amp;VAR:SYMBOL=US5833341077&amp;VAR:INDEX=0"}</definedName>
    <definedName name="_1145__FDSAUDITLINK__" localSheetId="11" hidden="1">{"fdsup://directions/FAT Viewer?action=UPDATE&amp;creator=factset&amp;DYN_ARGS=TRUE&amp;DOC_NAME=FAT:FQL_AUDITING_CLIENT_TEMPLATE.FAT&amp;display_string=Audit&amp;VAR:KEY=REHEBENYLC&amp;VAR:QUERY=RkZfTkVUX0lOQyhBTk4sMjAwOCwsLCxVU0Qp&amp;WINDOW=FIRST_POPUP&amp;HEIGHT=450&amp;WIDTH=450&amp;START_MA","XIMIZED=FALSE&amp;VAR:CALENDAR=FIVEDAY&amp;VAR:SYMBOL=US5833341077&amp;VAR:INDEX=0"}</definedName>
    <definedName name="_1145__FDSAUDITLINK__" hidden="1">{"fdsup://directions/FAT Viewer?action=UPDATE&amp;creator=factset&amp;DYN_ARGS=TRUE&amp;DOC_NAME=FAT:FQL_AUDITING_CLIENT_TEMPLATE.FAT&amp;display_string=Audit&amp;VAR:KEY=REHEBENYLC&amp;VAR:QUERY=RkZfTkVUX0lOQyhBTk4sMjAwOCwsLCxVU0Qp&amp;WINDOW=FIRST_POPUP&amp;HEIGHT=450&amp;WIDTH=450&amp;START_MA","XIMIZED=FALSE&amp;VAR:CALENDAR=FIVEDAY&amp;VAR:SYMBOL=US5833341077&amp;VAR:INDEX=0"}</definedName>
    <definedName name="_1146__FDSAUDITLINK__" localSheetId="11" hidden="1">{"fdsup://directions/FAT Viewer?action=UPDATE&amp;creator=factset&amp;DYN_ARGS=TRUE&amp;DOC_NAME=FAT:FQL_AUDITING_CLIENT_TEMPLATE.FAT&amp;display_string=Audit&amp;VAR:KEY=JCNOXCPQJW&amp;VAR:QUERY=RkZfTkVUX0lOQyhBTk4sMjAwNywsLCxVU0Qp&amp;WINDOW=FIRST_POPUP&amp;HEIGHT=450&amp;WIDTH=450&amp;START_MA","XIMIZED=FALSE&amp;VAR:CALENDAR=FIVEDAY&amp;VAR:SYMBOL=US5833341077&amp;VAR:INDEX=0"}</definedName>
    <definedName name="_1146__FDSAUDITLINK__" hidden="1">{"fdsup://directions/FAT Viewer?action=UPDATE&amp;creator=factset&amp;DYN_ARGS=TRUE&amp;DOC_NAME=FAT:FQL_AUDITING_CLIENT_TEMPLATE.FAT&amp;display_string=Audit&amp;VAR:KEY=JCNOXCPQJW&amp;VAR:QUERY=RkZfTkVUX0lOQyhBTk4sMjAwNywsLCxVU0Qp&amp;WINDOW=FIRST_POPUP&amp;HEIGHT=450&amp;WIDTH=450&amp;START_MA","XIMIZED=FALSE&amp;VAR:CALENDAR=FIVEDAY&amp;VAR:SYMBOL=US5833341077&amp;VAR:INDEX=0"}</definedName>
    <definedName name="_1147__FDSAUDITLINK__" localSheetId="11" hidden="1">{"fdsup://directions/FAT Viewer?action=UPDATE&amp;creator=factset&amp;DYN_ARGS=TRUE&amp;DOC_NAME=FAT:FQL_AUDITING_CLIENT_TEMPLATE.FAT&amp;display_string=Audit&amp;VAR:KEY=ZMVYFENORE&amp;VAR:QUERY=RkZfRUJJVF9JQihBTk4sMjAxMCwsLCxVU0Qp&amp;WINDOW=FIRST_POPUP&amp;HEIGHT=450&amp;WIDTH=450&amp;START_MA","XIMIZED=FALSE&amp;VAR:CALENDAR=FIVEDAY&amp;VAR:SYMBOL=US5833341077&amp;VAR:INDEX=0"}</definedName>
    <definedName name="_1147__FDSAUDITLINK__" hidden="1">{"fdsup://directions/FAT Viewer?action=UPDATE&amp;creator=factset&amp;DYN_ARGS=TRUE&amp;DOC_NAME=FAT:FQL_AUDITING_CLIENT_TEMPLATE.FAT&amp;display_string=Audit&amp;VAR:KEY=ZMVYFENORE&amp;VAR:QUERY=RkZfRUJJVF9JQihBTk4sMjAxMCwsLCxVU0Qp&amp;WINDOW=FIRST_POPUP&amp;HEIGHT=450&amp;WIDTH=450&amp;START_MA","XIMIZED=FALSE&amp;VAR:CALENDAR=FIVEDAY&amp;VAR:SYMBOL=US5833341077&amp;VAR:INDEX=0"}</definedName>
    <definedName name="_1148__FDSAUDITLINK__" localSheetId="11" hidden="1">{"fdsup://directions/FAT Viewer?action=UPDATE&amp;creator=factset&amp;DYN_ARGS=TRUE&amp;DOC_NAME=FAT:FQL_AUDITING_CLIENT_TEMPLATE.FAT&amp;display_string=Audit&amp;VAR:KEY=FIJSFMJEJK&amp;VAR:QUERY=RkZfRUJJVF9JQihBTk4sMjAwOSwsLCxVU0Qp&amp;WINDOW=FIRST_POPUP&amp;HEIGHT=450&amp;WIDTH=450&amp;START_MA","XIMIZED=FALSE&amp;VAR:CALENDAR=FIVEDAY&amp;VAR:SYMBOL=US5833341077&amp;VAR:INDEX=0"}</definedName>
    <definedName name="_1148__FDSAUDITLINK__" hidden="1">{"fdsup://directions/FAT Viewer?action=UPDATE&amp;creator=factset&amp;DYN_ARGS=TRUE&amp;DOC_NAME=FAT:FQL_AUDITING_CLIENT_TEMPLATE.FAT&amp;display_string=Audit&amp;VAR:KEY=FIJSFMJEJK&amp;VAR:QUERY=RkZfRUJJVF9JQihBTk4sMjAwOSwsLCxVU0Qp&amp;WINDOW=FIRST_POPUP&amp;HEIGHT=450&amp;WIDTH=450&amp;START_MA","XIMIZED=FALSE&amp;VAR:CALENDAR=FIVEDAY&amp;VAR:SYMBOL=US5833341077&amp;VAR:INDEX=0"}</definedName>
    <definedName name="_1149__FDSAUDITLINK__" localSheetId="11" hidden="1">{"fdsup://directions/FAT Viewer?action=UPDATE&amp;creator=factset&amp;DYN_ARGS=TRUE&amp;DOC_NAME=FAT:FQL_AUDITING_CLIENT_TEMPLATE.FAT&amp;display_string=Audit&amp;VAR:KEY=DIREHMPCDG&amp;VAR:QUERY=RkZfRUJJVF9JQihBTk4sMjAwOCwsLCxVU0Qp&amp;WINDOW=FIRST_POPUP&amp;HEIGHT=450&amp;WIDTH=450&amp;START_MA","XIMIZED=FALSE&amp;VAR:CALENDAR=FIVEDAY&amp;VAR:SYMBOL=US5833341077&amp;VAR:INDEX=0"}</definedName>
    <definedName name="_1149__FDSAUDITLINK__" hidden="1">{"fdsup://directions/FAT Viewer?action=UPDATE&amp;creator=factset&amp;DYN_ARGS=TRUE&amp;DOC_NAME=FAT:FQL_AUDITING_CLIENT_TEMPLATE.FAT&amp;display_string=Audit&amp;VAR:KEY=DIREHMPCDG&amp;VAR:QUERY=RkZfRUJJVF9JQihBTk4sMjAwOCwsLCxVU0Qp&amp;WINDOW=FIRST_POPUP&amp;HEIGHT=450&amp;WIDTH=450&amp;START_MA","XIMIZED=FALSE&amp;VAR:CALENDAR=FIVEDAY&amp;VAR:SYMBOL=US5833341077&amp;VAR:INDEX=0"}</definedName>
    <definedName name="_1150__FDSAUDITLINK__" localSheetId="11" hidden="1">{"fdsup://directions/FAT Viewer?action=UPDATE&amp;creator=factset&amp;DYN_ARGS=TRUE&amp;DOC_NAME=FAT:FQL_AUDITING_CLIENT_TEMPLATE.FAT&amp;display_string=Audit&amp;VAR:KEY=HIFMLGZOZW&amp;VAR:QUERY=RkZfRUJJVF9JQihBTk4sMjAwNywsLCxVU0Qp&amp;WINDOW=FIRST_POPUP&amp;HEIGHT=450&amp;WIDTH=450&amp;START_MA","XIMIZED=FALSE&amp;VAR:CALENDAR=FIVEDAY&amp;VAR:SYMBOL=US5833341077&amp;VAR:INDEX=0"}</definedName>
    <definedName name="_1150__FDSAUDITLINK__" hidden="1">{"fdsup://directions/FAT Viewer?action=UPDATE&amp;creator=factset&amp;DYN_ARGS=TRUE&amp;DOC_NAME=FAT:FQL_AUDITING_CLIENT_TEMPLATE.FAT&amp;display_string=Audit&amp;VAR:KEY=HIFMLGZOZW&amp;VAR:QUERY=RkZfRUJJVF9JQihBTk4sMjAwNywsLCxVU0Qp&amp;WINDOW=FIRST_POPUP&amp;HEIGHT=450&amp;WIDTH=450&amp;START_MA","XIMIZED=FALSE&amp;VAR:CALENDAR=FIVEDAY&amp;VAR:SYMBOL=US5833341077&amp;VAR:INDEX=0"}</definedName>
    <definedName name="_1151__FDSAUDITLINK__" localSheetId="11" hidden="1">{"fdsup://directions/FAT Viewer?action=UPDATE&amp;creator=factset&amp;DYN_ARGS=TRUE&amp;DOC_NAME=FAT:FQL_AUDITING_CLIENT_TEMPLATE.FAT&amp;display_string=Audit&amp;VAR:KEY=XMZGJSFYJY&amp;VAR:QUERY=RkZfRUJJVERBX0lCKEFOTiwyMDEwLCwsLFVTRCk=&amp;WINDOW=FIRST_POPUP&amp;HEIGHT=450&amp;WIDTH=450&amp;STAR","T_MAXIMIZED=FALSE&amp;VAR:CALENDAR=FIVEDAY&amp;VAR:SYMBOL=US5833341077&amp;VAR:INDEX=0"}</definedName>
    <definedName name="_1151__FDSAUDITLINK__" hidden="1">{"fdsup://directions/FAT Viewer?action=UPDATE&amp;creator=factset&amp;DYN_ARGS=TRUE&amp;DOC_NAME=FAT:FQL_AUDITING_CLIENT_TEMPLATE.FAT&amp;display_string=Audit&amp;VAR:KEY=XMZGJSFYJY&amp;VAR:QUERY=RkZfRUJJVERBX0lCKEFOTiwyMDEwLCwsLFVTRCk=&amp;WINDOW=FIRST_POPUP&amp;HEIGHT=450&amp;WIDTH=450&amp;STAR","T_MAXIMIZED=FALSE&amp;VAR:CALENDAR=FIVEDAY&amp;VAR:SYMBOL=US5833341077&amp;VAR:INDEX=0"}</definedName>
    <definedName name="_1152__FDSAUDITLINK__" localSheetId="11" hidden="1">{"fdsup://directions/FAT Viewer?action=UPDATE&amp;creator=factset&amp;DYN_ARGS=TRUE&amp;DOC_NAME=FAT:FQL_AUDITING_CLIENT_TEMPLATE.FAT&amp;display_string=Audit&amp;VAR:KEY=BETWXIFIRK&amp;VAR:QUERY=RkZfRUJJVERBX0lCKEFOTiwyMDA5LCwsLFVTRCk=&amp;WINDOW=FIRST_POPUP&amp;HEIGHT=450&amp;WIDTH=450&amp;STAR","T_MAXIMIZED=FALSE&amp;VAR:CALENDAR=FIVEDAY&amp;VAR:SYMBOL=US5833341077&amp;VAR:INDEX=0"}</definedName>
    <definedName name="_1152__FDSAUDITLINK__" hidden="1">{"fdsup://directions/FAT Viewer?action=UPDATE&amp;creator=factset&amp;DYN_ARGS=TRUE&amp;DOC_NAME=FAT:FQL_AUDITING_CLIENT_TEMPLATE.FAT&amp;display_string=Audit&amp;VAR:KEY=BETWXIFIRK&amp;VAR:QUERY=RkZfRUJJVERBX0lCKEFOTiwyMDA5LCwsLFVTRCk=&amp;WINDOW=FIRST_POPUP&amp;HEIGHT=450&amp;WIDTH=450&amp;STAR","T_MAXIMIZED=FALSE&amp;VAR:CALENDAR=FIVEDAY&amp;VAR:SYMBOL=US5833341077&amp;VAR:INDEX=0"}</definedName>
    <definedName name="_1153__FDSAUDITLINK__" localSheetId="11" hidden="1">{"fdsup://directions/FAT Viewer?action=UPDATE&amp;creator=factset&amp;DYN_ARGS=TRUE&amp;DOC_NAME=FAT:FQL_AUDITING_CLIENT_TEMPLATE.FAT&amp;display_string=Audit&amp;VAR:KEY=ZCVQZCJEZG&amp;VAR:QUERY=RkZfRUJJVERBX0lCKEFOTiwyMDA4LCwsLFVTRCk=&amp;WINDOW=FIRST_POPUP&amp;HEIGHT=450&amp;WIDTH=450&amp;STAR","T_MAXIMIZED=FALSE&amp;VAR:CALENDAR=FIVEDAY&amp;VAR:SYMBOL=US5833341077&amp;VAR:INDEX=0"}</definedName>
    <definedName name="_1153__FDSAUDITLINK__" hidden="1">{"fdsup://directions/FAT Viewer?action=UPDATE&amp;creator=factset&amp;DYN_ARGS=TRUE&amp;DOC_NAME=FAT:FQL_AUDITING_CLIENT_TEMPLATE.FAT&amp;display_string=Audit&amp;VAR:KEY=ZCVQZCJEZG&amp;VAR:QUERY=RkZfRUJJVERBX0lCKEFOTiwyMDA4LCwsLFVTRCk=&amp;WINDOW=FIRST_POPUP&amp;HEIGHT=450&amp;WIDTH=450&amp;STAR","T_MAXIMIZED=FALSE&amp;VAR:CALENDAR=FIVEDAY&amp;VAR:SYMBOL=US5833341077&amp;VAR:INDEX=0"}</definedName>
    <definedName name="_1154__FDSAUDITLINK__" localSheetId="11" hidden="1">{"fdsup://directions/FAT Viewer?action=UPDATE&amp;creator=factset&amp;DYN_ARGS=TRUE&amp;DOC_NAME=FAT:FQL_AUDITING_CLIENT_TEMPLATE.FAT&amp;display_string=Audit&amp;VAR:KEY=DABQHKXKTM&amp;VAR:QUERY=RkZfRUJJVERBX0lCKEFOTiwyMDA3LCwsLFVTRCk=&amp;WINDOW=FIRST_POPUP&amp;HEIGHT=450&amp;WIDTH=450&amp;STAR","T_MAXIMIZED=FALSE&amp;VAR:CALENDAR=FIVEDAY&amp;VAR:SYMBOL=US5833341077&amp;VAR:INDEX=0"}</definedName>
    <definedName name="_1154__FDSAUDITLINK__" hidden="1">{"fdsup://directions/FAT Viewer?action=UPDATE&amp;creator=factset&amp;DYN_ARGS=TRUE&amp;DOC_NAME=FAT:FQL_AUDITING_CLIENT_TEMPLATE.FAT&amp;display_string=Audit&amp;VAR:KEY=DABQHKXKTM&amp;VAR:QUERY=RkZfRUJJVERBX0lCKEFOTiwyMDA3LCwsLFVTRCk=&amp;WINDOW=FIRST_POPUP&amp;HEIGHT=450&amp;WIDTH=450&amp;STAR","T_MAXIMIZED=FALSE&amp;VAR:CALENDAR=FIVEDAY&amp;VAR:SYMBOL=US5833341077&amp;VAR:INDEX=0"}</definedName>
    <definedName name="_1155__FDSAUDITLINK__" localSheetId="11" hidden="1">{"fdsup://Directions/FactSet Auditing Viewer?action=AUDIT_VALUE&amp;DB=129&amp;ID1=58333410&amp;VALUEID=01001&amp;SDATE=2010&amp;PERIODTYPE=ANN_STD&amp;SCFT=3&amp;window=popup_no_bar&amp;width=385&amp;height=120&amp;START_MAXIMIZED=FALSE&amp;creator=factset&amp;display_string=Audit"}</definedName>
    <definedName name="_1155__FDSAUDITLINK__" hidden="1">{"fdsup://Directions/FactSet Auditing Viewer?action=AUDIT_VALUE&amp;DB=129&amp;ID1=58333410&amp;VALUEID=01001&amp;SDATE=2010&amp;PERIODTYPE=ANN_STD&amp;SCFT=3&amp;window=popup_no_bar&amp;width=385&amp;height=120&amp;START_MAXIMIZED=FALSE&amp;creator=factset&amp;display_string=Audit"}</definedName>
    <definedName name="_1156__FDSAUDITLINK__" localSheetId="11" hidden="1">{"fdsup://Directions/FactSet Auditing Viewer?action=AUDIT_VALUE&amp;DB=129&amp;ID1=58333410&amp;VALUEID=01001&amp;SDATE=2008&amp;PERIODTYPE=ANN_STD&amp;SCFT=3&amp;window=popup_no_bar&amp;width=385&amp;height=120&amp;START_MAXIMIZED=FALSE&amp;creator=factset&amp;display_string=Audit"}</definedName>
    <definedName name="_1156__FDSAUDITLINK__" hidden="1">{"fdsup://Directions/FactSet Auditing Viewer?action=AUDIT_VALUE&amp;DB=129&amp;ID1=58333410&amp;VALUEID=01001&amp;SDATE=2008&amp;PERIODTYPE=ANN_STD&amp;SCFT=3&amp;window=popup_no_bar&amp;width=385&amp;height=120&amp;START_MAXIMIZED=FALSE&amp;creator=factset&amp;display_string=Audit"}</definedName>
    <definedName name="_1157__FDSAUDITLINK__" localSheetId="11" hidden="1">{"fdsup://Directions/FactSet Auditing Viewer?action=AUDIT_VALUE&amp;DB=129&amp;ID1=58333410&amp;VALUEID=01001&amp;SDATE=2007&amp;PERIODTYPE=ANN_STD&amp;SCFT=3&amp;window=popup_no_bar&amp;width=385&amp;height=120&amp;START_MAXIMIZED=FALSE&amp;creator=factset&amp;display_string=Audit"}</definedName>
    <definedName name="_1157__FDSAUDITLINK__" hidden="1">{"fdsup://Directions/FactSet Auditing Viewer?action=AUDIT_VALUE&amp;DB=129&amp;ID1=58333410&amp;VALUEID=01001&amp;SDATE=2007&amp;PERIODTYPE=ANN_STD&amp;SCFT=3&amp;window=popup_no_bar&amp;width=385&amp;height=120&amp;START_MAXIMIZED=FALSE&amp;creator=factset&amp;display_string=Audit"}</definedName>
    <definedName name="_1158__FDSAUDITLINK__" localSheetId="11" hidden="1">{"fdsup://Directions/FactSet Auditing Viewer?action=AUDIT_VALUE&amp;DB=129&amp;ID1=58333410&amp;VALUEID=04601&amp;SDATE=2011&amp;PERIODTYPE=ANN_STD&amp;SCFT=3&amp;window=popup_no_bar&amp;width=385&amp;height=120&amp;START_MAXIMIZED=FALSE&amp;creator=factset&amp;display_string=Audit"}</definedName>
    <definedName name="_1158__FDSAUDITLINK__" hidden="1">{"fdsup://Directions/FactSet Auditing Viewer?action=AUDIT_VALUE&amp;DB=129&amp;ID1=58333410&amp;VALUEID=04601&amp;SDATE=2011&amp;PERIODTYPE=ANN_STD&amp;SCFT=3&amp;window=popup_no_bar&amp;width=385&amp;height=120&amp;START_MAXIMIZED=FALSE&amp;creator=factset&amp;display_string=Audit"}</definedName>
    <definedName name="_1159__FDSAUDITLINK__" localSheetId="11" hidden="1">{"fdsup://directions/FAT Viewer?action=UPDATE&amp;creator=factset&amp;DYN_ARGS=TRUE&amp;DOC_NAME=FAT:FQL_AUDITING_CLIENT_TEMPLATE.FAT&amp;display_string=Audit&amp;VAR:KEY=ZMZWJYHIJY&amp;VAR:QUERY=RkZfTkVUX0lOQyhBTk4sMjAxMSwsLCxVU0Qp&amp;WINDOW=FIRST_POPUP&amp;HEIGHT=450&amp;WIDTH=450&amp;START_MA","XIMIZED=FALSE&amp;VAR:CALENDAR=FIVEDAY&amp;VAR:SYMBOL=US5833341077&amp;VAR:INDEX=0"}</definedName>
    <definedName name="_1159__FDSAUDITLINK__" hidden="1">{"fdsup://directions/FAT Viewer?action=UPDATE&amp;creator=factset&amp;DYN_ARGS=TRUE&amp;DOC_NAME=FAT:FQL_AUDITING_CLIENT_TEMPLATE.FAT&amp;display_string=Audit&amp;VAR:KEY=ZMZWJYHIJY&amp;VAR:QUERY=RkZfTkVUX0lOQyhBTk4sMjAxMSwsLCxVU0Qp&amp;WINDOW=FIRST_POPUP&amp;HEIGHT=450&amp;WIDTH=450&amp;START_MA","XIMIZED=FALSE&amp;VAR:CALENDAR=FIVEDAY&amp;VAR:SYMBOL=US5833341077&amp;VAR:INDEX=0"}</definedName>
    <definedName name="_1160__FDSAUDITLINK__" localSheetId="11" hidden="1">{"fdsup://directions/FAT Viewer?action=UPDATE&amp;creator=factset&amp;DYN_ARGS=TRUE&amp;DOC_NAME=FAT:FQL_AUDITING_CLIENT_TEMPLATE.FAT&amp;display_string=Audit&amp;VAR:KEY=LGFGPGPWJW&amp;VAR:QUERY=RkZfRUJJVF9JQihBTk4sMjAxMSwsLCxVU0Qp&amp;WINDOW=FIRST_POPUP&amp;HEIGHT=450&amp;WIDTH=450&amp;START_MA","XIMIZED=FALSE&amp;VAR:CALENDAR=FIVEDAY&amp;VAR:SYMBOL=US5833341077&amp;VAR:INDEX=0"}</definedName>
    <definedName name="_1160__FDSAUDITLINK__" hidden="1">{"fdsup://directions/FAT Viewer?action=UPDATE&amp;creator=factset&amp;DYN_ARGS=TRUE&amp;DOC_NAME=FAT:FQL_AUDITING_CLIENT_TEMPLATE.FAT&amp;display_string=Audit&amp;VAR:KEY=LGFGPGPWJW&amp;VAR:QUERY=RkZfRUJJVF9JQihBTk4sMjAxMSwsLCxVU0Qp&amp;WINDOW=FIRST_POPUP&amp;HEIGHT=450&amp;WIDTH=450&amp;START_MA","XIMIZED=FALSE&amp;VAR:CALENDAR=FIVEDAY&amp;VAR:SYMBOL=US5833341077&amp;VAR:INDEX=0"}</definedName>
    <definedName name="_1161__FDSAUDITLINK__" localSheetId="11" hidden="1">{"fdsup://directions/FAT Viewer?action=UPDATE&amp;creator=factset&amp;DYN_ARGS=TRUE&amp;DOC_NAME=FAT:FQL_AUDITING_CLIENT_TEMPLATE.FAT&amp;display_string=Audit&amp;VAR:KEY=TULQVMJGZC&amp;VAR:QUERY=RkZfRUJJVERBX0lCKEFOTiwyMDExLCwsLFVTRCk=&amp;WINDOW=FIRST_POPUP&amp;HEIGHT=450&amp;WIDTH=450&amp;STAR","T_MAXIMIZED=FALSE&amp;VAR:CALENDAR=FIVEDAY&amp;VAR:SYMBOL=US5833341077&amp;VAR:INDEX=0"}</definedName>
    <definedName name="_1161__FDSAUDITLINK__" hidden="1">{"fdsup://directions/FAT Viewer?action=UPDATE&amp;creator=factset&amp;DYN_ARGS=TRUE&amp;DOC_NAME=FAT:FQL_AUDITING_CLIENT_TEMPLATE.FAT&amp;display_string=Audit&amp;VAR:KEY=TULQVMJGZC&amp;VAR:QUERY=RkZfRUJJVERBX0lCKEFOTiwyMDExLCwsLFVTRCk=&amp;WINDOW=FIRST_POPUP&amp;HEIGHT=450&amp;WIDTH=450&amp;STAR","T_MAXIMIZED=FALSE&amp;VAR:CALENDAR=FIVEDAY&amp;VAR:SYMBOL=US5833341077&amp;VAR:INDEX=0"}</definedName>
    <definedName name="_1162__FDSAUDITLINK__" localSheetId="11" hidden="1">{"fdsup://Directions/FactSet Auditing Viewer?action=AUDIT_VALUE&amp;DB=129&amp;ID1=58333410&amp;VALUEID=01001&amp;SDATE=2011&amp;PERIODTYPE=ANN_STD&amp;SCFT=3&amp;window=popup_no_bar&amp;width=385&amp;height=120&amp;START_MAXIMIZED=FALSE&amp;creator=factset&amp;display_string=Audit"}</definedName>
    <definedName name="_1162__FDSAUDITLINK__" hidden="1">{"fdsup://Directions/FactSet Auditing Viewer?action=AUDIT_VALUE&amp;DB=129&amp;ID1=58333410&amp;VALUEID=01001&amp;SDATE=2011&amp;PERIODTYPE=ANN_STD&amp;SCFT=3&amp;window=popup_no_bar&amp;width=385&amp;height=120&amp;START_MAXIMIZED=FALSE&amp;creator=factset&amp;display_string=Audit"}</definedName>
    <definedName name="_1163__FDSAUDITLINK__" localSheetId="11" hidden="1">{"fdsup://Directions/FactSet Auditing Viewer?action=AUDIT_VALUE&amp;DB=129&amp;ID1=58333410&amp;VALUEID=03051&amp;SDATE=2011&amp;PERIODTYPE=ANN_STD&amp;SCFT=3&amp;window=popup_no_bar&amp;width=385&amp;height=120&amp;START_MAXIMIZED=FALSE&amp;creator=factset&amp;display_string=Audit"}</definedName>
    <definedName name="_1163__FDSAUDITLINK__" hidden="1">{"fdsup://Directions/FactSet Auditing Viewer?action=AUDIT_VALUE&amp;DB=129&amp;ID1=58333410&amp;VALUEID=03051&amp;SDATE=2011&amp;PERIODTYPE=ANN_STD&amp;SCFT=3&amp;window=popup_no_bar&amp;width=385&amp;height=120&amp;START_MAXIMIZED=FALSE&amp;creator=factset&amp;display_string=Audit"}</definedName>
    <definedName name="_1164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164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165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165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166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166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167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167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168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168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169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169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170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170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171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171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172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172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173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173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174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174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175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175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176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176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177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177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178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178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179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179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180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180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181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181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182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182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183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183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184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184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185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185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186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186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187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187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188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188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189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189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190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190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191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191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192__FDSAUDITLINK__" localSheetId="11" hidden="1">{"fdsup://Directions/FactSet Auditing Viewer?action=AUDIT_VALUE&amp;DB=129&amp;ID1=516606&amp;VALUEID=03426&amp;SDATE=2010&amp;PERIODTYPE=ANN_STD&amp;SCFT=3&amp;window=popup_no_bar&amp;width=385&amp;height=120&amp;START_MAXIMIZED=FALSE&amp;creator=factset&amp;display_string=Audit"}</definedName>
    <definedName name="_1192__FDSAUDITLINK__" hidden="1">{"fdsup://Directions/FactSet Auditing Viewer?action=AUDIT_VALUE&amp;DB=129&amp;ID1=516606&amp;VALUEID=03426&amp;SDATE=2010&amp;PERIODTYPE=ANN_STD&amp;SCFT=3&amp;window=popup_no_bar&amp;width=385&amp;height=120&amp;START_MAXIMIZED=FALSE&amp;creator=factset&amp;display_string=Audit"}</definedName>
    <definedName name="_1193__FDSAUDITLINK__" localSheetId="11" hidden="1">{"fdsup://directions/FAT Viewer?action=UPDATE&amp;creator=factset&amp;DYN_ARGS=TRUE&amp;DOC_NAME=FAT:FQL_AUDITING_CLIENT_TEMPLATE.FAT&amp;display_string=Audit&amp;VAR:KEY=IVODUVABYB&amp;VAR:QUERY=RkZfQ0FTSF9TVChBTk4sNDA3MjQsLCxSRikgKiAtMQ==&amp;WINDOW=FIRST_POPUP&amp;HEIGHT=450&amp;WIDTH=450&amp;","START_MAXIMIZED=FALSE&amp;VAR:CALENDAR=FIVEDAY&amp;VAR:SYMBOL=CH0006227612&amp;VAR:INDEX=0"}</definedName>
    <definedName name="_1193__FDSAUDITLINK__" hidden="1">{"fdsup://directions/FAT Viewer?action=UPDATE&amp;creator=factset&amp;DYN_ARGS=TRUE&amp;DOC_NAME=FAT:FQL_AUDITING_CLIENT_TEMPLATE.FAT&amp;display_string=Audit&amp;VAR:KEY=IVODUVABYB&amp;VAR:QUERY=RkZfQ0FTSF9TVChBTk4sNDA3MjQsLCxSRikgKiAtMQ==&amp;WINDOW=FIRST_POPUP&amp;HEIGHT=450&amp;WIDTH=450&amp;","START_MAXIMIZED=FALSE&amp;VAR:CALENDAR=FIVEDAY&amp;VAR:SYMBOL=CH0006227612&amp;VAR:INDEX=0"}</definedName>
    <definedName name="_1194__FDSAUDITLINK__" localSheetId="11" hidden="1">{"fdsup://directions/FAT Viewer?action=UPDATE&amp;creator=factset&amp;DYN_ARGS=TRUE&amp;DOC_NAME=FAT:FQL_AUDITING_CLIENT_TEMPLATE.FAT&amp;display_string=Audit&amp;VAR:KEY=OROXQDYDAX&amp;VAR:QUERY=RkZfREVCVF9MVChBTk4sNDA3MjQsLCxSRik=&amp;WINDOW=FIRST_POPUP&amp;HEIGHT=450&amp;WIDTH=450&amp;START_MA","XIMIZED=FALSE&amp;VAR:CALENDAR=FIVEDAY&amp;VAR:SYMBOL=CH0006227612&amp;VAR:INDEX=0"}</definedName>
    <definedName name="_1194__FDSAUDITLINK__" hidden="1">{"fdsup://directions/FAT Viewer?action=UPDATE&amp;creator=factset&amp;DYN_ARGS=TRUE&amp;DOC_NAME=FAT:FQL_AUDITING_CLIENT_TEMPLATE.FAT&amp;display_string=Audit&amp;VAR:KEY=OROXQDYDAX&amp;VAR:QUERY=RkZfREVCVF9MVChBTk4sNDA3MjQsLCxSRik=&amp;WINDOW=FIRST_POPUP&amp;HEIGHT=450&amp;WIDTH=450&amp;START_MA","XIMIZED=FALSE&amp;VAR:CALENDAR=FIVEDAY&amp;VAR:SYMBOL=CH0006227612&amp;VAR:INDEX=0"}</definedName>
    <definedName name="_1195__FDSAUDITLINK__" localSheetId="11" hidden="1">{"fdsup://Directions/FactSet Auditing Viewer?action=AUDIT_VALUE&amp;DB=129&amp;ID1=516606&amp;VALUEID=03051&amp;SDATE=2010&amp;PERIODTYPE=ANN_STD&amp;SCFT=3&amp;window=popup_no_bar&amp;width=385&amp;height=120&amp;START_MAXIMIZED=FALSE&amp;creator=factset&amp;display_string=Audit"}</definedName>
    <definedName name="_1195__FDSAUDITLINK__" hidden="1">{"fdsup://Directions/FactSet Auditing Viewer?action=AUDIT_VALUE&amp;DB=129&amp;ID1=516606&amp;VALUEID=03051&amp;SDATE=2010&amp;PERIODTYPE=ANN_STD&amp;SCFT=3&amp;window=popup_no_bar&amp;width=385&amp;height=120&amp;START_MAXIMIZED=FALSE&amp;creator=factset&amp;display_string=Audit"}</definedName>
    <definedName name="_1196__FDSAUDITLINK__" localSheetId="11" hidden="1">{"fdsup://Directions/FactSet Auditing Viewer?action=AUDIT_VALUE&amp;DB=129&amp;ID1=83549510&amp;VALUEID=03426&amp;SDATE=2011&amp;PERIODTYPE=ANN_STD&amp;SCFT=3&amp;window=popup_no_bar&amp;width=385&amp;height=120&amp;START_MAXIMIZED=FALSE&amp;creator=factset&amp;display_string=Audit"}</definedName>
    <definedName name="_1196__FDSAUDITLINK__" hidden="1">{"fdsup://Directions/FactSet Auditing Viewer?action=AUDIT_VALUE&amp;DB=129&amp;ID1=83549510&amp;VALUEID=03426&amp;SDATE=2011&amp;PERIODTYPE=ANN_STD&amp;SCFT=3&amp;window=popup_no_bar&amp;width=385&amp;height=120&amp;START_MAXIMIZED=FALSE&amp;creator=factset&amp;display_string=Audit"}</definedName>
    <definedName name="_1197__FDSAUDITLINK__" localSheetId="11" hidden="1">{"fdsup://Directions/FactSet Auditing Viewer?action=AUDIT_VALUE&amp;DB=129&amp;ID1=83549510&amp;VALUEID=18352&amp;SDATE=2011&amp;PERIODTYPE=ANN_STD&amp;SCFT=3&amp;window=popup_no_bar&amp;width=385&amp;height=120&amp;START_MAXIMIZED=FALSE&amp;creator=factset&amp;display_string=Audit"}</definedName>
    <definedName name="_1197__FDSAUDITLINK__" hidden="1">{"fdsup://Directions/FactSet Auditing Viewer?action=AUDIT_VALUE&amp;DB=129&amp;ID1=83549510&amp;VALUEID=18352&amp;SDATE=2011&amp;PERIODTYPE=ANN_STD&amp;SCFT=3&amp;window=popup_no_bar&amp;width=385&amp;height=120&amp;START_MAXIMIZED=FALSE&amp;creator=factset&amp;display_string=Audit"}</definedName>
    <definedName name="_1198__FDSAUDITLINK__" localSheetId="11" hidden="1">{"fdsup://Directions/FactSet Auditing Viewer?action=AUDIT_VALUE&amp;DB=129&amp;ID1=81211K10&amp;VALUEID=03426&amp;SDATE=2011&amp;PERIODTYPE=ANN_STD&amp;SCFT=3&amp;window=popup_no_bar&amp;width=385&amp;height=120&amp;START_MAXIMIZED=FALSE&amp;creator=factset&amp;display_string=Audit"}</definedName>
    <definedName name="_1198__FDSAUDITLINK__" hidden="1">{"fdsup://Directions/FactSet Auditing Viewer?action=AUDIT_VALUE&amp;DB=129&amp;ID1=81211K10&amp;VALUEID=03426&amp;SDATE=2011&amp;PERIODTYPE=ANN_STD&amp;SCFT=3&amp;window=popup_no_bar&amp;width=385&amp;height=120&amp;START_MAXIMIZED=FALSE&amp;creator=factset&amp;display_string=Audit"}</definedName>
    <definedName name="_1199__FDSAUDITLINK__" localSheetId="11" hidden="1">{"fdsup://directions/FAT Viewer?action=UPDATE&amp;creator=factset&amp;DYN_ARGS=TRUE&amp;DOC_NAME=FAT:FQL_AUDITING_CLIENT_TEMPLATE.FAT&amp;display_string=Audit&amp;VAR:KEY=YXYJIPEVYN&amp;VAR:QUERY=RkZfQ0FTSF9TVChBTk4sNDA5MDgsLCxSRikgKiAtMQ==&amp;WINDOW=FIRST_POPUP&amp;HEIGHT=450&amp;WIDTH=450&amp;","START_MAXIMIZED=FALSE&amp;VAR:CALENDAR=FIVEDAY&amp;VAR:SYMBOL=US81211K1007&amp;VAR:INDEX=0"}</definedName>
    <definedName name="_1199__FDSAUDITLINK__" hidden="1">{"fdsup://directions/FAT Viewer?action=UPDATE&amp;creator=factset&amp;DYN_ARGS=TRUE&amp;DOC_NAME=FAT:FQL_AUDITING_CLIENT_TEMPLATE.FAT&amp;display_string=Audit&amp;VAR:KEY=YXYJIPEVYN&amp;VAR:QUERY=RkZfQ0FTSF9TVChBTk4sNDA5MDgsLCxSRikgKiAtMQ==&amp;WINDOW=FIRST_POPUP&amp;HEIGHT=450&amp;WIDTH=450&amp;","START_MAXIMIZED=FALSE&amp;VAR:CALENDAR=FIVEDAY&amp;VAR:SYMBOL=US81211K1007&amp;VAR:INDEX=0"}</definedName>
    <definedName name="_1200__FDSAUDITLINK__" localSheetId="11" hidden="1">{"fdsup://directions/FAT Viewer?action=UPDATE&amp;creator=factset&amp;DYN_ARGS=TRUE&amp;DOC_NAME=FAT:FQL_AUDITING_CLIENT_TEMPLATE.FAT&amp;display_string=Audit&amp;VAR:KEY=SBMVWPMXCP&amp;VAR:QUERY=RkZfREVCVF9MVChBTk4sNDA5MDgsLCxSRik=&amp;WINDOW=FIRST_POPUP&amp;HEIGHT=450&amp;WIDTH=450&amp;START_MA","XIMIZED=FALSE&amp;VAR:CALENDAR=FIVEDAY&amp;VAR:SYMBOL=US81211K1007&amp;VAR:INDEX=0"}</definedName>
    <definedName name="_1200__FDSAUDITLINK__" hidden="1">{"fdsup://directions/FAT Viewer?action=UPDATE&amp;creator=factset&amp;DYN_ARGS=TRUE&amp;DOC_NAME=FAT:FQL_AUDITING_CLIENT_TEMPLATE.FAT&amp;display_string=Audit&amp;VAR:KEY=SBMVWPMXCP&amp;VAR:QUERY=RkZfREVCVF9MVChBTk4sNDA5MDgsLCxSRik=&amp;WINDOW=FIRST_POPUP&amp;HEIGHT=450&amp;WIDTH=450&amp;START_MA","XIMIZED=FALSE&amp;VAR:CALENDAR=FIVEDAY&amp;VAR:SYMBOL=US81211K1007&amp;VAR:INDEX=0"}</definedName>
    <definedName name="_1201__FDSAUDITLINK__" localSheetId="11" hidden="1">{"fdsup://Directions/FactSet Auditing Viewer?action=AUDIT_VALUE&amp;DB=129&amp;ID1=81211K10&amp;VALUEID=03051&amp;SDATE=2011&amp;PERIODTYPE=ANN_STD&amp;SCFT=3&amp;window=popup_no_bar&amp;width=385&amp;height=120&amp;START_MAXIMIZED=FALSE&amp;creator=factset&amp;display_string=Audit"}</definedName>
    <definedName name="_1201__FDSAUDITLINK__" hidden="1">{"fdsup://Directions/FactSet Auditing Viewer?action=AUDIT_VALUE&amp;DB=129&amp;ID1=81211K10&amp;VALUEID=03051&amp;SDATE=2011&amp;PERIODTYPE=ANN_STD&amp;SCFT=3&amp;window=popup_no_bar&amp;width=385&amp;height=120&amp;START_MAXIMIZED=FALSE&amp;creator=factset&amp;display_string=Audit"}</definedName>
    <definedName name="_1202__FDSAUDITLINK__" localSheetId="11" hidden="1">{"fdsup://Directions/FactSet Auditing Viewer?action=AUDIT_VALUE&amp;DB=129&amp;ID1=77273920&amp;VALUEID=18352&amp;SDATE=2011&amp;PERIODTYPE=ANN_STD&amp;SCFT=3&amp;window=popup_no_bar&amp;width=385&amp;height=120&amp;START_MAXIMIZED=FALSE&amp;creator=factset&amp;display_string=Audit"}</definedName>
    <definedName name="_1202__FDSAUDITLINK__" hidden="1">{"fdsup://Directions/FactSet Auditing Viewer?action=AUDIT_VALUE&amp;DB=129&amp;ID1=77273920&amp;VALUEID=18352&amp;SDATE=2011&amp;PERIODTYPE=ANN_STD&amp;SCFT=3&amp;window=popup_no_bar&amp;width=385&amp;height=120&amp;START_MAXIMIZED=FALSE&amp;creator=factset&amp;display_string=Audit"}</definedName>
    <definedName name="_1203__FDSAUDITLINK__" localSheetId="11" hidden="1">{"fdsup://directions/FAT Viewer?action=UPDATE&amp;creator=factset&amp;DYN_ARGS=TRUE&amp;DOC_NAME=FAT:FQL_AUDITING_CLIENT_TEMPLATE.FAT&amp;display_string=Audit&amp;VAR:KEY=NAVGHMPAPA&amp;VAR:QUERY=RkZfREVCVF9MVChRVFIsNDA5MDgsLCxSRik=&amp;WINDOW=FIRST_POPUP&amp;HEIGHT=450&amp;WIDTH=450&amp;START_MA","XIMIZED=FALSE&amp;VAR:CALENDAR=FIVEDAY&amp;VAR:SYMBOL=US7727392075&amp;VAR:INDEX=0"}</definedName>
    <definedName name="_1203__FDSAUDITLINK__" hidden="1">{"fdsup://directions/FAT Viewer?action=UPDATE&amp;creator=factset&amp;DYN_ARGS=TRUE&amp;DOC_NAME=FAT:FQL_AUDITING_CLIENT_TEMPLATE.FAT&amp;display_string=Audit&amp;VAR:KEY=NAVGHMPAPA&amp;VAR:QUERY=RkZfREVCVF9MVChRVFIsNDA5MDgsLCxSRik=&amp;WINDOW=FIRST_POPUP&amp;HEIGHT=450&amp;WIDTH=450&amp;START_MA","XIMIZED=FALSE&amp;VAR:CALENDAR=FIVEDAY&amp;VAR:SYMBOL=US7727392075&amp;VAR:INDEX=0"}</definedName>
    <definedName name="_1204__FDSAUDITLINK__" localSheetId="11" hidden="1">{"fdsup://Directions/FactSet Auditing Viewer?action=AUDIT_VALUE&amp;DB=129&amp;ID1=77273920&amp;VALUEID=03051&amp;SDATE=201201&amp;PERIODTYPE=QTR_STD&amp;SCFT=3&amp;window=popup_no_bar&amp;width=385&amp;height=120&amp;START_MAXIMIZED=FALSE&amp;creator=factset&amp;display_string=Audit"}</definedName>
    <definedName name="_1204__FDSAUDITLINK__" hidden="1">{"fdsup://Directions/FactSet Auditing Viewer?action=AUDIT_VALUE&amp;DB=129&amp;ID1=77273920&amp;VALUEID=03051&amp;SDATE=201201&amp;PERIODTYPE=QTR_STD&amp;SCFT=3&amp;window=popup_no_bar&amp;width=385&amp;height=120&amp;START_MAXIMIZED=FALSE&amp;creator=factset&amp;display_string=Audit"}</definedName>
    <definedName name="_1205__FDSAUDITLINK__" localSheetId="11" hidden="1">{"fdsup://Directions/FactSet Auditing Viewer?action=AUDIT_VALUE&amp;DB=129&amp;ID1=58333410&amp;VALUEID=03426&amp;SDATE=2011&amp;PERIODTYPE=ANN_STD&amp;SCFT=3&amp;window=popup_no_bar&amp;width=385&amp;height=120&amp;START_MAXIMIZED=FALSE&amp;creator=factset&amp;display_string=Audit"}</definedName>
    <definedName name="_1205__FDSAUDITLINK__" hidden="1">{"fdsup://Directions/FactSet Auditing Viewer?action=AUDIT_VALUE&amp;DB=129&amp;ID1=58333410&amp;VALUEID=03426&amp;SDATE=2011&amp;PERIODTYPE=ANN_STD&amp;SCFT=3&amp;window=popup_no_bar&amp;width=385&amp;height=120&amp;START_MAXIMIZED=FALSE&amp;creator=factset&amp;display_string=Audit"}</definedName>
    <definedName name="_1206__FDSAUDITLINK__" localSheetId="11" hidden="1">{"fdsup://directions/FAT Viewer?action=UPDATE&amp;creator=factset&amp;DYN_ARGS=TRUE&amp;DOC_NAME=FAT:FQL_AUDITING_CLIENT_TEMPLATE.FAT&amp;display_string=Audit&amp;VAR:KEY=VINODOXEHQ&amp;VAR:QUERY=RkZfQ0FTSF9TVChBTk4sNDA5MDcsLCxSRikgKiAtMQ==&amp;WINDOW=FIRST_POPUP&amp;HEIGHT=450&amp;WIDTH=450&amp;","START_MAXIMIZED=FALSE&amp;VAR:CALENDAR=FIVEDAY&amp;VAR:SYMBOL=US5833341077&amp;VAR:INDEX=0"}</definedName>
    <definedName name="_1206__FDSAUDITLINK__" hidden="1">{"fdsup://directions/FAT Viewer?action=UPDATE&amp;creator=factset&amp;DYN_ARGS=TRUE&amp;DOC_NAME=FAT:FQL_AUDITING_CLIENT_TEMPLATE.FAT&amp;display_string=Audit&amp;VAR:KEY=VINODOXEHQ&amp;VAR:QUERY=RkZfQ0FTSF9TVChBTk4sNDA5MDcsLCxSRikgKiAtMQ==&amp;WINDOW=FIRST_POPUP&amp;HEIGHT=450&amp;WIDTH=450&amp;","START_MAXIMIZED=FALSE&amp;VAR:CALENDAR=FIVEDAY&amp;VAR:SYMBOL=US5833341077&amp;VAR:INDEX=0"}</definedName>
    <definedName name="_1207__FDSAUDITLINK__" localSheetId="11" hidden="1">{"fdsup://directions/FAT Viewer?action=UPDATE&amp;creator=factset&amp;DYN_ARGS=TRUE&amp;DOC_NAME=FAT:FQL_AUDITING_CLIENT_TEMPLATE.FAT&amp;display_string=Audit&amp;VAR:KEY=BERIZQZWNI&amp;VAR:QUERY=RkZfREVCVF9MVChBTk4sNDA5MDcsLCxSRik=&amp;WINDOW=FIRST_POPUP&amp;HEIGHT=450&amp;WIDTH=450&amp;START_MA","XIMIZED=FALSE&amp;VAR:CALENDAR=FIVEDAY&amp;VAR:SYMBOL=US5833341077&amp;VAR:INDEX=0"}</definedName>
    <definedName name="_1207__FDSAUDITLINK__" hidden="1">{"fdsup://directions/FAT Viewer?action=UPDATE&amp;creator=factset&amp;DYN_ARGS=TRUE&amp;DOC_NAME=FAT:FQL_AUDITING_CLIENT_TEMPLATE.FAT&amp;display_string=Audit&amp;VAR:KEY=BERIZQZWNI&amp;VAR:QUERY=RkZfREVCVF9MVChBTk4sNDA5MDcsLCxSRik=&amp;WINDOW=FIRST_POPUP&amp;HEIGHT=450&amp;WIDTH=450&amp;START_MA","XIMIZED=FALSE&amp;VAR:CALENDAR=FIVEDAY&amp;VAR:SYMBOL=US5833341077&amp;VAR:INDEX=0"}</definedName>
    <definedName name="_1208__FDSAUDITLINK__" localSheetId="11" hidden="1">{"fdsup://Directions/FactSet Auditing Viewer?action=AUDIT_VALUE&amp;DB=129&amp;ID1=58333410&amp;VALUEID=18352&amp;SDATE=2011&amp;PERIODTYPE=ANN_STD&amp;SCFT=3&amp;window=popup_no_bar&amp;width=385&amp;height=120&amp;START_MAXIMIZED=FALSE&amp;creator=factset&amp;display_string=Audit"}</definedName>
    <definedName name="_1208__FDSAUDITLINK__" hidden="1">{"fdsup://Directions/FactSet Auditing Viewer?action=AUDIT_VALUE&amp;DB=129&amp;ID1=58333410&amp;VALUEID=18352&amp;SDATE=2011&amp;PERIODTYPE=ANN_STD&amp;SCFT=3&amp;window=popup_no_bar&amp;width=385&amp;height=120&amp;START_MAXIMIZED=FALSE&amp;creator=factset&amp;display_string=Audit"}</definedName>
    <definedName name="_1209__FDSAUDITLINK__" localSheetId="11" hidden="1">{"fdsup://directions/FAT Viewer?action=UPDATE&amp;creator=factset&amp;DYN_ARGS=TRUE&amp;DOC_NAME=FAT:FQL_AUDITING_CLIENT_TEMPLATE.FAT&amp;display_string=Audit&amp;VAR:KEY=GRCNQPWVGJ&amp;VAR:QUERY=RkZfQ0FTSF9TVChBTk4sNDA5MDgsLCxSRikgKiAtMQ==&amp;WINDOW=FIRST_POPUP&amp;HEIGHT=450&amp;WIDTH=450&amp;","START_MAXIMIZED=FALSE&amp;VAR:CALENDAR=FIVEDAY&amp;VAR:SYMBOL=US3886891015&amp;VAR:INDEX=0"}</definedName>
    <definedName name="_1209__FDSAUDITLINK__" hidden="1">{"fdsup://directions/FAT Viewer?action=UPDATE&amp;creator=factset&amp;DYN_ARGS=TRUE&amp;DOC_NAME=FAT:FQL_AUDITING_CLIENT_TEMPLATE.FAT&amp;display_string=Audit&amp;VAR:KEY=GRCNQPWVGJ&amp;VAR:QUERY=RkZfQ0FTSF9TVChBTk4sNDA5MDgsLCxSRikgKiAtMQ==&amp;WINDOW=FIRST_POPUP&amp;HEIGHT=450&amp;WIDTH=450&amp;","START_MAXIMIZED=FALSE&amp;VAR:CALENDAR=FIVEDAY&amp;VAR:SYMBOL=US3886891015&amp;VAR:INDEX=0"}</definedName>
    <definedName name="_1210__FDSAUDITLINK__" localSheetId="11" hidden="1">{"fdsup://directions/FAT Viewer?action=UPDATE&amp;creator=factset&amp;DYN_ARGS=TRUE&amp;DOC_NAME=FAT:FQL_AUDITING_CLIENT_TEMPLATE.FAT&amp;display_string=Audit&amp;VAR:KEY=CPODUVUTYJ&amp;VAR:QUERY=RkZfREVCVF9MVChBTk4sNDA5MDgsLCxSRik=&amp;WINDOW=FIRST_POPUP&amp;HEIGHT=450&amp;WIDTH=450&amp;START_MA","XIMIZED=FALSE&amp;VAR:CALENDAR=FIVEDAY&amp;VAR:SYMBOL=US3886891015&amp;VAR:INDEX=0"}</definedName>
    <definedName name="_1210__FDSAUDITLINK__" hidden="1">{"fdsup://directions/FAT Viewer?action=UPDATE&amp;creator=factset&amp;DYN_ARGS=TRUE&amp;DOC_NAME=FAT:FQL_AUDITING_CLIENT_TEMPLATE.FAT&amp;display_string=Audit&amp;VAR:KEY=CPODUVUTYJ&amp;VAR:QUERY=RkZfREVCVF9MVChBTk4sNDA5MDgsLCxSRik=&amp;WINDOW=FIRST_POPUP&amp;HEIGHT=450&amp;WIDTH=450&amp;START_MA","XIMIZED=FALSE&amp;VAR:CALENDAR=FIVEDAY&amp;VAR:SYMBOL=US3886891015&amp;VAR:INDEX=0"}</definedName>
    <definedName name="_1211__FDSAUDITLINK__" localSheetId="11" hidden="1">{"fdsup://Directions/FactSet Auditing Viewer?action=AUDIT_VALUE&amp;DB=129&amp;ID1=38868910&amp;VALUEID=03051&amp;SDATE=2011&amp;PERIODTYPE=ANN_STD&amp;SCFT=3&amp;window=popup_no_bar&amp;width=385&amp;height=120&amp;START_MAXIMIZED=FALSE&amp;creator=factset&amp;display_string=Audit"}</definedName>
    <definedName name="_1211__FDSAUDITLINK__" hidden="1">{"fdsup://Directions/FactSet Auditing Viewer?action=AUDIT_VALUE&amp;DB=129&amp;ID1=38868910&amp;VALUEID=03051&amp;SDATE=2011&amp;PERIODTYPE=ANN_STD&amp;SCFT=3&amp;window=popup_no_bar&amp;width=385&amp;height=120&amp;START_MAXIMIZED=FALSE&amp;creator=factset&amp;display_string=Audit"}</definedName>
    <definedName name="_1212__FDSAUDITLINK__" localSheetId="11" hidden="1">{"fdsup://directions/FAT Viewer?action=UPDATE&amp;creator=factset&amp;DYN_ARGS=TRUE&amp;DOC_NAME=FAT:FQL_AUDITING_CLIENT_TEMPLATE.FAT&amp;display_string=Audit&amp;VAR:KEY=LWLCFKDSNC&amp;VAR:QUERY=RkZfQ0FTSF9TVChBTk4sNDA5MDgsLCxSRikgKiAtMQ==&amp;WINDOW=FIRST_POPUP&amp;HEIGHT=450&amp;WIDTH=450&amp;","START_MAXIMIZED=FALSE&amp;VAR:CALENDAR=FIVEDAY&amp;VAR:SYMBOL=US0814371052&amp;VAR:INDEX=0"}</definedName>
    <definedName name="_1212__FDSAUDITLINK__" hidden="1">{"fdsup://directions/FAT Viewer?action=UPDATE&amp;creator=factset&amp;DYN_ARGS=TRUE&amp;DOC_NAME=FAT:FQL_AUDITING_CLIENT_TEMPLATE.FAT&amp;display_string=Audit&amp;VAR:KEY=LWLCFKDSNC&amp;VAR:QUERY=RkZfQ0FTSF9TVChBTk4sNDA5MDgsLCxSRikgKiAtMQ==&amp;WINDOW=FIRST_POPUP&amp;HEIGHT=450&amp;WIDTH=450&amp;","START_MAXIMIZED=FALSE&amp;VAR:CALENDAR=FIVEDAY&amp;VAR:SYMBOL=US0814371052&amp;VAR:INDEX=0"}</definedName>
    <definedName name="_1213__FDSAUDITLINK__" localSheetId="11" hidden="1">{"fdsup://directions/FAT Viewer?action=UPDATE&amp;creator=factset&amp;DYN_ARGS=TRUE&amp;DOC_NAME=FAT:FQL_AUDITING_CLIENT_TEMPLATE.FAT&amp;display_string=Audit&amp;VAR:KEY=BOTUFIDQVQ&amp;VAR:QUERY=RkZfREVCVF9MVChBTk4sNDA5MDgsLCxSRik=&amp;WINDOW=FIRST_POPUP&amp;HEIGHT=450&amp;WIDTH=450&amp;START_MA","XIMIZED=FALSE&amp;VAR:CALENDAR=FIVEDAY&amp;VAR:SYMBOL=US0814371052&amp;VAR:INDEX=0"}</definedName>
    <definedName name="_1213__FDSAUDITLINK__" hidden="1">{"fdsup://directions/FAT Viewer?action=UPDATE&amp;creator=factset&amp;DYN_ARGS=TRUE&amp;DOC_NAME=FAT:FQL_AUDITING_CLIENT_TEMPLATE.FAT&amp;display_string=Audit&amp;VAR:KEY=BOTUFIDQVQ&amp;VAR:QUERY=RkZfREVCVF9MVChBTk4sNDA5MDgsLCxSRik=&amp;WINDOW=FIRST_POPUP&amp;HEIGHT=450&amp;WIDTH=450&amp;START_MA","XIMIZED=FALSE&amp;VAR:CALENDAR=FIVEDAY&amp;VAR:SYMBOL=US0814371052&amp;VAR:INDEX=0"}</definedName>
    <definedName name="_1214__FDSAUDITLINK__" localSheetId="11" hidden="1">{"fdsup://Directions/FactSet Auditing Viewer?action=AUDIT_VALUE&amp;DB=129&amp;ID1=08143710&amp;VALUEID=03051&amp;SDATE=2011&amp;PERIODTYPE=ANN_STD&amp;SCFT=3&amp;window=popup_no_bar&amp;width=385&amp;height=120&amp;START_MAXIMIZED=FALSE&amp;creator=factset&amp;display_string=Audit"}</definedName>
    <definedName name="_1214__FDSAUDITLINK__" hidden="1">{"fdsup://Directions/FactSet Auditing Viewer?action=AUDIT_VALUE&amp;DB=129&amp;ID1=08143710&amp;VALUEID=03051&amp;SDATE=2011&amp;PERIODTYPE=ANN_STD&amp;SCFT=3&amp;window=popup_no_bar&amp;width=385&amp;height=120&amp;START_MAXIMIZED=FALSE&amp;creator=factset&amp;display_string=Audit"}</definedName>
    <definedName name="_1215__FDSAUDITLINK__" localSheetId="11" hidden="1">{"fdsup://Directions/FactSet Auditing Viewer?action=AUDIT_VALUE&amp;DB=129&amp;ID1=05849810&amp;VALUEID=03426&amp;SDATE=2011&amp;PERIODTYPE=ANN_STD&amp;SCFT=3&amp;window=popup_no_bar&amp;width=385&amp;height=120&amp;START_MAXIMIZED=FALSE&amp;creator=factset&amp;display_string=Audit"}</definedName>
    <definedName name="_1215__FDSAUDITLINK__" hidden="1">{"fdsup://Directions/FactSet Auditing Viewer?action=AUDIT_VALUE&amp;DB=129&amp;ID1=05849810&amp;VALUEID=03426&amp;SDATE=2011&amp;PERIODTYPE=ANN_STD&amp;SCFT=3&amp;window=popup_no_bar&amp;width=385&amp;height=120&amp;START_MAXIMIZED=FALSE&amp;creator=factset&amp;display_string=Audit"}</definedName>
    <definedName name="_1216__FDSAUDITLINK__" localSheetId="11" hidden="1">{"fdsup://Directions/FactSet Auditing Viewer?action=AUDIT_VALUE&amp;DB=129&amp;ID1=05849810&amp;VALUEID=18352&amp;SDATE=2011&amp;PERIODTYPE=ANN_STD&amp;SCFT=3&amp;window=popup_no_bar&amp;width=385&amp;height=120&amp;START_MAXIMIZED=FALSE&amp;creator=factset&amp;display_string=Audit"}</definedName>
    <definedName name="_1216__FDSAUDITLINK__" hidden="1">{"fdsup://Directions/FactSet Auditing Viewer?action=AUDIT_VALUE&amp;DB=129&amp;ID1=05849810&amp;VALUEID=18352&amp;SDATE=2011&amp;PERIODTYPE=ANN_STD&amp;SCFT=3&amp;window=popup_no_bar&amp;width=385&amp;height=120&amp;START_MAXIMIZED=FALSE&amp;creator=factset&amp;display_string=Audit"}</definedName>
    <definedName name="_1217__FDSAUDITLINK__" localSheetId="11" hidden="1">{"fdsup://directions/FAT Viewer?action=UPDATE&amp;creator=factset&amp;DYN_ARGS=TRUE&amp;DOC_NAME=FAT:FQL_AUDITING_CLIENT_TEMPLATE.FAT&amp;display_string=Audit&amp;VAR:KEY=XYRENQXIPO&amp;VAR:QUERY=RkZfQ0FTSF9TVChBTk4sNDA5MDgsLCxSRikgKiAtMQ==&amp;WINDOW=FIRST_POPUP&amp;HEIGHT=450&amp;WIDTH=450&amp;","START_MAXIMIZED=FALSE&amp;VAR:CALENDAR=FIVEDAY&amp;VAR:SYMBOL=US0584981064&amp;VAR:INDEX=0"}</definedName>
    <definedName name="_1217__FDSAUDITLINK__" hidden="1">{"fdsup://directions/FAT Viewer?action=UPDATE&amp;creator=factset&amp;DYN_ARGS=TRUE&amp;DOC_NAME=FAT:FQL_AUDITING_CLIENT_TEMPLATE.FAT&amp;display_string=Audit&amp;VAR:KEY=XYRENQXIPO&amp;VAR:QUERY=RkZfQ0FTSF9TVChBTk4sNDA5MDgsLCxSRikgKiAtMQ==&amp;WINDOW=FIRST_POPUP&amp;HEIGHT=450&amp;WIDTH=450&amp;","START_MAXIMIZED=FALSE&amp;VAR:CALENDAR=FIVEDAY&amp;VAR:SYMBOL=US0584981064&amp;VAR:INDEX=0"}</definedName>
    <definedName name="_1218__FDSAUDITLINK__" localSheetId="11" hidden="1">{"fdsup://directions/FAT Viewer?action=UPDATE&amp;creator=factset&amp;DYN_ARGS=TRUE&amp;DOC_NAME=FAT:FQL_AUDITING_CLIENT_TEMPLATE.FAT&amp;display_string=Audit&amp;VAR:KEY=DOXYFARCJE&amp;VAR:QUERY=RkZfREVCVF9MVChBTk4sNDA5MDgsLCxSRik=&amp;WINDOW=FIRST_POPUP&amp;HEIGHT=450&amp;WIDTH=450&amp;START_MA","XIMIZED=FALSE&amp;VAR:CALENDAR=FIVEDAY&amp;VAR:SYMBOL=US0584981064&amp;VAR:INDEX=0"}</definedName>
    <definedName name="_1218__FDSAUDITLINK__" hidden="1">{"fdsup://directions/FAT Viewer?action=UPDATE&amp;creator=factset&amp;DYN_ARGS=TRUE&amp;DOC_NAME=FAT:FQL_AUDITING_CLIENT_TEMPLATE.FAT&amp;display_string=Audit&amp;VAR:KEY=DOXYFARCJE&amp;VAR:QUERY=RkZfREVCVF9MVChBTk4sNDA5MDgsLCxSRik=&amp;WINDOW=FIRST_POPUP&amp;HEIGHT=450&amp;WIDTH=450&amp;START_MA","XIMIZED=FALSE&amp;VAR:CALENDAR=FIVEDAY&amp;VAR:SYMBOL=US0584981064&amp;VAR:INDEX=0"}</definedName>
    <definedName name="_1219__FDSAUDITLINK__" localSheetId="11" hidden="1">{"fdsup://Directions/FactSet Auditing Viewer?action=AUDIT_VALUE&amp;DB=129&amp;ID1=05849810&amp;VALUEID=03051&amp;SDATE=2011&amp;PERIODTYPE=ANN_STD&amp;SCFT=3&amp;window=popup_no_bar&amp;width=385&amp;height=120&amp;START_MAXIMIZED=FALSE&amp;creator=factset&amp;display_string=Audit"}</definedName>
    <definedName name="_1219__FDSAUDITLINK__" hidden="1">{"fdsup://Directions/FactSet Auditing Viewer?action=AUDIT_VALUE&amp;DB=129&amp;ID1=05849810&amp;VALUEID=03051&amp;SDATE=2011&amp;PERIODTYPE=ANN_STD&amp;SCFT=3&amp;window=popup_no_bar&amp;width=385&amp;height=120&amp;START_MAXIMIZED=FALSE&amp;creator=factset&amp;display_string=Audit"}</definedName>
    <definedName name="_1220__FDSAUDITLINK__" localSheetId="11" hidden="1">{"fdsup://directions/FAT Viewer?action=UPDATE&amp;creator=factset&amp;DYN_ARGS=TRUE&amp;DOC_NAME=FAT:FQL_AUDITING_CLIENT_TEMPLATE.FAT&amp;display_string=Audit&amp;VAR:KEY=XALUXMLQPE&amp;VAR:QUERY=RkZfQ0FTSF9TVChBTk4sNDA5MDgsLCxSRikgKiAtMQ==&amp;WINDOW=FIRST_POPUP&amp;HEIGHT=450&amp;WIDTH=450&amp;","START_MAXIMIZED=FALSE&amp;VAR:CALENDAR=FIVEDAY&amp;VAR:SYMBOL=ES0183746314&amp;VAR:INDEX=0"}</definedName>
    <definedName name="_1220__FDSAUDITLINK__" hidden="1">{"fdsup://directions/FAT Viewer?action=UPDATE&amp;creator=factset&amp;DYN_ARGS=TRUE&amp;DOC_NAME=FAT:FQL_AUDITING_CLIENT_TEMPLATE.FAT&amp;display_string=Audit&amp;VAR:KEY=XALUXMLQPE&amp;VAR:QUERY=RkZfQ0FTSF9TVChBTk4sNDA5MDgsLCxSRikgKiAtMQ==&amp;WINDOW=FIRST_POPUP&amp;HEIGHT=450&amp;WIDTH=450&amp;","START_MAXIMIZED=FALSE&amp;VAR:CALENDAR=FIVEDAY&amp;VAR:SYMBOL=ES0183746314&amp;VAR:INDEX=0"}</definedName>
    <definedName name="_1221__FDSAUDITLINK__" localSheetId="11" hidden="1">{"fdsup://directions/FAT Viewer?action=UPDATE&amp;creator=factset&amp;DYN_ARGS=TRUE&amp;DOC_NAME=FAT:FQL_AUDITING_CLIENT_TEMPLATE.FAT&amp;display_string=Audit&amp;VAR:KEY=JKTCJAZKZK&amp;VAR:QUERY=RkZfREVCVF9MVChBTk4sNDA5MDgsLCxSRik=&amp;WINDOW=FIRST_POPUP&amp;HEIGHT=450&amp;WIDTH=450&amp;START_MA","XIMIZED=FALSE&amp;VAR:CALENDAR=FIVEDAY&amp;VAR:SYMBOL=ES0183746314&amp;VAR:INDEX=0"}</definedName>
    <definedName name="_1221__FDSAUDITLINK__" hidden="1">{"fdsup://directions/FAT Viewer?action=UPDATE&amp;creator=factset&amp;DYN_ARGS=TRUE&amp;DOC_NAME=FAT:FQL_AUDITING_CLIENT_TEMPLATE.FAT&amp;display_string=Audit&amp;VAR:KEY=JKTCJAZKZK&amp;VAR:QUERY=RkZfREVCVF9MVChBTk4sNDA5MDgsLCxSRik=&amp;WINDOW=FIRST_POPUP&amp;HEIGHT=450&amp;WIDTH=450&amp;START_MA","XIMIZED=FALSE&amp;VAR:CALENDAR=FIVEDAY&amp;VAR:SYMBOL=ES0183746314&amp;VAR:INDEX=0"}</definedName>
    <definedName name="_1222__FDSAUDITLINK__" localSheetId="11" hidden="1">{"fdsup://Directions/FactSet Auditing Viewer?action=AUDIT_VALUE&amp;DB=129&amp;ID1=546672&amp;VALUEID=03051&amp;SDATE=2011&amp;PERIODTYPE=ANN_STD&amp;SCFT=3&amp;window=popup_no_bar&amp;width=385&amp;height=120&amp;START_MAXIMIZED=FALSE&amp;creator=factset&amp;display_string=Audit"}</definedName>
    <definedName name="_1222__FDSAUDITLINK__" hidden="1">{"fdsup://Directions/FactSet Auditing Viewer?action=AUDIT_VALUE&amp;DB=129&amp;ID1=546672&amp;VALUEID=03051&amp;SDATE=2011&amp;PERIODTYPE=ANN_STD&amp;SCFT=3&amp;window=popup_no_bar&amp;width=385&amp;height=120&amp;START_MAXIMIZED=FALSE&amp;creator=factset&amp;display_string=Audit"}</definedName>
    <definedName name="_1223__FDSAUDITLINK__" localSheetId="11" hidden="1">{"fdsup://Directions/FactSet Auditing Viewer?action=AUDIT_VALUE&amp;DB=129&amp;ID1=08143710&amp;VALUEID=18352&amp;SDATE=2011&amp;PERIODTYPE=ANN_STD&amp;SCFT=3&amp;window=popup_no_bar&amp;width=385&amp;height=120&amp;START_MAXIMIZED=FALSE&amp;creator=factset&amp;display_string=Audit"}</definedName>
    <definedName name="_1223__FDSAUDITLINK__" hidden="1">{"fdsup://Directions/FactSet Auditing Viewer?action=AUDIT_VALUE&amp;DB=129&amp;ID1=08143710&amp;VALUEID=18352&amp;SDATE=2011&amp;PERIODTYPE=ANN_STD&amp;SCFT=3&amp;window=popup_no_bar&amp;width=385&amp;height=120&amp;START_MAXIMIZED=FALSE&amp;creator=factset&amp;display_string=Audit"}</definedName>
    <definedName name="_1224__FDSAUDITLINK__" localSheetId="11" hidden="1">{"fdsup://directions/FAT Viewer?action=UPDATE&amp;creator=factset&amp;DYN_ARGS=TRUE&amp;DOC_NAME=FAT:FQL_AUDITING_CLIENT_TEMPLATE.FAT&amp;display_string=Audit&amp;VAR:KEY=PUPARQXUXG&amp;VAR:QUERY=RkZfQ0FTSF9TVChBTk4sNDA3MjQsLCxSRikgKiAtMQ==&amp;WINDOW=FIRST_POPUP&amp;HEIGHT=450&amp;WIDTH=450&amp;","START_MAXIMIZED=FALSE&amp;VAR:CALENDAR=FIVEDAY&amp;VAR:SYMBOL=CH0012684657&amp;VAR:INDEX=0"}</definedName>
    <definedName name="_1224__FDSAUDITLINK__" hidden="1">{"fdsup://directions/FAT Viewer?action=UPDATE&amp;creator=factset&amp;DYN_ARGS=TRUE&amp;DOC_NAME=FAT:FQL_AUDITING_CLIENT_TEMPLATE.FAT&amp;display_string=Audit&amp;VAR:KEY=PUPARQXUXG&amp;VAR:QUERY=RkZfQ0FTSF9TVChBTk4sNDA3MjQsLCxSRikgKiAtMQ==&amp;WINDOW=FIRST_POPUP&amp;HEIGHT=450&amp;WIDTH=450&amp;","START_MAXIMIZED=FALSE&amp;VAR:CALENDAR=FIVEDAY&amp;VAR:SYMBOL=CH0012684657&amp;VAR:INDEX=0"}</definedName>
    <definedName name="_1225__FDSAUDITLINK__" localSheetId="11" hidden="1">{"fdsup://directions/FAT Viewer?action=UPDATE&amp;creator=factset&amp;DYN_ARGS=TRUE&amp;DOC_NAME=FAT:FQL_AUDITING_CLIENT_TEMPLATE.FAT&amp;display_string=Audit&amp;VAR:KEY=NOBIVMNGPE&amp;VAR:QUERY=RkZfREVCVF9MVChBTk4sNDA3MjQsLCxSRik=&amp;WINDOW=FIRST_POPUP&amp;HEIGHT=450&amp;WIDTH=450&amp;START_MA","XIMIZED=FALSE&amp;VAR:CALENDAR=FIVEDAY&amp;VAR:SYMBOL=CH0012684657&amp;VAR:INDEX=0"}</definedName>
    <definedName name="_1225__FDSAUDITLINK__" hidden="1">{"fdsup://directions/FAT Viewer?action=UPDATE&amp;creator=factset&amp;DYN_ARGS=TRUE&amp;DOC_NAME=FAT:FQL_AUDITING_CLIENT_TEMPLATE.FAT&amp;display_string=Audit&amp;VAR:KEY=NOBIVMNGPE&amp;VAR:QUERY=RkZfREVCVF9MVChBTk4sNDA3MjQsLCxSRik=&amp;WINDOW=FIRST_POPUP&amp;HEIGHT=450&amp;WIDTH=450&amp;START_MA","XIMIZED=FALSE&amp;VAR:CALENDAR=FIVEDAY&amp;VAR:SYMBOL=CH0012684657&amp;VAR:INDEX=0"}</definedName>
    <definedName name="_1226__FDSAUDITLINK__" localSheetId="11" hidden="1">{"fdsup://Directions/FactSet Auditing Viewer?action=AUDIT_VALUE&amp;DB=129&amp;ID1=722275&amp;VALUEID=03051&amp;SDATE=2010&amp;PERIODTYPE=ANN_STD&amp;SCFT=3&amp;window=popup_no_bar&amp;width=385&amp;height=120&amp;START_MAXIMIZED=FALSE&amp;creator=factset&amp;display_string=Audit"}</definedName>
    <definedName name="_1226__FDSAUDITLINK__" hidden="1">{"fdsup://Directions/FactSet Auditing Viewer?action=AUDIT_VALUE&amp;DB=129&amp;ID1=722275&amp;VALUEID=03051&amp;SDATE=2010&amp;PERIODTYPE=ANN_STD&amp;SCFT=3&amp;window=popup_no_bar&amp;width=385&amp;height=120&amp;START_MAXIMIZED=FALSE&amp;creator=factset&amp;display_string=Audit"}</definedName>
    <definedName name="_1227__FDSAUDITLINK__" localSheetId="11" hidden="1">{"fdsup://Directions/FactSet Auditing Viewer?action=AUDIT_VALUE&amp;DB=129&amp;ID1=455799&amp;VALUEID=03426&amp;SDATE=2010&amp;PERIODTYPE=ANN_STD&amp;SCFT=3&amp;window=popup_no_bar&amp;width=385&amp;height=120&amp;START_MAXIMIZED=FALSE&amp;creator=factset&amp;display_string=Audit"}</definedName>
    <definedName name="_1227__FDSAUDITLINK__" hidden="1">{"fdsup://Directions/FactSet Auditing Viewer?action=AUDIT_VALUE&amp;DB=129&amp;ID1=455799&amp;VALUEID=03426&amp;SDATE=2010&amp;PERIODTYPE=ANN_STD&amp;SCFT=3&amp;window=popup_no_bar&amp;width=385&amp;height=120&amp;START_MAXIMIZED=FALSE&amp;creator=factset&amp;display_string=Audit"}</definedName>
    <definedName name="_1228__FDSAUDITLINK__" localSheetId="11" hidden="1">{"fdsup://directions/FAT Viewer?action=UPDATE&amp;creator=factset&amp;DYN_ARGS=TRUE&amp;DOC_NAME=FAT:FQL_AUDITING_CLIENT_TEMPLATE.FAT&amp;display_string=Audit&amp;VAR:KEY=KFOZQBKXWP&amp;VAR:QUERY=RkZfQ0FTSF9TVChBTk4sNDA4MTYsLCxSRikgKiAtMQ==&amp;WINDOW=FIRST_POPUP&amp;HEIGHT=450&amp;WIDTH=450&amp;","START_MAXIMIZED=FALSE&amp;VAR:CALENDAR=FIVEDAY&amp;VAR:SYMBOL=IT0001049623&amp;VAR:INDEX=0"}</definedName>
    <definedName name="_1228__FDSAUDITLINK__" hidden="1">{"fdsup://directions/FAT Viewer?action=UPDATE&amp;creator=factset&amp;DYN_ARGS=TRUE&amp;DOC_NAME=FAT:FQL_AUDITING_CLIENT_TEMPLATE.FAT&amp;display_string=Audit&amp;VAR:KEY=KFOZQBKXWP&amp;VAR:QUERY=RkZfQ0FTSF9TVChBTk4sNDA4MTYsLCxSRikgKiAtMQ==&amp;WINDOW=FIRST_POPUP&amp;HEIGHT=450&amp;WIDTH=450&amp;","START_MAXIMIZED=FALSE&amp;VAR:CALENDAR=FIVEDAY&amp;VAR:SYMBOL=IT0001049623&amp;VAR:INDEX=0"}</definedName>
    <definedName name="_1229__FDSAUDITLINK__" localSheetId="11" hidden="1">{"fdsup://directions/FAT Viewer?action=UPDATE&amp;creator=factset&amp;DYN_ARGS=TRUE&amp;DOC_NAME=FAT:FQL_AUDITING_CLIENT_TEMPLATE.FAT&amp;display_string=Audit&amp;VAR:KEY=KRUNWHILQL&amp;VAR:QUERY=RkZfREVCVF9MVChBTk4sNDA4MTYsLCxSRik=&amp;WINDOW=FIRST_POPUP&amp;HEIGHT=450&amp;WIDTH=450&amp;START_MA","XIMIZED=FALSE&amp;VAR:CALENDAR=FIVEDAY&amp;VAR:SYMBOL=IT0001049623&amp;VAR:INDEX=0"}</definedName>
    <definedName name="_1229__FDSAUDITLINK__" hidden="1">{"fdsup://directions/FAT Viewer?action=UPDATE&amp;creator=factset&amp;DYN_ARGS=TRUE&amp;DOC_NAME=FAT:FQL_AUDITING_CLIENT_TEMPLATE.FAT&amp;display_string=Audit&amp;VAR:KEY=KRUNWHILQL&amp;VAR:QUERY=RkZfREVCVF9MVChBTk4sNDA4MTYsLCxSRik=&amp;WINDOW=FIRST_POPUP&amp;HEIGHT=450&amp;WIDTH=450&amp;START_MA","XIMIZED=FALSE&amp;VAR:CALENDAR=FIVEDAY&amp;VAR:SYMBOL=IT0001049623&amp;VAR:INDEX=0"}</definedName>
    <definedName name="_1230__FDSAUDITLINK__" localSheetId="11" hidden="1">{"fdsup://Directions/FactSet Auditing Viewer?action=AUDIT_VALUE&amp;DB=129&amp;ID1=455799&amp;VALUEID=03051&amp;SDATE=2010&amp;PERIODTYPE=ANN_STD&amp;SCFT=3&amp;window=popup_no_bar&amp;width=385&amp;height=120&amp;START_MAXIMIZED=FALSE&amp;creator=factset&amp;display_string=Audit"}</definedName>
    <definedName name="_1230__FDSAUDITLINK__" hidden="1">{"fdsup://Directions/FactSet Auditing Viewer?action=AUDIT_VALUE&amp;DB=129&amp;ID1=455799&amp;VALUEID=03051&amp;SDATE=2010&amp;PERIODTYPE=ANN_STD&amp;SCFT=3&amp;window=popup_no_bar&amp;width=385&amp;height=120&amp;START_MAXIMIZED=FALSE&amp;creator=factset&amp;display_string=Audit"}</definedName>
    <definedName name="_1231__FDSAUDITLINK__" localSheetId="11" hidden="1">{"fdsup://directions/FAT Viewer?action=UPDATE&amp;creator=factset&amp;DYN_ARGS=TRUE&amp;DOC_NAME=FAT:FQL_AUDITING_CLIENT_TEMPLATE.FAT&amp;display_string=Audit&amp;VAR:KEY=WDAVAVWLCL&amp;VAR:QUERY=RkZfQ0FTSF9TVChBTk4sNDA5MDgsLCxSRikgKiAtMQ==&amp;WINDOW=FIRST_POPUP&amp;HEIGHT=450&amp;WIDTH=450&amp;","START_MAXIMIZED=FALSE&amp;VAR:CALENDAR=FIVEDAY&amp;VAR:SYMBOL=GB0005991111&amp;VAR:INDEX=0"}</definedName>
    <definedName name="_1231__FDSAUDITLINK__" hidden="1">{"fdsup://directions/FAT Viewer?action=UPDATE&amp;creator=factset&amp;DYN_ARGS=TRUE&amp;DOC_NAME=FAT:FQL_AUDITING_CLIENT_TEMPLATE.FAT&amp;display_string=Audit&amp;VAR:KEY=WDAVAVWLCL&amp;VAR:QUERY=RkZfQ0FTSF9TVChBTk4sNDA5MDgsLCxSRikgKiAtMQ==&amp;WINDOW=FIRST_POPUP&amp;HEIGHT=450&amp;WIDTH=450&amp;","START_MAXIMIZED=FALSE&amp;VAR:CALENDAR=FIVEDAY&amp;VAR:SYMBOL=GB0005991111&amp;VAR:INDEX=0"}</definedName>
    <definedName name="_1232__FDSAUDITLINK__" localSheetId="11" hidden="1">{"fdsup://directions/FAT Viewer?action=UPDATE&amp;creator=factset&amp;DYN_ARGS=TRUE&amp;DOC_NAME=FAT:FQL_AUDITING_CLIENT_TEMPLATE.FAT&amp;display_string=Audit&amp;VAR:KEY=ALIHQZUJEF&amp;VAR:QUERY=RkZfREVCVF9MVChBTk4sNDA5MDgsLCxSRik=&amp;WINDOW=FIRST_POPUP&amp;HEIGHT=450&amp;WIDTH=450&amp;START_MA","XIMIZED=FALSE&amp;VAR:CALENDAR=FIVEDAY&amp;VAR:SYMBOL=GB0005991111&amp;VAR:INDEX=0"}</definedName>
    <definedName name="_1232__FDSAUDITLINK__" hidden="1">{"fdsup://directions/FAT Viewer?action=UPDATE&amp;creator=factset&amp;DYN_ARGS=TRUE&amp;DOC_NAME=FAT:FQL_AUDITING_CLIENT_TEMPLATE.FAT&amp;display_string=Audit&amp;VAR:KEY=ALIHQZUJEF&amp;VAR:QUERY=RkZfREVCVF9MVChBTk4sNDA5MDgsLCxSRik=&amp;WINDOW=FIRST_POPUP&amp;HEIGHT=450&amp;WIDTH=450&amp;START_MA","XIMIZED=FALSE&amp;VAR:CALENDAR=FIVEDAY&amp;VAR:SYMBOL=GB0005991111&amp;VAR:INDEX=0"}</definedName>
    <definedName name="_1233__FDSAUDITLINK__" localSheetId="11" hidden="1">{"fdsup://Directions/FactSet Auditing Viewer?action=AUDIT_VALUE&amp;DB=129&amp;ID1=552388&amp;VALUEID=03426&amp;SDATE=2010&amp;PERIODTYPE=ANN_STD&amp;SCFT=3&amp;window=popup_no_bar&amp;width=385&amp;height=120&amp;START_MAXIMIZED=FALSE&amp;creator=factset&amp;display_string=Audit"}</definedName>
    <definedName name="_1233__FDSAUDITLINK__" hidden="1">{"fdsup://Directions/FactSet Auditing Viewer?action=AUDIT_VALUE&amp;DB=129&amp;ID1=552388&amp;VALUEID=03426&amp;SDATE=2010&amp;PERIODTYPE=ANN_STD&amp;SCFT=3&amp;window=popup_no_bar&amp;width=385&amp;height=120&amp;START_MAXIMIZED=FALSE&amp;creator=factset&amp;display_string=Audit"}</definedName>
    <definedName name="_1234__FDSAUDITLINK__" localSheetId="11" hidden="1">{"fdsup://directions/FAT Viewer?action=UPDATE&amp;creator=factset&amp;DYN_ARGS=TRUE&amp;DOC_NAME=FAT:FQL_AUDITING_CLIENT_TEMPLATE.FAT&amp;display_string=Audit&amp;VAR:KEY=UFQRWTMNEH&amp;VAR:QUERY=RkZfQ0FTSF9TVChBTk4sNDA4MTYsLCxSRikgKiAtMQ==&amp;WINDOW=FIRST_POPUP&amp;HEIGHT=450&amp;WIDTH=450&amp;","START_MAXIMIZED=FALSE&amp;VAR:CALENDAR=FIVEDAY&amp;VAR:SYMBOL=DE0006335003&amp;VAR:INDEX=0"}</definedName>
    <definedName name="_1234__FDSAUDITLINK__" hidden="1">{"fdsup://directions/FAT Viewer?action=UPDATE&amp;creator=factset&amp;DYN_ARGS=TRUE&amp;DOC_NAME=FAT:FQL_AUDITING_CLIENT_TEMPLATE.FAT&amp;display_string=Audit&amp;VAR:KEY=UFQRWTMNEH&amp;VAR:QUERY=RkZfQ0FTSF9TVChBTk4sNDA4MTYsLCxSRikgKiAtMQ==&amp;WINDOW=FIRST_POPUP&amp;HEIGHT=450&amp;WIDTH=450&amp;","START_MAXIMIZED=FALSE&amp;VAR:CALENDAR=FIVEDAY&amp;VAR:SYMBOL=DE0006335003&amp;VAR:INDEX=0"}</definedName>
    <definedName name="_1235__FDSAUDITLINK__" localSheetId="11" hidden="1">{"fdsup://directions/FAT Viewer?action=UPDATE&amp;creator=factset&amp;DYN_ARGS=TRUE&amp;DOC_NAME=FAT:FQL_AUDITING_CLIENT_TEMPLATE.FAT&amp;display_string=Audit&amp;VAR:KEY=MTMNEHCFIL&amp;VAR:QUERY=RkZfREVCVF9MVChBTk4sNDA4MTYsLCxSRik=&amp;WINDOW=FIRST_POPUP&amp;HEIGHT=450&amp;WIDTH=450&amp;START_MA","XIMIZED=FALSE&amp;VAR:CALENDAR=FIVEDAY&amp;VAR:SYMBOL=DE0006335003&amp;VAR:INDEX=0"}</definedName>
    <definedName name="_1235__FDSAUDITLINK__" hidden="1">{"fdsup://directions/FAT Viewer?action=UPDATE&amp;creator=factset&amp;DYN_ARGS=TRUE&amp;DOC_NAME=FAT:FQL_AUDITING_CLIENT_TEMPLATE.FAT&amp;display_string=Audit&amp;VAR:KEY=MTMNEHCFIL&amp;VAR:QUERY=RkZfREVCVF9MVChBTk4sNDA4MTYsLCxSRik=&amp;WINDOW=FIRST_POPUP&amp;HEIGHT=450&amp;WIDTH=450&amp;START_MA","XIMIZED=FALSE&amp;VAR:CALENDAR=FIVEDAY&amp;VAR:SYMBOL=DE0006335003&amp;VAR:INDEX=0"}</definedName>
    <definedName name="_1236__FDSAUDITLINK__" localSheetId="11" hidden="1">{"fdsup://Directions/FactSet Auditing Viewer?action=AUDIT_VALUE&amp;DB=129&amp;ID1=552388&amp;VALUEID=03051&amp;SDATE=2010&amp;PERIODTYPE=ANN_STD&amp;SCFT=3&amp;window=popup_no_bar&amp;width=385&amp;height=120&amp;START_MAXIMIZED=FALSE&amp;creator=factset&amp;display_string=Audit"}</definedName>
    <definedName name="_1236__FDSAUDITLINK__" hidden="1">{"fdsup://Directions/FactSet Auditing Viewer?action=AUDIT_VALUE&amp;DB=129&amp;ID1=552388&amp;VALUEID=03051&amp;SDATE=2010&amp;PERIODTYPE=ANN_STD&amp;SCFT=3&amp;window=popup_no_bar&amp;width=385&amp;height=120&amp;START_MAXIMIZED=FALSE&amp;creator=factset&amp;display_string=Audit"}</definedName>
    <definedName name="_1237__FDSAUDITLINK__" localSheetId="11" hidden="1">{"fdsup://Directions/FactSet Auditing Viewer?action=AUDIT_VALUE&amp;DB=129&amp;ID1=455710&amp;VALUEID=03426&amp;SDATE=2011&amp;PERIODTYPE=ANN_STD&amp;SCFT=3&amp;window=popup_no_bar&amp;width=385&amp;height=120&amp;START_MAXIMIZED=FALSE&amp;creator=factset&amp;display_string=Audit"}</definedName>
    <definedName name="_1237__FDSAUDITLINK__" hidden="1">{"fdsup://Directions/FactSet Auditing Viewer?action=AUDIT_VALUE&amp;DB=129&amp;ID1=455710&amp;VALUEID=03426&amp;SDATE=2011&amp;PERIODTYPE=ANN_STD&amp;SCFT=3&amp;window=popup_no_bar&amp;width=385&amp;height=120&amp;START_MAXIMIZED=FALSE&amp;creator=factset&amp;display_string=Audit"}</definedName>
    <definedName name="_1238__FDSAUDITLINK__" localSheetId="11" hidden="1">{"fdsup://directions/FAT Viewer?action=UPDATE&amp;creator=factset&amp;DYN_ARGS=TRUE&amp;DOC_NAME=FAT:FQL_AUDITING_CLIENT_TEMPLATE.FAT&amp;display_string=Audit&amp;VAR:KEY=ONQXAZSRMT&amp;VAR:QUERY=RkZfQ0FTSF9TVChBTk4sNDA5MDgsLCxSRikgKiAtMQ==&amp;WINDOW=FIRST_POPUP&amp;HEIGHT=450&amp;WIDTH=450&amp;","START_MAXIMIZED=FALSE&amp;VAR:CALENDAR=FIVEDAY&amp;VAR:SYMBOL=DE0006602006&amp;VAR:INDEX=0"}</definedName>
    <definedName name="_1238__FDSAUDITLINK__" hidden="1">{"fdsup://directions/FAT Viewer?action=UPDATE&amp;creator=factset&amp;DYN_ARGS=TRUE&amp;DOC_NAME=FAT:FQL_AUDITING_CLIENT_TEMPLATE.FAT&amp;display_string=Audit&amp;VAR:KEY=ONQXAZSRMT&amp;VAR:QUERY=RkZfQ0FTSF9TVChBTk4sNDA5MDgsLCxSRikgKiAtMQ==&amp;WINDOW=FIRST_POPUP&amp;HEIGHT=450&amp;WIDTH=450&amp;","START_MAXIMIZED=FALSE&amp;VAR:CALENDAR=FIVEDAY&amp;VAR:SYMBOL=DE0006602006&amp;VAR:INDEX=0"}</definedName>
    <definedName name="_1239__FDSAUDITLINK__" localSheetId="11" hidden="1">{"fdsup://directions/FAT Viewer?action=UPDATE&amp;creator=factset&amp;DYN_ARGS=TRUE&amp;DOC_NAME=FAT:FQL_AUDITING_CLIENT_TEMPLATE.FAT&amp;display_string=Audit&amp;VAR:KEY=SNGJUZGBGB&amp;VAR:QUERY=RkZfREVCVF9MVChBTk4sNDA5MDgsLCxSRik=&amp;WINDOW=FIRST_POPUP&amp;HEIGHT=450&amp;WIDTH=450&amp;START_MA","XIMIZED=FALSE&amp;VAR:CALENDAR=FIVEDAY&amp;VAR:SYMBOL=DE0006602006&amp;VAR:INDEX=0"}</definedName>
    <definedName name="_1239__FDSAUDITLINK__" hidden="1">{"fdsup://directions/FAT Viewer?action=UPDATE&amp;creator=factset&amp;DYN_ARGS=TRUE&amp;DOC_NAME=FAT:FQL_AUDITING_CLIENT_TEMPLATE.FAT&amp;display_string=Audit&amp;VAR:KEY=SNGJUZGBGB&amp;VAR:QUERY=RkZfREVCVF9MVChBTk4sNDA5MDgsLCxSRik=&amp;WINDOW=FIRST_POPUP&amp;HEIGHT=450&amp;WIDTH=450&amp;START_MA","XIMIZED=FALSE&amp;VAR:CALENDAR=FIVEDAY&amp;VAR:SYMBOL=DE0006602006&amp;VAR:INDEX=0"}</definedName>
    <definedName name="_1240__FDSAUDITLINK__" localSheetId="11" hidden="1">{"fdsup://Directions/FactSet Auditing Viewer?action=AUDIT_VALUE&amp;DB=129&amp;ID1=455710&amp;VALUEID=03051&amp;SDATE=2011&amp;PERIODTYPE=ANN_STD&amp;SCFT=3&amp;window=popup_no_bar&amp;width=385&amp;height=120&amp;START_MAXIMIZED=FALSE&amp;creator=factset&amp;display_string=Audit"}</definedName>
    <definedName name="_1240__FDSAUDITLINK__" hidden="1">{"fdsup://Directions/FactSet Auditing Viewer?action=AUDIT_VALUE&amp;DB=129&amp;ID1=455710&amp;VALUEID=03051&amp;SDATE=2011&amp;PERIODTYPE=ANN_STD&amp;SCFT=3&amp;window=popup_no_bar&amp;width=385&amp;height=120&amp;START_MAXIMIZED=FALSE&amp;creator=factset&amp;display_string=Audit"}</definedName>
    <definedName name="_1241__FDSAUDITLINK__" localSheetId="11" hidden="1">{"fdsup://Directions/FactSet Auditing Viewer?action=AUDIT_VALUE&amp;DB=129&amp;ID1=47783910&amp;VALUEID=03426&amp;SDATE=2011&amp;PERIODTYPE=ANN_STD&amp;SCFT=3&amp;window=popup_no_bar&amp;width=385&amp;height=120&amp;START_MAXIMIZED=FALSE&amp;creator=factset&amp;display_string=Audit"}</definedName>
    <definedName name="_1241__FDSAUDITLINK__" hidden="1">{"fdsup://Directions/FactSet Auditing Viewer?action=AUDIT_VALUE&amp;DB=129&amp;ID1=47783910&amp;VALUEID=03426&amp;SDATE=2011&amp;PERIODTYPE=ANN_STD&amp;SCFT=3&amp;window=popup_no_bar&amp;width=385&amp;height=120&amp;START_MAXIMIZED=FALSE&amp;creator=factset&amp;display_string=Audit"}</definedName>
    <definedName name="_1242__FDSAUDITLINK__" localSheetId="11" hidden="1">{"fdsup://directions/FAT Viewer?action=UPDATE&amp;creator=factset&amp;DYN_ARGS=TRUE&amp;DOC_NAME=FAT:FQL_AUDITING_CLIENT_TEMPLATE.FAT&amp;display_string=Audit&amp;VAR:KEY=KFETWBYZUP&amp;VAR:QUERY=RkZfQ0FTSF9TVChBTk4sNDA5MDgsLCxSRikgKiAtMQ==&amp;WINDOW=FIRST_POPUP&amp;HEIGHT=450&amp;WIDTH=450&amp;","START_MAXIMIZED=FALSE&amp;VAR:CALENDAR=FIVEDAY&amp;VAR:SYMBOL=US4778391049&amp;VAR:INDEX=0"}</definedName>
    <definedName name="_1242__FDSAUDITLINK__" hidden="1">{"fdsup://directions/FAT Viewer?action=UPDATE&amp;creator=factset&amp;DYN_ARGS=TRUE&amp;DOC_NAME=FAT:FQL_AUDITING_CLIENT_TEMPLATE.FAT&amp;display_string=Audit&amp;VAR:KEY=KFETWBYZUP&amp;VAR:QUERY=RkZfQ0FTSF9TVChBTk4sNDA5MDgsLCxSRikgKiAtMQ==&amp;WINDOW=FIRST_POPUP&amp;HEIGHT=450&amp;WIDTH=450&amp;","START_MAXIMIZED=FALSE&amp;VAR:CALENDAR=FIVEDAY&amp;VAR:SYMBOL=US4778391049&amp;VAR:INDEX=0"}</definedName>
    <definedName name="_1243__FDSAUDITLINK__" localSheetId="11" hidden="1">{"fdsup://directions/FAT Viewer?action=UPDATE&amp;creator=factset&amp;DYN_ARGS=TRUE&amp;DOC_NAME=FAT:FQL_AUDITING_CLIENT_TEMPLATE.FAT&amp;display_string=Audit&amp;VAR:KEY=UTYBGPKXAV&amp;VAR:QUERY=RkZfREVCVF9MVChBTk4sNDA5MDgsLCxSRik=&amp;WINDOW=FIRST_POPUP&amp;HEIGHT=450&amp;WIDTH=450&amp;START_MA","XIMIZED=FALSE&amp;VAR:CALENDAR=FIVEDAY&amp;VAR:SYMBOL=US4778391049&amp;VAR:INDEX=0"}</definedName>
    <definedName name="_1243__FDSAUDITLINK__" hidden="1">{"fdsup://directions/FAT Viewer?action=UPDATE&amp;creator=factset&amp;DYN_ARGS=TRUE&amp;DOC_NAME=FAT:FQL_AUDITING_CLIENT_TEMPLATE.FAT&amp;display_string=Audit&amp;VAR:KEY=UTYBGPKXAV&amp;VAR:QUERY=RkZfREVCVF9MVChBTk4sNDA5MDgsLCxSRik=&amp;WINDOW=FIRST_POPUP&amp;HEIGHT=450&amp;WIDTH=450&amp;START_MA","XIMIZED=FALSE&amp;VAR:CALENDAR=FIVEDAY&amp;VAR:SYMBOL=US4778391049&amp;VAR:INDEX=0"}</definedName>
    <definedName name="_1244__FDSAUDITLINK__" localSheetId="11" hidden="1">{"fdsup://Directions/FactSet Auditing Viewer?action=AUDIT_VALUE&amp;DB=129&amp;ID1=47783910&amp;VALUEID=03051&amp;SDATE=2011&amp;PERIODTYPE=ANN_STD&amp;SCFT=3&amp;window=popup_no_bar&amp;width=385&amp;height=120&amp;START_MAXIMIZED=FALSE&amp;creator=factset&amp;display_string=Audit"}</definedName>
    <definedName name="_1244__FDSAUDITLINK__" hidden="1">{"fdsup://Directions/FactSet Auditing Viewer?action=AUDIT_VALUE&amp;DB=129&amp;ID1=47783910&amp;VALUEID=03051&amp;SDATE=2011&amp;PERIODTYPE=ANN_STD&amp;SCFT=3&amp;window=popup_no_bar&amp;width=385&amp;height=120&amp;START_MAXIMIZED=FALSE&amp;creator=factset&amp;display_string=Audit"}</definedName>
    <definedName name="_1245__FDSAUDITLINK__" localSheetId="11" hidden="1">{"fdsup://directions/FAT Viewer?action=UPDATE&amp;creator=factset&amp;DYN_ARGS=TRUE&amp;DOC_NAME=FAT:FQL_AUDITING_CLIENT_TEMPLATE.FAT&amp;display_string=Audit&amp;VAR:KEY=OZGRKXKLQB&amp;VAR:QUERY=RkZfQ0FTSF9TVChBTk4sNDA5MDgsLCxSRikgKiAtMQ==&amp;WINDOW=FIRST_POPUP&amp;HEIGHT=450&amp;WIDTH=450&amp;","START_MAXIMIZED=FALSE&amp;VAR:CALENDAR=FIVEDAY&amp;VAR:SYMBOL=CH0003390066&amp;VAR:INDEX=0"}</definedName>
    <definedName name="_1245__FDSAUDITLINK__" hidden="1">{"fdsup://directions/FAT Viewer?action=UPDATE&amp;creator=factset&amp;DYN_ARGS=TRUE&amp;DOC_NAME=FAT:FQL_AUDITING_CLIENT_TEMPLATE.FAT&amp;display_string=Audit&amp;VAR:KEY=OZGRKXKLQB&amp;VAR:QUERY=RkZfQ0FTSF9TVChBTk4sNDA5MDgsLCxSRikgKiAtMQ==&amp;WINDOW=FIRST_POPUP&amp;HEIGHT=450&amp;WIDTH=450&amp;","START_MAXIMIZED=FALSE&amp;VAR:CALENDAR=FIVEDAY&amp;VAR:SYMBOL=CH0003390066&amp;VAR:INDEX=0"}</definedName>
    <definedName name="_1246__FDSAUDITLINK__" localSheetId="11" hidden="1">{"fdsup://directions/FAT Viewer?action=UPDATE&amp;creator=factset&amp;DYN_ARGS=TRUE&amp;DOC_NAME=FAT:FQL_AUDITING_CLIENT_TEMPLATE.FAT&amp;display_string=Audit&amp;VAR:KEY=SVONSRIPQB&amp;VAR:QUERY=RkZfREVCVF9MVChBTk4sNDA5MDgsLCxSRik=&amp;WINDOW=FIRST_POPUP&amp;HEIGHT=450&amp;WIDTH=450&amp;START_MA","XIMIZED=FALSE&amp;VAR:CALENDAR=FIVEDAY&amp;VAR:SYMBOL=CH0003390066&amp;VAR:INDEX=0"}</definedName>
    <definedName name="_1246__FDSAUDITLINK__" hidden="1">{"fdsup://directions/FAT Viewer?action=UPDATE&amp;creator=factset&amp;DYN_ARGS=TRUE&amp;DOC_NAME=FAT:FQL_AUDITING_CLIENT_TEMPLATE.FAT&amp;display_string=Audit&amp;VAR:KEY=SVONSRIPQB&amp;VAR:QUERY=RkZfREVCVF9MVChBTk4sNDA5MDgsLCxSRik=&amp;WINDOW=FIRST_POPUP&amp;HEIGHT=450&amp;WIDTH=450&amp;START_MA","XIMIZED=FALSE&amp;VAR:CALENDAR=FIVEDAY&amp;VAR:SYMBOL=CH0003390066&amp;VAR:INDEX=0"}</definedName>
    <definedName name="_1247__FDSAUDITLINK__" localSheetId="11" hidden="1">{"fdsup://Directions/FactSet Auditing Viewer?action=AUDIT_VALUE&amp;DB=129&amp;ID1=733268&amp;VALUEID=03426&amp;SDATE=2011&amp;PERIODTYPE=ANN_STD&amp;SCFT=3&amp;window=popup_no_bar&amp;width=385&amp;height=120&amp;START_MAXIMIZED=FALSE&amp;creator=factset&amp;display_string=Audit"}</definedName>
    <definedName name="_1247__FDSAUDITLINK__" hidden="1">{"fdsup://Directions/FactSet Auditing Viewer?action=AUDIT_VALUE&amp;DB=129&amp;ID1=733268&amp;VALUEID=03426&amp;SDATE=2011&amp;PERIODTYPE=ANN_STD&amp;SCFT=3&amp;window=popup_no_bar&amp;width=385&amp;height=120&amp;START_MAXIMIZED=FALSE&amp;creator=factset&amp;display_string=Audit"}</definedName>
    <definedName name="_1248__FDSAUDITLINK__" localSheetId="11" hidden="1">{"fdsup://directions/FAT Viewer?action=UPDATE&amp;creator=factset&amp;DYN_ARGS=TRUE&amp;DOC_NAME=FAT:FQL_AUDITING_CLIENT_TEMPLATE.FAT&amp;display_string=Audit&amp;VAR:KEY=UDADIPCVAT&amp;VAR:QUERY=RkZfQ0FTSF9TVChBTk4sNDA5MDgsLCxSRikgKiAtMQ==&amp;WINDOW=FIRST_POPUP&amp;HEIGHT=450&amp;WIDTH=450&amp;","START_MAXIMIZED=FALSE&amp;VAR:CALENDAR=FIVEDAY&amp;VAR:SYMBOL=SE0000695876&amp;VAR:INDEX=0"}</definedName>
    <definedName name="_1248__FDSAUDITLINK__" hidden="1">{"fdsup://directions/FAT Viewer?action=UPDATE&amp;creator=factset&amp;DYN_ARGS=TRUE&amp;DOC_NAME=FAT:FQL_AUDITING_CLIENT_TEMPLATE.FAT&amp;display_string=Audit&amp;VAR:KEY=UDADIPCVAT&amp;VAR:QUERY=RkZfQ0FTSF9TVChBTk4sNDA5MDgsLCxSRikgKiAtMQ==&amp;WINDOW=FIRST_POPUP&amp;HEIGHT=450&amp;WIDTH=450&amp;","START_MAXIMIZED=FALSE&amp;VAR:CALENDAR=FIVEDAY&amp;VAR:SYMBOL=SE0000695876&amp;VAR:INDEX=0"}</definedName>
    <definedName name="_1249__FDSAUDITLINK__" localSheetId="11" hidden="1">{"fdsup://directions/FAT Viewer?action=UPDATE&amp;creator=factset&amp;DYN_ARGS=TRUE&amp;DOC_NAME=FAT:FQL_AUDITING_CLIENT_TEMPLATE.FAT&amp;display_string=Audit&amp;VAR:KEY=OZMZUDYTGD&amp;VAR:QUERY=RkZfREVCVF9MVChBTk4sNDA5MDgsLCxSRik=&amp;WINDOW=FIRST_POPUP&amp;HEIGHT=450&amp;WIDTH=450&amp;START_MA","XIMIZED=FALSE&amp;VAR:CALENDAR=FIVEDAY&amp;VAR:SYMBOL=SE0000695876&amp;VAR:INDEX=0"}</definedName>
    <definedName name="_1249__FDSAUDITLINK__" hidden="1">{"fdsup://directions/FAT Viewer?action=UPDATE&amp;creator=factset&amp;DYN_ARGS=TRUE&amp;DOC_NAME=FAT:FQL_AUDITING_CLIENT_TEMPLATE.FAT&amp;display_string=Audit&amp;VAR:KEY=OZMZUDYTGD&amp;VAR:QUERY=RkZfREVCVF9MVChBTk4sNDA5MDgsLCxSRik=&amp;WINDOW=FIRST_POPUP&amp;HEIGHT=450&amp;WIDTH=450&amp;START_MA","XIMIZED=FALSE&amp;VAR:CALENDAR=FIVEDAY&amp;VAR:SYMBOL=SE0000695876&amp;VAR:INDEX=0"}</definedName>
    <definedName name="_1250__FDSAUDITLINK__" localSheetId="11" hidden="1">{"fdsup://Directions/FactSet Auditing Viewer?action=AUDIT_VALUE&amp;DB=129&amp;ID1=733268&amp;VALUEID=03051&amp;SDATE=2011&amp;PERIODTYPE=ANN_STD&amp;SCFT=3&amp;window=popup_no_bar&amp;width=385&amp;height=120&amp;START_MAXIMIZED=FALSE&amp;creator=factset&amp;display_string=Audit"}</definedName>
    <definedName name="_1250__FDSAUDITLINK__" hidden="1">{"fdsup://Directions/FactSet Auditing Viewer?action=AUDIT_VALUE&amp;DB=129&amp;ID1=733268&amp;VALUEID=03051&amp;SDATE=2011&amp;PERIODTYPE=ANN_STD&amp;SCFT=3&amp;window=popup_no_bar&amp;width=385&amp;height=120&amp;START_MAXIMIZED=FALSE&amp;creator=factset&amp;display_string=Audit"}</definedName>
    <definedName name="_1251__FDSAUDITLINK__" localSheetId="11" hidden="1">{"fdsup://directions/FAT Viewer?action=UPDATE&amp;creator=factset&amp;DYN_ARGS=TRUE&amp;DOC_NAME=FAT:FQL_AUDITING_CLIENT_TEMPLATE.FAT&amp;display_string=Audit&amp;VAR:KEY=WBYDQBYRGN&amp;VAR:QUERY=RkZfQ0FTSF9TVChBTk4sNDA5MDgsLCxSRikgKiAtMQ==&amp;WINDOW=FIRST_POPUP&amp;HEIGHT=450&amp;WIDTH=450&amp;","START_MAXIMIZED=FALSE&amp;VAR:CALENDAR=FIVEDAY&amp;VAR:SYMBOL=GB0004250451&amp;VAR:INDEX=0"}</definedName>
    <definedName name="_1251__FDSAUDITLINK__" hidden="1">{"fdsup://directions/FAT Viewer?action=UPDATE&amp;creator=factset&amp;DYN_ARGS=TRUE&amp;DOC_NAME=FAT:FQL_AUDITING_CLIENT_TEMPLATE.FAT&amp;display_string=Audit&amp;VAR:KEY=WBYDQBYRGN&amp;VAR:QUERY=RkZfQ0FTSF9TVChBTk4sNDA5MDgsLCxSRikgKiAtMQ==&amp;WINDOW=FIRST_POPUP&amp;HEIGHT=450&amp;WIDTH=450&amp;","START_MAXIMIZED=FALSE&amp;VAR:CALENDAR=FIVEDAY&amp;VAR:SYMBOL=GB0004250451&amp;VAR:INDEX=0"}</definedName>
    <definedName name="_1252__FDSAUDITLINK__" localSheetId="11" hidden="1">{"fdsup://directions/FAT Viewer?action=UPDATE&amp;creator=factset&amp;DYN_ARGS=TRUE&amp;DOC_NAME=FAT:FQL_AUDITING_CLIENT_TEMPLATE.FAT&amp;display_string=Audit&amp;VAR:KEY=INIDUNITCH&amp;VAR:QUERY=RkZfREVCVF9MVChBTk4sNDA5MDgsLCxSRik=&amp;WINDOW=FIRST_POPUP&amp;HEIGHT=450&amp;WIDTH=450&amp;START_MA","XIMIZED=FALSE&amp;VAR:CALENDAR=FIVEDAY&amp;VAR:SYMBOL=GB0004250451&amp;VAR:INDEX=0"}</definedName>
    <definedName name="_1252__FDSAUDITLINK__" hidden="1">{"fdsup://directions/FAT Viewer?action=UPDATE&amp;creator=factset&amp;DYN_ARGS=TRUE&amp;DOC_NAME=FAT:FQL_AUDITING_CLIENT_TEMPLATE.FAT&amp;display_string=Audit&amp;VAR:KEY=INIDUNITCH&amp;VAR:QUERY=RkZfREVCVF9MVChBTk4sNDA5MDgsLCxSRik=&amp;WINDOW=FIRST_POPUP&amp;HEIGHT=450&amp;WIDTH=450&amp;START_MA","XIMIZED=FALSE&amp;VAR:CALENDAR=FIVEDAY&amp;VAR:SYMBOL=GB0004250451&amp;VAR:INDEX=0"}</definedName>
    <definedName name="_1253__FDSAUDITLINK__" localSheetId="11" hidden="1">{"fdsup://Directions/FactSet Auditing Viewer?action=AUDIT_VALUE&amp;DB=129&amp;ID1=042504&amp;VALUEID=03051&amp;SDATE=2011&amp;PERIODTYPE=ANN_STD&amp;SCFT=3&amp;window=popup_no_bar&amp;width=385&amp;height=120&amp;START_MAXIMIZED=FALSE&amp;creator=factset&amp;display_string=Audit"}</definedName>
    <definedName name="_1253__FDSAUDITLINK__" hidden="1">{"fdsup://Directions/FactSet Auditing Viewer?action=AUDIT_VALUE&amp;DB=129&amp;ID1=042504&amp;VALUEID=03051&amp;SDATE=2011&amp;PERIODTYPE=ANN_STD&amp;SCFT=3&amp;window=popup_no_bar&amp;width=385&amp;height=120&amp;START_MAXIMIZED=FALSE&amp;creator=factset&amp;display_string=Audit"}</definedName>
    <definedName name="_1254__FDSAUDITLINK__" localSheetId="11" hidden="1">{"fdsup://Directions/FactSet Auditing Viewer?action=AUDIT_VALUE&amp;DB=129&amp;ID1=444747&amp;VALUEID=03426&amp;SDATE=2011&amp;PERIODTYPE=ANN_STD&amp;SCFT=3&amp;window=popup_no_bar&amp;width=385&amp;height=120&amp;START_MAXIMIZED=FALSE&amp;creator=factset&amp;display_string=Audit"}</definedName>
    <definedName name="_1254__FDSAUDITLINK__" hidden="1">{"fdsup://Directions/FactSet Auditing Viewer?action=AUDIT_VALUE&amp;DB=129&amp;ID1=444747&amp;VALUEID=03426&amp;SDATE=2011&amp;PERIODTYPE=ANN_STD&amp;SCFT=3&amp;window=popup_no_bar&amp;width=385&amp;height=120&amp;START_MAXIMIZED=FALSE&amp;creator=factset&amp;display_string=Audit"}</definedName>
    <definedName name="_1255__FDSAUDITLINK__" localSheetId="11" hidden="1">{"fdsup://directions/FAT Viewer?action=UPDATE&amp;creator=factset&amp;DYN_ARGS=TRUE&amp;DOC_NAME=FAT:FQL_AUDITING_CLIENT_TEMPLATE.FAT&amp;display_string=Audit&amp;VAR:KEY=CVWVCXSPGX&amp;VAR:QUERY=RkZfQ0FTSF9TVChBTk4sNDA5MDgsLCxSRikgKiAtMQ==&amp;WINDOW=FIRST_POPUP&amp;HEIGHT=450&amp;WIDTH=450&amp;","START_MAXIMIZED=FALSE&amp;VAR:CALENDAR=FIVEDAY&amp;VAR:SYMBOL=FI0009000459&amp;VAR:INDEX=0"}</definedName>
    <definedName name="_1255__FDSAUDITLINK__" hidden="1">{"fdsup://directions/FAT Viewer?action=UPDATE&amp;creator=factset&amp;DYN_ARGS=TRUE&amp;DOC_NAME=FAT:FQL_AUDITING_CLIENT_TEMPLATE.FAT&amp;display_string=Audit&amp;VAR:KEY=CVWVCXSPGX&amp;VAR:QUERY=RkZfQ0FTSF9TVChBTk4sNDA5MDgsLCxSRikgKiAtMQ==&amp;WINDOW=FIRST_POPUP&amp;HEIGHT=450&amp;WIDTH=450&amp;","START_MAXIMIZED=FALSE&amp;VAR:CALENDAR=FIVEDAY&amp;VAR:SYMBOL=FI0009000459&amp;VAR:INDEX=0"}</definedName>
    <definedName name="_1256__FDSAUDITLINK__" localSheetId="11" hidden="1">{"fdsup://directions/FAT Viewer?action=UPDATE&amp;creator=factset&amp;DYN_ARGS=TRUE&amp;DOC_NAME=FAT:FQL_AUDITING_CLIENT_TEMPLATE.FAT&amp;display_string=Audit&amp;VAR:KEY=KRWBWPYJQJ&amp;VAR:QUERY=RkZfREVCVF9MVChBTk4sNDA5MDgsLCxSRik=&amp;WINDOW=FIRST_POPUP&amp;HEIGHT=450&amp;WIDTH=450&amp;START_MA","XIMIZED=FALSE&amp;VAR:CALENDAR=FIVEDAY&amp;VAR:SYMBOL=FI0009000459&amp;VAR:INDEX=0"}</definedName>
    <definedName name="_1256__FDSAUDITLINK__" hidden="1">{"fdsup://directions/FAT Viewer?action=UPDATE&amp;creator=factset&amp;DYN_ARGS=TRUE&amp;DOC_NAME=FAT:FQL_AUDITING_CLIENT_TEMPLATE.FAT&amp;display_string=Audit&amp;VAR:KEY=KRWBWPYJQJ&amp;VAR:QUERY=RkZfREVCVF9MVChBTk4sNDA5MDgsLCxSRik=&amp;WINDOW=FIRST_POPUP&amp;HEIGHT=450&amp;WIDTH=450&amp;START_MA","XIMIZED=FALSE&amp;VAR:CALENDAR=FIVEDAY&amp;VAR:SYMBOL=FI0009000459&amp;VAR:INDEX=0"}</definedName>
    <definedName name="_1257__FDSAUDITLINK__" localSheetId="11" hidden="1">{"fdsup://Directions/FactSet Auditing Viewer?action=AUDIT_VALUE&amp;DB=129&amp;ID1=444747&amp;VALUEID=03051&amp;SDATE=2011&amp;PERIODTYPE=ANN_STD&amp;SCFT=3&amp;window=popup_no_bar&amp;width=385&amp;height=120&amp;START_MAXIMIZED=FALSE&amp;creator=factset&amp;display_string=Audit"}</definedName>
    <definedName name="_1257__FDSAUDITLINK__" hidden="1">{"fdsup://Directions/FactSet Auditing Viewer?action=AUDIT_VALUE&amp;DB=129&amp;ID1=444747&amp;VALUEID=03051&amp;SDATE=2011&amp;PERIODTYPE=ANN_STD&amp;SCFT=3&amp;window=popup_no_bar&amp;width=385&amp;height=120&amp;START_MAXIMIZED=FALSE&amp;creator=factset&amp;display_string=Audit"}</definedName>
    <definedName name="_1261__FDSAUDITLINK__" localSheetId="11" hidden="1">{"fdsup://directions/FAT Viewer?action=UPDATE&amp;creator=factset&amp;DYN_ARGS=TRUE&amp;DOC_NAME=FAT:FQL_AUDITING_CLIENT_TEMPLATE.FAT&amp;display_string=Audit&amp;VAR:KEY=XIFYBWVUDA&amp;VAR:QUERY=RkZfTkVUX0lOQyhBTk4sMjAxMCwsLCxHQlAp&amp;WINDOW=FIRST_POPUP&amp;HEIGHT=450&amp;WIDTH=450&amp;START_MA","XIMIZED=FALSE&amp;VAR:CALENDAR=FIVEDAY&amp;VAR:SYMBOL=GB0007197378&amp;VAR:INDEX=0"}</definedName>
    <definedName name="_1261__FDSAUDITLINK__" hidden="1">{"fdsup://directions/FAT Viewer?action=UPDATE&amp;creator=factset&amp;DYN_ARGS=TRUE&amp;DOC_NAME=FAT:FQL_AUDITING_CLIENT_TEMPLATE.FAT&amp;display_string=Audit&amp;VAR:KEY=XIFYBWVUDA&amp;VAR:QUERY=RkZfTkVUX0lOQyhBTk4sMjAxMCwsLCxHQlAp&amp;WINDOW=FIRST_POPUP&amp;HEIGHT=450&amp;WIDTH=450&amp;START_MA","XIMIZED=FALSE&amp;VAR:CALENDAR=FIVEDAY&amp;VAR:SYMBOL=GB0007197378&amp;VAR:INDEX=0"}</definedName>
    <definedName name="_1262__FDSAUDITLINK__" localSheetId="11" hidden="1">{"fdsup://directions/FAT Viewer?action=UPDATE&amp;creator=factset&amp;DYN_ARGS=TRUE&amp;DOC_NAME=FAT:FQL_AUDITING_CLIENT_TEMPLATE.FAT&amp;display_string=Audit&amp;VAR:KEY=ZWVCJSDMHG&amp;VAR:QUERY=RkZfTkVUX0lOQyhBTk4sMjAwOSwsLCxHQlAp&amp;WINDOW=FIRST_POPUP&amp;HEIGHT=450&amp;WIDTH=450&amp;START_MA","XIMIZED=FALSE&amp;VAR:CALENDAR=FIVEDAY&amp;VAR:SYMBOL=GB0007197378&amp;VAR:INDEX=0"}</definedName>
    <definedName name="_1262__FDSAUDITLINK__" hidden="1">{"fdsup://directions/FAT Viewer?action=UPDATE&amp;creator=factset&amp;DYN_ARGS=TRUE&amp;DOC_NAME=FAT:FQL_AUDITING_CLIENT_TEMPLATE.FAT&amp;display_string=Audit&amp;VAR:KEY=ZWVCJSDMHG&amp;VAR:QUERY=RkZfTkVUX0lOQyhBTk4sMjAwOSwsLCxHQlAp&amp;WINDOW=FIRST_POPUP&amp;HEIGHT=450&amp;WIDTH=450&amp;START_MA","XIMIZED=FALSE&amp;VAR:CALENDAR=FIVEDAY&amp;VAR:SYMBOL=GB0007197378&amp;VAR:INDEX=0"}</definedName>
    <definedName name="_1263__FDSAUDITLINK__" localSheetId="11" hidden="1">{"fdsup://directions/FAT Viewer?action=UPDATE&amp;creator=factset&amp;DYN_ARGS=TRUE&amp;DOC_NAME=FAT:FQL_AUDITING_CLIENT_TEMPLATE.FAT&amp;display_string=Audit&amp;VAR:KEY=TSTIHGLMNY&amp;VAR:QUERY=RkZfTkVUX0lOQyhBTk4sMjAwOCwsLCxHQlAp&amp;WINDOW=FIRST_POPUP&amp;HEIGHT=450&amp;WIDTH=450&amp;START_MA","XIMIZED=FALSE&amp;VAR:CALENDAR=FIVEDAY&amp;VAR:SYMBOL=GB0007197378&amp;VAR:INDEX=0"}</definedName>
    <definedName name="_1263__FDSAUDITLINK__" hidden="1">{"fdsup://directions/FAT Viewer?action=UPDATE&amp;creator=factset&amp;DYN_ARGS=TRUE&amp;DOC_NAME=FAT:FQL_AUDITING_CLIENT_TEMPLATE.FAT&amp;display_string=Audit&amp;VAR:KEY=TSTIHGLMNY&amp;VAR:QUERY=RkZfTkVUX0lOQyhBTk4sMjAwOCwsLCxHQlAp&amp;WINDOW=FIRST_POPUP&amp;HEIGHT=450&amp;WIDTH=450&amp;START_MA","XIMIZED=FALSE&amp;VAR:CALENDAR=FIVEDAY&amp;VAR:SYMBOL=GB0007197378&amp;VAR:INDEX=0"}</definedName>
    <definedName name="_1264__FDSAUDITLINK__" localSheetId="11" hidden="1">{"fdsup://directions/FAT Viewer?action=UPDATE&amp;creator=factset&amp;DYN_ARGS=TRUE&amp;DOC_NAME=FAT:FQL_AUDITING_CLIENT_TEMPLATE.FAT&amp;display_string=Audit&amp;VAR:KEY=BWXOZCBQPY&amp;VAR:QUERY=RkZfTkVUX0lOQyhBTk4sMjAwNywsLCxHQlAp&amp;WINDOW=FIRST_POPUP&amp;HEIGHT=450&amp;WIDTH=450&amp;START_MA","XIMIZED=FALSE&amp;VAR:CALENDAR=FIVEDAY&amp;VAR:SYMBOL=GB0007197378&amp;VAR:INDEX=0"}</definedName>
    <definedName name="_1264__FDSAUDITLINK__" hidden="1">{"fdsup://directions/FAT Viewer?action=UPDATE&amp;creator=factset&amp;DYN_ARGS=TRUE&amp;DOC_NAME=FAT:FQL_AUDITING_CLIENT_TEMPLATE.FAT&amp;display_string=Audit&amp;VAR:KEY=BWXOZCBQPY&amp;VAR:QUERY=RkZfTkVUX0lOQyhBTk4sMjAwNywsLCxHQlAp&amp;WINDOW=FIRST_POPUP&amp;HEIGHT=450&amp;WIDTH=450&amp;START_MA","XIMIZED=FALSE&amp;VAR:CALENDAR=FIVEDAY&amp;VAR:SYMBOL=GB0007197378&amp;VAR:INDEX=0"}</definedName>
    <definedName name="_1265__FDSAUDITLINK__" localSheetId="11" hidden="1">{"fdsup://directions/FAT Viewer?action=UPDATE&amp;creator=factset&amp;DYN_ARGS=TRUE&amp;DOC_NAME=FAT:FQL_AUDITING_CLIENT_TEMPLATE.FAT&amp;display_string=Audit&amp;VAR:KEY=VGRQJAFGPY&amp;VAR:QUERY=RkZfTkVUX0lOQyhBTk4sMjAwNiwsLCxHQlAp&amp;WINDOW=FIRST_POPUP&amp;HEIGHT=450&amp;WIDTH=450&amp;START_MA","XIMIZED=FALSE&amp;VAR:CALENDAR=FIVEDAY&amp;VAR:SYMBOL=GB0007197378&amp;VAR:INDEX=0"}</definedName>
    <definedName name="_1265__FDSAUDITLINK__" hidden="1">{"fdsup://directions/FAT Viewer?action=UPDATE&amp;creator=factset&amp;DYN_ARGS=TRUE&amp;DOC_NAME=FAT:FQL_AUDITING_CLIENT_TEMPLATE.FAT&amp;display_string=Audit&amp;VAR:KEY=VGRQJAFGPY&amp;VAR:QUERY=RkZfTkVUX0lOQyhBTk4sMjAwNiwsLCxHQlAp&amp;WINDOW=FIRST_POPUP&amp;HEIGHT=450&amp;WIDTH=450&amp;START_MA","XIMIZED=FALSE&amp;VAR:CALENDAR=FIVEDAY&amp;VAR:SYMBOL=GB0007197378&amp;VAR:INDEX=0"}</definedName>
    <definedName name="_1266__FDSAUDITLINK__" localSheetId="11" hidden="1">{"fdsup://directions/FAT Viewer?action=UPDATE&amp;creator=factset&amp;DYN_ARGS=TRUE&amp;DOC_NAME=FAT:FQL_AUDITING_CLIENT_TEMPLATE.FAT&amp;display_string=Audit&amp;VAR:KEY=NYVULIDOLW&amp;VAR:QUERY=RkZfRUJJVF9JQihBTk4sMjAxMCwsLCxHQlAp&amp;WINDOW=FIRST_POPUP&amp;HEIGHT=450&amp;WIDTH=450&amp;START_MA","XIMIZED=FALSE&amp;VAR:CALENDAR=FIVEDAY&amp;VAR:SYMBOL=GB0007197378&amp;VAR:INDEX=0"}</definedName>
    <definedName name="_1266__FDSAUDITLINK__" hidden="1">{"fdsup://directions/FAT Viewer?action=UPDATE&amp;creator=factset&amp;DYN_ARGS=TRUE&amp;DOC_NAME=FAT:FQL_AUDITING_CLIENT_TEMPLATE.FAT&amp;display_string=Audit&amp;VAR:KEY=NYVULIDOLW&amp;VAR:QUERY=RkZfRUJJVF9JQihBTk4sMjAxMCwsLCxHQlAp&amp;WINDOW=FIRST_POPUP&amp;HEIGHT=450&amp;WIDTH=450&amp;START_MA","XIMIZED=FALSE&amp;VAR:CALENDAR=FIVEDAY&amp;VAR:SYMBOL=GB0007197378&amp;VAR:INDEX=0"}</definedName>
    <definedName name="_1269__FDSAUDITLINK__" localSheetId="11" hidden="1">{"fdsup://directions/FAT Viewer?action=UPDATE&amp;creator=factset&amp;DYN_ARGS=TRUE&amp;DOC_NAME=FAT:FQL_AUDITING_CLIENT_TEMPLATE.FAT&amp;display_string=Audit&amp;VAR:KEY=DSBGZSLIBM&amp;VAR:QUERY=RkZfRUJJVERBX0lCKEFOTiwyMDEwLCwsLEdCUCk=&amp;WINDOW=FIRST_POPUP&amp;HEIGHT=450&amp;WIDTH=450&amp;STAR","T_MAXIMIZED=FALSE&amp;VAR:CALENDAR=FIVEDAY&amp;VAR:SYMBOL=GB0007197378&amp;VAR:INDEX=0"}</definedName>
    <definedName name="_1269__FDSAUDITLINK__" hidden="1">{"fdsup://directions/FAT Viewer?action=UPDATE&amp;creator=factset&amp;DYN_ARGS=TRUE&amp;DOC_NAME=FAT:FQL_AUDITING_CLIENT_TEMPLATE.FAT&amp;display_string=Audit&amp;VAR:KEY=DSBGZSLIBM&amp;VAR:QUERY=RkZfRUJJVERBX0lCKEFOTiwyMDEwLCwsLEdCUCk=&amp;WINDOW=FIRST_POPUP&amp;HEIGHT=450&amp;WIDTH=450&amp;STAR","T_MAXIMIZED=FALSE&amp;VAR:CALENDAR=FIVEDAY&amp;VAR:SYMBOL=GB0007197378&amp;VAR:INDEX=0"}</definedName>
    <definedName name="_1270__FDSAUDITLINK__" localSheetId="11" hidden="1">{"fdsup://directions/FAT Viewer?action=UPDATE&amp;creator=factset&amp;DYN_ARGS=TRUE&amp;DOC_NAME=FAT:FQL_AUDITING_CLIENT_TEMPLATE.FAT&amp;display_string=Audit&amp;VAR:KEY=BGPIZOHEDM&amp;VAR:QUERY=RkZfRUJJVERBX0lCKEFOTiwyMDA5LCwsLEdCUCk=&amp;WINDOW=FIRST_POPUP&amp;HEIGHT=450&amp;WIDTH=450&amp;STAR","T_MAXIMIZED=FALSE&amp;VAR:CALENDAR=FIVEDAY&amp;VAR:SYMBOL=GB0007197378&amp;VAR:INDEX=0"}</definedName>
    <definedName name="_1270__FDSAUDITLINK__" hidden="1">{"fdsup://directions/FAT Viewer?action=UPDATE&amp;creator=factset&amp;DYN_ARGS=TRUE&amp;DOC_NAME=FAT:FQL_AUDITING_CLIENT_TEMPLATE.FAT&amp;display_string=Audit&amp;VAR:KEY=BGPIZOHEDM&amp;VAR:QUERY=RkZfRUJJVERBX0lCKEFOTiwyMDA5LCwsLEdCUCk=&amp;WINDOW=FIRST_POPUP&amp;HEIGHT=450&amp;WIDTH=450&amp;STAR","T_MAXIMIZED=FALSE&amp;VAR:CALENDAR=FIVEDAY&amp;VAR:SYMBOL=GB0007197378&amp;VAR:INDEX=0"}</definedName>
    <definedName name="_1271__FDSAUDITLINK__" localSheetId="11" hidden="1">{"fdsup://directions/FAT Viewer?action=UPDATE&amp;creator=factset&amp;DYN_ARGS=TRUE&amp;DOC_NAME=FAT:FQL_AUDITING_CLIENT_TEMPLATE.FAT&amp;display_string=Audit&amp;VAR:KEY=FEJMVWJSZQ&amp;VAR:QUERY=RkZfRUJJVERBX0lCKEFOTiwyMDA4LCwsLEdCUCk=&amp;WINDOW=FIRST_POPUP&amp;HEIGHT=450&amp;WIDTH=450&amp;STAR","T_MAXIMIZED=FALSE&amp;VAR:CALENDAR=FIVEDAY&amp;VAR:SYMBOL=GB0007197378&amp;VAR:INDEX=0"}</definedName>
    <definedName name="_1271__FDSAUDITLINK__" hidden="1">{"fdsup://directions/FAT Viewer?action=UPDATE&amp;creator=factset&amp;DYN_ARGS=TRUE&amp;DOC_NAME=FAT:FQL_AUDITING_CLIENT_TEMPLATE.FAT&amp;display_string=Audit&amp;VAR:KEY=FEJMVWJSZQ&amp;VAR:QUERY=RkZfRUJJVERBX0lCKEFOTiwyMDA4LCwsLEdCUCk=&amp;WINDOW=FIRST_POPUP&amp;HEIGHT=450&amp;WIDTH=450&amp;STAR","T_MAXIMIZED=FALSE&amp;VAR:CALENDAR=FIVEDAY&amp;VAR:SYMBOL=GB0007197378&amp;VAR:INDEX=0"}</definedName>
    <definedName name="_1272__FDSAUDITLINK__" localSheetId="11" hidden="1">{"fdsup://directions/FAT Viewer?action=UPDATE&amp;creator=factset&amp;DYN_ARGS=TRUE&amp;DOC_NAME=FAT:FQL_AUDITING_CLIENT_TEMPLATE.FAT&amp;display_string=Audit&amp;VAR:KEY=NSNCBAXCDQ&amp;VAR:QUERY=RkZfRUJJVERBX0lCKEFOTiwyMDA3LCwsLEdCUCk=&amp;WINDOW=FIRST_POPUP&amp;HEIGHT=450&amp;WIDTH=450&amp;STAR","T_MAXIMIZED=FALSE&amp;VAR:CALENDAR=FIVEDAY&amp;VAR:SYMBOL=GB0007197378&amp;VAR:INDEX=0"}</definedName>
    <definedName name="_1272__FDSAUDITLINK__" hidden="1">{"fdsup://directions/FAT Viewer?action=UPDATE&amp;creator=factset&amp;DYN_ARGS=TRUE&amp;DOC_NAME=FAT:FQL_AUDITING_CLIENT_TEMPLATE.FAT&amp;display_string=Audit&amp;VAR:KEY=NSNCBAXCDQ&amp;VAR:QUERY=RkZfRUJJVERBX0lCKEFOTiwyMDA3LCwsLEdCUCk=&amp;WINDOW=FIRST_POPUP&amp;HEIGHT=450&amp;WIDTH=450&amp;STAR","T_MAXIMIZED=FALSE&amp;VAR:CALENDAR=FIVEDAY&amp;VAR:SYMBOL=GB0007197378&amp;VAR:INDEX=0"}</definedName>
    <definedName name="_1273__FDSAUDITLINK__" localSheetId="11" hidden="1">{"fdsup://directions/FAT Viewer?action=UPDATE&amp;creator=factset&amp;DYN_ARGS=TRUE&amp;DOC_NAME=FAT:FQL_AUDITING_CLIENT_TEMPLATE.FAT&amp;display_string=Audit&amp;VAR:KEY=DYBUTQVAXA&amp;VAR:QUERY=RkZfRUJJVERBX0lCKEFOTiwyMDA2LCwsLEdCUCk=&amp;WINDOW=FIRST_POPUP&amp;HEIGHT=450&amp;WIDTH=450&amp;STAR","T_MAXIMIZED=FALSE&amp;VAR:CALENDAR=FIVEDAY&amp;VAR:SYMBOL=GB0007197378&amp;VAR:INDEX=0"}</definedName>
    <definedName name="_1273__FDSAUDITLINK__" hidden="1">{"fdsup://directions/FAT Viewer?action=UPDATE&amp;creator=factset&amp;DYN_ARGS=TRUE&amp;DOC_NAME=FAT:FQL_AUDITING_CLIENT_TEMPLATE.FAT&amp;display_string=Audit&amp;VAR:KEY=DYBUTQVAXA&amp;VAR:QUERY=RkZfRUJJVERBX0lCKEFOTiwyMDA2LCwsLEdCUCk=&amp;WINDOW=FIRST_POPUP&amp;HEIGHT=450&amp;WIDTH=450&amp;STAR","T_MAXIMIZED=FALSE&amp;VAR:CALENDAR=FIVEDAY&amp;VAR:SYMBOL=GB0007197378&amp;VAR:INDEX=0"}</definedName>
    <definedName name="_1278__FDSAUDITLINK__" localSheetId="11" hidden="1">{"fdsup://directions/FAT Viewer?action=UPDATE&amp;creator=factset&amp;DYN_ARGS=TRUE&amp;DOC_NAME=FAT:FQL_AUDITING_CLIENT_TEMPLATE.FAT&amp;display_string=Audit&amp;VAR:KEY=XIFYBWVUDA&amp;VAR:QUERY=RkZfTkVUX0lOQyhBTk4sMjAxMCwsLCxHQlAp&amp;WINDOW=FIRST_POPUP&amp;HEIGHT=450&amp;WIDTH=450&amp;START_MA","XIMIZED=FALSE&amp;VAR:CALENDAR=FIVEDAY&amp;VAR:SYMBOL=GB0007197378&amp;VAR:INDEX=0"}</definedName>
    <definedName name="_1278__FDSAUDITLINK__" hidden="1">{"fdsup://directions/FAT Viewer?action=UPDATE&amp;creator=factset&amp;DYN_ARGS=TRUE&amp;DOC_NAME=FAT:FQL_AUDITING_CLIENT_TEMPLATE.FAT&amp;display_string=Audit&amp;VAR:KEY=XIFYBWVUDA&amp;VAR:QUERY=RkZfTkVUX0lOQyhBTk4sMjAxMCwsLCxHQlAp&amp;WINDOW=FIRST_POPUP&amp;HEIGHT=450&amp;WIDTH=450&amp;START_MA","XIMIZED=FALSE&amp;VAR:CALENDAR=FIVEDAY&amp;VAR:SYMBOL=GB0007197378&amp;VAR:INDEX=0"}</definedName>
    <definedName name="_1279__FDSAUDITLINK__" localSheetId="11" hidden="1">{"fdsup://directions/FAT Viewer?action=UPDATE&amp;creator=factset&amp;DYN_ARGS=TRUE&amp;DOC_NAME=FAT:FQL_AUDITING_CLIENT_TEMPLATE.FAT&amp;display_string=Audit&amp;VAR:KEY=NYVULIDOLW&amp;VAR:QUERY=RkZfRUJJVF9JQihBTk4sMjAxMCwsLCxHQlAp&amp;WINDOW=FIRST_POPUP&amp;HEIGHT=450&amp;WIDTH=450&amp;START_MA","XIMIZED=FALSE&amp;VAR:CALENDAR=FIVEDAY&amp;VAR:SYMBOL=GB0007197378&amp;VAR:INDEX=0"}</definedName>
    <definedName name="_1279__FDSAUDITLINK__" hidden="1">{"fdsup://directions/FAT Viewer?action=UPDATE&amp;creator=factset&amp;DYN_ARGS=TRUE&amp;DOC_NAME=FAT:FQL_AUDITING_CLIENT_TEMPLATE.FAT&amp;display_string=Audit&amp;VAR:KEY=NYVULIDOLW&amp;VAR:QUERY=RkZfRUJJVF9JQihBTk4sMjAxMCwsLCxHQlAp&amp;WINDOW=FIRST_POPUP&amp;HEIGHT=450&amp;WIDTH=450&amp;START_MA","XIMIZED=FALSE&amp;VAR:CALENDAR=FIVEDAY&amp;VAR:SYMBOL=GB0007197378&amp;VAR:INDEX=0"}</definedName>
    <definedName name="_1280__FDSAUDITLINK__" localSheetId="11" hidden="1">{"fdsup://directions/FAT Viewer?action=UPDATE&amp;creator=factset&amp;DYN_ARGS=TRUE&amp;DOC_NAME=FAT:FQL_AUDITING_CLIENT_TEMPLATE.FAT&amp;display_string=Audit&amp;VAR:KEY=DSBGZSLIBM&amp;VAR:QUERY=RkZfRUJJVERBX0lCKEFOTiwyMDEwLCwsLEdCUCk=&amp;WINDOW=FIRST_POPUP&amp;HEIGHT=450&amp;WIDTH=450&amp;STAR","T_MAXIMIZED=FALSE&amp;VAR:CALENDAR=FIVEDAY&amp;VAR:SYMBOL=GB0007197378&amp;VAR:INDEX=0"}</definedName>
    <definedName name="_1280__FDSAUDITLINK__" hidden="1">{"fdsup://directions/FAT Viewer?action=UPDATE&amp;creator=factset&amp;DYN_ARGS=TRUE&amp;DOC_NAME=FAT:FQL_AUDITING_CLIENT_TEMPLATE.FAT&amp;display_string=Audit&amp;VAR:KEY=DSBGZSLIBM&amp;VAR:QUERY=RkZfRUJJVERBX0lCKEFOTiwyMDEwLCwsLEdCUCk=&amp;WINDOW=FIRST_POPUP&amp;HEIGHT=450&amp;WIDTH=450&amp;STAR","T_MAXIMIZED=FALSE&amp;VAR:CALENDAR=FIVEDAY&amp;VAR:SYMBOL=GB0007197378&amp;VAR:INDEX=0"}</definedName>
    <definedName name="_1282__FDSAUDITLINK__" localSheetId="11" hidden="1">{"fdsup://Directions/FactSet Auditing Viewer?action=AUDIT_VALUE&amp;DB=129&amp;ID1=071973&amp;VALUEID=18352&amp;SDATE=2010&amp;PERIODTYPE=ANN_STD&amp;SCFT=3&amp;window=popup_no_bar&amp;width=385&amp;height=120&amp;START_MAXIMIZED=FALSE&amp;creator=factset&amp;display_string=Audit"}</definedName>
    <definedName name="_1282__FDSAUDITLINK__" hidden="1">{"fdsup://Directions/FactSet Auditing Viewer?action=AUDIT_VALUE&amp;DB=129&amp;ID1=071973&amp;VALUEID=18352&amp;SDATE=2010&amp;PERIODTYPE=ANN_STD&amp;SCFT=3&amp;window=popup_no_bar&amp;width=385&amp;height=120&amp;START_MAXIMIZED=FALSE&amp;creator=factset&amp;display_string=Audit"}</definedName>
    <definedName name="_1283__FDSAUDITLINK__" localSheetId="11" hidden="1">{"fdsup://directions/FAT Viewer?action=UPDATE&amp;creator=factset&amp;DYN_ARGS=TRUE&amp;DOC_NAME=FAT:FQL_AUDITING_CLIENT_TEMPLATE.FAT&amp;display_string=Audit&amp;VAR:KEY=XYVKJYBMLW&amp;VAR:QUERY=RkZfQ0FTSF9TVChBTk4sNDA2MzMsLCxSRikgKiAtMQ==&amp;WINDOW=FIRST_POPUP&amp;HEIGHT=450&amp;WIDTH=450&amp;","START_MAXIMIZED=FALSE&amp;VAR:CALENDAR=FIVEDAY&amp;VAR:SYMBOL=GB0007197378&amp;VAR:INDEX=0"}</definedName>
    <definedName name="_1283__FDSAUDITLINK__" hidden="1">{"fdsup://directions/FAT Viewer?action=UPDATE&amp;creator=factset&amp;DYN_ARGS=TRUE&amp;DOC_NAME=FAT:FQL_AUDITING_CLIENT_TEMPLATE.FAT&amp;display_string=Audit&amp;VAR:KEY=XYVKJYBMLW&amp;VAR:QUERY=RkZfQ0FTSF9TVChBTk4sNDA2MzMsLCxSRikgKiAtMQ==&amp;WINDOW=FIRST_POPUP&amp;HEIGHT=450&amp;WIDTH=450&amp;","START_MAXIMIZED=FALSE&amp;VAR:CALENDAR=FIVEDAY&amp;VAR:SYMBOL=GB0007197378&amp;VAR:INDEX=0"}</definedName>
    <definedName name="_1284__FDSAUDITLINK__" localSheetId="11" hidden="1">{"fdsup://directions/FAT Viewer?action=UPDATE&amp;creator=factset&amp;DYN_ARGS=TRUE&amp;DOC_NAME=FAT:FQL_AUDITING_CLIENT_TEMPLATE.FAT&amp;display_string=Audit&amp;VAR:KEY=TEZWVCBSDG&amp;VAR:QUERY=RkZfREVCVF9MVChBTk4sNDA2MzMsLCxSRik=&amp;WINDOW=FIRST_POPUP&amp;HEIGHT=450&amp;WIDTH=450&amp;START_MA","XIMIZED=FALSE&amp;VAR:CALENDAR=FIVEDAY&amp;VAR:SYMBOL=GB0007197378&amp;VAR:INDEX=0"}</definedName>
    <definedName name="_1284__FDSAUDITLINK__" hidden="1">{"fdsup://directions/FAT Viewer?action=UPDATE&amp;creator=factset&amp;DYN_ARGS=TRUE&amp;DOC_NAME=FAT:FQL_AUDITING_CLIENT_TEMPLATE.FAT&amp;display_string=Audit&amp;VAR:KEY=TEZWVCBSDG&amp;VAR:QUERY=RkZfREVCVF9MVChBTk4sNDA2MzMsLCxSRik=&amp;WINDOW=FIRST_POPUP&amp;HEIGHT=450&amp;WIDTH=450&amp;START_MA","XIMIZED=FALSE&amp;VAR:CALENDAR=FIVEDAY&amp;VAR:SYMBOL=GB0007197378&amp;VAR:INDEX=0"}</definedName>
    <definedName name="_1285__FDSAUDITLINK__" localSheetId="11" hidden="1">{"fdsup://Directions/FactSet Auditing Viewer?action=AUDIT_VALUE&amp;DB=129&amp;ID1=071973&amp;VALUEID=03051&amp;SDATE=2010&amp;PERIODTYPE=ANN_STD&amp;SCFT=3&amp;window=popup_no_bar&amp;width=385&amp;height=120&amp;START_MAXIMIZED=FALSE&amp;creator=factset&amp;display_string=Audit"}</definedName>
    <definedName name="_1285__FDSAUDITLINK__" hidden="1">{"fdsup://Directions/FactSet Auditing Viewer?action=AUDIT_VALUE&amp;DB=129&amp;ID1=071973&amp;VALUEID=03051&amp;SDATE=2010&amp;PERIODTYPE=ANN_STD&amp;SCFT=3&amp;window=popup_no_bar&amp;width=385&amp;height=120&amp;START_MAXIMIZED=FALSE&amp;creator=factset&amp;display_string=Audit"}</definedName>
    <definedName name="_1286__FDSAUDITLINK__" localSheetId="11" hidden="1">{"fdsup://directions/FAT Viewer?action=UPDATE&amp;creator=factset&amp;DYN_ARGS=TRUE&amp;DOC_NAME=FAT:FQL_AUDITING_CLIENT_TEMPLATE.FAT&amp;display_string=Audit&amp;VAR:KEY=QLCLGJUJUX&amp;VAR:QUERY=RkZfQ0FTSF9TVChBTk4sNDA4MTYsLCxSRikgKiAtMQ==&amp;WINDOW=FIRST_POPUP&amp;HEIGHT=450&amp;WIDTH=450&amp;","START_MAXIMIZED=FALSE&amp;VAR:CALENDAR=FIVEDAY&amp;VAR:SYMBOL=IT0004171440&amp;VAR:INDEX=0"}</definedName>
    <definedName name="_1286__FDSAUDITLINK__" hidden="1">{"fdsup://directions/FAT Viewer?action=UPDATE&amp;creator=factset&amp;DYN_ARGS=TRUE&amp;DOC_NAME=FAT:FQL_AUDITING_CLIENT_TEMPLATE.FAT&amp;display_string=Audit&amp;VAR:KEY=QLCLGJUJUX&amp;VAR:QUERY=RkZfQ0FTSF9TVChBTk4sNDA4MTYsLCxSRikgKiAtMQ==&amp;WINDOW=FIRST_POPUP&amp;HEIGHT=450&amp;WIDTH=450&amp;","START_MAXIMIZED=FALSE&amp;VAR:CALENDAR=FIVEDAY&amp;VAR:SYMBOL=IT0004171440&amp;VAR:INDEX=0"}</definedName>
    <definedName name="_1287__FDSAUDITLINK__" localSheetId="11" hidden="1">{"fdsup://directions/FAT Viewer?action=UPDATE&amp;creator=factset&amp;DYN_ARGS=TRUE&amp;DOC_NAME=FAT:FQL_AUDITING_CLIENT_TEMPLATE.FAT&amp;display_string=Audit&amp;VAR:KEY=CLSBADEBMN&amp;VAR:QUERY=RkZfREVCVF9MVChBTk4sNDA4MTYsLCxSRik=&amp;WINDOW=FIRST_POPUP&amp;HEIGHT=450&amp;WIDTH=450&amp;START_MA","XIMIZED=FALSE&amp;VAR:CALENDAR=FIVEDAY&amp;VAR:SYMBOL=IT0004171440&amp;VAR:INDEX=0"}</definedName>
    <definedName name="_1287__FDSAUDITLINK__" hidden="1">{"fdsup://directions/FAT Viewer?action=UPDATE&amp;creator=factset&amp;DYN_ARGS=TRUE&amp;DOC_NAME=FAT:FQL_AUDITING_CLIENT_TEMPLATE.FAT&amp;display_string=Audit&amp;VAR:KEY=CLSBADEBMN&amp;VAR:QUERY=RkZfREVCVF9MVChBTk4sNDA4MTYsLCxSRik=&amp;WINDOW=FIRST_POPUP&amp;HEIGHT=450&amp;WIDTH=450&amp;START_MA","XIMIZED=FALSE&amp;VAR:CALENDAR=FIVEDAY&amp;VAR:SYMBOL=IT0004171440&amp;VAR:INDEX=0"}</definedName>
    <definedName name="_1288__FDSAUDITLINK__" localSheetId="11" hidden="1">{"fdsup://Directions/FactSet Auditing Viewer?action=AUDIT_VALUE&amp;DB=129&amp;ID1=B1Y0SZ&amp;VALUEID=03051&amp;SDATE=2010&amp;PERIODTYPE=ANN_STD&amp;SCFT=3&amp;window=popup_no_bar&amp;width=385&amp;height=120&amp;START_MAXIMIZED=FALSE&amp;creator=factset&amp;display_string=Audit"}</definedName>
    <definedName name="_1288__FDSAUDITLINK__" hidden="1">{"fdsup://Directions/FactSet Auditing Viewer?action=AUDIT_VALUE&amp;DB=129&amp;ID1=B1Y0SZ&amp;VALUEID=03051&amp;SDATE=2010&amp;PERIODTYPE=ANN_STD&amp;SCFT=3&amp;window=popup_no_bar&amp;width=385&amp;height=120&amp;START_MAXIMIZED=FALSE&amp;creator=factset&amp;display_string=Audit"}</definedName>
    <definedName name="_1291__FDSAUDITLINK__" localSheetId="11" hidden="1">{"fdsup://directions/FAT Viewer?action=UPDATE&amp;creator=factset&amp;DYN_ARGS=TRUE&amp;DOC_NAME=FAT:FQL_AUDITING_CLIENT_TEMPLATE.FAT&amp;display_string=Audit&amp;VAR:KEY=HQFMJOFUBE&amp;VAR:QUERY=RkZfTkVUX0lOQyhBTk4sMjAxMCwsLCxFVVIp&amp;WINDOW=FIRST_POPUP&amp;HEIGHT=450&amp;WIDTH=450&amp;START_MA","XIMIZED=FALSE&amp;VAR:CALENDAR=FIVEDAY&amp;VAR:SYMBOL=ES0183746314&amp;VAR:INDEX=0"}</definedName>
    <definedName name="_1291__FDSAUDITLINK__" hidden="1">{"fdsup://directions/FAT Viewer?action=UPDATE&amp;creator=factset&amp;DYN_ARGS=TRUE&amp;DOC_NAME=FAT:FQL_AUDITING_CLIENT_TEMPLATE.FAT&amp;display_string=Audit&amp;VAR:KEY=HQFMJOFUBE&amp;VAR:QUERY=RkZfTkVUX0lOQyhBTk4sMjAxMCwsLCxFVVIp&amp;WINDOW=FIRST_POPUP&amp;HEIGHT=450&amp;WIDTH=450&amp;START_MA","XIMIZED=FALSE&amp;VAR:CALENDAR=FIVEDAY&amp;VAR:SYMBOL=ES0183746314&amp;VAR:INDEX=0"}</definedName>
    <definedName name="_1292__FDSAUDITLINK__" localSheetId="11" hidden="1">{"fdsup://directions/FAT Viewer?action=UPDATE&amp;creator=factset&amp;DYN_ARGS=TRUE&amp;DOC_NAME=FAT:FQL_AUDITING_CLIENT_TEMPLATE.FAT&amp;display_string=Audit&amp;VAR:KEY=HYFUNSPENE&amp;VAR:QUERY=RkZfTkVUX0lOQyhBTk4sMjAwOSwsLCxFVVIp&amp;WINDOW=FIRST_POPUP&amp;HEIGHT=450&amp;WIDTH=450&amp;START_MA","XIMIZED=FALSE&amp;VAR:CALENDAR=FIVEDAY&amp;VAR:SYMBOL=ES0183746314&amp;VAR:INDEX=0"}</definedName>
    <definedName name="_1292__FDSAUDITLINK__" hidden="1">{"fdsup://directions/FAT Viewer?action=UPDATE&amp;creator=factset&amp;DYN_ARGS=TRUE&amp;DOC_NAME=FAT:FQL_AUDITING_CLIENT_TEMPLATE.FAT&amp;display_string=Audit&amp;VAR:KEY=HYFUNSPENE&amp;VAR:QUERY=RkZfTkVUX0lOQyhBTk4sMjAwOSwsLCxFVVIp&amp;WINDOW=FIRST_POPUP&amp;HEIGHT=450&amp;WIDTH=450&amp;START_MA","XIMIZED=FALSE&amp;VAR:CALENDAR=FIVEDAY&amp;VAR:SYMBOL=ES0183746314&amp;VAR:INDEX=0"}</definedName>
    <definedName name="_1293__FDSAUDITLINK__" localSheetId="11" hidden="1">{"fdsup://directions/FAT Viewer?action=UPDATE&amp;creator=factset&amp;DYN_ARGS=TRUE&amp;DOC_NAME=FAT:FQL_AUDITING_CLIENT_TEMPLATE.FAT&amp;display_string=Audit&amp;VAR:KEY=LQXKFGJSFK&amp;VAR:QUERY=RkZfTkVUX0lOQyhBTk4sMjAwOCwsLCxFVVIp&amp;WINDOW=FIRST_POPUP&amp;HEIGHT=450&amp;WIDTH=450&amp;START_MA","XIMIZED=FALSE&amp;VAR:CALENDAR=FIVEDAY&amp;VAR:SYMBOL=ES0183746314&amp;VAR:INDEX=0"}</definedName>
    <definedName name="_1293__FDSAUDITLINK__" hidden="1">{"fdsup://directions/FAT Viewer?action=UPDATE&amp;creator=factset&amp;DYN_ARGS=TRUE&amp;DOC_NAME=FAT:FQL_AUDITING_CLIENT_TEMPLATE.FAT&amp;display_string=Audit&amp;VAR:KEY=LQXKFGJSFK&amp;VAR:QUERY=RkZfTkVUX0lOQyhBTk4sMjAwOCwsLCxFVVIp&amp;WINDOW=FIRST_POPUP&amp;HEIGHT=450&amp;WIDTH=450&amp;START_MA","XIMIZED=FALSE&amp;VAR:CALENDAR=FIVEDAY&amp;VAR:SYMBOL=ES0183746314&amp;VAR:INDEX=0"}</definedName>
    <definedName name="_1294__FDSAUDITLINK__" localSheetId="11" hidden="1">{"fdsup://directions/FAT Viewer?action=UPDATE&amp;creator=factset&amp;DYN_ARGS=TRUE&amp;DOC_NAME=FAT:FQL_AUDITING_CLIENT_TEMPLATE.FAT&amp;display_string=Audit&amp;VAR:KEY=ZAVKVWDGHS&amp;VAR:QUERY=RkZfTkVUX0lOQyhBTk4sMjAwNywsLCxFVVIp&amp;WINDOW=FIRST_POPUP&amp;HEIGHT=450&amp;WIDTH=450&amp;START_MA","XIMIZED=FALSE&amp;VAR:CALENDAR=FIVEDAY&amp;VAR:SYMBOL=ES0183746314&amp;VAR:INDEX=0"}</definedName>
    <definedName name="_1294__FDSAUDITLINK__" hidden="1">{"fdsup://directions/FAT Viewer?action=UPDATE&amp;creator=factset&amp;DYN_ARGS=TRUE&amp;DOC_NAME=FAT:FQL_AUDITING_CLIENT_TEMPLATE.FAT&amp;display_string=Audit&amp;VAR:KEY=ZAVKVWDGHS&amp;VAR:QUERY=RkZfTkVUX0lOQyhBTk4sMjAwNywsLCxFVVIp&amp;WINDOW=FIRST_POPUP&amp;HEIGHT=450&amp;WIDTH=450&amp;START_MA","XIMIZED=FALSE&amp;VAR:CALENDAR=FIVEDAY&amp;VAR:SYMBOL=ES0183746314&amp;VAR:INDEX=0"}</definedName>
    <definedName name="_1297__FDSAUDITLINK__" localSheetId="11" hidden="1">{"fdsup://directions/FAT Viewer?action=UPDATE&amp;creator=factset&amp;DYN_ARGS=TRUE&amp;DOC_NAME=FAT:FQL_AUDITING_CLIENT_TEMPLATE.FAT&amp;display_string=Audit&amp;VAR:KEY=TEZKDSRKFS&amp;VAR:QUERY=RkZfRUJJVERBX0lCKEFOTiwyMDEwLCwsLEVVUik=&amp;WINDOW=FIRST_POPUP&amp;HEIGHT=450&amp;WIDTH=450&amp;STAR","T_MAXIMIZED=FALSE&amp;VAR:CALENDAR=FIVEDAY&amp;VAR:SYMBOL=ES0183746314&amp;VAR:INDEX=0"}</definedName>
    <definedName name="_1297__FDSAUDITLINK__" hidden="1">{"fdsup://directions/FAT Viewer?action=UPDATE&amp;creator=factset&amp;DYN_ARGS=TRUE&amp;DOC_NAME=FAT:FQL_AUDITING_CLIENT_TEMPLATE.FAT&amp;display_string=Audit&amp;VAR:KEY=TEZKDSRKFS&amp;VAR:QUERY=RkZfRUJJVERBX0lCKEFOTiwyMDEwLCwsLEVVUik=&amp;WINDOW=FIRST_POPUP&amp;HEIGHT=450&amp;WIDTH=450&amp;STAR","T_MAXIMIZED=FALSE&amp;VAR:CALENDAR=FIVEDAY&amp;VAR:SYMBOL=ES0183746314&amp;VAR:INDEX=0"}</definedName>
    <definedName name="_1298__FDSAUDITLINK__" localSheetId="11" hidden="1">{"fdsup://directions/FAT Viewer?action=UPDATE&amp;creator=factset&amp;DYN_ARGS=TRUE&amp;DOC_NAME=FAT:FQL_AUDITING_CLIENT_TEMPLATE.FAT&amp;display_string=Audit&amp;VAR:KEY=DKZELATKDK&amp;VAR:QUERY=RkZfRUJJVERBX0lCKEFOTiwyMDA5LCwsLEVVUik=&amp;WINDOW=FIRST_POPUP&amp;HEIGHT=450&amp;WIDTH=450&amp;STAR","T_MAXIMIZED=FALSE&amp;VAR:CALENDAR=FIVEDAY&amp;VAR:SYMBOL=ES0183746314&amp;VAR:INDEX=0"}</definedName>
    <definedName name="_1298__FDSAUDITLINK__" hidden="1">{"fdsup://directions/FAT Viewer?action=UPDATE&amp;creator=factset&amp;DYN_ARGS=TRUE&amp;DOC_NAME=FAT:FQL_AUDITING_CLIENT_TEMPLATE.FAT&amp;display_string=Audit&amp;VAR:KEY=DKZELATKDK&amp;VAR:QUERY=RkZfRUJJVERBX0lCKEFOTiwyMDA5LCwsLEVVUik=&amp;WINDOW=FIRST_POPUP&amp;HEIGHT=450&amp;WIDTH=450&amp;STAR","T_MAXIMIZED=FALSE&amp;VAR:CALENDAR=FIVEDAY&amp;VAR:SYMBOL=ES0183746314&amp;VAR:INDEX=0"}</definedName>
    <definedName name="_1299__FDSAUDITLINK__" localSheetId="11" hidden="1">{"fdsup://directions/FAT Viewer?action=UPDATE&amp;creator=factset&amp;DYN_ARGS=TRUE&amp;DOC_NAME=FAT:FQL_AUDITING_CLIENT_TEMPLATE.FAT&amp;display_string=Audit&amp;VAR:KEY=FAJAZKNWRC&amp;VAR:QUERY=RkZfRUJJVERBX0lCKEFOTiwyMDA4LCwsLEVVUik=&amp;WINDOW=FIRST_POPUP&amp;HEIGHT=450&amp;WIDTH=450&amp;STAR","T_MAXIMIZED=FALSE&amp;VAR:CALENDAR=FIVEDAY&amp;VAR:SYMBOL=ES0183746314&amp;VAR:INDEX=0"}</definedName>
    <definedName name="_1299__FDSAUDITLINK__" hidden="1">{"fdsup://directions/FAT Viewer?action=UPDATE&amp;creator=factset&amp;DYN_ARGS=TRUE&amp;DOC_NAME=FAT:FQL_AUDITING_CLIENT_TEMPLATE.FAT&amp;display_string=Audit&amp;VAR:KEY=FAJAZKNWRC&amp;VAR:QUERY=RkZfRUJJVERBX0lCKEFOTiwyMDA4LCwsLEVVUik=&amp;WINDOW=FIRST_POPUP&amp;HEIGHT=450&amp;WIDTH=450&amp;STAR","T_MAXIMIZED=FALSE&amp;VAR:CALENDAR=FIVEDAY&amp;VAR:SYMBOL=ES0183746314&amp;VAR:INDEX=0"}</definedName>
    <definedName name="_1300__FDSAUDITLINK__" localSheetId="11" hidden="1">{"fdsup://directions/FAT Viewer?action=UPDATE&amp;creator=factset&amp;DYN_ARGS=TRUE&amp;DOC_NAME=FAT:FQL_AUDITING_CLIENT_TEMPLATE.FAT&amp;display_string=Audit&amp;VAR:KEY=TIFYPMFQBI&amp;VAR:QUERY=RkZfRUJJVERBX0lCKEFOTiwyMDA3LCwsLEVVUik=&amp;WINDOW=FIRST_POPUP&amp;HEIGHT=450&amp;WIDTH=450&amp;STAR","T_MAXIMIZED=FALSE&amp;VAR:CALENDAR=FIVEDAY&amp;VAR:SYMBOL=ES0183746314&amp;VAR:INDEX=0"}</definedName>
    <definedName name="_1300__FDSAUDITLINK__" hidden="1">{"fdsup://directions/FAT Viewer?action=UPDATE&amp;creator=factset&amp;DYN_ARGS=TRUE&amp;DOC_NAME=FAT:FQL_AUDITING_CLIENT_TEMPLATE.FAT&amp;display_string=Audit&amp;VAR:KEY=TIFYPMFQBI&amp;VAR:QUERY=RkZfRUJJVERBX0lCKEFOTiwyMDA3LCwsLEVVUik=&amp;WINDOW=FIRST_POPUP&amp;HEIGHT=450&amp;WIDTH=450&amp;STAR","T_MAXIMIZED=FALSE&amp;VAR:CALENDAR=FIVEDAY&amp;VAR:SYMBOL=ES0183746314&amp;VAR:INDEX=0"}</definedName>
    <definedName name="_1304__FDSAUDITLINK__" localSheetId="11" hidden="1">{"fdsup://directions/FAT Viewer?action=UPDATE&amp;creator=factset&amp;DYN_ARGS=TRUE&amp;DOC_NAME=FAT:FQL_AUDITING_CLIENT_TEMPLATE.FAT&amp;display_string=Audit&amp;VAR:KEY=BSBEBKVSFY&amp;VAR:QUERY=RkZfTkVUX0lOQyhBTk4sMjAxMSwsLCxFVVIp&amp;WINDOW=FIRST_POPUP&amp;HEIGHT=450&amp;WIDTH=450&amp;START_MA","XIMIZED=FALSE&amp;VAR:CALENDAR=FIVEDAY&amp;VAR:SYMBOL=ES0183746314&amp;VAR:INDEX=0"}</definedName>
    <definedName name="_1304__FDSAUDITLINK__" hidden="1">{"fdsup://directions/FAT Viewer?action=UPDATE&amp;creator=factset&amp;DYN_ARGS=TRUE&amp;DOC_NAME=FAT:FQL_AUDITING_CLIENT_TEMPLATE.FAT&amp;display_string=Audit&amp;VAR:KEY=BSBEBKVSFY&amp;VAR:QUERY=RkZfTkVUX0lOQyhBTk4sMjAxMSwsLCxFVVIp&amp;WINDOW=FIRST_POPUP&amp;HEIGHT=450&amp;WIDTH=450&amp;START_MA","XIMIZED=FALSE&amp;VAR:CALENDAR=FIVEDAY&amp;VAR:SYMBOL=ES0183746314&amp;VAR:INDEX=0"}</definedName>
    <definedName name="_1305__FDSAUDITLINK__" localSheetId="11" hidden="1">{"fdsup://directions/FAT Viewer?action=UPDATE&amp;creator=factset&amp;DYN_ARGS=TRUE&amp;DOC_NAME=FAT:FQL_AUDITING_CLIENT_TEMPLATE.FAT&amp;display_string=Audit&amp;VAR:KEY=PWVYPUPWRY&amp;VAR:QUERY=RkZfRUJJVF9JQihBTk4sMjAxMSwsLCxFVVIp&amp;WINDOW=FIRST_POPUP&amp;HEIGHT=450&amp;WIDTH=450&amp;START_MA","XIMIZED=FALSE&amp;VAR:CALENDAR=FIVEDAY&amp;VAR:SYMBOL=ES0183746314&amp;VAR:INDEX=0"}</definedName>
    <definedName name="_1305__FDSAUDITLINK__" hidden="1">{"fdsup://directions/FAT Viewer?action=UPDATE&amp;creator=factset&amp;DYN_ARGS=TRUE&amp;DOC_NAME=FAT:FQL_AUDITING_CLIENT_TEMPLATE.FAT&amp;display_string=Audit&amp;VAR:KEY=PWVYPUPWRY&amp;VAR:QUERY=RkZfRUJJVF9JQihBTk4sMjAxMSwsLCxFVVIp&amp;WINDOW=FIRST_POPUP&amp;HEIGHT=450&amp;WIDTH=450&amp;START_MA","XIMIZED=FALSE&amp;VAR:CALENDAR=FIVEDAY&amp;VAR:SYMBOL=ES0183746314&amp;VAR:INDEX=0"}</definedName>
    <definedName name="_1306__FDSAUDITLINK__" localSheetId="11" hidden="1">{"fdsup://directions/FAT Viewer?action=UPDATE&amp;creator=factset&amp;DYN_ARGS=TRUE&amp;DOC_NAME=FAT:FQL_AUDITING_CLIENT_TEMPLATE.FAT&amp;display_string=Audit&amp;VAR:KEY=JADWRIJKVM&amp;VAR:QUERY=RkZfRUJJVERBX0lCKEFOTiwyMDExLCwsLEVVUik=&amp;WINDOW=FIRST_POPUP&amp;HEIGHT=450&amp;WIDTH=450&amp;STAR","T_MAXIMIZED=FALSE&amp;VAR:CALENDAR=FIVEDAY&amp;VAR:SYMBOL=ES0183746314&amp;VAR:INDEX=0"}</definedName>
    <definedName name="_1306__FDSAUDITLINK__" hidden="1">{"fdsup://directions/FAT Viewer?action=UPDATE&amp;creator=factset&amp;DYN_ARGS=TRUE&amp;DOC_NAME=FAT:FQL_AUDITING_CLIENT_TEMPLATE.FAT&amp;display_string=Audit&amp;VAR:KEY=JADWRIJKVM&amp;VAR:QUERY=RkZfRUJJVERBX0lCKEFOTiwyMDExLCwsLEVVUik=&amp;WINDOW=FIRST_POPUP&amp;HEIGHT=450&amp;WIDTH=450&amp;STAR","T_MAXIMIZED=FALSE&amp;VAR:CALENDAR=FIVEDAY&amp;VAR:SYMBOL=ES0183746314&amp;VAR:INDEX=0"}</definedName>
    <definedName name="_1308__FDSAUDITLINK__" localSheetId="11" hidden="1">{"fdsup://Directions/FactSet Auditing Viewer?action=AUDIT_VALUE&amp;DB=129&amp;ID1=38868910&amp;VALUEID=03426&amp;SDATE=2011&amp;PERIODTYPE=ANN_STD&amp;SCFT=3&amp;window=popup_no_bar&amp;width=385&amp;height=120&amp;START_MAXIMIZED=FALSE&amp;creator=factset&amp;display_string=Audit"}</definedName>
    <definedName name="_1308__FDSAUDITLINK__" hidden="1">{"fdsup://Directions/FactSet Auditing Viewer?action=AUDIT_VALUE&amp;DB=129&amp;ID1=38868910&amp;VALUEID=03426&amp;SDATE=2011&amp;PERIODTYPE=ANN_STD&amp;SCFT=3&amp;window=popup_no_bar&amp;width=385&amp;height=120&amp;START_MAXIMIZED=FALSE&amp;creator=factset&amp;display_string=Audit"}</definedName>
    <definedName name="_1313__FDSAUDITLINK__" localSheetId="11" hidden="1">{"fdsup://directions/FAT Viewer?action=UPDATE&amp;creator=factset&amp;DYN_ARGS=TRUE&amp;DOC_NAME=FAT:FQL_AUDITING_CLIENT_TEMPLATE.FAT&amp;display_string=Audit&amp;VAR:KEY=FIPOXUJADA&amp;VAR:QUERY=RkZfTkVUX0lOQyhBTk4sMjAxMCwsLCxVU0Qp&amp;WINDOW=FIRST_POPUP&amp;HEIGHT=450&amp;WIDTH=450&amp;START_MA","XIMIZED=FALSE&amp;VAR:CALENDAR=FIVEDAY&amp;VAR:SYMBOL=US0814371052&amp;VAR:INDEX=0"}</definedName>
    <definedName name="_1313__FDSAUDITLINK__" hidden="1">{"fdsup://directions/FAT Viewer?action=UPDATE&amp;creator=factset&amp;DYN_ARGS=TRUE&amp;DOC_NAME=FAT:FQL_AUDITING_CLIENT_TEMPLATE.FAT&amp;display_string=Audit&amp;VAR:KEY=FIPOXUJADA&amp;VAR:QUERY=RkZfTkVUX0lOQyhBTk4sMjAxMCwsLCxVU0Qp&amp;WINDOW=FIRST_POPUP&amp;HEIGHT=450&amp;WIDTH=450&amp;START_MA","XIMIZED=FALSE&amp;VAR:CALENDAR=FIVEDAY&amp;VAR:SYMBOL=US0814371052&amp;VAR:INDEX=0"}</definedName>
    <definedName name="_1314__FDSAUDITLINK__" localSheetId="11" hidden="1">{"fdsup://directions/FAT Viewer?action=UPDATE&amp;creator=factset&amp;DYN_ARGS=TRUE&amp;DOC_NAME=FAT:FQL_AUDITING_CLIENT_TEMPLATE.FAT&amp;display_string=Audit&amp;VAR:KEY=DIRAJOPWTM&amp;VAR:QUERY=RkZfTkVUX0lOQyhBTk4sMjAwOSwsLCxVU0Qp&amp;WINDOW=FIRST_POPUP&amp;HEIGHT=450&amp;WIDTH=450&amp;START_MA","XIMIZED=FALSE&amp;VAR:CALENDAR=FIVEDAY&amp;VAR:SYMBOL=US0814371052&amp;VAR:INDEX=0"}</definedName>
    <definedName name="_1314__FDSAUDITLINK__" hidden="1">{"fdsup://directions/FAT Viewer?action=UPDATE&amp;creator=factset&amp;DYN_ARGS=TRUE&amp;DOC_NAME=FAT:FQL_AUDITING_CLIENT_TEMPLATE.FAT&amp;display_string=Audit&amp;VAR:KEY=DIRAJOPWTM&amp;VAR:QUERY=RkZfTkVUX0lOQyhBTk4sMjAwOSwsLCxVU0Qp&amp;WINDOW=FIRST_POPUP&amp;HEIGHT=450&amp;WIDTH=450&amp;START_MA","XIMIZED=FALSE&amp;VAR:CALENDAR=FIVEDAY&amp;VAR:SYMBOL=US0814371052&amp;VAR:INDEX=0"}</definedName>
    <definedName name="_1315__FDSAUDITLINK__" localSheetId="11" hidden="1">{"fdsup://directions/FAT Viewer?action=UPDATE&amp;creator=factset&amp;DYN_ARGS=TRUE&amp;DOC_NAME=FAT:FQL_AUDITING_CLIENT_TEMPLATE.FAT&amp;display_string=Audit&amp;VAR:KEY=BITGVCRCJM&amp;VAR:QUERY=RkZfTkVUX0lOQyhBTk4sMjAwOCwsLCxVU0Qp&amp;WINDOW=FIRST_POPUP&amp;HEIGHT=450&amp;WIDTH=450&amp;START_MA","XIMIZED=FALSE&amp;VAR:CALENDAR=FIVEDAY&amp;VAR:SYMBOL=US0814371052&amp;VAR:INDEX=0"}</definedName>
    <definedName name="_1315__FDSAUDITLINK__" hidden="1">{"fdsup://directions/FAT Viewer?action=UPDATE&amp;creator=factset&amp;DYN_ARGS=TRUE&amp;DOC_NAME=FAT:FQL_AUDITING_CLIENT_TEMPLATE.FAT&amp;display_string=Audit&amp;VAR:KEY=BITGVCRCJM&amp;VAR:QUERY=RkZfTkVUX0lOQyhBTk4sMjAwOCwsLCxVU0Qp&amp;WINDOW=FIRST_POPUP&amp;HEIGHT=450&amp;WIDTH=450&amp;START_MA","XIMIZED=FALSE&amp;VAR:CALENDAR=FIVEDAY&amp;VAR:SYMBOL=US0814371052&amp;VAR:INDEX=0"}</definedName>
    <definedName name="_1316__FDSAUDITLINK__" localSheetId="11" hidden="1">{"fdsup://directions/FAT Viewer?action=UPDATE&amp;creator=factset&amp;DYN_ARGS=TRUE&amp;DOC_NAME=FAT:FQL_AUDITING_CLIENT_TEMPLATE.FAT&amp;display_string=Audit&amp;VAR:KEY=VUDEVMJIDM&amp;VAR:QUERY=RkZfTkVUX0lOQyhBTk4sMjAwNywsLCxVU0Qp&amp;WINDOW=FIRST_POPUP&amp;HEIGHT=450&amp;WIDTH=450&amp;START_MA","XIMIZED=FALSE&amp;VAR:CALENDAR=FIVEDAY&amp;VAR:SYMBOL=US0814371052&amp;VAR:INDEX=0"}</definedName>
    <definedName name="_1316__FDSAUDITLINK__" hidden="1">{"fdsup://directions/FAT Viewer?action=UPDATE&amp;creator=factset&amp;DYN_ARGS=TRUE&amp;DOC_NAME=FAT:FQL_AUDITING_CLIENT_TEMPLATE.FAT&amp;display_string=Audit&amp;VAR:KEY=VUDEVMJIDM&amp;VAR:QUERY=RkZfTkVUX0lOQyhBTk4sMjAwNywsLCxVU0Qp&amp;WINDOW=FIRST_POPUP&amp;HEIGHT=450&amp;WIDTH=450&amp;START_MA","XIMIZED=FALSE&amp;VAR:CALENDAR=FIVEDAY&amp;VAR:SYMBOL=US0814371052&amp;VAR:INDEX=0"}</definedName>
    <definedName name="_1317__FDSAUDITLINK__" localSheetId="11" hidden="1">{"fdsup://directions/FAT Viewer?action=UPDATE&amp;creator=factset&amp;DYN_ARGS=TRUE&amp;DOC_NAME=FAT:FQL_AUDITING_CLIENT_TEMPLATE.FAT&amp;display_string=Audit&amp;VAR:KEY=XQBKLMNCXU&amp;VAR:QUERY=RkZfRUJJVF9JQihBTk4sMjAxMCwsLCxVU0Qp&amp;WINDOW=FIRST_POPUP&amp;HEIGHT=450&amp;WIDTH=450&amp;START_MA","XIMIZED=FALSE&amp;VAR:CALENDAR=FIVEDAY&amp;VAR:SYMBOL=US0814371052&amp;VAR:INDEX=0"}</definedName>
    <definedName name="_1317__FDSAUDITLINK__" hidden="1">{"fdsup://directions/FAT Viewer?action=UPDATE&amp;creator=factset&amp;DYN_ARGS=TRUE&amp;DOC_NAME=FAT:FQL_AUDITING_CLIENT_TEMPLATE.FAT&amp;display_string=Audit&amp;VAR:KEY=XQBKLMNCXU&amp;VAR:QUERY=RkZfRUJJVF9JQihBTk4sMjAxMCwsLCxVU0Qp&amp;WINDOW=FIRST_POPUP&amp;HEIGHT=450&amp;WIDTH=450&amp;START_MA","XIMIZED=FALSE&amp;VAR:CALENDAR=FIVEDAY&amp;VAR:SYMBOL=US0814371052&amp;VAR:INDEX=0"}</definedName>
    <definedName name="_1318__FDSAUDITLINK__" localSheetId="11" hidden="1">{"fdsup://directions/FAT Viewer?action=UPDATE&amp;creator=factset&amp;DYN_ARGS=TRUE&amp;DOC_NAME=FAT:FQL_AUDITING_CLIENT_TEMPLATE.FAT&amp;display_string=Audit&amp;VAR:KEY=RUJGDSNOFK&amp;VAR:QUERY=RkZfRUJJVF9JQihBTk4sMjAwOSwsLCxVU0Qp&amp;WINDOW=FIRST_POPUP&amp;HEIGHT=450&amp;WIDTH=450&amp;START_MA","XIMIZED=FALSE&amp;VAR:CALENDAR=FIVEDAY&amp;VAR:SYMBOL=US0814371052&amp;VAR:INDEX=0"}</definedName>
    <definedName name="_1318__FDSAUDITLINK__" hidden="1">{"fdsup://directions/FAT Viewer?action=UPDATE&amp;creator=factset&amp;DYN_ARGS=TRUE&amp;DOC_NAME=FAT:FQL_AUDITING_CLIENT_TEMPLATE.FAT&amp;display_string=Audit&amp;VAR:KEY=RUJGDSNOFK&amp;VAR:QUERY=RkZfRUJJVF9JQihBTk4sMjAwOSwsLCxVU0Qp&amp;WINDOW=FIRST_POPUP&amp;HEIGHT=450&amp;WIDTH=450&amp;START_MA","XIMIZED=FALSE&amp;VAR:CALENDAR=FIVEDAY&amp;VAR:SYMBOL=US0814371052&amp;VAR:INDEX=0"}</definedName>
    <definedName name="_1319__FDSAUDITLINK__" localSheetId="11" hidden="1">{"fdsup://directions/FAT Viewer?action=UPDATE&amp;creator=factset&amp;DYN_ARGS=TRUE&amp;DOC_NAME=FAT:FQL_AUDITING_CLIENT_TEMPLATE.FAT&amp;display_string=Audit&amp;VAR:KEY=PQZOBCNABI&amp;VAR:QUERY=RkZfRUJJVF9JQihBTk4sMjAwOCwsLCxVU0Qp&amp;WINDOW=FIRST_POPUP&amp;HEIGHT=450&amp;WIDTH=450&amp;START_MA","XIMIZED=FALSE&amp;VAR:CALENDAR=FIVEDAY&amp;VAR:SYMBOL=US0814371052&amp;VAR:INDEX=0"}</definedName>
    <definedName name="_1319__FDSAUDITLINK__" hidden="1">{"fdsup://directions/FAT Viewer?action=UPDATE&amp;creator=factset&amp;DYN_ARGS=TRUE&amp;DOC_NAME=FAT:FQL_AUDITING_CLIENT_TEMPLATE.FAT&amp;display_string=Audit&amp;VAR:KEY=PQZOBCNABI&amp;VAR:QUERY=RkZfRUJJVF9JQihBTk4sMjAwOCwsLCxVU0Qp&amp;WINDOW=FIRST_POPUP&amp;HEIGHT=450&amp;WIDTH=450&amp;START_MA","XIMIZED=FALSE&amp;VAR:CALENDAR=FIVEDAY&amp;VAR:SYMBOL=US0814371052&amp;VAR:INDEX=0"}</definedName>
    <definedName name="_1320__FDSAUDITLINK__" localSheetId="11" hidden="1">{"fdsup://directions/FAT Viewer?action=UPDATE&amp;creator=factset&amp;DYN_ARGS=TRUE&amp;DOC_NAME=FAT:FQL_AUDITING_CLIENT_TEMPLATE.FAT&amp;display_string=Audit&amp;VAR:KEY=PEDOLEDSLM&amp;VAR:QUERY=RkZfRUJJVF9JQihBTk4sMjAwNywsLCxVU0Qp&amp;WINDOW=FIRST_POPUP&amp;HEIGHT=450&amp;WIDTH=450&amp;START_MA","XIMIZED=FALSE&amp;VAR:CALENDAR=FIVEDAY&amp;VAR:SYMBOL=US0814371052&amp;VAR:INDEX=0"}</definedName>
    <definedName name="_1320__FDSAUDITLINK__" hidden="1">{"fdsup://directions/FAT Viewer?action=UPDATE&amp;creator=factset&amp;DYN_ARGS=TRUE&amp;DOC_NAME=FAT:FQL_AUDITING_CLIENT_TEMPLATE.FAT&amp;display_string=Audit&amp;VAR:KEY=PEDOLEDSLM&amp;VAR:QUERY=RkZfRUJJVF9JQihBTk4sMjAwNywsLCxVU0Qp&amp;WINDOW=FIRST_POPUP&amp;HEIGHT=450&amp;WIDTH=450&amp;START_MA","XIMIZED=FALSE&amp;VAR:CALENDAR=FIVEDAY&amp;VAR:SYMBOL=US0814371052&amp;VAR:INDEX=0"}</definedName>
    <definedName name="_1321__FDSAUDITLINK__" localSheetId="11" hidden="1">{"fdsup://directions/FAT Viewer?action=UPDATE&amp;creator=factset&amp;DYN_ARGS=TRUE&amp;DOC_NAME=FAT:FQL_AUDITING_CLIENT_TEMPLATE.FAT&amp;display_string=Audit&amp;VAR:KEY=LGLUFORKTM&amp;VAR:QUERY=RkZfRUJJVERBX0lCKEFOTiwyMDEwLCwsLFVTRCk=&amp;WINDOW=FIRST_POPUP&amp;HEIGHT=450&amp;WIDTH=450&amp;STAR","T_MAXIMIZED=FALSE&amp;VAR:CALENDAR=FIVEDAY&amp;VAR:SYMBOL=US0814371052&amp;VAR:INDEX=0"}</definedName>
    <definedName name="_1321__FDSAUDITLINK__" hidden="1">{"fdsup://directions/FAT Viewer?action=UPDATE&amp;creator=factset&amp;DYN_ARGS=TRUE&amp;DOC_NAME=FAT:FQL_AUDITING_CLIENT_TEMPLATE.FAT&amp;display_string=Audit&amp;VAR:KEY=LGLUFORKTM&amp;VAR:QUERY=RkZfRUJJVERBX0lCKEFOTiwyMDEwLCwsLFVTRCk=&amp;WINDOW=FIRST_POPUP&amp;HEIGHT=450&amp;WIDTH=450&amp;STAR","T_MAXIMIZED=FALSE&amp;VAR:CALENDAR=FIVEDAY&amp;VAR:SYMBOL=US0814371052&amp;VAR:INDEX=0"}</definedName>
    <definedName name="_1322__FDSAUDITLINK__" localSheetId="11" hidden="1">{"fdsup://directions/FAT Viewer?action=UPDATE&amp;creator=factset&amp;DYN_ARGS=TRUE&amp;DOC_NAME=FAT:FQL_AUDITING_CLIENT_TEMPLATE.FAT&amp;display_string=Audit&amp;VAR:KEY=TOXSXSFEDC&amp;VAR:QUERY=RkZfRUJJVERBX0lCKEFOTiwyMDA5LCwsLFVTRCk=&amp;WINDOW=FIRST_POPUP&amp;HEIGHT=450&amp;WIDTH=450&amp;STAR","T_MAXIMIZED=FALSE&amp;VAR:CALENDAR=FIVEDAY&amp;VAR:SYMBOL=US0814371052&amp;VAR:INDEX=0"}</definedName>
    <definedName name="_1322__FDSAUDITLINK__" hidden="1">{"fdsup://directions/FAT Viewer?action=UPDATE&amp;creator=factset&amp;DYN_ARGS=TRUE&amp;DOC_NAME=FAT:FQL_AUDITING_CLIENT_TEMPLATE.FAT&amp;display_string=Audit&amp;VAR:KEY=TOXSXSFEDC&amp;VAR:QUERY=RkZfRUJJVERBX0lCKEFOTiwyMDA5LCwsLFVTRCk=&amp;WINDOW=FIRST_POPUP&amp;HEIGHT=450&amp;WIDTH=450&amp;STAR","T_MAXIMIZED=FALSE&amp;VAR:CALENDAR=FIVEDAY&amp;VAR:SYMBOL=US0814371052&amp;VAR:INDEX=0"}</definedName>
    <definedName name="_1323__FDSAUDITLINK__" localSheetId="11" hidden="1">{"fdsup://directions/FAT Viewer?action=UPDATE&amp;creator=factset&amp;DYN_ARGS=TRUE&amp;DOC_NAME=FAT:FQL_AUDITING_CLIENT_TEMPLATE.FAT&amp;display_string=Audit&amp;VAR:KEY=NENSVONYHY&amp;VAR:QUERY=RkZfRUJJVERBX0lCKEFOTiwyMDA4LCwsLFVTRCk=&amp;WINDOW=FIRST_POPUP&amp;HEIGHT=450&amp;WIDTH=450&amp;STAR","T_MAXIMIZED=FALSE&amp;VAR:CALENDAR=FIVEDAY&amp;VAR:SYMBOL=US0814371052&amp;VAR:INDEX=0"}</definedName>
    <definedName name="_1323__FDSAUDITLINK__" hidden="1">{"fdsup://directions/FAT Viewer?action=UPDATE&amp;creator=factset&amp;DYN_ARGS=TRUE&amp;DOC_NAME=FAT:FQL_AUDITING_CLIENT_TEMPLATE.FAT&amp;display_string=Audit&amp;VAR:KEY=NENSVONYHY&amp;VAR:QUERY=RkZfRUJJVERBX0lCKEFOTiwyMDA4LCwsLFVTRCk=&amp;WINDOW=FIRST_POPUP&amp;HEIGHT=450&amp;WIDTH=450&amp;STAR","T_MAXIMIZED=FALSE&amp;VAR:CALENDAR=FIVEDAY&amp;VAR:SYMBOL=US0814371052&amp;VAR:INDEX=0"}</definedName>
    <definedName name="_1324__FDSAUDITLINK__" localSheetId="11" hidden="1">{"fdsup://directions/FAT Viewer?action=UPDATE&amp;creator=factset&amp;DYN_ARGS=TRUE&amp;DOC_NAME=FAT:FQL_AUDITING_CLIENT_TEMPLATE.FAT&amp;display_string=Audit&amp;VAR:KEY=LYTSLSXSDE&amp;VAR:QUERY=RkZfRUJJVERBX0lCKEFOTiwyMDA3LCwsLFVTRCk=&amp;WINDOW=FIRST_POPUP&amp;HEIGHT=450&amp;WIDTH=450&amp;STAR","T_MAXIMIZED=FALSE&amp;VAR:CALENDAR=FIVEDAY&amp;VAR:SYMBOL=US0814371052&amp;VAR:INDEX=0"}</definedName>
    <definedName name="_1324__FDSAUDITLINK__" hidden="1">{"fdsup://directions/FAT Viewer?action=UPDATE&amp;creator=factset&amp;DYN_ARGS=TRUE&amp;DOC_NAME=FAT:FQL_AUDITING_CLIENT_TEMPLATE.FAT&amp;display_string=Audit&amp;VAR:KEY=LYTSLSXSDE&amp;VAR:QUERY=RkZfRUJJVERBX0lCKEFOTiwyMDA3LCwsLFVTRCk=&amp;WINDOW=FIRST_POPUP&amp;HEIGHT=450&amp;WIDTH=450&amp;STAR","T_MAXIMIZED=FALSE&amp;VAR:CALENDAR=FIVEDAY&amp;VAR:SYMBOL=US0814371052&amp;VAR:INDEX=0"}</definedName>
    <definedName name="_1330__FDSAUDITLINK__" localSheetId="11" hidden="1">{"fdsup://directions/FAT Viewer?action=UPDATE&amp;creator=factset&amp;DYN_ARGS=TRUE&amp;DOC_NAME=FAT:FQL_AUDITING_CLIENT_TEMPLATE.FAT&amp;display_string=Audit&amp;VAR:KEY=DSDQPOZYTU&amp;VAR:QUERY=RkZfTkVUX0lOQyhBTk4sMjAxMSwsLCxVU0Qp&amp;WINDOW=FIRST_POPUP&amp;HEIGHT=450&amp;WIDTH=450&amp;START_MA","XIMIZED=FALSE&amp;VAR:CALENDAR=FIVEDAY&amp;VAR:SYMBOL=US0814371052&amp;VAR:INDEX=0"}</definedName>
    <definedName name="_1330__FDSAUDITLINK__" hidden="1">{"fdsup://directions/FAT Viewer?action=UPDATE&amp;creator=factset&amp;DYN_ARGS=TRUE&amp;DOC_NAME=FAT:FQL_AUDITING_CLIENT_TEMPLATE.FAT&amp;display_string=Audit&amp;VAR:KEY=DSDQPOZYTU&amp;VAR:QUERY=RkZfTkVUX0lOQyhBTk4sMjAxMSwsLCxVU0Qp&amp;WINDOW=FIRST_POPUP&amp;HEIGHT=450&amp;WIDTH=450&amp;START_MA","XIMIZED=FALSE&amp;VAR:CALENDAR=FIVEDAY&amp;VAR:SYMBOL=US0814371052&amp;VAR:INDEX=0"}</definedName>
    <definedName name="_1331__FDSAUDITLINK__" localSheetId="11" hidden="1">{"fdsup://directions/FAT Viewer?action=UPDATE&amp;creator=factset&amp;DYN_ARGS=TRUE&amp;DOC_NAME=FAT:FQL_AUDITING_CLIENT_TEMPLATE.FAT&amp;display_string=Audit&amp;VAR:KEY=BSDMVADOVE&amp;VAR:QUERY=RkZfRUJJVF9JQihBTk4sMjAxMSwsLCxVU0Qp&amp;WINDOW=FIRST_POPUP&amp;HEIGHT=450&amp;WIDTH=450&amp;START_MA","XIMIZED=FALSE&amp;VAR:CALENDAR=FIVEDAY&amp;VAR:SYMBOL=US0814371052&amp;VAR:INDEX=0"}</definedName>
    <definedName name="_1331__FDSAUDITLINK__" hidden="1">{"fdsup://directions/FAT Viewer?action=UPDATE&amp;creator=factset&amp;DYN_ARGS=TRUE&amp;DOC_NAME=FAT:FQL_AUDITING_CLIENT_TEMPLATE.FAT&amp;display_string=Audit&amp;VAR:KEY=BSDMVADOVE&amp;VAR:QUERY=RkZfRUJJVF9JQihBTk4sMjAxMSwsLCxVU0Qp&amp;WINDOW=FIRST_POPUP&amp;HEIGHT=450&amp;WIDTH=450&amp;START_MA","XIMIZED=FALSE&amp;VAR:CALENDAR=FIVEDAY&amp;VAR:SYMBOL=US0814371052&amp;VAR:INDEX=0"}</definedName>
    <definedName name="_1332__FDSAUDITLINK__" localSheetId="11" hidden="1">{"fdsup://directions/FAT Viewer?action=UPDATE&amp;creator=factset&amp;DYN_ARGS=TRUE&amp;DOC_NAME=FAT:FQL_AUDITING_CLIENT_TEMPLATE.FAT&amp;display_string=Audit&amp;VAR:KEY=VKVYTIBABM&amp;VAR:QUERY=RkZfRUJJVERBX0lCKEFOTiwyMDExLCwsLFVTRCk=&amp;WINDOW=FIRST_POPUP&amp;HEIGHT=450&amp;WIDTH=450&amp;STAR","T_MAXIMIZED=FALSE&amp;VAR:CALENDAR=FIVEDAY&amp;VAR:SYMBOL=US0814371052&amp;VAR:INDEX=0"}</definedName>
    <definedName name="_1332__FDSAUDITLINK__" hidden="1">{"fdsup://directions/FAT Viewer?action=UPDATE&amp;creator=factset&amp;DYN_ARGS=TRUE&amp;DOC_NAME=FAT:FQL_AUDITING_CLIENT_TEMPLATE.FAT&amp;display_string=Audit&amp;VAR:KEY=VKVYTIBABM&amp;VAR:QUERY=RkZfRUJJVERBX0lCKEFOTiwyMDExLCwsLFVTRCk=&amp;WINDOW=FIRST_POPUP&amp;HEIGHT=450&amp;WIDTH=450&amp;STAR","T_MAXIMIZED=FALSE&amp;VAR:CALENDAR=FIVEDAY&amp;VAR:SYMBOL=US0814371052&amp;VAR:INDEX=0"}</definedName>
    <definedName name="_1338__FDSAUDITLINK__" localSheetId="11" hidden="1">{"fdsup://directions/FAT Viewer?action=UPDATE&amp;creator=factset&amp;DYN_ARGS=TRUE&amp;DOC_NAME=FAT:FQL_AUDITING_CLIENT_TEMPLATE.FAT&amp;display_string=Audit&amp;VAR:KEY=NWLQHIFQHW&amp;VAR:QUERY=RkZfTkVUX0lOQyhBTk4sMjAxMCwsLCxVU0Qp&amp;WINDOW=FIRST_POPUP&amp;HEIGHT=450&amp;WIDTH=450&amp;START_MA","XIMIZED=FALSE&amp;VAR:CALENDAR=FIVEDAY&amp;VAR:SYMBOL=US8354951027&amp;VAR:INDEX=0"}</definedName>
    <definedName name="_1338__FDSAUDITLINK__" hidden="1">{"fdsup://directions/FAT Viewer?action=UPDATE&amp;creator=factset&amp;DYN_ARGS=TRUE&amp;DOC_NAME=FAT:FQL_AUDITING_CLIENT_TEMPLATE.FAT&amp;display_string=Audit&amp;VAR:KEY=NWLQHIFQHW&amp;VAR:QUERY=RkZfTkVUX0lOQyhBTk4sMjAxMCwsLCxVU0Qp&amp;WINDOW=FIRST_POPUP&amp;HEIGHT=450&amp;WIDTH=450&amp;START_MA","XIMIZED=FALSE&amp;VAR:CALENDAR=FIVEDAY&amp;VAR:SYMBOL=US8354951027&amp;VAR:INDEX=0"}</definedName>
    <definedName name="_1339__FDSAUDITLINK__" localSheetId="11" hidden="1">{"fdsup://directions/FAT Viewer?action=UPDATE&amp;creator=factset&amp;DYN_ARGS=TRUE&amp;DOC_NAME=FAT:FQL_AUDITING_CLIENT_TEMPLATE.FAT&amp;display_string=Audit&amp;VAR:KEY=LWZMLARADW&amp;VAR:QUERY=RkZfTkVUX0lOQyhBTk4sMjAwOSwsLCxVU0Qp&amp;WINDOW=FIRST_POPUP&amp;HEIGHT=450&amp;WIDTH=450&amp;START_MA","XIMIZED=FALSE&amp;VAR:CALENDAR=FIVEDAY&amp;VAR:SYMBOL=US8354951027&amp;VAR:INDEX=0"}</definedName>
    <definedName name="_1339__FDSAUDITLINK__" hidden="1">{"fdsup://directions/FAT Viewer?action=UPDATE&amp;creator=factset&amp;DYN_ARGS=TRUE&amp;DOC_NAME=FAT:FQL_AUDITING_CLIENT_TEMPLATE.FAT&amp;display_string=Audit&amp;VAR:KEY=LWZMLARADW&amp;VAR:QUERY=RkZfTkVUX0lOQyhBTk4sMjAwOSwsLCxVU0Qp&amp;WINDOW=FIRST_POPUP&amp;HEIGHT=450&amp;WIDTH=450&amp;START_MA","XIMIZED=FALSE&amp;VAR:CALENDAR=FIVEDAY&amp;VAR:SYMBOL=US8354951027&amp;VAR:INDEX=0"}</definedName>
    <definedName name="_1340__FDSAUDITLINK__" localSheetId="11" hidden="1">{"fdsup://directions/FAT Viewer?action=UPDATE&amp;creator=factset&amp;DYN_ARGS=TRUE&amp;DOC_NAME=FAT:FQL_AUDITING_CLIENT_TEMPLATE.FAT&amp;display_string=Audit&amp;VAR:KEY=RWFOZOVOZM&amp;VAR:QUERY=RkZfTkVUX0lOQyhBTk4sMjAwOCwsLCxVU0Qp&amp;WINDOW=FIRST_POPUP&amp;HEIGHT=450&amp;WIDTH=450&amp;START_MA","XIMIZED=FALSE&amp;VAR:CALENDAR=FIVEDAY&amp;VAR:SYMBOL=US8354951027&amp;VAR:INDEX=0"}</definedName>
    <definedName name="_1340__FDSAUDITLINK__" hidden="1">{"fdsup://directions/FAT Viewer?action=UPDATE&amp;creator=factset&amp;DYN_ARGS=TRUE&amp;DOC_NAME=FAT:FQL_AUDITING_CLIENT_TEMPLATE.FAT&amp;display_string=Audit&amp;VAR:KEY=RWFOZOVOZM&amp;VAR:QUERY=RkZfTkVUX0lOQyhBTk4sMjAwOCwsLCxVU0Qp&amp;WINDOW=FIRST_POPUP&amp;HEIGHT=450&amp;WIDTH=450&amp;START_MA","XIMIZED=FALSE&amp;VAR:CALENDAR=FIVEDAY&amp;VAR:SYMBOL=US8354951027&amp;VAR:INDEX=0"}</definedName>
    <definedName name="_1341__FDSAUDITLINK__" localSheetId="11" hidden="1">{"fdsup://directions/FAT Viewer?action=UPDATE&amp;creator=factset&amp;DYN_ARGS=TRUE&amp;DOC_NAME=FAT:FQL_AUDITING_CLIENT_TEMPLATE.FAT&amp;display_string=Audit&amp;VAR:KEY=HEPYZIBYNG&amp;VAR:QUERY=RkZfTkVUX0lOQyhBTk4sMjAwNywsLCxVU0Qp&amp;WINDOW=FIRST_POPUP&amp;HEIGHT=450&amp;WIDTH=450&amp;START_MA","XIMIZED=FALSE&amp;VAR:CALENDAR=FIVEDAY&amp;VAR:SYMBOL=US8354951027&amp;VAR:INDEX=0"}</definedName>
    <definedName name="_1341__FDSAUDITLINK__" hidden="1">{"fdsup://directions/FAT Viewer?action=UPDATE&amp;creator=factset&amp;DYN_ARGS=TRUE&amp;DOC_NAME=FAT:FQL_AUDITING_CLIENT_TEMPLATE.FAT&amp;display_string=Audit&amp;VAR:KEY=HEPYZIBYNG&amp;VAR:QUERY=RkZfTkVUX0lOQyhBTk4sMjAwNywsLCxVU0Qp&amp;WINDOW=FIRST_POPUP&amp;HEIGHT=450&amp;WIDTH=450&amp;START_MA","XIMIZED=FALSE&amp;VAR:CALENDAR=FIVEDAY&amp;VAR:SYMBOL=US8354951027&amp;VAR:INDEX=0"}</definedName>
    <definedName name="_1342__FDSAUDITLINK__" localSheetId="11" hidden="1">{"fdsup://directions/FAT Viewer?action=UPDATE&amp;creator=factset&amp;DYN_ARGS=TRUE&amp;DOC_NAME=FAT:FQL_AUDITING_CLIENT_TEMPLATE.FAT&amp;display_string=Audit&amp;VAR:KEY=LMJERAHALA&amp;VAR:QUERY=RkZfRUJJVF9JQihBTk4sMjAxMCwsLCxVU0Qp&amp;WINDOW=FIRST_POPUP&amp;HEIGHT=450&amp;WIDTH=450&amp;START_MA","XIMIZED=FALSE&amp;VAR:CALENDAR=FIVEDAY&amp;VAR:SYMBOL=US8354951027&amp;VAR:INDEX=0"}</definedName>
    <definedName name="_1342__FDSAUDITLINK__" hidden="1">{"fdsup://directions/FAT Viewer?action=UPDATE&amp;creator=factset&amp;DYN_ARGS=TRUE&amp;DOC_NAME=FAT:FQL_AUDITING_CLIENT_TEMPLATE.FAT&amp;display_string=Audit&amp;VAR:KEY=LMJERAHALA&amp;VAR:QUERY=RkZfRUJJVF9JQihBTk4sMjAxMCwsLCxVU0Qp&amp;WINDOW=FIRST_POPUP&amp;HEIGHT=450&amp;WIDTH=450&amp;START_MA","XIMIZED=FALSE&amp;VAR:CALENDAR=FIVEDAY&amp;VAR:SYMBOL=US8354951027&amp;VAR:INDEX=0"}</definedName>
    <definedName name="_1343__FDSAUDITLINK__" localSheetId="11" hidden="1">{"fdsup://directions/FAT Viewer?action=UPDATE&amp;creator=factset&amp;DYN_ARGS=TRUE&amp;DOC_NAME=FAT:FQL_AUDITING_CLIENT_TEMPLATE.FAT&amp;display_string=Audit&amp;VAR:KEY=HYFWLAXANQ&amp;VAR:QUERY=RkZfRUJJVF9JQihBTk4sMjAwOSwsLCxVU0Qp&amp;WINDOW=FIRST_POPUP&amp;HEIGHT=450&amp;WIDTH=450&amp;START_MA","XIMIZED=FALSE&amp;VAR:CALENDAR=FIVEDAY&amp;VAR:SYMBOL=US8354951027&amp;VAR:INDEX=0"}</definedName>
    <definedName name="_1343__FDSAUDITLINK__" hidden="1">{"fdsup://directions/FAT Viewer?action=UPDATE&amp;creator=factset&amp;DYN_ARGS=TRUE&amp;DOC_NAME=FAT:FQL_AUDITING_CLIENT_TEMPLATE.FAT&amp;display_string=Audit&amp;VAR:KEY=HYFWLAXANQ&amp;VAR:QUERY=RkZfRUJJVF9JQihBTk4sMjAwOSwsLCxVU0Qp&amp;WINDOW=FIRST_POPUP&amp;HEIGHT=450&amp;WIDTH=450&amp;START_MA","XIMIZED=FALSE&amp;VAR:CALENDAR=FIVEDAY&amp;VAR:SYMBOL=US8354951027&amp;VAR:INDEX=0"}</definedName>
    <definedName name="_1344__FDSAUDITLINK__" localSheetId="11" hidden="1">{"fdsup://directions/FAT Viewer?action=UPDATE&amp;creator=factset&amp;DYN_ARGS=TRUE&amp;DOC_NAME=FAT:FQL_AUDITING_CLIENT_TEMPLATE.FAT&amp;display_string=Audit&amp;VAR:KEY=FAZQNKPYBU&amp;VAR:QUERY=RkZfRUJJVF9JQihBTk4sMjAwOCwsLCxVU0Qp&amp;WINDOW=FIRST_POPUP&amp;HEIGHT=450&amp;WIDTH=450&amp;START_MA","XIMIZED=FALSE&amp;VAR:CALENDAR=FIVEDAY&amp;VAR:SYMBOL=US8354951027&amp;VAR:INDEX=0"}</definedName>
    <definedName name="_1344__FDSAUDITLINK__" hidden="1">{"fdsup://directions/FAT Viewer?action=UPDATE&amp;creator=factset&amp;DYN_ARGS=TRUE&amp;DOC_NAME=FAT:FQL_AUDITING_CLIENT_TEMPLATE.FAT&amp;display_string=Audit&amp;VAR:KEY=FAZQNKPYBU&amp;VAR:QUERY=RkZfRUJJVF9JQihBTk4sMjAwOCwsLCxVU0Qp&amp;WINDOW=FIRST_POPUP&amp;HEIGHT=450&amp;WIDTH=450&amp;START_MA","XIMIZED=FALSE&amp;VAR:CALENDAR=FIVEDAY&amp;VAR:SYMBOL=US8354951027&amp;VAR:INDEX=0"}</definedName>
    <definedName name="_1345__FDSAUDITLINK__" localSheetId="11" hidden="1">{"fdsup://directions/FAT Viewer?action=UPDATE&amp;creator=factset&amp;DYN_ARGS=TRUE&amp;DOC_NAME=FAT:FQL_AUDITING_CLIENT_TEMPLATE.FAT&amp;display_string=Audit&amp;VAR:KEY=BMFOVSVEHI&amp;VAR:QUERY=RkZfRUJJVF9JQihBTk4sMjAwNywsLCxVU0Qp&amp;WINDOW=FIRST_POPUP&amp;HEIGHT=450&amp;WIDTH=450&amp;START_MA","XIMIZED=FALSE&amp;VAR:CALENDAR=FIVEDAY&amp;VAR:SYMBOL=US8354951027&amp;VAR:INDEX=0"}</definedName>
    <definedName name="_1345__FDSAUDITLINK__" hidden="1">{"fdsup://directions/FAT Viewer?action=UPDATE&amp;creator=factset&amp;DYN_ARGS=TRUE&amp;DOC_NAME=FAT:FQL_AUDITING_CLIENT_TEMPLATE.FAT&amp;display_string=Audit&amp;VAR:KEY=BMFOVSVEHI&amp;VAR:QUERY=RkZfRUJJVF9JQihBTk4sMjAwNywsLCxVU0Qp&amp;WINDOW=FIRST_POPUP&amp;HEIGHT=450&amp;WIDTH=450&amp;START_MA","XIMIZED=FALSE&amp;VAR:CALENDAR=FIVEDAY&amp;VAR:SYMBOL=US8354951027&amp;VAR:INDEX=0"}</definedName>
    <definedName name="_1346__FDSAUDITLINK__" localSheetId="11" hidden="1">{"fdsup://directions/FAT Viewer?action=UPDATE&amp;creator=factset&amp;DYN_ARGS=TRUE&amp;DOC_NAME=FAT:FQL_AUDITING_CLIENT_TEMPLATE.FAT&amp;display_string=Audit&amp;VAR:KEY=BUXSFOJWTS&amp;VAR:QUERY=RkZfRUJJVERBX0lCKEFOTiwyMDEwLCwsLFVTRCk=&amp;WINDOW=FIRST_POPUP&amp;HEIGHT=450&amp;WIDTH=450&amp;STAR","T_MAXIMIZED=FALSE&amp;VAR:CALENDAR=FIVEDAY&amp;VAR:SYMBOL=US8354951027&amp;VAR:INDEX=0"}</definedName>
    <definedName name="_1346__FDSAUDITLINK__" hidden="1">{"fdsup://directions/FAT Viewer?action=UPDATE&amp;creator=factset&amp;DYN_ARGS=TRUE&amp;DOC_NAME=FAT:FQL_AUDITING_CLIENT_TEMPLATE.FAT&amp;display_string=Audit&amp;VAR:KEY=BUXSFOJWTS&amp;VAR:QUERY=RkZfRUJJVERBX0lCKEFOTiwyMDEwLCwsLFVTRCk=&amp;WINDOW=FIRST_POPUP&amp;HEIGHT=450&amp;WIDTH=450&amp;STAR","T_MAXIMIZED=FALSE&amp;VAR:CALENDAR=FIVEDAY&amp;VAR:SYMBOL=US8354951027&amp;VAR:INDEX=0"}</definedName>
    <definedName name="_1347__FDSAUDITLINK__" localSheetId="11" hidden="1">{"fdsup://directions/FAT Viewer?action=UPDATE&amp;creator=factset&amp;DYN_ARGS=TRUE&amp;DOC_NAME=FAT:FQL_AUDITING_CLIENT_TEMPLATE.FAT&amp;display_string=Audit&amp;VAR:KEY=VOVCHSRKLK&amp;VAR:QUERY=RkZfRUJJVERBX0lCKEFOTiwyMDA5LCwsLFVTRCk=&amp;WINDOW=FIRST_POPUP&amp;HEIGHT=450&amp;WIDTH=450&amp;STAR","T_MAXIMIZED=FALSE&amp;VAR:CALENDAR=FIVEDAY&amp;VAR:SYMBOL=US8354951027&amp;VAR:INDEX=0"}</definedName>
    <definedName name="_1347__FDSAUDITLINK__" hidden="1">{"fdsup://directions/FAT Viewer?action=UPDATE&amp;creator=factset&amp;DYN_ARGS=TRUE&amp;DOC_NAME=FAT:FQL_AUDITING_CLIENT_TEMPLATE.FAT&amp;display_string=Audit&amp;VAR:KEY=VOVCHSRKLK&amp;VAR:QUERY=RkZfRUJJVERBX0lCKEFOTiwyMDA5LCwsLFVTRCk=&amp;WINDOW=FIRST_POPUP&amp;HEIGHT=450&amp;WIDTH=450&amp;STAR","T_MAXIMIZED=FALSE&amp;VAR:CALENDAR=FIVEDAY&amp;VAR:SYMBOL=US8354951027&amp;VAR:INDEX=0"}</definedName>
    <definedName name="_1348__FDSAUDITLINK__" localSheetId="11" hidden="1">{"fdsup://directions/FAT Viewer?action=UPDATE&amp;creator=factset&amp;DYN_ARGS=TRUE&amp;DOC_NAME=FAT:FQL_AUDITING_CLIENT_TEMPLATE.FAT&amp;display_string=Audit&amp;VAR:KEY=RMNEDSBKTQ&amp;VAR:QUERY=RkZfRUJJVERBX0lCKEFOTiwyMDA4LCwsLFVTRCk=&amp;WINDOW=FIRST_POPUP&amp;HEIGHT=450&amp;WIDTH=450&amp;STAR","T_MAXIMIZED=FALSE&amp;VAR:CALENDAR=FIVEDAY&amp;VAR:SYMBOL=US8354951027&amp;VAR:INDEX=0"}</definedName>
    <definedName name="_1348__FDSAUDITLINK__" hidden="1">{"fdsup://directions/FAT Viewer?action=UPDATE&amp;creator=factset&amp;DYN_ARGS=TRUE&amp;DOC_NAME=FAT:FQL_AUDITING_CLIENT_TEMPLATE.FAT&amp;display_string=Audit&amp;VAR:KEY=RMNEDSBKTQ&amp;VAR:QUERY=RkZfRUJJVERBX0lCKEFOTiwyMDA4LCwsLFVTRCk=&amp;WINDOW=FIRST_POPUP&amp;HEIGHT=450&amp;WIDTH=450&amp;STAR","T_MAXIMIZED=FALSE&amp;VAR:CALENDAR=FIVEDAY&amp;VAR:SYMBOL=US8354951027&amp;VAR:INDEX=0"}</definedName>
    <definedName name="_1349__FDSAUDITLINK__" localSheetId="11" hidden="1">{"fdsup://directions/FAT Viewer?action=UPDATE&amp;creator=factset&amp;DYN_ARGS=TRUE&amp;DOC_NAME=FAT:FQL_AUDITING_CLIENT_TEMPLATE.FAT&amp;display_string=Audit&amp;VAR:KEY=PUDINOJQJQ&amp;VAR:QUERY=RkZfRUJJVERBX0lCKEFOTiwyMDA3LCwsLFVTRCk=&amp;WINDOW=FIRST_POPUP&amp;HEIGHT=450&amp;WIDTH=450&amp;STAR","T_MAXIMIZED=FALSE&amp;VAR:CALENDAR=FIVEDAY&amp;VAR:SYMBOL=US8354951027&amp;VAR:INDEX=0"}</definedName>
    <definedName name="_1349__FDSAUDITLINK__" hidden="1">{"fdsup://directions/FAT Viewer?action=UPDATE&amp;creator=factset&amp;DYN_ARGS=TRUE&amp;DOC_NAME=FAT:FQL_AUDITING_CLIENT_TEMPLATE.FAT&amp;display_string=Audit&amp;VAR:KEY=PUDINOJQJQ&amp;VAR:QUERY=RkZfRUJJVERBX0lCKEFOTiwyMDA3LCwsLFVTRCk=&amp;WINDOW=FIRST_POPUP&amp;HEIGHT=450&amp;WIDTH=450&amp;STAR","T_MAXIMIZED=FALSE&amp;VAR:CALENDAR=FIVEDAY&amp;VAR:SYMBOL=US8354951027&amp;VAR:INDEX=0"}</definedName>
    <definedName name="_1355__FDSAUDITLINK__" localSheetId="11" hidden="1">{"fdsup://directions/FAT Viewer?action=UPDATE&amp;creator=factset&amp;DYN_ARGS=TRUE&amp;DOC_NAME=FAT:FQL_AUDITING_CLIENT_TEMPLATE.FAT&amp;display_string=Audit&amp;VAR:KEY=RWLUPEJGBS&amp;VAR:QUERY=RkZfTkVUX0lOQyhBTk4sMjAxMSwsLCxVU0Qp&amp;WINDOW=FIRST_POPUP&amp;HEIGHT=450&amp;WIDTH=450&amp;START_MA","XIMIZED=FALSE&amp;VAR:CALENDAR=FIVEDAY&amp;VAR:SYMBOL=US8354951027&amp;VAR:INDEX=0"}</definedName>
    <definedName name="_1355__FDSAUDITLINK__" hidden="1">{"fdsup://directions/FAT Viewer?action=UPDATE&amp;creator=factset&amp;DYN_ARGS=TRUE&amp;DOC_NAME=FAT:FQL_AUDITING_CLIENT_TEMPLATE.FAT&amp;display_string=Audit&amp;VAR:KEY=RWLUPEJGBS&amp;VAR:QUERY=RkZfTkVUX0lOQyhBTk4sMjAxMSwsLCxVU0Qp&amp;WINDOW=FIRST_POPUP&amp;HEIGHT=450&amp;WIDTH=450&amp;START_MA","XIMIZED=FALSE&amp;VAR:CALENDAR=FIVEDAY&amp;VAR:SYMBOL=US8354951027&amp;VAR:INDEX=0"}</definedName>
    <definedName name="_1356__FDSAUDITLINK__" localSheetId="11" hidden="1">{"fdsup://directions/FAT Viewer?action=UPDATE&amp;creator=factset&amp;DYN_ARGS=TRUE&amp;DOC_NAME=FAT:FQL_AUDITING_CLIENT_TEMPLATE.FAT&amp;display_string=Audit&amp;VAR:KEY=BSTWHGTAPY&amp;VAR:QUERY=RkZfRUJJVF9JQihBTk4sMjAxMSwsLCxVU0Qp&amp;WINDOW=FIRST_POPUP&amp;HEIGHT=450&amp;WIDTH=450&amp;START_MA","XIMIZED=FALSE&amp;VAR:CALENDAR=FIVEDAY&amp;VAR:SYMBOL=US8354951027&amp;VAR:INDEX=0"}</definedName>
    <definedName name="_1356__FDSAUDITLINK__" hidden="1">{"fdsup://directions/FAT Viewer?action=UPDATE&amp;creator=factset&amp;DYN_ARGS=TRUE&amp;DOC_NAME=FAT:FQL_AUDITING_CLIENT_TEMPLATE.FAT&amp;display_string=Audit&amp;VAR:KEY=BSTWHGTAPY&amp;VAR:QUERY=RkZfRUJJVF9JQihBTk4sMjAxMSwsLCxVU0Qp&amp;WINDOW=FIRST_POPUP&amp;HEIGHT=450&amp;WIDTH=450&amp;START_MA","XIMIZED=FALSE&amp;VAR:CALENDAR=FIVEDAY&amp;VAR:SYMBOL=US8354951027&amp;VAR:INDEX=0"}</definedName>
    <definedName name="_1357__FDSAUDITLINK__" localSheetId="11" hidden="1">{"fdsup://directions/FAT Viewer?action=UPDATE&amp;creator=factset&amp;DYN_ARGS=TRUE&amp;DOC_NAME=FAT:FQL_AUDITING_CLIENT_TEMPLATE.FAT&amp;display_string=Audit&amp;VAR:KEY=LYDGPCREBG&amp;VAR:QUERY=RkZfRUJJVERBX0lCKEFOTiwyMDExLCwsLFVTRCk=&amp;WINDOW=FIRST_POPUP&amp;HEIGHT=450&amp;WIDTH=450&amp;STAR","T_MAXIMIZED=FALSE&amp;VAR:CALENDAR=FIVEDAY&amp;VAR:SYMBOL=US8354951027&amp;VAR:INDEX=0"}</definedName>
    <definedName name="_1357__FDSAUDITLINK__" hidden="1">{"fdsup://directions/FAT Viewer?action=UPDATE&amp;creator=factset&amp;DYN_ARGS=TRUE&amp;DOC_NAME=FAT:FQL_AUDITING_CLIENT_TEMPLATE.FAT&amp;display_string=Audit&amp;VAR:KEY=LYDGPCREBG&amp;VAR:QUERY=RkZfRUJJVERBX0lCKEFOTiwyMDExLCwsLFVTRCk=&amp;WINDOW=FIRST_POPUP&amp;HEIGHT=450&amp;WIDTH=450&amp;STAR","T_MAXIMIZED=FALSE&amp;VAR:CALENDAR=FIVEDAY&amp;VAR:SYMBOL=US8354951027&amp;VAR:INDEX=0"}</definedName>
    <definedName name="_1359__FDSAUDITLINK__" localSheetId="11" hidden="1">{"fdsup://directions/FAT Viewer?action=UPDATE&amp;creator=factset&amp;DYN_ARGS=TRUE&amp;DOC_NAME=FAT:FQL_AUDITING_CLIENT_TEMPLATE.FAT&amp;display_string=Audit&amp;VAR:KEY=HWZCVSVKBS&amp;VAR:QUERY=RkZfQ0FTSF9TVChBTk4sNDA5MDcsLCxSRikgKiAtMQ==&amp;WINDOW=FIRST_POPUP&amp;HEIGHT=450&amp;WIDTH=450&amp;","START_MAXIMIZED=FALSE&amp;VAR:CALENDAR=FIVEDAY&amp;VAR:SYMBOL=US8354951027&amp;VAR:INDEX=0"}</definedName>
    <definedName name="_1359__FDSAUDITLINK__" hidden="1">{"fdsup://directions/FAT Viewer?action=UPDATE&amp;creator=factset&amp;DYN_ARGS=TRUE&amp;DOC_NAME=FAT:FQL_AUDITING_CLIENT_TEMPLATE.FAT&amp;display_string=Audit&amp;VAR:KEY=HWZCVSVKBS&amp;VAR:QUERY=RkZfQ0FTSF9TVChBTk4sNDA5MDcsLCxSRikgKiAtMQ==&amp;WINDOW=FIRST_POPUP&amp;HEIGHT=450&amp;WIDTH=450&amp;","START_MAXIMIZED=FALSE&amp;VAR:CALENDAR=FIVEDAY&amp;VAR:SYMBOL=US8354951027&amp;VAR:INDEX=0"}</definedName>
    <definedName name="_1360__FDSAUDITLINK__" localSheetId="11" hidden="1">{"fdsup://directions/FAT Viewer?action=UPDATE&amp;creator=factset&amp;DYN_ARGS=TRUE&amp;DOC_NAME=FAT:FQL_AUDITING_CLIENT_TEMPLATE.FAT&amp;display_string=Audit&amp;VAR:KEY=DEXSLMFMTE&amp;VAR:QUERY=RkZfREVCVF9MVChBTk4sNDA5MDcsLCxSRik=&amp;WINDOW=FIRST_POPUP&amp;HEIGHT=450&amp;WIDTH=450&amp;START_MA","XIMIZED=FALSE&amp;VAR:CALENDAR=FIVEDAY&amp;VAR:SYMBOL=US8354951027&amp;VAR:INDEX=0"}</definedName>
    <definedName name="_1360__FDSAUDITLINK__" hidden="1">{"fdsup://directions/FAT Viewer?action=UPDATE&amp;creator=factset&amp;DYN_ARGS=TRUE&amp;DOC_NAME=FAT:FQL_AUDITING_CLIENT_TEMPLATE.FAT&amp;display_string=Audit&amp;VAR:KEY=DEXSLMFMTE&amp;VAR:QUERY=RkZfREVCVF9MVChBTk4sNDA5MDcsLCxSRik=&amp;WINDOW=FIRST_POPUP&amp;HEIGHT=450&amp;WIDTH=450&amp;START_MA","XIMIZED=FALSE&amp;VAR:CALENDAR=FIVEDAY&amp;VAR:SYMBOL=US8354951027&amp;VAR:INDEX=0"}</definedName>
    <definedName name="_1361__FDSAUDITLINK__" localSheetId="11" hidden="1">{"fdsup://Directions/FactSet Auditing Viewer?action=AUDIT_VALUE&amp;DB=129&amp;ID1=83549510&amp;VALUEID=03051&amp;SDATE=2011&amp;PERIODTYPE=ANN_STD&amp;SCFT=3&amp;window=popup_no_bar&amp;width=385&amp;height=120&amp;START_MAXIMIZED=FALSE&amp;creator=factset&amp;display_string=Audit"}</definedName>
    <definedName name="_1361__FDSAUDITLINK__" hidden="1">{"fdsup://Directions/FactSet Auditing Viewer?action=AUDIT_VALUE&amp;DB=129&amp;ID1=83549510&amp;VALUEID=03051&amp;SDATE=2011&amp;PERIODTYPE=ANN_STD&amp;SCFT=3&amp;window=popup_no_bar&amp;width=385&amp;height=120&amp;START_MAXIMIZED=FALSE&amp;creator=factset&amp;display_string=Audit"}</definedName>
    <definedName name="_1366__FDSAUDITLINK__" localSheetId="11" hidden="1">{"fdsup://directions/FAT Viewer?action=UPDATE&amp;creator=factset&amp;DYN_ARGS=TRUE&amp;DOC_NAME=FAT:FQL_AUDITING_CLIENT_TEMPLATE.FAT&amp;display_string=Audit&amp;VAR:KEY=TADUHYPCTG&amp;VAR:QUERY=RkZfTkVUX0lOQyhBTk4sMjAxMCwsLCxVU0Qp&amp;WINDOW=FIRST_POPUP&amp;HEIGHT=450&amp;WIDTH=450&amp;START_MA","XIMIZED=FALSE&amp;VAR:CALENDAR=FIVEDAY&amp;VAR:SYMBOL=US0584981064&amp;VAR:INDEX=0"}</definedName>
    <definedName name="_1366__FDSAUDITLINK__" hidden="1">{"fdsup://directions/FAT Viewer?action=UPDATE&amp;creator=factset&amp;DYN_ARGS=TRUE&amp;DOC_NAME=FAT:FQL_AUDITING_CLIENT_TEMPLATE.FAT&amp;display_string=Audit&amp;VAR:KEY=TADUHYPCTG&amp;VAR:QUERY=RkZfTkVUX0lOQyhBTk4sMjAxMCwsLCxVU0Qp&amp;WINDOW=FIRST_POPUP&amp;HEIGHT=450&amp;WIDTH=450&amp;START_MA","XIMIZED=FALSE&amp;VAR:CALENDAR=FIVEDAY&amp;VAR:SYMBOL=US0584981064&amp;VAR:INDEX=0"}</definedName>
    <definedName name="_1367__FDSAUDITLINK__" localSheetId="11" hidden="1">{"fdsup://directions/FAT Viewer?action=UPDATE&amp;creator=factset&amp;DYN_ARGS=TRUE&amp;DOC_NAME=FAT:FQL_AUDITING_CLIENT_TEMPLATE.FAT&amp;display_string=Audit&amp;VAR:KEY=JENCXEVCNS&amp;VAR:QUERY=RkZfTkVUX0lOQyhBTk4sMjAwOSwsLCxVU0Qp&amp;WINDOW=FIRST_POPUP&amp;HEIGHT=450&amp;WIDTH=450&amp;START_MA","XIMIZED=FALSE&amp;VAR:CALENDAR=FIVEDAY&amp;VAR:SYMBOL=US0584981064&amp;VAR:INDEX=0"}</definedName>
    <definedName name="_1367__FDSAUDITLINK__" hidden="1">{"fdsup://directions/FAT Viewer?action=UPDATE&amp;creator=factset&amp;DYN_ARGS=TRUE&amp;DOC_NAME=FAT:FQL_AUDITING_CLIENT_TEMPLATE.FAT&amp;display_string=Audit&amp;VAR:KEY=JENCXEVCNS&amp;VAR:QUERY=RkZfTkVUX0lOQyhBTk4sMjAwOSwsLCxVU0Qp&amp;WINDOW=FIRST_POPUP&amp;HEIGHT=450&amp;WIDTH=450&amp;START_MA","XIMIZED=FALSE&amp;VAR:CALENDAR=FIVEDAY&amp;VAR:SYMBOL=US0584981064&amp;VAR:INDEX=0"}</definedName>
    <definedName name="_1368__FDSAUDITLINK__" localSheetId="11" hidden="1">{"fdsup://directions/FAT Viewer?action=UPDATE&amp;creator=factset&amp;DYN_ARGS=TRUE&amp;DOC_NAME=FAT:FQL_AUDITING_CLIENT_TEMPLATE.FAT&amp;display_string=Audit&amp;VAR:KEY=BYNEJMZMXQ&amp;VAR:QUERY=RkZfTkVUX0lOQyhBTk4sMjAwOCwsLCxVU0Qp&amp;WINDOW=FIRST_POPUP&amp;HEIGHT=450&amp;WIDTH=450&amp;START_MA","XIMIZED=FALSE&amp;VAR:CALENDAR=FIVEDAY&amp;VAR:SYMBOL=US0584981064&amp;VAR:INDEX=0"}</definedName>
    <definedName name="_1368__FDSAUDITLINK__" hidden="1">{"fdsup://directions/FAT Viewer?action=UPDATE&amp;creator=factset&amp;DYN_ARGS=TRUE&amp;DOC_NAME=FAT:FQL_AUDITING_CLIENT_TEMPLATE.FAT&amp;display_string=Audit&amp;VAR:KEY=BYNEJMZMXQ&amp;VAR:QUERY=RkZfTkVUX0lOQyhBTk4sMjAwOCwsLCxVU0Qp&amp;WINDOW=FIRST_POPUP&amp;HEIGHT=450&amp;WIDTH=450&amp;START_MA","XIMIZED=FALSE&amp;VAR:CALENDAR=FIVEDAY&amp;VAR:SYMBOL=US0584981064&amp;VAR:INDEX=0"}</definedName>
    <definedName name="_1369__FDSAUDITLINK__" localSheetId="11" hidden="1">{"fdsup://directions/FAT Viewer?action=UPDATE&amp;creator=factset&amp;DYN_ARGS=TRUE&amp;DOC_NAME=FAT:FQL_AUDITING_CLIENT_TEMPLATE.FAT&amp;display_string=Audit&amp;VAR:KEY=HEZGXWNMRY&amp;VAR:QUERY=RkZfTkVUX0lOQyhBTk4sMjAwNywsLCxVU0Qp&amp;WINDOW=FIRST_POPUP&amp;HEIGHT=450&amp;WIDTH=450&amp;START_MA","XIMIZED=FALSE&amp;VAR:CALENDAR=FIVEDAY&amp;VAR:SYMBOL=US0584981064&amp;VAR:INDEX=0"}</definedName>
    <definedName name="_1369__FDSAUDITLINK__" hidden="1">{"fdsup://directions/FAT Viewer?action=UPDATE&amp;creator=factset&amp;DYN_ARGS=TRUE&amp;DOC_NAME=FAT:FQL_AUDITING_CLIENT_TEMPLATE.FAT&amp;display_string=Audit&amp;VAR:KEY=HEZGXWNMRY&amp;VAR:QUERY=RkZfTkVUX0lOQyhBTk4sMjAwNywsLCxVU0Qp&amp;WINDOW=FIRST_POPUP&amp;HEIGHT=450&amp;WIDTH=450&amp;START_MA","XIMIZED=FALSE&amp;VAR:CALENDAR=FIVEDAY&amp;VAR:SYMBOL=US0584981064&amp;VAR:INDEX=0"}</definedName>
    <definedName name="_1370__FDSAUDITLINK__" localSheetId="11" hidden="1">{"fdsup://directions/FAT Viewer?action=UPDATE&amp;creator=factset&amp;DYN_ARGS=TRUE&amp;DOC_NAME=FAT:FQL_AUDITING_CLIENT_TEMPLATE.FAT&amp;display_string=Audit&amp;VAR:KEY=BYPAFEXIZA&amp;VAR:QUERY=RkZfRUJJVF9JQihBTk4sMjAxMCwsLCxVU0Qp&amp;WINDOW=FIRST_POPUP&amp;HEIGHT=450&amp;WIDTH=450&amp;START_MA","XIMIZED=FALSE&amp;VAR:CALENDAR=FIVEDAY&amp;VAR:SYMBOL=US0584981064&amp;VAR:INDEX=0"}</definedName>
    <definedName name="_1370__FDSAUDITLINK__" hidden="1">{"fdsup://directions/FAT Viewer?action=UPDATE&amp;creator=factset&amp;DYN_ARGS=TRUE&amp;DOC_NAME=FAT:FQL_AUDITING_CLIENT_TEMPLATE.FAT&amp;display_string=Audit&amp;VAR:KEY=BYPAFEXIZA&amp;VAR:QUERY=RkZfRUJJVF9JQihBTk4sMjAxMCwsLCxVU0Qp&amp;WINDOW=FIRST_POPUP&amp;HEIGHT=450&amp;WIDTH=450&amp;START_MA","XIMIZED=FALSE&amp;VAR:CALENDAR=FIVEDAY&amp;VAR:SYMBOL=US0584981064&amp;VAR:INDEX=0"}</definedName>
    <definedName name="_1371__FDSAUDITLINK__" localSheetId="11" hidden="1">{"fdsup://directions/FAT Viewer?action=UPDATE&amp;creator=factset&amp;DYN_ARGS=TRUE&amp;DOC_NAME=FAT:FQL_AUDITING_CLIENT_TEMPLATE.FAT&amp;display_string=Audit&amp;VAR:KEY=VQHMLYHEFM&amp;VAR:QUERY=RkZfRUJJVF9JQihBTk4sMjAwOSwsLCxVU0Qp&amp;WINDOW=FIRST_POPUP&amp;HEIGHT=450&amp;WIDTH=450&amp;START_MA","XIMIZED=FALSE&amp;VAR:CALENDAR=FIVEDAY&amp;VAR:SYMBOL=US0584981064&amp;VAR:INDEX=0"}</definedName>
    <definedName name="_1371__FDSAUDITLINK__" hidden="1">{"fdsup://directions/FAT Viewer?action=UPDATE&amp;creator=factset&amp;DYN_ARGS=TRUE&amp;DOC_NAME=FAT:FQL_AUDITING_CLIENT_TEMPLATE.FAT&amp;display_string=Audit&amp;VAR:KEY=VQHMLYHEFM&amp;VAR:QUERY=RkZfRUJJVF9JQihBTk4sMjAwOSwsLCxVU0Qp&amp;WINDOW=FIRST_POPUP&amp;HEIGHT=450&amp;WIDTH=450&amp;START_MA","XIMIZED=FALSE&amp;VAR:CALENDAR=FIVEDAY&amp;VAR:SYMBOL=US0584981064&amp;VAR:INDEX=0"}</definedName>
    <definedName name="_1372__FDSAUDITLINK__" localSheetId="11" hidden="1">{"fdsup://directions/FAT Viewer?action=UPDATE&amp;creator=factset&amp;DYN_ARGS=TRUE&amp;DOC_NAME=FAT:FQL_AUDITING_CLIENT_TEMPLATE.FAT&amp;display_string=Audit&amp;VAR:KEY=DGFOPMNQVM&amp;VAR:QUERY=RkZfRUJJVF9JQihBTk4sMjAwOCwsLCxVU0Qp&amp;WINDOW=FIRST_POPUP&amp;HEIGHT=450&amp;WIDTH=450&amp;START_MA","XIMIZED=FALSE&amp;VAR:CALENDAR=FIVEDAY&amp;VAR:SYMBOL=US0584981064&amp;VAR:INDEX=0"}</definedName>
    <definedName name="_1372__FDSAUDITLINK__" hidden="1">{"fdsup://directions/FAT Viewer?action=UPDATE&amp;creator=factset&amp;DYN_ARGS=TRUE&amp;DOC_NAME=FAT:FQL_AUDITING_CLIENT_TEMPLATE.FAT&amp;display_string=Audit&amp;VAR:KEY=DGFOPMNQVM&amp;VAR:QUERY=RkZfRUJJVF9JQihBTk4sMjAwOCwsLCxVU0Qp&amp;WINDOW=FIRST_POPUP&amp;HEIGHT=450&amp;WIDTH=450&amp;START_MA","XIMIZED=FALSE&amp;VAR:CALENDAR=FIVEDAY&amp;VAR:SYMBOL=US0584981064&amp;VAR:INDEX=0"}</definedName>
    <definedName name="_1373__FDSAUDITLINK__" localSheetId="11" hidden="1">{"fdsup://directions/FAT Viewer?action=UPDATE&amp;creator=factset&amp;DYN_ARGS=TRUE&amp;DOC_NAME=FAT:FQL_AUDITING_CLIENT_TEMPLATE.FAT&amp;display_string=Audit&amp;VAR:KEY=PEJQLUNSDO&amp;VAR:QUERY=RkZfRUJJVF9JQihBTk4sMjAwNywsLCxVU0Qp&amp;WINDOW=FIRST_POPUP&amp;HEIGHT=450&amp;WIDTH=450&amp;START_MA","XIMIZED=FALSE&amp;VAR:CALENDAR=FIVEDAY&amp;VAR:SYMBOL=US0584981064&amp;VAR:INDEX=0"}</definedName>
    <definedName name="_1373__FDSAUDITLINK__" hidden="1">{"fdsup://directions/FAT Viewer?action=UPDATE&amp;creator=factset&amp;DYN_ARGS=TRUE&amp;DOC_NAME=FAT:FQL_AUDITING_CLIENT_TEMPLATE.FAT&amp;display_string=Audit&amp;VAR:KEY=PEJQLUNSDO&amp;VAR:QUERY=RkZfRUJJVF9JQihBTk4sMjAwNywsLCxVU0Qp&amp;WINDOW=FIRST_POPUP&amp;HEIGHT=450&amp;WIDTH=450&amp;START_MA","XIMIZED=FALSE&amp;VAR:CALENDAR=FIVEDAY&amp;VAR:SYMBOL=US0584981064&amp;VAR:INDEX=0"}</definedName>
    <definedName name="_1374__FDSAUDITLINK__" localSheetId="11" hidden="1">{"fdsup://directions/FAT Viewer?action=UPDATE&amp;creator=factset&amp;DYN_ARGS=TRUE&amp;DOC_NAME=FAT:FQL_AUDITING_CLIENT_TEMPLATE.FAT&amp;display_string=Audit&amp;VAR:KEY=RYTCTAZERE&amp;VAR:QUERY=RkZfRUJJVERBX0lCKEFOTiwyMDEwLCwsLFVTRCk=&amp;WINDOW=FIRST_POPUP&amp;HEIGHT=450&amp;WIDTH=450&amp;STAR","T_MAXIMIZED=FALSE&amp;VAR:CALENDAR=FIVEDAY&amp;VAR:SYMBOL=US0584981064&amp;VAR:INDEX=0"}</definedName>
    <definedName name="_1374__FDSAUDITLINK__" hidden="1">{"fdsup://directions/FAT Viewer?action=UPDATE&amp;creator=factset&amp;DYN_ARGS=TRUE&amp;DOC_NAME=FAT:FQL_AUDITING_CLIENT_TEMPLATE.FAT&amp;display_string=Audit&amp;VAR:KEY=RYTCTAZERE&amp;VAR:QUERY=RkZfRUJJVERBX0lCKEFOTiwyMDEwLCwsLFVTRCk=&amp;WINDOW=FIRST_POPUP&amp;HEIGHT=450&amp;WIDTH=450&amp;STAR","T_MAXIMIZED=FALSE&amp;VAR:CALENDAR=FIVEDAY&amp;VAR:SYMBOL=US0584981064&amp;VAR:INDEX=0"}</definedName>
    <definedName name="_1375__FDSAUDITLINK__" localSheetId="11" hidden="1">{"fdsup://directions/FAT Viewer?action=UPDATE&amp;creator=factset&amp;DYN_ARGS=TRUE&amp;DOC_NAME=FAT:FQL_AUDITING_CLIENT_TEMPLATE.FAT&amp;display_string=Audit&amp;VAR:KEY=PINAFALELI&amp;VAR:QUERY=RkZfRUJJVERBX0lCKEFOTiwyMDA5LCwsLFVTRCk=&amp;WINDOW=FIRST_POPUP&amp;HEIGHT=450&amp;WIDTH=450&amp;STAR","T_MAXIMIZED=FALSE&amp;VAR:CALENDAR=FIVEDAY&amp;VAR:SYMBOL=US0584981064&amp;VAR:INDEX=0"}</definedName>
    <definedName name="_1375__FDSAUDITLINK__" hidden="1">{"fdsup://directions/FAT Viewer?action=UPDATE&amp;creator=factset&amp;DYN_ARGS=TRUE&amp;DOC_NAME=FAT:FQL_AUDITING_CLIENT_TEMPLATE.FAT&amp;display_string=Audit&amp;VAR:KEY=PINAFALELI&amp;VAR:QUERY=RkZfRUJJVERBX0lCKEFOTiwyMDA5LCwsLFVTRCk=&amp;WINDOW=FIRST_POPUP&amp;HEIGHT=450&amp;WIDTH=450&amp;STAR","T_MAXIMIZED=FALSE&amp;VAR:CALENDAR=FIVEDAY&amp;VAR:SYMBOL=US0584981064&amp;VAR:INDEX=0"}</definedName>
    <definedName name="_1376__FDSAUDITLINK__" localSheetId="11" hidden="1">{"fdsup://directions/FAT Viewer?action=UPDATE&amp;creator=factset&amp;DYN_ARGS=TRUE&amp;DOC_NAME=FAT:FQL_AUDITING_CLIENT_TEMPLATE.FAT&amp;display_string=Audit&amp;VAR:KEY=PQNIHGHWNI&amp;VAR:QUERY=RkZfRUJJVERBX0lCKEFOTiwyMDA4LCwsLFVTRCk=&amp;WINDOW=FIRST_POPUP&amp;HEIGHT=450&amp;WIDTH=450&amp;STAR","T_MAXIMIZED=FALSE&amp;VAR:CALENDAR=FIVEDAY&amp;VAR:SYMBOL=US0584981064&amp;VAR:INDEX=0"}</definedName>
    <definedName name="_1376__FDSAUDITLINK__" hidden="1">{"fdsup://directions/FAT Viewer?action=UPDATE&amp;creator=factset&amp;DYN_ARGS=TRUE&amp;DOC_NAME=FAT:FQL_AUDITING_CLIENT_TEMPLATE.FAT&amp;display_string=Audit&amp;VAR:KEY=PQNIHGHWNI&amp;VAR:QUERY=RkZfRUJJVERBX0lCKEFOTiwyMDA4LCwsLFVTRCk=&amp;WINDOW=FIRST_POPUP&amp;HEIGHT=450&amp;WIDTH=450&amp;STAR","T_MAXIMIZED=FALSE&amp;VAR:CALENDAR=FIVEDAY&amp;VAR:SYMBOL=US0584981064&amp;VAR:INDEX=0"}</definedName>
    <definedName name="_1377__FDSAUDITLINK__" localSheetId="11" hidden="1">{"fdsup://directions/FAT Viewer?action=UPDATE&amp;creator=factset&amp;DYN_ARGS=TRUE&amp;DOC_NAME=FAT:FQL_AUDITING_CLIENT_TEMPLATE.FAT&amp;display_string=Audit&amp;VAR:KEY=LIVYRSTKZO&amp;VAR:QUERY=RkZfRUJJVERBX0lCKEFOTiwyMDA3LCwsLFVTRCk=&amp;WINDOW=FIRST_POPUP&amp;HEIGHT=450&amp;WIDTH=450&amp;STAR","T_MAXIMIZED=FALSE&amp;VAR:CALENDAR=FIVEDAY&amp;VAR:SYMBOL=US0584981064&amp;VAR:INDEX=0"}</definedName>
    <definedName name="_1377__FDSAUDITLINK__" hidden="1">{"fdsup://directions/FAT Viewer?action=UPDATE&amp;creator=factset&amp;DYN_ARGS=TRUE&amp;DOC_NAME=FAT:FQL_AUDITING_CLIENT_TEMPLATE.FAT&amp;display_string=Audit&amp;VAR:KEY=LIVYRSTKZO&amp;VAR:QUERY=RkZfRUJJVERBX0lCKEFOTiwyMDA3LCwsLFVTRCk=&amp;WINDOW=FIRST_POPUP&amp;HEIGHT=450&amp;WIDTH=450&amp;STAR","T_MAXIMIZED=FALSE&amp;VAR:CALENDAR=FIVEDAY&amp;VAR:SYMBOL=US0584981064&amp;VAR:INDEX=0"}</definedName>
    <definedName name="_1382__FDSAUDITLINK__" localSheetId="11" hidden="1">{"fdsup://directions/FAT Viewer?action=UPDATE&amp;creator=factset&amp;DYN_ARGS=TRUE&amp;DOC_NAME=FAT:FQL_AUDITING_CLIENT_TEMPLATE.FAT&amp;display_string=Audit&amp;VAR:KEY=HQBQNSJSZI&amp;VAR:QUERY=RkZfTkVUX0lOQyhBTk4sMjAxMSwsLCxVU0Qp&amp;WINDOW=FIRST_POPUP&amp;HEIGHT=450&amp;WIDTH=450&amp;START_MA","XIMIZED=FALSE&amp;VAR:CALENDAR=FIVEDAY&amp;VAR:SYMBOL=US0584981064&amp;VAR:INDEX=0"}</definedName>
    <definedName name="_1382__FDSAUDITLINK__" hidden="1">{"fdsup://directions/FAT Viewer?action=UPDATE&amp;creator=factset&amp;DYN_ARGS=TRUE&amp;DOC_NAME=FAT:FQL_AUDITING_CLIENT_TEMPLATE.FAT&amp;display_string=Audit&amp;VAR:KEY=HQBQNSJSZI&amp;VAR:QUERY=RkZfTkVUX0lOQyhBTk4sMjAxMSwsLCxVU0Qp&amp;WINDOW=FIRST_POPUP&amp;HEIGHT=450&amp;WIDTH=450&amp;START_MA","XIMIZED=FALSE&amp;VAR:CALENDAR=FIVEDAY&amp;VAR:SYMBOL=US0584981064&amp;VAR:INDEX=0"}</definedName>
    <definedName name="_1383__FDSAUDITLINK__" localSheetId="11" hidden="1">{"fdsup://directions/FAT Viewer?action=UPDATE&amp;creator=factset&amp;DYN_ARGS=TRUE&amp;DOC_NAME=FAT:FQL_AUDITING_CLIENT_TEMPLATE.FAT&amp;display_string=Audit&amp;VAR:KEY=HQFYFWHKZK&amp;VAR:QUERY=RkZfRUJJVF9JQihBTk4sMjAxMSwsLCxVU0Qp&amp;WINDOW=FIRST_POPUP&amp;HEIGHT=450&amp;WIDTH=450&amp;START_MA","XIMIZED=FALSE&amp;VAR:CALENDAR=FIVEDAY&amp;VAR:SYMBOL=US0584981064&amp;VAR:INDEX=0"}</definedName>
    <definedName name="_1383__FDSAUDITLINK__" hidden="1">{"fdsup://directions/FAT Viewer?action=UPDATE&amp;creator=factset&amp;DYN_ARGS=TRUE&amp;DOC_NAME=FAT:FQL_AUDITING_CLIENT_TEMPLATE.FAT&amp;display_string=Audit&amp;VAR:KEY=HQFYFWHKZK&amp;VAR:QUERY=RkZfRUJJVF9JQihBTk4sMjAxMSwsLCxVU0Qp&amp;WINDOW=FIRST_POPUP&amp;HEIGHT=450&amp;WIDTH=450&amp;START_MA","XIMIZED=FALSE&amp;VAR:CALENDAR=FIVEDAY&amp;VAR:SYMBOL=US0584981064&amp;VAR:INDEX=0"}</definedName>
    <definedName name="_1384__FDSAUDITLINK__" localSheetId="11" hidden="1">{"fdsup://directions/FAT Viewer?action=UPDATE&amp;creator=factset&amp;DYN_ARGS=TRUE&amp;DOC_NAME=FAT:FQL_AUDITING_CLIENT_TEMPLATE.FAT&amp;display_string=Audit&amp;VAR:KEY=RGJSFIZYVU&amp;VAR:QUERY=RkZfRUJJVERBX0lCKEFOTiwyMDExLCwsLFVTRCk=&amp;WINDOW=FIRST_POPUP&amp;HEIGHT=450&amp;WIDTH=450&amp;STAR","T_MAXIMIZED=FALSE&amp;VAR:CALENDAR=FIVEDAY&amp;VAR:SYMBOL=US0584981064&amp;VAR:INDEX=0"}</definedName>
    <definedName name="_1384__FDSAUDITLINK__" hidden="1">{"fdsup://directions/FAT Viewer?action=UPDATE&amp;creator=factset&amp;DYN_ARGS=TRUE&amp;DOC_NAME=FAT:FQL_AUDITING_CLIENT_TEMPLATE.FAT&amp;display_string=Audit&amp;VAR:KEY=RGJSFIZYVU&amp;VAR:QUERY=RkZfRUJJVERBX0lCKEFOTiwyMDExLCwsLFVTRCk=&amp;WINDOW=FIRST_POPUP&amp;HEIGHT=450&amp;WIDTH=450&amp;STAR","T_MAXIMIZED=FALSE&amp;VAR:CALENDAR=FIVEDAY&amp;VAR:SYMBOL=US0584981064&amp;VAR:INDEX=0"}</definedName>
    <definedName name="_1390__FDSAUDITLINK__" localSheetId="11" hidden="1">{"fdsup://directions/FAT Viewer?action=UPDATE&amp;creator=factset&amp;DYN_ARGS=TRUE&amp;DOC_NAME=FAT:FQL_AUDITING_CLIENT_TEMPLATE.FAT&amp;display_string=Audit&amp;VAR:KEY=XMHALKFGNK&amp;VAR:QUERY=RkZfTkVUX0lOQyhBTk4sMjAxMCwsLCxVU0Qp&amp;WINDOW=FIRST_POPUP&amp;HEIGHT=450&amp;WIDTH=450&amp;START_MA","XIMIZED=FALSE&amp;VAR:CALENDAR=FIVEDAY&amp;VAR:SYMBOL=US7727392075&amp;VAR:INDEX=0"}</definedName>
    <definedName name="_1390__FDSAUDITLINK__" hidden="1">{"fdsup://directions/FAT Viewer?action=UPDATE&amp;creator=factset&amp;DYN_ARGS=TRUE&amp;DOC_NAME=FAT:FQL_AUDITING_CLIENT_TEMPLATE.FAT&amp;display_string=Audit&amp;VAR:KEY=XMHALKFGNK&amp;VAR:QUERY=RkZfTkVUX0lOQyhBTk4sMjAxMCwsLCxVU0Qp&amp;WINDOW=FIRST_POPUP&amp;HEIGHT=450&amp;WIDTH=450&amp;START_MA","XIMIZED=FALSE&amp;VAR:CALENDAR=FIVEDAY&amp;VAR:SYMBOL=US7727392075&amp;VAR:INDEX=0"}</definedName>
    <definedName name="_1391__FDSAUDITLINK__" localSheetId="11" hidden="1">{"fdsup://directions/FAT Viewer?action=UPDATE&amp;creator=factset&amp;DYN_ARGS=TRUE&amp;DOC_NAME=FAT:FQL_AUDITING_CLIENT_TEMPLATE.FAT&amp;display_string=Audit&amp;VAR:KEY=TWLWHCNURE&amp;VAR:QUERY=RkZfTkVUX0lOQyhBTk4sMjAwOSwsLCxVU0Qp&amp;WINDOW=FIRST_POPUP&amp;HEIGHT=450&amp;WIDTH=450&amp;START_MA","XIMIZED=FALSE&amp;VAR:CALENDAR=FIVEDAY&amp;VAR:SYMBOL=US7727392075&amp;VAR:INDEX=0"}</definedName>
    <definedName name="_1391__FDSAUDITLINK__" hidden="1">{"fdsup://directions/FAT Viewer?action=UPDATE&amp;creator=factset&amp;DYN_ARGS=TRUE&amp;DOC_NAME=FAT:FQL_AUDITING_CLIENT_TEMPLATE.FAT&amp;display_string=Audit&amp;VAR:KEY=TWLWHCNURE&amp;VAR:QUERY=RkZfTkVUX0lOQyhBTk4sMjAwOSwsLCxVU0Qp&amp;WINDOW=FIRST_POPUP&amp;HEIGHT=450&amp;WIDTH=450&amp;START_MA","XIMIZED=FALSE&amp;VAR:CALENDAR=FIVEDAY&amp;VAR:SYMBOL=US7727392075&amp;VAR:INDEX=0"}</definedName>
    <definedName name="_1392__FDSAUDITLINK__" localSheetId="11" hidden="1">{"fdsup://directions/FAT Viewer?action=UPDATE&amp;creator=factset&amp;DYN_ARGS=TRUE&amp;DOC_NAME=FAT:FQL_AUDITING_CLIENT_TEMPLATE.FAT&amp;display_string=Audit&amp;VAR:KEY=FYZIBKLMPM&amp;VAR:QUERY=RkZfTkVUX0lOQyhBTk4sMjAwOCwsLCxVU0Qp&amp;WINDOW=FIRST_POPUP&amp;HEIGHT=450&amp;WIDTH=450&amp;START_MA","XIMIZED=FALSE&amp;VAR:CALENDAR=FIVEDAY&amp;VAR:SYMBOL=US7727392075&amp;VAR:INDEX=0"}</definedName>
    <definedName name="_1392__FDSAUDITLINK__" hidden="1">{"fdsup://directions/FAT Viewer?action=UPDATE&amp;creator=factset&amp;DYN_ARGS=TRUE&amp;DOC_NAME=FAT:FQL_AUDITING_CLIENT_TEMPLATE.FAT&amp;display_string=Audit&amp;VAR:KEY=FYZIBKLMPM&amp;VAR:QUERY=RkZfTkVUX0lOQyhBTk4sMjAwOCwsLCxVU0Qp&amp;WINDOW=FIRST_POPUP&amp;HEIGHT=450&amp;WIDTH=450&amp;START_MA","XIMIZED=FALSE&amp;VAR:CALENDAR=FIVEDAY&amp;VAR:SYMBOL=US7727392075&amp;VAR:INDEX=0"}</definedName>
    <definedName name="_1393__FDSAUDITLINK__" localSheetId="11" hidden="1">{"fdsup://directions/FAT Viewer?action=UPDATE&amp;creator=factset&amp;DYN_ARGS=TRUE&amp;DOC_NAME=FAT:FQL_AUDITING_CLIENT_TEMPLATE.FAT&amp;display_string=Audit&amp;VAR:KEY=LGRGXORYLQ&amp;VAR:QUERY=RkZfTkVUX0lOQyhBTk4sMjAwNywsLCxVU0Qp&amp;WINDOW=FIRST_POPUP&amp;HEIGHT=450&amp;WIDTH=450&amp;START_MA","XIMIZED=FALSE&amp;VAR:CALENDAR=FIVEDAY&amp;VAR:SYMBOL=US7727392075&amp;VAR:INDEX=0"}</definedName>
    <definedName name="_1393__FDSAUDITLINK__" hidden="1">{"fdsup://directions/FAT Viewer?action=UPDATE&amp;creator=factset&amp;DYN_ARGS=TRUE&amp;DOC_NAME=FAT:FQL_AUDITING_CLIENT_TEMPLATE.FAT&amp;display_string=Audit&amp;VAR:KEY=LGRGXORYLQ&amp;VAR:QUERY=RkZfTkVUX0lOQyhBTk4sMjAwNywsLCxVU0Qp&amp;WINDOW=FIRST_POPUP&amp;HEIGHT=450&amp;WIDTH=450&amp;START_MA","XIMIZED=FALSE&amp;VAR:CALENDAR=FIVEDAY&amp;VAR:SYMBOL=US7727392075&amp;VAR:INDEX=0"}</definedName>
    <definedName name="_1394__FDSAUDITLINK__" localSheetId="11" hidden="1">{"fdsup://directions/FAT Viewer?action=UPDATE&amp;creator=factset&amp;DYN_ARGS=TRUE&amp;DOC_NAME=FAT:FQL_AUDITING_CLIENT_TEMPLATE.FAT&amp;display_string=Audit&amp;VAR:KEY=FAVIJIDEJY&amp;VAR:QUERY=RkZfRUJJVF9JQihBTk4sMjAxMCwsLCxVU0Qp&amp;WINDOW=FIRST_POPUP&amp;HEIGHT=450&amp;WIDTH=450&amp;START_MA","XIMIZED=FALSE&amp;VAR:CALENDAR=FIVEDAY&amp;VAR:SYMBOL=US7727392075&amp;VAR:INDEX=0"}</definedName>
    <definedName name="_1394__FDSAUDITLINK__" hidden="1">{"fdsup://directions/FAT Viewer?action=UPDATE&amp;creator=factset&amp;DYN_ARGS=TRUE&amp;DOC_NAME=FAT:FQL_AUDITING_CLIENT_TEMPLATE.FAT&amp;display_string=Audit&amp;VAR:KEY=FAVIJIDEJY&amp;VAR:QUERY=RkZfRUJJVF9JQihBTk4sMjAxMCwsLCxVU0Qp&amp;WINDOW=FIRST_POPUP&amp;HEIGHT=450&amp;WIDTH=450&amp;START_MA","XIMIZED=FALSE&amp;VAR:CALENDAR=FIVEDAY&amp;VAR:SYMBOL=US7727392075&amp;VAR:INDEX=0"}</definedName>
    <definedName name="_1395__FDSAUDITLINK__" localSheetId="11" hidden="1">{"fdsup://directions/FAT Viewer?action=UPDATE&amp;creator=factset&amp;DYN_ARGS=TRUE&amp;DOC_NAME=FAT:FQL_AUDITING_CLIENT_TEMPLATE.FAT&amp;display_string=Audit&amp;VAR:KEY=ZAXAFOLEFU&amp;VAR:QUERY=RkZfRUJJVF9JQihBTk4sMjAwOSwsLCxVU0Qp&amp;WINDOW=FIRST_POPUP&amp;HEIGHT=450&amp;WIDTH=450&amp;START_MA","XIMIZED=FALSE&amp;VAR:CALENDAR=FIVEDAY&amp;VAR:SYMBOL=US7727392075&amp;VAR:INDEX=0"}</definedName>
    <definedName name="_1395__FDSAUDITLINK__" hidden="1">{"fdsup://directions/FAT Viewer?action=UPDATE&amp;creator=factset&amp;DYN_ARGS=TRUE&amp;DOC_NAME=FAT:FQL_AUDITING_CLIENT_TEMPLATE.FAT&amp;display_string=Audit&amp;VAR:KEY=ZAXAFOLEFU&amp;VAR:QUERY=RkZfRUJJVF9JQihBTk4sMjAwOSwsLCxVU0Qp&amp;WINDOW=FIRST_POPUP&amp;HEIGHT=450&amp;WIDTH=450&amp;START_MA","XIMIZED=FALSE&amp;VAR:CALENDAR=FIVEDAY&amp;VAR:SYMBOL=US7727392075&amp;VAR:INDEX=0"}</definedName>
    <definedName name="_1396__FDSAUDITLINK__" localSheetId="11" hidden="1">{"fdsup://directions/FAT Viewer?action=UPDATE&amp;creator=factset&amp;DYN_ARGS=TRUE&amp;DOC_NAME=FAT:FQL_AUDITING_CLIENT_TEMPLATE.FAT&amp;display_string=Audit&amp;VAR:KEY=PMDYLUZSXG&amp;VAR:QUERY=RkZfRUJJVF9JQihBTk4sMjAwOCwsLCxVU0Qp&amp;WINDOW=FIRST_POPUP&amp;HEIGHT=450&amp;WIDTH=450&amp;START_MA","XIMIZED=FALSE&amp;VAR:CALENDAR=FIVEDAY&amp;VAR:SYMBOL=US7727392075&amp;VAR:INDEX=0"}</definedName>
    <definedName name="_1396__FDSAUDITLINK__" hidden="1">{"fdsup://directions/FAT Viewer?action=UPDATE&amp;creator=factset&amp;DYN_ARGS=TRUE&amp;DOC_NAME=FAT:FQL_AUDITING_CLIENT_TEMPLATE.FAT&amp;display_string=Audit&amp;VAR:KEY=PMDYLUZSXG&amp;VAR:QUERY=RkZfRUJJVF9JQihBTk4sMjAwOCwsLCxVU0Qp&amp;WINDOW=FIRST_POPUP&amp;HEIGHT=450&amp;WIDTH=450&amp;START_MA","XIMIZED=FALSE&amp;VAR:CALENDAR=FIVEDAY&amp;VAR:SYMBOL=US7727392075&amp;VAR:INDEX=0"}</definedName>
    <definedName name="_1397__FDSAUDITLINK__" localSheetId="11" hidden="1">{"fdsup://directions/FAT Viewer?action=UPDATE&amp;creator=factset&amp;DYN_ARGS=TRUE&amp;DOC_NAME=FAT:FQL_AUDITING_CLIENT_TEMPLATE.FAT&amp;display_string=Audit&amp;VAR:KEY=TOHCDURIVU&amp;VAR:QUERY=RkZfRUJJVF9JQihBTk4sMjAwNywsLCxVU0Qp&amp;WINDOW=FIRST_POPUP&amp;HEIGHT=450&amp;WIDTH=450&amp;START_MA","XIMIZED=FALSE&amp;VAR:CALENDAR=FIVEDAY&amp;VAR:SYMBOL=US7727392075&amp;VAR:INDEX=0"}</definedName>
    <definedName name="_1397__FDSAUDITLINK__" hidden="1">{"fdsup://directions/FAT Viewer?action=UPDATE&amp;creator=factset&amp;DYN_ARGS=TRUE&amp;DOC_NAME=FAT:FQL_AUDITING_CLIENT_TEMPLATE.FAT&amp;display_string=Audit&amp;VAR:KEY=TOHCDURIVU&amp;VAR:QUERY=RkZfRUJJVF9JQihBTk4sMjAwNywsLCxVU0Qp&amp;WINDOW=FIRST_POPUP&amp;HEIGHT=450&amp;WIDTH=450&amp;START_MA","XIMIZED=FALSE&amp;VAR:CALENDAR=FIVEDAY&amp;VAR:SYMBOL=US7727392075&amp;VAR:INDEX=0"}</definedName>
    <definedName name="_1398__FDSAUDITLINK__" localSheetId="11" hidden="1">{"fdsup://directions/FAT Viewer?action=UPDATE&amp;creator=factset&amp;DYN_ARGS=TRUE&amp;DOC_NAME=FAT:FQL_AUDITING_CLIENT_TEMPLATE.FAT&amp;display_string=Audit&amp;VAR:KEY=JYZWLIRIVK&amp;VAR:QUERY=RkZfRUJJVERBX0lCKEFOTiwyMDEwLCwsLFVTRCk=&amp;WINDOW=FIRST_POPUP&amp;HEIGHT=450&amp;WIDTH=450&amp;STAR","T_MAXIMIZED=FALSE&amp;VAR:CALENDAR=FIVEDAY&amp;VAR:SYMBOL=US7727392075&amp;VAR:INDEX=0"}</definedName>
    <definedName name="_1398__FDSAUDITLINK__" hidden="1">{"fdsup://directions/FAT Viewer?action=UPDATE&amp;creator=factset&amp;DYN_ARGS=TRUE&amp;DOC_NAME=FAT:FQL_AUDITING_CLIENT_TEMPLATE.FAT&amp;display_string=Audit&amp;VAR:KEY=JYZWLIRIVK&amp;VAR:QUERY=RkZfRUJJVERBX0lCKEFOTiwyMDEwLCwsLFVTRCk=&amp;WINDOW=FIRST_POPUP&amp;HEIGHT=450&amp;WIDTH=450&amp;STAR","T_MAXIMIZED=FALSE&amp;VAR:CALENDAR=FIVEDAY&amp;VAR:SYMBOL=US7727392075&amp;VAR:INDEX=0"}</definedName>
    <definedName name="_1399__FDSAUDITLINK__" localSheetId="11" hidden="1">{"fdsup://directions/FAT Viewer?action=UPDATE&amp;creator=factset&amp;DYN_ARGS=TRUE&amp;DOC_NAME=FAT:FQL_AUDITING_CLIENT_TEMPLATE.FAT&amp;display_string=Audit&amp;VAR:KEY=VERYNKLALS&amp;VAR:QUERY=RkZfRUJJVERBX0lCKEFOTiwyMDA5LCwsLFVTRCk=&amp;WINDOW=FIRST_POPUP&amp;HEIGHT=450&amp;WIDTH=450&amp;STAR","T_MAXIMIZED=FALSE&amp;VAR:CALENDAR=FIVEDAY&amp;VAR:SYMBOL=US7727392075&amp;VAR:INDEX=0"}</definedName>
    <definedName name="_1399__FDSAUDITLINK__" hidden="1">{"fdsup://directions/FAT Viewer?action=UPDATE&amp;creator=factset&amp;DYN_ARGS=TRUE&amp;DOC_NAME=FAT:FQL_AUDITING_CLIENT_TEMPLATE.FAT&amp;display_string=Audit&amp;VAR:KEY=VERYNKLALS&amp;VAR:QUERY=RkZfRUJJVERBX0lCKEFOTiwyMDA5LCwsLFVTRCk=&amp;WINDOW=FIRST_POPUP&amp;HEIGHT=450&amp;WIDTH=450&amp;STAR","T_MAXIMIZED=FALSE&amp;VAR:CALENDAR=FIVEDAY&amp;VAR:SYMBOL=US7727392075&amp;VAR:INDEX=0"}</definedName>
    <definedName name="_1400__FDSAUDITLINK__" localSheetId="11" hidden="1">{"fdsup://directions/FAT Viewer?action=UPDATE&amp;creator=factset&amp;DYN_ARGS=TRUE&amp;DOC_NAME=FAT:FQL_AUDITING_CLIENT_TEMPLATE.FAT&amp;display_string=Audit&amp;VAR:KEY=PWXMZEVINI&amp;VAR:QUERY=RkZfRUJJVERBX0lCKEFOTiwyMDA4LCwsLFVTRCk=&amp;WINDOW=FIRST_POPUP&amp;HEIGHT=450&amp;WIDTH=450&amp;STAR","T_MAXIMIZED=FALSE&amp;VAR:CALENDAR=FIVEDAY&amp;VAR:SYMBOL=US7727392075&amp;VAR:INDEX=0"}</definedName>
    <definedName name="_1400__FDSAUDITLINK__" hidden="1">{"fdsup://directions/FAT Viewer?action=UPDATE&amp;creator=factset&amp;DYN_ARGS=TRUE&amp;DOC_NAME=FAT:FQL_AUDITING_CLIENT_TEMPLATE.FAT&amp;display_string=Audit&amp;VAR:KEY=PWXMZEVINI&amp;VAR:QUERY=RkZfRUJJVERBX0lCKEFOTiwyMDA4LCwsLFVTRCk=&amp;WINDOW=FIRST_POPUP&amp;HEIGHT=450&amp;WIDTH=450&amp;STAR","T_MAXIMIZED=FALSE&amp;VAR:CALENDAR=FIVEDAY&amp;VAR:SYMBOL=US7727392075&amp;VAR:INDEX=0"}</definedName>
    <definedName name="_1401__FDSAUDITLINK__" localSheetId="11" hidden="1">{"fdsup://directions/FAT Viewer?action=UPDATE&amp;creator=factset&amp;DYN_ARGS=TRUE&amp;DOC_NAME=FAT:FQL_AUDITING_CLIENT_TEMPLATE.FAT&amp;display_string=Audit&amp;VAR:KEY=XSXOJCTCLA&amp;VAR:QUERY=RkZfRUJJVERBX0lCKEFOTiwyMDA3LCwsLFVTRCk=&amp;WINDOW=FIRST_POPUP&amp;HEIGHT=450&amp;WIDTH=450&amp;STAR","T_MAXIMIZED=FALSE&amp;VAR:CALENDAR=FIVEDAY&amp;VAR:SYMBOL=US7727392075&amp;VAR:INDEX=0"}</definedName>
    <definedName name="_1401__FDSAUDITLINK__" hidden="1">{"fdsup://directions/FAT Viewer?action=UPDATE&amp;creator=factset&amp;DYN_ARGS=TRUE&amp;DOC_NAME=FAT:FQL_AUDITING_CLIENT_TEMPLATE.FAT&amp;display_string=Audit&amp;VAR:KEY=XSXOJCTCLA&amp;VAR:QUERY=RkZfRUJJVERBX0lCKEFOTiwyMDA3LCwsLFVTRCk=&amp;WINDOW=FIRST_POPUP&amp;HEIGHT=450&amp;WIDTH=450&amp;STAR","T_MAXIMIZED=FALSE&amp;VAR:CALENDAR=FIVEDAY&amp;VAR:SYMBOL=US7727392075&amp;VAR:INDEX=0"}</definedName>
    <definedName name="_1407__FDSAUDITLINK__" localSheetId="11" hidden="1">{"fdsup://directions/FAT Viewer?action=UPDATE&amp;creator=factset&amp;DYN_ARGS=TRUE&amp;DOC_NAME=FAT:FQL_AUDITING_CLIENT_TEMPLATE.FAT&amp;display_string=Audit&amp;VAR:KEY=HIZCJCBMVQ&amp;VAR:QUERY=RkZfTkVUX0lOQyhBTk4sMjAxMSwsLCxVU0Qp&amp;WINDOW=FIRST_POPUP&amp;HEIGHT=450&amp;WIDTH=450&amp;START_MA","XIMIZED=FALSE&amp;VAR:CALENDAR=FIVEDAY&amp;VAR:SYMBOL=US7727392075&amp;VAR:INDEX=0"}</definedName>
    <definedName name="_1407__FDSAUDITLINK__" hidden="1">{"fdsup://directions/FAT Viewer?action=UPDATE&amp;creator=factset&amp;DYN_ARGS=TRUE&amp;DOC_NAME=FAT:FQL_AUDITING_CLIENT_TEMPLATE.FAT&amp;display_string=Audit&amp;VAR:KEY=HIZCJCBMVQ&amp;VAR:QUERY=RkZfTkVUX0lOQyhBTk4sMjAxMSwsLCxVU0Qp&amp;WINDOW=FIRST_POPUP&amp;HEIGHT=450&amp;WIDTH=450&amp;START_MA","XIMIZED=FALSE&amp;VAR:CALENDAR=FIVEDAY&amp;VAR:SYMBOL=US7727392075&amp;VAR:INDEX=0"}</definedName>
    <definedName name="_1408__FDSAUDITLINK__" localSheetId="11" hidden="1">{"fdsup://directions/FAT Viewer?action=UPDATE&amp;creator=factset&amp;DYN_ARGS=TRUE&amp;DOC_NAME=FAT:FQL_AUDITING_CLIENT_TEMPLATE.FAT&amp;display_string=Audit&amp;VAR:KEY=XSBONELIFW&amp;VAR:QUERY=RkZfRUJJVF9JQihBTk4sMjAxMSwsLCxVU0Qp&amp;WINDOW=FIRST_POPUP&amp;HEIGHT=450&amp;WIDTH=450&amp;START_MA","XIMIZED=FALSE&amp;VAR:CALENDAR=FIVEDAY&amp;VAR:SYMBOL=US7727392075&amp;VAR:INDEX=0"}</definedName>
    <definedName name="_1408__FDSAUDITLINK__" hidden="1">{"fdsup://directions/FAT Viewer?action=UPDATE&amp;creator=factset&amp;DYN_ARGS=TRUE&amp;DOC_NAME=FAT:FQL_AUDITING_CLIENT_TEMPLATE.FAT&amp;display_string=Audit&amp;VAR:KEY=XSBONELIFW&amp;VAR:QUERY=RkZfRUJJVF9JQihBTk4sMjAxMSwsLCxVU0Qp&amp;WINDOW=FIRST_POPUP&amp;HEIGHT=450&amp;WIDTH=450&amp;START_MA","XIMIZED=FALSE&amp;VAR:CALENDAR=FIVEDAY&amp;VAR:SYMBOL=US7727392075&amp;VAR:INDEX=0"}</definedName>
    <definedName name="_1409__FDSAUDITLINK__" localSheetId="11" hidden="1">{"fdsup://directions/FAT Viewer?action=UPDATE&amp;creator=factset&amp;DYN_ARGS=TRUE&amp;DOC_NAME=FAT:FQL_AUDITING_CLIENT_TEMPLATE.FAT&amp;display_string=Audit&amp;VAR:KEY=LUNWNAVKLC&amp;VAR:QUERY=RkZfRUJJVERBX0lCKEFOTiwyMDExLCwsLFVTRCk=&amp;WINDOW=FIRST_POPUP&amp;HEIGHT=450&amp;WIDTH=450&amp;STAR","T_MAXIMIZED=FALSE&amp;VAR:CALENDAR=FIVEDAY&amp;VAR:SYMBOL=US7727392075&amp;VAR:INDEX=0"}</definedName>
    <definedName name="_1409__FDSAUDITLINK__" hidden="1">{"fdsup://directions/FAT Viewer?action=UPDATE&amp;creator=factset&amp;DYN_ARGS=TRUE&amp;DOC_NAME=FAT:FQL_AUDITING_CLIENT_TEMPLATE.FAT&amp;display_string=Audit&amp;VAR:KEY=LUNWNAVKLC&amp;VAR:QUERY=RkZfRUJJVERBX0lCKEFOTiwyMDExLCwsLFVTRCk=&amp;WINDOW=FIRST_POPUP&amp;HEIGHT=450&amp;WIDTH=450&amp;STAR","T_MAXIMIZED=FALSE&amp;VAR:CALENDAR=FIVEDAY&amp;VAR:SYMBOL=US7727392075&amp;VAR:INDEX=0"}</definedName>
    <definedName name="_1411__FDSAUDITLINK__" localSheetId="11" hidden="1">{"fdsup://Directions/FactSet Auditing Viewer?action=AUDIT_VALUE&amp;DB=129&amp;ID1=77273920&amp;VALUEID=03426&amp;SDATE=201201&amp;PERIODTYPE=QTR_STD&amp;SCFT=3&amp;window=popup_no_bar&amp;width=385&amp;height=120&amp;START_MAXIMIZED=FALSE&amp;creator=factset&amp;display_string=Audit"}</definedName>
    <definedName name="_1411__FDSAUDITLINK__" hidden="1">{"fdsup://Directions/FactSet Auditing Viewer?action=AUDIT_VALUE&amp;DB=129&amp;ID1=77273920&amp;VALUEID=03426&amp;SDATE=201201&amp;PERIODTYPE=QTR_STD&amp;SCFT=3&amp;window=popup_no_bar&amp;width=385&amp;height=120&amp;START_MAXIMIZED=FALSE&amp;creator=factset&amp;display_string=Audit"}</definedName>
    <definedName name="_1412__FDSAUDITLINK__" localSheetId="11" hidden="1">{"fdsup://directions/FAT Viewer?action=UPDATE&amp;creator=factset&amp;DYN_ARGS=TRUE&amp;DOC_NAME=FAT:FQL_AUDITING_CLIENT_TEMPLATE.FAT&amp;display_string=Audit&amp;VAR:KEY=RANYBQXQJU&amp;VAR:QUERY=RkZfQ0FTSF9TVChRVFIsNDA5MDgsLCxSRikgKiAtMQ==&amp;WINDOW=FIRST_POPUP&amp;HEIGHT=450&amp;WIDTH=450&amp;","START_MAXIMIZED=FALSE&amp;VAR:CALENDAR=FIVEDAY&amp;VAR:SYMBOL=US7727392075&amp;VAR:INDEX=0"}</definedName>
    <definedName name="_1412__FDSAUDITLINK__" hidden="1">{"fdsup://directions/FAT Viewer?action=UPDATE&amp;creator=factset&amp;DYN_ARGS=TRUE&amp;DOC_NAME=FAT:FQL_AUDITING_CLIENT_TEMPLATE.FAT&amp;display_string=Audit&amp;VAR:KEY=RANYBQXQJU&amp;VAR:QUERY=RkZfQ0FTSF9TVChRVFIsNDA5MDgsLCxSRikgKiAtMQ==&amp;WINDOW=FIRST_POPUP&amp;HEIGHT=450&amp;WIDTH=450&amp;","START_MAXIMIZED=FALSE&amp;VAR:CALENDAR=FIVEDAY&amp;VAR:SYMBOL=US7727392075&amp;VAR:INDEX=0"}</definedName>
    <definedName name="_1416__FDSAUDITLINK__" localSheetId="11" hidden="1">{"fdsup://directions/FAT Viewer?action=UPDATE&amp;creator=factset&amp;DYN_ARGS=TRUE&amp;DOC_NAME=FAT:FQL_AUDITING_CLIENT_TEMPLATE.FAT&amp;display_string=Audit&amp;VAR:KEY=DWTSDAHOPM&amp;VAR:QUERY=RkZfTkVUX0lOQyhBTk4sMjAxMCwsLCxVU0Qp&amp;WINDOW=FIRST_POPUP&amp;HEIGHT=450&amp;WIDTH=450&amp;START_MA","XIMIZED=FALSE&amp;VAR:CALENDAR=FIVEDAY&amp;VAR:SYMBOL=US5833341077&amp;VAR:INDEX=0"}</definedName>
    <definedName name="_1416__FDSAUDITLINK__" hidden="1">{"fdsup://directions/FAT Viewer?action=UPDATE&amp;creator=factset&amp;DYN_ARGS=TRUE&amp;DOC_NAME=FAT:FQL_AUDITING_CLIENT_TEMPLATE.FAT&amp;display_string=Audit&amp;VAR:KEY=DWTSDAHOPM&amp;VAR:QUERY=RkZfTkVUX0lOQyhBTk4sMjAxMCwsLCxVU0Qp&amp;WINDOW=FIRST_POPUP&amp;HEIGHT=450&amp;WIDTH=450&amp;START_MA","XIMIZED=FALSE&amp;VAR:CALENDAR=FIVEDAY&amp;VAR:SYMBOL=US5833341077&amp;VAR:INDEX=0"}</definedName>
    <definedName name="_1417__FDSAUDITLINK__" localSheetId="11" hidden="1">{"fdsup://directions/FAT Viewer?action=UPDATE&amp;creator=factset&amp;DYN_ARGS=TRUE&amp;DOC_NAME=FAT:FQL_AUDITING_CLIENT_TEMPLATE.FAT&amp;display_string=Audit&amp;VAR:KEY=JENAXGDYPI&amp;VAR:QUERY=RkZfTkVUX0lOQyhBTk4sMjAwOSwsLCxVU0Qp&amp;WINDOW=FIRST_POPUP&amp;HEIGHT=450&amp;WIDTH=450&amp;START_MA","XIMIZED=FALSE&amp;VAR:CALENDAR=FIVEDAY&amp;VAR:SYMBOL=US5833341077&amp;VAR:INDEX=0"}</definedName>
    <definedName name="_1417__FDSAUDITLINK__" hidden="1">{"fdsup://directions/FAT Viewer?action=UPDATE&amp;creator=factset&amp;DYN_ARGS=TRUE&amp;DOC_NAME=FAT:FQL_AUDITING_CLIENT_TEMPLATE.FAT&amp;display_string=Audit&amp;VAR:KEY=JENAXGDYPI&amp;VAR:QUERY=RkZfTkVUX0lOQyhBTk4sMjAwOSwsLCxVU0Qp&amp;WINDOW=FIRST_POPUP&amp;HEIGHT=450&amp;WIDTH=450&amp;START_MA","XIMIZED=FALSE&amp;VAR:CALENDAR=FIVEDAY&amp;VAR:SYMBOL=US5833341077&amp;VAR:INDEX=0"}</definedName>
    <definedName name="_1418__FDSAUDITLINK__" localSheetId="11" hidden="1">{"fdsup://directions/FAT Viewer?action=UPDATE&amp;creator=factset&amp;DYN_ARGS=TRUE&amp;DOC_NAME=FAT:FQL_AUDITING_CLIENT_TEMPLATE.FAT&amp;display_string=Audit&amp;VAR:KEY=REHEBENYLC&amp;VAR:QUERY=RkZfTkVUX0lOQyhBTk4sMjAwOCwsLCxVU0Qp&amp;WINDOW=FIRST_POPUP&amp;HEIGHT=450&amp;WIDTH=450&amp;START_MA","XIMIZED=FALSE&amp;VAR:CALENDAR=FIVEDAY&amp;VAR:SYMBOL=US5833341077&amp;VAR:INDEX=0"}</definedName>
    <definedName name="_1418__FDSAUDITLINK__" hidden="1">{"fdsup://directions/FAT Viewer?action=UPDATE&amp;creator=factset&amp;DYN_ARGS=TRUE&amp;DOC_NAME=FAT:FQL_AUDITING_CLIENT_TEMPLATE.FAT&amp;display_string=Audit&amp;VAR:KEY=REHEBENYLC&amp;VAR:QUERY=RkZfTkVUX0lOQyhBTk4sMjAwOCwsLCxVU0Qp&amp;WINDOW=FIRST_POPUP&amp;HEIGHT=450&amp;WIDTH=450&amp;START_MA","XIMIZED=FALSE&amp;VAR:CALENDAR=FIVEDAY&amp;VAR:SYMBOL=US5833341077&amp;VAR:INDEX=0"}</definedName>
    <definedName name="_1419__FDSAUDITLINK__" localSheetId="11" hidden="1">{"fdsup://directions/FAT Viewer?action=UPDATE&amp;creator=factset&amp;DYN_ARGS=TRUE&amp;DOC_NAME=FAT:FQL_AUDITING_CLIENT_TEMPLATE.FAT&amp;display_string=Audit&amp;VAR:KEY=JCNOXCPQJW&amp;VAR:QUERY=RkZfTkVUX0lOQyhBTk4sMjAwNywsLCxVU0Qp&amp;WINDOW=FIRST_POPUP&amp;HEIGHT=450&amp;WIDTH=450&amp;START_MA","XIMIZED=FALSE&amp;VAR:CALENDAR=FIVEDAY&amp;VAR:SYMBOL=US5833341077&amp;VAR:INDEX=0"}</definedName>
    <definedName name="_1419__FDSAUDITLINK__" hidden="1">{"fdsup://directions/FAT Viewer?action=UPDATE&amp;creator=factset&amp;DYN_ARGS=TRUE&amp;DOC_NAME=FAT:FQL_AUDITING_CLIENT_TEMPLATE.FAT&amp;display_string=Audit&amp;VAR:KEY=JCNOXCPQJW&amp;VAR:QUERY=RkZfTkVUX0lOQyhBTk4sMjAwNywsLCxVU0Qp&amp;WINDOW=FIRST_POPUP&amp;HEIGHT=450&amp;WIDTH=450&amp;START_MA","XIMIZED=FALSE&amp;VAR:CALENDAR=FIVEDAY&amp;VAR:SYMBOL=US5833341077&amp;VAR:INDEX=0"}</definedName>
    <definedName name="_1420__FDSAUDITLINK__" localSheetId="11" hidden="1">{"fdsup://directions/FAT Viewer?action=UPDATE&amp;creator=factset&amp;DYN_ARGS=TRUE&amp;DOC_NAME=FAT:FQL_AUDITING_CLIENT_TEMPLATE.FAT&amp;display_string=Audit&amp;VAR:KEY=ZMVYFENORE&amp;VAR:QUERY=RkZfRUJJVF9JQihBTk4sMjAxMCwsLCxVU0Qp&amp;WINDOW=FIRST_POPUP&amp;HEIGHT=450&amp;WIDTH=450&amp;START_MA","XIMIZED=FALSE&amp;VAR:CALENDAR=FIVEDAY&amp;VAR:SYMBOL=US5833341077&amp;VAR:INDEX=0"}</definedName>
    <definedName name="_1420__FDSAUDITLINK__" hidden="1">{"fdsup://directions/FAT Viewer?action=UPDATE&amp;creator=factset&amp;DYN_ARGS=TRUE&amp;DOC_NAME=FAT:FQL_AUDITING_CLIENT_TEMPLATE.FAT&amp;display_string=Audit&amp;VAR:KEY=ZMVYFENORE&amp;VAR:QUERY=RkZfRUJJVF9JQihBTk4sMjAxMCwsLCxVU0Qp&amp;WINDOW=FIRST_POPUP&amp;HEIGHT=450&amp;WIDTH=450&amp;START_MA","XIMIZED=FALSE&amp;VAR:CALENDAR=FIVEDAY&amp;VAR:SYMBOL=US5833341077&amp;VAR:INDEX=0"}</definedName>
    <definedName name="_1421__FDSAUDITLINK__" localSheetId="11" hidden="1">{"fdsup://directions/FAT Viewer?action=UPDATE&amp;creator=factset&amp;DYN_ARGS=TRUE&amp;DOC_NAME=FAT:FQL_AUDITING_CLIENT_TEMPLATE.FAT&amp;display_string=Audit&amp;VAR:KEY=FIJSFMJEJK&amp;VAR:QUERY=RkZfRUJJVF9JQihBTk4sMjAwOSwsLCxVU0Qp&amp;WINDOW=FIRST_POPUP&amp;HEIGHT=450&amp;WIDTH=450&amp;START_MA","XIMIZED=FALSE&amp;VAR:CALENDAR=FIVEDAY&amp;VAR:SYMBOL=US5833341077&amp;VAR:INDEX=0"}</definedName>
    <definedName name="_1421__FDSAUDITLINK__" hidden="1">{"fdsup://directions/FAT Viewer?action=UPDATE&amp;creator=factset&amp;DYN_ARGS=TRUE&amp;DOC_NAME=FAT:FQL_AUDITING_CLIENT_TEMPLATE.FAT&amp;display_string=Audit&amp;VAR:KEY=FIJSFMJEJK&amp;VAR:QUERY=RkZfRUJJVF9JQihBTk4sMjAwOSwsLCxVU0Qp&amp;WINDOW=FIRST_POPUP&amp;HEIGHT=450&amp;WIDTH=450&amp;START_MA","XIMIZED=FALSE&amp;VAR:CALENDAR=FIVEDAY&amp;VAR:SYMBOL=US5833341077&amp;VAR:INDEX=0"}</definedName>
    <definedName name="_1422__FDSAUDITLINK__" localSheetId="11" hidden="1">{"fdsup://directions/FAT Viewer?action=UPDATE&amp;creator=factset&amp;DYN_ARGS=TRUE&amp;DOC_NAME=FAT:FQL_AUDITING_CLIENT_TEMPLATE.FAT&amp;display_string=Audit&amp;VAR:KEY=DIREHMPCDG&amp;VAR:QUERY=RkZfRUJJVF9JQihBTk4sMjAwOCwsLCxVU0Qp&amp;WINDOW=FIRST_POPUP&amp;HEIGHT=450&amp;WIDTH=450&amp;START_MA","XIMIZED=FALSE&amp;VAR:CALENDAR=FIVEDAY&amp;VAR:SYMBOL=US5833341077&amp;VAR:INDEX=0"}</definedName>
    <definedName name="_1422__FDSAUDITLINK__" hidden="1">{"fdsup://directions/FAT Viewer?action=UPDATE&amp;creator=factset&amp;DYN_ARGS=TRUE&amp;DOC_NAME=FAT:FQL_AUDITING_CLIENT_TEMPLATE.FAT&amp;display_string=Audit&amp;VAR:KEY=DIREHMPCDG&amp;VAR:QUERY=RkZfRUJJVF9JQihBTk4sMjAwOCwsLCxVU0Qp&amp;WINDOW=FIRST_POPUP&amp;HEIGHT=450&amp;WIDTH=450&amp;START_MA","XIMIZED=FALSE&amp;VAR:CALENDAR=FIVEDAY&amp;VAR:SYMBOL=US5833341077&amp;VAR:INDEX=0"}</definedName>
    <definedName name="_1423__FDSAUDITLINK__" localSheetId="11" hidden="1">{"fdsup://directions/FAT Viewer?action=UPDATE&amp;creator=factset&amp;DYN_ARGS=TRUE&amp;DOC_NAME=FAT:FQL_AUDITING_CLIENT_TEMPLATE.FAT&amp;display_string=Audit&amp;VAR:KEY=HIFMLGZOZW&amp;VAR:QUERY=RkZfRUJJVF9JQihBTk4sMjAwNywsLCxVU0Qp&amp;WINDOW=FIRST_POPUP&amp;HEIGHT=450&amp;WIDTH=450&amp;START_MA","XIMIZED=FALSE&amp;VAR:CALENDAR=FIVEDAY&amp;VAR:SYMBOL=US5833341077&amp;VAR:INDEX=0"}</definedName>
    <definedName name="_1423__FDSAUDITLINK__" hidden="1">{"fdsup://directions/FAT Viewer?action=UPDATE&amp;creator=factset&amp;DYN_ARGS=TRUE&amp;DOC_NAME=FAT:FQL_AUDITING_CLIENT_TEMPLATE.FAT&amp;display_string=Audit&amp;VAR:KEY=HIFMLGZOZW&amp;VAR:QUERY=RkZfRUJJVF9JQihBTk4sMjAwNywsLCxVU0Qp&amp;WINDOW=FIRST_POPUP&amp;HEIGHT=450&amp;WIDTH=450&amp;START_MA","XIMIZED=FALSE&amp;VAR:CALENDAR=FIVEDAY&amp;VAR:SYMBOL=US5833341077&amp;VAR:INDEX=0"}</definedName>
    <definedName name="_1424__FDSAUDITLINK__" localSheetId="11" hidden="1">{"fdsup://directions/FAT Viewer?action=UPDATE&amp;creator=factset&amp;DYN_ARGS=TRUE&amp;DOC_NAME=FAT:FQL_AUDITING_CLIENT_TEMPLATE.FAT&amp;display_string=Audit&amp;VAR:KEY=XMZGJSFYJY&amp;VAR:QUERY=RkZfRUJJVERBX0lCKEFOTiwyMDEwLCwsLFVTRCk=&amp;WINDOW=FIRST_POPUP&amp;HEIGHT=450&amp;WIDTH=450&amp;STAR","T_MAXIMIZED=FALSE&amp;VAR:CALENDAR=FIVEDAY&amp;VAR:SYMBOL=US5833341077&amp;VAR:INDEX=0"}</definedName>
    <definedName name="_1424__FDSAUDITLINK__" hidden="1">{"fdsup://directions/FAT Viewer?action=UPDATE&amp;creator=factset&amp;DYN_ARGS=TRUE&amp;DOC_NAME=FAT:FQL_AUDITING_CLIENT_TEMPLATE.FAT&amp;display_string=Audit&amp;VAR:KEY=XMZGJSFYJY&amp;VAR:QUERY=RkZfRUJJVERBX0lCKEFOTiwyMDEwLCwsLFVTRCk=&amp;WINDOW=FIRST_POPUP&amp;HEIGHT=450&amp;WIDTH=450&amp;STAR","T_MAXIMIZED=FALSE&amp;VAR:CALENDAR=FIVEDAY&amp;VAR:SYMBOL=US5833341077&amp;VAR:INDEX=0"}</definedName>
    <definedName name="_1425__FDSAUDITLINK__" localSheetId="11" hidden="1">{"fdsup://directions/FAT Viewer?action=UPDATE&amp;creator=factset&amp;DYN_ARGS=TRUE&amp;DOC_NAME=FAT:FQL_AUDITING_CLIENT_TEMPLATE.FAT&amp;display_string=Audit&amp;VAR:KEY=BETWXIFIRK&amp;VAR:QUERY=RkZfRUJJVERBX0lCKEFOTiwyMDA5LCwsLFVTRCk=&amp;WINDOW=FIRST_POPUP&amp;HEIGHT=450&amp;WIDTH=450&amp;STAR","T_MAXIMIZED=FALSE&amp;VAR:CALENDAR=FIVEDAY&amp;VAR:SYMBOL=US5833341077&amp;VAR:INDEX=0"}</definedName>
    <definedName name="_1425__FDSAUDITLINK__" hidden="1">{"fdsup://directions/FAT Viewer?action=UPDATE&amp;creator=factset&amp;DYN_ARGS=TRUE&amp;DOC_NAME=FAT:FQL_AUDITING_CLIENT_TEMPLATE.FAT&amp;display_string=Audit&amp;VAR:KEY=BETWXIFIRK&amp;VAR:QUERY=RkZfRUJJVERBX0lCKEFOTiwyMDA5LCwsLFVTRCk=&amp;WINDOW=FIRST_POPUP&amp;HEIGHT=450&amp;WIDTH=450&amp;STAR","T_MAXIMIZED=FALSE&amp;VAR:CALENDAR=FIVEDAY&amp;VAR:SYMBOL=US5833341077&amp;VAR:INDEX=0"}</definedName>
    <definedName name="_1426__FDSAUDITLINK__" localSheetId="11" hidden="1">{"fdsup://directions/FAT Viewer?action=UPDATE&amp;creator=factset&amp;DYN_ARGS=TRUE&amp;DOC_NAME=FAT:FQL_AUDITING_CLIENT_TEMPLATE.FAT&amp;display_string=Audit&amp;VAR:KEY=ZCVQZCJEZG&amp;VAR:QUERY=RkZfRUJJVERBX0lCKEFOTiwyMDA4LCwsLFVTRCk=&amp;WINDOW=FIRST_POPUP&amp;HEIGHT=450&amp;WIDTH=450&amp;STAR","T_MAXIMIZED=FALSE&amp;VAR:CALENDAR=FIVEDAY&amp;VAR:SYMBOL=US5833341077&amp;VAR:INDEX=0"}</definedName>
    <definedName name="_1426__FDSAUDITLINK__" hidden="1">{"fdsup://directions/FAT Viewer?action=UPDATE&amp;creator=factset&amp;DYN_ARGS=TRUE&amp;DOC_NAME=FAT:FQL_AUDITING_CLIENT_TEMPLATE.FAT&amp;display_string=Audit&amp;VAR:KEY=ZCVQZCJEZG&amp;VAR:QUERY=RkZfRUJJVERBX0lCKEFOTiwyMDA4LCwsLFVTRCk=&amp;WINDOW=FIRST_POPUP&amp;HEIGHT=450&amp;WIDTH=450&amp;STAR","T_MAXIMIZED=FALSE&amp;VAR:CALENDAR=FIVEDAY&amp;VAR:SYMBOL=US5833341077&amp;VAR:INDEX=0"}</definedName>
    <definedName name="_1427__FDSAUDITLINK__" localSheetId="11" hidden="1">{"fdsup://directions/FAT Viewer?action=UPDATE&amp;creator=factset&amp;DYN_ARGS=TRUE&amp;DOC_NAME=FAT:FQL_AUDITING_CLIENT_TEMPLATE.FAT&amp;display_string=Audit&amp;VAR:KEY=DABQHKXKTM&amp;VAR:QUERY=RkZfRUJJVERBX0lCKEFOTiwyMDA3LCwsLFVTRCk=&amp;WINDOW=FIRST_POPUP&amp;HEIGHT=450&amp;WIDTH=450&amp;STAR","T_MAXIMIZED=FALSE&amp;VAR:CALENDAR=FIVEDAY&amp;VAR:SYMBOL=US5833341077&amp;VAR:INDEX=0"}</definedName>
    <definedName name="_1427__FDSAUDITLINK__" hidden="1">{"fdsup://directions/FAT Viewer?action=UPDATE&amp;creator=factset&amp;DYN_ARGS=TRUE&amp;DOC_NAME=FAT:FQL_AUDITING_CLIENT_TEMPLATE.FAT&amp;display_string=Audit&amp;VAR:KEY=DABQHKXKTM&amp;VAR:QUERY=RkZfRUJJVERBX0lCKEFOTiwyMDA3LCwsLFVTRCk=&amp;WINDOW=FIRST_POPUP&amp;HEIGHT=450&amp;WIDTH=450&amp;STAR","T_MAXIMIZED=FALSE&amp;VAR:CALENDAR=FIVEDAY&amp;VAR:SYMBOL=US5833341077&amp;VAR:INDEX=0"}</definedName>
    <definedName name="_1432__FDSAUDITLINK__" localSheetId="11" hidden="1">{"fdsup://directions/FAT Viewer?action=UPDATE&amp;creator=factset&amp;DYN_ARGS=TRUE&amp;DOC_NAME=FAT:FQL_AUDITING_CLIENT_TEMPLATE.FAT&amp;display_string=Audit&amp;VAR:KEY=ZMZWJYHIJY&amp;VAR:QUERY=RkZfTkVUX0lOQyhBTk4sMjAxMSwsLCxVU0Qp&amp;WINDOW=FIRST_POPUP&amp;HEIGHT=450&amp;WIDTH=450&amp;START_MA","XIMIZED=FALSE&amp;VAR:CALENDAR=FIVEDAY&amp;VAR:SYMBOL=US5833341077&amp;VAR:INDEX=0"}</definedName>
    <definedName name="_1432__FDSAUDITLINK__" hidden="1">{"fdsup://directions/FAT Viewer?action=UPDATE&amp;creator=factset&amp;DYN_ARGS=TRUE&amp;DOC_NAME=FAT:FQL_AUDITING_CLIENT_TEMPLATE.FAT&amp;display_string=Audit&amp;VAR:KEY=ZMZWJYHIJY&amp;VAR:QUERY=RkZfTkVUX0lOQyhBTk4sMjAxMSwsLCxVU0Qp&amp;WINDOW=FIRST_POPUP&amp;HEIGHT=450&amp;WIDTH=450&amp;START_MA","XIMIZED=FALSE&amp;VAR:CALENDAR=FIVEDAY&amp;VAR:SYMBOL=US5833341077&amp;VAR:INDEX=0"}</definedName>
    <definedName name="_1433__FDSAUDITLINK__" localSheetId="11" hidden="1">{"fdsup://directions/FAT Viewer?action=UPDATE&amp;creator=factset&amp;DYN_ARGS=TRUE&amp;DOC_NAME=FAT:FQL_AUDITING_CLIENT_TEMPLATE.FAT&amp;display_string=Audit&amp;VAR:KEY=LGFGPGPWJW&amp;VAR:QUERY=RkZfRUJJVF9JQihBTk4sMjAxMSwsLCxVU0Qp&amp;WINDOW=FIRST_POPUP&amp;HEIGHT=450&amp;WIDTH=450&amp;START_MA","XIMIZED=FALSE&amp;VAR:CALENDAR=FIVEDAY&amp;VAR:SYMBOL=US5833341077&amp;VAR:INDEX=0"}</definedName>
    <definedName name="_1433__FDSAUDITLINK__" hidden="1">{"fdsup://directions/FAT Viewer?action=UPDATE&amp;creator=factset&amp;DYN_ARGS=TRUE&amp;DOC_NAME=FAT:FQL_AUDITING_CLIENT_TEMPLATE.FAT&amp;display_string=Audit&amp;VAR:KEY=LGFGPGPWJW&amp;VAR:QUERY=RkZfRUJJVF9JQihBTk4sMjAxMSwsLCxVU0Qp&amp;WINDOW=FIRST_POPUP&amp;HEIGHT=450&amp;WIDTH=450&amp;START_MA","XIMIZED=FALSE&amp;VAR:CALENDAR=FIVEDAY&amp;VAR:SYMBOL=US5833341077&amp;VAR:INDEX=0"}</definedName>
    <definedName name="_1434__FDSAUDITLINK__" localSheetId="11" hidden="1">{"fdsup://directions/FAT Viewer?action=UPDATE&amp;creator=factset&amp;DYN_ARGS=TRUE&amp;DOC_NAME=FAT:FQL_AUDITING_CLIENT_TEMPLATE.FAT&amp;display_string=Audit&amp;VAR:KEY=TULQVMJGZC&amp;VAR:QUERY=RkZfRUJJVERBX0lCKEFOTiwyMDExLCwsLFVTRCk=&amp;WINDOW=FIRST_POPUP&amp;HEIGHT=450&amp;WIDTH=450&amp;STAR","T_MAXIMIZED=FALSE&amp;VAR:CALENDAR=FIVEDAY&amp;VAR:SYMBOL=US5833341077&amp;VAR:INDEX=0"}</definedName>
    <definedName name="_1434__FDSAUDITLINK__" hidden="1">{"fdsup://directions/FAT Viewer?action=UPDATE&amp;creator=factset&amp;DYN_ARGS=TRUE&amp;DOC_NAME=FAT:FQL_AUDITING_CLIENT_TEMPLATE.FAT&amp;display_string=Audit&amp;VAR:KEY=TULQVMJGZC&amp;VAR:QUERY=RkZfRUJJVERBX0lCKEFOTiwyMDExLCwsLFVTRCk=&amp;WINDOW=FIRST_POPUP&amp;HEIGHT=450&amp;WIDTH=450&amp;STAR","T_MAXIMIZED=FALSE&amp;VAR:CALENDAR=FIVEDAY&amp;VAR:SYMBOL=US5833341077&amp;VAR:INDEX=0"}</definedName>
    <definedName name="_1436__FDSAUDITLINK__" localSheetId="11" hidden="1">{"fdsup://Directions/FactSet Auditing Viewer?action=AUDIT_VALUE&amp;DB=129&amp;ID1=58333410&amp;VALUEID=03051&amp;SDATE=2011&amp;PERIODTYPE=ANN_STD&amp;SCFT=3&amp;window=popup_no_bar&amp;width=385&amp;height=120&amp;START_MAXIMIZED=FALSE&amp;creator=factset&amp;display_string=Audit"}</definedName>
    <definedName name="_1436__FDSAUDITLINK__" hidden="1">{"fdsup://Directions/FactSet Auditing Viewer?action=AUDIT_VALUE&amp;DB=129&amp;ID1=58333410&amp;VALUEID=03051&amp;SDATE=2011&amp;PERIODTYPE=ANN_STD&amp;SCFT=3&amp;window=popup_no_bar&amp;width=385&amp;height=120&amp;START_MAXIMIZED=FALSE&amp;creator=factset&amp;display_string=Audit"}</definedName>
    <definedName name="_1437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437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438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438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439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439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440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440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441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441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442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442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443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443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444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444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445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445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446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446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447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447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448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448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449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449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450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450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451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451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452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452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453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453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454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454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455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455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456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456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457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457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458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458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459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459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460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460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461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461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462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462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463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463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1464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464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1465__FDSAUDITLINK__" localSheetId="11" hidden="1">{"fdsup://Directions/FactSet Auditing Viewer?action=AUDIT_VALUE&amp;DB=129&amp;ID1=516606&amp;VALUEID=03426&amp;SDATE=2010&amp;PERIODTYPE=ANN_STD&amp;SCFT=3&amp;window=popup_no_bar&amp;width=385&amp;height=120&amp;START_MAXIMIZED=FALSE&amp;creator=factset&amp;display_string=Audit"}</definedName>
    <definedName name="_1465__FDSAUDITLINK__" hidden="1">{"fdsup://Directions/FactSet Auditing Viewer?action=AUDIT_VALUE&amp;DB=129&amp;ID1=516606&amp;VALUEID=03426&amp;SDATE=2010&amp;PERIODTYPE=ANN_STD&amp;SCFT=3&amp;window=popup_no_bar&amp;width=385&amp;height=120&amp;START_MAXIMIZED=FALSE&amp;creator=factset&amp;display_string=Audit"}</definedName>
    <definedName name="_1466__FDSAUDITLINK__" localSheetId="11" hidden="1">{"fdsup://directions/FAT Viewer?action=UPDATE&amp;creator=factset&amp;DYN_ARGS=TRUE&amp;DOC_NAME=FAT:FQL_AUDITING_CLIENT_TEMPLATE.FAT&amp;display_string=Audit&amp;VAR:KEY=IVODUVABYB&amp;VAR:QUERY=RkZfQ0FTSF9TVChBTk4sNDA3MjQsLCxSRikgKiAtMQ==&amp;WINDOW=FIRST_POPUP&amp;HEIGHT=450&amp;WIDTH=450&amp;","START_MAXIMIZED=FALSE&amp;VAR:CALENDAR=FIVEDAY&amp;VAR:SYMBOL=CH0006227612&amp;VAR:INDEX=0"}</definedName>
    <definedName name="_1466__FDSAUDITLINK__" hidden="1">{"fdsup://directions/FAT Viewer?action=UPDATE&amp;creator=factset&amp;DYN_ARGS=TRUE&amp;DOC_NAME=FAT:FQL_AUDITING_CLIENT_TEMPLATE.FAT&amp;display_string=Audit&amp;VAR:KEY=IVODUVABYB&amp;VAR:QUERY=RkZfQ0FTSF9TVChBTk4sNDA3MjQsLCxSRikgKiAtMQ==&amp;WINDOW=FIRST_POPUP&amp;HEIGHT=450&amp;WIDTH=450&amp;","START_MAXIMIZED=FALSE&amp;VAR:CALENDAR=FIVEDAY&amp;VAR:SYMBOL=CH0006227612&amp;VAR:INDEX=0"}</definedName>
    <definedName name="_1467__FDSAUDITLINK__" localSheetId="11" hidden="1">{"fdsup://directions/FAT Viewer?action=UPDATE&amp;creator=factset&amp;DYN_ARGS=TRUE&amp;DOC_NAME=FAT:FQL_AUDITING_CLIENT_TEMPLATE.FAT&amp;display_string=Audit&amp;VAR:KEY=OROXQDYDAX&amp;VAR:QUERY=RkZfREVCVF9MVChBTk4sNDA3MjQsLCxSRik=&amp;WINDOW=FIRST_POPUP&amp;HEIGHT=450&amp;WIDTH=450&amp;START_MA","XIMIZED=FALSE&amp;VAR:CALENDAR=FIVEDAY&amp;VAR:SYMBOL=CH0006227612&amp;VAR:INDEX=0"}</definedName>
    <definedName name="_1467__FDSAUDITLINK__" hidden="1">{"fdsup://directions/FAT Viewer?action=UPDATE&amp;creator=factset&amp;DYN_ARGS=TRUE&amp;DOC_NAME=FAT:FQL_AUDITING_CLIENT_TEMPLATE.FAT&amp;display_string=Audit&amp;VAR:KEY=OROXQDYDAX&amp;VAR:QUERY=RkZfREVCVF9MVChBTk4sNDA3MjQsLCxSRik=&amp;WINDOW=FIRST_POPUP&amp;HEIGHT=450&amp;WIDTH=450&amp;START_MA","XIMIZED=FALSE&amp;VAR:CALENDAR=FIVEDAY&amp;VAR:SYMBOL=CH0006227612&amp;VAR:INDEX=0"}</definedName>
    <definedName name="_1468__FDSAUDITLINK__" localSheetId="11" hidden="1">{"fdsup://Directions/FactSet Auditing Viewer?action=AUDIT_VALUE&amp;DB=129&amp;ID1=516606&amp;VALUEID=03051&amp;SDATE=2010&amp;PERIODTYPE=ANN_STD&amp;SCFT=3&amp;window=popup_no_bar&amp;width=385&amp;height=120&amp;START_MAXIMIZED=FALSE&amp;creator=factset&amp;display_string=Audit"}</definedName>
    <definedName name="_1468__FDSAUDITLINK__" hidden="1">{"fdsup://Directions/FactSet Auditing Viewer?action=AUDIT_VALUE&amp;DB=129&amp;ID1=516606&amp;VALUEID=03051&amp;SDATE=2010&amp;PERIODTYPE=ANN_STD&amp;SCFT=3&amp;window=popup_no_bar&amp;width=385&amp;height=120&amp;START_MAXIMIZED=FALSE&amp;creator=factset&amp;display_string=Audit"}</definedName>
    <definedName name="_1469__FDSAUDITLINK__" localSheetId="11" hidden="1">{"fdsup://Directions/FactSet Auditing Viewer?action=AUDIT_VALUE&amp;DB=129&amp;ID1=83549510&amp;VALUEID=03426&amp;SDATE=2011&amp;PERIODTYPE=ANN_STD&amp;SCFT=3&amp;window=popup_no_bar&amp;width=385&amp;height=120&amp;START_MAXIMIZED=FALSE&amp;creator=factset&amp;display_string=Audit"}</definedName>
    <definedName name="_1469__FDSAUDITLINK__" hidden="1">{"fdsup://Directions/FactSet Auditing Viewer?action=AUDIT_VALUE&amp;DB=129&amp;ID1=83549510&amp;VALUEID=03426&amp;SDATE=2011&amp;PERIODTYPE=ANN_STD&amp;SCFT=3&amp;window=popup_no_bar&amp;width=385&amp;height=120&amp;START_MAXIMIZED=FALSE&amp;creator=factset&amp;display_string=Audit"}</definedName>
    <definedName name="_1470__FDSAUDITLINK__" localSheetId="11" hidden="1">{"fdsup://Directions/FactSet Auditing Viewer?action=AUDIT_VALUE&amp;DB=129&amp;ID1=83549510&amp;VALUEID=18352&amp;SDATE=2011&amp;PERIODTYPE=ANN_STD&amp;SCFT=3&amp;window=popup_no_bar&amp;width=385&amp;height=120&amp;START_MAXIMIZED=FALSE&amp;creator=factset&amp;display_string=Audit"}</definedName>
    <definedName name="_1470__FDSAUDITLINK__" hidden="1">{"fdsup://Directions/FactSet Auditing Viewer?action=AUDIT_VALUE&amp;DB=129&amp;ID1=83549510&amp;VALUEID=18352&amp;SDATE=2011&amp;PERIODTYPE=ANN_STD&amp;SCFT=3&amp;window=popup_no_bar&amp;width=385&amp;height=120&amp;START_MAXIMIZED=FALSE&amp;creator=factset&amp;display_string=Audit"}</definedName>
    <definedName name="_1471__FDSAUDITLINK__" localSheetId="11" hidden="1">{"fdsup://Directions/FactSet Auditing Viewer?action=AUDIT_VALUE&amp;DB=129&amp;ID1=81211K10&amp;VALUEID=03426&amp;SDATE=2011&amp;PERIODTYPE=ANN_STD&amp;SCFT=3&amp;window=popup_no_bar&amp;width=385&amp;height=120&amp;START_MAXIMIZED=FALSE&amp;creator=factset&amp;display_string=Audit"}</definedName>
    <definedName name="_1471__FDSAUDITLINK__" hidden="1">{"fdsup://Directions/FactSet Auditing Viewer?action=AUDIT_VALUE&amp;DB=129&amp;ID1=81211K10&amp;VALUEID=03426&amp;SDATE=2011&amp;PERIODTYPE=ANN_STD&amp;SCFT=3&amp;window=popup_no_bar&amp;width=385&amp;height=120&amp;START_MAXIMIZED=FALSE&amp;creator=factset&amp;display_string=Audit"}</definedName>
    <definedName name="_1472__FDSAUDITLINK__" localSheetId="11" hidden="1">{"fdsup://directions/FAT Viewer?action=UPDATE&amp;creator=factset&amp;DYN_ARGS=TRUE&amp;DOC_NAME=FAT:FQL_AUDITING_CLIENT_TEMPLATE.FAT&amp;display_string=Audit&amp;VAR:KEY=YXYJIPEVYN&amp;VAR:QUERY=RkZfQ0FTSF9TVChBTk4sNDA5MDgsLCxSRikgKiAtMQ==&amp;WINDOW=FIRST_POPUP&amp;HEIGHT=450&amp;WIDTH=450&amp;","START_MAXIMIZED=FALSE&amp;VAR:CALENDAR=FIVEDAY&amp;VAR:SYMBOL=US81211K1007&amp;VAR:INDEX=0"}</definedName>
    <definedName name="_1472__FDSAUDITLINK__" hidden="1">{"fdsup://directions/FAT Viewer?action=UPDATE&amp;creator=factset&amp;DYN_ARGS=TRUE&amp;DOC_NAME=FAT:FQL_AUDITING_CLIENT_TEMPLATE.FAT&amp;display_string=Audit&amp;VAR:KEY=YXYJIPEVYN&amp;VAR:QUERY=RkZfQ0FTSF9TVChBTk4sNDA5MDgsLCxSRikgKiAtMQ==&amp;WINDOW=FIRST_POPUP&amp;HEIGHT=450&amp;WIDTH=450&amp;","START_MAXIMIZED=FALSE&amp;VAR:CALENDAR=FIVEDAY&amp;VAR:SYMBOL=US81211K1007&amp;VAR:INDEX=0"}</definedName>
    <definedName name="_1473__FDSAUDITLINK__" localSheetId="11" hidden="1">{"fdsup://directions/FAT Viewer?action=UPDATE&amp;creator=factset&amp;DYN_ARGS=TRUE&amp;DOC_NAME=FAT:FQL_AUDITING_CLIENT_TEMPLATE.FAT&amp;display_string=Audit&amp;VAR:KEY=SBMVWPMXCP&amp;VAR:QUERY=RkZfREVCVF9MVChBTk4sNDA5MDgsLCxSRik=&amp;WINDOW=FIRST_POPUP&amp;HEIGHT=450&amp;WIDTH=450&amp;START_MA","XIMIZED=FALSE&amp;VAR:CALENDAR=FIVEDAY&amp;VAR:SYMBOL=US81211K1007&amp;VAR:INDEX=0"}</definedName>
    <definedName name="_1473__FDSAUDITLINK__" hidden="1">{"fdsup://directions/FAT Viewer?action=UPDATE&amp;creator=factset&amp;DYN_ARGS=TRUE&amp;DOC_NAME=FAT:FQL_AUDITING_CLIENT_TEMPLATE.FAT&amp;display_string=Audit&amp;VAR:KEY=SBMVWPMXCP&amp;VAR:QUERY=RkZfREVCVF9MVChBTk4sNDA5MDgsLCxSRik=&amp;WINDOW=FIRST_POPUP&amp;HEIGHT=450&amp;WIDTH=450&amp;START_MA","XIMIZED=FALSE&amp;VAR:CALENDAR=FIVEDAY&amp;VAR:SYMBOL=US81211K1007&amp;VAR:INDEX=0"}</definedName>
    <definedName name="_1474__FDSAUDITLINK__" localSheetId="11" hidden="1">{"fdsup://Directions/FactSet Auditing Viewer?action=AUDIT_VALUE&amp;DB=129&amp;ID1=81211K10&amp;VALUEID=03051&amp;SDATE=2011&amp;PERIODTYPE=ANN_STD&amp;SCFT=3&amp;window=popup_no_bar&amp;width=385&amp;height=120&amp;START_MAXIMIZED=FALSE&amp;creator=factset&amp;display_string=Audit"}</definedName>
    <definedName name="_1474__FDSAUDITLINK__" hidden="1">{"fdsup://Directions/FactSet Auditing Viewer?action=AUDIT_VALUE&amp;DB=129&amp;ID1=81211K10&amp;VALUEID=03051&amp;SDATE=2011&amp;PERIODTYPE=ANN_STD&amp;SCFT=3&amp;window=popup_no_bar&amp;width=385&amp;height=120&amp;START_MAXIMIZED=FALSE&amp;creator=factset&amp;display_string=Audit"}</definedName>
    <definedName name="_1475__FDSAUDITLINK__" localSheetId="11" hidden="1">{"fdsup://Directions/FactSet Auditing Viewer?action=AUDIT_VALUE&amp;DB=129&amp;ID1=77273920&amp;VALUEID=18352&amp;SDATE=2011&amp;PERIODTYPE=ANN_STD&amp;SCFT=3&amp;window=popup_no_bar&amp;width=385&amp;height=120&amp;START_MAXIMIZED=FALSE&amp;creator=factset&amp;display_string=Audit"}</definedName>
    <definedName name="_1475__FDSAUDITLINK__" hidden="1">{"fdsup://Directions/FactSet Auditing Viewer?action=AUDIT_VALUE&amp;DB=129&amp;ID1=77273920&amp;VALUEID=18352&amp;SDATE=2011&amp;PERIODTYPE=ANN_STD&amp;SCFT=3&amp;window=popup_no_bar&amp;width=385&amp;height=120&amp;START_MAXIMIZED=FALSE&amp;creator=factset&amp;display_string=Audit"}</definedName>
    <definedName name="_1476__FDSAUDITLINK__" localSheetId="11" hidden="1">{"fdsup://directions/FAT Viewer?action=UPDATE&amp;creator=factset&amp;DYN_ARGS=TRUE&amp;DOC_NAME=FAT:FQL_AUDITING_CLIENT_TEMPLATE.FAT&amp;display_string=Audit&amp;VAR:KEY=NAVGHMPAPA&amp;VAR:QUERY=RkZfREVCVF9MVChRVFIsNDA5MDgsLCxSRik=&amp;WINDOW=FIRST_POPUP&amp;HEIGHT=450&amp;WIDTH=450&amp;START_MA","XIMIZED=FALSE&amp;VAR:CALENDAR=FIVEDAY&amp;VAR:SYMBOL=US7727392075&amp;VAR:INDEX=0"}</definedName>
    <definedName name="_1476__FDSAUDITLINK__" hidden="1">{"fdsup://directions/FAT Viewer?action=UPDATE&amp;creator=factset&amp;DYN_ARGS=TRUE&amp;DOC_NAME=FAT:FQL_AUDITING_CLIENT_TEMPLATE.FAT&amp;display_string=Audit&amp;VAR:KEY=NAVGHMPAPA&amp;VAR:QUERY=RkZfREVCVF9MVChRVFIsNDA5MDgsLCxSRik=&amp;WINDOW=FIRST_POPUP&amp;HEIGHT=450&amp;WIDTH=450&amp;START_MA","XIMIZED=FALSE&amp;VAR:CALENDAR=FIVEDAY&amp;VAR:SYMBOL=US7727392075&amp;VAR:INDEX=0"}</definedName>
    <definedName name="_1477__FDSAUDITLINK__" localSheetId="11" hidden="1">{"fdsup://Directions/FactSet Auditing Viewer?action=AUDIT_VALUE&amp;DB=129&amp;ID1=77273920&amp;VALUEID=03051&amp;SDATE=201201&amp;PERIODTYPE=QTR_STD&amp;SCFT=3&amp;window=popup_no_bar&amp;width=385&amp;height=120&amp;START_MAXIMIZED=FALSE&amp;creator=factset&amp;display_string=Audit"}</definedName>
    <definedName name="_1477__FDSAUDITLINK__" hidden="1">{"fdsup://Directions/FactSet Auditing Viewer?action=AUDIT_VALUE&amp;DB=129&amp;ID1=77273920&amp;VALUEID=03051&amp;SDATE=201201&amp;PERIODTYPE=QTR_STD&amp;SCFT=3&amp;window=popup_no_bar&amp;width=385&amp;height=120&amp;START_MAXIMIZED=FALSE&amp;creator=factset&amp;display_string=Audit"}</definedName>
    <definedName name="_1478__FDSAUDITLINK__" localSheetId="11" hidden="1">{"fdsup://Directions/FactSet Auditing Viewer?action=AUDIT_VALUE&amp;DB=129&amp;ID1=58333410&amp;VALUEID=03426&amp;SDATE=2011&amp;PERIODTYPE=ANN_STD&amp;SCFT=3&amp;window=popup_no_bar&amp;width=385&amp;height=120&amp;START_MAXIMIZED=FALSE&amp;creator=factset&amp;display_string=Audit"}</definedName>
    <definedName name="_1478__FDSAUDITLINK__" hidden="1">{"fdsup://Directions/FactSet Auditing Viewer?action=AUDIT_VALUE&amp;DB=129&amp;ID1=58333410&amp;VALUEID=03426&amp;SDATE=2011&amp;PERIODTYPE=ANN_STD&amp;SCFT=3&amp;window=popup_no_bar&amp;width=385&amp;height=120&amp;START_MAXIMIZED=FALSE&amp;creator=factset&amp;display_string=Audit"}</definedName>
    <definedName name="_1479__FDSAUDITLINK__" localSheetId="11" hidden="1">{"fdsup://directions/FAT Viewer?action=UPDATE&amp;creator=factset&amp;DYN_ARGS=TRUE&amp;DOC_NAME=FAT:FQL_AUDITING_CLIENT_TEMPLATE.FAT&amp;display_string=Audit&amp;VAR:KEY=VINODOXEHQ&amp;VAR:QUERY=RkZfQ0FTSF9TVChBTk4sNDA5MDcsLCxSRikgKiAtMQ==&amp;WINDOW=FIRST_POPUP&amp;HEIGHT=450&amp;WIDTH=450&amp;","START_MAXIMIZED=FALSE&amp;VAR:CALENDAR=FIVEDAY&amp;VAR:SYMBOL=US5833341077&amp;VAR:INDEX=0"}</definedName>
    <definedName name="_1479__FDSAUDITLINK__" hidden="1">{"fdsup://directions/FAT Viewer?action=UPDATE&amp;creator=factset&amp;DYN_ARGS=TRUE&amp;DOC_NAME=FAT:FQL_AUDITING_CLIENT_TEMPLATE.FAT&amp;display_string=Audit&amp;VAR:KEY=VINODOXEHQ&amp;VAR:QUERY=RkZfQ0FTSF9TVChBTk4sNDA5MDcsLCxSRikgKiAtMQ==&amp;WINDOW=FIRST_POPUP&amp;HEIGHT=450&amp;WIDTH=450&amp;","START_MAXIMIZED=FALSE&amp;VAR:CALENDAR=FIVEDAY&amp;VAR:SYMBOL=US5833341077&amp;VAR:INDEX=0"}</definedName>
    <definedName name="_1480__FDSAUDITLINK__" localSheetId="11" hidden="1">{"fdsup://directions/FAT Viewer?action=UPDATE&amp;creator=factset&amp;DYN_ARGS=TRUE&amp;DOC_NAME=FAT:FQL_AUDITING_CLIENT_TEMPLATE.FAT&amp;display_string=Audit&amp;VAR:KEY=BERIZQZWNI&amp;VAR:QUERY=RkZfREVCVF9MVChBTk4sNDA5MDcsLCxSRik=&amp;WINDOW=FIRST_POPUP&amp;HEIGHT=450&amp;WIDTH=450&amp;START_MA","XIMIZED=FALSE&amp;VAR:CALENDAR=FIVEDAY&amp;VAR:SYMBOL=US5833341077&amp;VAR:INDEX=0"}</definedName>
    <definedName name="_1480__FDSAUDITLINK__" hidden="1">{"fdsup://directions/FAT Viewer?action=UPDATE&amp;creator=factset&amp;DYN_ARGS=TRUE&amp;DOC_NAME=FAT:FQL_AUDITING_CLIENT_TEMPLATE.FAT&amp;display_string=Audit&amp;VAR:KEY=BERIZQZWNI&amp;VAR:QUERY=RkZfREVCVF9MVChBTk4sNDA5MDcsLCxSRik=&amp;WINDOW=FIRST_POPUP&amp;HEIGHT=450&amp;WIDTH=450&amp;START_MA","XIMIZED=FALSE&amp;VAR:CALENDAR=FIVEDAY&amp;VAR:SYMBOL=US5833341077&amp;VAR:INDEX=0"}</definedName>
    <definedName name="_1481__FDSAUDITLINK__" localSheetId="11" hidden="1">{"fdsup://Directions/FactSet Auditing Viewer?action=AUDIT_VALUE&amp;DB=129&amp;ID1=58333410&amp;VALUEID=18352&amp;SDATE=2011&amp;PERIODTYPE=ANN_STD&amp;SCFT=3&amp;window=popup_no_bar&amp;width=385&amp;height=120&amp;START_MAXIMIZED=FALSE&amp;creator=factset&amp;display_string=Audit"}</definedName>
    <definedName name="_1481__FDSAUDITLINK__" hidden="1">{"fdsup://Directions/FactSet Auditing Viewer?action=AUDIT_VALUE&amp;DB=129&amp;ID1=58333410&amp;VALUEID=18352&amp;SDATE=2011&amp;PERIODTYPE=ANN_STD&amp;SCFT=3&amp;window=popup_no_bar&amp;width=385&amp;height=120&amp;START_MAXIMIZED=FALSE&amp;creator=factset&amp;display_string=Audit"}</definedName>
    <definedName name="_1482__FDSAUDITLINK__" localSheetId="11" hidden="1">{"fdsup://directions/FAT Viewer?action=UPDATE&amp;creator=factset&amp;DYN_ARGS=TRUE&amp;DOC_NAME=FAT:FQL_AUDITING_CLIENT_TEMPLATE.FAT&amp;display_string=Audit&amp;VAR:KEY=GRCNQPWVGJ&amp;VAR:QUERY=RkZfQ0FTSF9TVChBTk4sNDA5MDgsLCxSRikgKiAtMQ==&amp;WINDOW=FIRST_POPUP&amp;HEIGHT=450&amp;WIDTH=450&amp;","START_MAXIMIZED=FALSE&amp;VAR:CALENDAR=FIVEDAY&amp;VAR:SYMBOL=US3886891015&amp;VAR:INDEX=0"}</definedName>
    <definedName name="_1482__FDSAUDITLINK__" hidden="1">{"fdsup://directions/FAT Viewer?action=UPDATE&amp;creator=factset&amp;DYN_ARGS=TRUE&amp;DOC_NAME=FAT:FQL_AUDITING_CLIENT_TEMPLATE.FAT&amp;display_string=Audit&amp;VAR:KEY=GRCNQPWVGJ&amp;VAR:QUERY=RkZfQ0FTSF9TVChBTk4sNDA5MDgsLCxSRikgKiAtMQ==&amp;WINDOW=FIRST_POPUP&amp;HEIGHT=450&amp;WIDTH=450&amp;","START_MAXIMIZED=FALSE&amp;VAR:CALENDAR=FIVEDAY&amp;VAR:SYMBOL=US3886891015&amp;VAR:INDEX=0"}</definedName>
    <definedName name="_1483__FDSAUDITLINK__" localSheetId="11" hidden="1">{"fdsup://directions/FAT Viewer?action=UPDATE&amp;creator=factset&amp;DYN_ARGS=TRUE&amp;DOC_NAME=FAT:FQL_AUDITING_CLIENT_TEMPLATE.FAT&amp;display_string=Audit&amp;VAR:KEY=CPODUVUTYJ&amp;VAR:QUERY=RkZfREVCVF9MVChBTk4sNDA5MDgsLCxSRik=&amp;WINDOW=FIRST_POPUP&amp;HEIGHT=450&amp;WIDTH=450&amp;START_MA","XIMIZED=FALSE&amp;VAR:CALENDAR=FIVEDAY&amp;VAR:SYMBOL=US3886891015&amp;VAR:INDEX=0"}</definedName>
    <definedName name="_1483__FDSAUDITLINK__" hidden="1">{"fdsup://directions/FAT Viewer?action=UPDATE&amp;creator=factset&amp;DYN_ARGS=TRUE&amp;DOC_NAME=FAT:FQL_AUDITING_CLIENT_TEMPLATE.FAT&amp;display_string=Audit&amp;VAR:KEY=CPODUVUTYJ&amp;VAR:QUERY=RkZfREVCVF9MVChBTk4sNDA5MDgsLCxSRik=&amp;WINDOW=FIRST_POPUP&amp;HEIGHT=450&amp;WIDTH=450&amp;START_MA","XIMIZED=FALSE&amp;VAR:CALENDAR=FIVEDAY&amp;VAR:SYMBOL=US3886891015&amp;VAR:INDEX=0"}</definedName>
    <definedName name="_1484__FDSAUDITLINK__" localSheetId="11" hidden="1">{"fdsup://Directions/FactSet Auditing Viewer?action=AUDIT_VALUE&amp;DB=129&amp;ID1=38868910&amp;VALUEID=03051&amp;SDATE=2011&amp;PERIODTYPE=ANN_STD&amp;SCFT=3&amp;window=popup_no_bar&amp;width=385&amp;height=120&amp;START_MAXIMIZED=FALSE&amp;creator=factset&amp;display_string=Audit"}</definedName>
    <definedName name="_1484__FDSAUDITLINK__" hidden="1">{"fdsup://Directions/FactSet Auditing Viewer?action=AUDIT_VALUE&amp;DB=129&amp;ID1=38868910&amp;VALUEID=03051&amp;SDATE=2011&amp;PERIODTYPE=ANN_STD&amp;SCFT=3&amp;window=popup_no_bar&amp;width=385&amp;height=120&amp;START_MAXIMIZED=FALSE&amp;creator=factset&amp;display_string=Audit"}</definedName>
    <definedName name="_1485__FDSAUDITLINK__" localSheetId="11" hidden="1">{"fdsup://directions/FAT Viewer?action=UPDATE&amp;creator=factset&amp;DYN_ARGS=TRUE&amp;DOC_NAME=FAT:FQL_AUDITING_CLIENT_TEMPLATE.FAT&amp;display_string=Audit&amp;VAR:KEY=LWLCFKDSNC&amp;VAR:QUERY=RkZfQ0FTSF9TVChBTk4sNDA5MDgsLCxSRikgKiAtMQ==&amp;WINDOW=FIRST_POPUP&amp;HEIGHT=450&amp;WIDTH=450&amp;","START_MAXIMIZED=FALSE&amp;VAR:CALENDAR=FIVEDAY&amp;VAR:SYMBOL=US0814371052&amp;VAR:INDEX=0"}</definedName>
    <definedName name="_1485__FDSAUDITLINK__" hidden="1">{"fdsup://directions/FAT Viewer?action=UPDATE&amp;creator=factset&amp;DYN_ARGS=TRUE&amp;DOC_NAME=FAT:FQL_AUDITING_CLIENT_TEMPLATE.FAT&amp;display_string=Audit&amp;VAR:KEY=LWLCFKDSNC&amp;VAR:QUERY=RkZfQ0FTSF9TVChBTk4sNDA5MDgsLCxSRikgKiAtMQ==&amp;WINDOW=FIRST_POPUP&amp;HEIGHT=450&amp;WIDTH=450&amp;","START_MAXIMIZED=FALSE&amp;VAR:CALENDAR=FIVEDAY&amp;VAR:SYMBOL=US0814371052&amp;VAR:INDEX=0"}</definedName>
    <definedName name="_1486__FDSAUDITLINK__" localSheetId="11" hidden="1">{"fdsup://directions/FAT Viewer?action=UPDATE&amp;creator=factset&amp;DYN_ARGS=TRUE&amp;DOC_NAME=FAT:FQL_AUDITING_CLIENT_TEMPLATE.FAT&amp;display_string=Audit&amp;VAR:KEY=BOTUFIDQVQ&amp;VAR:QUERY=RkZfREVCVF9MVChBTk4sNDA5MDgsLCxSRik=&amp;WINDOW=FIRST_POPUP&amp;HEIGHT=450&amp;WIDTH=450&amp;START_MA","XIMIZED=FALSE&amp;VAR:CALENDAR=FIVEDAY&amp;VAR:SYMBOL=US0814371052&amp;VAR:INDEX=0"}</definedName>
    <definedName name="_1486__FDSAUDITLINK__" hidden="1">{"fdsup://directions/FAT Viewer?action=UPDATE&amp;creator=factset&amp;DYN_ARGS=TRUE&amp;DOC_NAME=FAT:FQL_AUDITING_CLIENT_TEMPLATE.FAT&amp;display_string=Audit&amp;VAR:KEY=BOTUFIDQVQ&amp;VAR:QUERY=RkZfREVCVF9MVChBTk4sNDA5MDgsLCxSRik=&amp;WINDOW=FIRST_POPUP&amp;HEIGHT=450&amp;WIDTH=450&amp;START_MA","XIMIZED=FALSE&amp;VAR:CALENDAR=FIVEDAY&amp;VAR:SYMBOL=US0814371052&amp;VAR:INDEX=0"}</definedName>
    <definedName name="_1487__FDSAUDITLINK__" localSheetId="11" hidden="1">{"fdsup://Directions/FactSet Auditing Viewer?action=AUDIT_VALUE&amp;DB=129&amp;ID1=08143710&amp;VALUEID=03051&amp;SDATE=2011&amp;PERIODTYPE=ANN_STD&amp;SCFT=3&amp;window=popup_no_bar&amp;width=385&amp;height=120&amp;START_MAXIMIZED=FALSE&amp;creator=factset&amp;display_string=Audit"}</definedName>
    <definedName name="_1487__FDSAUDITLINK__" hidden="1">{"fdsup://Directions/FactSet Auditing Viewer?action=AUDIT_VALUE&amp;DB=129&amp;ID1=08143710&amp;VALUEID=03051&amp;SDATE=2011&amp;PERIODTYPE=ANN_STD&amp;SCFT=3&amp;window=popup_no_bar&amp;width=385&amp;height=120&amp;START_MAXIMIZED=FALSE&amp;creator=factset&amp;display_string=Audit"}</definedName>
    <definedName name="_1488__FDSAUDITLINK__" localSheetId="11" hidden="1">{"fdsup://Directions/FactSet Auditing Viewer?action=AUDIT_VALUE&amp;DB=129&amp;ID1=05849810&amp;VALUEID=03426&amp;SDATE=2011&amp;PERIODTYPE=ANN_STD&amp;SCFT=3&amp;window=popup_no_bar&amp;width=385&amp;height=120&amp;START_MAXIMIZED=FALSE&amp;creator=factset&amp;display_string=Audit"}</definedName>
    <definedName name="_1488__FDSAUDITLINK__" hidden="1">{"fdsup://Directions/FactSet Auditing Viewer?action=AUDIT_VALUE&amp;DB=129&amp;ID1=05849810&amp;VALUEID=03426&amp;SDATE=2011&amp;PERIODTYPE=ANN_STD&amp;SCFT=3&amp;window=popup_no_bar&amp;width=385&amp;height=120&amp;START_MAXIMIZED=FALSE&amp;creator=factset&amp;display_string=Audit"}</definedName>
    <definedName name="_1489__FDSAUDITLINK__" localSheetId="11" hidden="1">{"fdsup://Directions/FactSet Auditing Viewer?action=AUDIT_VALUE&amp;DB=129&amp;ID1=05849810&amp;VALUEID=18352&amp;SDATE=2011&amp;PERIODTYPE=ANN_STD&amp;SCFT=3&amp;window=popup_no_bar&amp;width=385&amp;height=120&amp;START_MAXIMIZED=FALSE&amp;creator=factset&amp;display_string=Audit"}</definedName>
    <definedName name="_1489__FDSAUDITLINK__" hidden="1">{"fdsup://Directions/FactSet Auditing Viewer?action=AUDIT_VALUE&amp;DB=129&amp;ID1=05849810&amp;VALUEID=18352&amp;SDATE=2011&amp;PERIODTYPE=ANN_STD&amp;SCFT=3&amp;window=popup_no_bar&amp;width=385&amp;height=120&amp;START_MAXIMIZED=FALSE&amp;creator=factset&amp;display_string=Audit"}</definedName>
    <definedName name="_1490__FDSAUDITLINK__" localSheetId="11" hidden="1">{"fdsup://directions/FAT Viewer?action=UPDATE&amp;creator=factset&amp;DYN_ARGS=TRUE&amp;DOC_NAME=FAT:FQL_AUDITING_CLIENT_TEMPLATE.FAT&amp;display_string=Audit&amp;VAR:KEY=XYRENQXIPO&amp;VAR:QUERY=RkZfQ0FTSF9TVChBTk4sNDA5MDgsLCxSRikgKiAtMQ==&amp;WINDOW=FIRST_POPUP&amp;HEIGHT=450&amp;WIDTH=450&amp;","START_MAXIMIZED=FALSE&amp;VAR:CALENDAR=FIVEDAY&amp;VAR:SYMBOL=US0584981064&amp;VAR:INDEX=0"}</definedName>
    <definedName name="_1490__FDSAUDITLINK__" hidden="1">{"fdsup://directions/FAT Viewer?action=UPDATE&amp;creator=factset&amp;DYN_ARGS=TRUE&amp;DOC_NAME=FAT:FQL_AUDITING_CLIENT_TEMPLATE.FAT&amp;display_string=Audit&amp;VAR:KEY=XYRENQXIPO&amp;VAR:QUERY=RkZfQ0FTSF9TVChBTk4sNDA5MDgsLCxSRikgKiAtMQ==&amp;WINDOW=FIRST_POPUP&amp;HEIGHT=450&amp;WIDTH=450&amp;","START_MAXIMIZED=FALSE&amp;VAR:CALENDAR=FIVEDAY&amp;VAR:SYMBOL=US0584981064&amp;VAR:INDEX=0"}</definedName>
    <definedName name="_1491__FDSAUDITLINK__" localSheetId="11" hidden="1">{"fdsup://directions/FAT Viewer?action=UPDATE&amp;creator=factset&amp;DYN_ARGS=TRUE&amp;DOC_NAME=FAT:FQL_AUDITING_CLIENT_TEMPLATE.FAT&amp;display_string=Audit&amp;VAR:KEY=DOXYFARCJE&amp;VAR:QUERY=RkZfREVCVF9MVChBTk4sNDA5MDgsLCxSRik=&amp;WINDOW=FIRST_POPUP&amp;HEIGHT=450&amp;WIDTH=450&amp;START_MA","XIMIZED=FALSE&amp;VAR:CALENDAR=FIVEDAY&amp;VAR:SYMBOL=US0584981064&amp;VAR:INDEX=0"}</definedName>
    <definedName name="_1491__FDSAUDITLINK__" hidden="1">{"fdsup://directions/FAT Viewer?action=UPDATE&amp;creator=factset&amp;DYN_ARGS=TRUE&amp;DOC_NAME=FAT:FQL_AUDITING_CLIENT_TEMPLATE.FAT&amp;display_string=Audit&amp;VAR:KEY=DOXYFARCJE&amp;VAR:QUERY=RkZfREVCVF9MVChBTk4sNDA5MDgsLCxSRik=&amp;WINDOW=FIRST_POPUP&amp;HEIGHT=450&amp;WIDTH=450&amp;START_MA","XIMIZED=FALSE&amp;VAR:CALENDAR=FIVEDAY&amp;VAR:SYMBOL=US0584981064&amp;VAR:INDEX=0"}</definedName>
    <definedName name="_1492__FDSAUDITLINK__" localSheetId="11" hidden="1">{"fdsup://Directions/FactSet Auditing Viewer?action=AUDIT_VALUE&amp;DB=129&amp;ID1=05849810&amp;VALUEID=03051&amp;SDATE=2011&amp;PERIODTYPE=ANN_STD&amp;SCFT=3&amp;window=popup_no_bar&amp;width=385&amp;height=120&amp;START_MAXIMIZED=FALSE&amp;creator=factset&amp;display_string=Audit"}</definedName>
    <definedName name="_1492__FDSAUDITLINK__" hidden="1">{"fdsup://Directions/FactSet Auditing Viewer?action=AUDIT_VALUE&amp;DB=129&amp;ID1=05849810&amp;VALUEID=03051&amp;SDATE=2011&amp;PERIODTYPE=ANN_STD&amp;SCFT=3&amp;window=popup_no_bar&amp;width=385&amp;height=120&amp;START_MAXIMIZED=FALSE&amp;creator=factset&amp;display_string=Audit"}</definedName>
    <definedName name="_1493__FDSAUDITLINK__" localSheetId="11" hidden="1">{"fdsup://directions/FAT Viewer?action=UPDATE&amp;creator=factset&amp;DYN_ARGS=TRUE&amp;DOC_NAME=FAT:FQL_AUDITING_CLIENT_TEMPLATE.FAT&amp;display_string=Audit&amp;VAR:KEY=XALUXMLQPE&amp;VAR:QUERY=RkZfQ0FTSF9TVChBTk4sNDA5MDgsLCxSRikgKiAtMQ==&amp;WINDOW=FIRST_POPUP&amp;HEIGHT=450&amp;WIDTH=450&amp;","START_MAXIMIZED=FALSE&amp;VAR:CALENDAR=FIVEDAY&amp;VAR:SYMBOL=ES0183746314&amp;VAR:INDEX=0"}</definedName>
    <definedName name="_1493__FDSAUDITLINK__" hidden="1">{"fdsup://directions/FAT Viewer?action=UPDATE&amp;creator=factset&amp;DYN_ARGS=TRUE&amp;DOC_NAME=FAT:FQL_AUDITING_CLIENT_TEMPLATE.FAT&amp;display_string=Audit&amp;VAR:KEY=XALUXMLQPE&amp;VAR:QUERY=RkZfQ0FTSF9TVChBTk4sNDA5MDgsLCxSRikgKiAtMQ==&amp;WINDOW=FIRST_POPUP&amp;HEIGHT=450&amp;WIDTH=450&amp;","START_MAXIMIZED=FALSE&amp;VAR:CALENDAR=FIVEDAY&amp;VAR:SYMBOL=ES0183746314&amp;VAR:INDEX=0"}</definedName>
    <definedName name="_1494__FDSAUDITLINK__" localSheetId="11" hidden="1">{"fdsup://directions/FAT Viewer?action=UPDATE&amp;creator=factset&amp;DYN_ARGS=TRUE&amp;DOC_NAME=FAT:FQL_AUDITING_CLIENT_TEMPLATE.FAT&amp;display_string=Audit&amp;VAR:KEY=JKTCJAZKZK&amp;VAR:QUERY=RkZfREVCVF9MVChBTk4sNDA5MDgsLCxSRik=&amp;WINDOW=FIRST_POPUP&amp;HEIGHT=450&amp;WIDTH=450&amp;START_MA","XIMIZED=FALSE&amp;VAR:CALENDAR=FIVEDAY&amp;VAR:SYMBOL=ES0183746314&amp;VAR:INDEX=0"}</definedName>
    <definedName name="_1494__FDSAUDITLINK__" hidden="1">{"fdsup://directions/FAT Viewer?action=UPDATE&amp;creator=factset&amp;DYN_ARGS=TRUE&amp;DOC_NAME=FAT:FQL_AUDITING_CLIENT_TEMPLATE.FAT&amp;display_string=Audit&amp;VAR:KEY=JKTCJAZKZK&amp;VAR:QUERY=RkZfREVCVF9MVChBTk4sNDA5MDgsLCxSRik=&amp;WINDOW=FIRST_POPUP&amp;HEIGHT=450&amp;WIDTH=450&amp;START_MA","XIMIZED=FALSE&amp;VAR:CALENDAR=FIVEDAY&amp;VAR:SYMBOL=ES0183746314&amp;VAR:INDEX=0"}</definedName>
    <definedName name="_1495__FDSAUDITLINK__" localSheetId="11" hidden="1">{"fdsup://Directions/FactSet Auditing Viewer?action=AUDIT_VALUE&amp;DB=129&amp;ID1=546672&amp;VALUEID=03051&amp;SDATE=2011&amp;PERIODTYPE=ANN_STD&amp;SCFT=3&amp;window=popup_no_bar&amp;width=385&amp;height=120&amp;START_MAXIMIZED=FALSE&amp;creator=factset&amp;display_string=Audit"}</definedName>
    <definedName name="_1495__FDSAUDITLINK__" hidden="1">{"fdsup://Directions/FactSet Auditing Viewer?action=AUDIT_VALUE&amp;DB=129&amp;ID1=546672&amp;VALUEID=03051&amp;SDATE=2011&amp;PERIODTYPE=ANN_STD&amp;SCFT=3&amp;window=popup_no_bar&amp;width=385&amp;height=120&amp;START_MAXIMIZED=FALSE&amp;creator=factset&amp;display_string=Audit"}</definedName>
    <definedName name="_1496__FDSAUDITLINK__" localSheetId="11" hidden="1">{"fdsup://Directions/FactSet Auditing Viewer?action=AUDIT_VALUE&amp;DB=129&amp;ID1=08143710&amp;VALUEID=18352&amp;SDATE=2011&amp;PERIODTYPE=ANN_STD&amp;SCFT=3&amp;window=popup_no_bar&amp;width=385&amp;height=120&amp;START_MAXIMIZED=FALSE&amp;creator=factset&amp;display_string=Audit"}</definedName>
    <definedName name="_1496__FDSAUDITLINK__" hidden="1">{"fdsup://Directions/FactSet Auditing Viewer?action=AUDIT_VALUE&amp;DB=129&amp;ID1=08143710&amp;VALUEID=18352&amp;SDATE=2011&amp;PERIODTYPE=ANN_STD&amp;SCFT=3&amp;window=popup_no_bar&amp;width=385&amp;height=120&amp;START_MAXIMIZED=FALSE&amp;creator=factset&amp;display_string=Audit"}</definedName>
    <definedName name="_1497__FDSAUDITLINK__" localSheetId="11" hidden="1">{"fdsup://directions/FAT Viewer?action=UPDATE&amp;creator=factset&amp;DYN_ARGS=TRUE&amp;DOC_NAME=FAT:FQL_AUDITING_CLIENT_TEMPLATE.FAT&amp;display_string=Audit&amp;VAR:KEY=PUPARQXUXG&amp;VAR:QUERY=RkZfQ0FTSF9TVChBTk4sNDA3MjQsLCxSRikgKiAtMQ==&amp;WINDOW=FIRST_POPUP&amp;HEIGHT=450&amp;WIDTH=450&amp;","START_MAXIMIZED=FALSE&amp;VAR:CALENDAR=FIVEDAY&amp;VAR:SYMBOL=CH0012684657&amp;VAR:INDEX=0"}</definedName>
    <definedName name="_1497__FDSAUDITLINK__" hidden="1">{"fdsup://directions/FAT Viewer?action=UPDATE&amp;creator=factset&amp;DYN_ARGS=TRUE&amp;DOC_NAME=FAT:FQL_AUDITING_CLIENT_TEMPLATE.FAT&amp;display_string=Audit&amp;VAR:KEY=PUPARQXUXG&amp;VAR:QUERY=RkZfQ0FTSF9TVChBTk4sNDA3MjQsLCxSRikgKiAtMQ==&amp;WINDOW=FIRST_POPUP&amp;HEIGHT=450&amp;WIDTH=450&amp;","START_MAXIMIZED=FALSE&amp;VAR:CALENDAR=FIVEDAY&amp;VAR:SYMBOL=CH0012684657&amp;VAR:INDEX=0"}</definedName>
    <definedName name="_1498__FDSAUDITLINK__" localSheetId="11" hidden="1">{"fdsup://directions/FAT Viewer?action=UPDATE&amp;creator=factset&amp;DYN_ARGS=TRUE&amp;DOC_NAME=FAT:FQL_AUDITING_CLIENT_TEMPLATE.FAT&amp;display_string=Audit&amp;VAR:KEY=NOBIVMNGPE&amp;VAR:QUERY=RkZfREVCVF9MVChBTk4sNDA3MjQsLCxSRik=&amp;WINDOW=FIRST_POPUP&amp;HEIGHT=450&amp;WIDTH=450&amp;START_MA","XIMIZED=FALSE&amp;VAR:CALENDAR=FIVEDAY&amp;VAR:SYMBOL=CH0012684657&amp;VAR:INDEX=0"}</definedName>
    <definedName name="_1498__FDSAUDITLINK__" hidden="1">{"fdsup://directions/FAT Viewer?action=UPDATE&amp;creator=factset&amp;DYN_ARGS=TRUE&amp;DOC_NAME=FAT:FQL_AUDITING_CLIENT_TEMPLATE.FAT&amp;display_string=Audit&amp;VAR:KEY=NOBIVMNGPE&amp;VAR:QUERY=RkZfREVCVF9MVChBTk4sNDA3MjQsLCxSRik=&amp;WINDOW=FIRST_POPUP&amp;HEIGHT=450&amp;WIDTH=450&amp;START_MA","XIMIZED=FALSE&amp;VAR:CALENDAR=FIVEDAY&amp;VAR:SYMBOL=CH0012684657&amp;VAR:INDEX=0"}</definedName>
    <definedName name="_1499__FDSAUDITLINK__" localSheetId="11" hidden="1">{"fdsup://Directions/FactSet Auditing Viewer?action=AUDIT_VALUE&amp;DB=129&amp;ID1=722275&amp;VALUEID=03051&amp;SDATE=2010&amp;PERIODTYPE=ANN_STD&amp;SCFT=3&amp;window=popup_no_bar&amp;width=385&amp;height=120&amp;START_MAXIMIZED=FALSE&amp;creator=factset&amp;display_string=Audit"}</definedName>
    <definedName name="_1499__FDSAUDITLINK__" hidden="1">{"fdsup://Directions/FactSet Auditing Viewer?action=AUDIT_VALUE&amp;DB=129&amp;ID1=722275&amp;VALUEID=03051&amp;SDATE=2010&amp;PERIODTYPE=ANN_STD&amp;SCFT=3&amp;window=popup_no_bar&amp;width=385&amp;height=120&amp;START_MAXIMIZED=FALSE&amp;creator=factset&amp;display_string=Audit"}</definedName>
    <definedName name="_1500__FDSAUDITLINK__" localSheetId="11" hidden="1">{"fdsup://Directions/FactSet Auditing Viewer?action=AUDIT_VALUE&amp;DB=129&amp;ID1=455799&amp;VALUEID=03426&amp;SDATE=2010&amp;PERIODTYPE=ANN_STD&amp;SCFT=3&amp;window=popup_no_bar&amp;width=385&amp;height=120&amp;START_MAXIMIZED=FALSE&amp;creator=factset&amp;display_string=Audit"}</definedName>
    <definedName name="_1500__FDSAUDITLINK__" hidden="1">{"fdsup://Directions/FactSet Auditing Viewer?action=AUDIT_VALUE&amp;DB=129&amp;ID1=455799&amp;VALUEID=03426&amp;SDATE=2010&amp;PERIODTYPE=ANN_STD&amp;SCFT=3&amp;window=popup_no_bar&amp;width=385&amp;height=120&amp;START_MAXIMIZED=FALSE&amp;creator=factset&amp;display_string=Audit"}</definedName>
    <definedName name="_1501__FDSAUDITLINK__" localSheetId="11" hidden="1">{"fdsup://directions/FAT Viewer?action=UPDATE&amp;creator=factset&amp;DYN_ARGS=TRUE&amp;DOC_NAME=FAT:FQL_AUDITING_CLIENT_TEMPLATE.FAT&amp;display_string=Audit&amp;VAR:KEY=KFOZQBKXWP&amp;VAR:QUERY=RkZfQ0FTSF9TVChBTk4sNDA4MTYsLCxSRikgKiAtMQ==&amp;WINDOW=FIRST_POPUP&amp;HEIGHT=450&amp;WIDTH=450&amp;","START_MAXIMIZED=FALSE&amp;VAR:CALENDAR=FIVEDAY&amp;VAR:SYMBOL=IT0001049623&amp;VAR:INDEX=0"}</definedName>
    <definedName name="_1501__FDSAUDITLINK__" hidden="1">{"fdsup://directions/FAT Viewer?action=UPDATE&amp;creator=factset&amp;DYN_ARGS=TRUE&amp;DOC_NAME=FAT:FQL_AUDITING_CLIENT_TEMPLATE.FAT&amp;display_string=Audit&amp;VAR:KEY=KFOZQBKXWP&amp;VAR:QUERY=RkZfQ0FTSF9TVChBTk4sNDA4MTYsLCxSRikgKiAtMQ==&amp;WINDOW=FIRST_POPUP&amp;HEIGHT=450&amp;WIDTH=450&amp;","START_MAXIMIZED=FALSE&amp;VAR:CALENDAR=FIVEDAY&amp;VAR:SYMBOL=IT0001049623&amp;VAR:INDEX=0"}</definedName>
    <definedName name="_1502__FDSAUDITLINK__" localSheetId="11" hidden="1">{"fdsup://directions/FAT Viewer?action=UPDATE&amp;creator=factset&amp;DYN_ARGS=TRUE&amp;DOC_NAME=FAT:FQL_AUDITING_CLIENT_TEMPLATE.FAT&amp;display_string=Audit&amp;VAR:KEY=KRUNWHILQL&amp;VAR:QUERY=RkZfREVCVF9MVChBTk4sNDA4MTYsLCxSRik=&amp;WINDOW=FIRST_POPUP&amp;HEIGHT=450&amp;WIDTH=450&amp;START_MA","XIMIZED=FALSE&amp;VAR:CALENDAR=FIVEDAY&amp;VAR:SYMBOL=IT0001049623&amp;VAR:INDEX=0"}</definedName>
    <definedName name="_1502__FDSAUDITLINK__" hidden="1">{"fdsup://directions/FAT Viewer?action=UPDATE&amp;creator=factset&amp;DYN_ARGS=TRUE&amp;DOC_NAME=FAT:FQL_AUDITING_CLIENT_TEMPLATE.FAT&amp;display_string=Audit&amp;VAR:KEY=KRUNWHILQL&amp;VAR:QUERY=RkZfREVCVF9MVChBTk4sNDA4MTYsLCxSRik=&amp;WINDOW=FIRST_POPUP&amp;HEIGHT=450&amp;WIDTH=450&amp;START_MA","XIMIZED=FALSE&amp;VAR:CALENDAR=FIVEDAY&amp;VAR:SYMBOL=IT0001049623&amp;VAR:INDEX=0"}</definedName>
    <definedName name="_1503__FDSAUDITLINK__" localSheetId="11" hidden="1">{"fdsup://Directions/FactSet Auditing Viewer?action=AUDIT_VALUE&amp;DB=129&amp;ID1=455799&amp;VALUEID=03051&amp;SDATE=2010&amp;PERIODTYPE=ANN_STD&amp;SCFT=3&amp;window=popup_no_bar&amp;width=385&amp;height=120&amp;START_MAXIMIZED=FALSE&amp;creator=factset&amp;display_string=Audit"}</definedName>
    <definedName name="_1503__FDSAUDITLINK__" hidden="1">{"fdsup://Directions/FactSet Auditing Viewer?action=AUDIT_VALUE&amp;DB=129&amp;ID1=455799&amp;VALUEID=03051&amp;SDATE=2010&amp;PERIODTYPE=ANN_STD&amp;SCFT=3&amp;window=popup_no_bar&amp;width=385&amp;height=120&amp;START_MAXIMIZED=FALSE&amp;creator=factset&amp;display_string=Audit"}</definedName>
    <definedName name="_1504__FDSAUDITLINK__" localSheetId="11" hidden="1">{"fdsup://directions/FAT Viewer?action=UPDATE&amp;creator=factset&amp;DYN_ARGS=TRUE&amp;DOC_NAME=FAT:FQL_AUDITING_CLIENT_TEMPLATE.FAT&amp;display_string=Audit&amp;VAR:KEY=WDAVAVWLCL&amp;VAR:QUERY=RkZfQ0FTSF9TVChBTk4sNDA5MDgsLCxSRikgKiAtMQ==&amp;WINDOW=FIRST_POPUP&amp;HEIGHT=450&amp;WIDTH=450&amp;","START_MAXIMIZED=FALSE&amp;VAR:CALENDAR=FIVEDAY&amp;VAR:SYMBOL=GB0005991111&amp;VAR:INDEX=0"}</definedName>
    <definedName name="_1504__FDSAUDITLINK__" hidden="1">{"fdsup://directions/FAT Viewer?action=UPDATE&amp;creator=factset&amp;DYN_ARGS=TRUE&amp;DOC_NAME=FAT:FQL_AUDITING_CLIENT_TEMPLATE.FAT&amp;display_string=Audit&amp;VAR:KEY=WDAVAVWLCL&amp;VAR:QUERY=RkZfQ0FTSF9TVChBTk4sNDA5MDgsLCxSRikgKiAtMQ==&amp;WINDOW=FIRST_POPUP&amp;HEIGHT=450&amp;WIDTH=450&amp;","START_MAXIMIZED=FALSE&amp;VAR:CALENDAR=FIVEDAY&amp;VAR:SYMBOL=GB0005991111&amp;VAR:INDEX=0"}</definedName>
    <definedName name="_1505__FDSAUDITLINK__" localSheetId="11" hidden="1">{"fdsup://directions/FAT Viewer?action=UPDATE&amp;creator=factset&amp;DYN_ARGS=TRUE&amp;DOC_NAME=FAT:FQL_AUDITING_CLIENT_TEMPLATE.FAT&amp;display_string=Audit&amp;VAR:KEY=ALIHQZUJEF&amp;VAR:QUERY=RkZfREVCVF9MVChBTk4sNDA5MDgsLCxSRik=&amp;WINDOW=FIRST_POPUP&amp;HEIGHT=450&amp;WIDTH=450&amp;START_MA","XIMIZED=FALSE&amp;VAR:CALENDAR=FIVEDAY&amp;VAR:SYMBOL=GB0005991111&amp;VAR:INDEX=0"}</definedName>
    <definedName name="_1505__FDSAUDITLINK__" hidden="1">{"fdsup://directions/FAT Viewer?action=UPDATE&amp;creator=factset&amp;DYN_ARGS=TRUE&amp;DOC_NAME=FAT:FQL_AUDITING_CLIENT_TEMPLATE.FAT&amp;display_string=Audit&amp;VAR:KEY=ALIHQZUJEF&amp;VAR:QUERY=RkZfREVCVF9MVChBTk4sNDA5MDgsLCxSRik=&amp;WINDOW=FIRST_POPUP&amp;HEIGHT=450&amp;WIDTH=450&amp;START_MA","XIMIZED=FALSE&amp;VAR:CALENDAR=FIVEDAY&amp;VAR:SYMBOL=GB0005991111&amp;VAR:INDEX=0"}</definedName>
    <definedName name="_1506__FDSAUDITLINK__" localSheetId="11" hidden="1">{"fdsup://Directions/FactSet Auditing Viewer?action=AUDIT_VALUE&amp;DB=129&amp;ID1=552388&amp;VALUEID=03426&amp;SDATE=2010&amp;PERIODTYPE=ANN_STD&amp;SCFT=3&amp;window=popup_no_bar&amp;width=385&amp;height=120&amp;START_MAXIMIZED=FALSE&amp;creator=factset&amp;display_string=Audit"}</definedName>
    <definedName name="_1506__FDSAUDITLINK__" hidden="1">{"fdsup://Directions/FactSet Auditing Viewer?action=AUDIT_VALUE&amp;DB=129&amp;ID1=552388&amp;VALUEID=03426&amp;SDATE=2010&amp;PERIODTYPE=ANN_STD&amp;SCFT=3&amp;window=popup_no_bar&amp;width=385&amp;height=120&amp;START_MAXIMIZED=FALSE&amp;creator=factset&amp;display_string=Audit"}</definedName>
    <definedName name="_1507__FDSAUDITLINK__" localSheetId="11" hidden="1">{"fdsup://directions/FAT Viewer?action=UPDATE&amp;creator=factset&amp;DYN_ARGS=TRUE&amp;DOC_NAME=FAT:FQL_AUDITING_CLIENT_TEMPLATE.FAT&amp;display_string=Audit&amp;VAR:KEY=UFQRWTMNEH&amp;VAR:QUERY=RkZfQ0FTSF9TVChBTk4sNDA4MTYsLCxSRikgKiAtMQ==&amp;WINDOW=FIRST_POPUP&amp;HEIGHT=450&amp;WIDTH=450&amp;","START_MAXIMIZED=FALSE&amp;VAR:CALENDAR=FIVEDAY&amp;VAR:SYMBOL=DE0006335003&amp;VAR:INDEX=0"}</definedName>
    <definedName name="_1507__FDSAUDITLINK__" hidden="1">{"fdsup://directions/FAT Viewer?action=UPDATE&amp;creator=factset&amp;DYN_ARGS=TRUE&amp;DOC_NAME=FAT:FQL_AUDITING_CLIENT_TEMPLATE.FAT&amp;display_string=Audit&amp;VAR:KEY=UFQRWTMNEH&amp;VAR:QUERY=RkZfQ0FTSF9TVChBTk4sNDA4MTYsLCxSRikgKiAtMQ==&amp;WINDOW=FIRST_POPUP&amp;HEIGHT=450&amp;WIDTH=450&amp;","START_MAXIMIZED=FALSE&amp;VAR:CALENDAR=FIVEDAY&amp;VAR:SYMBOL=DE0006335003&amp;VAR:INDEX=0"}</definedName>
    <definedName name="_1508__FDSAUDITLINK__" localSheetId="11" hidden="1">{"fdsup://directions/FAT Viewer?action=UPDATE&amp;creator=factset&amp;DYN_ARGS=TRUE&amp;DOC_NAME=FAT:FQL_AUDITING_CLIENT_TEMPLATE.FAT&amp;display_string=Audit&amp;VAR:KEY=MTMNEHCFIL&amp;VAR:QUERY=RkZfREVCVF9MVChBTk4sNDA4MTYsLCxSRik=&amp;WINDOW=FIRST_POPUP&amp;HEIGHT=450&amp;WIDTH=450&amp;START_MA","XIMIZED=FALSE&amp;VAR:CALENDAR=FIVEDAY&amp;VAR:SYMBOL=DE0006335003&amp;VAR:INDEX=0"}</definedName>
    <definedName name="_1508__FDSAUDITLINK__" hidden="1">{"fdsup://directions/FAT Viewer?action=UPDATE&amp;creator=factset&amp;DYN_ARGS=TRUE&amp;DOC_NAME=FAT:FQL_AUDITING_CLIENT_TEMPLATE.FAT&amp;display_string=Audit&amp;VAR:KEY=MTMNEHCFIL&amp;VAR:QUERY=RkZfREVCVF9MVChBTk4sNDA4MTYsLCxSRik=&amp;WINDOW=FIRST_POPUP&amp;HEIGHT=450&amp;WIDTH=450&amp;START_MA","XIMIZED=FALSE&amp;VAR:CALENDAR=FIVEDAY&amp;VAR:SYMBOL=DE0006335003&amp;VAR:INDEX=0"}</definedName>
    <definedName name="_1513__FDSAUDITLINK__" localSheetId="11" hidden="1">{"fdsup://directions/FAT Viewer?action=UPDATE&amp;creator=factset&amp;DYN_ARGS=TRUE&amp;DOC_NAME=FAT:FQL_AUDITING_CLIENT_TEMPLATE.FAT&amp;display_string=Audit&amp;VAR:KEY=INODUXEPQX&amp;VAR:QUERY=RkZfTkVUX0lOQyhBTk4sMjAxMCwsLCxFVVIp&amp;WINDOW=FIRST_POPUP&amp;HEIGHT=450&amp;WIDTH=450&amp;START_MA","XIMIZED=FALSE&amp;VAR:CALENDAR=FIVEDAY&amp;VAR:SYMBOL=FI0009000459&amp;VAR:INDEX=0"}</definedName>
    <definedName name="_1513__FDSAUDITLINK__" hidden="1">{"fdsup://directions/FAT Viewer?action=UPDATE&amp;creator=factset&amp;DYN_ARGS=TRUE&amp;DOC_NAME=FAT:FQL_AUDITING_CLIENT_TEMPLATE.FAT&amp;display_string=Audit&amp;VAR:KEY=INODUXEPQX&amp;VAR:QUERY=RkZfTkVUX0lOQyhBTk4sMjAxMCwsLCxFVVIp&amp;WINDOW=FIRST_POPUP&amp;HEIGHT=450&amp;WIDTH=450&amp;START_MA","XIMIZED=FALSE&amp;VAR:CALENDAR=FIVEDAY&amp;VAR:SYMBOL=FI0009000459&amp;VAR:INDEX=0"}</definedName>
    <definedName name="_1514__FDSAUDITLINK__" localSheetId="11" hidden="1">{"fdsup://directions/FAT Viewer?action=UPDATE&amp;creator=factset&amp;DYN_ARGS=TRUE&amp;DOC_NAME=FAT:FQL_AUDITING_CLIENT_TEMPLATE.FAT&amp;display_string=Audit&amp;VAR:KEY=KZMBIFAFQN&amp;VAR:QUERY=RkZfTkVUX0lOQyhBTk4sMjAwOSwsLCxFVVIp&amp;WINDOW=FIRST_POPUP&amp;HEIGHT=450&amp;WIDTH=450&amp;START_MA","XIMIZED=FALSE&amp;VAR:CALENDAR=FIVEDAY&amp;VAR:SYMBOL=FI0009000459&amp;VAR:INDEX=0"}</definedName>
    <definedName name="_1514__FDSAUDITLINK__" hidden="1">{"fdsup://directions/FAT Viewer?action=UPDATE&amp;creator=factset&amp;DYN_ARGS=TRUE&amp;DOC_NAME=FAT:FQL_AUDITING_CLIENT_TEMPLATE.FAT&amp;display_string=Audit&amp;VAR:KEY=KZMBIFAFQN&amp;VAR:QUERY=RkZfTkVUX0lOQyhBTk4sMjAwOSwsLCxFVVIp&amp;WINDOW=FIRST_POPUP&amp;HEIGHT=450&amp;WIDTH=450&amp;START_MA","XIMIZED=FALSE&amp;VAR:CALENDAR=FIVEDAY&amp;VAR:SYMBOL=FI0009000459&amp;VAR:INDEX=0"}</definedName>
    <definedName name="_1515__FDSAUDITLINK__" localSheetId="11" hidden="1">{"fdsup://directions/FAT Viewer?action=UPDATE&amp;creator=factset&amp;DYN_ARGS=TRUE&amp;DOC_NAME=FAT:FQL_AUDITING_CLIENT_TEMPLATE.FAT&amp;display_string=Audit&amp;VAR:KEY=APMPSTMLSD&amp;VAR:QUERY=RkZfTkVUX0lOQyhBTk4sMjAwOCwsLCxFVVIp&amp;WINDOW=FIRST_POPUP&amp;HEIGHT=450&amp;WIDTH=450&amp;START_MA","XIMIZED=FALSE&amp;VAR:CALENDAR=FIVEDAY&amp;VAR:SYMBOL=FI0009000459&amp;VAR:INDEX=0"}</definedName>
    <definedName name="_1515__FDSAUDITLINK__" hidden="1">{"fdsup://directions/FAT Viewer?action=UPDATE&amp;creator=factset&amp;DYN_ARGS=TRUE&amp;DOC_NAME=FAT:FQL_AUDITING_CLIENT_TEMPLATE.FAT&amp;display_string=Audit&amp;VAR:KEY=APMPSTMLSD&amp;VAR:QUERY=RkZfTkVUX0lOQyhBTk4sMjAwOCwsLCxFVVIp&amp;WINDOW=FIRST_POPUP&amp;HEIGHT=450&amp;WIDTH=450&amp;START_MA","XIMIZED=FALSE&amp;VAR:CALENDAR=FIVEDAY&amp;VAR:SYMBOL=FI0009000459&amp;VAR:INDEX=0"}</definedName>
    <definedName name="_1516__FDSAUDITLINK__" localSheetId="11" hidden="1">{"fdsup://directions/FAT Viewer?action=UPDATE&amp;creator=factset&amp;DYN_ARGS=TRUE&amp;DOC_NAME=FAT:FQL_AUDITING_CLIENT_TEMPLATE.FAT&amp;display_string=Audit&amp;VAR:KEY=UBELUXGHOL&amp;VAR:QUERY=RkZfTkVUX0lOQyhBTk4sMjAwNywsLCxFVVIp&amp;WINDOW=FIRST_POPUP&amp;HEIGHT=450&amp;WIDTH=450&amp;START_MA","XIMIZED=FALSE&amp;VAR:CALENDAR=FIVEDAY&amp;VAR:SYMBOL=FI0009000459&amp;VAR:INDEX=0"}</definedName>
    <definedName name="_1516__FDSAUDITLINK__" hidden="1">{"fdsup://directions/FAT Viewer?action=UPDATE&amp;creator=factset&amp;DYN_ARGS=TRUE&amp;DOC_NAME=FAT:FQL_AUDITING_CLIENT_TEMPLATE.FAT&amp;display_string=Audit&amp;VAR:KEY=UBELUXGHOL&amp;VAR:QUERY=RkZfTkVUX0lOQyhBTk4sMjAwNywsLCxFVVIp&amp;WINDOW=FIRST_POPUP&amp;HEIGHT=450&amp;WIDTH=450&amp;START_MA","XIMIZED=FALSE&amp;VAR:CALENDAR=FIVEDAY&amp;VAR:SYMBOL=FI0009000459&amp;VAR:INDEX=0"}</definedName>
    <definedName name="_1517__FDSAUDITLINK__" localSheetId="11" hidden="1">{"fdsup://directions/FAT Viewer?action=UPDATE&amp;creator=factset&amp;DYN_ARGS=TRUE&amp;DOC_NAME=FAT:FQL_AUDITING_CLIENT_TEMPLATE.FAT&amp;display_string=Audit&amp;VAR:KEY=IRKJSFUXGH&amp;VAR:QUERY=RkZfRUJJVF9JQihBTk4sMjAxMCwsLCxFVVIp&amp;WINDOW=FIRST_POPUP&amp;HEIGHT=450&amp;WIDTH=450&amp;START_MA","XIMIZED=FALSE&amp;VAR:CALENDAR=FIVEDAY&amp;VAR:SYMBOL=FI0009000459&amp;VAR:INDEX=0"}</definedName>
    <definedName name="_1517__FDSAUDITLINK__" hidden="1">{"fdsup://directions/FAT Viewer?action=UPDATE&amp;creator=factset&amp;DYN_ARGS=TRUE&amp;DOC_NAME=FAT:FQL_AUDITING_CLIENT_TEMPLATE.FAT&amp;display_string=Audit&amp;VAR:KEY=IRKJSFUXGH&amp;VAR:QUERY=RkZfRUJJVF9JQihBTk4sMjAxMCwsLCxFVVIp&amp;WINDOW=FIRST_POPUP&amp;HEIGHT=450&amp;WIDTH=450&amp;START_MA","XIMIZED=FALSE&amp;VAR:CALENDAR=FIVEDAY&amp;VAR:SYMBOL=FI0009000459&amp;VAR:INDEX=0"}</definedName>
    <definedName name="_1518__FDSAUDITLINK__" localSheetId="11" hidden="1">{"fdsup://directions/FAT Viewer?action=UPDATE&amp;creator=factset&amp;DYN_ARGS=TRUE&amp;DOC_NAME=FAT:FQL_AUDITING_CLIENT_TEMPLATE.FAT&amp;display_string=Audit&amp;VAR:KEY=UHUJARCRKF&amp;VAR:QUERY=RkZfRUJJVF9JQihBTk4sMjAwOSwsLCxFVVIp&amp;WINDOW=FIRST_POPUP&amp;HEIGHT=450&amp;WIDTH=450&amp;START_MA","XIMIZED=FALSE&amp;VAR:CALENDAR=FIVEDAY&amp;VAR:SYMBOL=FI0009000459&amp;VAR:INDEX=0"}</definedName>
    <definedName name="_1518__FDSAUDITLINK__" hidden="1">{"fdsup://directions/FAT Viewer?action=UPDATE&amp;creator=factset&amp;DYN_ARGS=TRUE&amp;DOC_NAME=FAT:FQL_AUDITING_CLIENT_TEMPLATE.FAT&amp;display_string=Audit&amp;VAR:KEY=UHUJARCRKF&amp;VAR:QUERY=RkZfRUJJVF9JQihBTk4sMjAwOSwsLCxFVVIp&amp;WINDOW=FIRST_POPUP&amp;HEIGHT=450&amp;WIDTH=450&amp;START_MA","XIMIZED=FALSE&amp;VAR:CALENDAR=FIVEDAY&amp;VAR:SYMBOL=FI0009000459&amp;VAR:INDEX=0"}</definedName>
    <definedName name="_1519__FDSAUDITLINK__" localSheetId="11" hidden="1">{"fdsup://directions/FAT Viewer?action=UPDATE&amp;creator=factset&amp;DYN_ARGS=TRUE&amp;DOC_NAME=FAT:FQL_AUDITING_CLIENT_TEMPLATE.FAT&amp;display_string=Audit&amp;VAR:KEY=KRKJWROLWX&amp;VAR:QUERY=RkZfRUJJVF9JQihBTk4sMjAwOCwsLCxFVVIp&amp;WINDOW=FIRST_POPUP&amp;HEIGHT=450&amp;WIDTH=450&amp;START_MA","XIMIZED=FALSE&amp;VAR:CALENDAR=FIVEDAY&amp;VAR:SYMBOL=FI0009000459&amp;VAR:INDEX=0"}</definedName>
    <definedName name="_1519__FDSAUDITLINK__" hidden="1">{"fdsup://directions/FAT Viewer?action=UPDATE&amp;creator=factset&amp;DYN_ARGS=TRUE&amp;DOC_NAME=FAT:FQL_AUDITING_CLIENT_TEMPLATE.FAT&amp;display_string=Audit&amp;VAR:KEY=KRKJWROLWX&amp;VAR:QUERY=RkZfRUJJVF9JQihBTk4sMjAwOCwsLCxFVVIp&amp;WINDOW=FIRST_POPUP&amp;HEIGHT=450&amp;WIDTH=450&amp;START_MA","XIMIZED=FALSE&amp;VAR:CALENDAR=FIVEDAY&amp;VAR:SYMBOL=FI0009000459&amp;VAR:INDEX=0"}</definedName>
    <definedName name="_1520__FDSAUDITLINK__" localSheetId="11" hidden="1">{"fdsup://directions/FAT Viewer?action=UPDATE&amp;creator=factset&amp;DYN_ARGS=TRUE&amp;DOC_NAME=FAT:FQL_AUDITING_CLIENT_TEMPLATE.FAT&amp;display_string=Audit&amp;VAR:KEY=EZQNOJKHAR&amp;VAR:QUERY=RkZfRUJJVF9JQihBTk4sMjAwNywsLCxFVVIp&amp;WINDOW=FIRST_POPUP&amp;HEIGHT=450&amp;WIDTH=450&amp;START_MA","XIMIZED=FALSE&amp;VAR:CALENDAR=FIVEDAY&amp;VAR:SYMBOL=FI0009000459&amp;VAR:INDEX=0"}</definedName>
    <definedName name="_1520__FDSAUDITLINK__" hidden="1">{"fdsup://directions/FAT Viewer?action=UPDATE&amp;creator=factset&amp;DYN_ARGS=TRUE&amp;DOC_NAME=FAT:FQL_AUDITING_CLIENT_TEMPLATE.FAT&amp;display_string=Audit&amp;VAR:KEY=EZQNOJKHAR&amp;VAR:QUERY=RkZfRUJJVF9JQihBTk4sMjAwNywsLCxFVVIp&amp;WINDOW=FIRST_POPUP&amp;HEIGHT=450&amp;WIDTH=450&amp;START_MA","XIMIZED=FALSE&amp;VAR:CALENDAR=FIVEDAY&amp;VAR:SYMBOL=FI0009000459&amp;VAR:INDEX=0"}</definedName>
    <definedName name="_1521__FDSAUDITLINK__" localSheetId="11" hidden="1">{"fdsup://directions/FAT Viewer?action=UPDATE&amp;creator=factset&amp;DYN_ARGS=TRUE&amp;DOC_NAME=FAT:FQL_AUDITING_CLIENT_TEMPLATE.FAT&amp;display_string=Audit&amp;VAR:KEY=GZKTWFAVWB&amp;VAR:QUERY=RkZfRUJJVERBX0lCKEFOTiwyMDEwLCwsLEVVUik=&amp;WINDOW=FIRST_POPUP&amp;HEIGHT=450&amp;WIDTH=450&amp;STAR","T_MAXIMIZED=FALSE&amp;VAR:CALENDAR=FIVEDAY&amp;VAR:SYMBOL=FI0009000459&amp;VAR:INDEX=0"}</definedName>
    <definedName name="_1521__FDSAUDITLINK__" hidden="1">{"fdsup://directions/FAT Viewer?action=UPDATE&amp;creator=factset&amp;DYN_ARGS=TRUE&amp;DOC_NAME=FAT:FQL_AUDITING_CLIENT_TEMPLATE.FAT&amp;display_string=Audit&amp;VAR:KEY=GZKTWFAVWB&amp;VAR:QUERY=RkZfRUJJVERBX0lCKEFOTiwyMDEwLCwsLEVVUik=&amp;WINDOW=FIRST_POPUP&amp;HEIGHT=450&amp;WIDTH=450&amp;STAR","T_MAXIMIZED=FALSE&amp;VAR:CALENDAR=FIVEDAY&amp;VAR:SYMBOL=FI0009000459&amp;VAR:INDEX=0"}</definedName>
    <definedName name="_1522__FDSAUDITLINK__" localSheetId="11" hidden="1">{"fdsup://directions/FAT Viewer?action=UPDATE&amp;creator=factset&amp;DYN_ARGS=TRUE&amp;DOC_NAME=FAT:FQL_AUDITING_CLIENT_TEMPLATE.FAT&amp;display_string=Audit&amp;VAR:KEY=OTSDARGHKZ&amp;VAR:QUERY=RkZfRUJJVERBX0lCKEFOTiwyMDA5LCwsLEVVUik=&amp;WINDOW=FIRST_POPUP&amp;HEIGHT=450&amp;WIDTH=450&amp;STAR","T_MAXIMIZED=FALSE&amp;VAR:CALENDAR=FIVEDAY&amp;VAR:SYMBOL=FI0009000459&amp;VAR:INDEX=0"}</definedName>
    <definedName name="_1522__FDSAUDITLINK__" hidden="1">{"fdsup://directions/FAT Viewer?action=UPDATE&amp;creator=factset&amp;DYN_ARGS=TRUE&amp;DOC_NAME=FAT:FQL_AUDITING_CLIENT_TEMPLATE.FAT&amp;display_string=Audit&amp;VAR:KEY=OTSDARGHKZ&amp;VAR:QUERY=RkZfRUJJVERBX0lCKEFOTiwyMDA5LCwsLEVVUik=&amp;WINDOW=FIRST_POPUP&amp;HEIGHT=450&amp;WIDTH=450&amp;STAR","T_MAXIMIZED=FALSE&amp;VAR:CALENDAR=FIVEDAY&amp;VAR:SYMBOL=FI0009000459&amp;VAR:INDEX=0"}</definedName>
    <definedName name="_1523__FDSAUDITLINK__" localSheetId="11" hidden="1">{"fdsup://directions/FAT Viewer?action=UPDATE&amp;creator=factset&amp;DYN_ARGS=TRUE&amp;DOC_NAME=FAT:FQL_AUDITING_CLIENT_TEMPLATE.FAT&amp;display_string=Audit&amp;VAR:KEY=YFQVYPOVEX&amp;VAR:QUERY=RkZfRUJJVERBX0lCKEFOTiwyMDA4LCwsLEVVUik=&amp;WINDOW=FIRST_POPUP&amp;HEIGHT=450&amp;WIDTH=450&amp;STAR","T_MAXIMIZED=FALSE&amp;VAR:CALENDAR=FIVEDAY&amp;VAR:SYMBOL=FI0009000459&amp;VAR:INDEX=0"}</definedName>
    <definedName name="_1523__FDSAUDITLINK__" hidden="1">{"fdsup://directions/FAT Viewer?action=UPDATE&amp;creator=factset&amp;DYN_ARGS=TRUE&amp;DOC_NAME=FAT:FQL_AUDITING_CLIENT_TEMPLATE.FAT&amp;display_string=Audit&amp;VAR:KEY=YFQVYPOVEX&amp;VAR:QUERY=RkZfRUJJVERBX0lCKEFOTiwyMDA4LCwsLEVVUik=&amp;WINDOW=FIRST_POPUP&amp;HEIGHT=450&amp;WIDTH=450&amp;STAR","T_MAXIMIZED=FALSE&amp;VAR:CALENDAR=FIVEDAY&amp;VAR:SYMBOL=FI0009000459&amp;VAR:INDEX=0"}</definedName>
    <definedName name="_1524__FDSAUDITLINK__" localSheetId="11" hidden="1">{"fdsup://directions/FAT Viewer?action=UPDATE&amp;creator=factset&amp;DYN_ARGS=TRUE&amp;DOC_NAME=FAT:FQL_AUDITING_CLIENT_TEMPLATE.FAT&amp;display_string=Audit&amp;VAR:KEY=ENCBQBEVWB&amp;VAR:QUERY=RkZfRUJJVERBX0lCKEFOTiwyMDA3LCwsLEVVUik=&amp;WINDOW=FIRST_POPUP&amp;HEIGHT=450&amp;WIDTH=450&amp;STAR","T_MAXIMIZED=FALSE&amp;VAR:CALENDAR=FIVEDAY&amp;VAR:SYMBOL=FI0009000459&amp;VAR:INDEX=0"}</definedName>
    <definedName name="_1524__FDSAUDITLINK__" hidden="1">{"fdsup://directions/FAT Viewer?action=UPDATE&amp;creator=factset&amp;DYN_ARGS=TRUE&amp;DOC_NAME=FAT:FQL_AUDITING_CLIENT_TEMPLATE.FAT&amp;display_string=Audit&amp;VAR:KEY=ENCBQBEVWB&amp;VAR:QUERY=RkZfRUJJVERBX0lCKEFOTiwyMDA3LCwsLEVVUik=&amp;WINDOW=FIRST_POPUP&amp;HEIGHT=450&amp;WIDTH=450&amp;STAR","T_MAXIMIZED=FALSE&amp;VAR:CALENDAR=FIVEDAY&amp;VAR:SYMBOL=FI0009000459&amp;VAR:INDEX=0"}</definedName>
    <definedName name="_1530__FDSAUDITLINK__" localSheetId="11" hidden="1">{"fdsup://directions/FAT Viewer?action=UPDATE&amp;creator=factset&amp;DYN_ARGS=TRUE&amp;DOC_NAME=FAT:FQL_AUDITING_CLIENT_TEMPLATE.FAT&amp;display_string=Audit&amp;VAR:KEY=QBEJOVKRKR&amp;VAR:QUERY=RkZfTkVUX0lOQyhBTk4sMjAxMSwsLCxFVVIp&amp;WINDOW=FIRST_POPUP&amp;HEIGHT=450&amp;WIDTH=450&amp;START_MA","XIMIZED=FALSE&amp;VAR:CALENDAR=FIVEDAY&amp;VAR:SYMBOL=FI0009000459&amp;VAR:INDEX=0"}</definedName>
    <definedName name="_1530__FDSAUDITLINK__" hidden="1">{"fdsup://directions/FAT Viewer?action=UPDATE&amp;creator=factset&amp;DYN_ARGS=TRUE&amp;DOC_NAME=FAT:FQL_AUDITING_CLIENT_TEMPLATE.FAT&amp;display_string=Audit&amp;VAR:KEY=QBEJOVKRKR&amp;VAR:QUERY=RkZfTkVUX0lOQyhBTk4sMjAxMSwsLCxFVVIp&amp;WINDOW=FIRST_POPUP&amp;HEIGHT=450&amp;WIDTH=450&amp;START_MA","XIMIZED=FALSE&amp;VAR:CALENDAR=FIVEDAY&amp;VAR:SYMBOL=FI0009000459&amp;VAR:INDEX=0"}</definedName>
    <definedName name="_1531__FDSAUDITLINK__" localSheetId="11" hidden="1">{"fdsup://directions/FAT Viewer?action=UPDATE&amp;creator=factset&amp;DYN_ARGS=TRUE&amp;DOC_NAME=FAT:FQL_AUDITING_CLIENT_TEMPLATE.FAT&amp;display_string=Audit&amp;VAR:KEY=APGLKFMNQD&amp;VAR:QUERY=RkZfRUJJVF9JQihBTk4sMjAxMSwsLCxFVVIp&amp;WINDOW=FIRST_POPUP&amp;HEIGHT=450&amp;WIDTH=450&amp;START_MA","XIMIZED=FALSE&amp;VAR:CALENDAR=FIVEDAY&amp;VAR:SYMBOL=FI0009000459&amp;VAR:INDEX=0"}</definedName>
    <definedName name="_1531__FDSAUDITLINK__" hidden="1">{"fdsup://directions/FAT Viewer?action=UPDATE&amp;creator=factset&amp;DYN_ARGS=TRUE&amp;DOC_NAME=FAT:FQL_AUDITING_CLIENT_TEMPLATE.FAT&amp;display_string=Audit&amp;VAR:KEY=APGLKFMNQD&amp;VAR:QUERY=RkZfRUJJVF9JQihBTk4sMjAxMSwsLCxFVVIp&amp;WINDOW=FIRST_POPUP&amp;HEIGHT=450&amp;WIDTH=450&amp;START_MA","XIMIZED=FALSE&amp;VAR:CALENDAR=FIVEDAY&amp;VAR:SYMBOL=FI0009000459&amp;VAR:INDEX=0"}</definedName>
    <definedName name="_1532__FDSAUDITLINK__" localSheetId="11" hidden="1">{"fdsup://directions/FAT Viewer?action=UPDATE&amp;creator=factset&amp;DYN_ARGS=TRUE&amp;DOC_NAME=FAT:FQL_AUDITING_CLIENT_TEMPLATE.FAT&amp;display_string=Audit&amp;VAR:KEY=EFWRANANQR&amp;VAR:QUERY=RkZfRUJJVERBX0lCKEFOTiwyMDExLCwsLEVVUik=&amp;WINDOW=FIRST_POPUP&amp;HEIGHT=450&amp;WIDTH=450&amp;STAR","T_MAXIMIZED=FALSE&amp;VAR:CALENDAR=FIVEDAY&amp;VAR:SYMBOL=FI0009000459&amp;VAR:INDEX=0"}</definedName>
    <definedName name="_1532__FDSAUDITLINK__" hidden="1">{"fdsup://directions/FAT Viewer?action=UPDATE&amp;creator=factset&amp;DYN_ARGS=TRUE&amp;DOC_NAME=FAT:FQL_AUDITING_CLIENT_TEMPLATE.FAT&amp;display_string=Audit&amp;VAR:KEY=EFWRANANQR&amp;VAR:QUERY=RkZfRUJJVERBX0lCKEFOTiwyMDExLCwsLEVVUik=&amp;WINDOW=FIRST_POPUP&amp;HEIGHT=450&amp;WIDTH=450&amp;STAR","T_MAXIMIZED=FALSE&amp;VAR:CALENDAR=FIVEDAY&amp;VAR:SYMBOL=FI0009000459&amp;VAR:INDEX=0"}</definedName>
    <definedName name="_1534__FDSAUDITLINK__" localSheetId="11" hidden="1">{"fdsup://Directions/FactSet Auditing Viewer?action=AUDIT_VALUE&amp;DB=129&amp;ID1=444747&amp;VALUEID=03426&amp;SDATE=2011&amp;PERIODTYPE=ANN_STD&amp;SCFT=3&amp;window=popup_no_bar&amp;width=385&amp;height=120&amp;START_MAXIMIZED=FALSE&amp;creator=factset&amp;display_string=Audit"}</definedName>
    <definedName name="_1534__FDSAUDITLINK__" hidden="1">{"fdsup://Directions/FactSet Auditing Viewer?action=AUDIT_VALUE&amp;DB=129&amp;ID1=444747&amp;VALUEID=03426&amp;SDATE=2011&amp;PERIODTYPE=ANN_STD&amp;SCFT=3&amp;window=popup_no_bar&amp;width=385&amp;height=120&amp;START_MAXIMIZED=FALSE&amp;creator=factset&amp;display_string=Audit"}</definedName>
    <definedName name="_1535__FDSAUDITLINK__" localSheetId="11" hidden="1">{"fdsup://directions/FAT Viewer?action=UPDATE&amp;creator=factset&amp;DYN_ARGS=TRUE&amp;DOC_NAME=FAT:FQL_AUDITING_CLIENT_TEMPLATE.FAT&amp;display_string=Audit&amp;VAR:KEY=SPQNUNCZSJ&amp;VAR:QUERY=RkZfQ0FTSF9TVChBTk4sNDA5MDgsLCxSRikgKiAtMQ==&amp;WINDOW=FIRST_POPUP&amp;HEIGHT=450&amp;WIDTH=450&amp;","START_MAXIMIZED=FALSE&amp;VAR:CALENDAR=FIVEDAY&amp;VAR:SYMBOL=FI0009000459&amp;VAR:INDEX=0"}</definedName>
    <definedName name="_1535__FDSAUDITLINK__" hidden="1">{"fdsup://directions/FAT Viewer?action=UPDATE&amp;creator=factset&amp;DYN_ARGS=TRUE&amp;DOC_NAME=FAT:FQL_AUDITING_CLIENT_TEMPLATE.FAT&amp;display_string=Audit&amp;VAR:KEY=SPQNUNCZSJ&amp;VAR:QUERY=RkZfQ0FTSF9TVChBTk4sNDA5MDgsLCxSRikgKiAtMQ==&amp;WINDOW=FIRST_POPUP&amp;HEIGHT=450&amp;WIDTH=450&amp;","START_MAXIMIZED=FALSE&amp;VAR:CALENDAR=FIVEDAY&amp;VAR:SYMBOL=FI0009000459&amp;VAR:INDEX=0"}</definedName>
    <definedName name="_1536__FDSAUDITLINK__" localSheetId="11" hidden="1">{"fdsup://directions/FAT Viewer?action=UPDATE&amp;creator=factset&amp;DYN_ARGS=TRUE&amp;DOC_NAME=FAT:FQL_AUDITING_CLIENT_TEMPLATE.FAT&amp;display_string=Audit&amp;VAR:KEY=OZAXENEJAN&amp;VAR:QUERY=RkZfREVCVF9MVChBTk4sNDA5MDgsLCxSRik=&amp;WINDOW=FIRST_POPUP&amp;HEIGHT=450&amp;WIDTH=450&amp;START_MA","XIMIZED=FALSE&amp;VAR:CALENDAR=FIVEDAY&amp;VAR:SYMBOL=FI0009000459&amp;VAR:INDEX=0"}</definedName>
    <definedName name="_1536__FDSAUDITLINK__" hidden="1">{"fdsup://directions/FAT Viewer?action=UPDATE&amp;creator=factset&amp;DYN_ARGS=TRUE&amp;DOC_NAME=FAT:FQL_AUDITING_CLIENT_TEMPLATE.FAT&amp;display_string=Audit&amp;VAR:KEY=OZAXENEJAN&amp;VAR:QUERY=RkZfREVCVF9MVChBTk4sNDA5MDgsLCxSRik=&amp;WINDOW=FIRST_POPUP&amp;HEIGHT=450&amp;WIDTH=450&amp;START_MA","XIMIZED=FALSE&amp;VAR:CALENDAR=FIVEDAY&amp;VAR:SYMBOL=FI0009000459&amp;VAR:INDEX=0"}</definedName>
    <definedName name="_1537__FDSAUDITLINK__" localSheetId="11" hidden="1">{"fdsup://Directions/FactSet Auditing Viewer?action=AUDIT_VALUE&amp;DB=129&amp;ID1=444747&amp;VALUEID=03051&amp;SDATE=2011&amp;PERIODTYPE=ANN_STD&amp;SCFT=3&amp;window=popup_no_bar&amp;width=385&amp;height=120&amp;START_MAXIMIZED=FALSE&amp;creator=factset&amp;display_string=Audit"}</definedName>
    <definedName name="_1537__FDSAUDITLINK__" hidden="1">{"fdsup://Directions/FactSet Auditing Viewer?action=AUDIT_VALUE&amp;DB=129&amp;ID1=444747&amp;VALUEID=03051&amp;SDATE=2011&amp;PERIODTYPE=ANN_STD&amp;SCFT=3&amp;window=popup_no_bar&amp;width=385&amp;height=120&amp;START_MAXIMIZED=FALSE&amp;creator=factset&amp;display_string=Audit"}</definedName>
    <definedName name="_1542__FDSAUDITLINK__" localSheetId="11" hidden="1">{"fdsup://directions/FAT Viewer?action=UPDATE&amp;creator=factset&amp;DYN_ARGS=TRUE&amp;DOC_NAME=FAT:FQL_AUDITING_CLIENT_TEMPLATE.FAT&amp;display_string=Audit&amp;VAR:KEY=IHELEBGXAT&amp;VAR:QUERY=RkZfTkVUX0lOQyhBTk4sMjAxMCwsLCxHQlAp&amp;WINDOW=FIRST_POPUP&amp;HEIGHT=450&amp;WIDTH=450&amp;START_MA","XIMIZED=FALSE&amp;VAR:CALENDAR=FIVEDAY&amp;VAR:SYMBOL=GB0004250451&amp;VAR:INDEX=0"}</definedName>
    <definedName name="_1542__FDSAUDITLINK__" hidden="1">{"fdsup://directions/FAT Viewer?action=UPDATE&amp;creator=factset&amp;DYN_ARGS=TRUE&amp;DOC_NAME=FAT:FQL_AUDITING_CLIENT_TEMPLATE.FAT&amp;display_string=Audit&amp;VAR:KEY=IHELEBGXAT&amp;VAR:QUERY=RkZfTkVUX0lOQyhBTk4sMjAxMCwsLCxHQlAp&amp;WINDOW=FIRST_POPUP&amp;HEIGHT=450&amp;WIDTH=450&amp;START_MA","XIMIZED=FALSE&amp;VAR:CALENDAR=FIVEDAY&amp;VAR:SYMBOL=GB0004250451&amp;VAR:INDEX=0"}</definedName>
    <definedName name="_1543__FDSAUDITLINK__" localSheetId="11" hidden="1">{"fdsup://directions/FAT Viewer?action=UPDATE&amp;creator=factset&amp;DYN_ARGS=TRUE&amp;DOC_NAME=FAT:FQL_AUDITING_CLIENT_TEMPLATE.FAT&amp;display_string=Audit&amp;VAR:KEY=MTQZABGLWL&amp;VAR:QUERY=RkZfTkVUX0lOQyhBTk4sMjAwOSwsLCxHQlAp&amp;WINDOW=FIRST_POPUP&amp;HEIGHT=450&amp;WIDTH=450&amp;START_MA","XIMIZED=FALSE&amp;VAR:CALENDAR=FIVEDAY&amp;VAR:SYMBOL=GB0004250451&amp;VAR:INDEX=0"}</definedName>
    <definedName name="_1543__FDSAUDITLINK__" hidden="1">{"fdsup://directions/FAT Viewer?action=UPDATE&amp;creator=factset&amp;DYN_ARGS=TRUE&amp;DOC_NAME=FAT:FQL_AUDITING_CLIENT_TEMPLATE.FAT&amp;display_string=Audit&amp;VAR:KEY=MTQZABGLWL&amp;VAR:QUERY=RkZfTkVUX0lOQyhBTk4sMjAwOSwsLCxHQlAp&amp;WINDOW=FIRST_POPUP&amp;HEIGHT=450&amp;WIDTH=450&amp;START_MA","XIMIZED=FALSE&amp;VAR:CALENDAR=FIVEDAY&amp;VAR:SYMBOL=GB0004250451&amp;VAR:INDEX=0"}</definedName>
    <definedName name="_1544__FDSAUDITLINK__" localSheetId="11" hidden="1">{"fdsup://directions/FAT Viewer?action=UPDATE&amp;creator=factset&amp;DYN_ARGS=TRUE&amp;DOC_NAME=FAT:FQL_AUDITING_CLIENT_TEMPLATE.FAT&amp;display_string=Audit&amp;VAR:KEY=CHKDCFEHYZ&amp;VAR:QUERY=RkZfTkVUX0lOQyhBTk4sMjAwOCwsLCxHQlAp&amp;WINDOW=FIRST_POPUP&amp;HEIGHT=450&amp;WIDTH=450&amp;START_MA","XIMIZED=FALSE&amp;VAR:CALENDAR=FIVEDAY&amp;VAR:SYMBOL=GB0004250451&amp;VAR:INDEX=0"}</definedName>
    <definedName name="_1544__FDSAUDITLINK__" hidden="1">{"fdsup://directions/FAT Viewer?action=UPDATE&amp;creator=factset&amp;DYN_ARGS=TRUE&amp;DOC_NAME=FAT:FQL_AUDITING_CLIENT_TEMPLATE.FAT&amp;display_string=Audit&amp;VAR:KEY=CHKDCFEHYZ&amp;VAR:QUERY=RkZfTkVUX0lOQyhBTk4sMjAwOCwsLCxHQlAp&amp;WINDOW=FIRST_POPUP&amp;HEIGHT=450&amp;WIDTH=450&amp;START_MA","XIMIZED=FALSE&amp;VAR:CALENDAR=FIVEDAY&amp;VAR:SYMBOL=GB0004250451&amp;VAR:INDEX=0"}</definedName>
    <definedName name="_1545__FDSAUDITLINK__" localSheetId="11" hidden="1">{"fdsup://directions/FAT Viewer?action=UPDATE&amp;creator=factset&amp;DYN_ARGS=TRUE&amp;DOC_NAME=FAT:FQL_AUDITING_CLIENT_TEMPLATE.FAT&amp;display_string=Audit&amp;VAR:KEY=IPOXUPGNQD&amp;VAR:QUERY=RkZfTkVUX0lOQyhBTk4sMjAwNywsLCxHQlAp&amp;WINDOW=FIRST_POPUP&amp;HEIGHT=450&amp;WIDTH=450&amp;START_MA","XIMIZED=FALSE&amp;VAR:CALENDAR=FIVEDAY&amp;VAR:SYMBOL=GB0004250451&amp;VAR:INDEX=0"}</definedName>
    <definedName name="_1545__FDSAUDITLINK__" hidden="1">{"fdsup://directions/FAT Viewer?action=UPDATE&amp;creator=factset&amp;DYN_ARGS=TRUE&amp;DOC_NAME=FAT:FQL_AUDITING_CLIENT_TEMPLATE.FAT&amp;display_string=Audit&amp;VAR:KEY=IPOXUPGNQD&amp;VAR:QUERY=RkZfTkVUX0lOQyhBTk4sMjAwNywsLCxHQlAp&amp;WINDOW=FIRST_POPUP&amp;HEIGHT=450&amp;WIDTH=450&amp;START_MA","XIMIZED=FALSE&amp;VAR:CALENDAR=FIVEDAY&amp;VAR:SYMBOL=GB0004250451&amp;VAR:INDEX=0"}</definedName>
    <definedName name="_1550__FDSAUDITLINK__" localSheetId="11" hidden="1">{"fdsup://directions/FAT Viewer?action=UPDATE&amp;creator=factset&amp;DYN_ARGS=TRUE&amp;DOC_NAME=FAT:FQL_AUDITING_CLIENT_TEMPLATE.FAT&amp;display_string=Audit&amp;VAR:KEY=YPQHORQNKV&amp;VAR:QUERY=RkZfRUJJVERBX0lCKEFOTiwyMDEwLCwsLEdCUCk=&amp;WINDOW=FIRST_POPUP&amp;HEIGHT=450&amp;WIDTH=450&amp;STAR","T_MAXIMIZED=FALSE&amp;VAR:CALENDAR=FIVEDAY&amp;VAR:SYMBOL=GB0004250451&amp;VAR:INDEX=0"}</definedName>
    <definedName name="_1550__FDSAUDITLINK__" hidden="1">{"fdsup://directions/FAT Viewer?action=UPDATE&amp;creator=factset&amp;DYN_ARGS=TRUE&amp;DOC_NAME=FAT:FQL_AUDITING_CLIENT_TEMPLATE.FAT&amp;display_string=Audit&amp;VAR:KEY=YPQHORQNKV&amp;VAR:QUERY=RkZfRUJJVERBX0lCKEFOTiwyMDEwLCwsLEdCUCk=&amp;WINDOW=FIRST_POPUP&amp;HEIGHT=450&amp;WIDTH=450&amp;STAR","T_MAXIMIZED=FALSE&amp;VAR:CALENDAR=FIVEDAY&amp;VAR:SYMBOL=GB0004250451&amp;VAR:INDEX=0"}</definedName>
    <definedName name="_1551__FDSAUDITLINK__" localSheetId="11" hidden="1">{"fdsup://directions/FAT Viewer?action=UPDATE&amp;creator=factset&amp;DYN_ARGS=TRUE&amp;DOC_NAME=FAT:FQL_AUDITING_CLIENT_TEMPLATE.FAT&amp;display_string=Audit&amp;VAR:KEY=WDMXYFEBUJ&amp;VAR:QUERY=RkZfRUJJVERBX0lCKEFOTiwyMDA5LCwsLEdCUCk=&amp;WINDOW=FIRST_POPUP&amp;HEIGHT=450&amp;WIDTH=450&amp;STAR","T_MAXIMIZED=FALSE&amp;VAR:CALENDAR=FIVEDAY&amp;VAR:SYMBOL=GB0004250451&amp;VAR:INDEX=0"}</definedName>
    <definedName name="_1551__FDSAUDITLINK__" hidden="1">{"fdsup://directions/FAT Viewer?action=UPDATE&amp;creator=factset&amp;DYN_ARGS=TRUE&amp;DOC_NAME=FAT:FQL_AUDITING_CLIENT_TEMPLATE.FAT&amp;display_string=Audit&amp;VAR:KEY=WDMXYFEBUJ&amp;VAR:QUERY=RkZfRUJJVERBX0lCKEFOTiwyMDA5LCwsLEdCUCk=&amp;WINDOW=FIRST_POPUP&amp;HEIGHT=450&amp;WIDTH=450&amp;STAR","T_MAXIMIZED=FALSE&amp;VAR:CALENDAR=FIVEDAY&amp;VAR:SYMBOL=GB0004250451&amp;VAR:INDEX=0"}</definedName>
    <definedName name="_1552__FDSAUDITLINK__" localSheetId="11" hidden="1">{"fdsup://directions/FAT Viewer?action=UPDATE&amp;creator=factset&amp;DYN_ARGS=TRUE&amp;DOC_NAME=FAT:FQL_AUDITING_CLIENT_TEMPLATE.FAT&amp;display_string=Audit&amp;VAR:KEY=WJMTYPMHIF&amp;VAR:QUERY=RkZfRUJJVERBX0lCKEFOTiwyMDA4LCwsLEdCUCk=&amp;WINDOW=FIRST_POPUP&amp;HEIGHT=450&amp;WIDTH=450&amp;STAR","T_MAXIMIZED=FALSE&amp;VAR:CALENDAR=FIVEDAY&amp;VAR:SYMBOL=GB0004250451&amp;VAR:INDEX=0"}</definedName>
    <definedName name="_1552__FDSAUDITLINK__" hidden="1">{"fdsup://directions/FAT Viewer?action=UPDATE&amp;creator=factset&amp;DYN_ARGS=TRUE&amp;DOC_NAME=FAT:FQL_AUDITING_CLIENT_TEMPLATE.FAT&amp;display_string=Audit&amp;VAR:KEY=WJMTYPMHIF&amp;VAR:QUERY=RkZfRUJJVERBX0lCKEFOTiwyMDA4LCwsLEdCUCk=&amp;WINDOW=FIRST_POPUP&amp;HEIGHT=450&amp;WIDTH=450&amp;STAR","T_MAXIMIZED=FALSE&amp;VAR:CALENDAR=FIVEDAY&amp;VAR:SYMBOL=GB0004250451&amp;VAR:INDEX=0"}</definedName>
    <definedName name="_1553__FDSAUDITLINK__" localSheetId="11" hidden="1">{"fdsup://directions/FAT Viewer?action=UPDATE&amp;creator=factset&amp;DYN_ARGS=TRUE&amp;DOC_NAME=FAT:FQL_AUDITING_CLIENT_TEMPLATE.FAT&amp;display_string=Audit&amp;VAR:KEY=YZSVOZWROL&amp;VAR:QUERY=RkZfRUJJVERBX0lCKEFOTiwyMDA3LCwsLEdCUCk=&amp;WINDOW=FIRST_POPUP&amp;HEIGHT=450&amp;WIDTH=450&amp;STAR","T_MAXIMIZED=FALSE&amp;VAR:CALENDAR=FIVEDAY&amp;VAR:SYMBOL=GB0004250451&amp;VAR:INDEX=0"}</definedName>
    <definedName name="_1553__FDSAUDITLINK__" hidden="1">{"fdsup://directions/FAT Viewer?action=UPDATE&amp;creator=factset&amp;DYN_ARGS=TRUE&amp;DOC_NAME=FAT:FQL_AUDITING_CLIENT_TEMPLATE.FAT&amp;display_string=Audit&amp;VAR:KEY=YZSVOZWROL&amp;VAR:QUERY=RkZfRUJJVERBX0lCKEFOTiwyMDA3LCwsLEdCUCk=&amp;WINDOW=FIRST_POPUP&amp;HEIGHT=450&amp;WIDTH=450&amp;STAR","T_MAXIMIZED=FALSE&amp;VAR:CALENDAR=FIVEDAY&amp;VAR:SYMBOL=GB0004250451&amp;VAR:INDEX=0"}</definedName>
    <definedName name="_1558__FDSAUDITLINK__" localSheetId="11" hidden="1">{"fdsup://directions/FAT Viewer?action=UPDATE&amp;creator=factset&amp;DYN_ARGS=TRUE&amp;DOC_NAME=FAT:FQL_AUDITING_CLIENT_TEMPLATE.FAT&amp;display_string=Audit&amp;VAR:KEY=CDYNGPIXWV&amp;VAR:QUERY=RkZfTkVUX0lOQyhBTk4sMjAxMSwsLCxHQlAp&amp;WINDOW=FIRST_POPUP&amp;HEIGHT=450&amp;WIDTH=450&amp;START_MA","XIMIZED=FALSE&amp;VAR:CALENDAR=FIVEDAY&amp;VAR:SYMBOL=GB0004250451&amp;VAR:INDEX=0"}</definedName>
    <definedName name="_1558__FDSAUDITLINK__" hidden="1">{"fdsup://directions/FAT Viewer?action=UPDATE&amp;creator=factset&amp;DYN_ARGS=TRUE&amp;DOC_NAME=FAT:FQL_AUDITING_CLIENT_TEMPLATE.FAT&amp;display_string=Audit&amp;VAR:KEY=CDYNGPIXWV&amp;VAR:QUERY=RkZfTkVUX0lOQyhBTk4sMjAxMSwsLCxHQlAp&amp;WINDOW=FIRST_POPUP&amp;HEIGHT=450&amp;WIDTH=450&amp;START_MA","XIMIZED=FALSE&amp;VAR:CALENDAR=FIVEDAY&amp;VAR:SYMBOL=GB0004250451&amp;VAR:INDEX=0"}</definedName>
    <definedName name="_1560__FDSAUDITLINK__" localSheetId="11" hidden="1">{"fdsup://directions/FAT Viewer?action=UPDATE&amp;creator=factset&amp;DYN_ARGS=TRUE&amp;DOC_NAME=FAT:FQL_AUDITING_CLIENT_TEMPLATE.FAT&amp;display_string=Audit&amp;VAR:KEY=SPORWDSJAX&amp;VAR:QUERY=RkZfRUJJVERBX0lCKEFOTiwyMDExLCwsLEdCUCk=&amp;WINDOW=FIRST_POPUP&amp;HEIGHT=450&amp;WIDTH=450&amp;STAR","T_MAXIMIZED=FALSE&amp;VAR:CALENDAR=FIVEDAY&amp;VAR:SYMBOL=GB0004250451&amp;VAR:INDEX=0"}</definedName>
    <definedName name="_1560__FDSAUDITLINK__" hidden="1">{"fdsup://directions/FAT Viewer?action=UPDATE&amp;creator=factset&amp;DYN_ARGS=TRUE&amp;DOC_NAME=FAT:FQL_AUDITING_CLIENT_TEMPLATE.FAT&amp;display_string=Audit&amp;VAR:KEY=SPORWDSJAX&amp;VAR:QUERY=RkZfRUJJVERBX0lCKEFOTiwyMDExLCwsLEdCUCk=&amp;WINDOW=FIRST_POPUP&amp;HEIGHT=450&amp;WIDTH=450&amp;STAR","T_MAXIMIZED=FALSE&amp;VAR:CALENDAR=FIVEDAY&amp;VAR:SYMBOL=GB0004250451&amp;VAR:INDEX=0"}</definedName>
    <definedName name="_1562__FDSAUDITLINK__" localSheetId="11" hidden="1">{"fdsup://directions/FAT Viewer?action=UPDATE&amp;creator=factset&amp;DYN_ARGS=TRUE&amp;DOC_NAME=FAT:FQL_AUDITING_CLIENT_TEMPLATE.FAT&amp;display_string=Audit&amp;VAR:KEY=SXEJKBITSF&amp;VAR:QUERY=RkZfQ0FTSF9TVChBTk4sNDA5MDgsLCxSRikgKiAtMQ==&amp;WINDOW=FIRST_POPUP&amp;HEIGHT=450&amp;WIDTH=450&amp;","START_MAXIMIZED=FALSE&amp;VAR:CALENDAR=FIVEDAY&amp;VAR:SYMBOL=GB0004250451&amp;VAR:INDEX=0"}</definedName>
    <definedName name="_1562__FDSAUDITLINK__" hidden="1">{"fdsup://directions/FAT Viewer?action=UPDATE&amp;creator=factset&amp;DYN_ARGS=TRUE&amp;DOC_NAME=FAT:FQL_AUDITING_CLIENT_TEMPLATE.FAT&amp;display_string=Audit&amp;VAR:KEY=SXEJKBITSF&amp;VAR:QUERY=RkZfQ0FTSF9TVChBTk4sNDA5MDgsLCxSRikgKiAtMQ==&amp;WINDOW=FIRST_POPUP&amp;HEIGHT=450&amp;WIDTH=450&amp;","START_MAXIMIZED=FALSE&amp;VAR:CALENDAR=FIVEDAY&amp;VAR:SYMBOL=GB0004250451&amp;VAR:INDEX=0"}</definedName>
    <definedName name="_1563__FDSAUDITLINK__" localSheetId="11" hidden="1">{"fdsup://directions/FAT Viewer?action=UPDATE&amp;creator=factset&amp;DYN_ARGS=TRUE&amp;DOC_NAME=FAT:FQL_AUDITING_CLIENT_TEMPLATE.FAT&amp;display_string=Audit&amp;VAR:KEY=AFKVMDCJUV&amp;VAR:QUERY=RkZfREVCVF9MVChBTk4sNDA5MDgsLCxSRik=&amp;WINDOW=FIRST_POPUP&amp;HEIGHT=450&amp;WIDTH=450&amp;START_MA","XIMIZED=FALSE&amp;VAR:CALENDAR=FIVEDAY&amp;VAR:SYMBOL=GB0004250451&amp;VAR:INDEX=0"}</definedName>
    <definedName name="_1563__FDSAUDITLINK__" hidden="1">{"fdsup://directions/FAT Viewer?action=UPDATE&amp;creator=factset&amp;DYN_ARGS=TRUE&amp;DOC_NAME=FAT:FQL_AUDITING_CLIENT_TEMPLATE.FAT&amp;display_string=Audit&amp;VAR:KEY=AFKVMDCJUV&amp;VAR:QUERY=RkZfREVCVF9MVChBTk4sNDA5MDgsLCxSRik=&amp;WINDOW=FIRST_POPUP&amp;HEIGHT=450&amp;WIDTH=450&amp;START_MA","XIMIZED=FALSE&amp;VAR:CALENDAR=FIVEDAY&amp;VAR:SYMBOL=GB0004250451&amp;VAR:INDEX=0"}</definedName>
    <definedName name="_1564__FDSAUDITLINK__" localSheetId="11" hidden="1">{"fdsup://Directions/FactSet Auditing Viewer?action=AUDIT_VALUE&amp;DB=129&amp;ID1=042504&amp;VALUEID=03051&amp;SDATE=2011&amp;PERIODTYPE=ANN_STD&amp;SCFT=3&amp;window=popup_no_bar&amp;width=385&amp;height=120&amp;START_MAXIMIZED=FALSE&amp;creator=factset&amp;display_string=Audit"}</definedName>
    <definedName name="_1564__FDSAUDITLINK__" hidden="1">{"fdsup://Directions/FactSet Auditing Viewer?action=AUDIT_VALUE&amp;DB=129&amp;ID1=042504&amp;VALUEID=03051&amp;SDATE=2011&amp;PERIODTYPE=ANN_STD&amp;SCFT=3&amp;window=popup_no_bar&amp;width=385&amp;height=120&amp;START_MAXIMIZED=FALSE&amp;creator=factset&amp;display_string=Audit"}</definedName>
    <definedName name="_1568__FDSAUDITLINK__" localSheetId="11" hidden="1">{"fdsup://directions/FAT Viewer?action=UPDATE&amp;creator=factset&amp;DYN_ARGS=TRUE&amp;DOC_NAME=FAT:FQL_AUDITING_CLIENT_TEMPLATE.FAT&amp;display_string=Audit&amp;VAR:KEY=UVSHKNQFYZ&amp;VAR:QUERY=RkZfTkVUX0lOQyhBTk4sMjAxMCwsLCxTRUsp&amp;WINDOW=FIRST_POPUP&amp;HEIGHT=450&amp;WIDTH=450&amp;START_MA","XIMIZED=FALSE&amp;VAR:CALENDAR=FIVEDAY&amp;VAR:SYMBOL=SE0000695876&amp;VAR:INDEX=0"}</definedName>
    <definedName name="_1568__FDSAUDITLINK__" hidden="1">{"fdsup://directions/FAT Viewer?action=UPDATE&amp;creator=factset&amp;DYN_ARGS=TRUE&amp;DOC_NAME=FAT:FQL_AUDITING_CLIENT_TEMPLATE.FAT&amp;display_string=Audit&amp;VAR:KEY=UVSHKNQFYZ&amp;VAR:QUERY=RkZfTkVUX0lOQyhBTk4sMjAxMCwsLCxTRUsp&amp;WINDOW=FIRST_POPUP&amp;HEIGHT=450&amp;WIDTH=450&amp;START_MA","XIMIZED=FALSE&amp;VAR:CALENDAR=FIVEDAY&amp;VAR:SYMBOL=SE0000695876&amp;VAR:INDEX=0"}</definedName>
    <definedName name="_1569__FDSAUDITLINK__" localSheetId="11" hidden="1">{"fdsup://directions/FAT Viewer?action=UPDATE&amp;creator=factset&amp;DYN_ARGS=TRUE&amp;DOC_NAME=FAT:FQL_AUDITING_CLIENT_TEMPLATE.FAT&amp;display_string=Audit&amp;VAR:KEY=EJEPGFKTGB&amp;VAR:QUERY=RkZfTkVUX0lOQyhBTk4sMjAwOSwsLCxTRUsp&amp;WINDOW=FIRST_POPUP&amp;HEIGHT=450&amp;WIDTH=450&amp;START_MA","XIMIZED=FALSE&amp;VAR:CALENDAR=FIVEDAY&amp;VAR:SYMBOL=SE0000695876&amp;VAR:INDEX=0"}</definedName>
    <definedName name="_1569__FDSAUDITLINK__" hidden="1">{"fdsup://directions/FAT Viewer?action=UPDATE&amp;creator=factset&amp;DYN_ARGS=TRUE&amp;DOC_NAME=FAT:FQL_AUDITING_CLIENT_TEMPLATE.FAT&amp;display_string=Audit&amp;VAR:KEY=EJEPGFKTGB&amp;VAR:QUERY=RkZfTkVUX0lOQyhBTk4sMjAwOSwsLCxTRUsp&amp;WINDOW=FIRST_POPUP&amp;HEIGHT=450&amp;WIDTH=450&amp;START_MA","XIMIZED=FALSE&amp;VAR:CALENDAR=FIVEDAY&amp;VAR:SYMBOL=SE0000695876&amp;VAR:INDEX=0"}</definedName>
    <definedName name="_1570__FDSAUDITLINK__" localSheetId="11" hidden="1">{"fdsup://directions/FAT Viewer?action=UPDATE&amp;creator=factset&amp;DYN_ARGS=TRUE&amp;DOC_NAME=FAT:FQL_AUDITING_CLIENT_TEMPLATE.FAT&amp;display_string=Audit&amp;VAR:KEY=UDAVSNEXKD&amp;VAR:QUERY=RkZfTkVUX0lOQyhBTk4sMjAwOCwsLCxTRUsp&amp;WINDOW=FIRST_POPUP&amp;HEIGHT=450&amp;WIDTH=450&amp;START_MA","XIMIZED=FALSE&amp;VAR:CALENDAR=FIVEDAY&amp;VAR:SYMBOL=SE0000695876&amp;VAR:INDEX=0"}</definedName>
    <definedName name="_1570__FDSAUDITLINK__" hidden="1">{"fdsup://directions/FAT Viewer?action=UPDATE&amp;creator=factset&amp;DYN_ARGS=TRUE&amp;DOC_NAME=FAT:FQL_AUDITING_CLIENT_TEMPLATE.FAT&amp;display_string=Audit&amp;VAR:KEY=UDAVSNEXKD&amp;VAR:QUERY=RkZfTkVUX0lOQyhBTk4sMjAwOCwsLCxTRUsp&amp;WINDOW=FIRST_POPUP&amp;HEIGHT=450&amp;WIDTH=450&amp;START_MA","XIMIZED=FALSE&amp;VAR:CALENDAR=FIVEDAY&amp;VAR:SYMBOL=SE0000695876&amp;VAR:INDEX=0"}</definedName>
    <definedName name="_1571__FDSAUDITLINK__" localSheetId="11" hidden="1">{"fdsup://directions/FAT Viewer?action=UPDATE&amp;creator=factset&amp;DYN_ARGS=TRUE&amp;DOC_NAME=FAT:FQL_AUDITING_CLIENT_TEMPLATE.FAT&amp;display_string=Audit&amp;VAR:KEY=YNYHUNMDQX&amp;VAR:QUERY=RkZfTkVUX0lOQyhBTk4sMjAwNywsLCxTRUsp&amp;WINDOW=FIRST_POPUP&amp;HEIGHT=450&amp;WIDTH=450&amp;START_MA","XIMIZED=FALSE&amp;VAR:CALENDAR=FIVEDAY&amp;VAR:SYMBOL=SE0000695876&amp;VAR:INDEX=0"}</definedName>
    <definedName name="_1571__FDSAUDITLINK__" hidden="1">{"fdsup://directions/FAT Viewer?action=UPDATE&amp;creator=factset&amp;DYN_ARGS=TRUE&amp;DOC_NAME=FAT:FQL_AUDITING_CLIENT_TEMPLATE.FAT&amp;display_string=Audit&amp;VAR:KEY=YNYHUNMDQX&amp;VAR:QUERY=RkZfTkVUX0lOQyhBTk4sMjAwNywsLCxTRUsp&amp;WINDOW=FIRST_POPUP&amp;HEIGHT=450&amp;WIDTH=450&amp;START_MA","XIMIZED=FALSE&amp;VAR:CALENDAR=FIVEDAY&amp;VAR:SYMBOL=SE0000695876&amp;VAR:INDEX=0"}</definedName>
    <definedName name="_1572__FDSAUDITLINK__" localSheetId="11" hidden="1">{"fdsup://directions/FAT Viewer?action=UPDATE&amp;creator=factset&amp;DYN_ARGS=TRUE&amp;DOC_NAME=FAT:FQL_AUDITING_CLIENT_TEMPLATE.FAT&amp;display_string=Audit&amp;VAR:KEY=UHSTAXEDEJ&amp;VAR:QUERY=RkZfRUJJVF9JQihBTk4sMjAxMCwsLCxTRUsp&amp;WINDOW=FIRST_POPUP&amp;HEIGHT=450&amp;WIDTH=450&amp;START_MA","XIMIZED=FALSE&amp;VAR:CALENDAR=FIVEDAY&amp;VAR:SYMBOL=SE0000695876&amp;VAR:INDEX=0"}</definedName>
    <definedName name="_1572__FDSAUDITLINK__" hidden="1">{"fdsup://directions/FAT Viewer?action=UPDATE&amp;creator=factset&amp;DYN_ARGS=TRUE&amp;DOC_NAME=FAT:FQL_AUDITING_CLIENT_TEMPLATE.FAT&amp;display_string=Audit&amp;VAR:KEY=UHSTAXEDEJ&amp;VAR:QUERY=RkZfRUJJVF9JQihBTk4sMjAxMCwsLCxTRUsp&amp;WINDOW=FIRST_POPUP&amp;HEIGHT=450&amp;WIDTH=450&amp;START_MA","XIMIZED=FALSE&amp;VAR:CALENDAR=FIVEDAY&amp;VAR:SYMBOL=SE0000695876&amp;VAR:INDEX=0"}</definedName>
    <definedName name="_1573__FDSAUDITLINK__" localSheetId="11" hidden="1">{"fdsup://directions/FAT Viewer?action=UPDATE&amp;creator=factset&amp;DYN_ARGS=TRUE&amp;DOC_NAME=FAT:FQL_AUDITING_CLIENT_TEMPLATE.FAT&amp;display_string=Audit&amp;VAR:KEY=SFGBCBAJQN&amp;VAR:QUERY=RkZfRUJJVF9JQihBTk4sMjAwOSwsLCxTRUsp&amp;WINDOW=FIRST_POPUP&amp;HEIGHT=450&amp;WIDTH=450&amp;START_MA","XIMIZED=FALSE&amp;VAR:CALENDAR=FIVEDAY&amp;VAR:SYMBOL=SE0000695876&amp;VAR:INDEX=0"}</definedName>
    <definedName name="_1573__FDSAUDITLINK__" hidden="1">{"fdsup://directions/FAT Viewer?action=UPDATE&amp;creator=factset&amp;DYN_ARGS=TRUE&amp;DOC_NAME=FAT:FQL_AUDITING_CLIENT_TEMPLATE.FAT&amp;display_string=Audit&amp;VAR:KEY=SFGBCBAJQN&amp;VAR:QUERY=RkZfRUJJVF9JQihBTk4sMjAwOSwsLCxTRUsp&amp;WINDOW=FIRST_POPUP&amp;HEIGHT=450&amp;WIDTH=450&amp;START_MA","XIMIZED=FALSE&amp;VAR:CALENDAR=FIVEDAY&amp;VAR:SYMBOL=SE0000695876&amp;VAR:INDEX=0"}</definedName>
    <definedName name="_1574__FDSAUDITLINK__" localSheetId="11" hidden="1">{"fdsup://directions/FAT Viewer?action=UPDATE&amp;creator=factset&amp;DYN_ARGS=TRUE&amp;DOC_NAME=FAT:FQL_AUDITING_CLIENT_TEMPLATE.FAT&amp;display_string=Audit&amp;VAR:KEY=KRIXEFKROH&amp;VAR:QUERY=RkZfRUJJVF9JQihBTk4sMjAwOCwsLCxTRUsp&amp;WINDOW=FIRST_POPUP&amp;HEIGHT=450&amp;WIDTH=450&amp;START_MA","XIMIZED=FALSE&amp;VAR:CALENDAR=FIVEDAY&amp;VAR:SYMBOL=SE0000695876&amp;VAR:INDEX=0"}</definedName>
    <definedName name="_1574__FDSAUDITLINK__" hidden="1">{"fdsup://directions/FAT Viewer?action=UPDATE&amp;creator=factset&amp;DYN_ARGS=TRUE&amp;DOC_NAME=FAT:FQL_AUDITING_CLIENT_TEMPLATE.FAT&amp;display_string=Audit&amp;VAR:KEY=KRIXEFKROH&amp;VAR:QUERY=RkZfRUJJVF9JQihBTk4sMjAwOCwsLCxTRUsp&amp;WINDOW=FIRST_POPUP&amp;HEIGHT=450&amp;WIDTH=450&amp;START_MA","XIMIZED=FALSE&amp;VAR:CALENDAR=FIVEDAY&amp;VAR:SYMBOL=SE0000695876&amp;VAR:INDEX=0"}</definedName>
    <definedName name="_1575__FDSAUDITLINK__" localSheetId="11" hidden="1">{"fdsup://directions/FAT Viewer?action=UPDATE&amp;creator=factset&amp;DYN_ARGS=TRUE&amp;DOC_NAME=FAT:FQL_AUDITING_CLIENT_TEMPLATE.FAT&amp;display_string=Audit&amp;VAR:KEY=MJOBAPIZQH&amp;VAR:QUERY=RkZfRUJJVF9JQihBTk4sMjAwNywsLCxTRUsp&amp;WINDOW=FIRST_POPUP&amp;HEIGHT=450&amp;WIDTH=450&amp;START_MA","XIMIZED=FALSE&amp;VAR:CALENDAR=FIVEDAY&amp;VAR:SYMBOL=SE0000695876&amp;VAR:INDEX=0"}</definedName>
    <definedName name="_1575__FDSAUDITLINK__" hidden="1">{"fdsup://directions/FAT Viewer?action=UPDATE&amp;creator=factset&amp;DYN_ARGS=TRUE&amp;DOC_NAME=FAT:FQL_AUDITING_CLIENT_TEMPLATE.FAT&amp;display_string=Audit&amp;VAR:KEY=MJOBAPIZQH&amp;VAR:QUERY=RkZfRUJJVF9JQihBTk4sMjAwNywsLCxTRUsp&amp;WINDOW=FIRST_POPUP&amp;HEIGHT=450&amp;WIDTH=450&amp;START_MA","XIMIZED=FALSE&amp;VAR:CALENDAR=FIVEDAY&amp;VAR:SYMBOL=SE0000695876&amp;VAR:INDEX=0"}</definedName>
    <definedName name="_1576__FDSAUDITLINK__" localSheetId="11" hidden="1">{"fdsup://directions/FAT Viewer?action=UPDATE&amp;creator=factset&amp;DYN_ARGS=TRUE&amp;DOC_NAME=FAT:FQL_AUDITING_CLIENT_TEMPLATE.FAT&amp;display_string=Audit&amp;VAR:KEY=SJSXAHQPAR&amp;VAR:QUERY=RkZfRUJJVERBX0lCKEFOTiwyMDEwLCwsLFNFSyk=&amp;WINDOW=FIRST_POPUP&amp;HEIGHT=450&amp;WIDTH=450&amp;STAR","T_MAXIMIZED=FALSE&amp;VAR:CALENDAR=FIVEDAY&amp;VAR:SYMBOL=SE0000695876&amp;VAR:INDEX=0"}</definedName>
    <definedName name="_1576__FDSAUDITLINK__" hidden="1">{"fdsup://directions/FAT Viewer?action=UPDATE&amp;creator=factset&amp;DYN_ARGS=TRUE&amp;DOC_NAME=FAT:FQL_AUDITING_CLIENT_TEMPLATE.FAT&amp;display_string=Audit&amp;VAR:KEY=SJSXAHQPAR&amp;VAR:QUERY=RkZfRUJJVERBX0lCKEFOTiwyMDEwLCwsLFNFSyk=&amp;WINDOW=FIRST_POPUP&amp;HEIGHT=450&amp;WIDTH=450&amp;STAR","T_MAXIMIZED=FALSE&amp;VAR:CALENDAR=FIVEDAY&amp;VAR:SYMBOL=SE0000695876&amp;VAR:INDEX=0"}</definedName>
    <definedName name="_1577__FDSAUDITLINK__" localSheetId="11" hidden="1">{"fdsup://directions/FAT Viewer?action=UPDATE&amp;creator=factset&amp;DYN_ARGS=TRUE&amp;DOC_NAME=FAT:FQL_AUDITING_CLIENT_TEMPLATE.FAT&amp;display_string=Audit&amp;VAR:KEY=YDWLGHORQN&amp;VAR:QUERY=RkZfRUJJVERBX0lCKEFOTiwyMDA5LCwsLFNFSyk=&amp;WINDOW=FIRST_POPUP&amp;HEIGHT=450&amp;WIDTH=450&amp;STAR","T_MAXIMIZED=FALSE&amp;VAR:CALENDAR=FIVEDAY&amp;VAR:SYMBOL=SE0000695876&amp;VAR:INDEX=0"}</definedName>
    <definedName name="_1577__FDSAUDITLINK__" hidden="1">{"fdsup://directions/FAT Viewer?action=UPDATE&amp;creator=factset&amp;DYN_ARGS=TRUE&amp;DOC_NAME=FAT:FQL_AUDITING_CLIENT_TEMPLATE.FAT&amp;display_string=Audit&amp;VAR:KEY=YDWLGHORQN&amp;VAR:QUERY=RkZfRUJJVERBX0lCKEFOTiwyMDA5LCwsLFNFSyk=&amp;WINDOW=FIRST_POPUP&amp;HEIGHT=450&amp;WIDTH=450&amp;STAR","T_MAXIMIZED=FALSE&amp;VAR:CALENDAR=FIVEDAY&amp;VAR:SYMBOL=SE0000695876&amp;VAR:INDEX=0"}</definedName>
    <definedName name="_1578__FDSAUDITLINK__" localSheetId="11" hidden="1">{"fdsup://directions/FAT Viewer?action=UPDATE&amp;creator=factset&amp;DYN_ARGS=TRUE&amp;DOC_NAME=FAT:FQL_AUDITING_CLIENT_TEMPLATE.FAT&amp;display_string=Audit&amp;VAR:KEY=ENABQXUFIZ&amp;VAR:QUERY=RkZfRUJJVERBX0lCKEFOTiwyMDA4LCwsLFNFSyk=&amp;WINDOW=FIRST_POPUP&amp;HEIGHT=450&amp;WIDTH=450&amp;STAR","T_MAXIMIZED=FALSE&amp;VAR:CALENDAR=FIVEDAY&amp;VAR:SYMBOL=SE0000695876&amp;VAR:INDEX=0"}</definedName>
    <definedName name="_1578__FDSAUDITLINK__" hidden="1">{"fdsup://directions/FAT Viewer?action=UPDATE&amp;creator=factset&amp;DYN_ARGS=TRUE&amp;DOC_NAME=FAT:FQL_AUDITING_CLIENT_TEMPLATE.FAT&amp;display_string=Audit&amp;VAR:KEY=ENABQXUFIZ&amp;VAR:QUERY=RkZfRUJJVERBX0lCKEFOTiwyMDA4LCwsLFNFSyk=&amp;WINDOW=FIRST_POPUP&amp;HEIGHT=450&amp;WIDTH=450&amp;STAR","T_MAXIMIZED=FALSE&amp;VAR:CALENDAR=FIVEDAY&amp;VAR:SYMBOL=SE0000695876&amp;VAR:INDEX=0"}</definedName>
    <definedName name="_1579__FDSAUDITLINK__" localSheetId="11" hidden="1">{"fdsup://directions/FAT Viewer?action=UPDATE&amp;creator=factset&amp;DYN_ARGS=TRUE&amp;DOC_NAME=FAT:FQL_AUDITING_CLIENT_TEMPLATE.FAT&amp;display_string=Audit&amp;VAR:KEY=KZMBEVSPOF&amp;VAR:QUERY=RkZfRUJJVERBX0lCKEFOTiwyMDA3LCwsLFNFSyk=&amp;WINDOW=FIRST_POPUP&amp;HEIGHT=450&amp;WIDTH=450&amp;STAR","T_MAXIMIZED=FALSE&amp;VAR:CALENDAR=FIVEDAY&amp;VAR:SYMBOL=SE0000695876&amp;VAR:INDEX=0"}</definedName>
    <definedName name="_1579__FDSAUDITLINK__" hidden="1">{"fdsup://directions/FAT Viewer?action=UPDATE&amp;creator=factset&amp;DYN_ARGS=TRUE&amp;DOC_NAME=FAT:FQL_AUDITING_CLIENT_TEMPLATE.FAT&amp;display_string=Audit&amp;VAR:KEY=KZMBEVSPOF&amp;VAR:QUERY=RkZfRUJJVERBX0lCKEFOTiwyMDA3LCwsLFNFSyk=&amp;WINDOW=FIRST_POPUP&amp;HEIGHT=450&amp;WIDTH=450&amp;STAR","T_MAXIMIZED=FALSE&amp;VAR:CALENDAR=FIVEDAY&amp;VAR:SYMBOL=SE0000695876&amp;VAR:INDEX=0"}</definedName>
    <definedName name="_1584__FDSAUDITLINK__" localSheetId="11" hidden="1">{"fdsup://directions/FAT Viewer?action=UPDATE&amp;creator=factset&amp;DYN_ARGS=TRUE&amp;DOC_NAME=FAT:FQL_AUDITING_CLIENT_TEMPLATE.FAT&amp;display_string=Audit&amp;VAR:KEY=QXUTUHODWL&amp;VAR:QUERY=RkZfTkVUX0lOQyhBTk4sMjAxMSwsLCxTRUsp&amp;WINDOW=FIRST_POPUP&amp;HEIGHT=450&amp;WIDTH=450&amp;START_MA","XIMIZED=FALSE&amp;VAR:CALENDAR=FIVEDAY&amp;VAR:SYMBOL=SE0000695876&amp;VAR:INDEX=0"}</definedName>
    <definedName name="_1584__FDSAUDITLINK__" hidden="1">{"fdsup://directions/FAT Viewer?action=UPDATE&amp;creator=factset&amp;DYN_ARGS=TRUE&amp;DOC_NAME=FAT:FQL_AUDITING_CLIENT_TEMPLATE.FAT&amp;display_string=Audit&amp;VAR:KEY=QXUTUHODWL&amp;VAR:QUERY=RkZfTkVUX0lOQyhBTk4sMjAxMSwsLCxTRUsp&amp;WINDOW=FIRST_POPUP&amp;HEIGHT=450&amp;WIDTH=450&amp;START_MA","XIMIZED=FALSE&amp;VAR:CALENDAR=FIVEDAY&amp;VAR:SYMBOL=SE0000695876&amp;VAR:INDEX=0"}</definedName>
    <definedName name="_1586__FDSAUDITLINK__" localSheetId="11" hidden="1">{"fdsup://directions/FAT Viewer?action=UPDATE&amp;creator=factset&amp;DYN_ARGS=TRUE&amp;DOC_NAME=FAT:FQL_AUDITING_CLIENT_TEMPLATE.FAT&amp;display_string=Audit&amp;VAR:KEY=EPEJMZOBGL&amp;VAR:QUERY=RkZfRUJJVERBX0lCKEFOTiwyMDExLCwsLFNFSyk=&amp;WINDOW=FIRST_POPUP&amp;HEIGHT=450&amp;WIDTH=450&amp;STAR","T_MAXIMIZED=FALSE&amp;VAR:CALENDAR=FIVEDAY&amp;VAR:SYMBOL=SE0000695876&amp;VAR:INDEX=0"}</definedName>
    <definedName name="_1586__FDSAUDITLINK__" hidden="1">{"fdsup://directions/FAT Viewer?action=UPDATE&amp;creator=factset&amp;DYN_ARGS=TRUE&amp;DOC_NAME=FAT:FQL_AUDITING_CLIENT_TEMPLATE.FAT&amp;display_string=Audit&amp;VAR:KEY=EPEJMZOBGL&amp;VAR:QUERY=RkZfRUJJVERBX0lCKEFOTiwyMDExLCwsLFNFSyk=&amp;WINDOW=FIRST_POPUP&amp;HEIGHT=450&amp;WIDTH=450&amp;STAR","T_MAXIMIZED=FALSE&amp;VAR:CALENDAR=FIVEDAY&amp;VAR:SYMBOL=SE0000695876&amp;VAR:INDEX=0"}</definedName>
    <definedName name="_1588__FDSAUDITLINK__" localSheetId="11" hidden="1">{"fdsup://Directions/FactSet Auditing Viewer?action=AUDIT_VALUE&amp;DB=129&amp;ID1=733268&amp;VALUEID=03426&amp;SDATE=2011&amp;PERIODTYPE=ANN_STD&amp;SCFT=3&amp;window=popup_no_bar&amp;width=385&amp;height=120&amp;START_MAXIMIZED=FALSE&amp;creator=factset&amp;display_string=Audit"}</definedName>
    <definedName name="_1588__FDSAUDITLINK__" hidden="1">{"fdsup://Directions/FactSet Auditing Viewer?action=AUDIT_VALUE&amp;DB=129&amp;ID1=733268&amp;VALUEID=03426&amp;SDATE=2011&amp;PERIODTYPE=ANN_STD&amp;SCFT=3&amp;window=popup_no_bar&amp;width=385&amp;height=120&amp;START_MAXIMIZED=FALSE&amp;creator=factset&amp;display_string=Audit"}</definedName>
    <definedName name="_1589__FDSAUDITLINK__" localSheetId="11" hidden="1">{"fdsup://directions/FAT Viewer?action=UPDATE&amp;creator=factset&amp;DYN_ARGS=TRUE&amp;DOC_NAME=FAT:FQL_AUDITING_CLIENT_TEMPLATE.FAT&amp;display_string=Audit&amp;VAR:KEY=GXGBMNGLAP&amp;VAR:QUERY=RkZfQ0FTSF9TVChBTk4sNDA5MDgsLCxSRikgKiAtMQ==&amp;WINDOW=FIRST_POPUP&amp;HEIGHT=450&amp;WIDTH=450&amp;","START_MAXIMIZED=FALSE&amp;VAR:CALENDAR=FIVEDAY&amp;VAR:SYMBOL=SE0000695876&amp;VAR:INDEX=0"}</definedName>
    <definedName name="_1589__FDSAUDITLINK__" hidden="1">{"fdsup://directions/FAT Viewer?action=UPDATE&amp;creator=factset&amp;DYN_ARGS=TRUE&amp;DOC_NAME=FAT:FQL_AUDITING_CLIENT_TEMPLATE.FAT&amp;display_string=Audit&amp;VAR:KEY=GXGBMNGLAP&amp;VAR:QUERY=RkZfQ0FTSF9TVChBTk4sNDA5MDgsLCxSRikgKiAtMQ==&amp;WINDOW=FIRST_POPUP&amp;HEIGHT=450&amp;WIDTH=450&amp;","START_MAXIMIZED=FALSE&amp;VAR:CALENDAR=FIVEDAY&amp;VAR:SYMBOL=SE0000695876&amp;VAR:INDEX=0"}</definedName>
    <definedName name="_1590__FDSAUDITLINK__" localSheetId="11" hidden="1">{"fdsup://directions/FAT Viewer?action=UPDATE&amp;creator=factset&amp;DYN_ARGS=TRUE&amp;DOC_NAME=FAT:FQL_AUDITING_CLIENT_TEMPLATE.FAT&amp;display_string=Audit&amp;VAR:KEY=IBGHUHYHSF&amp;VAR:QUERY=RkZfREVCVF9MVChBTk4sNDA5MDgsLCxSRik=&amp;WINDOW=FIRST_POPUP&amp;HEIGHT=450&amp;WIDTH=450&amp;START_MA","XIMIZED=FALSE&amp;VAR:CALENDAR=FIVEDAY&amp;VAR:SYMBOL=SE0000695876&amp;VAR:INDEX=0"}</definedName>
    <definedName name="_1590__FDSAUDITLINK__" hidden="1">{"fdsup://directions/FAT Viewer?action=UPDATE&amp;creator=factset&amp;DYN_ARGS=TRUE&amp;DOC_NAME=FAT:FQL_AUDITING_CLIENT_TEMPLATE.FAT&amp;display_string=Audit&amp;VAR:KEY=IBGHUHYHSF&amp;VAR:QUERY=RkZfREVCVF9MVChBTk4sNDA5MDgsLCxSRik=&amp;WINDOW=FIRST_POPUP&amp;HEIGHT=450&amp;WIDTH=450&amp;START_MA","XIMIZED=FALSE&amp;VAR:CALENDAR=FIVEDAY&amp;VAR:SYMBOL=SE0000695876&amp;VAR:INDEX=0"}</definedName>
    <definedName name="_1591__FDSAUDITLINK__" localSheetId="11" hidden="1">{"fdsup://Directions/FactSet Auditing Viewer?action=AUDIT_VALUE&amp;DB=129&amp;ID1=733268&amp;VALUEID=03051&amp;SDATE=2011&amp;PERIODTYPE=ANN_STD&amp;SCFT=3&amp;window=popup_no_bar&amp;width=385&amp;height=120&amp;START_MAXIMIZED=FALSE&amp;creator=factset&amp;display_string=Audit"}</definedName>
    <definedName name="_1591__FDSAUDITLINK__" hidden="1">{"fdsup://Directions/FactSet Auditing Viewer?action=AUDIT_VALUE&amp;DB=129&amp;ID1=733268&amp;VALUEID=03051&amp;SDATE=2011&amp;PERIODTYPE=ANN_STD&amp;SCFT=3&amp;window=popup_no_bar&amp;width=385&amp;height=120&amp;START_MAXIMIZED=FALSE&amp;creator=factset&amp;display_string=Audit"}</definedName>
    <definedName name="_1594__FDSAUDITLINK__" localSheetId="11" hidden="1">{"fdsup://directions/FAT Viewer?action=UPDATE&amp;creator=factset&amp;DYN_ARGS=TRUE&amp;DOC_NAME=FAT:FQL_AUDITING_CLIENT_TEMPLATE.FAT&amp;display_string=Audit&amp;VAR:KEY=UVEZETEDUH&amp;VAR:QUERY=RkZfTkVUX0lOQyhBTk4sMjAxMCwsLCxDSEYp&amp;WINDOW=FIRST_POPUP&amp;HEIGHT=450&amp;WIDTH=450&amp;START_MA","XIMIZED=FALSE&amp;VAR:CALENDAR=FIVEDAY&amp;VAR:SYMBOL=CH0003390066&amp;VAR:INDEX=0"}</definedName>
    <definedName name="_1594__FDSAUDITLINK__" hidden="1">{"fdsup://directions/FAT Viewer?action=UPDATE&amp;creator=factset&amp;DYN_ARGS=TRUE&amp;DOC_NAME=FAT:FQL_AUDITING_CLIENT_TEMPLATE.FAT&amp;display_string=Audit&amp;VAR:KEY=UVEZETEDUH&amp;VAR:QUERY=RkZfTkVUX0lOQyhBTk4sMjAxMCwsLCxDSEYp&amp;WINDOW=FIRST_POPUP&amp;HEIGHT=450&amp;WIDTH=450&amp;START_MA","XIMIZED=FALSE&amp;VAR:CALENDAR=FIVEDAY&amp;VAR:SYMBOL=CH0003390066&amp;VAR:INDEX=0"}</definedName>
    <definedName name="_1595__FDSAUDITLINK__" localSheetId="11" hidden="1">{"fdsup://directions/FAT Viewer?action=UPDATE&amp;creator=factset&amp;DYN_ARGS=TRUE&amp;DOC_NAME=FAT:FQL_AUDITING_CLIENT_TEMPLATE.FAT&amp;display_string=Audit&amp;VAR:KEY=GDUTMJANAZ&amp;VAR:QUERY=RkZfTkVUX0lOQyhBTk4sMjAwOSwsLCxDSEYp&amp;WINDOW=FIRST_POPUP&amp;HEIGHT=450&amp;WIDTH=450&amp;START_MA","XIMIZED=FALSE&amp;VAR:CALENDAR=FIVEDAY&amp;VAR:SYMBOL=CH0003390066&amp;VAR:INDEX=0"}</definedName>
    <definedName name="_1595__FDSAUDITLINK__" hidden="1">{"fdsup://directions/FAT Viewer?action=UPDATE&amp;creator=factset&amp;DYN_ARGS=TRUE&amp;DOC_NAME=FAT:FQL_AUDITING_CLIENT_TEMPLATE.FAT&amp;display_string=Audit&amp;VAR:KEY=GDUTMJANAZ&amp;VAR:QUERY=RkZfTkVUX0lOQyhBTk4sMjAwOSwsLCxDSEYp&amp;WINDOW=FIRST_POPUP&amp;HEIGHT=450&amp;WIDTH=450&amp;START_MA","XIMIZED=FALSE&amp;VAR:CALENDAR=FIVEDAY&amp;VAR:SYMBOL=CH0003390066&amp;VAR:INDEX=0"}</definedName>
    <definedName name="_1596__FDSAUDITLINK__" localSheetId="11" hidden="1">{"fdsup://directions/FAT Viewer?action=UPDATE&amp;creator=factset&amp;DYN_ARGS=TRUE&amp;DOC_NAME=FAT:FQL_AUDITING_CLIENT_TEMPLATE.FAT&amp;display_string=Audit&amp;VAR:KEY=UTUFAFWVCJ&amp;VAR:QUERY=RkZfTkVUX0lOQyhBTk4sMjAwOCwsLCxDSEYp&amp;WINDOW=FIRST_POPUP&amp;HEIGHT=450&amp;WIDTH=450&amp;START_MA","XIMIZED=FALSE&amp;VAR:CALENDAR=FIVEDAY&amp;VAR:SYMBOL=CH0003390066&amp;VAR:INDEX=0"}</definedName>
    <definedName name="_1596__FDSAUDITLINK__" hidden="1">{"fdsup://directions/FAT Viewer?action=UPDATE&amp;creator=factset&amp;DYN_ARGS=TRUE&amp;DOC_NAME=FAT:FQL_AUDITING_CLIENT_TEMPLATE.FAT&amp;display_string=Audit&amp;VAR:KEY=UTUFAFWVCJ&amp;VAR:QUERY=RkZfTkVUX0lOQyhBTk4sMjAwOCwsLCxDSEYp&amp;WINDOW=FIRST_POPUP&amp;HEIGHT=450&amp;WIDTH=450&amp;START_MA","XIMIZED=FALSE&amp;VAR:CALENDAR=FIVEDAY&amp;VAR:SYMBOL=CH0003390066&amp;VAR:INDEX=0"}</definedName>
    <definedName name="_1597__FDSAUDITLINK__" localSheetId="11" hidden="1">{"fdsup://directions/FAT Viewer?action=UPDATE&amp;creator=factset&amp;DYN_ARGS=TRUE&amp;DOC_NAME=FAT:FQL_AUDITING_CLIENT_TEMPLATE.FAT&amp;display_string=Audit&amp;VAR:KEY=UHWTUXAVKH&amp;VAR:QUERY=RkZfTkVUX0lOQyhBTk4sMjAwNywsLCxDSEYp&amp;WINDOW=FIRST_POPUP&amp;HEIGHT=450&amp;WIDTH=450&amp;START_MA","XIMIZED=FALSE&amp;VAR:CALENDAR=FIVEDAY&amp;VAR:SYMBOL=CH0003390066&amp;VAR:INDEX=0"}</definedName>
    <definedName name="_1597__FDSAUDITLINK__" hidden="1">{"fdsup://directions/FAT Viewer?action=UPDATE&amp;creator=factset&amp;DYN_ARGS=TRUE&amp;DOC_NAME=FAT:FQL_AUDITING_CLIENT_TEMPLATE.FAT&amp;display_string=Audit&amp;VAR:KEY=UHWTUXAVKH&amp;VAR:QUERY=RkZfTkVUX0lOQyhBTk4sMjAwNywsLCxDSEYp&amp;WINDOW=FIRST_POPUP&amp;HEIGHT=450&amp;WIDTH=450&amp;START_MA","XIMIZED=FALSE&amp;VAR:CALENDAR=FIVEDAY&amp;VAR:SYMBOL=CH0003390066&amp;VAR:INDEX=0"}</definedName>
    <definedName name="_1598__FDSAUDITLINK__" localSheetId="11" hidden="1">{"fdsup://directions/FAT Viewer?action=UPDATE&amp;creator=factset&amp;DYN_ARGS=TRUE&amp;DOC_NAME=FAT:FQL_AUDITING_CLIENT_TEMPLATE.FAT&amp;display_string=Audit&amp;VAR:KEY=EPOREVKFUB&amp;VAR:QUERY=RkZfRUJJVF9JQihBTk4sMjAxMCwsLCxDSEYp&amp;WINDOW=FIRST_POPUP&amp;HEIGHT=450&amp;WIDTH=450&amp;START_MA","XIMIZED=FALSE&amp;VAR:CALENDAR=FIVEDAY&amp;VAR:SYMBOL=CH0003390066&amp;VAR:INDEX=0"}</definedName>
    <definedName name="_1598__FDSAUDITLINK__" hidden="1">{"fdsup://directions/FAT Viewer?action=UPDATE&amp;creator=factset&amp;DYN_ARGS=TRUE&amp;DOC_NAME=FAT:FQL_AUDITING_CLIENT_TEMPLATE.FAT&amp;display_string=Audit&amp;VAR:KEY=EPOREVKFUB&amp;VAR:QUERY=RkZfRUJJVF9JQihBTk4sMjAxMCwsLCxDSEYp&amp;WINDOW=FIRST_POPUP&amp;HEIGHT=450&amp;WIDTH=450&amp;START_MA","XIMIZED=FALSE&amp;VAR:CALENDAR=FIVEDAY&amp;VAR:SYMBOL=CH0003390066&amp;VAR:INDEX=0"}</definedName>
    <definedName name="_1599__FDSAUDITLINK__" localSheetId="11" hidden="1">{"fdsup://directions/FAT Viewer?action=UPDATE&amp;creator=factset&amp;DYN_ARGS=TRUE&amp;DOC_NAME=FAT:FQL_AUDITING_CLIENT_TEMPLATE.FAT&amp;display_string=Audit&amp;VAR:KEY=KJIVKDONEJ&amp;VAR:QUERY=RkZfRUJJVF9JQihBTk4sMjAwOSwsLCxDSEYp&amp;WINDOW=FIRST_POPUP&amp;HEIGHT=450&amp;WIDTH=450&amp;START_MA","XIMIZED=FALSE&amp;VAR:CALENDAR=FIVEDAY&amp;VAR:SYMBOL=CH0003390066&amp;VAR:INDEX=0"}</definedName>
    <definedName name="_1599__FDSAUDITLINK__" hidden="1">{"fdsup://directions/FAT Viewer?action=UPDATE&amp;creator=factset&amp;DYN_ARGS=TRUE&amp;DOC_NAME=FAT:FQL_AUDITING_CLIENT_TEMPLATE.FAT&amp;display_string=Audit&amp;VAR:KEY=KJIVKDONEJ&amp;VAR:QUERY=RkZfRUJJVF9JQihBTk4sMjAwOSwsLCxDSEYp&amp;WINDOW=FIRST_POPUP&amp;HEIGHT=450&amp;WIDTH=450&amp;START_MA","XIMIZED=FALSE&amp;VAR:CALENDAR=FIVEDAY&amp;VAR:SYMBOL=CH0003390066&amp;VAR:INDEX=0"}</definedName>
    <definedName name="_1600__FDSAUDITLINK__" localSheetId="11" hidden="1">{"fdsup://directions/FAT Viewer?action=UPDATE&amp;creator=factset&amp;DYN_ARGS=TRUE&amp;DOC_NAME=FAT:FQL_AUDITING_CLIENT_TEMPLATE.FAT&amp;display_string=Audit&amp;VAR:KEY=GTCJSNKTAP&amp;VAR:QUERY=RkZfRUJJVF9JQihBTk4sMjAwOCwsLCxDSEYp&amp;WINDOW=FIRST_POPUP&amp;HEIGHT=450&amp;WIDTH=450&amp;START_MA","XIMIZED=FALSE&amp;VAR:CALENDAR=FIVEDAY&amp;VAR:SYMBOL=CH0003390066&amp;VAR:INDEX=0"}</definedName>
    <definedName name="_1600__FDSAUDITLINK__" hidden="1">{"fdsup://directions/FAT Viewer?action=UPDATE&amp;creator=factset&amp;DYN_ARGS=TRUE&amp;DOC_NAME=FAT:FQL_AUDITING_CLIENT_TEMPLATE.FAT&amp;display_string=Audit&amp;VAR:KEY=GTCJSNKTAP&amp;VAR:QUERY=RkZfRUJJVF9JQihBTk4sMjAwOCwsLCxDSEYp&amp;WINDOW=FIRST_POPUP&amp;HEIGHT=450&amp;WIDTH=450&amp;START_MA","XIMIZED=FALSE&amp;VAR:CALENDAR=FIVEDAY&amp;VAR:SYMBOL=CH0003390066&amp;VAR:INDEX=0"}</definedName>
    <definedName name="_1601__FDSAUDITLINK__" localSheetId="11" hidden="1">{"fdsup://directions/FAT Viewer?action=UPDATE&amp;creator=factset&amp;DYN_ARGS=TRUE&amp;DOC_NAME=FAT:FQL_AUDITING_CLIENT_TEMPLATE.FAT&amp;display_string=Audit&amp;VAR:KEY=YTIVEFENOJ&amp;VAR:QUERY=RkZfRUJJVF9JQihBTk4sMjAwNywsLCxDSEYp&amp;WINDOW=FIRST_POPUP&amp;HEIGHT=450&amp;WIDTH=450&amp;START_MA","XIMIZED=FALSE&amp;VAR:CALENDAR=FIVEDAY&amp;VAR:SYMBOL=CH0003390066&amp;VAR:INDEX=0"}</definedName>
    <definedName name="_1601__FDSAUDITLINK__" hidden="1">{"fdsup://directions/FAT Viewer?action=UPDATE&amp;creator=factset&amp;DYN_ARGS=TRUE&amp;DOC_NAME=FAT:FQL_AUDITING_CLIENT_TEMPLATE.FAT&amp;display_string=Audit&amp;VAR:KEY=YTIVEFENOJ&amp;VAR:QUERY=RkZfRUJJVF9JQihBTk4sMjAwNywsLCxDSEYp&amp;WINDOW=FIRST_POPUP&amp;HEIGHT=450&amp;WIDTH=450&amp;START_MA","XIMIZED=FALSE&amp;VAR:CALENDAR=FIVEDAY&amp;VAR:SYMBOL=CH0003390066&amp;VAR:INDEX=0"}</definedName>
    <definedName name="_1602__FDSAUDITLINK__" localSheetId="11" hidden="1">{"fdsup://directions/FAT Viewer?action=UPDATE&amp;creator=factset&amp;DYN_ARGS=TRUE&amp;DOC_NAME=FAT:FQL_AUDITING_CLIENT_TEMPLATE.FAT&amp;display_string=Audit&amp;VAR:KEY=WDCZELMPKZ&amp;VAR:QUERY=RkZfRUJJVERBX0lCKEFOTiwyMDEwLCwsLENIRik=&amp;WINDOW=FIRST_POPUP&amp;HEIGHT=450&amp;WIDTH=450&amp;STAR","T_MAXIMIZED=FALSE&amp;VAR:CALENDAR=FIVEDAY&amp;VAR:SYMBOL=CH0003390066&amp;VAR:INDEX=0"}</definedName>
    <definedName name="_1602__FDSAUDITLINK__" hidden="1">{"fdsup://directions/FAT Viewer?action=UPDATE&amp;creator=factset&amp;DYN_ARGS=TRUE&amp;DOC_NAME=FAT:FQL_AUDITING_CLIENT_TEMPLATE.FAT&amp;display_string=Audit&amp;VAR:KEY=WDCZELMPKZ&amp;VAR:QUERY=RkZfRUJJVERBX0lCKEFOTiwyMDEwLCwsLENIRik=&amp;WINDOW=FIRST_POPUP&amp;HEIGHT=450&amp;WIDTH=450&amp;STAR","T_MAXIMIZED=FALSE&amp;VAR:CALENDAR=FIVEDAY&amp;VAR:SYMBOL=CH0003390066&amp;VAR:INDEX=0"}</definedName>
    <definedName name="_1603__FDSAUDITLINK__" localSheetId="11" hidden="1">{"fdsup://directions/FAT Viewer?action=UPDATE&amp;creator=factset&amp;DYN_ARGS=TRUE&amp;DOC_NAME=FAT:FQL_AUDITING_CLIENT_TEMPLATE.FAT&amp;display_string=Audit&amp;VAR:KEY=YFUVURSBAB&amp;VAR:QUERY=RkZfRUJJVERBX0lCKEFOTiwyMDA5LCwsLENIRik=&amp;WINDOW=FIRST_POPUP&amp;HEIGHT=450&amp;WIDTH=450&amp;STAR","T_MAXIMIZED=FALSE&amp;VAR:CALENDAR=FIVEDAY&amp;VAR:SYMBOL=CH0003390066&amp;VAR:INDEX=0"}</definedName>
    <definedName name="_1603__FDSAUDITLINK__" hidden="1">{"fdsup://directions/FAT Viewer?action=UPDATE&amp;creator=factset&amp;DYN_ARGS=TRUE&amp;DOC_NAME=FAT:FQL_AUDITING_CLIENT_TEMPLATE.FAT&amp;display_string=Audit&amp;VAR:KEY=YFUVURSBAB&amp;VAR:QUERY=RkZfRUJJVERBX0lCKEFOTiwyMDA5LCwsLENIRik=&amp;WINDOW=FIRST_POPUP&amp;HEIGHT=450&amp;WIDTH=450&amp;STAR","T_MAXIMIZED=FALSE&amp;VAR:CALENDAR=FIVEDAY&amp;VAR:SYMBOL=CH0003390066&amp;VAR:INDEX=0"}</definedName>
    <definedName name="_1604__FDSAUDITLINK__" localSheetId="11" hidden="1">{"fdsup://directions/FAT Viewer?action=UPDATE&amp;creator=factset&amp;DYN_ARGS=TRUE&amp;DOC_NAME=FAT:FQL_AUDITING_CLIENT_TEMPLATE.FAT&amp;display_string=Audit&amp;VAR:KEY=UJCLUHKLQT&amp;VAR:QUERY=RkZfRUJJVERBX0lCKEFOTiwyMDA4LCwsLENIRik=&amp;WINDOW=FIRST_POPUP&amp;HEIGHT=450&amp;WIDTH=450&amp;STAR","T_MAXIMIZED=FALSE&amp;VAR:CALENDAR=FIVEDAY&amp;VAR:SYMBOL=CH0003390066&amp;VAR:INDEX=0"}</definedName>
    <definedName name="_1604__FDSAUDITLINK__" hidden="1">{"fdsup://directions/FAT Viewer?action=UPDATE&amp;creator=factset&amp;DYN_ARGS=TRUE&amp;DOC_NAME=FAT:FQL_AUDITING_CLIENT_TEMPLATE.FAT&amp;display_string=Audit&amp;VAR:KEY=UJCLUHKLQT&amp;VAR:QUERY=RkZfRUJJVERBX0lCKEFOTiwyMDA4LCwsLENIRik=&amp;WINDOW=FIRST_POPUP&amp;HEIGHT=450&amp;WIDTH=450&amp;STAR","T_MAXIMIZED=FALSE&amp;VAR:CALENDAR=FIVEDAY&amp;VAR:SYMBOL=CH0003390066&amp;VAR:INDEX=0"}</definedName>
    <definedName name="_1605__FDSAUDITLINK__" localSheetId="11" hidden="1">{"fdsup://directions/FAT Viewer?action=UPDATE&amp;creator=factset&amp;DYN_ARGS=TRUE&amp;DOC_NAME=FAT:FQL_AUDITING_CLIENT_TEMPLATE.FAT&amp;display_string=Audit&amp;VAR:KEY=KDSVUNYNSD&amp;VAR:QUERY=RkZfRUJJVERBX0lCKEFOTiwyMDA3LCwsLENIRik=&amp;WINDOW=FIRST_POPUP&amp;HEIGHT=450&amp;WIDTH=450&amp;STAR","T_MAXIMIZED=FALSE&amp;VAR:CALENDAR=FIVEDAY&amp;VAR:SYMBOL=CH0003390066&amp;VAR:INDEX=0"}</definedName>
    <definedName name="_1605__FDSAUDITLINK__" hidden="1">{"fdsup://directions/FAT Viewer?action=UPDATE&amp;creator=factset&amp;DYN_ARGS=TRUE&amp;DOC_NAME=FAT:FQL_AUDITING_CLIENT_TEMPLATE.FAT&amp;display_string=Audit&amp;VAR:KEY=KDSVUNYNSD&amp;VAR:QUERY=RkZfRUJJVERBX0lCKEFOTiwyMDA3LCwsLENIRik=&amp;WINDOW=FIRST_POPUP&amp;HEIGHT=450&amp;WIDTH=450&amp;STAR","T_MAXIMIZED=FALSE&amp;VAR:CALENDAR=FIVEDAY&amp;VAR:SYMBOL=CH0003390066&amp;VAR:INDEX=0"}</definedName>
    <definedName name="_1608__FDSAUDITLINK__" localSheetId="11" hidden="1">{"fdsup://directions/FAT Viewer?action=UPDATE&amp;creator=factset&amp;DYN_ARGS=TRUE&amp;DOC_NAME=FAT:FQL_AUDITING_CLIENT_TEMPLATE.FAT&amp;display_string=Audit&amp;VAR:KEY=EVWNQHMBGZ&amp;VAR:QUERY=RkZfTkVUX0lOQyhBTk4sMjAxMSwsLCxDSEYp&amp;WINDOW=FIRST_POPUP&amp;HEIGHT=450&amp;WIDTH=450&amp;START_MA","XIMIZED=FALSE&amp;VAR:CALENDAR=FIVEDAY&amp;VAR:SYMBOL=CH0003390066&amp;VAR:INDEX=0"}</definedName>
    <definedName name="_1608__FDSAUDITLINK__" hidden="1">{"fdsup://directions/FAT Viewer?action=UPDATE&amp;creator=factset&amp;DYN_ARGS=TRUE&amp;DOC_NAME=FAT:FQL_AUDITING_CLIENT_TEMPLATE.FAT&amp;display_string=Audit&amp;VAR:KEY=EVWNQHMBGZ&amp;VAR:QUERY=RkZfTkVUX0lOQyhBTk4sMjAxMSwsLCxDSEYp&amp;WINDOW=FIRST_POPUP&amp;HEIGHT=450&amp;WIDTH=450&amp;START_MA","XIMIZED=FALSE&amp;VAR:CALENDAR=FIVEDAY&amp;VAR:SYMBOL=CH0003390066&amp;VAR:INDEX=0"}</definedName>
    <definedName name="_1610__FDSAUDITLINK__" localSheetId="11" hidden="1">{"fdsup://directions/FAT Viewer?action=UPDATE&amp;creator=factset&amp;DYN_ARGS=TRUE&amp;DOC_NAME=FAT:FQL_AUDITING_CLIENT_TEMPLATE.FAT&amp;display_string=Audit&amp;VAR:KEY=CNYNEHCNUT&amp;VAR:QUERY=RkZfRUJJVERBX0lCKEFOTiwyMDExLCwsLENIRik=&amp;WINDOW=FIRST_POPUP&amp;HEIGHT=450&amp;WIDTH=450&amp;STAR","T_MAXIMIZED=FALSE&amp;VAR:CALENDAR=FIVEDAY&amp;VAR:SYMBOL=CH0003390066&amp;VAR:INDEX=0"}</definedName>
    <definedName name="_1610__FDSAUDITLINK__" hidden="1">{"fdsup://directions/FAT Viewer?action=UPDATE&amp;creator=factset&amp;DYN_ARGS=TRUE&amp;DOC_NAME=FAT:FQL_AUDITING_CLIENT_TEMPLATE.FAT&amp;display_string=Audit&amp;VAR:KEY=CNYNEHCNUT&amp;VAR:QUERY=RkZfRUJJVERBX0lCKEFOTiwyMDExLCwsLENIRik=&amp;WINDOW=FIRST_POPUP&amp;HEIGHT=450&amp;WIDTH=450&amp;STAR","T_MAXIMIZED=FALSE&amp;VAR:CALENDAR=FIVEDAY&amp;VAR:SYMBOL=CH0003390066&amp;VAR:INDEX=0"}</definedName>
    <definedName name="_1612__FDSAUDITLINK__" localSheetId="11" hidden="1">{"fdsup://directions/FAT Viewer?action=UPDATE&amp;creator=factset&amp;DYN_ARGS=TRUE&amp;DOC_NAME=FAT:FQL_AUDITING_CLIENT_TEMPLATE.FAT&amp;display_string=Audit&amp;VAR:KEY=UBKHCRAVKP&amp;VAR:QUERY=RkZfQ0FTSF9TVChBTk4sNDA5MDgsLCxSRikgKiAtMQ==&amp;WINDOW=FIRST_POPUP&amp;HEIGHT=450&amp;WIDTH=450&amp;","START_MAXIMIZED=FALSE&amp;VAR:CALENDAR=FIVEDAY&amp;VAR:SYMBOL=CH0003390066&amp;VAR:INDEX=0"}</definedName>
    <definedName name="_1612__FDSAUDITLINK__" hidden="1">{"fdsup://directions/FAT Viewer?action=UPDATE&amp;creator=factset&amp;DYN_ARGS=TRUE&amp;DOC_NAME=FAT:FQL_AUDITING_CLIENT_TEMPLATE.FAT&amp;display_string=Audit&amp;VAR:KEY=UBKHCRAVKP&amp;VAR:QUERY=RkZfQ0FTSF9TVChBTk4sNDA5MDgsLCxSRikgKiAtMQ==&amp;WINDOW=FIRST_POPUP&amp;HEIGHT=450&amp;WIDTH=450&amp;","START_MAXIMIZED=FALSE&amp;VAR:CALENDAR=FIVEDAY&amp;VAR:SYMBOL=CH0003390066&amp;VAR:INDEX=0"}</definedName>
    <definedName name="_1613__FDSAUDITLINK__" localSheetId="11" hidden="1">{"fdsup://directions/FAT Viewer?action=UPDATE&amp;creator=factset&amp;DYN_ARGS=TRUE&amp;DOC_NAME=FAT:FQL_AUDITING_CLIENT_TEMPLATE.FAT&amp;display_string=Audit&amp;VAR:KEY=KZUJQXYVCN&amp;VAR:QUERY=RkZfREVCVF9MVChBTk4sNDA5MDgsLCxSRik=&amp;WINDOW=FIRST_POPUP&amp;HEIGHT=450&amp;WIDTH=450&amp;START_MA","XIMIZED=FALSE&amp;VAR:CALENDAR=FIVEDAY&amp;VAR:SYMBOL=CH0003390066&amp;VAR:INDEX=0"}</definedName>
    <definedName name="_1613__FDSAUDITLINK__" hidden="1">{"fdsup://directions/FAT Viewer?action=UPDATE&amp;creator=factset&amp;DYN_ARGS=TRUE&amp;DOC_NAME=FAT:FQL_AUDITING_CLIENT_TEMPLATE.FAT&amp;display_string=Audit&amp;VAR:KEY=KZUJQXYVCN&amp;VAR:QUERY=RkZfREVCVF9MVChBTk4sNDA5MDgsLCxSRik=&amp;WINDOW=FIRST_POPUP&amp;HEIGHT=450&amp;WIDTH=450&amp;START_MA","XIMIZED=FALSE&amp;VAR:CALENDAR=FIVEDAY&amp;VAR:SYMBOL=CH0003390066&amp;VAR:INDEX=0"}</definedName>
    <definedName name="_1617__FDSAUDITLINK__" localSheetId="11" hidden="1">{"fdsup://directions/FAT Viewer?action=UPDATE&amp;creator=factset&amp;DYN_ARGS=TRUE&amp;DOC_NAME=FAT:FQL_AUDITING_CLIENT_TEMPLATE.FAT&amp;display_string=Audit&amp;VAR:KEY=ENMPGDUDAD&amp;VAR:QUERY=RkZfTkVUX0lOQyhBTk4sMjAxMCwsLCxVU0Qp&amp;WINDOW=FIRST_POPUP&amp;HEIGHT=450&amp;WIDTH=450&amp;START_MA","XIMIZED=FALSE&amp;VAR:CALENDAR=FIVEDAY&amp;VAR:SYMBOL=US4778391049&amp;VAR:INDEX=0"}</definedName>
    <definedName name="_1617__FDSAUDITLINK__" hidden="1">{"fdsup://directions/FAT Viewer?action=UPDATE&amp;creator=factset&amp;DYN_ARGS=TRUE&amp;DOC_NAME=FAT:FQL_AUDITING_CLIENT_TEMPLATE.FAT&amp;display_string=Audit&amp;VAR:KEY=ENMPGDUDAD&amp;VAR:QUERY=RkZfTkVUX0lOQyhBTk4sMjAxMCwsLCxVU0Qp&amp;WINDOW=FIRST_POPUP&amp;HEIGHT=450&amp;WIDTH=450&amp;START_MA","XIMIZED=FALSE&amp;VAR:CALENDAR=FIVEDAY&amp;VAR:SYMBOL=US4778391049&amp;VAR:INDEX=0"}</definedName>
    <definedName name="_1618__FDSAUDITLINK__" localSheetId="11" hidden="1">{"fdsup://directions/FAT Viewer?action=UPDATE&amp;creator=factset&amp;DYN_ARGS=TRUE&amp;DOC_NAME=FAT:FQL_AUDITING_CLIENT_TEMPLATE.FAT&amp;display_string=Audit&amp;VAR:KEY=GJWFEDQLOX&amp;VAR:QUERY=RkZfTkVUX0lOQyhBTk4sMjAwOSwsLCxVU0Qp&amp;WINDOW=FIRST_POPUP&amp;HEIGHT=450&amp;WIDTH=450&amp;START_MA","XIMIZED=FALSE&amp;VAR:CALENDAR=FIVEDAY&amp;VAR:SYMBOL=US4778391049&amp;VAR:INDEX=0"}</definedName>
    <definedName name="_1618__FDSAUDITLINK__" hidden="1">{"fdsup://directions/FAT Viewer?action=UPDATE&amp;creator=factset&amp;DYN_ARGS=TRUE&amp;DOC_NAME=FAT:FQL_AUDITING_CLIENT_TEMPLATE.FAT&amp;display_string=Audit&amp;VAR:KEY=GJWFEDQLOX&amp;VAR:QUERY=RkZfTkVUX0lOQyhBTk4sMjAwOSwsLCxVU0Qp&amp;WINDOW=FIRST_POPUP&amp;HEIGHT=450&amp;WIDTH=450&amp;START_MA","XIMIZED=FALSE&amp;VAR:CALENDAR=FIVEDAY&amp;VAR:SYMBOL=US4778391049&amp;VAR:INDEX=0"}</definedName>
    <definedName name="_1619__FDSAUDITLINK__" localSheetId="11" hidden="1">{"fdsup://directions/FAT Viewer?action=UPDATE&amp;creator=factset&amp;DYN_ARGS=TRUE&amp;DOC_NAME=FAT:FQL_AUDITING_CLIENT_TEMPLATE.FAT&amp;display_string=Audit&amp;VAR:KEY=KLCBKRCXCV&amp;VAR:QUERY=RkZfTkVUX0lOQyhBTk4sMjAwOCwsLCxVU0Qp&amp;WINDOW=FIRST_POPUP&amp;HEIGHT=450&amp;WIDTH=450&amp;START_MA","XIMIZED=FALSE&amp;VAR:CALENDAR=FIVEDAY&amp;VAR:SYMBOL=US4778391049&amp;VAR:INDEX=0"}</definedName>
    <definedName name="_1619__FDSAUDITLINK__" hidden="1">{"fdsup://directions/FAT Viewer?action=UPDATE&amp;creator=factset&amp;DYN_ARGS=TRUE&amp;DOC_NAME=FAT:FQL_AUDITING_CLIENT_TEMPLATE.FAT&amp;display_string=Audit&amp;VAR:KEY=KLCBKRCXCV&amp;VAR:QUERY=RkZfTkVUX0lOQyhBTk4sMjAwOCwsLCxVU0Qp&amp;WINDOW=FIRST_POPUP&amp;HEIGHT=450&amp;WIDTH=450&amp;START_MA","XIMIZED=FALSE&amp;VAR:CALENDAR=FIVEDAY&amp;VAR:SYMBOL=US4778391049&amp;VAR:INDEX=0"}</definedName>
    <definedName name="_1620__FDSAUDITLINK__" localSheetId="11" hidden="1">{"fdsup://directions/FAT Viewer?action=UPDATE&amp;creator=factset&amp;DYN_ARGS=TRUE&amp;DOC_NAME=FAT:FQL_AUDITING_CLIENT_TEMPLATE.FAT&amp;display_string=Audit&amp;VAR:KEY=APMNINOBWD&amp;VAR:QUERY=RkZfTkVUX0lOQyhBTk4sMjAwNywsLCxVU0Qp&amp;WINDOW=FIRST_POPUP&amp;HEIGHT=450&amp;WIDTH=450&amp;START_MA","XIMIZED=FALSE&amp;VAR:CALENDAR=FIVEDAY&amp;VAR:SYMBOL=US4778391049&amp;VAR:INDEX=0"}</definedName>
    <definedName name="_1620__FDSAUDITLINK__" hidden="1">{"fdsup://directions/FAT Viewer?action=UPDATE&amp;creator=factset&amp;DYN_ARGS=TRUE&amp;DOC_NAME=FAT:FQL_AUDITING_CLIENT_TEMPLATE.FAT&amp;display_string=Audit&amp;VAR:KEY=APMNINOBWD&amp;VAR:QUERY=RkZfTkVUX0lOQyhBTk4sMjAwNywsLCxVU0Qp&amp;WINDOW=FIRST_POPUP&amp;HEIGHT=450&amp;WIDTH=450&amp;START_MA","XIMIZED=FALSE&amp;VAR:CALENDAR=FIVEDAY&amp;VAR:SYMBOL=US4778391049&amp;VAR:INDEX=0"}</definedName>
    <definedName name="_1621__FDSAUDITLINK__" localSheetId="11" hidden="1">{"fdsup://directions/FAT Viewer?action=UPDATE&amp;creator=factset&amp;DYN_ARGS=TRUE&amp;DOC_NAME=FAT:FQL_AUDITING_CLIENT_TEMPLATE.FAT&amp;display_string=Audit&amp;VAR:KEY=KDIRYFKVER&amp;VAR:QUERY=RkZfRUJJVF9JQihBTk4sMjAxMCwsLCxVU0Qp&amp;WINDOW=FIRST_POPUP&amp;HEIGHT=450&amp;WIDTH=450&amp;START_MA","XIMIZED=FALSE&amp;VAR:CALENDAR=FIVEDAY&amp;VAR:SYMBOL=US4778391049&amp;VAR:INDEX=0"}</definedName>
    <definedName name="_1621__FDSAUDITLINK__" hidden="1">{"fdsup://directions/FAT Viewer?action=UPDATE&amp;creator=factset&amp;DYN_ARGS=TRUE&amp;DOC_NAME=FAT:FQL_AUDITING_CLIENT_TEMPLATE.FAT&amp;display_string=Audit&amp;VAR:KEY=KDIRYFKVER&amp;VAR:QUERY=RkZfRUJJVF9JQihBTk4sMjAxMCwsLCxVU0Qp&amp;WINDOW=FIRST_POPUP&amp;HEIGHT=450&amp;WIDTH=450&amp;START_MA","XIMIZED=FALSE&amp;VAR:CALENDAR=FIVEDAY&amp;VAR:SYMBOL=US4778391049&amp;VAR:INDEX=0"}</definedName>
    <definedName name="_1622__FDSAUDITLINK__" localSheetId="11" hidden="1">{"fdsup://directions/FAT Viewer?action=UPDATE&amp;creator=factset&amp;DYN_ARGS=TRUE&amp;DOC_NAME=FAT:FQL_AUDITING_CLIENT_TEMPLATE.FAT&amp;display_string=Audit&amp;VAR:KEY=KJQPGDCZYN&amp;VAR:QUERY=RkZfRUJJVF9JQihBTk4sMjAwOSwsLCxVU0Qp&amp;WINDOW=FIRST_POPUP&amp;HEIGHT=450&amp;WIDTH=450&amp;START_MA","XIMIZED=FALSE&amp;VAR:CALENDAR=FIVEDAY&amp;VAR:SYMBOL=US4778391049&amp;VAR:INDEX=0"}</definedName>
    <definedName name="_1622__FDSAUDITLINK__" hidden="1">{"fdsup://directions/FAT Viewer?action=UPDATE&amp;creator=factset&amp;DYN_ARGS=TRUE&amp;DOC_NAME=FAT:FQL_AUDITING_CLIENT_TEMPLATE.FAT&amp;display_string=Audit&amp;VAR:KEY=KJQPGDCZYN&amp;VAR:QUERY=RkZfRUJJVF9JQihBTk4sMjAwOSwsLCxVU0Qp&amp;WINDOW=FIRST_POPUP&amp;HEIGHT=450&amp;WIDTH=450&amp;START_MA","XIMIZED=FALSE&amp;VAR:CALENDAR=FIVEDAY&amp;VAR:SYMBOL=US4778391049&amp;VAR:INDEX=0"}</definedName>
    <definedName name="_1623__FDSAUDITLINK__" localSheetId="11" hidden="1">{"fdsup://directions/FAT Viewer?action=UPDATE&amp;creator=factset&amp;DYN_ARGS=TRUE&amp;DOC_NAME=FAT:FQL_AUDITING_CLIENT_TEMPLATE.FAT&amp;display_string=Audit&amp;VAR:KEY=ABWLAVWXYP&amp;VAR:QUERY=RkZfRUJJVF9JQihBTk4sMjAwOCwsLCxVU0Qp&amp;WINDOW=FIRST_POPUP&amp;HEIGHT=450&amp;WIDTH=450&amp;START_MA","XIMIZED=FALSE&amp;VAR:CALENDAR=FIVEDAY&amp;VAR:SYMBOL=US4778391049&amp;VAR:INDEX=0"}</definedName>
    <definedName name="_1623__FDSAUDITLINK__" hidden="1">{"fdsup://directions/FAT Viewer?action=UPDATE&amp;creator=factset&amp;DYN_ARGS=TRUE&amp;DOC_NAME=FAT:FQL_AUDITING_CLIENT_TEMPLATE.FAT&amp;display_string=Audit&amp;VAR:KEY=ABWLAVWXYP&amp;VAR:QUERY=RkZfRUJJVF9JQihBTk4sMjAwOCwsLCxVU0Qp&amp;WINDOW=FIRST_POPUP&amp;HEIGHT=450&amp;WIDTH=450&amp;START_MA","XIMIZED=FALSE&amp;VAR:CALENDAR=FIVEDAY&amp;VAR:SYMBOL=US4778391049&amp;VAR:INDEX=0"}</definedName>
    <definedName name="_1624__FDSAUDITLINK__" localSheetId="11" hidden="1">{"fdsup://directions/FAT Viewer?action=UPDATE&amp;creator=factset&amp;DYN_ARGS=TRUE&amp;DOC_NAME=FAT:FQL_AUDITING_CLIENT_TEMPLATE.FAT&amp;display_string=Audit&amp;VAR:KEY=KVCDILAPSH&amp;VAR:QUERY=RkZfRUJJVF9JQihBTk4sMjAwNywsLCxVU0Qp&amp;WINDOW=FIRST_POPUP&amp;HEIGHT=450&amp;WIDTH=450&amp;START_MA","XIMIZED=FALSE&amp;VAR:CALENDAR=FIVEDAY&amp;VAR:SYMBOL=US4778391049&amp;VAR:INDEX=0"}</definedName>
    <definedName name="_1624__FDSAUDITLINK__" hidden="1">{"fdsup://directions/FAT Viewer?action=UPDATE&amp;creator=factset&amp;DYN_ARGS=TRUE&amp;DOC_NAME=FAT:FQL_AUDITING_CLIENT_TEMPLATE.FAT&amp;display_string=Audit&amp;VAR:KEY=KVCDILAPSH&amp;VAR:QUERY=RkZfRUJJVF9JQihBTk4sMjAwNywsLCxVU0Qp&amp;WINDOW=FIRST_POPUP&amp;HEIGHT=450&amp;WIDTH=450&amp;START_MA","XIMIZED=FALSE&amp;VAR:CALENDAR=FIVEDAY&amp;VAR:SYMBOL=US4778391049&amp;VAR:INDEX=0"}</definedName>
    <definedName name="_1625__FDSAUDITLINK__" localSheetId="11" hidden="1">{"fdsup://directions/FAT Viewer?action=UPDATE&amp;creator=factset&amp;DYN_ARGS=TRUE&amp;DOC_NAME=FAT:FQL_AUDITING_CLIENT_TEMPLATE.FAT&amp;display_string=Audit&amp;VAR:KEY=SHEBUTCRWV&amp;VAR:QUERY=RkZfRUJJVERBX0lCKEFOTiwyMDEwLCwsLFVTRCk=&amp;WINDOW=FIRST_POPUP&amp;HEIGHT=450&amp;WIDTH=450&amp;STAR","T_MAXIMIZED=FALSE&amp;VAR:CALENDAR=FIVEDAY&amp;VAR:SYMBOL=US4778391049&amp;VAR:INDEX=0"}</definedName>
    <definedName name="_1625__FDSAUDITLINK__" hidden="1">{"fdsup://directions/FAT Viewer?action=UPDATE&amp;creator=factset&amp;DYN_ARGS=TRUE&amp;DOC_NAME=FAT:FQL_AUDITING_CLIENT_TEMPLATE.FAT&amp;display_string=Audit&amp;VAR:KEY=SHEBUTCRWV&amp;VAR:QUERY=RkZfRUJJVERBX0lCKEFOTiwyMDEwLCwsLFVTRCk=&amp;WINDOW=FIRST_POPUP&amp;HEIGHT=450&amp;WIDTH=450&amp;STAR","T_MAXIMIZED=FALSE&amp;VAR:CALENDAR=FIVEDAY&amp;VAR:SYMBOL=US4778391049&amp;VAR:INDEX=0"}</definedName>
    <definedName name="_1626__FDSAUDITLINK__" localSheetId="11" hidden="1">{"fdsup://directions/FAT Viewer?action=UPDATE&amp;creator=factset&amp;DYN_ARGS=TRUE&amp;DOC_NAME=FAT:FQL_AUDITING_CLIENT_TEMPLATE.FAT&amp;display_string=Audit&amp;VAR:KEY=ONOJMTETUL&amp;VAR:QUERY=RkZfRUJJVERBX0lCKEFOTiwyMDA5LCwsLFVTRCk=&amp;WINDOW=FIRST_POPUP&amp;HEIGHT=450&amp;WIDTH=450&amp;STAR","T_MAXIMIZED=FALSE&amp;VAR:CALENDAR=FIVEDAY&amp;VAR:SYMBOL=US4778391049&amp;VAR:INDEX=0"}</definedName>
    <definedName name="_1626__FDSAUDITLINK__" hidden="1">{"fdsup://directions/FAT Viewer?action=UPDATE&amp;creator=factset&amp;DYN_ARGS=TRUE&amp;DOC_NAME=FAT:FQL_AUDITING_CLIENT_TEMPLATE.FAT&amp;display_string=Audit&amp;VAR:KEY=ONOJMTETUL&amp;VAR:QUERY=RkZfRUJJVERBX0lCKEFOTiwyMDA5LCwsLFVTRCk=&amp;WINDOW=FIRST_POPUP&amp;HEIGHT=450&amp;WIDTH=450&amp;STAR","T_MAXIMIZED=FALSE&amp;VAR:CALENDAR=FIVEDAY&amp;VAR:SYMBOL=US4778391049&amp;VAR:INDEX=0"}</definedName>
    <definedName name="_1627__FDSAUDITLINK__" localSheetId="11" hidden="1">{"fdsup://directions/FAT Viewer?action=UPDATE&amp;creator=factset&amp;DYN_ARGS=TRUE&amp;DOC_NAME=FAT:FQL_AUDITING_CLIENT_TEMPLATE.FAT&amp;display_string=Audit&amp;VAR:KEY=QBELWVGBED&amp;VAR:QUERY=RkZfRUJJVERBX0lCKEFOTiwyMDA4LCwsLFVTRCk=&amp;WINDOW=FIRST_POPUP&amp;HEIGHT=450&amp;WIDTH=450&amp;STAR","T_MAXIMIZED=FALSE&amp;VAR:CALENDAR=FIVEDAY&amp;VAR:SYMBOL=US4778391049&amp;VAR:INDEX=0"}</definedName>
    <definedName name="_1627__FDSAUDITLINK__" hidden="1">{"fdsup://directions/FAT Viewer?action=UPDATE&amp;creator=factset&amp;DYN_ARGS=TRUE&amp;DOC_NAME=FAT:FQL_AUDITING_CLIENT_TEMPLATE.FAT&amp;display_string=Audit&amp;VAR:KEY=QBELWVGBED&amp;VAR:QUERY=RkZfRUJJVERBX0lCKEFOTiwyMDA4LCwsLFVTRCk=&amp;WINDOW=FIRST_POPUP&amp;HEIGHT=450&amp;WIDTH=450&amp;STAR","T_MAXIMIZED=FALSE&amp;VAR:CALENDAR=FIVEDAY&amp;VAR:SYMBOL=US4778391049&amp;VAR:INDEX=0"}</definedName>
    <definedName name="_1628__FDSAUDITLINK__" localSheetId="11" hidden="1">{"fdsup://directions/FAT Viewer?action=UPDATE&amp;creator=factset&amp;DYN_ARGS=TRUE&amp;DOC_NAME=FAT:FQL_AUDITING_CLIENT_TEMPLATE.FAT&amp;display_string=Audit&amp;VAR:KEY=CDAPAZSTML&amp;VAR:QUERY=RkZfRUJJVERBX0lCKEFOTiwyMDA3LCwsLFVTRCk=&amp;WINDOW=FIRST_POPUP&amp;HEIGHT=450&amp;WIDTH=450&amp;STAR","T_MAXIMIZED=FALSE&amp;VAR:CALENDAR=FIVEDAY&amp;VAR:SYMBOL=US4778391049&amp;VAR:INDEX=0"}</definedName>
    <definedName name="_1628__FDSAUDITLINK__" hidden="1">{"fdsup://directions/FAT Viewer?action=UPDATE&amp;creator=factset&amp;DYN_ARGS=TRUE&amp;DOC_NAME=FAT:FQL_AUDITING_CLIENT_TEMPLATE.FAT&amp;display_string=Audit&amp;VAR:KEY=CDAPAZSTML&amp;VAR:QUERY=RkZfRUJJVERBX0lCKEFOTiwyMDA3LCwsLFVTRCk=&amp;WINDOW=FIRST_POPUP&amp;HEIGHT=450&amp;WIDTH=450&amp;STAR","T_MAXIMIZED=FALSE&amp;VAR:CALENDAR=FIVEDAY&amp;VAR:SYMBOL=US4778391049&amp;VAR:INDEX=0"}</definedName>
    <definedName name="_1633__FDSAUDITLINK__" localSheetId="11" hidden="1">{"fdsup://directions/FAT Viewer?action=UPDATE&amp;creator=factset&amp;DYN_ARGS=TRUE&amp;DOC_NAME=FAT:FQL_AUDITING_CLIENT_TEMPLATE.FAT&amp;display_string=Audit&amp;VAR:KEY=MTUDMDKZOZ&amp;VAR:QUERY=RkZfTkVUX0lOQyhBTk4sMjAxMSwsLCxVU0Qp&amp;WINDOW=FIRST_POPUP&amp;HEIGHT=450&amp;WIDTH=450&amp;START_MA","XIMIZED=FALSE&amp;VAR:CALENDAR=FIVEDAY&amp;VAR:SYMBOL=US4778391049&amp;VAR:INDEX=0"}</definedName>
    <definedName name="_1633__FDSAUDITLINK__" hidden="1">{"fdsup://directions/FAT Viewer?action=UPDATE&amp;creator=factset&amp;DYN_ARGS=TRUE&amp;DOC_NAME=FAT:FQL_AUDITING_CLIENT_TEMPLATE.FAT&amp;display_string=Audit&amp;VAR:KEY=MTUDMDKZOZ&amp;VAR:QUERY=RkZfTkVUX0lOQyhBTk4sMjAxMSwsLCxVU0Qp&amp;WINDOW=FIRST_POPUP&amp;HEIGHT=450&amp;WIDTH=450&amp;START_MA","XIMIZED=FALSE&amp;VAR:CALENDAR=FIVEDAY&amp;VAR:SYMBOL=US4778391049&amp;VAR:INDEX=0"}</definedName>
    <definedName name="_1635__FDSAUDITLINK__" localSheetId="11" hidden="1">{"fdsup://directions/FAT Viewer?action=UPDATE&amp;creator=factset&amp;DYN_ARGS=TRUE&amp;DOC_NAME=FAT:FQL_AUDITING_CLIENT_TEMPLATE.FAT&amp;display_string=Audit&amp;VAR:KEY=OJEJYNYNQX&amp;VAR:QUERY=RkZfRUJJVERBX0lCKEFOTiwyMDExLCwsLFVTRCk=&amp;WINDOW=FIRST_POPUP&amp;HEIGHT=450&amp;WIDTH=450&amp;STAR","T_MAXIMIZED=FALSE&amp;VAR:CALENDAR=FIVEDAY&amp;VAR:SYMBOL=US4778391049&amp;VAR:INDEX=0"}</definedName>
    <definedName name="_1635__FDSAUDITLINK__" hidden="1">{"fdsup://directions/FAT Viewer?action=UPDATE&amp;creator=factset&amp;DYN_ARGS=TRUE&amp;DOC_NAME=FAT:FQL_AUDITING_CLIENT_TEMPLATE.FAT&amp;display_string=Audit&amp;VAR:KEY=OJEJYNYNQX&amp;VAR:QUERY=RkZfRUJJVERBX0lCKEFOTiwyMDExLCwsLFVTRCk=&amp;WINDOW=FIRST_POPUP&amp;HEIGHT=450&amp;WIDTH=450&amp;STAR","T_MAXIMIZED=FALSE&amp;VAR:CALENDAR=FIVEDAY&amp;VAR:SYMBOL=US4778391049&amp;VAR:INDEX=0"}</definedName>
    <definedName name="_1637__FDSAUDITLINK__" localSheetId="11" hidden="1">{"fdsup://Directions/FactSet Auditing Viewer?action=AUDIT_VALUE&amp;DB=129&amp;ID1=47783910&amp;VALUEID=03426&amp;SDATE=2011&amp;PERIODTYPE=ANN_STD&amp;SCFT=3&amp;window=popup_no_bar&amp;width=385&amp;height=120&amp;START_MAXIMIZED=FALSE&amp;creator=factset&amp;display_string=Audit"}</definedName>
    <definedName name="_1637__FDSAUDITLINK__" hidden="1">{"fdsup://Directions/FactSet Auditing Viewer?action=AUDIT_VALUE&amp;DB=129&amp;ID1=47783910&amp;VALUEID=03426&amp;SDATE=2011&amp;PERIODTYPE=ANN_STD&amp;SCFT=3&amp;window=popup_no_bar&amp;width=385&amp;height=120&amp;START_MAXIMIZED=FALSE&amp;creator=factset&amp;display_string=Audit"}</definedName>
    <definedName name="_1638__FDSAUDITLINK__" localSheetId="11" hidden="1">{"fdsup://directions/FAT Viewer?action=UPDATE&amp;creator=factset&amp;DYN_ARGS=TRUE&amp;DOC_NAME=FAT:FQL_AUDITING_CLIENT_TEMPLATE.FAT&amp;display_string=Audit&amp;VAR:KEY=ENMVSRYNKD&amp;VAR:QUERY=RkZfQ0FTSF9TVChBTk4sNDA5MDgsLCxSRikgKiAtMQ==&amp;WINDOW=FIRST_POPUP&amp;HEIGHT=450&amp;WIDTH=450&amp;","START_MAXIMIZED=FALSE&amp;VAR:CALENDAR=FIVEDAY&amp;VAR:SYMBOL=US4778391049&amp;VAR:INDEX=0"}</definedName>
    <definedName name="_1638__FDSAUDITLINK__" hidden="1">{"fdsup://directions/FAT Viewer?action=UPDATE&amp;creator=factset&amp;DYN_ARGS=TRUE&amp;DOC_NAME=FAT:FQL_AUDITING_CLIENT_TEMPLATE.FAT&amp;display_string=Audit&amp;VAR:KEY=ENMVSRYNKD&amp;VAR:QUERY=RkZfQ0FTSF9TVChBTk4sNDA5MDgsLCxSRikgKiAtMQ==&amp;WINDOW=FIRST_POPUP&amp;HEIGHT=450&amp;WIDTH=450&amp;","START_MAXIMIZED=FALSE&amp;VAR:CALENDAR=FIVEDAY&amp;VAR:SYMBOL=US4778391049&amp;VAR:INDEX=0"}</definedName>
    <definedName name="_1639__FDSAUDITLINK__" localSheetId="11" hidden="1">{"fdsup://directions/FAT Viewer?action=UPDATE&amp;creator=factset&amp;DYN_ARGS=TRUE&amp;DOC_NAME=FAT:FQL_AUDITING_CLIENT_TEMPLATE.FAT&amp;display_string=Audit&amp;VAR:KEY=AXQPWHKVIZ&amp;VAR:QUERY=RkZfREVCVF9MVChBTk4sNDA5MDgsLCxSRik=&amp;WINDOW=FIRST_POPUP&amp;HEIGHT=450&amp;WIDTH=450&amp;START_MA","XIMIZED=FALSE&amp;VAR:CALENDAR=FIVEDAY&amp;VAR:SYMBOL=US4778391049&amp;VAR:INDEX=0"}</definedName>
    <definedName name="_1639__FDSAUDITLINK__" hidden="1">{"fdsup://directions/FAT Viewer?action=UPDATE&amp;creator=factset&amp;DYN_ARGS=TRUE&amp;DOC_NAME=FAT:FQL_AUDITING_CLIENT_TEMPLATE.FAT&amp;display_string=Audit&amp;VAR:KEY=AXQPWHKVIZ&amp;VAR:QUERY=RkZfREVCVF9MVChBTk4sNDA5MDgsLCxSRik=&amp;WINDOW=FIRST_POPUP&amp;HEIGHT=450&amp;WIDTH=450&amp;START_MA","XIMIZED=FALSE&amp;VAR:CALENDAR=FIVEDAY&amp;VAR:SYMBOL=US4778391049&amp;VAR:INDEX=0"}</definedName>
    <definedName name="_1640__FDSAUDITLINK__" localSheetId="11" hidden="1">{"fdsup://Directions/FactSet Auditing Viewer?action=AUDIT_VALUE&amp;DB=129&amp;ID1=47783910&amp;VALUEID=03051&amp;SDATE=2011&amp;PERIODTYPE=ANN_STD&amp;SCFT=3&amp;window=popup_no_bar&amp;width=385&amp;height=120&amp;START_MAXIMIZED=FALSE&amp;creator=factset&amp;display_string=Audit"}</definedName>
    <definedName name="_1640__FDSAUDITLINK__" hidden="1">{"fdsup://Directions/FactSet Auditing Viewer?action=AUDIT_VALUE&amp;DB=129&amp;ID1=47783910&amp;VALUEID=03051&amp;SDATE=2011&amp;PERIODTYPE=ANN_STD&amp;SCFT=3&amp;window=popup_no_bar&amp;width=385&amp;height=120&amp;START_MAXIMIZED=FALSE&amp;creator=factset&amp;display_string=Audit"}</definedName>
    <definedName name="_1642__FDSAUDITLINK__" localSheetId="11" hidden="1">{"fdsup://directions/FAT Viewer?action=UPDATE&amp;creator=factset&amp;DYN_ARGS=TRUE&amp;DOC_NAME=FAT:FQL_AUDITING_CLIENT_TEMPLATE.FAT&amp;display_string=Audit&amp;VAR:KEY=QVIHMLUNUZ&amp;VAR:QUERY=RkZfTkVUX0lOQyhBTk4sMjAxMCwsLCxFVVIp&amp;WINDOW=FIRST_POPUP&amp;HEIGHT=450&amp;WIDTH=450&amp;START_MA","XIMIZED=FALSE&amp;VAR:CALENDAR=FIVEDAY&amp;VAR:SYMBOL=DE0006602006&amp;VAR:INDEX=0"}</definedName>
    <definedName name="_1642__FDSAUDITLINK__" hidden="1">{"fdsup://directions/FAT Viewer?action=UPDATE&amp;creator=factset&amp;DYN_ARGS=TRUE&amp;DOC_NAME=FAT:FQL_AUDITING_CLIENT_TEMPLATE.FAT&amp;display_string=Audit&amp;VAR:KEY=QVIHMLUNUZ&amp;VAR:QUERY=RkZfTkVUX0lOQyhBTk4sMjAxMCwsLCxFVVIp&amp;WINDOW=FIRST_POPUP&amp;HEIGHT=450&amp;WIDTH=450&amp;START_MA","XIMIZED=FALSE&amp;VAR:CALENDAR=FIVEDAY&amp;VAR:SYMBOL=DE0006602006&amp;VAR:INDEX=0"}</definedName>
    <definedName name="_1643__FDSAUDITLINK__" localSheetId="11" hidden="1">{"fdsup://directions/FAT Viewer?action=UPDATE&amp;creator=factset&amp;DYN_ARGS=TRUE&amp;DOC_NAME=FAT:FQL_AUDITING_CLIENT_TEMPLATE.FAT&amp;display_string=Audit&amp;VAR:KEY=KRUTKXOFYF&amp;VAR:QUERY=RkZfTkVUX0lOQyhBTk4sMjAwOSwsLCxFVVIp&amp;WINDOW=FIRST_POPUP&amp;HEIGHT=450&amp;WIDTH=450&amp;START_MA","XIMIZED=FALSE&amp;VAR:CALENDAR=FIVEDAY&amp;VAR:SYMBOL=DE0006602006&amp;VAR:INDEX=0"}</definedName>
    <definedName name="_1643__FDSAUDITLINK__" hidden="1">{"fdsup://directions/FAT Viewer?action=UPDATE&amp;creator=factset&amp;DYN_ARGS=TRUE&amp;DOC_NAME=FAT:FQL_AUDITING_CLIENT_TEMPLATE.FAT&amp;display_string=Audit&amp;VAR:KEY=KRUTKXOFYF&amp;VAR:QUERY=RkZfTkVUX0lOQyhBTk4sMjAwOSwsLCxFVVIp&amp;WINDOW=FIRST_POPUP&amp;HEIGHT=450&amp;WIDTH=450&amp;START_MA","XIMIZED=FALSE&amp;VAR:CALENDAR=FIVEDAY&amp;VAR:SYMBOL=DE0006602006&amp;VAR:INDEX=0"}</definedName>
    <definedName name="_1644__FDSAUDITLINK__" localSheetId="11" hidden="1">{"fdsup://directions/FAT Viewer?action=UPDATE&amp;creator=factset&amp;DYN_ARGS=TRUE&amp;DOC_NAME=FAT:FQL_AUDITING_CLIENT_TEMPLATE.FAT&amp;display_string=Audit&amp;VAR:KEY=KVUXGXIHQX&amp;VAR:QUERY=RkZfTkVUX0lOQyhBTk4sMjAwOCwsLCxFVVIp&amp;WINDOW=FIRST_POPUP&amp;HEIGHT=450&amp;WIDTH=450&amp;START_MA","XIMIZED=FALSE&amp;VAR:CALENDAR=FIVEDAY&amp;VAR:SYMBOL=DE0006602006&amp;VAR:INDEX=0"}</definedName>
    <definedName name="_1644__FDSAUDITLINK__" hidden="1">{"fdsup://directions/FAT Viewer?action=UPDATE&amp;creator=factset&amp;DYN_ARGS=TRUE&amp;DOC_NAME=FAT:FQL_AUDITING_CLIENT_TEMPLATE.FAT&amp;display_string=Audit&amp;VAR:KEY=KVUXGXIHQX&amp;VAR:QUERY=RkZfTkVUX0lOQyhBTk4sMjAwOCwsLCxFVVIp&amp;WINDOW=FIRST_POPUP&amp;HEIGHT=450&amp;WIDTH=450&amp;START_MA","XIMIZED=FALSE&amp;VAR:CALENDAR=FIVEDAY&amp;VAR:SYMBOL=DE0006602006&amp;VAR:INDEX=0"}</definedName>
    <definedName name="_1645__FDSAUDITLINK__" localSheetId="11" hidden="1">{"fdsup://directions/FAT Viewer?action=UPDATE&amp;creator=factset&amp;DYN_ARGS=TRUE&amp;DOC_NAME=FAT:FQL_AUDITING_CLIENT_TEMPLATE.FAT&amp;display_string=Audit&amp;VAR:KEY=IHCHCBUDMH&amp;VAR:QUERY=RkZfTkVUX0lOQyhBTk4sMjAwNywsLCxFVVIp&amp;WINDOW=FIRST_POPUP&amp;HEIGHT=450&amp;WIDTH=450&amp;START_MA","XIMIZED=FALSE&amp;VAR:CALENDAR=FIVEDAY&amp;VAR:SYMBOL=DE0006602006&amp;VAR:INDEX=0"}</definedName>
    <definedName name="_1645__FDSAUDITLINK__" hidden="1">{"fdsup://directions/FAT Viewer?action=UPDATE&amp;creator=factset&amp;DYN_ARGS=TRUE&amp;DOC_NAME=FAT:FQL_AUDITING_CLIENT_TEMPLATE.FAT&amp;display_string=Audit&amp;VAR:KEY=IHCHCBUDMH&amp;VAR:QUERY=RkZfTkVUX0lOQyhBTk4sMjAwNywsLCxFVVIp&amp;WINDOW=FIRST_POPUP&amp;HEIGHT=450&amp;WIDTH=450&amp;START_MA","XIMIZED=FALSE&amp;VAR:CALENDAR=FIVEDAY&amp;VAR:SYMBOL=DE0006602006&amp;VAR:INDEX=0"}</definedName>
    <definedName name="_1646__FDSAUDITLINK__" localSheetId="11" hidden="1">{"fdsup://directions/FAT Viewer?action=UPDATE&amp;creator=factset&amp;DYN_ARGS=TRUE&amp;DOC_NAME=FAT:FQL_AUDITING_CLIENT_TEMPLATE.FAT&amp;display_string=Audit&amp;VAR:KEY=UTUDQFGBYF&amp;VAR:QUERY=RkZfRUJJVF9JQihBTk4sMjAxMCwsLCxFVVIp&amp;WINDOW=FIRST_POPUP&amp;HEIGHT=450&amp;WIDTH=450&amp;START_MA","XIMIZED=FALSE&amp;VAR:CALENDAR=FIVEDAY&amp;VAR:SYMBOL=DE0006602006&amp;VAR:INDEX=0"}</definedName>
    <definedName name="_1646__FDSAUDITLINK__" hidden="1">{"fdsup://directions/FAT Viewer?action=UPDATE&amp;creator=factset&amp;DYN_ARGS=TRUE&amp;DOC_NAME=FAT:FQL_AUDITING_CLIENT_TEMPLATE.FAT&amp;display_string=Audit&amp;VAR:KEY=UTUDQFGBYF&amp;VAR:QUERY=RkZfRUJJVF9JQihBTk4sMjAxMCwsLCxFVVIp&amp;WINDOW=FIRST_POPUP&amp;HEIGHT=450&amp;WIDTH=450&amp;START_MA","XIMIZED=FALSE&amp;VAR:CALENDAR=FIVEDAY&amp;VAR:SYMBOL=DE0006602006&amp;VAR:INDEX=0"}</definedName>
    <definedName name="_1647__FDSAUDITLINK__" localSheetId="11" hidden="1">{"fdsup://directions/FAT Viewer?action=UPDATE&amp;creator=factset&amp;DYN_ARGS=TRUE&amp;DOC_NAME=FAT:FQL_AUDITING_CLIENT_TEMPLATE.FAT&amp;display_string=Audit&amp;VAR:KEY=WFCHKFMHQL&amp;VAR:QUERY=RkZfRUJJVF9JQihBTk4sMjAwOSwsLCxFVVIp&amp;WINDOW=FIRST_POPUP&amp;HEIGHT=450&amp;WIDTH=450&amp;START_MA","XIMIZED=FALSE&amp;VAR:CALENDAR=FIVEDAY&amp;VAR:SYMBOL=DE0006602006&amp;VAR:INDEX=0"}</definedName>
    <definedName name="_1647__FDSAUDITLINK__" hidden="1">{"fdsup://directions/FAT Viewer?action=UPDATE&amp;creator=factset&amp;DYN_ARGS=TRUE&amp;DOC_NAME=FAT:FQL_AUDITING_CLIENT_TEMPLATE.FAT&amp;display_string=Audit&amp;VAR:KEY=WFCHKFMHQL&amp;VAR:QUERY=RkZfRUJJVF9JQihBTk4sMjAwOSwsLCxFVVIp&amp;WINDOW=FIRST_POPUP&amp;HEIGHT=450&amp;WIDTH=450&amp;START_MA","XIMIZED=FALSE&amp;VAR:CALENDAR=FIVEDAY&amp;VAR:SYMBOL=DE0006602006&amp;VAR:INDEX=0"}</definedName>
    <definedName name="_1648__FDSAUDITLINK__" localSheetId="11" hidden="1">{"fdsup://directions/FAT Viewer?action=UPDATE&amp;creator=factset&amp;DYN_ARGS=TRUE&amp;DOC_NAME=FAT:FQL_AUDITING_CLIENT_TEMPLATE.FAT&amp;display_string=Audit&amp;VAR:KEY=AHENAXSFAN&amp;VAR:QUERY=RkZfRUJJVF9JQihBTk4sMjAwOCwsLCxFVVIp&amp;WINDOW=FIRST_POPUP&amp;HEIGHT=450&amp;WIDTH=450&amp;START_MA","XIMIZED=FALSE&amp;VAR:CALENDAR=FIVEDAY&amp;VAR:SYMBOL=DE0006602006&amp;VAR:INDEX=0"}</definedName>
    <definedName name="_1648__FDSAUDITLINK__" hidden="1">{"fdsup://directions/FAT Viewer?action=UPDATE&amp;creator=factset&amp;DYN_ARGS=TRUE&amp;DOC_NAME=FAT:FQL_AUDITING_CLIENT_TEMPLATE.FAT&amp;display_string=Audit&amp;VAR:KEY=AHENAXSFAN&amp;VAR:QUERY=RkZfRUJJVF9JQihBTk4sMjAwOCwsLCxFVVIp&amp;WINDOW=FIRST_POPUP&amp;HEIGHT=450&amp;WIDTH=450&amp;START_MA","XIMIZED=FALSE&amp;VAR:CALENDAR=FIVEDAY&amp;VAR:SYMBOL=DE0006602006&amp;VAR:INDEX=0"}</definedName>
    <definedName name="_1649__FDSAUDITLINK__" localSheetId="11" hidden="1">{"fdsup://directions/FAT Viewer?action=UPDATE&amp;creator=factset&amp;DYN_ARGS=TRUE&amp;DOC_NAME=FAT:FQL_AUDITING_CLIENT_TEMPLATE.FAT&amp;display_string=Audit&amp;VAR:KEY=MDSJQBYLYJ&amp;VAR:QUERY=RkZfRUJJVF9JQihBTk4sMjAwNywsLCxFVVIp&amp;WINDOW=FIRST_POPUP&amp;HEIGHT=450&amp;WIDTH=450&amp;START_MA","XIMIZED=FALSE&amp;VAR:CALENDAR=FIVEDAY&amp;VAR:SYMBOL=DE0006602006&amp;VAR:INDEX=0"}</definedName>
    <definedName name="_1649__FDSAUDITLINK__" hidden="1">{"fdsup://directions/FAT Viewer?action=UPDATE&amp;creator=factset&amp;DYN_ARGS=TRUE&amp;DOC_NAME=FAT:FQL_AUDITING_CLIENT_TEMPLATE.FAT&amp;display_string=Audit&amp;VAR:KEY=MDSJQBYLYJ&amp;VAR:QUERY=RkZfRUJJVF9JQihBTk4sMjAwNywsLCxFVVIp&amp;WINDOW=FIRST_POPUP&amp;HEIGHT=450&amp;WIDTH=450&amp;START_MA","XIMIZED=FALSE&amp;VAR:CALENDAR=FIVEDAY&amp;VAR:SYMBOL=DE0006602006&amp;VAR:INDEX=0"}</definedName>
    <definedName name="_1650__FDSAUDITLINK__" localSheetId="11" hidden="1">{"fdsup://directions/FAT Viewer?action=UPDATE&amp;creator=factset&amp;DYN_ARGS=TRUE&amp;DOC_NAME=FAT:FQL_AUDITING_CLIENT_TEMPLATE.FAT&amp;display_string=Audit&amp;VAR:KEY=GJKPKJCHKT&amp;VAR:QUERY=RkZfRUJJVERBX0lCKEFOTiwyMDEwLCwsLEVVUik=&amp;WINDOW=FIRST_POPUP&amp;HEIGHT=450&amp;WIDTH=450&amp;STAR","T_MAXIMIZED=FALSE&amp;VAR:CALENDAR=FIVEDAY&amp;VAR:SYMBOL=DE0006602006&amp;VAR:INDEX=0"}</definedName>
    <definedName name="_1650__FDSAUDITLINK__" hidden="1">{"fdsup://directions/FAT Viewer?action=UPDATE&amp;creator=factset&amp;DYN_ARGS=TRUE&amp;DOC_NAME=FAT:FQL_AUDITING_CLIENT_TEMPLATE.FAT&amp;display_string=Audit&amp;VAR:KEY=GJKPKJCHKT&amp;VAR:QUERY=RkZfRUJJVERBX0lCKEFOTiwyMDEwLCwsLEVVUik=&amp;WINDOW=FIRST_POPUP&amp;HEIGHT=450&amp;WIDTH=450&amp;STAR","T_MAXIMIZED=FALSE&amp;VAR:CALENDAR=FIVEDAY&amp;VAR:SYMBOL=DE0006602006&amp;VAR:INDEX=0"}</definedName>
    <definedName name="_1651__FDSAUDITLINK__" localSheetId="11" hidden="1">{"fdsup://directions/FAT Viewer?action=UPDATE&amp;creator=factset&amp;DYN_ARGS=TRUE&amp;DOC_NAME=FAT:FQL_AUDITING_CLIENT_TEMPLATE.FAT&amp;display_string=Audit&amp;VAR:KEY=KFGFOBYPCB&amp;VAR:QUERY=RkZfRUJJVERBX0lCKEFOTiwyMDA5LCwsLEVVUik=&amp;WINDOW=FIRST_POPUP&amp;HEIGHT=450&amp;WIDTH=450&amp;STAR","T_MAXIMIZED=FALSE&amp;VAR:CALENDAR=FIVEDAY&amp;VAR:SYMBOL=DE0006602006&amp;VAR:INDEX=0"}</definedName>
    <definedName name="_1651__FDSAUDITLINK__" hidden="1">{"fdsup://directions/FAT Viewer?action=UPDATE&amp;creator=factset&amp;DYN_ARGS=TRUE&amp;DOC_NAME=FAT:FQL_AUDITING_CLIENT_TEMPLATE.FAT&amp;display_string=Audit&amp;VAR:KEY=KFGFOBYPCB&amp;VAR:QUERY=RkZfRUJJVERBX0lCKEFOTiwyMDA5LCwsLEVVUik=&amp;WINDOW=FIRST_POPUP&amp;HEIGHT=450&amp;WIDTH=450&amp;STAR","T_MAXIMIZED=FALSE&amp;VAR:CALENDAR=FIVEDAY&amp;VAR:SYMBOL=DE0006602006&amp;VAR:INDEX=0"}</definedName>
    <definedName name="_1652__FDSAUDITLINK__" localSheetId="11" hidden="1">{"fdsup://directions/FAT Viewer?action=UPDATE&amp;creator=factset&amp;DYN_ARGS=TRUE&amp;DOC_NAME=FAT:FQL_AUDITING_CLIENT_TEMPLATE.FAT&amp;display_string=Audit&amp;VAR:KEY=IROTYRYBOB&amp;VAR:QUERY=RkZfRUJJVERBX0lCKEFOTiwyMDA4LCwsLEVVUik=&amp;WINDOW=FIRST_POPUP&amp;HEIGHT=450&amp;WIDTH=450&amp;STAR","T_MAXIMIZED=FALSE&amp;VAR:CALENDAR=FIVEDAY&amp;VAR:SYMBOL=DE0006602006&amp;VAR:INDEX=0"}</definedName>
    <definedName name="_1652__FDSAUDITLINK__" hidden="1">{"fdsup://directions/FAT Viewer?action=UPDATE&amp;creator=factset&amp;DYN_ARGS=TRUE&amp;DOC_NAME=FAT:FQL_AUDITING_CLIENT_TEMPLATE.FAT&amp;display_string=Audit&amp;VAR:KEY=IROTYRYBOB&amp;VAR:QUERY=RkZfRUJJVERBX0lCKEFOTiwyMDA4LCwsLEVVUik=&amp;WINDOW=FIRST_POPUP&amp;HEIGHT=450&amp;WIDTH=450&amp;STAR","T_MAXIMIZED=FALSE&amp;VAR:CALENDAR=FIVEDAY&amp;VAR:SYMBOL=DE0006602006&amp;VAR:INDEX=0"}</definedName>
    <definedName name="_1653__FDSAUDITLINK__" localSheetId="11" hidden="1">{"fdsup://directions/FAT Viewer?action=UPDATE&amp;creator=factset&amp;DYN_ARGS=TRUE&amp;DOC_NAME=FAT:FQL_AUDITING_CLIENT_TEMPLATE.FAT&amp;display_string=Audit&amp;VAR:KEY=QVOZKVKJAP&amp;VAR:QUERY=RkZfRUJJVERBX0lCKEFOTiwyMDA3LCwsLEVVUik=&amp;WINDOW=FIRST_POPUP&amp;HEIGHT=450&amp;WIDTH=450&amp;STAR","T_MAXIMIZED=FALSE&amp;VAR:CALENDAR=FIVEDAY&amp;VAR:SYMBOL=DE0006602006&amp;VAR:INDEX=0"}</definedName>
    <definedName name="_1653__FDSAUDITLINK__" hidden="1">{"fdsup://directions/FAT Viewer?action=UPDATE&amp;creator=factset&amp;DYN_ARGS=TRUE&amp;DOC_NAME=FAT:FQL_AUDITING_CLIENT_TEMPLATE.FAT&amp;display_string=Audit&amp;VAR:KEY=QVOZKVKJAP&amp;VAR:QUERY=RkZfRUJJVERBX0lCKEFOTiwyMDA3LCwsLEVVUik=&amp;WINDOW=FIRST_POPUP&amp;HEIGHT=450&amp;WIDTH=450&amp;STAR","T_MAXIMIZED=FALSE&amp;VAR:CALENDAR=FIVEDAY&amp;VAR:SYMBOL=DE0006602006&amp;VAR:INDEX=0"}</definedName>
    <definedName name="_1655__FDSAUDITLINK__" localSheetId="11" hidden="1">{"fdsup://directions/FAT Viewer?action=UPDATE&amp;creator=factset&amp;DYN_ARGS=TRUE&amp;DOC_NAME=FAT:FQL_AUDITING_CLIENT_TEMPLATE.FAT&amp;display_string=Audit&amp;VAR:KEY=KPOBGNGNUX&amp;VAR:QUERY=RkZfTkVUX0lOQyhBTk4sMjAxMSwsLCxFVVIp&amp;WINDOW=FIRST_POPUP&amp;HEIGHT=450&amp;WIDTH=450&amp;START_MA","XIMIZED=FALSE&amp;VAR:CALENDAR=FIVEDAY&amp;VAR:SYMBOL=DE0006602006&amp;VAR:INDEX=0"}</definedName>
    <definedName name="_1655__FDSAUDITLINK__" hidden="1">{"fdsup://directions/FAT Viewer?action=UPDATE&amp;creator=factset&amp;DYN_ARGS=TRUE&amp;DOC_NAME=FAT:FQL_AUDITING_CLIENT_TEMPLATE.FAT&amp;display_string=Audit&amp;VAR:KEY=KPOBGNGNUX&amp;VAR:QUERY=RkZfTkVUX0lOQyhBTk4sMjAxMSwsLCxFVVIp&amp;WINDOW=FIRST_POPUP&amp;HEIGHT=450&amp;WIDTH=450&amp;START_MA","XIMIZED=FALSE&amp;VAR:CALENDAR=FIVEDAY&amp;VAR:SYMBOL=DE0006602006&amp;VAR:INDEX=0"}</definedName>
    <definedName name="_1656__FDSAUDITLINK__" localSheetId="11" hidden="1">{"fdsup://directions/FAT Viewer?action=UPDATE&amp;creator=factset&amp;DYN_ARGS=TRUE&amp;DOC_NAME=FAT:FQL_AUDITING_CLIENT_TEMPLATE.FAT&amp;display_string=Audit&amp;VAR:KEY=SDETOPYBAT&amp;VAR:QUERY=RkZfRUJJVF9JQihBTk4sMjAxMSwsLCxFVVIp&amp;WINDOW=FIRST_POPUP&amp;HEIGHT=450&amp;WIDTH=450&amp;START_MA","XIMIZED=FALSE&amp;VAR:CALENDAR=FIVEDAY&amp;VAR:SYMBOL=DE0006602006&amp;VAR:INDEX=0"}</definedName>
    <definedName name="_1656__FDSAUDITLINK__" hidden="1">{"fdsup://directions/FAT Viewer?action=UPDATE&amp;creator=factset&amp;DYN_ARGS=TRUE&amp;DOC_NAME=FAT:FQL_AUDITING_CLIENT_TEMPLATE.FAT&amp;display_string=Audit&amp;VAR:KEY=SDETOPYBAT&amp;VAR:QUERY=RkZfRUJJVF9JQihBTk4sMjAxMSwsLCxFVVIp&amp;WINDOW=FIRST_POPUP&amp;HEIGHT=450&amp;WIDTH=450&amp;START_MA","XIMIZED=FALSE&amp;VAR:CALENDAR=FIVEDAY&amp;VAR:SYMBOL=DE0006602006&amp;VAR:INDEX=0"}</definedName>
    <definedName name="_1657__FDSAUDITLINK__" localSheetId="11" hidden="1">{"fdsup://directions/FAT Viewer?action=UPDATE&amp;creator=factset&amp;DYN_ARGS=TRUE&amp;DOC_NAME=FAT:FQL_AUDITING_CLIENT_TEMPLATE.FAT&amp;display_string=Audit&amp;VAR:KEY=GVYRKVQFSZ&amp;VAR:QUERY=RkZfRUJJVERBX0lCKEFOTiwyMDExLCwsLEVVUik=&amp;WINDOW=FIRST_POPUP&amp;HEIGHT=450&amp;WIDTH=450&amp;STAR","T_MAXIMIZED=FALSE&amp;VAR:CALENDAR=FIVEDAY&amp;VAR:SYMBOL=DE0006602006&amp;VAR:INDEX=0"}</definedName>
    <definedName name="_1657__FDSAUDITLINK__" hidden="1">{"fdsup://directions/FAT Viewer?action=UPDATE&amp;creator=factset&amp;DYN_ARGS=TRUE&amp;DOC_NAME=FAT:FQL_AUDITING_CLIENT_TEMPLATE.FAT&amp;display_string=Audit&amp;VAR:KEY=GVYRKVQFSZ&amp;VAR:QUERY=RkZfRUJJVERBX0lCKEFOTiwyMDExLCwsLEVVUik=&amp;WINDOW=FIRST_POPUP&amp;HEIGHT=450&amp;WIDTH=450&amp;STAR","T_MAXIMIZED=FALSE&amp;VAR:CALENDAR=FIVEDAY&amp;VAR:SYMBOL=DE0006602006&amp;VAR:INDEX=0"}</definedName>
    <definedName name="_1659__FDSAUDITLINK__" localSheetId="11" hidden="1">{"fdsup://Directions/FactSet Auditing Viewer?action=AUDIT_VALUE&amp;DB=129&amp;ID1=455710&amp;VALUEID=03426&amp;SDATE=2011&amp;PERIODTYPE=ANN_STD&amp;SCFT=3&amp;window=popup_no_bar&amp;width=385&amp;height=120&amp;START_MAXIMIZED=FALSE&amp;creator=factset&amp;display_string=Audit"}</definedName>
    <definedName name="_1659__FDSAUDITLINK__" hidden="1">{"fdsup://Directions/FactSet Auditing Viewer?action=AUDIT_VALUE&amp;DB=129&amp;ID1=455710&amp;VALUEID=03426&amp;SDATE=2011&amp;PERIODTYPE=ANN_STD&amp;SCFT=3&amp;window=popup_no_bar&amp;width=385&amp;height=120&amp;START_MAXIMIZED=FALSE&amp;creator=factset&amp;display_string=Audit"}</definedName>
    <definedName name="_1660__FDSAUDITLINK__" localSheetId="11" hidden="1">{"fdsup://directions/FAT Viewer?action=UPDATE&amp;creator=factset&amp;DYN_ARGS=TRUE&amp;DOC_NAME=FAT:FQL_AUDITING_CLIENT_TEMPLATE.FAT&amp;display_string=Audit&amp;VAR:KEY=IXSVERKVUZ&amp;VAR:QUERY=RkZfQ0FTSF9TVChBTk4sNDA5MDgsLCxSRikgKiAtMQ==&amp;WINDOW=FIRST_POPUP&amp;HEIGHT=450&amp;WIDTH=450&amp;","START_MAXIMIZED=FALSE&amp;VAR:CALENDAR=FIVEDAY&amp;VAR:SYMBOL=DE0006602006&amp;VAR:INDEX=0"}</definedName>
    <definedName name="_1660__FDSAUDITLINK__" hidden="1">{"fdsup://directions/FAT Viewer?action=UPDATE&amp;creator=factset&amp;DYN_ARGS=TRUE&amp;DOC_NAME=FAT:FQL_AUDITING_CLIENT_TEMPLATE.FAT&amp;display_string=Audit&amp;VAR:KEY=IXSVERKVUZ&amp;VAR:QUERY=RkZfQ0FTSF9TVChBTk4sNDA5MDgsLCxSRikgKiAtMQ==&amp;WINDOW=FIRST_POPUP&amp;HEIGHT=450&amp;WIDTH=450&amp;","START_MAXIMIZED=FALSE&amp;VAR:CALENDAR=FIVEDAY&amp;VAR:SYMBOL=DE0006602006&amp;VAR:INDEX=0"}</definedName>
    <definedName name="_1661__FDSAUDITLINK__" localSheetId="11" hidden="1">{"fdsup://directions/FAT Viewer?action=UPDATE&amp;creator=factset&amp;DYN_ARGS=TRUE&amp;DOC_NAME=FAT:FQL_AUDITING_CLIENT_TEMPLATE.FAT&amp;display_string=Audit&amp;VAR:KEY=CZWVMFGXUD&amp;VAR:QUERY=RkZfREVCVF9MVChBTk4sNDA5MDgsLCxSRik=&amp;WINDOW=FIRST_POPUP&amp;HEIGHT=450&amp;WIDTH=450&amp;START_MA","XIMIZED=FALSE&amp;VAR:CALENDAR=FIVEDAY&amp;VAR:SYMBOL=DE0006602006&amp;VAR:INDEX=0"}</definedName>
    <definedName name="_1661__FDSAUDITLINK__" hidden="1">{"fdsup://directions/FAT Viewer?action=UPDATE&amp;creator=factset&amp;DYN_ARGS=TRUE&amp;DOC_NAME=FAT:FQL_AUDITING_CLIENT_TEMPLATE.FAT&amp;display_string=Audit&amp;VAR:KEY=CZWVMFGXUD&amp;VAR:QUERY=RkZfREVCVF9MVChBTk4sNDA5MDgsLCxSRik=&amp;WINDOW=FIRST_POPUP&amp;HEIGHT=450&amp;WIDTH=450&amp;START_MA","XIMIZED=FALSE&amp;VAR:CALENDAR=FIVEDAY&amp;VAR:SYMBOL=DE0006602006&amp;VAR:INDEX=0"}</definedName>
    <definedName name="_1662__FDSAUDITLINK__" localSheetId="11" hidden="1">{"fdsup://Directions/FactSet Auditing Viewer?action=AUDIT_VALUE&amp;DB=129&amp;ID1=455710&amp;VALUEID=03051&amp;SDATE=2011&amp;PERIODTYPE=ANN_STD&amp;SCFT=3&amp;window=popup_no_bar&amp;width=385&amp;height=120&amp;START_MAXIMIZED=FALSE&amp;creator=factset&amp;display_string=Audit"}</definedName>
    <definedName name="_1662__FDSAUDITLINK__" hidden="1">{"fdsup://Directions/FactSet Auditing Viewer?action=AUDIT_VALUE&amp;DB=129&amp;ID1=455710&amp;VALUEID=03051&amp;SDATE=2011&amp;PERIODTYPE=ANN_STD&amp;SCFT=3&amp;window=popup_no_bar&amp;width=385&amp;height=120&amp;START_MAXIMIZED=FALSE&amp;creator=factset&amp;display_string=Audit"}</definedName>
    <definedName name="_1663__FDSAUDITLINK__" localSheetId="11" hidden="1">{"fdsup://directions/FAT Viewer?action=UPDATE&amp;creator=factset&amp;DYN_ARGS=TRUE&amp;DOC_NAME=FAT:FQL_AUDITING_CLIENT_TEMPLATE.FAT&amp;display_string=Audit&amp;VAR:KEY=QDMXSVYJKD&amp;VAR:QUERY=RkZfTkVUX0lOQyhBTk4sMjAxMCwsLCxFVVIp&amp;WINDOW=FIRST_POPUP&amp;HEIGHT=450&amp;WIDTH=450&amp;START_MA","XIMIZED=FALSE&amp;VAR:CALENDAR=FIVEDAY&amp;VAR:SYMBOL=DE0006335003&amp;VAR:INDEX=0"}</definedName>
    <definedName name="_1663__FDSAUDITLINK__" hidden="1">{"fdsup://directions/FAT Viewer?action=UPDATE&amp;creator=factset&amp;DYN_ARGS=TRUE&amp;DOC_NAME=FAT:FQL_AUDITING_CLIENT_TEMPLATE.FAT&amp;display_string=Audit&amp;VAR:KEY=QDMXSVYJKD&amp;VAR:QUERY=RkZfTkVUX0lOQyhBTk4sMjAxMCwsLCxFVVIp&amp;WINDOW=FIRST_POPUP&amp;HEIGHT=450&amp;WIDTH=450&amp;START_MA","XIMIZED=FALSE&amp;VAR:CALENDAR=FIVEDAY&amp;VAR:SYMBOL=DE0006335003&amp;VAR:INDEX=0"}</definedName>
    <definedName name="_1664__FDSAUDITLINK__" localSheetId="11" hidden="1">{"fdsup://directions/FAT Viewer?action=UPDATE&amp;creator=factset&amp;DYN_ARGS=TRUE&amp;DOC_NAME=FAT:FQL_AUDITING_CLIENT_TEMPLATE.FAT&amp;display_string=Audit&amp;VAR:KEY=CPQPCPKPIF&amp;VAR:QUERY=RkZfTkVUX0lOQyhBTk4sMjAwOSwsLCxFVVIp&amp;WINDOW=FIRST_POPUP&amp;HEIGHT=450&amp;WIDTH=450&amp;START_MA","XIMIZED=FALSE&amp;VAR:CALENDAR=FIVEDAY&amp;VAR:SYMBOL=DE0006335003&amp;VAR:INDEX=0"}</definedName>
    <definedName name="_1664__FDSAUDITLINK__" hidden="1">{"fdsup://directions/FAT Viewer?action=UPDATE&amp;creator=factset&amp;DYN_ARGS=TRUE&amp;DOC_NAME=FAT:FQL_AUDITING_CLIENT_TEMPLATE.FAT&amp;display_string=Audit&amp;VAR:KEY=CPQPCPKPIF&amp;VAR:QUERY=RkZfTkVUX0lOQyhBTk4sMjAwOSwsLCxFVVIp&amp;WINDOW=FIRST_POPUP&amp;HEIGHT=450&amp;WIDTH=450&amp;START_MA","XIMIZED=FALSE&amp;VAR:CALENDAR=FIVEDAY&amp;VAR:SYMBOL=DE0006335003&amp;VAR:INDEX=0"}</definedName>
    <definedName name="_1665__FDSAUDITLINK__" localSheetId="11" hidden="1">{"fdsup://directions/FAT Viewer?action=UPDATE&amp;creator=factset&amp;DYN_ARGS=TRUE&amp;DOC_NAME=FAT:FQL_AUDITING_CLIENT_TEMPLATE.FAT&amp;display_string=Audit&amp;VAR:KEY=ODQRGFWVWH&amp;VAR:QUERY=RkZfTkVUX0lOQyhBTk4sMjAwOCwsLCxFVVIp&amp;WINDOW=FIRST_POPUP&amp;HEIGHT=450&amp;WIDTH=450&amp;START_MA","XIMIZED=FALSE&amp;VAR:CALENDAR=FIVEDAY&amp;VAR:SYMBOL=DE0006335003&amp;VAR:INDEX=0"}</definedName>
    <definedName name="_1665__FDSAUDITLINK__" hidden="1">{"fdsup://directions/FAT Viewer?action=UPDATE&amp;creator=factset&amp;DYN_ARGS=TRUE&amp;DOC_NAME=FAT:FQL_AUDITING_CLIENT_TEMPLATE.FAT&amp;display_string=Audit&amp;VAR:KEY=ODQRGFWVWH&amp;VAR:QUERY=RkZfTkVUX0lOQyhBTk4sMjAwOCwsLCxFVVIp&amp;WINDOW=FIRST_POPUP&amp;HEIGHT=450&amp;WIDTH=450&amp;START_MA","XIMIZED=FALSE&amp;VAR:CALENDAR=FIVEDAY&amp;VAR:SYMBOL=DE0006335003&amp;VAR:INDEX=0"}</definedName>
    <definedName name="_1666__FDSAUDITLINK__" localSheetId="11" hidden="1">{"fdsup://directions/FAT Viewer?action=UPDATE&amp;creator=factset&amp;DYN_ARGS=TRUE&amp;DOC_NAME=FAT:FQL_AUDITING_CLIENT_TEMPLATE.FAT&amp;display_string=Audit&amp;VAR:KEY=CJOPWBORIZ&amp;VAR:QUERY=RkZfTkVUX0lOQyhBTk4sMjAwNywsLCxFVVIp&amp;WINDOW=FIRST_POPUP&amp;HEIGHT=450&amp;WIDTH=450&amp;START_MA","XIMIZED=FALSE&amp;VAR:CALENDAR=FIVEDAY&amp;VAR:SYMBOL=DE0006335003&amp;VAR:INDEX=0"}</definedName>
    <definedName name="_1666__FDSAUDITLINK__" hidden="1">{"fdsup://directions/FAT Viewer?action=UPDATE&amp;creator=factset&amp;DYN_ARGS=TRUE&amp;DOC_NAME=FAT:FQL_AUDITING_CLIENT_TEMPLATE.FAT&amp;display_string=Audit&amp;VAR:KEY=CJOPWBORIZ&amp;VAR:QUERY=RkZfTkVUX0lOQyhBTk4sMjAwNywsLCxFVVIp&amp;WINDOW=FIRST_POPUP&amp;HEIGHT=450&amp;WIDTH=450&amp;START_MA","XIMIZED=FALSE&amp;VAR:CALENDAR=FIVEDAY&amp;VAR:SYMBOL=DE0006335003&amp;VAR:INDEX=0"}</definedName>
    <definedName name="_1667__FDSAUDITLINK__" localSheetId="11" hidden="1">{"fdsup://directions/FAT Viewer?action=UPDATE&amp;creator=factset&amp;DYN_ARGS=TRUE&amp;DOC_NAME=FAT:FQL_AUDITING_CLIENT_TEMPLATE.FAT&amp;display_string=Audit&amp;VAR:KEY=SHCXKPMJGZ&amp;VAR:QUERY=RkZfRUJJVF9JQihBTk4sMjAxMCwsLCxFVVIp&amp;WINDOW=FIRST_POPUP&amp;HEIGHT=450&amp;WIDTH=450&amp;START_MA","XIMIZED=FALSE&amp;VAR:CALENDAR=FIVEDAY&amp;VAR:SYMBOL=DE0006335003&amp;VAR:INDEX=0"}</definedName>
    <definedName name="_1667__FDSAUDITLINK__" hidden="1">{"fdsup://directions/FAT Viewer?action=UPDATE&amp;creator=factset&amp;DYN_ARGS=TRUE&amp;DOC_NAME=FAT:FQL_AUDITING_CLIENT_TEMPLATE.FAT&amp;display_string=Audit&amp;VAR:KEY=SHCXKPMJGZ&amp;VAR:QUERY=RkZfRUJJVF9JQihBTk4sMjAxMCwsLCxFVVIp&amp;WINDOW=FIRST_POPUP&amp;HEIGHT=450&amp;WIDTH=450&amp;START_MA","XIMIZED=FALSE&amp;VAR:CALENDAR=FIVEDAY&amp;VAR:SYMBOL=DE0006335003&amp;VAR:INDEX=0"}</definedName>
    <definedName name="_1668__FDSAUDITLINK__" localSheetId="11" hidden="1">{"fdsup://directions/FAT Viewer?action=UPDATE&amp;creator=factset&amp;DYN_ARGS=TRUE&amp;DOC_NAME=FAT:FQL_AUDITING_CLIENT_TEMPLATE.FAT&amp;display_string=Audit&amp;VAR:KEY=CNAHQLWBKR&amp;VAR:QUERY=RkZfRUJJVF9JQihBTk4sMjAwOSwsLCxFVVIp&amp;WINDOW=FIRST_POPUP&amp;HEIGHT=450&amp;WIDTH=450&amp;START_MA","XIMIZED=FALSE&amp;VAR:CALENDAR=FIVEDAY&amp;VAR:SYMBOL=DE0006335003&amp;VAR:INDEX=0"}</definedName>
    <definedName name="_1668__FDSAUDITLINK__" hidden="1">{"fdsup://directions/FAT Viewer?action=UPDATE&amp;creator=factset&amp;DYN_ARGS=TRUE&amp;DOC_NAME=FAT:FQL_AUDITING_CLIENT_TEMPLATE.FAT&amp;display_string=Audit&amp;VAR:KEY=CNAHQLWBKR&amp;VAR:QUERY=RkZfRUJJVF9JQihBTk4sMjAwOSwsLCxFVVIp&amp;WINDOW=FIRST_POPUP&amp;HEIGHT=450&amp;WIDTH=450&amp;START_MA","XIMIZED=FALSE&amp;VAR:CALENDAR=FIVEDAY&amp;VAR:SYMBOL=DE0006335003&amp;VAR:INDEX=0"}</definedName>
    <definedName name="_1670__FDSAUDITLINK__" localSheetId="11" hidden="1">{"fdsup://directions/FAT Viewer?action=UPDATE&amp;creator=factset&amp;DYN_ARGS=TRUE&amp;DOC_NAME=FAT:FQL_AUDITING_CLIENT_TEMPLATE.FAT&amp;display_string=Audit&amp;VAR:KEY=QTELMBWDOJ&amp;VAR:QUERY=RkZfRUJJVERBX0lCKEFOTiwyMDEwLCwsLEVVUik=&amp;WINDOW=FIRST_POPUP&amp;HEIGHT=450&amp;WIDTH=450&amp;STAR","T_MAXIMIZED=FALSE&amp;VAR:CALENDAR=FIVEDAY&amp;VAR:SYMBOL=DE0006335003&amp;VAR:INDEX=0"}</definedName>
    <definedName name="_1670__FDSAUDITLINK__" hidden="1">{"fdsup://directions/FAT Viewer?action=UPDATE&amp;creator=factset&amp;DYN_ARGS=TRUE&amp;DOC_NAME=FAT:FQL_AUDITING_CLIENT_TEMPLATE.FAT&amp;display_string=Audit&amp;VAR:KEY=QTELMBWDOJ&amp;VAR:QUERY=RkZfRUJJVERBX0lCKEFOTiwyMDEwLCwsLEVVUik=&amp;WINDOW=FIRST_POPUP&amp;HEIGHT=450&amp;WIDTH=450&amp;STAR","T_MAXIMIZED=FALSE&amp;VAR:CALENDAR=FIVEDAY&amp;VAR:SYMBOL=DE0006335003&amp;VAR:INDEX=0"}</definedName>
    <definedName name="_1671__FDSAUDITLINK__" localSheetId="11" hidden="1">{"fdsup://directions/FAT Viewer?action=UPDATE&amp;creator=factset&amp;DYN_ARGS=TRUE&amp;DOC_NAME=FAT:FQL_AUDITING_CLIENT_TEMPLATE.FAT&amp;display_string=Audit&amp;VAR:KEY=ETMRQVUXEN&amp;VAR:QUERY=RkZfRUJJVERBX0lCKEFOTiwyMDA5LCwsLEVVUik=&amp;WINDOW=FIRST_POPUP&amp;HEIGHT=450&amp;WIDTH=450&amp;STAR","T_MAXIMIZED=FALSE&amp;VAR:CALENDAR=FIVEDAY&amp;VAR:SYMBOL=DE0006335003&amp;VAR:INDEX=0"}</definedName>
    <definedName name="_1671__FDSAUDITLINK__" hidden="1">{"fdsup://directions/FAT Viewer?action=UPDATE&amp;creator=factset&amp;DYN_ARGS=TRUE&amp;DOC_NAME=FAT:FQL_AUDITING_CLIENT_TEMPLATE.FAT&amp;display_string=Audit&amp;VAR:KEY=ETMRQVUXEN&amp;VAR:QUERY=RkZfRUJJVERBX0lCKEFOTiwyMDA5LCwsLEVVUik=&amp;WINDOW=FIRST_POPUP&amp;HEIGHT=450&amp;WIDTH=450&amp;STAR","T_MAXIMIZED=FALSE&amp;VAR:CALENDAR=FIVEDAY&amp;VAR:SYMBOL=DE0006335003&amp;VAR:INDEX=0"}</definedName>
    <definedName name="_1672__FDSAUDITLINK__" localSheetId="11" hidden="1">{"fdsup://directions/FAT Viewer?action=UPDATE&amp;creator=factset&amp;DYN_ARGS=TRUE&amp;DOC_NAME=FAT:FQL_AUDITING_CLIENT_TEMPLATE.FAT&amp;display_string=Audit&amp;VAR:KEY=QDMFUPGRUH&amp;VAR:QUERY=RkZfRUJJVERBX0lCKEFOTiwyMDA4LCwsLEVVUik=&amp;WINDOW=FIRST_POPUP&amp;HEIGHT=450&amp;WIDTH=450&amp;STAR","T_MAXIMIZED=FALSE&amp;VAR:CALENDAR=FIVEDAY&amp;VAR:SYMBOL=DE0006335003&amp;VAR:INDEX=0"}</definedName>
    <definedName name="_1672__FDSAUDITLINK__" hidden="1">{"fdsup://directions/FAT Viewer?action=UPDATE&amp;creator=factset&amp;DYN_ARGS=TRUE&amp;DOC_NAME=FAT:FQL_AUDITING_CLIENT_TEMPLATE.FAT&amp;display_string=Audit&amp;VAR:KEY=QDMFUPGRUH&amp;VAR:QUERY=RkZfRUJJVERBX0lCKEFOTiwyMDA4LCwsLEVVUik=&amp;WINDOW=FIRST_POPUP&amp;HEIGHT=450&amp;WIDTH=450&amp;STAR","T_MAXIMIZED=FALSE&amp;VAR:CALENDAR=FIVEDAY&amp;VAR:SYMBOL=DE0006335003&amp;VAR:INDEX=0"}</definedName>
    <definedName name="_1673__FDSAUDITLINK__" localSheetId="11" hidden="1">{"fdsup://directions/FAT Viewer?action=UPDATE&amp;creator=factset&amp;DYN_ARGS=TRUE&amp;DOC_NAME=FAT:FQL_AUDITING_CLIENT_TEMPLATE.FAT&amp;display_string=Audit&amp;VAR:KEY=GNOROTCZYJ&amp;VAR:QUERY=RkZfRUJJVERBX0lCKEFOTiwyMDA3LCwsLEVVUik=&amp;WINDOW=FIRST_POPUP&amp;HEIGHT=450&amp;WIDTH=450&amp;STAR","T_MAXIMIZED=FALSE&amp;VAR:CALENDAR=FIVEDAY&amp;VAR:SYMBOL=DE0006335003&amp;VAR:INDEX=0"}</definedName>
    <definedName name="_1673__FDSAUDITLINK__" hidden="1">{"fdsup://directions/FAT Viewer?action=UPDATE&amp;creator=factset&amp;DYN_ARGS=TRUE&amp;DOC_NAME=FAT:FQL_AUDITING_CLIENT_TEMPLATE.FAT&amp;display_string=Audit&amp;VAR:KEY=GNOROTCZYJ&amp;VAR:QUERY=RkZfRUJJVERBX0lCKEFOTiwyMDA3LCwsLEVVUik=&amp;WINDOW=FIRST_POPUP&amp;HEIGHT=450&amp;WIDTH=450&amp;STAR","T_MAXIMIZED=FALSE&amp;VAR:CALENDAR=FIVEDAY&amp;VAR:SYMBOL=DE0006335003&amp;VAR:INDEX=0"}</definedName>
    <definedName name="_1677__FDSAUDITLINK__" localSheetId="11" hidden="1">{"fdsup://directions/FAT Viewer?action=UPDATE&amp;creator=factset&amp;DYN_ARGS=TRUE&amp;DOC_NAME=FAT:FQL_AUDITING_CLIENT_TEMPLATE.FAT&amp;display_string=Audit&amp;VAR:KEY=QDMXSVYJKD&amp;VAR:QUERY=RkZfTkVUX0lOQyhBTk4sMjAxMCwsLCxFVVIp&amp;WINDOW=FIRST_POPUP&amp;HEIGHT=450&amp;WIDTH=450&amp;START_MA","XIMIZED=FALSE&amp;VAR:CALENDAR=FIVEDAY&amp;VAR:SYMBOL=DE0006335003&amp;VAR:INDEX=0"}</definedName>
    <definedName name="_1677__FDSAUDITLINK__" hidden="1">{"fdsup://directions/FAT Viewer?action=UPDATE&amp;creator=factset&amp;DYN_ARGS=TRUE&amp;DOC_NAME=FAT:FQL_AUDITING_CLIENT_TEMPLATE.FAT&amp;display_string=Audit&amp;VAR:KEY=QDMXSVYJKD&amp;VAR:QUERY=RkZfTkVUX0lOQyhBTk4sMjAxMCwsLCxFVVIp&amp;WINDOW=FIRST_POPUP&amp;HEIGHT=450&amp;WIDTH=450&amp;START_MA","XIMIZED=FALSE&amp;VAR:CALENDAR=FIVEDAY&amp;VAR:SYMBOL=DE0006335003&amp;VAR:INDEX=0"}</definedName>
    <definedName name="_1678__FDSAUDITLINK__" localSheetId="11" hidden="1">{"fdsup://directions/FAT Viewer?action=UPDATE&amp;creator=factset&amp;DYN_ARGS=TRUE&amp;DOC_NAME=FAT:FQL_AUDITING_CLIENT_TEMPLATE.FAT&amp;display_string=Audit&amp;VAR:KEY=SHCXKPMJGZ&amp;VAR:QUERY=RkZfRUJJVF9JQihBTk4sMjAxMCwsLCxFVVIp&amp;WINDOW=FIRST_POPUP&amp;HEIGHT=450&amp;WIDTH=450&amp;START_MA","XIMIZED=FALSE&amp;VAR:CALENDAR=FIVEDAY&amp;VAR:SYMBOL=DE0006335003&amp;VAR:INDEX=0"}</definedName>
    <definedName name="_1678__FDSAUDITLINK__" hidden="1">{"fdsup://directions/FAT Viewer?action=UPDATE&amp;creator=factset&amp;DYN_ARGS=TRUE&amp;DOC_NAME=FAT:FQL_AUDITING_CLIENT_TEMPLATE.FAT&amp;display_string=Audit&amp;VAR:KEY=SHCXKPMJGZ&amp;VAR:QUERY=RkZfRUJJVF9JQihBTk4sMjAxMCwsLCxFVVIp&amp;WINDOW=FIRST_POPUP&amp;HEIGHT=450&amp;WIDTH=450&amp;START_MA","XIMIZED=FALSE&amp;VAR:CALENDAR=FIVEDAY&amp;VAR:SYMBOL=DE0006335003&amp;VAR:INDEX=0"}</definedName>
    <definedName name="_1679__FDSAUDITLINK__" localSheetId="11" hidden="1">{"fdsup://directions/FAT Viewer?action=UPDATE&amp;creator=factset&amp;DYN_ARGS=TRUE&amp;DOC_NAME=FAT:FQL_AUDITING_CLIENT_TEMPLATE.FAT&amp;display_string=Audit&amp;VAR:KEY=QTELMBWDOJ&amp;VAR:QUERY=RkZfRUJJVERBX0lCKEFOTiwyMDEwLCwsLEVVUik=&amp;WINDOW=FIRST_POPUP&amp;HEIGHT=450&amp;WIDTH=450&amp;STAR","T_MAXIMIZED=FALSE&amp;VAR:CALENDAR=FIVEDAY&amp;VAR:SYMBOL=DE0006335003&amp;VAR:INDEX=0"}</definedName>
    <definedName name="_1679__FDSAUDITLINK__" hidden="1">{"fdsup://directions/FAT Viewer?action=UPDATE&amp;creator=factset&amp;DYN_ARGS=TRUE&amp;DOC_NAME=FAT:FQL_AUDITING_CLIENT_TEMPLATE.FAT&amp;display_string=Audit&amp;VAR:KEY=QTELMBWDOJ&amp;VAR:QUERY=RkZfRUJJVERBX0lCKEFOTiwyMDEwLCwsLEVVUik=&amp;WINDOW=FIRST_POPUP&amp;HEIGHT=450&amp;WIDTH=450&amp;STAR","T_MAXIMIZED=FALSE&amp;VAR:CALENDAR=FIVEDAY&amp;VAR:SYMBOL=DE0006335003&amp;VAR:INDEX=0"}</definedName>
    <definedName name="_1680__FDSAUDITLINK__" localSheetId="11" hidden="1">{"fdsup://Directions/FactSet Auditing Viewer?action=AUDIT_VALUE&amp;DB=129&amp;ID1=552388&amp;VALUEID=03426&amp;SDATE=2010&amp;PERIODTYPE=ANN_STD&amp;SCFT=3&amp;window=popup_no_bar&amp;width=385&amp;height=120&amp;START_MAXIMIZED=FALSE&amp;creator=factset&amp;display_string=Audit"}</definedName>
    <definedName name="_1680__FDSAUDITLINK__" hidden="1">{"fdsup://Directions/FactSet Auditing Viewer?action=AUDIT_VALUE&amp;DB=129&amp;ID1=552388&amp;VALUEID=03426&amp;SDATE=2010&amp;PERIODTYPE=ANN_STD&amp;SCFT=3&amp;window=popup_no_bar&amp;width=385&amp;height=120&amp;START_MAXIMIZED=FALSE&amp;creator=factset&amp;display_string=Audit"}</definedName>
    <definedName name="_1681__FDSAUDITLINK__" localSheetId="11" hidden="1">{"fdsup://directions/FAT Viewer?action=UPDATE&amp;creator=factset&amp;DYN_ARGS=TRUE&amp;DOC_NAME=FAT:FQL_AUDITING_CLIENT_TEMPLATE.FAT&amp;display_string=Audit&amp;VAR:KEY=SNQRWNGVKN&amp;VAR:QUERY=RkZfQ0FTSF9TVChBTk4sNDA4MTYsLCxSRikgKiAtMQ==&amp;WINDOW=FIRST_POPUP&amp;HEIGHT=450&amp;WIDTH=450&amp;","START_MAXIMIZED=FALSE&amp;VAR:CALENDAR=FIVEDAY&amp;VAR:SYMBOL=DE0006335003&amp;VAR:INDEX=0"}</definedName>
    <definedName name="_1681__FDSAUDITLINK__" hidden="1">{"fdsup://directions/FAT Viewer?action=UPDATE&amp;creator=factset&amp;DYN_ARGS=TRUE&amp;DOC_NAME=FAT:FQL_AUDITING_CLIENT_TEMPLATE.FAT&amp;display_string=Audit&amp;VAR:KEY=SNQRWNGVKN&amp;VAR:QUERY=RkZfQ0FTSF9TVChBTk4sNDA4MTYsLCxSRikgKiAtMQ==&amp;WINDOW=FIRST_POPUP&amp;HEIGHT=450&amp;WIDTH=450&amp;","START_MAXIMIZED=FALSE&amp;VAR:CALENDAR=FIVEDAY&amp;VAR:SYMBOL=DE0006335003&amp;VAR:INDEX=0"}</definedName>
    <definedName name="_1682__FDSAUDITLINK__" localSheetId="11" hidden="1">{"fdsup://directions/FAT Viewer?action=UPDATE&amp;creator=factset&amp;DYN_ARGS=TRUE&amp;DOC_NAME=FAT:FQL_AUDITING_CLIENT_TEMPLATE.FAT&amp;display_string=Audit&amp;VAR:KEY=SPKHOZWTGH&amp;VAR:QUERY=RkZfREVCVF9MVChBTk4sNDA4MTYsLCxSRik=&amp;WINDOW=FIRST_POPUP&amp;HEIGHT=450&amp;WIDTH=450&amp;START_MA","XIMIZED=FALSE&amp;VAR:CALENDAR=FIVEDAY&amp;VAR:SYMBOL=DE0006335003&amp;VAR:INDEX=0"}</definedName>
    <definedName name="_1682__FDSAUDITLINK__" hidden="1">{"fdsup://directions/FAT Viewer?action=UPDATE&amp;creator=factset&amp;DYN_ARGS=TRUE&amp;DOC_NAME=FAT:FQL_AUDITING_CLIENT_TEMPLATE.FAT&amp;display_string=Audit&amp;VAR:KEY=SPKHOZWTGH&amp;VAR:QUERY=RkZfREVCVF9MVChBTk4sNDA4MTYsLCxSRik=&amp;WINDOW=FIRST_POPUP&amp;HEIGHT=450&amp;WIDTH=450&amp;START_MA","XIMIZED=FALSE&amp;VAR:CALENDAR=FIVEDAY&amp;VAR:SYMBOL=DE0006335003&amp;VAR:INDEX=0"}</definedName>
    <definedName name="_1683__FDSAUDITLINK__" localSheetId="11" hidden="1">{"fdsup://Directions/FactSet Auditing Viewer?action=AUDIT_VALUE&amp;DB=129&amp;ID1=552388&amp;VALUEID=03051&amp;SDATE=2010&amp;PERIODTYPE=ANN_STD&amp;SCFT=3&amp;window=popup_no_bar&amp;width=385&amp;height=120&amp;START_MAXIMIZED=FALSE&amp;creator=factset&amp;display_string=Audit"}</definedName>
    <definedName name="_1683__FDSAUDITLINK__" hidden="1">{"fdsup://Directions/FactSet Auditing Viewer?action=AUDIT_VALUE&amp;DB=129&amp;ID1=552388&amp;VALUEID=03051&amp;SDATE=2010&amp;PERIODTYPE=ANN_STD&amp;SCFT=3&amp;window=popup_no_bar&amp;width=385&amp;height=120&amp;START_MAXIMIZED=FALSE&amp;creator=factset&amp;display_string=Audit"}</definedName>
    <definedName name="_1684__FDSAUDITLINK__" localSheetId="11" hidden="1">{"fdsup://directions/FAT Viewer?action=UPDATE&amp;creator=factset&amp;DYN_ARGS=TRUE&amp;DOC_NAME=FAT:FQL_AUDITING_CLIENT_TEMPLATE.FAT&amp;display_string=Audit&amp;VAR:KEY=AREZMPOBMD&amp;VAR:QUERY=RkZfTkVUX0lOQyhBTk4sMjAxMCwsLCxHQlAp&amp;WINDOW=FIRST_POPUP&amp;HEIGHT=450&amp;WIDTH=450&amp;START_MA","XIMIZED=FALSE&amp;VAR:CALENDAR=FIVEDAY&amp;VAR:SYMBOL=GB0005991111&amp;VAR:INDEX=0"}</definedName>
    <definedName name="_1684__FDSAUDITLINK__" hidden="1">{"fdsup://directions/FAT Viewer?action=UPDATE&amp;creator=factset&amp;DYN_ARGS=TRUE&amp;DOC_NAME=FAT:FQL_AUDITING_CLIENT_TEMPLATE.FAT&amp;display_string=Audit&amp;VAR:KEY=AREZMPOBMD&amp;VAR:QUERY=RkZfTkVUX0lOQyhBTk4sMjAxMCwsLCxHQlAp&amp;WINDOW=FIRST_POPUP&amp;HEIGHT=450&amp;WIDTH=450&amp;START_MA","XIMIZED=FALSE&amp;VAR:CALENDAR=FIVEDAY&amp;VAR:SYMBOL=GB0005991111&amp;VAR:INDEX=0"}</definedName>
    <definedName name="_1685__FDSAUDITLINK__" localSheetId="11" hidden="1">{"fdsup://directions/FAT Viewer?action=UPDATE&amp;creator=factset&amp;DYN_ARGS=TRUE&amp;DOC_NAME=FAT:FQL_AUDITING_CLIENT_TEMPLATE.FAT&amp;display_string=Audit&amp;VAR:KEY=ULEBMNWHWD&amp;VAR:QUERY=RkZfTkVUX0lOQyhBTk4sMjAwOSwsLCxHQlAp&amp;WINDOW=FIRST_POPUP&amp;HEIGHT=450&amp;WIDTH=450&amp;START_MA","XIMIZED=FALSE&amp;VAR:CALENDAR=FIVEDAY&amp;VAR:SYMBOL=GB0005991111&amp;VAR:INDEX=0"}</definedName>
    <definedName name="_1685__FDSAUDITLINK__" hidden="1">{"fdsup://directions/FAT Viewer?action=UPDATE&amp;creator=factset&amp;DYN_ARGS=TRUE&amp;DOC_NAME=FAT:FQL_AUDITING_CLIENT_TEMPLATE.FAT&amp;display_string=Audit&amp;VAR:KEY=ULEBMNWHWD&amp;VAR:QUERY=RkZfTkVUX0lOQyhBTk4sMjAwOSwsLCxHQlAp&amp;WINDOW=FIRST_POPUP&amp;HEIGHT=450&amp;WIDTH=450&amp;START_MA","XIMIZED=FALSE&amp;VAR:CALENDAR=FIVEDAY&amp;VAR:SYMBOL=GB0005991111&amp;VAR:INDEX=0"}</definedName>
    <definedName name="_1686__FDSAUDITLINK__" localSheetId="11" hidden="1">{"fdsup://directions/FAT Viewer?action=UPDATE&amp;creator=factset&amp;DYN_ARGS=TRUE&amp;DOC_NAME=FAT:FQL_AUDITING_CLIENT_TEMPLATE.FAT&amp;display_string=Audit&amp;VAR:KEY=OLQVSBYZML&amp;VAR:QUERY=RkZfTkVUX0lOQyhBTk4sMjAwOCwsLCxHQlAp&amp;WINDOW=FIRST_POPUP&amp;HEIGHT=450&amp;WIDTH=450&amp;START_MA","XIMIZED=FALSE&amp;VAR:CALENDAR=FIVEDAY&amp;VAR:SYMBOL=GB0005991111&amp;VAR:INDEX=0"}</definedName>
    <definedName name="_1686__FDSAUDITLINK__" hidden="1">{"fdsup://directions/FAT Viewer?action=UPDATE&amp;creator=factset&amp;DYN_ARGS=TRUE&amp;DOC_NAME=FAT:FQL_AUDITING_CLIENT_TEMPLATE.FAT&amp;display_string=Audit&amp;VAR:KEY=OLQVSBYZML&amp;VAR:QUERY=RkZfTkVUX0lOQyhBTk4sMjAwOCwsLCxHQlAp&amp;WINDOW=FIRST_POPUP&amp;HEIGHT=450&amp;WIDTH=450&amp;START_MA","XIMIZED=FALSE&amp;VAR:CALENDAR=FIVEDAY&amp;VAR:SYMBOL=GB0005991111&amp;VAR:INDEX=0"}</definedName>
    <definedName name="_1687__FDSAUDITLINK__" localSheetId="11" hidden="1">{"fdsup://directions/FAT Viewer?action=UPDATE&amp;creator=factset&amp;DYN_ARGS=TRUE&amp;DOC_NAME=FAT:FQL_AUDITING_CLIENT_TEMPLATE.FAT&amp;display_string=Audit&amp;VAR:KEY=CDOBWJYJCD&amp;VAR:QUERY=RkZfTkVUX0lOQyhBTk4sMjAwNywsLCxHQlAp&amp;WINDOW=FIRST_POPUP&amp;HEIGHT=450&amp;WIDTH=450&amp;START_MA","XIMIZED=FALSE&amp;VAR:CALENDAR=FIVEDAY&amp;VAR:SYMBOL=GB0005991111&amp;VAR:INDEX=0"}</definedName>
    <definedName name="_1687__FDSAUDITLINK__" hidden="1">{"fdsup://directions/FAT Viewer?action=UPDATE&amp;creator=factset&amp;DYN_ARGS=TRUE&amp;DOC_NAME=FAT:FQL_AUDITING_CLIENT_TEMPLATE.FAT&amp;display_string=Audit&amp;VAR:KEY=CDOBWJYJCD&amp;VAR:QUERY=RkZfTkVUX0lOQyhBTk4sMjAwNywsLCxHQlAp&amp;WINDOW=FIRST_POPUP&amp;HEIGHT=450&amp;WIDTH=450&amp;START_MA","XIMIZED=FALSE&amp;VAR:CALENDAR=FIVEDAY&amp;VAR:SYMBOL=GB0005991111&amp;VAR:INDEX=0"}</definedName>
    <definedName name="_1688__FDSAUDITLINK__" localSheetId="11" hidden="1">{"fdsup://directions/FAT Viewer?action=UPDATE&amp;creator=factset&amp;DYN_ARGS=TRUE&amp;DOC_NAME=FAT:FQL_AUDITING_CLIENT_TEMPLATE.FAT&amp;display_string=Audit&amp;VAR:KEY=ANQTQDINCX&amp;VAR:QUERY=RkZfRUJJVF9JQihBTk4sMjAxMCwsLCxHQlAp&amp;WINDOW=FIRST_POPUP&amp;HEIGHT=450&amp;WIDTH=450&amp;START_MA","XIMIZED=FALSE&amp;VAR:CALENDAR=FIVEDAY&amp;VAR:SYMBOL=GB0005991111&amp;VAR:INDEX=0"}</definedName>
    <definedName name="_1688__FDSAUDITLINK__" hidden="1">{"fdsup://directions/FAT Viewer?action=UPDATE&amp;creator=factset&amp;DYN_ARGS=TRUE&amp;DOC_NAME=FAT:FQL_AUDITING_CLIENT_TEMPLATE.FAT&amp;display_string=Audit&amp;VAR:KEY=ANQTQDINCX&amp;VAR:QUERY=RkZfRUJJVF9JQihBTk4sMjAxMCwsLCxHQlAp&amp;WINDOW=FIRST_POPUP&amp;HEIGHT=450&amp;WIDTH=450&amp;START_MA","XIMIZED=FALSE&amp;VAR:CALENDAR=FIVEDAY&amp;VAR:SYMBOL=GB0005991111&amp;VAR:INDEX=0"}</definedName>
    <definedName name="_1689__FDSAUDITLINK__" localSheetId="11" hidden="1">{"fdsup://directions/FAT Viewer?action=UPDATE&amp;creator=factset&amp;DYN_ARGS=TRUE&amp;DOC_NAME=FAT:FQL_AUDITING_CLIENT_TEMPLATE.FAT&amp;display_string=Audit&amp;VAR:KEY=MFUTQVOHAP&amp;VAR:QUERY=RkZfRUJJVF9JQihBTk4sMjAwOSwsLCxHQlAp&amp;WINDOW=FIRST_POPUP&amp;HEIGHT=450&amp;WIDTH=450&amp;START_MA","XIMIZED=FALSE&amp;VAR:CALENDAR=FIVEDAY&amp;VAR:SYMBOL=GB0005991111&amp;VAR:INDEX=0"}</definedName>
    <definedName name="_1689__FDSAUDITLINK__" hidden="1">{"fdsup://directions/FAT Viewer?action=UPDATE&amp;creator=factset&amp;DYN_ARGS=TRUE&amp;DOC_NAME=FAT:FQL_AUDITING_CLIENT_TEMPLATE.FAT&amp;display_string=Audit&amp;VAR:KEY=MFUTQVOHAP&amp;VAR:QUERY=RkZfRUJJVF9JQihBTk4sMjAwOSwsLCxHQlAp&amp;WINDOW=FIRST_POPUP&amp;HEIGHT=450&amp;WIDTH=450&amp;START_MA","XIMIZED=FALSE&amp;VAR:CALENDAR=FIVEDAY&amp;VAR:SYMBOL=GB0005991111&amp;VAR:INDEX=0"}</definedName>
    <definedName name="_1690__FDSAUDITLINK__" localSheetId="11" hidden="1">{"fdsup://directions/FAT Viewer?action=UPDATE&amp;creator=factset&amp;DYN_ARGS=TRUE&amp;DOC_NAME=FAT:FQL_AUDITING_CLIENT_TEMPLATE.FAT&amp;display_string=Audit&amp;VAR:KEY=KJCDOZMFCT&amp;VAR:QUERY=RkZfRUJJVF9JQihBTk4sMjAwOCwsLCxHQlAp&amp;WINDOW=FIRST_POPUP&amp;HEIGHT=450&amp;WIDTH=450&amp;START_MA","XIMIZED=FALSE&amp;VAR:CALENDAR=FIVEDAY&amp;VAR:SYMBOL=GB0005991111&amp;VAR:INDEX=0"}</definedName>
    <definedName name="_1690__FDSAUDITLINK__" hidden="1">{"fdsup://directions/FAT Viewer?action=UPDATE&amp;creator=factset&amp;DYN_ARGS=TRUE&amp;DOC_NAME=FAT:FQL_AUDITING_CLIENT_TEMPLATE.FAT&amp;display_string=Audit&amp;VAR:KEY=KJCDOZMFCT&amp;VAR:QUERY=RkZfRUJJVF9JQihBTk4sMjAwOCwsLCxHQlAp&amp;WINDOW=FIRST_POPUP&amp;HEIGHT=450&amp;WIDTH=450&amp;START_MA","XIMIZED=FALSE&amp;VAR:CALENDAR=FIVEDAY&amp;VAR:SYMBOL=GB0005991111&amp;VAR:INDEX=0"}</definedName>
    <definedName name="_1691__FDSAUDITLINK__" localSheetId="11" hidden="1">{"fdsup://directions/FAT Viewer?action=UPDATE&amp;creator=factset&amp;DYN_ARGS=TRUE&amp;DOC_NAME=FAT:FQL_AUDITING_CLIENT_TEMPLATE.FAT&amp;display_string=Audit&amp;VAR:KEY=QNGFAHWREH&amp;VAR:QUERY=RkZfRUJJVF9JQihBTk4sMjAwNywsLCxHQlAp&amp;WINDOW=FIRST_POPUP&amp;HEIGHT=450&amp;WIDTH=450&amp;START_MA","XIMIZED=FALSE&amp;VAR:CALENDAR=FIVEDAY&amp;VAR:SYMBOL=GB0005991111&amp;VAR:INDEX=0"}</definedName>
    <definedName name="_1691__FDSAUDITLINK__" hidden="1">{"fdsup://directions/FAT Viewer?action=UPDATE&amp;creator=factset&amp;DYN_ARGS=TRUE&amp;DOC_NAME=FAT:FQL_AUDITING_CLIENT_TEMPLATE.FAT&amp;display_string=Audit&amp;VAR:KEY=QNGFAHWREH&amp;VAR:QUERY=RkZfRUJJVF9JQihBTk4sMjAwNywsLCxHQlAp&amp;WINDOW=FIRST_POPUP&amp;HEIGHT=450&amp;WIDTH=450&amp;START_MA","XIMIZED=FALSE&amp;VAR:CALENDAR=FIVEDAY&amp;VAR:SYMBOL=GB0005991111&amp;VAR:INDEX=0"}</definedName>
    <definedName name="_1692__FDSAUDITLINK__" localSheetId="11" hidden="1">{"fdsup://directions/FAT Viewer?action=UPDATE&amp;creator=factset&amp;DYN_ARGS=TRUE&amp;DOC_NAME=FAT:FQL_AUDITING_CLIENT_TEMPLATE.FAT&amp;display_string=Audit&amp;VAR:KEY=URQVGXUFOX&amp;VAR:QUERY=RkZfRUJJVERBX0lCKEFOTiwyMDEwLCwsLEdCUCk=&amp;WINDOW=FIRST_POPUP&amp;HEIGHT=450&amp;WIDTH=450&amp;STAR","T_MAXIMIZED=FALSE&amp;VAR:CALENDAR=FIVEDAY&amp;VAR:SYMBOL=GB0005991111&amp;VAR:INDEX=0"}</definedName>
    <definedName name="_1692__FDSAUDITLINK__" hidden="1">{"fdsup://directions/FAT Viewer?action=UPDATE&amp;creator=factset&amp;DYN_ARGS=TRUE&amp;DOC_NAME=FAT:FQL_AUDITING_CLIENT_TEMPLATE.FAT&amp;display_string=Audit&amp;VAR:KEY=URQVGXUFOX&amp;VAR:QUERY=RkZfRUJJVERBX0lCKEFOTiwyMDEwLCwsLEdCUCk=&amp;WINDOW=FIRST_POPUP&amp;HEIGHT=450&amp;WIDTH=450&amp;STAR","T_MAXIMIZED=FALSE&amp;VAR:CALENDAR=FIVEDAY&amp;VAR:SYMBOL=GB0005991111&amp;VAR:INDEX=0"}</definedName>
    <definedName name="_1693__FDSAUDITLINK__" localSheetId="11" hidden="1">{"fdsup://directions/FAT Viewer?action=UPDATE&amp;creator=factset&amp;DYN_ARGS=TRUE&amp;DOC_NAME=FAT:FQL_AUDITING_CLIENT_TEMPLATE.FAT&amp;display_string=Audit&amp;VAR:KEY=CPAPCVSDUL&amp;VAR:QUERY=RkZfRUJJVERBX0lCKEFOTiwyMDA5LCwsLEdCUCk=&amp;WINDOW=FIRST_POPUP&amp;HEIGHT=450&amp;WIDTH=450&amp;STAR","T_MAXIMIZED=FALSE&amp;VAR:CALENDAR=FIVEDAY&amp;VAR:SYMBOL=GB0005991111&amp;VAR:INDEX=0"}</definedName>
    <definedName name="_1693__FDSAUDITLINK__" hidden="1">{"fdsup://directions/FAT Viewer?action=UPDATE&amp;creator=factset&amp;DYN_ARGS=TRUE&amp;DOC_NAME=FAT:FQL_AUDITING_CLIENT_TEMPLATE.FAT&amp;display_string=Audit&amp;VAR:KEY=CPAPCVSDUL&amp;VAR:QUERY=RkZfRUJJVERBX0lCKEFOTiwyMDA5LCwsLEdCUCk=&amp;WINDOW=FIRST_POPUP&amp;HEIGHT=450&amp;WIDTH=450&amp;STAR","T_MAXIMIZED=FALSE&amp;VAR:CALENDAR=FIVEDAY&amp;VAR:SYMBOL=GB0005991111&amp;VAR:INDEX=0"}</definedName>
    <definedName name="_1694__FDSAUDITLINK__" localSheetId="11" hidden="1">{"fdsup://directions/FAT Viewer?action=UPDATE&amp;creator=factset&amp;DYN_ARGS=TRUE&amp;DOC_NAME=FAT:FQL_AUDITING_CLIENT_TEMPLATE.FAT&amp;display_string=Audit&amp;VAR:KEY=QZEJUXMLAD&amp;VAR:QUERY=RkZfRUJJVERBX0lCKEFOTiwyMDA4LCwsLEdCUCk=&amp;WINDOW=FIRST_POPUP&amp;HEIGHT=450&amp;WIDTH=450&amp;STAR","T_MAXIMIZED=FALSE&amp;VAR:CALENDAR=FIVEDAY&amp;VAR:SYMBOL=GB0005991111&amp;VAR:INDEX=0"}</definedName>
    <definedName name="_1694__FDSAUDITLINK__" hidden="1">{"fdsup://directions/FAT Viewer?action=UPDATE&amp;creator=factset&amp;DYN_ARGS=TRUE&amp;DOC_NAME=FAT:FQL_AUDITING_CLIENT_TEMPLATE.FAT&amp;display_string=Audit&amp;VAR:KEY=QZEJUXMLAD&amp;VAR:QUERY=RkZfRUJJVERBX0lCKEFOTiwyMDA4LCwsLEdCUCk=&amp;WINDOW=FIRST_POPUP&amp;HEIGHT=450&amp;WIDTH=450&amp;STAR","T_MAXIMIZED=FALSE&amp;VAR:CALENDAR=FIVEDAY&amp;VAR:SYMBOL=GB0005991111&amp;VAR:INDEX=0"}</definedName>
    <definedName name="_1695__FDSAUDITLINK__" localSheetId="11" hidden="1">{"fdsup://directions/FAT Viewer?action=UPDATE&amp;creator=factset&amp;DYN_ARGS=TRUE&amp;DOC_NAME=FAT:FQL_AUDITING_CLIENT_TEMPLATE.FAT&amp;display_string=Audit&amp;VAR:KEY=QJKDIPWVUL&amp;VAR:QUERY=RkZfRUJJVERBX0lCKEFOTiwyMDA3LCwsLEdCUCk=&amp;WINDOW=FIRST_POPUP&amp;HEIGHT=450&amp;WIDTH=450&amp;STAR","T_MAXIMIZED=FALSE&amp;VAR:CALENDAR=FIVEDAY&amp;VAR:SYMBOL=GB0005991111&amp;VAR:INDEX=0"}</definedName>
    <definedName name="_1695__FDSAUDITLINK__" hidden="1">{"fdsup://directions/FAT Viewer?action=UPDATE&amp;creator=factset&amp;DYN_ARGS=TRUE&amp;DOC_NAME=FAT:FQL_AUDITING_CLIENT_TEMPLATE.FAT&amp;display_string=Audit&amp;VAR:KEY=QJKDIPWVUL&amp;VAR:QUERY=RkZfRUJJVERBX0lCKEFOTiwyMDA3LCwsLEdCUCk=&amp;WINDOW=FIRST_POPUP&amp;HEIGHT=450&amp;WIDTH=450&amp;STAR","T_MAXIMIZED=FALSE&amp;VAR:CALENDAR=FIVEDAY&amp;VAR:SYMBOL=GB0005991111&amp;VAR:INDEX=0"}</definedName>
    <definedName name="_1696__FDSAUDITLINK__" localSheetId="11" hidden="1">{"fdsup://directions/FAT Viewer?action=UPDATE&amp;creator=factset&amp;DYN_ARGS=TRUE&amp;DOC_NAME=FAT:FQL_AUDITING_CLIENT_TEMPLATE.FAT&amp;display_string=Audit&amp;VAR:KEY=MNGTWRQZSH&amp;VAR:QUERY=RkZfTkVUX0lOQyhBTk4sMjAxMSwsLCxHQlAp&amp;WINDOW=FIRST_POPUP&amp;HEIGHT=450&amp;WIDTH=450&amp;START_MA","XIMIZED=FALSE&amp;VAR:CALENDAR=FIVEDAY&amp;VAR:SYMBOL=GB0005991111&amp;VAR:INDEX=0"}</definedName>
    <definedName name="_1696__FDSAUDITLINK__" hidden="1">{"fdsup://directions/FAT Viewer?action=UPDATE&amp;creator=factset&amp;DYN_ARGS=TRUE&amp;DOC_NAME=FAT:FQL_AUDITING_CLIENT_TEMPLATE.FAT&amp;display_string=Audit&amp;VAR:KEY=MNGTWRQZSH&amp;VAR:QUERY=RkZfTkVUX0lOQyhBTk4sMjAxMSwsLCxHQlAp&amp;WINDOW=FIRST_POPUP&amp;HEIGHT=450&amp;WIDTH=450&amp;START_MA","XIMIZED=FALSE&amp;VAR:CALENDAR=FIVEDAY&amp;VAR:SYMBOL=GB0005991111&amp;VAR:INDEX=0"}</definedName>
    <definedName name="_1697__FDSAUDITLINK__" localSheetId="11" hidden="1">{"fdsup://directions/FAT Viewer?action=UPDATE&amp;creator=factset&amp;DYN_ARGS=TRUE&amp;DOC_NAME=FAT:FQL_AUDITING_CLIENT_TEMPLATE.FAT&amp;display_string=Audit&amp;VAR:KEY=CHUBKJABSF&amp;VAR:QUERY=RkZfRUJJVERBX0lCKEFOTiwyMDExLCwsLEdCUCk=&amp;WINDOW=FIRST_POPUP&amp;HEIGHT=450&amp;WIDTH=450&amp;STAR","T_MAXIMIZED=FALSE&amp;VAR:CALENDAR=FIVEDAY&amp;VAR:SYMBOL=GB0005991111&amp;VAR:INDEX=0"}</definedName>
    <definedName name="_1697__FDSAUDITLINK__" hidden="1">{"fdsup://directions/FAT Viewer?action=UPDATE&amp;creator=factset&amp;DYN_ARGS=TRUE&amp;DOC_NAME=FAT:FQL_AUDITING_CLIENT_TEMPLATE.FAT&amp;display_string=Audit&amp;VAR:KEY=CHUBKJABSF&amp;VAR:QUERY=RkZfRUJJVERBX0lCKEFOTiwyMDExLCwsLEdCUCk=&amp;WINDOW=FIRST_POPUP&amp;HEIGHT=450&amp;WIDTH=450&amp;STAR","T_MAXIMIZED=FALSE&amp;VAR:CALENDAR=FIVEDAY&amp;VAR:SYMBOL=GB0005991111&amp;VAR:INDEX=0"}</definedName>
    <definedName name="_1698__FDSAUDITLINK__" localSheetId="11" hidden="1">{"fdsup://directions/FAT Viewer?action=UPDATE&amp;creator=factset&amp;DYN_ARGS=TRUE&amp;DOC_NAME=FAT:FQL_AUDITING_CLIENT_TEMPLATE.FAT&amp;display_string=Audit&amp;VAR:KEY=UVIJKHIJCJ&amp;VAR:QUERY=RkZfQ0FTSF9TVChBTk4sNDA5MDgsLCxSRikgKiAtMQ==&amp;WINDOW=FIRST_POPUP&amp;HEIGHT=450&amp;WIDTH=450&amp;","START_MAXIMIZED=FALSE&amp;VAR:CALENDAR=FIVEDAY&amp;VAR:SYMBOL=GB0005991111&amp;VAR:INDEX=0"}</definedName>
    <definedName name="_1698__FDSAUDITLINK__" hidden="1">{"fdsup://directions/FAT Viewer?action=UPDATE&amp;creator=factset&amp;DYN_ARGS=TRUE&amp;DOC_NAME=FAT:FQL_AUDITING_CLIENT_TEMPLATE.FAT&amp;display_string=Audit&amp;VAR:KEY=UVIJKHIJCJ&amp;VAR:QUERY=RkZfQ0FTSF9TVChBTk4sNDA5MDgsLCxSRikgKiAtMQ==&amp;WINDOW=FIRST_POPUP&amp;HEIGHT=450&amp;WIDTH=450&amp;","START_MAXIMIZED=FALSE&amp;VAR:CALENDAR=FIVEDAY&amp;VAR:SYMBOL=GB0005991111&amp;VAR:INDEX=0"}</definedName>
    <definedName name="_1699__FDSAUDITLINK__" localSheetId="11" hidden="1">{"fdsup://directions/FAT Viewer?action=UPDATE&amp;creator=factset&amp;DYN_ARGS=TRUE&amp;DOC_NAME=FAT:FQL_AUDITING_CLIENT_TEMPLATE.FAT&amp;display_string=Audit&amp;VAR:KEY=GTOXEROBWX&amp;VAR:QUERY=RkZfREVCVF9MVChBTk4sNDA5MDgsLCxSRik=&amp;WINDOW=FIRST_POPUP&amp;HEIGHT=450&amp;WIDTH=450&amp;START_MA","XIMIZED=FALSE&amp;VAR:CALENDAR=FIVEDAY&amp;VAR:SYMBOL=GB0005991111&amp;VAR:INDEX=0"}</definedName>
    <definedName name="_1699__FDSAUDITLINK__" hidden="1">{"fdsup://directions/FAT Viewer?action=UPDATE&amp;creator=factset&amp;DYN_ARGS=TRUE&amp;DOC_NAME=FAT:FQL_AUDITING_CLIENT_TEMPLATE.FAT&amp;display_string=Audit&amp;VAR:KEY=GTOXEROBWX&amp;VAR:QUERY=RkZfREVCVF9MVChBTk4sNDA5MDgsLCxSRik=&amp;WINDOW=FIRST_POPUP&amp;HEIGHT=450&amp;WIDTH=450&amp;START_MA","XIMIZED=FALSE&amp;VAR:CALENDAR=FIVEDAY&amp;VAR:SYMBOL=GB0005991111&amp;VAR:INDEX=0"}</definedName>
    <definedName name="_1700__FDSAUDITLINK__" localSheetId="11" hidden="1">{"fdsup://directions/FAT Viewer?action=UPDATE&amp;creator=factset&amp;DYN_ARGS=TRUE&amp;DOC_NAME=FAT:FQL_AUDITING_CLIENT_TEMPLATE.FAT&amp;display_string=Audit&amp;VAR:KEY=ENOBCDURQP&amp;VAR:QUERY=RkZfTkVUX0lOQyhBTk4sMjAxMCwsLCxFVVIp&amp;WINDOW=FIRST_POPUP&amp;HEIGHT=450&amp;WIDTH=450&amp;START_MA","XIMIZED=FALSE&amp;VAR:CALENDAR=FIVEDAY&amp;VAR:SYMBOL=IT0001049623&amp;VAR:INDEX=0"}</definedName>
    <definedName name="_1700__FDSAUDITLINK__" hidden="1">{"fdsup://directions/FAT Viewer?action=UPDATE&amp;creator=factset&amp;DYN_ARGS=TRUE&amp;DOC_NAME=FAT:FQL_AUDITING_CLIENT_TEMPLATE.FAT&amp;display_string=Audit&amp;VAR:KEY=ENOBCDURQP&amp;VAR:QUERY=RkZfTkVUX0lOQyhBTk4sMjAxMCwsLCxFVVIp&amp;WINDOW=FIRST_POPUP&amp;HEIGHT=450&amp;WIDTH=450&amp;START_MA","XIMIZED=FALSE&amp;VAR:CALENDAR=FIVEDAY&amp;VAR:SYMBOL=IT0001049623&amp;VAR:INDEX=0"}</definedName>
    <definedName name="_1701__FDSAUDITLINK__" localSheetId="11" hidden="1">{"fdsup://directions/FAT Viewer?action=UPDATE&amp;creator=factset&amp;DYN_ARGS=TRUE&amp;DOC_NAME=FAT:FQL_AUDITING_CLIENT_TEMPLATE.FAT&amp;display_string=Audit&amp;VAR:KEY=QFETCJOXIP&amp;VAR:QUERY=RkZfTkVUX0lOQyhBTk4sMjAwOSwsLCxFVVIp&amp;WINDOW=FIRST_POPUP&amp;HEIGHT=450&amp;WIDTH=450&amp;START_MA","XIMIZED=FALSE&amp;VAR:CALENDAR=FIVEDAY&amp;VAR:SYMBOL=IT0001049623&amp;VAR:INDEX=0"}</definedName>
    <definedName name="_1701__FDSAUDITLINK__" hidden="1">{"fdsup://directions/FAT Viewer?action=UPDATE&amp;creator=factset&amp;DYN_ARGS=TRUE&amp;DOC_NAME=FAT:FQL_AUDITING_CLIENT_TEMPLATE.FAT&amp;display_string=Audit&amp;VAR:KEY=QFETCJOXIP&amp;VAR:QUERY=RkZfTkVUX0lOQyhBTk4sMjAwOSwsLCxFVVIp&amp;WINDOW=FIRST_POPUP&amp;HEIGHT=450&amp;WIDTH=450&amp;START_MA","XIMIZED=FALSE&amp;VAR:CALENDAR=FIVEDAY&amp;VAR:SYMBOL=IT0001049623&amp;VAR:INDEX=0"}</definedName>
    <definedName name="_1702__FDSAUDITLINK__" localSheetId="11" hidden="1">{"fdsup://directions/FAT Viewer?action=UPDATE&amp;creator=factset&amp;DYN_ARGS=TRUE&amp;DOC_NAME=FAT:FQL_AUDITING_CLIENT_TEMPLATE.FAT&amp;display_string=Audit&amp;VAR:KEY=KJINSLGXAL&amp;VAR:QUERY=RkZfTkVUX0lOQyhBTk4sMjAwOCwsLCxFVVIp&amp;WINDOW=FIRST_POPUP&amp;HEIGHT=450&amp;WIDTH=450&amp;START_MA","XIMIZED=FALSE&amp;VAR:CALENDAR=FIVEDAY&amp;VAR:SYMBOL=IT0001049623&amp;VAR:INDEX=0"}</definedName>
    <definedName name="_1702__FDSAUDITLINK__" hidden="1">{"fdsup://directions/FAT Viewer?action=UPDATE&amp;creator=factset&amp;DYN_ARGS=TRUE&amp;DOC_NAME=FAT:FQL_AUDITING_CLIENT_TEMPLATE.FAT&amp;display_string=Audit&amp;VAR:KEY=KJINSLGXAL&amp;VAR:QUERY=RkZfTkVUX0lOQyhBTk4sMjAwOCwsLCxFVVIp&amp;WINDOW=FIRST_POPUP&amp;HEIGHT=450&amp;WIDTH=450&amp;START_MA","XIMIZED=FALSE&amp;VAR:CALENDAR=FIVEDAY&amp;VAR:SYMBOL=IT0001049623&amp;VAR:INDEX=0"}</definedName>
    <definedName name="_1703__FDSAUDITLINK__" localSheetId="11" hidden="1">{"fdsup://directions/FAT Viewer?action=UPDATE&amp;creator=factset&amp;DYN_ARGS=TRUE&amp;DOC_NAME=FAT:FQL_AUDITING_CLIENT_TEMPLATE.FAT&amp;display_string=Audit&amp;VAR:KEY=SRUJENIDMN&amp;VAR:QUERY=RkZfTkVUX0lOQyhBTk4sMjAwNywsLCxFVVIp&amp;WINDOW=FIRST_POPUP&amp;HEIGHT=450&amp;WIDTH=450&amp;START_MA","XIMIZED=FALSE&amp;VAR:CALENDAR=FIVEDAY&amp;VAR:SYMBOL=IT0001049623&amp;VAR:INDEX=0"}</definedName>
    <definedName name="_1703__FDSAUDITLINK__" hidden="1">{"fdsup://directions/FAT Viewer?action=UPDATE&amp;creator=factset&amp;DYN_ARGS=TRUE&amp;DOC_NAME=FAT:FQL_AUDITING_CLIENT_TEMPLATE.FAT&amp;display_string=Audit&amp;VAR:KEY=SRUJENIDMN&amp;VAR:QUERY=RkZfTkVUX0lOQyhBTk4sMjAwNywsLCxFVVIp&amp;WINDOW=FIRST_POPUP&amp;HEIGHT=450&amp;WIDTH=450&amp;START_MA","XIMIZED=FALSE&amp;VAR:CALENDAR=FIVEDAY&amp;VAR:SYMBOL=IT0001049623&amp;VAR:INDEX=0"}</definedName>
    <definedName name="_1704__FDSAUDITLINK__" localSheetId="11" hidden="1">{"fdsup://directions/FAT Viewer?action=UPDATE&amp;creator=factset&amp;DYN_ARGS=TRUE&amp;DOC_NAME=FAT:FQL_AUDITING_CLIENT_TEMPLATE.FAT&amp;display_string=Audit&amp;VAR:KEY=YRUTMFCZAH&amp;VAR:QUERY=RkZfRUJJVF9JQihBTk4sMjAwOSwsLCxFVVIp&amp;WINDOW=FIRST_POPUP&amp;HEIGHT=450&amp;WIDTH=450&amp;START_MA","XIMIZED=FALSE&amp;VAR:CALENDAR=FIVEDAY&amp;VAR:SYMBOL=IT0001049623&amp;VAR:INDEX=0"}</definedName>
    <definedName name="_1704__FDSAUDITLINK__" hidden="1">{"fdsup://directions/FAT Viewer?action=UPDATE&amp;creator=factset&amp;DYN_ARGS=TRUE&amp;DOC_NAME=FAT:FQL_AUDITING_CLIENT_TEMPLATE.FAT&amp;display_string=Audit&amp;VAR:KEY=YRUTMFCZAH&amp;VAR:QUERY=RkZfRUJJVF9JQihBTk4sMjAwOSwsLCxFVVIp&amp;WINDOW=FIRST_POPUP&amp;HEIGHT=450&amp;WIDTH=450&amp;START_MA","XIMIZED=FALSE&amp;VAR:CALENDAR=FIVEDAY&amp;VAR:SYMBOL=IT0001049623&amp;VAR:INDEX=0"}</definedName>
    <definedName name="_1705__FDSAUDITLINK__" localSheetId="11" hidden="1">{"fdsup://directions/FAT Viewer?action=UPDATE&amp;creator=factset&amp;DYN_ARGS=TRUE&amp;DOC_NAME=FAT:FQL_AUDITING_CLIENT_TEMPLATE.FAT&amp;display_string=Audit&amp;VAR:KEY=ULMTAHEFGV&amp;VAR:QUERY=RkZfRUJJVF9JQihBTk4sMjAwOCwsLCxFVVIp&amp;WINDOW=FIRST_POPUP&amp;HEIGHT=450&amp;WIDTH=450&amp;START_MA","XIMIZED=FALSE&amp;VAR:CALENDAR=FIVEDAY&amp;VAR:SYMBOL=IT0001049623&amp;VAR:INDEX=0"}</definedName>
    <definedName name="_1705__FDSAUDITLINK__" hidden="1">{"fdsup://directions/FAT Viewer?action=UPDATE&amp;creator=factset&amp;DYN_ARGS=TRUE&amp;DOC_NAME=FAT:FQL_AUDITING_CLIENT_TEMPLATE.FAT&amp;display_string=Audit&amp;VAR:KEY=ULMTAHEFGV&amp;VAR:QUERY=RkZfRUJJVF9JQihBTk4sMjAwOCwsLCxFVVIp&amp;WINDOW=FIRST_POPUP&amp;HEIGHT=450&amp;WIDTH=450&amp;START_MA","XIMIZED=FALSE&amp;VAR:CALENDAR=FIVEDAY&amp;VAR:SYMBOL=IT0001049623&amp;VAR:INDEX=0"}</definedName>
    <definedName name="_1706__FDSAUDITLINK__" localSheetId="11" hidden="1">{"fdsup://directions/FAT Viewer?action=UPDATE&amp;creator=factset&amp;DYN_ARGS=TRUE&amp;DOC_NAME=FAT:FQL_AUDITING_CLIENT_TEMPLATE.FAT&amp;display_string=Audit&amp;VAR:KEY=CBKTKBIPKL&amp;VAR:QUERY=RkZfRUJJVF9JQihBTk4sMjAwNywsLCxFVVIp&amp;WINDOW=FIRST_POPUP&amp;HEIGHT=450&amp;WIDTH=450&amp;START_MA","XIMIZED=FALSE&amp;VAR:CALENDAR=FIVEDAY&amp;VAR:SYMBOL=IT0001049623&amp;VAR:INDEX=0"}</definedName>
    <definedName name="_1706__FDSAUDITLINK__" hidden="1">{"fdsup://directions/FAT Viewer?action=UPDATE&amp;creator=factset&amp;DYN_ARGS=TRUE&amp;DOC_NAME=FAT:FQL_AUDITING_CLIENT_TEMPLATE.FAT&amp;display_string=Audit&amp;VAR:KEY=CBKTKBIPKL&amp;VAR:QUERY=RkZfRUJJVF9JQihBTk4sMjAwNywsLCxFVVIp&amp;WINDOW=FIRST_POPUP&amp;HEIGHT=450&amp;WIDTH=450&amp;START_MA","XIMIZED=FALSE&amp;VAR:CALENDAR=FIVEDAY&amp;VAR:SYMBOL=IT0001049623&amp;VAR:INDEX=0"}</definedName>
    <definedName name="_1707__FDSAUDITLINK__" localSheetId="11" hidden="1">{"fdsup://directions/FAT Viewer?action=UPDATE&amp;creator=factset&amp;DYN_ARGS=TRUE&amp;DOC_NAME=FAT:FQL_AUDITING_CLIENT_TEMPLATE.FAT&amp;display_string=Audit&amp;VAR:KEY=EZARENMVID&amp;VAR:QUERY=RkZfRUJJVERBX0lCKEFOTiwyMDEwLCwsLEVVUik=&amp;WINDOW=FIRST_POPUP&amp;HEIGHT=450&amp;WIDTH=450&amp;STAR","T_MAXIMIZED=FALSE&amp;VAR:CALENDAR=FIVEDAY&amp;VAR:SYMBOL=IT0001049623&amp;VAR:INDEX=0"}</definedName>
    <definedName name="_1707__FDSAUDITLINK__" hidden="1">{"fdsup://directions/FAT Viewer?action=UPDATE&amp;creator=factset&amp;DYN_ARGS=TRUE&amp;DOC_NAME=FAT:FQL_AUDITING_CLIENT_TEMPLATE.FAT&amp;display_string=Audit&amp;VAR:KEY=EZARENMVID&amp;VAR:QUERY=RkZfRUJJVERBX0lCKEFOTiwyMDEwLCwsLEVVUik=&amp;WINDOW=FIRST_POPUP&amp;HEIGHT=450&amp;WIDTH=450&amp;STAR","T_MAXIMIZED=FALSE&amp;VAR:CALENDAR=FIVEDAY&amp;VAR:SYMBOL=IT0001049623&amp;VAR:INDEX=0"}</definedName>
    <definedName name="_1708__FDSAUDITLINK__" localSheetId="11" hidden="1">{"fdsup://directions/FAT Viewer?action=UPDATE&amp;creator=factset&amp;DYN_ARGS=TRUE&amp;DOC_NAME=FAT:FQL_AUDITING_CLIENT_TEMPLATE.FAT&amp;display_string=Audit&amp;VAR:KEY=MPEPIPQXEP&amp;VAR:QUERY=RkZfRUJJVERBX0lCKEFOTiwyMDA5LCwsLEVVUik=&amp;WINDOW=FIRST_POPUP&amp;HEIGHT=450&amp;WIDTH=450&amp;STAR","T_MAXIMIZED=FALSE&amp;VAR:CALENDAR=FIVEDAY&amp;VAR:SYMBOL=IT0001049623&amp;VAR:INDEX=0"}</definedName>
    <definedName name="_1708__FDSAUDITLINK__" hidden="1">{"fdsup://directions/FAT Viewer?action=UPDATE&amp;creator=factset&amp;DYN_ARGS=TRUE&amp;DOC_NAME=FAT:FQL_AUDITING_CLIENT_TEMPLATE.FAT&amp;display_string=Audit&amp;VAR:KEY=MPEPIPQXEP&amp;VAR:QUERY=RkZfRUJJVERBX0lCKEFOTiwyMDA5LCwsLEVVUik=&amp;WINDOW=FIRST_POPUP&amp;HEIGHT=450&amp;WIDTH=450&amp;STAR","T_MAXIMIZED=FALSE&amp;VAR:CALENDAR=FIVEDAY&amp;VAR:SYMBOL=IT0001049623&amp;VAR:INDEX=0"}</definedName>
    <definedName name="_1709__FDSAUDITLINK__" localSheetId="11" hidden="1">{"fdsup://directions/FAT Viewer?action=UPDATE&amp;creator=factset&amp;DYN_ARGS=TRUE&amp;DOC_NAME=FAT:FQL_AUDITING_CLIENT_TEMPLATE.FAT&amp;display_string=Audit&amp;VAR:KEY=UJMXCRUHMB&amp;VAR:QUERY=RkZfRUJJVERBX0lCKEFOTiwyMDA4LCwsLEVVUik=&amp;WINDOW=FIRST_POPUP&amp;HEIGHT=450&amp;WIDTH=450&amp;STAR","T_MAXIMIZED=FALSE&amp;VAR:CALENDAR=FIVEDAY&amp;VAR:SYMBOL=IT0001049623&amp;VAR:INDEX=0"}</definedName>
    <definedName name="_1709__FDSAUDITLINK__" hidden="1">{"fdsup://directions/FAT Viewer?action=UPDATE&amp;creator=factset&amp;DYN_ARGS=TRUE&amp;DOC_NAME=FAT:FQL_AUDITING_CLIENT_TEMPLATE.FAT&amp;display_string=Audit&amp;VAR:KEY=UJMXCRUHMB&amp;VAR:QUERY=RkZfRUJJVERBX0lCKEFOTiwyMDA4LCwsLEVVUik=&amp;WINDOW=FIRST_POPUP&amp;HEIGHT=450&amp;WIDTH=450&amp;STAR","T_MAXIMIZED=FALSE&amp;VAR:CALENDAR=FIVEDAY&amp;VAR:SYMBOL=IT0001049623&amp;VAR:INDEX=0"}</definedName>
    <definedName name="_1710__FDSAUDITLINK__" localSheetId="11" hidden="1">{"fdsup://directions/FAT Viewer?action=UPDATE&amp;creator=factset&amp;DYN_ARGS=TRUE&amp;DOC_NAME=FAT:FQL_AUDITING_CLIENT_TEMPLATE.FAT&amp;display_string=Audit&amp;VAR:KEY=IFWBEZEZGB&amp;VAR:QUERY=RkZfRUJJVERBX0lCKEFOTiwyMDA3LCwsLEVVUik=&amp;WINDOW=FIRST_POPUP&amp;HEIGHT=450&amp;WIDTH=450&amp;STAR","T_MAXIMIZED=FALSE&amp;VAR:CALENDAR=FIVEDAY&amp;VAR:SYMBOL=IT0001049623&amp;VAR:INDEX=0"}</definedName>
    <definedName name="_1710__FDSAUDITLINK__" hidden="1">{"fdsup://directions/FAT Viewer?action=UPDATE&amp;creator=factset&amp;DYN_ARGS=TRUE&amp;DOC_NAME=FAT:FQL_AUDITING_CLIENT_TEMPLATE.FAT&amp;display_string=Audit&amp;VAR:KEY=IFWBEZEZGB&amp;VAR:QUERY=RkZfRUJJVERBX0lCKEFOTiwyMDA3LCwsLEVVUik=&amp;WINDOW=FIRST_POPUP&amp;HEIGHT=450&amp;WIDTH=450&amp;STAR","T_MAXIMIZED=FALSE&amp;VAR:CALENDAR=FIVEDAY&amp;VAR:SYMBOL=IT0001049623&amp;VAR:INDEX=0"}</definedName>
    <definedName name="_1711__FDSAUDITLINK__" localSheetId="11" hidden="1">{"fdsup://directions/FAT Viewer?action=UPDATE&amp;creator=factset&amp;DYN_ARGS=TRUE&amp;DOC_NAME=FAT:FQL_AUDITING_CLIENT_TEMPLATE.FAT&amp;display_string=Audit&amp;VAR:KEY=OVIHUNOJYJ&amp;VAR:QUERY=RkZfTkVUX0lOQyhBTk4sMjAxMSwsLCxFVVIp&amp;WINDOW=FIRST_POPUP&amp;HEIGHT=450&amp;WIDTH=450&amp;START_MA","XIMIZED=FALSE&amp;VAR:CALENDAR=FIVEDAY&amp;VAR:SYMBOL=IT0001049623&amp;VAR:INDEX=0"}</definedName>
    <definedName name="_1711__FDSAUDITLINK__" hidden="1">{"fdsup://directions/FAT Viewer?action=UPDATE&amp;creator=factset&amp;DYN_ARGS=TRUE&amp;DOC_NAME=FAT:FQL_AUDITING_CLIENT_TEMPLATE.FAT&amp;display_string=Audit&amp;VAR:KEY=OVIHUNOJYJ&amp;VAR:QUERY=RkZfTkVUX0lOQyhBTk4sMjAxMSwsLCxFVVIp&amp;WINDOW=FIRST_POPUP&amp;HEIGHT=450&amp;WIDTH=450&amp;START_MA","XIMIZED=FALSE&amp;VAR:CALENDAR=FIVEDAY&amp;VAR:SYMBOL=IT0001049623&amp;VAR:INDEX=0"}</definedName>
    <definedName name="_1712__FDSAUDITLINK__" localSheetId="11" hidden="1">{"fdsup://directions/FAT Viewer?action=UPDATE&amp;creator=factset&amp;DYN_ARGS=TRUE&amp;DOC_NAME=FAT:FQL_AUDITING_CLIENT_TEMPLATE.FAT&amp;display_string=Audit&amp;VAR:KEY=ILULOXWPIT&amp;VAR:QUERY=RkZfRUJJVERBX0lCKEFOTiwyMDExLCwsLEVVUik=&amp;WINDOW=FIRST_POPUP&amp;HEIGHT=450&amp;WIDTH=450&amp;STAR","T_MAXIMIZED=FALSE&amp;VAR:CALENDAR=FIVEDAY&amp;VAR:SYMBOL=IT0001049623&amp;VAR:INDEX=0"}</definedName>
    <definedName name="_1712__FDSAUDITLINK__" hidden="1">{"fdsup://directions/FAT Viewer?action=UPDATE&amp;creator=factset&amp;DYN_ARGS=TRUE&amp;DOC_NAME=FAT:FQL_AUDITING_CLIENT_TEMPLATE.FAT&amp;display_string=Audit&amp;VAR:KEY=ILULOXWPIT&amp;VAR:QUERY=RkZfRUJJVERBX0lCKEFOTiwyMDExLCwsLEVVUik=&amp;WINDOW=FIRST_POPUP&amp;HEIGHT=450&amp;WIDTH=450&amp;STAR","T_MAXIMIZED=FALSE&amp;VAR:CALENDAR=FIVEDAY&amp;VAR:SYMBOL=IT0001049623&amp;VAR:INDEX=0"}</definedName>
    <definedName name="_1713__FDSAUDITLINK__" localSheetId="11" hidden="1">{"fdsup://Directions/FactSet Auditing Viewer?action=AUDIT_VALUE&amp;DB=129&amp;ID1=455799&amp;VALUEID=03426&amp;SDATE=2010&amp;PERIODTYPE=ANN_STD&amp;SCFT=3&amp;window=popup_no_bar&amp;width=385&amp;height=120&amp;START_MAXIMIZED=FALSE&amp;creator=factset&amp;display_string=Audit"}</definedName>
    <definedName name="_1713__FDSAUDITLINK__" hidden="1">{"fdsup://Directions/FactSet Auditing Viewer?action=AUDIT_VALUE&amp;DB=129&amp;ID1=455799&amp;VALUEID=03426&amp;SDATE=2010&amp;PERIODTYPE=ANN_STD&amp;SCFT=3&amp;window=popup_no_bar&amp;width=385&amp;height=120&amp;START_MAXIMIZED=FALSE&amp;creator=factset&amp;display_string=Audit"}</definedName>
    <definedName name="_1714__FDSAUDITLINK__" localSheetId="11" hidden="1">{"fdsup://directions/FAT Viewer?action=UPDATE&amp;creator=factset&amp;DYN_ARGS=TRUE&amp;DOC_NAME=FAT:FQL_AUDITING_CLIENT_TEMPLATE.FAT&amp;display_string=Audit&amp;VAR:KEY=ODSLCBIJUP&amp;VAR:QUERY=RkZfQ0FTSF9TVChBTk4sNDA4MTYsLCxSRikgKiAtMQ==&amp;WINDOW=FIRST_POPUP&amp;HEIGHT=450&amp;WIDTH=450&amp;","START_MAXIMIZED=FALSE&amp;VAR:CALENDAR=FIVEDAY&amp;VAR:SYMBOL=IT0001049623&amp;VAR:INDEX=0"}</definedName>
    <definedName name="_1714__FDSAUDITLINK__" hidden="1">{"fdsup://directions/FAT Viewer?action=UPDATE&amp;creator=factset&amp;DYN_ARGS=TRUE&amp;DOC_NAME=FAT:FQL_AUDITING_CLIENT_TEMPLATE.FAT&amp;display_string=Audit&amp;VAR:KEY=ODSLCBIJUP&amp;VAR:QUERY=RkZfQ0FTSF9TVChBTk4sNDA4MTYsLCxSRikgKiAtMQ==&amp;WINDOW=FIRST_POPUP&amp;HEIGHT=450&amp;WIDTH=450&amp;","START_MAXIMIZED=FALSE&amp;VAR:CALENDAR=FIVEDAY&amp;VAR:SYMBOL=IT0001049623&amp;VAR:INDEX=0"}</definedName>
    <definedName name="_1715__FDSAUDITLINK__" localSheetId="11" hidden="1">{"fdsup://directions/FAT Viewer?action=UPDATE&amp;creator=factset&amp;DYN_ARGS=TRUE&amp;DOC_NAME=FAT:FQL_AUDITING_CLIENT_TEMPLATE.FAT&amp;display_string=Audit&amp;VAR:KEY=ATCXMLWVQR&amp;VAR:QUERY=RkZfREVCVF9MVChBTk4sNDA4MTYsLCxSRik=&amp;WINDOW=FIRST_POPUP&amp;HEIGHT=450&amp;WIDTH=450&amp;START_MA","XIMIZED=FALSE&amp;VAR:CALENDAR=FIVEDAY&amp;VAR:SYMBOL=IT0001049623&amp;VAR:INDEX=0"}</definedName>
    <definedName name="_1715__FDSAUDITLINK__" hidden="1">{"fdsup://directions/FAT Viewer?action=UPDATE&amp;creator=factset&amp;DYN_ARGS=TRUE&amp;DOC_NAME=FAT:FQL_AUDITING_CLIENT_TEMPLATE.FAT&amp;display_string=Audit&amp;VAR:KEY=ATCXMLWVQR&amp;VAR:QUERY=RkZfREVCVF9MVChBTk4sNDA4MTYsLCxSRik=&amp;WINDOW=FIRST_POPUP&amp;HEIGHT=450&amp;WIDTH=450&amp;START_MA","XIMIZED=FALSE&amp;VAR:CALENDAR=FIVEDAY&amp;VAR:SYMBOL=IT0001049623&amp;VAR:INDEX=0"}</definedName>
    <definedName name="_1716__FDSAUDITLINK__" localSheetId="11" hidden="1">{"fdsup://Directions/FactSet Auditing Viewer?action=AUDIT_VALUE&amp;DB=129&amp;ID1=455799&amp;VALUEID=03051&amp;SDATE=2010&amp;PERIODTYPE=ANN_STD&amp;SCFT=3&amp;window=popup_no_bar&amp;width=385&amp;height=120&amp;START_MAXIMIZED=FALSE&amp;creator=factset&amp;display_string=Audit"}</definedName>
    <definedName name="_1716__FDSAUDITLINK__" hidden="1">{"fdsup://Directions/FactSet Auditing Viewer?action=AUDIT_VALUE&amp;DB=129&amp;ID1=455799&amp;VALUEID=03051&amp;SDATE=2010&amp;PERIODTYPE=ANN_STD&amp;SCFT=3&amp;window=popup_no_bar&amp;width=385&amp;height=120&amp;START_MAXIMIZED=FALSE&amp;creator=factset&amp;display_string=Audit"}</definedName>
    <definedName name="_1717__FDSAUDITLINK__" localSheetId="11" hidden="1">{"fdsup://directions/FAT Viewer?action=UPDATE&amp;creator=factset&amp;DYN_ARGS=TRUE&amp;DOC_NAME=FAT:FQL_AUDITING_CLIENT_TEMPLATE.FAT&amp;display_string=Audit&amp;VAR:KEY=GXUHOLWVML&amp;VAR:QUERY=RkZfTkVUX0lOQyhBTk4sMjAxMCwsLCxDSEYp&amp;WINDOW=FIRST_POPUP&amp;HEIGHT=450&amp;WIDTH=450&amp;START_MA","XIMIZED=FALSE&amp;VAR:CALENDAR=FIVEDAY&amp;VAR:SYMBOL=CH0012684657&amp;VAR:INDEX=0"}</definedName>
    <definedName name="_1717__FDSAUDITLINK__" hidden="1">{"fdsup://directions/FAT Viewer?action=UPDATE&amp;creator=factset&amp;DYN_ARGS=TRUE&amp;DOC_NAME=FAT:FQL_AUDITING_CLIENT_TEMPLATE.FAT&amp;display_string=Audit&amp;VAR:KEY=GXUHOLWVML&amp;VAR:QUERY=RkZfTkVUX0lOQyhBTk4sMjAxMCwsLCxDSEYp&amp;WINDOW=FIRST_POPUP&amp;HEIGHT=450&amp;WIDTH=450&amp;START_MA","XIMIZED=FALSE&amp;VAR:CALENDAR=FIVEDAY&amp;VAR:SYMBOL=CH0012684657&amp;VAR:INDEX=0"}</definedName>
    <definedName name="_1718__FDSAUDITLINK__" localSheetId="11" hidden="1">{"fdsup://directions/FAT Viewer?action=UPDATE&amp;creator=factset&amp;DYN_ARGS=TRUE&amp;DOC_NAME=FAT:FQL_AUDITING_CLIENT_TEMPLATE.FAT&amp;display_string=Audit&amp;VAR:KEY=QLQPWFQBYL&amp;VAR:QUERY=RkZfTkVUX0lOQyhBTk4sMjAwOSwsLCxDSEYp&amp;WINDOW=FIRST_POPUP&amp;HEIGHT=450&amp;WIDTH=450&amp;START_MA","XIMIZED=FALSE&amp;VAR:CALENDAR=FIVEDAY&amp;VAR:SYMBOL=CH0012684657&amp;VAR:INDEX=0"}</definedName>
    <definedName name="_1718__FDSAUDITLINK__" hidden="1">{"fdsup://directions/FAT Viewer?action=UPDATE&amp;creator=factset&amp;DYN_ARGS=TRUE&amp;DOC_NAME=FAT:FQL_AUDITING_CLIENT_TEMPLATE.FAT&amp;display_string=Audit&amp;VAR:KEY=QLQPWFQBYL&amp;VAR:QUERY=RkZfTkVUX0lOQyhBTk4sMjAwOSwsLCxDSEYp&amp;WINDOW=FIRST_POPUP&amp;HEIGHT=450&amp;WIDTH=450&amp;START_MA","XIMIZED=FALSE&amp;VAR:CALENDAR=FIVEDAY&amp;VAR:SYMBOL=CH0012684657&amp;VAR:INDEX=0"}</definedName>
    <definedName name="_1719__FDSAUDITLINK__" localSheetId="11" hidden="1">{"fdsup://directions/FAT Viewer?action=UPDATE&amp;creator=factset&amp;DYN_ARGS=TRUE&amp;DOC_NAME=FAT:FQL_AUDITING_CLIENT_TEMPLATE.FAT&amp;display_string=Audit&amp;VAR:KEY=AFMPCZYBON&amp;VAR:QUERY=RkZfTkVUX0lOQyhBTk4sMjAwOCwsLCxDSEYp&amp;WINDOW=FIRST_POPUP&amp;HEIGHT=450&amp;WIDTH=450&amp;START_MA","XIMIZED=FALSE&amp;VAR:CALENDAR=FIVEDAY&amp;VAR:SYMBOL=CH0012684657&amp;VAR:INDEX=0"}</definedName>
    <definedName name="_1719__FDSAUDITLINK__" hidden="1">{"fdsup://directions/FAT Viewer?action=UPDATE&amp;creator=factset&amp;DYN_ARGS=TRUE&amp;DOC_NAME=FAT:FQL_AUDITING_CLIENT_TEMPLATE.FAT&amp;display_string=Audit&amp;VAR:KEY=AFMPCZYBON&amp;VAR:QUERY=RkZfTkVUX0lOQyhBTk4sMjAwOCwsLCxDSEYp&amp;WINDOW=FIRST_POPUP&amp;HEIGHT=450&amp;WIDTH=450&amp;START_MA","XIMIZED=FALSE&amp;VAR:CALENDAR=FIVEDAY&amp;VAR:SYMBOL=CH0012684657&amp;VAR:INDEX=0"}</definedName>
    <definedName name="_1720__FDSAUDITLINK__" localSheetId="11" hidden="1">{"fdsup://directions/FAT Viewer?action=UPDATE&amp;creator=factset&amp;DYN_ARGS=TRUE&amp;DOC_NAME=FAT:FQL_AUDITING_CLIENT_TEMPLATE.FAT&amp;display_string=Audit&amp;VAR:KEY=MPQRMVAFSP&amp;VAR:QUERY=RkZfTkVUX0lOQyhBTk4sMjAwNywsLCxDSEYp&amp;WINDOW=FIRST_POPUP&amp;HEIGHT=450&amp;WIDTH=450&amp;START_MA","XIMIZED=FALSE&amp;VAR:CALENDAR=FIVEDAY&amp;VAR:SYMBOL=CH0012684657&amp;VAR:INDEX=0"}</definedName>
    <definedName name="_1720__FDSAUDITLINK__" hidden="1">{"fdsup://directions/FAT Viewer?action=UPDATE&amp;creator=factset&amp;DYN_ARGS=TRUE&amp;DOC_NAME=FAT:FQL_AUDITING_CLIENT_TEMPLATE.FAT&amp;display_string=Audit&amp;VAR:KEY=MPQRMVAFSP&amp;VAR:QUERY=RkZfTkVUX0lOQyhBTk4sMjAwNywsLCxDSEYp&amp;WINDOW=FIRST_POPUP&amp;HEIGHT=450&amp;WIDTH=450&amp;START_MA","XIMIZED=FALSE&amp;VAR:CALENDAR=FIVEDAY&amp;VAR:SYMBOL=CH0012684657&amp;VAR:INDEX=0"}</definedName>
    <definedName name="_1721__FDSAUDITLINK__" localSheetId="11" hidden="1">{"fdsup://directions/FAT Viewer?action=UPDATE&amp;creator=factset&amp;DYN_ARGS=TRUE&amp;DOC_NAME=FAT:FQL_AUDITING_CLIENT_TEMPLATE.FAT&amp;display_string=Audit&amp;VAR:KEY=WROVKHGPKV&amp;VAR:QUERY=RkZfRUJJVF9JQihBTk4sMjAxMCwsLCxDSEYp&amp;WINDOW=FIRST_POPUP&amp;HEIGHT=450&amp;WIDTH=450&amp;START_MA","XIMIZED=FALSE&amp;VAR:CALENDAR=FIVEDAY&amp;VAR:SYMBOL=CH0012684657&amp;VAR:INDEX=0"}</definedName>
    <definedName name="_1721__FDSAUDITLINK__" hidden="1">{"fdsup://directions/FAT Viewer?action=UPDATE&amp;creator=factset&amp;DYN_ARGS=TRUE&amp;DOC_NAME=FAT:FQL_AUDITING_CLIENT_TEMPLATE.FAT&amp;display_string=Audit&amp;VAR:KEY=WROVKHGPKV&amp;VAR:QUERY=RkZfRUJJVF9JQihBTk4sMjAxMCwsLCxDSEYp&amp;WINDOW=FIRST_POPUP&amp;HEIGHT=450&amp;WIDTH=450&amp;START_MA","XIMIZED=FALSE&amp;VAR:CALENDAR=FIVEDAY&amp;VAR:SYMBOL=CH0012684657&amp;VAR:INDEX=0"}</definedName>
    <definedName name="_1722__FDSAUDITLINK__" localSheetId="11" hidden="1">{"fdsup://directions/FAT Viewer?action=UPDATE&amp;creator=factset&amp;DYN_ARGS=TRUE&amp;DOC_NAME=FAT:FQL_AUDITING_CLIENT_TEMPLATE.FAT&amp;display_string=Audit&amp;VAR:KEY=KXGVQNGZWP&amp;VAR:QUERY=RkZfRUJJVF9JQihBTk4sMjAwOSwsLCxDSEYp&amp;WINDOW=FIRST_POPUP&amp;HEIGHT=450&amp;WIDTH=450&amp;START_MA","XIMIZED=FALSE&amp;VAR:CALENDAR=FIVEDAY&amp;VAR:SYMBOL=CH0012684657&amp;VAR:INDEX=0"}</definedName>
    <definedName name="_1722__FDSAUDITLINK__" hidden="1">{"fdsup://directions/FAT Viewer?action=UPDATE&amp;creator=factset&amp;DYN_ARGS=TRUE&amp;DOC_NAME=FAT:FQL_AUDITING_CLIENT_TEMPLATE.FAT&amp;display_string=Audit&amp;VAR:KEY=KXGVQNGZWP&amp;VAR:QUERY=RkZfRUJJVF9JQihBTk4sMjAwOSwsLCxDSEYp&amp;WINDOW=FIRST_POPUP&amp;HEIGHT=450&amp;WIDTH=450&amp;START_MA","XIMIZED=FALSE&amp;VAR:CALENDAR=FIVEDAY&amp;VAR:SYMBOL=CH0012684657&amp;VAR:INDEX=0"}</definedName>
    <definedName name="_1723__FDSAUDITLINK__" localSheetId="11" hidden="1">{"fdsup://directions/FAT Viewer?action=UPDATE&amp;creator=factset&amp;DYN_ARGS=TRUE&amp;DOC_NAME=FAT:FQL_AUDITING_CLIENT_TEMPLATE.FAT&amp;display_string=Audit&amp;VAR:KEY=MXMHAXOXYZ&amp;VAR:QUERY=RkZfRUJJVF9JQihBTk4sMjAwOCwsLCxDSEYp&amp;WINDOW=FIRST_POPUP&amp;HEIGHT=450&amp;WIDTH=450&amp;START_MA","XIMIZED=FALSE&amp;VAR:CALENDAR=FIVEDAY&amp;VAR:SYMBOL=CH0012684657&amp;VAR:INDEX=0"}</definedName>
    <definedName name="_1723__FDSAUDITLINK__" hidden="1">{"fdsup://directions/FAT Viewer?action=UPDATE&amp;creator=factset&amp;DYN_ARGS=TRUE&amp;DOC_NAME=FAT:FQL_AUDITING_CLIENT_TEMPLATE.FAT&amp;display_string=Audit&amp;VAR:KEY=MXMHAXOXYZ&amp;VAR:QUERY=RkZfRUJJVF9JQihBTk4sMjAwOCwsLCxDSEYp&amp;WINDOW=FIRST_POPUP&amp;HEIGHT=450&amp;WIDTH=450&amp;START_MA","XIMIZED=FALSE&amp;VAR:CALENDAR=FIVEDAY&amp;VAR:SYMBOL=CH0012684657&amp;VAR:INDEX=0"}</definedName>
    <definedName name="_1724__FDSAUDITLINK__" localSheetId="11" hidden="1">{"fdsup://directions/FAT Viewer?action=UPDATE&amp;creator=factset&amp;DYN_ARGS=TRUE&amp;DOC_NAME=FAT:FQL_AUDITING_CLIENT_TEMPLATE.FAT&amp;display_string=Audit&amp;VAR:KEY=WDGPMNUBWB&amp;VAR:QUERY=RkZfRUJJVF9JQihBTk4sMjAwNywsLCxDSEYp&amp;WINDOW=FIRST_POPUP&amp;HEIGHT=450&amp;WIDTH=450&amp;START_MA","XIMIZED=FALSE&amp;VAR:CALENDAR=FIVEDAY&amp;VAR:SYMBOL=CH0012684657&amp;VAR:INDEX=0"}</definedName>
    <definedName name="_1724__FDSAUDITLINK__" hidden="1">{"fdsup://directions/FAT Viewer?action=UPDATE&amp;creator=factset&amp;DYN_ARGS=TRUE&amp;DOC_NAME=FAT:FQL_AUDITING_CLIENT_TEMPLATE.FAT&amp;display_string=Audit&amp;VAR:KEY=WDGPMNUBWB&amp;VAR:QUERY=RkZfRUJJVF9JQihBTk4sMjAwNywsLCxDSEYp&amp;WINDOW=FIRST_POPUP&amp;HEIGHT=450&amp;WIDTH=450&amp;START_MA","XIMIZED=FALSE&amp;VAR:CALENDAR=FIVEDAY&amp;VAR:SYMBOL=CH0012684657&amp;VAR:INDEX=0"}</definedName>
    <definedName name="_1725__FDSAUDITLINK__" localSheetId="11" hidden="1">{"fdsup://directions/FAT Viewer?action=UPDATE&amp;creator=factset&amp;DYN_ARGS=TRUE&amp;DOC_NAME=FAT:FQL_AUDITING_CLIENT_TEMPLATE.FAT&amp;display_string=Audit&amp;VAR:KEY=SXGDWBGDKV&amp;VAR:QUERY=RkZfRUJJVERBX0lCKEFOTiwyMDEwLCwsLENIRik=&amp;WINDOW=FIRST_POPUP&amp;HEIGHT=450&amp;WIDTH=450&amp;STAR","T_MAXIMIZED=FALSE&amp;VAR:CALENDAR=FIVEDAY&amp;VAR:SYMBOL=CH0012684657&amp;VAR:INDEX=0"}</definedName>
    <definedName name="_1725__FDSAUDITLINK__" hidden="1">{"fdsup://directions/FAT Viewer?action=UPDATE&amp;creator=factset&amp;DYN_ARGS=TRUE&amp;DOC_NAME=FAT:FQL_AUDITING_CLIENT_TEMPLATE.FAT&amp;display_string=Audit&amp;VAR:KEY=SXGDWBGDKV&amp;VAR:QUERY=RkZfRUJJVERBX0lCKEFOTiwyMDEwLCwsLENIRik=&amp;WINDOW=FIRST_POPUP&amp;HEIGHT=450&amp;WIDTH=450&amp;STAR","T_MAXIMIZED=FALSE&amp;VAR:CALENDAR=FIVEDAY&amp;VAR:SYMBOL=CH0012684657&amp;VAR:INDEX=0"}</definedName>
    <definedName name="_1726__FDSAUDITLINK__" localSheetId="11" hidden="1">{"fdsup://directions/FAT Viewer?action=UPDATE&amp;creator=factset&amp;DYN_ARGS=TRUE&amp;DOC_NAME=FAT:FQL_AUDITING_CLIENT_TEMPLATE.FAT&amp;display_string=Audit&amp;VAR:KEY=GXINQXAZQR&amp;VAR:QUERY=RkZfRUJJVERBX0lCKEFOTiwyMDA5LCwsLENIRik=&amp;WINDOW=FIRST_POPUP&amp;HEIGHT=450&amp;WIDTH=450&amp;STAR","T_MAXIMIZED=FALSE&amp;VAR:CALENDAR=FIVEDAY&amp;VAR:SYMBOL=CH0012684657&amp;VAR:INDEX=0"}</definedName>
    <definedName name="_1726__FDSAUDITLINK__" hidden="1">{"fdsup://directions/FAT Viewer?action=UPDATE&amp;creator=factset&amp;DYN_ARGS=TRUE&amp;DOC_NAME=FAT:FQL_AUDITING_CLIENT_TEMPLATE.FAT&amp;display_string=Audit&amp;VAR:KEY=GXINQXAZQR&amp;VAR:QUERY=RkZfRUJJVERBX0lCKEFOTiwyMDA5LCwsLENIRik=&amp;WINDOW=FIRST_POPUP&amp;HEIGHT=450&amp;WIDTH=450&amp;STAR","T_MAXIMIZED=FALSE&amp;VAR:CALENDAR=FIVEDAY&amp;VAR:SYMBOL=CH0012684657&amp;VAR:INDEX=0"}</definedName>
    <definedName name="_1727__FDSAUDITLINK__" localSheetId="11" hidden="1">{"fdsup://directions/FAT Viewer?action=UPDATE&amp;creator=factset&amp;DYN_ARGS=TRUE&amp;DOC_NAME=FAT:FQL_AUDITING_CLIENT_TEMPLATE.FAT&amp;display_string=Audit&amp;VAR:KEY=SPSHWJSLMF&amp;VAR:QUERY=RkZfRUJJVERBX0lCKEFOTiwyMDA4LCwsLENIRik=&amp;WINDOW=FIRST_POPUP&amp;HEIGHT=450&amp;WIDTH=450&amp;STAR","T_MAXIMIZED=FALSE&amp;VAR:CALENDAR=FIVEDAY&amp;VAR:SYMBOL=CH0012684657&amp;VAR:INDEX=0"}</definedName>
    <definedName name="_1727__FDSAUDITLINK__" hidden="1">{"fdsup://directions/FAT Viewer?action=UPDATE&amp;creator=factset&amp;DYN_ARGS=TRUE&amp;DOC_NAME=FAT:FQL_AUDITING_CLIENT_TEMPLATE.FAT&amp;display_string=Audit&amp;VAR:KEY=SPSHWJSLMF&amp;VAR:QUERY=RkZfRUJJVERBX0lCKEFOTiwyMDA4LCwsLENIRik=&amp;WINDOW=FIRST_POPUP&amp;HEIGHT=450&amp;WIDTH=450&amp;STAR","T_MAXIMIZED=FALSE&amp;VAR:CALENDAR=FIVEDAY&amp;VAR:SYMBOL=CH0012684657&amp;VAR:INDEX=0"}</definedName>
    <definedName name="_1728__FDSAUDITLINK__" localSheetId="11" hidden="1">{"fdsup://directions/FAT Viewer?action=UPDATE&amp;creator=factset&amp;DYN_ARGS=TRUE&amp;DOC_NAME=FAT:FQL_AUDITING_CLIENT_TEMPLATE.FAT&amp;display_string=Audit&amp;VAR:KEY=WFAPCRQBKR&amp;VAR:QUERY=RkZfRUJJVERBX0lCKEFOTiwyMDA3LCwsLENIRik=&amp;WINDOW=FIRST_POPUP&amp;HEIGHT=450&amp;WIDTH=450&amp;STAR","T_MAXIMIZED=FALSE&amp;VAR:CALENDAR=FIVEDAY&amp;VAR:SYMBOL=CH0012684657&amp;VAR:INDEX=0"}</definedName>
    <definedName name="_1728__FDSAUDITLINK__" hidden="1">{"fdsup://directions/FAT Viewer?action=UPDATE&amp;creator=factset&amp;DYN_ARGS=TRUE&amp;DOC_NAME=FAT:FQL_AUDITING_CLIENT_TEMPLATE.FAT&amp;display_string=Audit&amp;VAR:KEY=WFAPCRQBKR&amp;VAR:QUERY=RkZfRUJJVERBX0lCKEFOTiwyMDA3LCwsLENIRik=&amp;WINDOW=FIRST_POPUP&amp;HEIGHT=450&amp;WIDTH=450&amp;STAR","T_MAXIMIZED=FALSE&amp;VAR:CALENDAR=FIVEDAY&amp;VAR:SYMBOL=CH0012684657&amp;VAR:INDEX=0"}</definedName>
    <definedName name="_1729__FDSAUDITLINK__" localSheetId="11" hidden="1">{"fdsup://directions/FAT Viewer?action=UPDATE&amp;creator=factset&amp;DYN_ARGS=TRUE&amp;DOC_NAME=FAT:FQL_AUDITING_CLIENT_TEMPLATE.FAT&amp;display_string=Audit&amp;VAR:KEY=GXUHOLWVML&amp;VAR:QUERY=RkZfTkVUX0lOQyhBTk4sMjAxMCwsLCxDSEYp&amp;WINDOW=FIRST_POPUP&amp;HEIGHT=450&amp;WIDTH=450&amp;START_MA","XIMIZED=FALSE&amp;VAR:CALENDAR=FIVEDAY&amp;VAR:SYMBOL=CH0012684657&amp;VAR:INDEX=0"}</definedName>
    <definedName name="_1729__FDSAUDITLINK__" hidden="1">{"fdsup://directions/FAT Viewer?action=UPDATE&amp;creator=factset&amp;DYN_ARGS=TRUE&amp;DOC_NAME=FAT:FQL_AUDITING_CLIENT_TEMPLATE.FAT&amp;display_string=Audit&amp;VAR:KEY=GXUHOLWVML&amp;VAR:QUERY=RkZfTkVUX0lOQyhBTk4sMjAxMCwsLCxDSEYp&amp;WINDOW=FIRST_POPUP&amp;HEIGHT=450&amp;WIDTH=450&amp;START_MA","XIMIZED=FALSE&amp;VAR:CALENDAR=FIVEDAY&amp;VAR:SYMBOL=CH0012684657&amp;VAR:INDEX=0"}</definedName>
    <definedName name="_1730__FDSAUDITLINK__" localSheetId="11" hidden="1">{"fdsup://directions/FAT Viewer?action=UPDATE&amp;creator=factset&amp;DYN_ARGS=TRUE&amp;DOC_NAME=FAT:FQL_AUDITING_CLIENT_TEMPLATE.FAT&amp;display_string=Audit&amp;VAR:KEY=WROVKHGPKV&amp;VAR:QUERY=RkZfRUJJVF9JQihBTk4sMjAxMCwsLCxDSEYp&amp;WINDOW=FIRST_POPUP&amp;HEIGHT=450&amp;WIDTH=450&amp;START_MA","XIMIZED=FALSE&amp;VAR:CALENDAR=FIVEDAY&amp;VAR:SYMBOL=CH0012684657&amp;VAR:INDEX=0"}</definedName>
    <definedName name="_1730__FDSAUDITLINK__" hidden="1">{"fdsup://directions/FAT Viewer?action=UPDATE&amp;creator=factset&amp;DYN_ARGS=TRUE&amp;DOC_NAME=FAT:FQL_AUDITING_CLIENT_TEMPLATE.FAT&amp;display_string=Audit&amp;VAR:KEY=WROVKHGPKV&amp;VAR:QUERY=RkZfRUJJVF9JQihBTk4sMjAxMCwsLCxDSEYp&amp;WINDOW=FIRST_POPUP&amp;HEIGHT=450&amp;WIDTH=450&amp;START_MA","XIMIZED=FALSE&amp;VAR:CALENDAR=FIVEDAY&amp;VAR:SYMBOL=CH0012684657&amp;VAR:INDEX=0"}</definedName>
    <definedName name="_1731__FDSAUDITLINK__" localSheetId="11" hidden="1">{"fdsup://directions/FAT Viewer?action=UPDATE&amp;creator=factset&amp;DYN_ARGS=TRUE&amp;DOC_NAME=FAT:FQL_AUDITING_CLIENT_TEMPLATE.FAT&amp;display_string=Audit&amp;VAR:KEY=SXGDWBGDKV&amp;VAR:QUERY=RkZfRUJJVERBX0lCKEFOTiwyMDEwLCwsLENIRik=&amp;WINDOW=FIRST_POPUP&amp;HEIGHT=450&amp;WIDTH=450&amp;STAR","T_MAXIMIZED=FALSE&amp;VAR:CALENDAR=FIVEDAY&amp;VAR:SYMBOL=CH0012684657&amp;VAR:INDEX=0"}</definedName>
    <definedName name="_1731__FDSAUDITLINK__" hidden="1">{"fdsup://directions/FAT Viewer?action=UPDATE&amp;creator=factset&amp;DYN_ARGS=TRUE&amp;DOC_NAME=FAT:FQL_AUDITING_CLIENT_TEMPLATE.FAT&amp;display_string=Audit&amp;VAR:KEY=SXGDWBGDKV&amp;VAR:QUERY=RkZfRUJJVERBX0lCKEFOTiwyMDEwLCwsLENIRik=&amp;WINDOW=FIRST_POPUP&amp;HEIGHT=450&amp;WIDTH=450&amp;STAR","T_MAXIMIZED=FALSE&amp;VAR:CALENDAR=FIVEDAY&amp;VAR:SYMBOL=CH0012684657&amp;VAR:INDEX=0"}</definedName>
    <definedName name="_1732__FDSAUDITLINK__" localSheetId="11" hidden="1">{"fdsup://directions/FAT Viewer?action=UPDATE&amp;creator=factset&amp;DYN_ARGS=TRUE&amp;DOC_NAME=FAT:FQL_AUDITING_CLIENT_TEMPLATE.FAT&amp;display_string=Audit&amp;VAR:KEY=CNODSBQTSP&amp;VAR:QUERY=RkZfQ0FTSF9TVChBTk4sNDA3MjQsLCxSRikgKiAtMQ==&amp;WINDOW=FIRST_POPUP&amp;HEIGHT=450&amp;WIDTH=450&amp;","START_MAXIMIZED=FALSE&amp;VAR:CALENDAR=FIVEDAY&amp;VAR:SYMBOL=CH0012684657&amp;VAR:INDEX=0"}</definedName>
    <definedName name="_1732__FDSAUDITLINK__" hidden="1">{"fdsup://directions/FAT Viewer?action=UPDATE&amp;creator=factset&amp;DYN_ARGS=TRUE&amp;DOC_NAME=FAT:FQL_AUDITING_CLIENT_TEMPLATE.FAT&amp;display_string=Audit&amp;VAR:KEY=CNODSBQTSP&amp;VAR:QUERY=RkZfQ0FTSF9TVChBTk4sNDA3MjQsLCxSRikgKiAtMQ==&amp;WINDOW=FIRST_POPUP&amp;HEIGHT=450&amp;WIDTH=450&amp;","START_MAXIMIZED=FALSE&amp;VAR:CALENDAR=FIVEDAY&amp;VAR:SYMBOL=CH0012684657&amp;VAR:INDEX=0"}</definedName>
    <definedName name="_1733__FDSAUDITLINK__" localSheetId="11" hidden="1">{"fdsup://directions/FAT Viewer?action=UPDATE&amp;creator=factset&amp;DYN_ARGS=TRUE&amp;DOC_NAME=FAT:FQL_AUDITING_CLIENT_TEMPLATE.FAT&amp;display_string=Audit&amp;VAR:KEY=URULWJYHAD&amp;VAR:QUERY=RkZfREVCVF9MVChBTk4sNDA3MjQsLCxSRik=&amp;WINDOW=FIRST_POPUP&amp;HEIGHT=450&amp;WIDTH=450&amp;START_MA","XIMIZED=FALSE&amp;VAR:CALENDAR=FIVEDAY&amp;VAR:SYMBOL=CH0012684657&amp;VAR:INDEX=0"}</definedName>
    <definedName name="_1733__FDSAUDITLINK__" hidden="1">{"fdsup://directions/FAT Viewer?action=UPDATE&amp;creator=factset&amp;DYN_ARGS=TRUE&amp;DOC_NAME=FAT:FQL_AUDITING_CLIENT_TEMPLATE.FAT&amp;display_string=Audit&amp;VAR:KEY=URULWJYHAD&amp;VAR:QUERY=RkZfREVCVF9MVChBTk4sNDA3MjQsLCxSRik=&amp;WINDOW=FIRST_POPUP&amp;HEIGHT=450&amp;WIDTH=450&amp;START_MA","XIMIZED=FALSE&amp;VAR:CALENDAR=FIVEDAY&amp;VAR:SYMBOL=CH0012684657&amp;VAR:INDEX=0"}</definedName>
    <definedName name="_1734__FDSAUDITLINK__" localSheetId="11" hidden="1">{"fdsup://Directions/FactSet Auditing Viewer?action=AUDIT_VALUE&amp;DB=129&amp;ID1=722275&amp;VALUEID=03051&amp;SDATE=2010&amp;PERIODTYPE=ANN_STD&amp;SCFT=3&amp;window=popup_no_bar&amp;width=385&amp;height=120&amp;START_MAXIMIZED=FALSE&amp;creator=factset&amp;display_string=Audit"}</definedName>
    <definedName name="_1734__FDSAUDITLINK__" hidden="1">{"fdsup://Directions/FactSet Auditing Viewer?action=AUDIT_VALUE&amp;DB=129&amp;ID1=722275&amp;VALUEID=03051&amp;SDATE=2010&amp;PERIODTYPE=ANN_STD&amp;SCFT=3&amp;window=popup_no_bar&amp;width=385&amp;height=120&amp;START_MAXIMIZED=FALSE&amp;creator=factset&amp;display_string=Audit"}</definedName>
    <definedName name="_1739__FDSAUDITLINK__" localSheetId="11" hidden="1">{"fdsup://directions/FAT Viewer?action=UPDATE&amp;creator=factset&amp;DYN_ARGS=TRUE&amp;DOC_NAME=FAT:FQL_AUDITING_CLIENT_TEMPLATE.FAT&amp;display_string=Audit&amp;VAR:KEY=SVODUPURQF&amp;VAR:QUERY=RkZfTkVUX0lOQyhBTk4sMjAxMCwsLCxHQlAp&amp;WINDOW=FIRST_POPUP&amp;HEIGHT=450&amp;WIDTH=450&amp;START_MA","XIMIZED=FALSE&amp;VAR:CALENDAR=FIVEDAY&amp;VAR:SYMBOL=GB0007197378&amp;VAR:INDEX=0"}</definedName>
    <definedName name="_1739__FDSAUDITLINK__" hidden="1">{"fdsup://directions/FAT Viewer?action=UPDATE&amp;creator=factset&amp;DYN_ARGS=TRUE&amp;DOC_NAME=FAT:FQL_AUDITING_CLIENT_TEMPLATE.FAT&amp;display_string=Audit&amp;VAR:KEY=SVODUPURQF&amp;VAR:QUERY=RkZfTkVUX0lOQyhBTk4sMjAxMCwsLCxHQlAp&amp;WINDOW=FIRST_POPUP&amp;HEIGHT=450&amp;WIDTH=450&amp;START_MA","XIMIZED=FALSE&amp;VAR:CALENDAR=FIVEDAY&amp;VAR:SYMBOL=GB0007197378&amp;VAR:INDEX=0"}</definedName>
    <definedName name="_1740__FDSAUDITLINK__" localSheetId="11" hidden="1">{"fdsup://directions/FAT Viewer?action=UPDATE&amp;creator=factset&amp;DYN_ARGS=TRUE&amp;DOC_NAME=FAT:FQL_AUDITING_CLIENT_TEMPLATE.FAT&amp;display_string=Audit&amp;VAR:KEY=CTAPUXGXQF&amp;VAR:QUERY=RkZfTkVUX0lOQyhBTk4sMjAwOSwsLCxHQlAp&amp;WINDOW=FIRST_POPUP&amp;HEIGHT=450&amp;WIDTH=450&amp;START_MA","XIMIZED=FALSE&amp;VAR:CALENDAR=FIVEDAY&amp;VAR:SYMBOL=GB0007197378&amp;VAR:INDEX=0"}</definedName>
    <definedName name="_1740__FDSAUDITLINK__" hidden="1">{"fdsup://directions/FAT Viewer?action=UPDATE&amp;creator=factset&amp;DYN_ARGS=TRUE&amp;DOC_NAME=FAT:FQL_AUDITING_CLIENT_TEMPLATE.FAT&amp;display_string=Audit&amp;VAR:KEY=CTAPUXGXQF&amp;VAR:QUERY=RkZfTkVUX0lOQyhBTk4sMjAwOSwsLCxHQlAp&amp;WINDOW=FIRST_POPUP&amp;HEIGHT=450&amp;WIDTH=450&amp;START_MA","XIMIZED=FALSE&amp;VAR:CALENDAR=FIVEDAY&amp;VAR:SYMBOL=GB0007197378&amp;VAR:INDEX=0"}</definedName>
    <definedName name="_1741__FDSAUDITLINK__" localSheetId="11" hidden="1">{"fdsup://directions/FAT Viewer?action=UPDATE&amp;creator=factset&amp;DYN_ARGS=TRUE&amp;DOC_NAME=FAT:FQL_AUDITING_CLIENT_TEMPLATE.FAT&amp;display_string=Audit&amp;VAR:KEY=IFSNGDQVOL&amp;VAR:QUERY=RkZfTkVUX0lOQyhBTk4sMjAwOCwsLCxHQlAp&amp;WINDOW=FIRST_POPUP&amp;HEIGHT=450&amp;WIDTH=450&amp;START_MA","XIMIZED=FALSE&amp;VAR:CALENDAR=FIVEDAY&amp;VAR:SYMBOL=GB0007197378&amp;VAR:INDEX=0"}</definedName>
    <definedName name="_1741__FDSAUDITLINK__" hidden="1">{"fdsup://directions/FAT Viewer?action=UPDATE&amp;creator=factset&amp;DYN_ARGS=TRUE&amp;DOC_NAME=FAT:FQL_AUDITING_CLIENT_TEMPLATE.FAT&amp;display_string=Audit&amp;VAR:KEY=IFSNGDQVOL&amp;VAR:QUERY=RkZfTkVUX0lOQyhBTk4sMjAwOCwsLCxHQlAp&amp;WINDOW=FIRST_POPUP&amp;HEIGHT=450&amp;WIDTH=450&amp;START_MA","XIMIZED=FALSE&amp;VAR:CALENDAR=FIVEDAY&amp;VAR:SYMBOL=GB0007197378&amp;VAR:INDEX=0"}</definedName>
    <definedName name="_1742__FDSAUDITLINK__" localSheetId="11" hidden="1">{"fdsup://directions/FAT Viewer?action=UPDATE&amp;creator=factset&amp;DYN_ARGS=TRUE&amp;DOC_NAME=FAT:FQL_AUDITING_CLIENT_TEMPLATE.FAT&amp;display_string=Audit&amp;VAR:KEY=QFKDQBQRMR&amp;VAR:QUERY=RkZfTkVUX0lOQyhBTk4sMjAwNywsLCxHQlAp&amp;WINDOW=FIRST_POPUP&amp;HEIGHT=450&amp;WIDTH=450&amp;START_MA","XIMIZED=FALSE&amp;VAR:CALENDAR=FIVEDAY&amp;VAR:SYMBOL=GB0007197378&amp;VAR:INDEX=0"}</definedName>
    <definedName name="_1742__FDSAUDITLINK__" hidden="1">{"fdsup://directions/FAT Viewer?action=UPDATE&amp;creator=factset&amp;DYN_ARGS=TRUE&amp;DOC_NAME=FAT:FQL_AUDITING_CLIENT_TEMPLATE.FAT&amp;display_string=Audit&amp;VAR:KEY=QFKDQBQRMR&amp;VAR:QUERY=RkZfTkVUX0lOQyhBTk4sMjAwNywsLCxHQlAp&amp;WINDOW=FIRST_POPUP&amp;HEIGHT=450&amp;WIDTH=450&amp;START_MA","XIMIZED=FALSE&amp;VAR:CALENDAR=FIVEDAY&amp;VAR:SYMBOL=GB0007197378&amp;VAR:INDEX=0"}</definedName>
    <definedName name="_1743__FDSAUDITLINK__" localSheetId="11" hidden="1">{"fdsup://directions/FAT Viewer?action=UPDATE&amp;creator=factset&amp;DYN_ARGS=TRUE&amp;DOC_NAME=FAT:FQL_AUDITING_CLIENT_TEMPLATE.FAT&amp;display_string=Audit&amp;VAR:KEY=MHGNSXENKN&amp;VAR:QUERY=RkZfTkVUX0lOQyhBTk4sMjAwNiwsLCxHQlAp&amp;WINDOW=FIRST_POPUP&amp;HEIGHT=450&amp;WIDTH=450&amp;START_MA","XIMIZED=FALSE&amp;VAR:CALENDAR=FIVEDAY&amp;VAR:SYMBOL=GB0007197378&amp;VAR:INDEX=0"}</definedName>
    <definedName name="_1743__FDSAUDITLINK__" hidden="1">{"fdsup://directions/FAT Viewer?action=UPDATE&amp;creator=factset&amp;DYN_ARGS=TRUE&amp;DOC_NAME=FAT:FQL_AUDITING_CLIENT_TEMPLATE.FAT&amp;display_string=Audit&amp;VAR:KEY=MHGNSXENKN&amp;VAR:QUERY=RkZfTkVUX0lOQyhBTk4sMjAwNiwsLCxHQlAp&amp;WINDOW=FIRST_POPUP&amp;HEIGHT=450&amp;WIDTH=450&amp;START_MA","XIMIZED=FALSE&amp;VAR:CALENDAR=FIVEDAY&amp;VAR:SYMBOL=GB0007197378&amp;VAR:INDEX=0"}</definedName>
    <definedName name="_1744__FDSAUDITLINK__" localSheetId="11" hidden="1">{"fdsup://directions/FAT Viewer?action=UPDATE&amp;creator=factset&amp;DYN_ARGS=TRUE&amp;DOC_NAME=FAT:FQL_AUDITING_CLIENT_TEMPLATE.FAT&amp;display_string=Audit&amp;VAR:KEY=ALYRSTMNMH&amp;VAR:QUERY=RkZfRUJJVF9JQihBTk4sMjAxMCwsLCxHQlAp&amp;WINDOW=FIRST_POPUP&amp;HEIGHT=450&amp;WIDTH=450&amp;START_MA","XIMIZED=FALSE&amp;VAR:CALENDAR=FIVEDAY&amp;VAR:SYMBOL=GB0007197378&amp;VAR:INDEX=0"}</definedName>
    <definedName name="_1744__FDSAUDITLINK__" hidden="1">{"fdsup://directions/FAT Viewer?action=UPDATE&amp;creator=factset&amp;DYN_ARGS=TRUE&amp;DOC_NAME=FAT:FQL_AUDITING_CLIENT_TEMPLATE.FAT&amp;display_string=Audit&amp;VAR:KEY=ALYRSTMNMH&amp;VAR:QUERY=RkZfRUJJVF9JQihBTk4sMjAxMCwsLCxHQlAp&amp;WINDOW=FIRST_POPUP&amp;HEIGHT=450&amp;WIDTH=450&amp;START_MA","XIMIZED=FALSE&amp;VAR:CALENDAR=FIVEDAY&amp;VAR:SYMBOL=GB0007197378&amp;VAR:INDEX=0"}</definedName>
    <definedName name="_1745__FDSAUDITLINK__" localSheetId="11" hidden="1">{"fdsup://directions/FAT Viewer?action=UPDATE&amp;creator=factset&amp;DYN_ARGS=TRUE&amp;DOC_NAME=FAT:FQL_AUDITING_CLIENT_TEMPLATE.FAT&amp;display_string=Audit&amp;VAR:KEY=YDIDIFWLSR&amp;VAR:QUERY=RkZfRUJJVERBX0lCKEFOTiwyMDEwLCwsLEdCUCk=&amp;WINDOW=FIRST_POPUP&amp;HEIGHT=450&amp;WIDTH=450&amp;STAR","T_MAXIMIZED=FALSE&amp;VAR:CALENDAR=FIVEDAY&amp;VAR:SYMBOL=GB0007197378&amp;VAR:INDEX=0"}</definedName>
    <definedName name="_1745__FDSAUDITLINK__" hidden="1">{"fdsup://directions/FAT Viewer?action=UPDATE&amp;creator=factset&amp;DYN_ARGS=TRUE&amp;DOC_NAME=FAT:FQL_AUDITING_CLIENT_TEMPLATE.FAT&amp;display_string=Audit&amp;VAR:KEY=YDIDIFWLSR&amp;VAR:QUERY=RkZfRUJJVERBX0lCKEFOTiwyMDEwLCwsLEdCUCk=&amp;WINDOW=FIRST_POPUP&amp;HEIGHT=450&amp;WIDTH=450&amp;STAR","T_MAXIMIZED=FALSE&amp;VAR:CALENDAR=FIVEDAY&amp;VAR:SYMBOL=GB0007197378&amp;VAR:INDEX=0"}</definedName>
    <definedName name="_1746__FDSAUDITLINK__" localSheetId="11" hidden="1">{"fdsup://directions/FAT Viewer?action=UPDATE&amp;creator=factset&amp;DYN_ARGS=TRUE&amp;DOC_NAME=FAT:FQL_AUDITING_CLIENT_TEMPLATE.FAT&amp;display_string=Audit&amp;VAR:KEY=GJKNYJWTKB&amp;VAR:QUERY=RkZfRUJJVERBX0lCKEFOTiwyMDA5LCwsLEdCUCk=&amp;WINDOW=FIRST_POPUP&amp;HEIGHT=450&amp;WIDTH=450&amp;STAR","T_MAXIMIZED=FALSE&amp;VAR:CALENDAR=FIVEDAY&amp;VAR:SYMBOL=GB0007197378&amp;VAR:INDEX=0"}</definedName>
    <definedName name="_1746__FDSAUDITLINK__" hidden="1">{"fdsup://directions/FAT Viewer?action=UPDATE&amp;creator=factset&amp;DYN_ARGS=TRUE&amp;DOC_NAME=FAT:FQL_AUDITING_CLIENT_TEMPLATE.FAT&amp;display_string=Audit&amp;VAR:KEY=GJKNYJWTKB&amp;VAR:QUERY=RkZfRUJJVERBX0lCKEFOTiwyMDA5LCwsLEdCUCk=&amp;WINDOW=FIRST_POPUP&amp;HEIGHT=450&amp;WIDTH=450&amp;STAR","T_MAXIMIZED=FALSE&amp;VAR:CALENDAR=FIVEDAY&amp;VAR:SYMBOL=GB0007197378&amp;VAR:INDEX=0"}</definedName>
    <definedName name="_1747__FDSAUDITLINK__" localSheetId="11" hidden="1">{"fdsup://directions/FAT Viewer?action=UPDATE&amp;creator=factset&amp;DYN_ARGS=TRUE&amp;DOC_NAME=FAT:FQL_AUDITING_CLIENT_TEMPLATE.FAT&amp;display_string=Audit&amp;VAR:KEY=OBWPYJUZKN&amp;VAR:QUERY=RkZfRUJJVERBX0lCKEFOTiwyMDA4LCwsLEdCUCk=&amp;WINDOW=FIRST_POPUP&amp;HEIGHT=450&amp;WIDTH=450&amp;STAR","T_MAXIMIZED=FALSE&amp;VAR:CALENDAR=FIVEDAY&amp;VAR:SYMBOL=GB0007197378&amp;VAR:INDEX=0"}</definedName>
    <definedName name="_1747__FDSAUDITLINK__" hidden="1">{"fdsup://directions/FAT Viewer?action=UPDATE&amp;creator=factset&amp;DYN_ARGS=TRUE&amp;DOC_NAME=FAT:FQL_AUDITING_CLIENT_TEMPLATE.FAT&amp;display_string=Audit&amp;VAR:KEY=OBWPYJUZKN&amp;VAR:QUERY=RkZfRUJJVERBX0lCKEFOTiwyMDA4LCwsLEdCUCk=&amp;WINDOW=FIRST_POPUP&amp;HEIGHT=450&amp;WIDTH=450&amp;STAR","T_MAXIMIZED=FALSE&amp;VAR:CALENDAR=FIVEDAY&amp;VAR:SYMBOL=GB0007197378&amp;VAR:INDEX=0"}</definedName>
    <definedName name="_1748__FDSAUDITLINK__" localSheetId="11" hidden="1">{"fdsup://directions/FAT Viewer?action=UPDATE&amp;creator=factset&amp;DYN_ARGS=TRUE&amp;DOC_NAME=FAT:FQL_AUDITING_CLIENT_TEMPLATE.FAT&amp;display_string=Audit&amp;VAR:KEY=GZYZIHMTUP&amp;VAR:QUERY=RkZfRUJJVERBX0lCKEFOTiwyMDA3LCwsLEdCUCk=&amp;WINDOW=FIRST_POPUP&amp;HEIGHT=450&amp;WIDTH=450&amp;STAR","T_MAXIMIZED=FALSE&amp;VAR:CALENDAR=FIVEDAY&amp;VAR:SYMBOL=GB0007197378&amp;VAR:INDEX=0"}</definedName>
    <definedName name="_1748__FDSAUDITLINK__" hidden="1">{"fdsup://directions/FAT Viewer?action=UPDATE&amp;creator=factset&amp;DYN_ARGS=TRUE&amp;DOC_NAME=FAT:FQL_AUDITING_CLIENT_TEMPLATE.FAT&amp;display_string=Audit&amp;VAR:KEY=GZYZIHMTUP&amp;VAR:QUERY=RkZfRUJJVERBX0lCKEFOTiwyMDA3LCwsLEdCUCk=&amp;WINDOW=FIRST_POPUP&amp;HEIGHT=450&amp;WIDTH=450&amp;STAR","T_MAXIMIZED=FALSE&amp;VAR:CALENDAR=FIVEDAY&amp;VAR:SYMBOL=GB0007197378&amp;VAR:INDEX=0"}</definedName>
    <definedName name="_1749__FDSAUDITLINK__" localSheetId="11" hidden="1">{"fdsup://directions/FAT Viewer?action=UPDATE&amp;creator=factset&amp;DYN_ARGS=TRUE&amp;DOC_NAME=FAT:FQL_AUDITING_CLIENT_TEMPLATE.FAT&amp;display_string=Audit&amp;VAR:KEY=KBAVCPORCB&amp;VAR:QUERY=RkZfRUJJVERBX0lCKEFOTiwyMDA2LCwsLEdCUCk=&amp;WINDOW=FIRST_POPUP&amp;HEIGHT=450&amp;WIDTH=450&amp;STAR","T_MAXIMIZED=FALSE&amp;VAR:CALENDAR=FIVEDAY&amp;VAR:SYMBOL=GB0007197378&amp;VAR:INDEX=0"}</definedName>
    <definedName name="_1749__FDSAUDITLINK__" hidden="1">{"fdsup://directions/FAT Viewer?action=UPDATE&amp;creator=factset&amp;DYN_ARGS=TRUE&amp;DOC_NAME=FAT:FQL_AUDITING_CLIENT_TEMPLATE.FAT&amp;display_string=Audit&amp;VAR:KEY=KBAVCPORCB&amp;VAR:QUERY=RkZfRUJJVERBX0lCKEFOTiwyMDA2LCwsLEdCUCk=&amp;WINDOW=FIRST_POPUP&amp;HEIGHT=450&amp;WIDTH=450&amp;STAR","T_MAXIMIZED=FALSE&amp;VAR:CALENDAR=FIVEDAY&amp;VAR:SYMBOL=GB0007197378&amp;VAR:INDEX=0"}</definedName>
    <definedName name="_1750__FDSAUDITLINK__" localSheetId="11" hidden="1">{"fdsup://directions/FAT Viewer?action=UPDATE&amp;creator=factset&amp;DYN_ARGS=TRUE&amp;DOC_NAME=FAT:FQL_AUDITING_CLIENT_TEMPLATE.FAT&amp;display_string=Audit&amp;VAR:KEY=SVODUPURQF&amp;VAR:QUERY=RkZfTkVUX0lOQyhBTk4sMjAxMCwsLCxHQlAp&amp;WINDOW=FIRST_POPUP&amp;HEIGHT=450&amp;WIDTH=450&amp;START_MA","XIMIZED=FALSE&amp;VAR:CALENDAR=FIVEDAY&amp;VAR:SYMBOL=GB0007197378&amp;VAR:INDEX=0"}</definedName>
    <definedName name="_1750__FDSAUDITLINK__" hidden="1">{"fdsup://directions/FAT Viewer?action=UPDATE&amp;creator=factset&amp;DYN_ARGS=TRUE&amp;DOC_NAME=FAT:FQL_AUDITING_CLIENT_TEMPLATE.FAT&amp;display_string=Audit&amp;VAR:KEY=SVODUPURQF&amp;VAR:QUERY=RkZfTkVUX0lOQyhBTk4sMjAxMCwsLCxHQlAp&amp;WINDOW=FIRST_POPUP&amp;HEIGHT=450&amp;WIDTH=450&amp;START_MA","XIMIZED=FALSE&amp;VAR:CALENDAR=FIVEDAY&amp;VAR:SYMBOL=GB0007197378&amp;VAR:INDEX=0"}</definedName>
    <definedName name="_1751__FDSAUDITLINK__" localSheetId="11" hidden="1">{"fdsup://directions/FAT Viewer?action=UPDATE&amp;creator=factset&amp;DYN_ARGS=TRUE&amp;DOC_NAME=FAT:FQL_AUDITING_CLIENT_TEMPLATE.FAT&amp;display_string=Audit&amp;VAR:KEY=ALYRSTMNMH&amp;VAR:QUERY=RkZfRUJJVF9JQihBTk4sMjAxMCwsLCxHQlAp&amp;WINDOW=FIRST_POPUP&amp;HEIGHT=450&amp;WIDTH=450&amp;START_MA","XIMIZED=FALSE&amp;VAR:CALENDAR=FIVEDAY&amp;VAR:SYMBOL=GB0007197378&amp;VAR:INDEX=0"}</definedName>
    <definedName name="_1751__FDSAUDITLINK__" hidden="1">{"fdsup://directions/FAT Viewer?action=UPDATE&amp;creator=factset&amp;DYN_ARGS=TRUE&amp;DOC_NAME=FAT:FQL_AUDITING_CLIENT_TEMPLATE.FAT&amp;display_string=Audit&amp;VAR:KEY=ALYRSTMNMH&amp;VAR:QUERY=RkZfRUJJVF9JQihBTk4sMjAxMCwsLCxHQlAp&amp;WINDOW=FIRST_POPUP&amp;HEIGHT=450&amp;WIDTH=450&amp;START_MA","XIMIZED=FALSE&amp;VAR:CALENDAR=FIVEDAY&amp;VAR:SYMBOL=GB0007197378&amp;VAR:INDEX=0"}</definedName>
    <definedName name="_1752__FDSAUDITLINK__" localSheetId="11" hidden="1">{"fdsup://directions/FAT Viewer?action=UPDATE&amp;creator=factset&amp;DYN_ARGS=TRUE&amp;DOC_NAME=FAT:FQL_AUDITING_CLIENT_TEMPLATE.FAT&amp;display_string=Audit&amp;VAR:KEY=YDIDIFWLSR&amp;VAR:QUERY=RkZfRUJJVERBX0lCKEFOTiwyMDEwLCwsLEdCUCk=&amp;WINDOW=FIRST_POPUP&amp;HEIGHT=450&amp;WIDTH=450&amp;STAR","T_MAXIMIZED=FALSE&amp;VAR:CALENDAR=FIVEDAY&amp;VAR:SYMBOL=GB0007197378&amp;VAR:INDEX=0"}</definedName>
    <definedName name="_1752__FDSAUDITLINK__" hidden="1">{"fdsup://directions/FAT Viewer?action=UPDATE&amp;creator=factset&amp;DYN_ARGS=TRUE&amp;DOC_NAME=FAT:FQL_AUDITING_CLIENT_TEMPLATE.FAT&amp;display_string=Audit&amp;VAR:KEY=YDIDIFWLSR&amp;VAR:QUERY=RkZfRUJJVERBX0lCKEFOTiwyMDEwLCwsLEdCUCk=&amp;WINDOW=FIRST_POPUP&amp;HEIGHT=450&amp;WIDTH=450&amp;STAR","T_MAXIMIZED=FALSE&amp;VAR:CALENDAR=FIVEDAY&amp;VAR:SYMBOL=GB0007197378&amp;VAR:INDEX=0"}</definedName>
    <definedName name="_1753__FDSAUDITLINK__" localSheetId="11" hidden="1">{"fdsup://Directions/FactSet Auditing Viewer?action=AUDIT_VALUE&amp;DB=129&amp;ID1=071973&amp;VALUEID=18352&amp;SDATE=2010&amp;PERIODTYPE=ANN_STD&amp;SCFT=3&amp;window=popup_no_bar&amp;width=385&amp;height=120&amp;START_MAXIMIZED=FALSE&amp;creator=factset&amp;display_string=Audit"}</definedName>
    <definedName name="_1753__FDSAUDITLINK__" hidden="1">{"fdsup://Directions/FactSet Auditing Viewer?action=AUDIT_VALUE&amp;DB=129&amp;ID1=071973&amp;VALUEID=18352&amp;SDATE=2010&amp;PERIODTYPE=ANN_STD&amp;SCFT=3&amp;window=popup_no_bar&amp;width=385&amp;height=120&amp;START_MAXIMIZED=FALSE&amp;creator=factset&amp;display_string=Audit"}</definedName>
    <definedName name="_1754__FDSAUDITLINK__" localSheetId="11" hidden="1">{"fdsup://directions/FAT Viewer?action=UPDATE&amp;creator=factset&amp;DYN_ARGS=TRUE&amp;DOC_NAME=FAT:FQL_AUDITING_CLIENT_TEMPLATE.FAT&amp;display_string=Audit&amp;VAR:KEY=MPOJGPMFMZ&amp;VAR:QUERY=RkZfQ0FTSF9TVChBTk4sNDA2MzMsLCxSRikgKiAtMQ==&amp;WINDOW=FIRST_POPUP&amp;HEIGHT=450&amp;WIDTH=450&amp;","START_MAXIMIZED=FALSE&amp;VAR:CALENDAR=FIVEDAY&amp;VAR:SYMBOL=GB0007197378&amp;VAR:INDEX=0"}</definedName>
    <definedName name="_1754__FDSAUDITLINK__" hidden="1">{"fdsup://directions/FAT Viewer?action=UPDATE&amp;creator=factset&amp;DYN_ARGS=TRUE&amp;DOC_NAME=FAT:FQL_AUDITING_CLIENT_TEMPLATE.FAT&amp;display_string=Audit&amp;VAR:KEY=MPOJGPMFMZ&amp;VAR:QUERY=RkZfQ0FTSF9TVChBTk4sNDA2MzMsLCxSRikgKiAtMQ==&amp;WINDOW=FIRST_POPUP&amp;HEIGHT=450&amp;WIDTH=450&amp;","START_MAXIMIZED=FALSE&amp;VAR:CALENDAR=FIVEDAY&amp;VAR:SYMBOL=GB0007197378&amp;VAR:INDEX=0"}</definedName>
    <definedName name="_1755__FDSAUDITLINK__" localSheetId="11" hidden="1">{"fdsup://directions/FAT Viewer?action=UPDATE&amp;creator=factset&amp;DYN_ARGS=TRUE&amp;DOC_NAME=FAT:FQL_AUDITING_CLIENT_TEMPLATE.FAT&amp;display_string=Audit&amp;VAR:KEY=QRGNUHURSD&amp;VAR:QUERY=RkZfREVCVF9MVChBTk4sNDA2MzMsLCxSRik=&amp;WINDOW=FIRST_POPUP&amp;HEIGHT=450&amp;WIDTH=450&amp;START_MA","XIMIZED=FALSE&amp;VAR:CALENDAR=FIVEDAY&amp;VAR:SYMBOL=GB0007197378&amp;VAR:INDEX=0"}</definedName>
    <definedName name="_1755__FDSAUDITLINK__" hidden="1">{"fdsup://directions/FAT Viewer?action=UPDATE&amp;creator=factset&amp;DYN_ARGS=TRUE&amp;DOC_NAME=FAT:FQL_AUDITING_CLIENT_TEMPLATE.FAT&amp;display_string=Audit&amp;VAR:KEY=QRGNUHURSD&amp;VAR:QUERY=RkZfREVCVF9MVChBTk4sNDA2MzMsLCxSRik=&amp;WINDOW=FIRST_POPUP&amp;HEIGHT=450&amp;WIDTH=450&amp;START_MA","XIMIZED=FALSE&amp;VAR:CALENDAR=FIVEDAY&amp;VAR:SYMBOL=GB0007197378&amp;VAR:INDEX=0"}</definedName>
    <definedName name="_1756__FDSAUDITLINK__" localSheetId="11" hidden="1">{"fdsup://Directions/FactSet Auditing Viewer?action=AUDIT_VALUE&amp;DB=129&amp;ID1=071973&amp;VALUEID=03051&amp;SDATE=2010&amp;PERIODTYPE=ANN_STD&amp;SCFT=3&amp;window=popup_no_bar&amp;width=385&amp;height=120&amp;START_MAXIMIZED=FALSE&amp;creator=factset&amp;display_string=Audit"}</definedName>
    <definedName name="_1756__FDSAUDITLINK__" hidden="1">{"fdsup://Directions/FactSet Auditing Viewer?action=AUDIT_VALUE&amp;DB=129&amp;ID1=071973&amp;VALUEID=03051&amp;SDATE=2010&amp;PERIODTYPE=ANN_STD&amp;SCFT=3&amp;window=popup_no_bar&amp;width=385&amp;height=120&amp;START_MAXIMIZED=FALSE&amp;creator=factset&amp;display_string=Audit"}</definedName>
    <definedName name="_1757__FDSAUDITLINK__" localSheetId="11" hidden="1">{"fdsup://directions/FAT Viewer?action=UPDATE&amp;creator=factset&amp;DYN_ARGS=TRUE&amp;DOC_NAME=FAT:FQL_AUDITING_CLIENT_TEMPLATE.FAT&amp;display_string=Audit&amp;VAR:KEY=QLCLGJUJUX&amp;VAR:QUERY=RkZfQ0FTSF9TVChBTk4sNDA4MTYsLCxSRikgKiAtMQ==&amp;WINDOW=FIRST_POPUP&amp;HEIGHT=450&amp;WIDTH=450&amp;","START_MAXIMIZED=FALSE&amp;VAR:CALENDAR=FIVEDAY&amp;VAR:SYMBOL=IT0004171440&amp;VAR:INDEX=0"}</definedName>
    <definedName name="_1757__FDSAUDITLINK__" hidden="1">{"fdsup://directions/FAT Viewer?action=UPDATE&amp;creator=factset&amp;DYN_ARGS=TRUE&amp;DOC_NAME=FAT:FQL_AUDITING_CLIENT_TEMPLATE.FAT&amp;display_string=Audit&amp;VAR:KEY=QLCLGJUJUX&amp;VAR:QUERY=RkZfQ0FTSF9TVChBTk4sNDA4MTYsLCxSRikgKiAtMQ==&amp;WINDOW=FIRST_POPUP&amp;HEIGHT=450&amp;WIDTH=450&amp;","START_MAXIMIZED=FALSE&amp;VAR:CALENDAR=FIVEDAY&amp;VAR:SYMBOL=IT0004171440&amp;VAR:INDEX=0"}</definedName>
    <definedName name="_1758__FDSAUDITLINK__" localSheetId="11" hidden="1">{"fdsup://directions/FAT Viewer?action=UPDATE&amp;creator=factset&amp;DYN_ARGS=TRUE&amp;DOC_NAME=FAT:FQL_AUDITING_CLIENT_TEMPLATE.FAT&amp;display_string=Audit&amp;VAR:KEY=CLSBADEBMN&amp;VAR:QUERY=RkZfREVCVF9MVChBTk4sNDA4MTYsLCxSRik=&amp;WINDOW=FIRST_POPUP&amp;HEIGHT=450&amp;WIDTH=450&amp;START_MA","XIMIZED=FALSE&amp;VAR:CALENDAR=FIVEDAY&amp;VAR:SYMBOL=IT0004171440&amp;VAR:INDEX=0"}</definedName>
    <definedName name="_1758__FDSAUDITLINK__" hidden="1">{"fdsup://directions/FAT Viewer?action=UPDATE&amp;creator=factset&amp;DYN_ARGS=TRUE&amp;DOC_NAME=FAT:FQL_AUDITING_CLIENT_TEMPLATE.FAT&amp;display_string=Audit&amp;VAR:KEY=CLSBADEBMN&amp;VAR:QUERY=RkZfREVCVF9MVChBTk4sNDA4MTYsLCxSRik=&amp;WINDOW=FIRST_POPUP&amp;HEIGHT=450&amp;WIDTH=450&amp;START_MA","XIMIZED=FALSE&amp;VAR:CALENDAR=FIVEDAY&amp;VAR:SYMBOL=IT0004171440&amp;VAR:INDEX=0"}</definedName>
    <definedName name="_1759__FDSAUDITLINK__" localSheetId="11" hidden="1">{"fdsup://Directions/FactSet Auditing Viewer?action=AUDIT_VALUE&amp;DB=129&amp;ID1=B1Y0SZ&amp;VALUEID=03051&amp;SDATE=2010&amp;PERIODTYPE=ANN_STD&amp;SCFT=3&amp;window=popup_no_bar&amp;width=385&amp;height=120&amp;START_MAXIMIZED=FALSE&amp;creator=factset&amp;display_string=Audit"}</definedName>
    <definedName name="_1759__FDSAUDITLINK__" hidden="1">{"fdsup://Directions/FactSet Auditing Viewer?action=AUDIT_VALUE&amp;DB=129&amp;ID1=B1Y0SZ&amp;VALUEID=03051&amp;SDATE=2010&amp;PERIODTYPE=ANN_STD&amp;SCFT=3&amp;window=popup_no_bar&amp;width=385&amp;height=120&amp;START_MAXIMIZED=FALSE&amp;creator=factset&amp;display_string=Audit"}</definedName>
    <definedName name="_1760__FDSAUDITLINK__" localSheetId="11" hidden="1">{"fdsup://Directions/FactSet Auditing Viewer?action=AUDIT_VALUE&amp;DB=129&amp;ID1=38868910&amp;VALUEID=03426&amp;SDATE=2011&amp;PERIODTYPE=ANN_STD&amp;SCFT=3&amp;window=popup_no_bar&amp;width=385&amp;height=120&amp;START_MAXIMIZED=FALSE&amp;creator=factset&amp;display_string=Audit"}</definedName>
    <definedName name="_1760__FDSAUDITLINK__" hidden="1">{"fdsup://Directions/FactSet Auditing Viewer?action=AUDIT_VALUE&amp;DB=129&amp;ID1=38868910&amp;VALUEID=03426&amp;SDATE=2011&amp;PERIODTYPE=ANN_STD&amp;SCFT=3&amp;window=popup_no_bar&amp;width=385&amp;height=120&amp;START_MAXIMIZED=FALSE&amp;creator=factset&amp;display_string=Audit"}</definedName>
    <definedName name="_1761__FDSAUDITLINK__" localSheetId="11" hidden="1">{"fdsup://directions/FAT Viewer?action=UPDATE&amp;creator=factset&amp;DYN_ARGS=TRUE&amp;DOC_NAME=FAT:FQL_AUDITING_CLIENT_TEMPLATE.FAT&amp;display_string=Audit&amp;VAR:KEY=HWZCVSVKBS&amp;VAR:QUERY=RkZfQ0FTSF9TVChBTk4sNDA5MDcsLCxSRikgKiAtMQ==&amp;WINDOW=FIRST_POPUP&amp;HEIGHT=450&amp;WIDTH=450&amp;","START_MAXIMIZED=FALSE&amp;VAR:CALENDAR=FIVEDAY&amp;VAR:SYMBOL=US8354951027&amp;VAR:INDEX=0"}</definedName>
    <definedName name="_1761__FDSAUDITLINK__" hidden="1">{"fdsup://directions/FAT Viewer?action=UPDATE&amp;creator=factset&amp;DYN_ARGS=TRUE&amp;DOC_NAME=FAT:FQL_AUDITING_CLIENT_TEMPLATE.FAT&amp;display_string=Audit&amp;VAR:KEY=HWZCVSVKBS&amp;VAR:QUERY=RkZfQ0FTSF9TVChBTk4sNDA5MDcsLCxSRikgKiAtMQ==&amp;WINDOW=FIRST_POPUP&amp;HEIGHT=450&amp;WIDTH=450&amp;","START_MAXIMIZED=FALSE&amp;VAR:CALENDAR=FIVEDAY&amp;VAR:SYMBOL=US8354951027&amp;VAR:INDEX=0"}</definedName>
    <definedName name="_1762__FDSAUDITLINK__" localSheetId="11" hidden="1">{"fdsup://directions/FAT Viewer?action=UPDATE&amp;creator=factset&amp;DYN_ARGS=TRUE&amp;DOC_NAME=FAT:FQL_AUDITING_CLIENT_TEMPLATE.FAT&amp;display_string=Audit&amp;VAR:KEY=DEXSLMFMTE&amp;VAR:QUERY=RkZfREVCVF9MVChBTk4sNDA5MDcsLCxSRik=&amp;WINDOW=FIRST_POPUP&amp;HEIGHT=450&amp;WIDTH=450&amp;START_MA","XIMIZED=FALSE&amp;VAR:CALENDAR=FIVEDAY&amp;VAR:SYMBOL=US8354951027&amp;VAR:INDEX=0"}</definedName>
    <definedName name="_1762__FDSAUDITLINK__" hidden="1">{"fdsup://directions/FAT Viewer?action=UPDATE&amp;creator=factset&amp;DYN_ARGS=TRUE&amp;DOC_NAME=FAT:FQL_AUDITING_CLIENT_TEMPLATE.FAT&amp;display_string=Audit&amp;VAR:KEY=DEXSLMFMTE&amp;VAR:QUERY=RkZfREVCVF9MVChBTk4sNDA5MDcsLCxSRik=&amp;WINDOW=FIRST_POPUP&amp;HEIGHT=450&amp;WIDTH=450&amp;START_MA","XIMIZED=FALSE&amp;VAR:CALENDAR=FIVEDAY&amp;VAR:SYMBOL=US8354951027&amp;VAR:INDEX=0"}</definedName>
    <definedName name="_1763__FDSAUDITLINK__" localSheetId="11" hidden="1">{"fdsup://Directions/FactSet Auditing Viewer?action=AUDIT_VALUE&amp;DB=129&amp;ID1=83549510&amp;VALUEID=03051&amp;SDATE=2011&amp;PERIODTYPE=ANN_STD&amp;SCFT=3&amp;window=popup_no_bar&amp;width=385&amp;height=120&amp;START_MAXIMIZED=FALSE&amp;creator=factset&amp;display_string=Audit"}</definedName>
    <definedName name="_1763__FDSAUDITLINK__" hidden="1">{"fdsup://Directions/FactSet Auditing Viewer?action=AUDIT_VALUE&amp;DB=129&amp;ID1=83549510&amp;VALUEID=03051&amp;SDATE=2011&amp;PERIODTYPE=ANN_STD&amp;SCFT=3&amp;window=popup_no_bar&amp;width=385&amp;height=120&amp;START_MAXIMIZED=FALSE&amp;creator=factset&amp;display_string=Audit"}</definedName>
    <definedName name="_1764__FDSAUDITLINK__" localSheetId="11" hidden="1">{"fdsup://Directions/FactSet Auditing Viewer?action=AUDIT_VALUE&amp;DB=129&amp;ID1=58333410&amp;VALUEID=03051&amp;SDATE=2011&amp;PERIODTYPE=ANN_STD&amp;SCFT=3&amp;window=popup_no_bar&amp;width=385&amp;height=120&amp;START_MAXIMIZED=FALSE&amp;creator=factset&amp;display_string=Audit"}</definedName>
    <definedName name="_1764__FDSAUDITLINK__" hidden="1">{"fdsup://Directions/FactSet Auditing Viewer?action=AUDIT_VALUE&amp;DB=129&amp;ID1=58333410&amp;VALUEID=03051&amp;SDATE=2011&amp;PERIODTYPE=ANN_STD&amp;SCFT=3&amp;window=popup_no_bar&amp;width=385&amp;height=120&amp;START_MAXIMIZED=FALSE&amp;creator=factset&amp;display_string=Audit"}</definedName>
    <definedName name="_1765__FDSAUDITLINK__" localSheetId="11" hidden="1">{"fdsup://Directions/FactSet Auditing Viewer?action=AUDIT_VALUE&amp;DB=129&amp;ID1=58333410&amp;VALUEID=03426&amp;SDATE=2011&amp;PERIODTYPE=ANN_STD&amp;SCFT=3&amp;window=popup_no_bar&amp;width=385&amp;height=120&amp;START_MAXIMIZED=FALSE&amp;creator=factset&amp;display_string=Audit"}</definedName>
    <definedName name="_1765__FDSAUDITLINK__" hidden="1">{"fdsup://Directions/FactSet Auditing Viewer?action=AUDIT_VALUE&amp;DB=129&amp;ID1=58333410&amp;VALUEID=03426&amp;SDATE=2011&amp;PERIODTYPE=ANN_STD&amp;SCFT=3&amp;window=popup_no_bar&amp;width=385&amp;height=120&amp;START_MAXIMIZED=FALSE&amp;creator=factset&amp;display_string=Audit"}</definedName>
    <definedName name="_1766__FDSAUDITLINK__" localSheetId="11" hidden="1">{"fdsup://directions/FAT Viewer?action=UPDATE&amp;creator=factset&amp;DYN_ARGS=TRUE&amp;DOC_NAME=FAT:FQL_AUDITING_CLIENT_TEMPLATE.FAT&amp;display_string=Audit&amp;VAR:KEY=VINODOXEHQ&amp;VAR:QUERY=RkZfQ0FTSF9TVChBTk4sNDA5MDcsLCxSRikgKiAtMQ==&amp;WINDOW=FIRST_POPUP&amp;HEIGHT=450&amp;WIDTH=450&amp;","START_MAXIMIZED=FALSE&amp;VAR:CALENDAR=FIVEDAY&amp;VAR:SYMBOL=US5833341077&amp;VAR:INDEX=0"}</definedName>
    <definedName name="_1766__FDSAUDITLINK__" hidden="1">{"fdsup://directions/FAT Viewer?action=UPDATE&amp;creator=factset&amp;DYN_ARGS=TRUE&amp;DOC_NAME=FAT:FQL_AUDITING_CLIENT_TEMPLATE.FAT&amp;display_string=Audit&amp;VAR:KEY=VINODOXEHQ&amp;VAR:QUERY=RkZfQ0FTSF9TVChBTk4sNDA5MDcsLCxSRikgKiAtMQ==&amp;WINDOW=FIRST_POPUP&amp;HEIGHT=450&amp;WIDTH=450&amp;","START_MAXIMIZED=FALSE&amp;VAR:CALENDAR=FIVEDAY&amp;VAR:SYMBOL=US5833341077&amp;VAR:INDEX=0"}</definedName>
    <definedName name="_1767__FDSAUDITLINK__" localSheetId="11" hidden="1">{"fdsup://directions/FAT Viewer?action=UPDATE&amp;creator=factset&amp;DYN_ARGS=TRUE&amp;DOC_NAME=FAT:FQL_AUDITING_CLIENT_TEMPLATE.FAT&amp;display_string=Audit&amp;VAR:KEY=BERIZQZWNI&amp;VAR:QUERY=RkZfREVCVF9MVChBTk4sNDA5MDcsLCxSRik=&amp;WINDOW=FIRST_POPUP&amp;HEIGHT=450&amp;WIDTH=450&amp;START_MA","XIMIZED=FALSE&amp;VAR:CALENDAR=FIVEDAY&amp;VAR:SYMBOL=US5833341077&amp;VAR:INDEX=0"}</definedName>
    <definedName name="_1767__FDSAUDITLINK__" hidden="1">{"fdsup://directions/FAT Viewer?action=UPDATE&amp;creator=factset&amp;DYN_ARGS=TRUE&amp;DOC_NAME=FAT:FQL_AUDITING_CLIENT_TEMPLATE.FAT&amp;display_string=Audit&amp;VAR:KEY=BERIZQZWNI&amp;VAR:QUERY=RkZfREVCVF9MVChBTk4sNDA5MDcsLCxSRik=&amp;WINDOW=FIRST_POPUP&amp;HEIGHT=450&amp;WIDTH=450&amp;START_MA","XIMIZED=FALSE&amp;VAR:CALENDAR=FIVEDAY&amp;VAR:SYMBOL=US5833341077&amp;VAR:INDEX=0"}</definedName>
    <definedName name="_1768__FDSAUDITLINK__" localSheetId="11" hidden="1">{"fdsup://Directions/FactSet Auditing Viewer?action=AUDIT_VALUE&amp;DB=129&amp;ID1=81211K10&amp;VALUEID=03426&amp;SDATE=2011&amp;PERIODTYPE=ANN_STD&amp;SCFT=3&amp;window=popup_no_bar&amp;width=385&amp;height=120&amp;START_MAXIMIZED=FALSE&amp;creator=factset&amp;display_string=Audit"}</definedName>
    <definedName name="_1768__FDSAUDITLINK__" hidden="1">{"fdsup://Directions/FactSet Auditing Viewer?action=AUDIT_VALUE&amp;DB=129&amp;ID1=81211K10&amp;VALUEID=03426&amp;SDATE=2011&amp;PERIODTYPE=ANN_STD&amp;SCFT=3&amp;window=popup_no_bar&amp;width=385&amp;height=120&amp;START_MAXIMIZED=FALSE&amp;creator=factset&amp;display_string=Audit"}</definedName>
    <definedName name="_1769__FDSAUDITLINK__" localSheetId="11" hidden="1">{"fdsup://directions/FAT Viewer?action=UPDATE&amp;creator=factset&amp;DYN_ARGS=TRUE&amp;DOC_NAME=FAT:FQL_AUDITING_CLIENT_TEMPLATE.FAT&amp;display_string=Audit&amp;VAR:KEY=YXYJIPEVYN&amp;VAR:QUERY=RkZfQ0FTSF9TVChBTk4sNDA5MDgsLCxSRikgKiAtMQ==&amp;WINDOW=FIRST_POPUP&amp;HEIGHT=450&amp;WIDTH=450&amp;","START_MAXIMIZED=FALSE&amp;VAR:CALENDAR=FIVEDAY&amp;VAR:SYMBOL=US81211K1007&amp;VAR:INDEX=0"}</definedName>
    <definedName name="_1769__FDSAUDITLINK__" hidden="1">{"fdsup://directions/FAT Viewer?action=UPDATE&amp;creator=factset&amp;DYN_ARGS=TRUE&amp;DOC_NAME=FAT:FQL_AUDITING_CLIENT_TEMPLATE.FAT&amp;display_string=Audit&amp;VAR:KEY=YXYJIPEVYN&amp;VAR:QUERY=RkZfQ0FTSF9TVChBTk4sNDA5MDgsLCxSRikgKiAtMQ==&amp;WINDOW=FIRST_POPUP&amp;HEIGHT=450&amp;WIDTH=450&amp;","START_MAXIMIZED=FALSE&amp;VAR:CALENDAR=FIVEDAY&amp;VAR:SYMBOL=US81211K1007&amp;VAR:INDEX=0"}</definedName>
    <definedName name="_1770__FDSAUDITLINK__" localSheetId="11" hidden="1">{"fdsup://directions/FAT Viewer?action=UPDATE&amp;creator=factset&amp;DYN_ARGS=TRUE&amp;DOC_NAME=FAT:FQL_AUDITING_CLIENT_TEMPLATE.FAT&amp;display_string=Audit&amp;VAR:KEY=SBMVWPMXCP&amp;VAR:QUERY=RkZfREVCVF9MVChBTk4sNDA5MDgsLCxSRik=&amp;WINDOW=FIRST_POPUP&amp;HEIGHT=450&amp;WIDTH=450&amp;START_MA","XIMIZED=FALSE&amp;VAR:CALENDAR=FIVEDAY&amp;VAR:SYMBOL=US81211K1007&amp;VAR:INDEX=0"}</definedName>
    <definedName name="_1770__FDSAUDITLINK__" hidden="1">{"fdsup://directions/FAT Viewer?action=UPDATE&amp;creator=factset&amp;DYN_ARGS=TRUE&amp;DOC_NAME=FAT:FQL_AUDITING_CLIENT_TEMPLATE.FAT&amp;display_string=Audit&amp;VAR:KEY=SBMVWPMXCP&amp;VAR:QUERY=RkZfREVCVF9MVChBTk4sNDA5MDgsLCxSRik=&amp;WINDOW=FIRST_POPUP&amp;HEIGHT=450&amp;WIDTH=450&amp;START_MA","XIMIZED=FALSE&amp;VAR:CALENDAR=FIVEDAY&amp;VAR:SYMBOL=US81211K1007&amp;VAR:INDEX=0"}</definedName>
    <definedName name="_1771__FDSAUDITLINK__" localSheetId="11" hidden="1">{"fdsup://Directions/FactSet Auditing Viewer?action=AUDIT_VALUE&amp;DB=129&amp;ID1=81211K10&amp;VALUEID=03051&amp;SDATE=2011&amp;PERIODTYPE=ANN_STD&amp;SCFT=3&amp;window=popup_no_bar&amp;width=385&amp;height=120&amp;START_MAXIMIZED=FALSE&amp;creator=factset&amp;display_string=Audit"}</definedName>
    <definedName name="_1771__FDSAUDITLINK__" hidden="1">{"fdsup://Directions/FactSet Auditing Viewer?action=AUDIT_VALUE&amp;DB=129&amp;ID1=81211K10&amp;VALUEID=03051&amp;SDATE=2011&amp;PERIODTYPE=ANN_STD&amp;SCFT=3&amp;window=popup_no_bar&amp;width=385&amp;height=120&amp;START_MAXIMIZED=FALSE&amp;creator=factset&amp;display_string=Audit"}</definedName>
    <definedName name="_1772__FDSAUDITLINK__" localSheetId="11" hidden="1">{"fdsup://Directions/FactSet Auditing Viewer?action=AUDIT_VALUE&amp;DB=129&amp;ID1=83549510&amp;VALUEID=03426&amp;SDATE=2011&amp;PERIODTYPE=ANN_STD&amp;SCFT=3&amp;window=popup_no_bar&amp;width=385&amp;height=120&amp;START_MAXIMIZED=FALSE&amp;creator=factset&amp;display_string=Audit"}</definedName>
    <definedName name="_1772__FDSAUDITLINK__" hidden="1">{"fdsup://Directions/FactSet Auditing Viewer?action=AUDIT_VALUE&amp;DB=129&amp;ID1=83549510&amp;VALUEID=03426&amp;SDATE=2011&amp;PERIODTYPE=ANN_STD&amp;SCFT=3&amp;window=popup_no_bar&amp;width=385&amp;height=120&amp;START_MAXIMIZED=FALSE&amp;creator=factset&amp;display_string=Audit"}</definedName>
    <definedName name="_1773__FDSAUDITLINK__" localSheetId="11" hidden="1">{"fdsup://Directions/FactSet Auditing Viewer?action=AUDIT_VALUE&amp;DB=129&amp;ID1=83549510&amp;VALUEID=18352&amp;SDATE=2011&amp;PERIODTYPE=ANN_STD&amp;SCFT=3&amp;window=popup_no_bar&amp;width=385&amp;height=120&amp;START_MAXIMIZED=FALSE&amp;creator=factset&amp;display_string=Audit"}</definedName>
    <definedName name="_1773__FDSAUDITLINK__" hidden="1">{"fdsup://Directions/FactSet Auditing Viewer?action=AUDIT_VALUE&amp;DB=129&amp;ID1=83549510&amp;VALUEID=18352&amp;SDATE=2011&amp;PERIODTYPE=ANN_STD&amp;SCFT=3&amp;window=popup_no_bar&amp;width=385&amp;height=120&amp;START_MAXIMIZED=FALSE&amp;creator=factset&amp;display_string=Audit"}</definedName>
    <definedName name="_1774__FDSAUDITLINK__" localSheetId="11" hidden="1">{"fdsup://directions/FAT Viewer?action=UPDATE&amp;creator=factset&amp;DYN_ARGS=TRUE&amp;DOC_NAME=FAT:FQL_AUDITING_CLIENT_TEMPLATE.FAT&amp;display_string=Audit&amp;VAR:KEY=GRCNQPWVGJ&amp;VAR:QUERY=RkZfQ0FTSF9TVChBTk4sNDA5MDgsLCxSRikgKiAtMQ==&amp;WINDOW=FIRST_POPUP&amp;HEIGHT=450&amp;WIDTH=450&amp;","START_MAXIMIZED=FALSE&amp;VAR:CALENDAR=FIVEDAY&amp;VAR:SYMBOL=US3886891015&amp;VAR:INDEX=0"}</definedName>
    <definedName name="_1774__FDSAUDITLINK__" hidden="1">{"fdsup://directions/FAT Viewer?action=UPDATE&amp;creator=factset&amp;DYN_ARGS=TRUE&amp;DOC_NAME=FAT:FQL_AUDITING_CLIENT_TEMPLATE.FAT&amp;display_string=Audit&amp;VAR:KEY=GRCNQPWVGJ&amp;VAR:QUERY=RkZfQ0FTSF9TVChBTk4sNDA5MDgsLCxSRikgKiAtMQ==&amp;WINDOW=FIRST_POPUP&amp;HEIGHT=450&amp;WIDTH=450&amp;","START_MAXIMIZED=FALSE&amp;VAR:CALENDAR=FIVEDAY&amp;VAR:SYMBOL=US3886891015&amp;VAR:INDEX=0"}</definedName>
    <definedName name="_1775__FDSAUDITLINK__" localSheetId="11" hidden="1">{"fdsup://directions/FAT Viewer?action=UPDATE&amp;creator=factset&amp;DYN_ARGS=TRUE&amp;DOC_NAME=FAT:FQL_AUDITING_CLIENT_TEMPLATE.FAT&amp;display_string=Audit&amp;VAR:KEY=CPODUVUTYJ&amp;VAR:QUERY=RkZfREVCVF9MVChBTk4sNDA5MDgsLCxSRik=&amp;WINDOW=FIRST_POPUP&amp;HEIGHT=450&amp;WIDTH=450&amp;START_MA","XIMIZED=FALSE&amp;VAR:CALENDAR=FIVEDAY&amp;VAR:SYMBOL=US3886891015&amp;VAR:INDEX=0"}</definedName>
    <definedName name="_1775__FDSAUDITLINK__" hidden="1">{"fdsup://directions/FAT Viewer?action=UPDATE&amp;creator=factset&amp;DYN_ARGS=TRUE&amp;DOC_NAME=FAT:FQL_AUDITING_CLIENT_TEMPLATE.FAT&amp;display_string=Audit&amp;VAR:KEY=CPODUVUTYJ&amp;VAR:QUERY=RkZfREVCVF9MVChBTk4sNDA5MDgsLCxSRik=&amp;WINDOW=FIRST_POPUP&amp;HEIGHT=450&amp;WIDTH=450&amp;START_MA","XIMIZED=FALSE&amp;VAR:CALENDAR=FIVEDAY&amp;VAR:SYMBOL=US3886891015&amp;VAR:INDEX=0"}</definedName>
    <definedName name="_1776__FDSAUDITLINK__" localSheetId="11" hidden="1">{"fdsup://Directions/FactSet Auditing Viewer?action=AUDIT_VALUE&amp;DB=129&amp;ID1=38868910&amp;VALUEID=03051&amp;SDATE=2011&amp;PERIODTYPE=ANN_STD&amp;SCFT=3&amp;window=popup_no_bar&amp;width=385&amp;height=120&amp;START_MAXIMIZED=FALSE&amp;creator=factset&amp;display_string=Audit"}</definedName>
    <definedName name="_1776__FDSAUDITLINK__" hidden="1">{"fdsup://Directions/FactSet Auditing Viewer?action=AUDIT_VALUE&amp;DB=129&amp;ID1=38868910&amp;VALUEID=03051&amp;SDATE=2011&amp;PERIODTYPE=ANN_STD&amp;SCFT=3&amp;window=popup_no_bar&amp;width=385&amp;height=120&amp;START_MAXIMIZED=FALSE&amp;creator=factset&amp;display_string=Audit"}</definedName>
    <definedName name="_1777__FDSAUDITLINK__" localSheetId="11" hidden="1">{"fdsup://Directions/FactSet Auditing Viewer?action=AUDIT_VALUE&amp;DB=129&amp;ID1=516606&amp;VALUEID=03426&amp;SDATE=2010&amp;PERIODTYPE=ANN_STD&amp;SCFT=3&amp;window=popup_no_bar&amp;width=385&amp;height=120&amp;START_MAXIMIZED=FALSE&amp;creator=factset&amp;display_string=Audit"}</definedName>
    <definedName name="_1777__FDSAUDITLINK__" hidden="1">{"fdsup://Directions/FactSet Auditing Viewer?action=AUDIT_VALUE&amp;DB=129&amp;ID1=516606&amp;VALUEID=03426&amp;SDATE=2010&amp;PERIODTYPE=ANN_STD&amp;SCFT=3&amp;window=popup_no_bar&amp;width=385&amp;height=120&amp;START_MAXIMIZED=FALSE&amp;creator=factset&amp;display_string=Audit"}</definedName>
    <definedName name="_1778__FDSAUDITLINK__" localSheetId="11" hidden="1">{"fdsup://directions/FAT Viewer?action=UPDATE&amp;creator=factset&amp;DYN_ARGS=TRUE&amp;DOC_NAME=FAT:FQL_AUDITING_CLIENT_TEMPLATE.FAT&amp;display_string=Audit&amp;VAR:KEY=IVODUVABYB&amp;VAR:QUERY=RkZfQ0FTSF9TVChBTk4sNDA3MjQsLCxSRikgKiAtMQ==&amp;WINDOW=FIRST_POPUP&amp;HEIGHT=450&amp;WIDTH=450&amp;","START_MAXIMIZED=FALSE&amp;VAR:CALENDAR=FIVEDAY&amp;VAR:SYMBOL=CH0006227612&amp;VAR:INDEX=0"}</definedName>
    <definedName name="_1778__FDSAUDITLINK__" hidden="1">{"fdsup://directions/FAT Viewer?action=UPDATE&amp;creator=factset&amp;DYN_ARGS=TRUE&amp;DOC_NAME=FAT:FQL_AUDITING_CLIENT_TEMPLATE.FAT&amp;display_string=Audit&amp;VAR:KEY=IVODUVABYB&amp;VAR:QUERY=RkZfQ0FTSF9TVChBTk4sNDA3MjQsLCxSRikgKiAtMQ==&amp;WINDOW=FIRST_POPUP&amp;HEIGHT=450&amp;WIDTH=450&amp;","START_MAXIMIZED=FALSE&amp;VAR:CALENDAR=FIVEDAY&amp;VAR:SYMBOL=CH0006227612&amp;VAR:INDEX=0"}</definedName>
    <definedName name="_1779__FDSAUDITLINK__" localSheetId="11" hidden="1">{"fdsup://directions/FAT Viewer?action=UPDATE&amp;creator=factset&amp;DYN_ARGS=TRUE&amp;DOC_NAME=FAT:FQL_AUDITING_CLIENT_TEMPLATE.FAT&amp;display_string=Audit&amp;VAR:KEY=OROXQDYDAX&amp;VAR:QUERY=RkZfREVCVF9MVChBTk4sNDA3MjQsLCxSRik=&amp;WINDOW=FIRST_POPUP&amp;HEIGHT=450&amp;WIDTH=450&amp;START_MA","XIMIZED=FALSE&amp;VAR:CALENDAR=FIVEDAY&amp;VAR:SYMBOL=CH0006227612&amp;VAR:INDEX=0"}</definedName>
    <definedName name="_1779__FDSAUDITLINK__" hidden="1">{"fdsup://directions/FAT Viewer?action=UPDATE&amp;creator=factset&amp;DYN_ARGS=TRUE&amp;DOC_NAME=FAT:FQL_AUDITING_CLIENT_TEMPLATE.FAT&amp;display_string=Audit&amp;VAR:KEY=OROXQDYDAX&amp;VAR:QUERY=RkZfREVCVF9MVChBTk4sNDA3MjQsLCxSRik=&amp;WINDOW=FIRST_POPUP&amp;HEIGHT=450&amp;WIDTH=450&amp;START_MA","XIMIZED=FALSE&amp;VAR:CALENDAR=FIVEDAY&amp;VAR:SYMBOL=CH0006227612&amp;VAR:INDEX=0"}</definedName>
    <definedName name="_1780__FDSAUDITLINK__" localSheetId="11" hidden="1">{"fdsup://Directions/FactSet Auditing Viewer?action=AUDIT_VALUE&amp;DB=129&amp;ID1=516606&amp;VALUEID=03051&amp;SDATE=2010&amp;PERIODTYPE=ANN_STD&amp;SCFT=3&amp;window=popup_no_bar&amp;width=385&amp;height=120&amp;START_MAXIMIZED=FALSE&amp;creator=factset&amp;display_string=Audit"}</definedName>
    <definedName name="_1780__FDSAUDITLINK__" hidden="1">{"fdsup://Directions/FactSet Auditing Viewer?action=AUDIT_VALUE&amp;DB=129&amp;ID1=516606&amp;VALUEID=03051&amp;SDATE=2010&amp;PERIODTYPE=ANN_STD&amp;SCFT=3&amp;window=popup_no_bar&amp;width=385&amp;height=120&amp;START_MAXIMIZED=FALSE&amp;creator=factset&amp;display_string=Audit"}</definedName>
    <definedName name="_1781__FDSAUDITLINK__" localSheetId="11" hidden="1">{"fdsup://Directions/FactSet Auditing Viewer?action=AUDIT_VALUE&amp;DB=129&amp;ID1=58333410&amp;VALUEID=18352&amp;SDATE=2011&amp;PERIODTYPE=ANN_STD&amp;SCFT=3&amp;window=popup_no_bar&amp;width=385&amp;height=120&amp;START_MAXIMIZED=FALSE&amp;creator=factset&amp;display_string=Audit"}</definedName>
    <definedName name="_1781__FDSAUDITLINK__" hidden="1">{"fdsup://Directions/FactSet Auditing Viewer?action=AUDIT_VALUE&amp;DB=129&amp;ID1=58333410&amp;VALUEID=18352&amp;SDATE=2011&amp;PERIODTYPE=ANN_STD&amp;SCFT=3&amp;window=popup_no_bar&amp;width=385&amp;height=120&amp;START_MAXIMIZED=FALSE&amp;creator=factset&amp;display_string=Audit"}</definedName>
    <definedName name="_1783__FDSAUDITLINK__" localSheetId="11" hidden="1">{"fdsup://directions/FAT Viewer?action=UPDATE&amp;creator=factset&amp;DYN_ARGS=TRUE&amp;DOC_NAME=FAT:FQL_AUDITING_CLIENT_TEMPLATE.FAT&amp;display_string=Audit&amp;VAR:KEY=SXEPYTMLET&amp;VAR:QUERY=RkZfTkVUX0lOQyhBTk4sMjAxMCwsLCxVU0Qp&amp;WINDOW=FIRST_POPUP&amp;HEIGHT=450&amp;WIDTH=450&amp;START_MA","XIMIZED=FALSE&amp;VAR:CALENDAR=FIVEDAY&amp;VAR:SYMBOL=US5833341077&amp;VAR:INDEX=0"}</definedName>
    <definedName name="_1783__FDSAUDITLINK__" hidden="1">{"fdsup://directions/FAT Viewer?action=UPDATE&amp;creator=factset&amp;DYN_ARGS=TRUE&amp;DOC_NAME=FAT:FQL_AUDITING_CLIENT_TEMPLATE.FAT&amp;display_string=Audit&amp;VAR:KEY=SXEPYTMLET&amp;VAR:QUERY=RkZfTkVUX0lOQyhBTk4sMjAxMCwsLCxVU0Qp&amp;WINDOW=FIRST_POPUP&amp;HEIGHT=450&amp;WIDTH=450&amp;START_MA","XIMIZED=FALSE&amp;VAR:CALENDAR=FIVEDAY&amp;VAR:SYMBOL=US5833341077&amp;VAR:INDEX=0"}</definedName>
    <definedName name="_1784__FDSAUDITLINK__" localSheetId="11" hidden="1">{"fdsup://directions/FAT Viewer?action=UPDATE&amp;creator=factset&amp;DYN_ARGS=TRUE&amp;DOC_NAME=FAT:FQL_AUDITING_CLIENT_TEMPLATE.FAT&amp;display_string=Audit&amp;VAR:KEY=QVYXEHCBWT&amp;VAR:QUERY=RkZfTkVUX0lOQyhBTk4sMjAwOSwsLCxVU0Qp&amp;WINDOW=FIRST_POPUP&amp;HEIGHT=450&amp;WIDTH=450&amp;START_MA","XIMIZED=FALSE&amp;VAR:CALENDAR=FIVEDAY&amp;VAR:SYMBOL=US5833341077&amp;VAR:INDEX=0"}</definedName>
    <definedName name="_1784__FDSAUDITLINK__" hidden="1">{"fdsup://directions/FAT Viewer?action=UPDATE&amp;creator=factset&amp;DYN_ARGS=TRUE&amp;DOC_NAME=FAT:FQL_AUDITING_CLIENT_TEMPLATE.FAT&amp;display_string=Audit&amp;VAR:KEY=QVYXEHCBWT&amp;VAR:QUERY=RkZfTkVUX0lOQyhBTk4sMjAwOSwsLCxVU0Qp&amp;WINDOW=FIRST_POPUP&amp;HEIGHT=450&amp;WIDTH=450&amp;START_MA","XIMIZED=FALSE&amp;VAR:CALENDAR=FIVEDAY&amp;VAR:SYMBOL=US5833341077&amp;VAR:INDEX=0"}</definedName>
    <definedName name="_1785__FDSAUDITLINK__" localSheetId="11" hidden="1">{"fdsup://directions/FAT Viewer?action=UPDATE&amp;creator=factset&amp;DYN_ARGS=TRUE&amp;DOC_NAME=FAT:FQL_AUDITING_CLIENT_TEMPLATE.FAT&amp;display_string=Audit&amp;VAR:KEY=OJELSBSXMT&amp;VAR:QUERY=RkZfTkVUX0lOQyhBTk4sMjAwOCwsLCxVU0Qp&amp;WINDOW=FIRST_POPUP&amp;HEIGHT=450&amp;WIDTH=450&amp;START_MA","XIMIZED=FALSE&amp;VAR:CALENDAR=FIVEDAY&amp;VAR:SYMBOL=US5833341077&amp;VAR:INDEX=0"}</definedName>
    <definedName name="_1785__FDSAUDITLINK__" hidden="1">{"fdsup://directions/FAT Viewer?action=UPDATE&amp;creator=factset&amp;DYN_ARGS=TRUE&amp;DOC_NAME=FAT:FQL_AUDITING_CLIENT_TEMPLATE.FAT&amp;display_string=Audit&amp;VAR:KEY=OJELSBSXMT&amp;VAR:QUERY=RkZfTkVUX0lOQyhBTk4sMjAwOCwsLCxVU0Qp&amp;WINDOW=FIRST_POPUP&amp;HEIGHT=450&amp;WIDTH=450&amp;START_MA","XIMIZED=FALSE&amp;VAR:CALENDAR=FIVEDAY&amp;VAR:SYMBOL=US5833341077&amp;VAR:INDEX=0"}</definedName>
    <definedName name="_1786__FDSAUDITLINK__" localSheetId="11" hidden="1">{"fdsup://directions/FAT Viewer?action=UPDATE&amp;creator=factset&amp;DYN_ARGS=TRUE&amp;DOC_NAME=FAT:FQL_AUDITING_CLIENT_TEMPLATE.FAT&amp;display_string=Audit&amp;VAR:KEY=EHUXCPGFMP&amp;VAR:QUERY=RkZfTkVUX0lOQyhBTk4sMjAwNywsLCxVU0Qp&amp;WINDOW=FIRST_POPUP&amp;HEIGHT=450&amp;WIDTH=450&amp;START_MA","XIMIZED=FALSE&amp;VAR:CALENDAR=FIVEDAY&amp;VAR:SYMBOL=US5833341077&amp;VAR:INDEX=0"}</definedName>
    <definedName name="_1786__FDSAUDITLINK__" hidden="1">{"fdsup://directions/FAT Viewer?action=UPDATE&amp;creator=factset&amp;DYN_ARGS=TRUE&amp;DOC_NAME=FAT:FQL_AUDITING_CLIENT_TEMPLATE.FAT&amp;display_string=Audit&amp;VAR:KEY=EHUXCPGFMP&amp;VAR:QUERY=RkZfTkVUX0lOQyhBTk4sMjAwNywsLCxVU0Qp&amp;WINDOW=FIRST_POPUP&amp;HEIGHT=450&amp;WIDTH=450&amp;START_MA","XIMIZED=FALSE&amp;VAR:CALENDAR=FIVEDAY&amp;VAR:SYMBOL=US5833341077&amp;VAR:INDEX=0"}</definedName>
    <definedName name="_1787__FDSAUDITLINK__" localSheetId="11" hidden="1">{"fdsup://directions/FAT Viewer?action=UPDATE&amp;creator=factset&amp;DYN_ARGS=TRUE&amp;DOC_NAME=FAT:FQL_AUDITING_CLIENT_TEMPLATE.FAT&amp;display_string=Audit&amp;VAR:KEY=MTGXKXYDOR&amp;VAR:QUERY=RkZfRUJJVF9JQihBTk4sMjAxMCwsLCxVU0Qp&amp;WINDOW=FIRST_POPUP&amp;HEIGHT=450&amp;WIDTH=450&amp;START_MA","XIMIZED=FALSE&amp;VAR:CALENDAR=FIVEDAY&amp;VAR:SYMBOL=US5833341077&amp;VAR:INDEX=0"}</definedName>
    <definedName name="_1787__FDSAUDITLINK__" hidden="1">{"fdsup://directions/FAT Viewer?action=UPDATE&amp;creator=factset&amp;DYN_ARGS=TRUE&amp;DOC_NAME=FAT:FQL_AUDITING_CLIENT_TEMPLATE.FAT&amp;display_string=Audit&amp;VAR:KEY=MTGXKXYDOR&amp;VAR:QUERY=RkZfRUJJVF9JQihBTk4sMjAxMCwsLCxVU0Qp&amp;WINDOW=FIRST_POPUP&amp;HEIGHT=450&amp;WIDTH=450&amp;START_MA","XIMIZED=FALSE&amp;VAR:CALENDAR=FIVEDAY&amp;VAR:SYMBOL=US5833341077&amp;VAR:INDEX=0"}</definedName>
    <definedName name="_1788__FDSAUDITLINK__" localSheetId="11" hidden="1">{"fdsup://directions/FAT Viewer?action=UPDATE&amp;creator=factset&amp;DYN_ARGS=TRUE&amp;DOC_NAME=FAT:FQL_AUDITING_CLIENT_TEMPLATE.FAT&amp;display_string=Audit&amp;VAR:KEY=OLYJSHQRAD&amp;VAR:QUERY=RkZfRUJJVF9JQihBTk4sMjAwOSwsLCxVU0Qp&amp;WINDOW=FIRST_POPUP&amp;HEIGHT=450&amp;WIDTH=450&amp;START_MA","XIMIZED=FALSE&amp;VAR:CALENDAR=FIVEDAY&amp;VAR:SYMBOL=US5833341077&amp;VAR:INDEX=0"}</definedName>
    <definedName name="_1788__FDSAUDITLINK__" hidden="1">{"fdsup://directions/FAT Viewer?action=UPDATE&amp;creator=factset&amp;DYN_ARGS=TRUE&amp;DOC_NAME=FAT:FQL_AUDITING_CLIENT_TEMPLATE.FAT&amp;display_string=Audit&amp;VAR:KEY=OLYJSHQRAD&amp;VAR:QUERY=RkZfRUJJVF9JQihBTk4sMjAwOSwsLCxVU0Qp&amp;WINDOW=FIRST_POPUP&amp;HEIGHT=450&amp;WIDTH=450&amp;START_MA","XIMIZED=FALSE&amp;VAR:CALENDAR=FIVEDAY&amp;VAR:SYMBOL=US5833341077&amp;VAR:INDEX=0"}</definedName>
    <definedName name="_1789__FDSAUDITLINK__" localSheetId="11" hidden="1">{"fdsup://directions/FAT Viewer?action=UPDATE&amp;creator=factset&amp;DYN_ARGS=TRUE&amp;DOC_NAME=FAT:FQL_AUDITING_CLIENT_TEMPLATE.FAT&amp;display_string=Audit&amp;VAR:KEY=SXKJYJQVEX&amp;VAR:QUERY=RkZfRUJJVF9JQihBTk4sMjAwOCwsLCxVU0Qp&amp;WINDOW=FIRST_POPUP&amp;HEIGHT=450&amp;WIDTH=450&amp;START_MA","XIMIZED=FALSE&amp;VAR:CALENDAR=FIVEDAY&amp;VAR:SYMBOL=US5833341077&amp;VAR:INDEX=0"}</definedName>
    <definedName name="_1789__FDSAUDITLINK__" hidden="1">{"fdsup://directions/FAT Viewer?action=UPDATE&amp;creator=factset&amp;DYN_ARGS=TRUE&amp;DOC_NAME=FAT:FQL_AUDITING_CLIENT_TEMPLATE.FAT&amp;display_string=Audit&amp;VAR:KEY=SXKJYJQVEX&amp;VAR:QUERY=RkZfRUJJVF9JQihBTk4sMjAwOCwsLCxVU0Qp&amp;WINDOW=FIRST_POPUP&amp;HEIGHT=450&amp;WIDTH=450&amp;START_MA","XIMIZED=FALSE&amp;VAR:CALENDAR=FIVEDAY&amp;VAR:SYMBOL=US5833341077&amp;VAR:INDEX=0"}</definedName>
    <definedName name="_1790__FDSAUDITLINK__" localSheetId="11" hidden="1">{"fdsup://directions/FAT Viewer?action=UPDATE&amp;creator=factset&amp;DYN_ARGS=TRUE&amp;DOC_NAME=FAT:FQL_AUDITING_CLIENT_TEMPLATE.FAT&amp;display_string=Audit&amp;VAR:KEY=CFCBSBOZEX&amp;VAR:QUERY=RkZfRUJJVF9JQihBTk4sMjAwNywsLCxVU0Qp&amp;WINDOW=FIRST_POPUP&amp;HEIGHT=450&amp;WIDTH=450&amp;START_MA","XIMIZED=FALSE&amp;VAR:CALENDAR=FIVEDAY&amp;VAR:SYMBOL=US5833341077&amp;VAR:INDEX=0"}</definedName>
    <definedName name="_1790__FDSAUDITLINK__" hidden="1">{"fdsup://directions/FAT Viewer?action=UPDATE&amp;creator=factset&amp;DYN_ARGS=TRUE&amp;DOC_NAME=FAT:FQL_AUDITING_CLIENT_TEMPLATE.FAT&amp;display_string=Audit&amp;VAR:KEY=CFCBSBOZEX&amp;VAR:QUERY=RkZfRUJJVF9JQihBTk4sMjAwNywsLCxVU0Qp&amp;WINDOW=FIRST_POPUP&amp;HEIGHT=450&amp;WIDTH=450&amp;START_MA","XIMIZED=FALSE&amp;VAR:CALENDAR=FIVEDAY&amp;VAR:SYMBOL=US5833341077&amp;VAR:INDEX=0"}</definedName>
    <definedName name="_1791__FDSAUDITLINK__" localSheetId="11" hidden="1">{"fdsup://directions/FAT Viewer?action=UPDATE&amp;creator=factset&amp;DYN_ARGS=TRUE&amp;DOC_NAME=FAT:FQL_AUDITING_CLIENT_TEMPLATE.FAT&amp;display_string=Audit&amp;VAR:KEY=GHGPMTKTUN&amp;VAR:QUERY=RkZfRUJJVERBX0lCKEFOTiwyMDEwLCwsLFVTRCk=&amp;WINDOW=FIRST_POPUP&amp;HEIGHT=450&amp;WIDTH=450&amp;STAR","T_MAXIMIZED=FALSE&amp;VAR:CALENDAR=FIVEDAY&amp;VAR:SYMBOL=US5833341077&amp;VAR:INDEX=0"}</definedName>
    <definedName name="_1791__FDSAUDITLINK__" hidden="1">{"fdsup://directions/FAT Viewer?action=UPDATE&amp;creator=factset&amp;DYN_ARGS=TRUE&amp;DOC_NAME=FAT:FQL_AUDITING_CLIENT_TEMPLATE.FAT&amp;display_string=Audit&amp;VAR:KEY=GHGPMTKTUN&amp;VAR:QUERY=RkZfRUJJVERBX0lCKEFOTiwyMDEwLCwsLFVTRCk=&amp;WINDOW=FIRST_POPUP&amp;HEIGHT=450&amp;WIDTH=450&amp;STAR","T_MAXIMIZED=FALSE&amp;VAR:CALENDAR=FIVEDAY&amp;VAR:SYMBOL=US5833341077&amp;VAR:INDEX=0"}</definedName>
    <definedName name="_1792__FDSAUDITLINK__" localSheetId="11" hidden="1">{"fdsup://directions/FAT Viewer?action=UPDATE&amp;creator=factset&amp;DYN_ARGS=TRUE&amp;DOC_NAME=FAT:FQL_AUDITING_CLIENT_TEMPLATE.FAT&amp;display_string=Audit&amp;VAR:KEY=GZWRIJABOH&amp;VAR:QUERY=RkZfRUJJVERBX0lCKEFOTiwyMDA5LCwsLFVTRCk=&amp;WINDOW=FIRST_POPUP&amp;HEIGHT=450&amp;WIDTH=450&amp;STAR","T_MAXIMIZED=FALSE&amp;VAR:CALENDAR=FIVEDAY&amp;VAR:SYMBOL=US5833341077&amp;VAR:INDEX=0"}</definedName>
    <definedName name="_1792__FDSAUDITLINK__" hidden="1">{"fdsup://directions/FAT Viewer?action=UPDATE&amp;creator=factset&amp;DYN_ARGS=TRUE&amp;DOC_NAME=FAT:FQL_AUDITING_CLIENT_TEMPLATE.FAT&amp;display_string=Audit&amp;VAR:KEY=GZWRIJABOH&amp;VAR:QUERY=RkZfRUJJVERBX0lCKEFOTiwyMDA5LCwsLFVTRCk=&amp;WINDOW=FIRST_POPUP&amp;HEIGHT=450&amp;WIDTH=450&amp;STAR","T_MAXIMIZED=FALSE&amp;VAR:CALENDAR=FIVEDAY&amp;VAR:SYMBOL=US5833341077&amp;VAR:INDEX=0"}</definedName>
    <definedName name="_1793__FDSAUDITLINK__" localSheetId="11" hidden="1">{"fdsup://directions/FAT Viewer?action=UPDATE&amp;creator=factset&amp;DYN_ARGS=TRUE&amp;DOC_NAME=FAT:FQL_AUDITING_CLIENT_TEMPLATE.FAT&amp;display_string=Audit&amp;VAR:KEY=MVINWXUHOZ&amp;VAR:QUERY=RkZfRUJJVERBX0lCKEFOTiwyMDA4LCwsLFVTRCk=&amp;WINDOW=FIRST_POPUP&amp;HEIGHT=450&amp;WIDTH=450&amp;STAR","T_MAXIMIZED=FALSE&amp;VAR:CALENDAR=FIVEDAY&amp;VAR:SYMBOL=US5833341077&amp;VAR:INDEX=0"}</definedName>
    <definedName name="_1793__FDSAUDITLINK__" hidden="1">{"fdsup://directions/FAT Viewer?action=UPDATE&amp;creator=factset&amp;DYN_ARGS=TRUE&amp;DOC_NAME=FAT:FQL_AUDITING_CLIENT_TEMPLATE.FAT&amp;display_string=Audit&amp;VAR:KEY=MVINWXUHOZ&amp;VAR:QUERY=RkZfRUJJVERBX0lCKEFOTiwyMDA4LCwsLFVTRCk=&amp;WINDOW=FIRST_POPUP&amp;HEIGHT=450&amp;WIDTH=450&amp;STAR","T_MAXIMIZED=FALSE&amp;VAR:CALENDAR=FIVEDAY&amp;VAR:SYMBOL=US5833341077&amp;VAR:INDEX=0"}</definedName>
    <definedName name="_1794__FDSAUDITLINK__" localSheetId="11" hidden="1">{"fdsup://directions/FAT Viewer?action=UPDATE&amp;creator=factset&amp;DYN_ARGS=TRUE&amp;DOC_NAME=FAT:FQL_AUDITING_CLIENT_TEMPLATE.FAT&amp;display_string=Audit&amp;VAR:KEY=KLCXQVYJYD&amp;VAR:QUERY=RkZfRUJJVERBX0lCKEFOTiwyMDA3LCwsLFVTRCk=&amp;WINDOW=FIRST_POPUP&amp;HEIGHT=450&amp;WIDTH=450&amp;STAR","T_MAXIMIZED=FALSE&amp;VAR:CALENDAR=FIVEDAY&amp;VAR:SYMBOL=US5833341077&amp;VAR:INDEX=0"}</definedName>
    <definedName name="_1794__FDSAUDITLINK__" hidden="1">{"fdsup://directions/FAT Viewer?action=UPDATE&amp;creator=factset&amp;DYN_ARGS=TRUE&amp;DOC_NAME=FAT:FQL_AUDITING_CLIENT_TEMPLATE.FAT&amp;display_string=Audit&amp;VAR:KEY=KLCXQVYJYD&amp;VAR:QUERY=RkZfRUJJVERBX0lCKEFOTiwyMDA3LCwsLFVTRCk=&amp;WINDOW=FIRST_POPUP&amp;HEIGHT=450&amp;WIDTH=450&amp;STAR","T_MAXIMIZED=FALSE&amp;VAR:CALENDAR=FIVEDAY&amp;VAR:SYMBOL=US5833341077&amp;VAR:INDEX=0"}</definedName>
    <definedName name="_1795__FDSAUDITLINK__" localSheetId="11" hidden="1">{"fdsup://directions/FAT Viewer?action=UPDATE&amp;creator=factset&amp;DYN_ARGS=TRUE&amp;DOC_NAME=FAT:FQL_AUDITING_CLIENT_TEMPLATE.FAT&amp;display_string=Audit&amp;VAR:KEY=AZARENCLSD&amp;VAR:QUERY=RkZfTkVUX0lOQyhBTk4sMjAxMSwsLCxVU0Qp&amp;WINDOW=FIRST_POPUP&amp;HEIGHT=450&amp;WIDTH=450&amp;START_MA","XIMIZED=FALSE&amp;VAR:CALENDAR=FIVEDAY&amp;VAR:SYMBOL=US5833341077&amp;VAR:INDEX=0"}</definedName>
    <definedName name="_1795__FDSAUDITLINK__" hidden="1">{"fdsup://directions/FAT Viewer?action=UPDATE&amp;creator=factset&amp;DYN_ARGS=TRUE&amp;DOC_NAME=FAT:FQL_AUDITING_CLIENT_TEMPLATE.FAT&amp;display_string=Audit&amp;VAR:KEY=AZARENCLSD&amp;VAR:QUERY=RkZfTkVUX0lOQyhBTk4sMjAxMSwsLCxVU0Qp&amp;WINDOW=FIRST_POPUP&amp;HEIGHT=450&amp;WIDTH=450&amp;START_MA","XIMIZED=FALSE&amp;VAR:CALENDAR=FIVEDAY&amp;VAR:SYMBOL=US5833341077&amp;VAR:INDEX=0"}</definedName>
    <definedName name="_1796__FDSAUDITLINK__" localSheetId="11" hidden="1">{"fdsup://directions/FAT Viewer?action=UPDATE&amp;creator=factset&amp;DYN_ARGS=TRUE&amp;DOC_NAME=FAT:FQL_AUDITING_CLIENT_TEMPLATE.FAT&amp;display_string=Audit&amp;VAR:KEY=WJOBULOLQH&amp;VAR:QUERY=RkZfRUJJVF9JQihBTk4sMjAxMSwsLCxVU0Qp&amp;WINDOW=FIRST_POPUP&amp;HEIGHT=450&amp;WIDTH=450&amp;START_MA","XIMIZED=FALSE&amp;VAR:CALENDAR=FIVEDAY&amp;VAR:SYMBOL=US5833341077&amp;VAR:INDEX=0"}</definedName>
    <definedName name="_1796__FDSAUDITLINK__" hidden="1">{"fdsup://directions/FAT Viewer?action=UPDATE&amp;creator=factset&amp;DYN_ARGS=TRUE&amp;DOC_NAME=FAT:FQL_AUDITING_CLIENT_TEMPLATE.FAT&amp;display_string=Audit&amp;VAR:KEY=WJOBULOLQH&amp;VAR:QUERY=RkZfRUJJVF9JQihBTk4sMjAxMSwsLCxVU0Qp&amp;WINDOW=FIRST_POPUP&amp;HEIGHT=450&amp;WIDTH=450&amp;START_MA","XIMIZED=FALSE&amp;VAR:CALENDAR=FIVEDAY&amp;VAR:SYMBOL=US5833341077&amp;VAR:INDEX=0"}</definedName>
    <definedName name="_1797__FDSAUDITLINK__" localSheetId="11" hidden="1">{"fdsup://directions/FAT Viewer?action=UPDATE&amp;creator=factset&amp;DYN_ARGS=TRUE&amp;DOC_NAME=FAT:FQL_AUDITING_CLIENT_TEMPLATE.FAT&amp;display_string=Audit&amp;VAR:KEY=CDMRWTIBWL&amp;VAR:QUERY=RkZfRUJJVERBX0lCKEFOTiwyMDExLCwsLFVTRCk=&amp;WINDOW=FIRST_POPUP&amp;HEIGHT=450&amp;WIDTH=450&amp;STAR","T_MAXIMIZED=FALSE&amp;VAR:CALENDAR=FIVEDAY&amp;VAR:SYMBOL=US5833341077&amp;VAR:INDEX=0"}</definedName>
    <definedName name="_1797__FDSAUDITLINK__" hidden="1">{"fdsup://directions/FAT Viewer?action=UPDATE&amp;creator=factset&amp;DYN_ARGS=TRUE&amp;DOC_NAME=FAT:FQL_AUDITING_CLIENT_TEMPLATE.FAT&amp;display_string=Audit&amp;VAR:KEY=CDMRWTIBWL&amp;VAR:QUERY=RkZfRUJJVERBX0lCKEFOTiwyMDExLCwsLFVTRCk=&amp;WINDOW=FIRST_POPUP&amp;HEIGHT=450&amp;WIDTH=450&amp;STAR","T_MAXIMIZED=FALSE&amp;VAR:CALENDAR=FIVEDAY&amp;VAR:SYMBOL=US5833341077&amp;VAR:INDEX=0"}</definedName>
    <definedName name="_1798__FDSAUDITLINK__" localSheetId="11" hidden="1">{"fdsup://directions/FAT Viewer?action=UPDATE&amp;creator=factset&amp;DYN_ARGS=TRUE&amp;DOC_NAME=FAT:FQL_AUDITING_CLIENT_TEMPLATE.FAT&amp;display_string=Audit&amp;VAR:KEY=IXSVYLQRUL&amp;VAR:QUERY=RkZfQ0FTSF9TVChBTk4sNDA5MDcsLCxSRikgKiAtMQ==&amp;WINDOW=FIRST_POPUP&amp;HEIGHT=450&amp;WIDTH=450&amp;","START_MAXIMIZED=FALSE&amp;VAR:CALENDAR=FIVEDAY&amp;VAR:SYMBOL=US5833341077&amp;VAR:INDEX=0"}</definedName>
    <definedName name="_1798__FDSAUDITLINK__" hidden="1">{"fdsup://directions/FAT Viewer?action=UPDATE&amp;creator=factset&amp;DYN_ARGS=TRUE&amp;DOC_NAME=FAT:FQL_AUDITING_CLIENT_TEMPLATE.FAT&amp;display_string=Audit&amp;VAR:KEY=IXSVYLQRUL&amp;VAR:QUERY=RkZfQ0FTSF9TVChBTk4sNDA5MDcsLCxSRikgKiAtMQ==&amp;WINDOW=FIRST_POPUP&amp;HEIGHT=450&amp;WIDTH=450&amp;","START_MAXIMIZED=FALSE&amp;VAR:CALENDAR=FIVEDAY&amp;VAR:SYMBOL=US5833341077&amp;VAR:INDEX=0"}</definedName>
    <definedName name="_1799__FDSAUDITLINK__" localSheetId="11" hidden="1">{"fdsup://directions/FAT Viewer?action=UPDATE&amp;creator=factset&amp;DYN_ARGS=TRUE&amp;DOC_NAME=FAT:FQL_AUDITING_CLIENT_TEMPLATE.FAT&amp;display_string=Audit&amp;VAR:KEY=UHMJOFQLYZ&amp;VAR:QUERY=RkZfREVCVF9MVChBTk4sNDA5MDcsLCxSRik=&amp;WINDOW=FIRST_POPUP&amp;HEIGHT=450&amp;WIDTH=450&amp;START_MA","XIMIZED=FALSE&amp;VAR:CALENDAR=FIVEDAY&amp;VAR:SYMBOL=US5833341077&amp;VAR:INDEX=0"}</definedName>
    <definedName name="_1799__FDSAUDITLINK__" hidden="1">{"fdsup://directions/FAT Viewer?action=UPDATE&amp;creator=factset&amp;DYN_ARGS=TRUE&amp;DOC_NAME=FAT:FQL_AUDITING_CLIENT_TEMPLATE.FAT&amp;display_string=Audit&amp;VAR:KEY=UHMJOFQLYZ&amp;VAR:QUERY=RkZfREVCVF9MVChBTk4sNDA5MDcsLCxSRik=&amp;WINDOW=FIRST_POPUP&amp;HEIGHT=450&amp;WIDTH=450&amp;START_MA","XIMIZED=FALSE&amp;VAR:CALENDAR=FIVEDAY&amp;VAR:SYMBOL=US5833341077&amp;VAR:INDEX=0"}</definedName>
    <definedName name="_1800__FDSAUDITLINK__" localSheetId="11" hidden="1">{"fdsup://directions/FAT Viewer?action=UPDATE&amp;creator=factset&amp;DYN_ARGS=TRUE&amp;DOC_NAME=FAT:FQL_AUDITING_CLIENT_TEMPLATE.FAT&amp;display_string=Audit&amp;VAR:KEY=GTIZGBCPSD&amp;VAR:QUERY=RkZfTkVUX0lOQyhBTk4sMjAxMCwsLCxVU0Qp&amp;WINDOW=FIRST_POPUP&amp;HEIGHT=450&amp;WIDTH=450&amp;START_MA","XIMIZED=FALSE&amp;VAR:CALENDAR=FIVEDAY&amp;VAR:SYMBOL=US7727392075&amp;VAR:INDEX=0"}</definedName>
    <definedName name="_1800__FDSAUDITLINK__" hidden="1">{"fdsup://directions/FAT Viewer?action=UPDATE&amp;creator=factset&amp;DYN_ARGS=TRUE&amp;DOC_NAME=FAT:FQL_AUDITING_CLIENT_TEMPLATE.FAT&amp;display_string=Audit&amp;VAR:KEY=GTIZGBCPSD&amp;VAR:QUERY=RkZfTkVUX0lOQyhBTk4sMjAxMCwsLCxVU0Qp&amp;WINDOW=FIRST_POPUP&amp;HEIGHT=450&amp;WIDTH=450&amp;START_MA","XIMIZED=FALSE&amp;VAR:CALENDAR=FIVEDAY&amp;VAR:SYMBOL=US7727392075&amp;VAR:INDEX=0"}</definedName>
    <definedName name="_1801__FDSAUDITLINK__" localSheetId="11" hidden="1">{"fdsup://directions/FAT Viewer?action=UPDATE&amp;creator=factset&amp;DYN_ARGS=TRUE&amp;DOC_NAME=FAT:FQL_AUDITING_CLIENT_TEMPLATE.FAT&amp;display_string=Audit&amp;VAR:KEY=MLIREBUFYF&amp;VAR:QUERY=RkZfTkVUX0lOQyhBTk4sMjAwOSwsLCxVU0Qp&amp;WINDOW=FIRST_POPUP&amp;HEIGHT=450&amp;WIDTH=450&amp;START_MA","XIMIZED=FALSE&amp;VAR:CALENDAR=FIVEDAY&amp;VAR:SYMBOL=US7727392075&amp;VAR:INDEX=0"}</definedName>
    <definedName name="_1801__FDSAUDITLINK__" hidden="1">{"fdsup://directions/FAT Viewer?action=UPDATE&amp;creator=factset&amp;DYN_ARGS=TRUE&amp;DOC_NAME=FAT:FQL_AUDITING_CLIENT_TEMPLATE.FAT&amp;display_string=Audit&amp;VAR:KEY=MLIREBUFYF&amp;VAR:QUERY=RkZfTkVUX0lOQyhBTk4sMjAwOSwsLCxVU0Qp&amp;WINDOW=FIRST_POPUP&amp;HEIGHT=450&amp;WIDTH=450&amp;START_MA","XIMIZED=FALSE&amp;VAR:CALENDAR=FIVEDAY&amp;VAR:SYMBOL=US7727392075&amp;VAR:INDEX=0"}</definedName>
    <definedName name="_1802__FDSAUDITLINK__" localSheetId="11" hidden="1">{"fdsup://directions/FAT Viewer?action=UPDATE&amp;creator=factset&amp;DYN_ARGS=TRUE&amp;DOC_NAME=FAT:FQL_AUDITING_CLIENT_TEMPLATE.FAT&amp;display_string=Audit&amp;VAR:KEY=KBABGFMVCZ&amp;VAR:QUERY=RkZfTkVUX0lOQyhBTk4sMjAwOCwsLCxVU0Qp&amp;WINDOW=FIRST_POPUP&amp;HEIGHT=450&amp;WIDTH=450&amp;START_MA","XIMIZED=FALSE&amp;VAR:CALENDAR=FIVEDAY&amp;VAR:SYMBOL=US7727392075&amp;VAR:INDEX=0"}</definedName>
    <definedName name="_1802__FDSAUDITLINK__" hidden="1">{"fdsup://directions/FAT Viewer?action=UPDATE&amp;creator=factset&amp;DYN_ARGS=TRUE&amp;DOC_NAME=FAT:FQL_AUDITING_CLIENT_TEMPLATE.FAT&amp;display_string=Audit&amp;VAR:KEY=KBABGFMVCZ&amp;VAR:QUERY=RkZfTkVUX0lOQyhBTk4sMjAwOCwsLCxVU0Qp&amp;WINDOW=FIRST_POPUP&amp;HEIGHT=450&amp;WIDTH=450&amp;START_MA","XIMIZED=FALSE&amp;VAR:CALENDAR=FIVEDAY&amp;VAR:SYMBOL=US7727392075&amp;VAR:INDEX=0"}</definedName>
    <definedName name="_1803__FDSAUDITLINK__" localSheetId="11" hidden="1">{"fdsup://directions/FAT Viewer?action=UPDATE&amp;creator=factset&amp;DYN_ARGS=TRUE&amp;DOC_NAME=FAT:FQL_AUDITING_CLIENT_TEMPLATE.FAT&amp;display_string=Audit&amp;VAR:KEY=UDIRSHCVMD&amp;VAR:QUERY=RkZfTkVUX0lOQyhBTk4sMjAwNywsLCxVU0Qp&amp;WINDOW=FIRST_POPUP&amp;HEIGHT=450&amp;WIDTH=450&amp;START_MA","XIMIZED=FALSE&amp;VAR:CALENDAR=FIVEDAY&amp;VAR:SYMBOL=US7727392075&amp;VAR:INDEX=0"}</definedName>
    <definedName name="_1803__FDSAUDITLINK__" hidden="1">{"fdsup://directions/FAT Viewer?action=UPDATE&amp;creator=factset&amp;DYN_ARGS=TRUE&amp;DOC_NAME=FAT:FQL_AUDITING_CLIENT_TEMPLATE.FAT&amp;display_string=Audit&amp;VAR:KEY=UDIRSHCVMD&amp;VAR:QUERY=RkZfTkVUX0lOQyhBTk4sMjAwNywsLCxVU0Qp&amp;WINDOW=FIRST_POPUP&amp;HEIGHT=450&amp;WIDTH=450&amp;START_MA","XIMIZED=FALSE&amp;VAR:CALENDAR=FIVEDAY&amp;VAR:SYMBOL=US7727392075&amp;VAR:INDEX=0"}</definedName>
    <definedName name="_1804__FDSAUDITLINK__" localSheetId="11" hidden="1">{"fdsup://directions/FAT Viewer?action=UPDATE&amp;creator=factset&amp;DYN_ARGS=TRUE&amp;DOC_NAME=FAT:FQL_AUDITING_CLIENT_TEMPLATE.FAT&amp;display_string=Audit&amp;VAR:KEY=YBYDKJINUN&amp;VAR:QUERY=RkZfRUJJVF9JQihBTk4sMjAxMCwsLCxVU0Qp&amp;WINDOW=FIRST_POPUP&amp;HEIGHT=450&amp;WIDTH=450&amp;START_MA","XIMIZED=FALSE&amp;VAR:CALENDAR=FIVEDAY&amp;VAR:SYMBOL=US7727392075&amp;VAR:INDEX=0"}</definedName>
    <definedName name="_1804__FDSAUDITLINK__" hidden="1">{"fdsup://directions/FAT Viewer?action=UPDATE&amp;creator=factset&amp;DYN_ARGS=TRUE&amp;DOC_NAME=FAT:FQL_AUDITING_CLIENT_TEMPLATE.FAT&amp;display_string=Audit&amp;VAR:KEY=YBYDKJINUN&amp;VAR:QUERY=RkZfRUJJVF9JQihBTk4sMjAxMCwsLCxVU0Qp&amp;WINDOW=FIRST_POPUP&amp;HEIGHT=450&amp;WIDTH=450&amp;START_MA","XIMIZED=FALSE&amp;VAR:CALENDAR=FIVEDAY&amp;VAR:SYMBOL=US7727392075&amp;VAR:INDEX=0"}</definedName>
    <definedName name="_1805__FDSAUDITLINK__" localSheetId="11" hidden="1">{"fdsup://directions/FAT Viewer?action=UPDATE&amp;creator=factset&amp;DYN_ARGS=TRUE&amp;DOC_NAME=FAT:FQL_AUDITING_CLIENT_TEMPLATE.FAT&amp;display_string=Audit&amp;VAR:KEY=QJIFYHUXKD&amp;VAR:QUERY=RkZfRUJJVF9JQihBTk4sMjAwOSwsLCxVU0Qp&amp;WINDOW=FIRST_POPUP&amp;HEIGHT=450&amp;WIDTH=450&amp;START_MA","XIMIZED=FALSE&amp;VAR:CALENDAR=FIVEDAY&amp;VAR:SYMBOL=US7727392075&amp;VAR:INDEX=0"}</definedName>
    <definedName name="_1805__FDSAUDITLINK__" hidden="1">{"fdsup://directions/FAT Viewer?action=UPDATE&amp;creator=factset&amp;DYN_ARGS=TRUE&amp;DOC_NAME=FAT:FQL_AUDITING_CLIENT_TEMPLATE.FAT&amp;display_string=Audit&amp;VAR:KEY=QJIFYHUXKD&amp;VAR:QUERY=RkZfRUJJVF9JQihBTk4sMjAwOSwsLCxVU0Qp&amp;WINDOW=FIRST_POPUP&amp;HEIGHT=450&amp;WIDTH=450&amp;START_MA","XIMIZED=FALSE&amp;VAR:CALENDAR=FIVEDAY&amp;VAR:SYMBOL=US7727392075&amp;VAR:INDEX=0"}</definedName>
    <definedName name="_1806__FDSAUDITLINK__" localSheetId="11" hidden="1">{"fdsup://directions/FAT Viewer?action=UPDATE&amp;creator=factset&amp;DYN_ARGS=TRUE&amp;DOC_NAME=FAT:FQL_AUDITING_CLIENT_TEMPLATE.FAT&amp;display_string=Audit&amp;VAR:KEY=UFWDMBCXEF&amp;VAR:QUERY=RkZfRUJJVF9JQihBTk4sMjAwOCwsLCxVU0Qp&amp;WINDOW=FIRST_POPUP&amp;HEIGHT=450&amp;WIDTH=450&amp;START_MA","XIMIZED=FALSE&amp;VAR:CALENDAR=FIVEDAY&amp;VAR:SYMBOL=US7727392075&amp;VAR:INDEX=0"}</definedName>
    <definedName name="_1806__FDSAUDITLINK__" hidden="1">{"fdsup://directions/FAT Viewer?action=UPDATE&amp;creator=factset&amp;DYN_ARGS=TRUE&amp;DOC_NAME=FAT:FQL_AUDITING_CLIENT_TEMPLATE.FAT&amp;display_string=Audit&amp;VAR:KEY=UFWDMBCXEF&amp;VAR:QUERY=RkZfRUJJVF9JQihBTk4sMjAwOCwsLCxVU0Qp&amp;WINDOW=FIRST_POPUP&amp;HEIGHT=450&amp;WIDTH=450&amp;START_MA","XIMIZED=FALSE&amp;VAR:CALENDAR=FIVEDAY&amp;VAR:SYMBOL=US7727392075&amp;VAR:INDEX=0"}</definedName>
    <definedName name="_1807__FDSAUDITLINK__" localSheetId="11" hidden="1">{"fdsup://directions/FAT Viewer?action=UPDATE&amp;creator=factset&amp;DYN_ARGS=TRUE&amp;DOC_NAME=FAT:FQL_AUDITING_CLIENT_TEMPLATE.FAT&amp;display_string=Audit&amp;VAR:KEY=IZYFQVKPSF&amp;VAR:QUERY=RkZfRUJJVF9JQihBTk4sMjAwNywsLCxVU0Qp&amp;WINDOW=FIRST_POPUP&amp;HEIGHT=450&amp;WIDTH=450&amp;START_MA","XIMIZED=FALSE&amp;VAR:CALENDAR=FIVEDAY&amp;VAR:SYMBOL=US7727392075&amp;VAR:INDEX=0"}</definedName>
    <definedName name="_1807__FDSAUDITLINK__" hidden="1">{"fdsup://directions/FAT Viewer?action=UPDATE&amp;creator=factset&amp;DYN_ARGS=TRUE&amp;DOC_NAME=FAT:FQL_AUDITING_CLIENT_TEMPLATE.FAT&amp;display_string=Audit&amp;VAR:KEY=IZYFQVKPSF&amp;VAR:QUERY=RkZfRUJJVF9JQihBTk4sMjAwNywsLCxVU0Qp&amp;WINDOW=FIRST_POPUP&amp;HEIGHT=450&amp;WIDTH=450&amp;START_MA","XIMIZED=FALSE&amp;VAR:CALENDAR=FIVEDAY&amp;VAR:SYMBOL=US7727392075&amp;VAR:INDEX=0"}</definedName>
    <definedName name="_1808__FDSAUDITLINK__" localSheetId="11" hidden="1">{"fdsup://directions/FAT Viewer?action=UPDATE&amp;creator=factset&amp;DYN_ARGS=TRUE&amp;DOC_NAME=FAT:FQL_AUDITING_CLIENT_TEMPLATE.FAT&amp;display_string=Audit&amp;VAR:KEY=QTKDQBADOD&amp;VAR:QUERY=RkZfRUJJVERBX0lCKEFOTiwyMDEwLCwsLFVTRCk=&amp;WINDOW=FIRST_POPUP&amp;HEIGHT=450&amp;WIDTH=450&amp;STAR","T_MAXIMIZED=FALSE&amp;VAR:CALENDAR=FIVEDAY&amp;VAR:SYMBOL=US7727392075&amp;VAR:INDEX=0"}</definedName>
    <definedName name="_1808__FDSAUDITLINK__" hidden="1">{"fdsup://directions/FAT Viewer?action=UPDATE&amp;creator=factset&amp;DYN_ARGS=TRUE&amp;DOC_NAME=FAT:FQL_AUDITING_CLIENT_TEMPLATE.FAT&amp;display_string=Audit&amp;VAR:KEY=QTKDQBADOD&amp;VAR:QUERY=RkZfRUJJVERBX0lCKEFOTiwyMDEwLCwsLFVTRCk=&amp;WINDOW=FIRST_POPUP&amp;HEIGHT=450&amp;WIDTH=450&amp;STAR","T_MAXIMIZED=FALSE&amp;VAR:CALENDAR=FIVEDAY&amp;VAR:SYMBOL=US7727392075&amp;VAR:INDEX=0"}</definedName>
    <definedName name="_1809__FDSAUDITLINK__" localSheetId="11" hidden="1">{"fdsup://directions/FAT Viewer?action=UPDATE&amp;creator=factset&amp;DYN_ARGS=TRUE&amp;DOC_NAME=FAT:FQL_AUDITING_CLIENT_TEMPLATE.FAT&amp;display_string=Audit&amp;VAR:KEY=WXAPMFOVYH&amp;VAR:QUERY=RkZfRUJJVERBX0lCKEFOTiwyMDA5LCwsLFVTRCk=&amp;WINDOW=FIRST_POPUP&amp;HEIGHT=450&amp;WIDTH=450&amp;STAR","T_MAXIMIZED=FALSE&amp;VAR:CALENDAR=FIVEDAY&amp;VAR:SYMBOL=US7727392075&amp;VAR:INDEX=0"}</definedName>
    <definedName name="_1809__FDSAUDITLINK__" hidden="1">{"fdsup://directions/FAT Viewer?action=UPDATE&amp;creator=factset&amp;DYN_ARGS=TRUE&amp;DOC_NAME=FAT:FQL_AUDITING_CLIENT_TEMPLATE.FAT&amp;display_string=Audit&amp;VAR:KEY=WXAPMFOVYH&amp;VAR:QUERY=RkZfRUJJVERBX0lCKEFOTiwyMDA5LCwsLFVTRCk=&amp;WINDOW=FIRST_POPUP&amp;HEIGHT=450&amp;WIDTH=450&amp;STAR","T_MAXIMIZED=FALSE&amp;VAR:CALENDAR=FIVEDAY&amp;VAR:SYMBOL=US7727392075&amp;VAR:INDEX=0"}</definedName>
    <definedName name="_1810__FDSAUDITLINK__" localSheetId="11" hidden="1">{"fdsup://directions/FAT Viewer?action=UPDATE&amp;creator=factset&amp;DYN_ARGS=TRUE&amp;DOC_NAME=FAT:FQL_AUDITING_CLIENT_TEMPLATE.FAT&amp;display_string=Audit&amp;VAR:KEY=KNWPQTABYX&amp;VAR:QUERY=RkZfRUJJVERBX0lCKEFOTiwyMDA4LCwsLFVTRCk=&amp;WINDOW=FIRST_POPUP&amp;HEIGHT=450&amp;WIDTH=450&amp;STAR","T_MAXIMIZED=FALSE&amp;VAR:CALENDAR=FIVEDAY&amp;VAR:SYMBOL=US7727392075&amp;VAR:INDEX=0"}</definedName>
    <definedName name="_1810__FDSAUDITLINK__" hidden="1">{"fdsup://directions/FAT Viewer?action=UPDATE&amp;creator=factset&amp;DYN_ARGS=TRUE&amp;DOC_NAME=FAT:FQL_AUDITING_CLIENT_TEMPLATE.FAT&amp;display_string=Audit&amp;VAR:KEY=KNWPQTABYX&amp;VAR:QUERY=RkZfRUJJVERBX0lCKEFOTiwyMDA4LCwsLFVTRCk=&amp;WINDOW=FIRST_POPUP&amp;HEIGHT=450&amp;WIDTH=450&amp;STAR","T_MAXIMIZED=FALSE&amp;VAR:CALENDAR=FIVEDAY&amp;VAR:SYMBOL=US7727392075&amp;VAR:INDEX=0"}</definedName>
    <definedName name="_1811__FDSAUDITLINK__" localSheetId="11" hidden="1">{"fdsup://directions/FAT Viewer?action=UPDATE&amp;creator=factset&amp;DYN_ARGS=TRUE&amp;DOC_NAME=FAT:FQL_AUDITING_CLIENT_TEMPLATE.FAT&amp;display_string=Audit&amp;VAR:KEY=MRSHCNEVSP&amp;VAR:QUERY=RkZfRUJJVERBX0lCKEFOTiwyMDA3LCwsLFVTRCk=&amp;WINDOW=FIRST_POPUP&amp;HEIGHT=450&amp;WIDTH=450&amp;STAR","T_MAXIMIZED=FALSE&amp;VAR:CALENDAR=FIVEDAY&amp;VAR:SYMBOL=US7727392075&amp;VAR:INDEX=0"}</definedName>
    <definedName name="_1811__FDSAUDITLINK__" hidden="1">{"fdsup://directions/FAT Viewer?action=UPDATE&amp;creator=factset&amp;DYN_ARGS=TRUE&amp;DOC_NAME=FAT:FQL_AUDITING_CLIENT_TEMPLATE.FAT&amp;display_string=Audit&amp;VAR:KEY=MRSHCNEVSP&amp;VAR:QUERY=RkZfRUJJVERBX0lCKEFOTiwyMDA3LCwsLFVTRCk=&amp;WINDOW=FIRST_POPUP&amp;HEIGHT=450&amp;WIDTH=450&amp;STAR","T_MAXIMIZED=FALSE&amp;VAR:CALENDAR=FIVEDAY&amp;VAR:SYMBOL=US7727392075&amp;VAR:INDEX=0"}</definedName>
    <definedName name="_1812__FDSAUDITLINK__" localSheetId="11" hidden="1">{"fdsup://directions/FAT Viewer?action=UPDATE&amp;creator=factset&amp;DYN_ARGS=TRUE&amp;DOC_NAME=FAT:FQL_AUDITING_CLIENT_TEMPLATE.FAT&amp;display_string=Audit&amp;VAR:KEY=GVYFKTKFGZ&amp;VAR:QUERY=RkZfTkVUX0lOQyhBTk4sMjAxMSwsLCxVU0Qp&amp;WINDOW=FIRST_POPUP&amp;HEIGHT=450&amp;WIDTH=450&amp;START_MA","XIMIZED=FALSE&amp;VAR:CALENDAR=FIVEDAY&amp;VAR:SYMBOL=US7727392075&amp;VAR:INDEX=0"}</definedName>
    <definedName name="_1812__FDSAUDITLINK__" hidden="1">{"fdsup://directions/FAT Viewer?action=UPDATE&amp;creator=factset&amp;DYN_ARGS=TRUE&amp;DOC_NAME=FAT:FQL_AUDITING_CLIENT_TEMPLATE.FAT&amp;display_string=Audit&amp;VAR:KEY=GVYFKTKFGZ&amp;VAR:QUERY=RkZfTkVUX0lOQyhBTk4sMjAxMSwsLCxVU0Qp&amp;WINDOW=FIRST_POPUP&amp;HEIGHT=450&amp;WIDTH=450&amp;START_MA","XIMIZED=FALSE&amp;VAR:CALENDAR=FIVEDAY&amp;VAR:SYMBOL=US7727392075&amp;VAR:INDEX=0"}</definedName>
    <definedName name="_1813__FDSAUDITLINK__" localSheetId="11" hidden="1">{"fdsup://directions/FAT Viewer?action=UPDATE&amp;creator=factset&amp;DYN_ARGS=TRUE&amp;DOC_NAME=FAT:FQL_AUDITING_CLIENT_TEMPLATE.FAT&amp;display_string=Audit&amp;VAR:KEY=GFQJURMJOB&amp;VAR:QUERY=RkZfRUJJVF9JQihBTk4sMjAxMSwsLCxVU0Qp&amp;WINDOW=FIRST_POPUP&amp;HEIGHT=450&amp;WIDTH=450&amp;START_MA","XIMIZED=FALSE&amp;VAR:CALENDAR=FIVEDAY&amp;VAR:SYMBOL=US7727392075&amp;VAR:INDEX=0"}</definedName>
    <definedName name="_1813__FDSAUDITLINK__" hidden="1">{"fdsup://directions/FAT Viewer?action=UPDATE&amp;creator=factset&amp;DYN_ARGS=TRUE&amp;DOC_NAME=FAT:FQL_AUDITING_CLIENT_TEMPLATE.FAT&amp;display_string=Audit&amp;VAR:KEY=GFQJURMJOB&amp;VAR:QUERY=RkZfRUJJVF9JQihBTk4sMjAxMSwsLCxVU0Qp&amp;WINDOW=FIRST_POPUP&amp;HEIGHT=450&amp;WIDTH=450&amp;START_MA","XIMIZED=FALSE&amp;VAR:CALENDAR=FIVEDAY&amp;VAR:SYMBOL=US7727392075&amp;VAR:INDEX=0"}</definedName>
    <definedName name="_1814__FDSAUDITLINK__" localSheetId="11" hidden="1">{"fdsup://directions/FAT Viewer?action=UPDATE&amp;creator=factset&amp;DYN_ARGS=TRUE&amp;DOC_NAME=FAT:FQL_AUDITING_CLIENT_TEMPLATE.FAT&amp;display_string=Audit&amp;VAR:KEY=YPYZWJUXGN&amp;VAR:QUERY=RkZfRUJJVERBX0lCKEFOTiwyMDExLCwsLFVTRCk=&amp;WINDOW=FIRST_POPUP&amp;HEIGHT=450&amp;WIDTH=450&amp;STAR","T_MAXIMIZED=FALSE&amp;VAR:CALENDAR=FIVEDAY&amp;VAR:SYMBOL=US7727392075&amp;VAR:INDEX=0"}</definedName>
    <definedName name="_1814__FDSAUDITLINK__" hidden="1">{"fdsup://directions/FAT Viewer?action=UPDATE&amp;creator=factset&amp;DYN_ARGS=TRUE&amp;DOC_NAME=FAT:FQL_AUDITING_CLIENT_TEMPLATE.FAT&amp;display_string=Audit&amp;VAR:KEY=YPYZWJUXGN&amp;VAR:QUERY=RkZfRUJJVERBX0lCKEFOTiwyMDExLCwsLFVTRCk=&amp;WINDOW=FIRST_POPUP&amp;HEIGHT=450&amp;WIDTH=450&amp;STAR","T_MAXIMIZED=FALSE&amp;VAR:CALENDAR=FIVEDAY&amp;VAR:SYMBOL=US7727392075&amp;VAR:INDEX=0"}</definedName>
    <definedName name="_1815__FDSAUDITLINK__" localSheetId="11" hidden="1">{"fdsup://directions/FAT Viewer?action=UPDATE&amp;creator=factset&amp;DYN_ARGS=TRUE&amp;DOC_NAME=FAT:FQL_AUDITING_CLIENT_TEMPLATE.FAT&amp;display_string=Audit&amp;VAR:KEY=QFWPWHWVCL&amp;VAR:QUERY=RkZfTkVUX0lOQyhBTk4sMjAxMCwsLCxVU0Qp&amp;WINDOW=FIRST_POPUP&amp;HEIGHT=450&amp;WIDTH=450&amp;START_MA","XIMIZED=FALSE&amp;VAR:CALENDAR=FIVEDAY&amp;VAR:SYMBOL=US0584981064&amp;VAR:INDEX=0"}</definedName>
    <definedName name="_1815__FDSAUDITLINK__" hidden="1">{"fdsup://directions/FAT Viewer?action=UPDATE&amp;creator=factset&amp;DYN_ARGS=TRUE&amp;DOC_NAME=FAT:FQL_AUDITING_CLIENT_TEMPLATE.FAT&amp;display_string=Audit&amp;VAR:KEY=QFWPWHWVCL&amp;VAR:QUERY=RkZfTkVUX0lOQyhBTk4sMjAxMCwsLCxVU0Qp&amp;WINDOW=FIRST_POPUP&amp;HEIGHT=450&amp;WIDTH=450&amp;START_MA","XIMIZED=FALSE&amp;VAR:CALENDAR=FIVEDAY&amp;VAR:SYMBOL=US0584981064&amp;VAR:INDEX=0"}</definedName>
    <definedName name="_1816__FDSAUDITLINK__" localSheetId="11" hidden="1">{"fdsup://directions/FAT Viewer?action=UPDATE&amp;creator=factset&amp;DYN_ARGS=TRUE&amp;DOC_NAME=FAT:FQL_AUDITING_CLIENT_TEMPLATE.FAT&amp;display_string=Audit&amp;VAR:KEY=UTCXKVSZSP&amp;VAR:QUERY=RkZfTkVUX0lOQyhBTk4sMjAwOSwsLCxVU0Qp&amp;WINDOW=FIRST_POPUP&amp;HEIGHT=450&amp;WIDTH=450&amp;START_MA","XIMIZED=FALSE&amp;VAR:CALENDAR=FIVEDAY&amp;VAR:SYMBOL=US0584981064&amp;VAR:INDEX=0"}</definedName>
    <definedName name="_1816__FDSAUDITLINK__" hidden="1">{"fdsup://directions/FAT Viewer?action=UPDATE&amp;creator=factset&amp;DYN_ARGS=TRUE&amp;DOC_NAME=FAT:FQL_AUDITING_CLIENT_TEMPLATE.FAT&amp;display_string=Audit&amp;VAR:KEY=UTCXKVSZSP&amp;VAR:QUERY=RkZfTkVUX0lOQyhBTk4sMjAwOSwsLCxVU0Qp&amp;WINDOW=FIRST_POPUP&amp;HEIGHT=450&amp;WIDTH=450&amp;START_MA","XIMIZED=FALSE&amp;VAR:CALENDAR=FIVEDAY&amp;VAR:SYMBOL=US0584981064&amp;VAR:INDEX=0"}</definedName>
    <definedName name="_1817__FDSAUDITLINK__" localSheetId="11" hidden="1">{"fdsup://directions/FAT Viewer?action=UPDATE&amp;creator=factset&amp;DYN_ARGS=TRUE&amp;DOC_NAME=FAT:FQL_AUDITING_CLIENT_TEMPLATE.FAT&amp;display_string=Audit&amp;VAR:KEY=QHKXARMZKT&amp;VAR:QUERY=RkZfTkVUX0lOQyhBTk4sMjAwOCwsLCxVU0Qp&amp;WINDOW=FIRST_POPUP&amp;HEIGHT=450&amp;WIDTH=450&amp;START_MA","XIMIZED=FALSE&amp;VAR:CALENDAR=FIVEDAY&amp;VAR:SYMBOL=US0584981064&amp;VAR:INDEX=0"}</definedName>
    <definedName name="_1817__FDSAUDITLINK__" hidden="1">{"fdsup://directions/FAT Viewer?action=UPDATE&amp;creator=factset&amp;DYN_ARGS=TRUE&amp;DOC_NAME=FAT:FQL_AUDITING_CLIENT_TEMPLATE.FAT&amp;display_string=Audit&amp;VAR:KEY=QHKXARMZKT&amp;VAR:QUERY=RkZfTkVUX0lOQyhBTk4sMjAwOCwsLCxVU0Qp&amp;WINDOW=FIRST_POPUP&amp;HEIGHT=450&amp;WIDTH=450&amp;START_MA","XIMIZED=FALSE&amp;VAR:CALENDAR=FIVEDAY&amp;VAR:SYMBOL=US0584981064&amp;VAR:INDEX=0"}</definedName>
    <definedName name="_1818__FDSAUDITLINK__" localSheetId="11" hidden="1">{"fdsup://directions/FAT Viewer?action=UPDATE&amp;creator=factset&amp;DYN_ARGS=TRUE&amp;DOC_NAME=FAT:FQL_AUDITING_CLIENT_TEMPLATE.FAT&amp;display_string=Audit&amp;VAR:KEY=CDWRMJCZGL&amp;VAR:QUERY=RkZfTkVUX0lOQyhBTk4sMjAwNywsLCxVU0Qp&amp;WINDOW=FIRST_POPUP&amp;HEIGHT=450&amp;WIDTH=450&amp;START_MA","XIMIZED=FALSE&amp;VAR:CALENDAR=FIVEDAY&amp;VAR:SYMBOL=US0584981064&amp;VAR:INDEX=0"}</definedName>
    <definedName name="_1818__FDSAUDITLINK__" hidden="1">{"fdsup://directions/FAT Viewer?action=UPDATE&amp;creator=factset&amp;DYN_ARGS=TRUE&amp;DOC_NAME=FAT:FQL_AUDITING_CLIENT_TEMPLATE.FAT&amp;display_string=Audit&amp;VAR:KEY=CDWRMJCZGL&amp;VAR:QUERY=RkZfTkVUX0lOQyhBTk4sMjAwNywsLCxVU0Qp&amp;WINDOW=FIRST_POPUP&amp;HEIGHT=450&amp;WIDTH=450&amp;START_MA","XIMIZED=FALSE&amp;VAR:CALENDAR=FIVEDAY&amp;VAR:SYMBOL=US0584981064&amp;VAR:INDEX=0"}</definedName>
    <definedName name="_1819__FDSAUDITLINK__" localSheetId="11" hidden="1">{"fdsup://directions/FAT Viewer?action=UPDATE&amp;creator=factset&amp;DYN_ARGS=TRUE&amp;DOC_NAME=FAT:FQL_AUDITING_CLIENT_TEMPLATE.FAT&amp;display_string=Audit&amp;VAR:KEY=MXMDOHKVIJ&amp;VAR:QUERY=RkZfRUJJVF9JQihBTk4sMjAxMCwsLCxVU0Qp&amp;WINDOW=FIRST_POPUP&amp;HEIGHT=450&amp;WIDTH=450&amp;START_MA","XIMIZED=FALSE&amp;VAR:CALENDAR=FIVEDAY&amp;VAR:SYMBOL=US0584981064&amp;VAR:INDEX=0"}</definedName>
    <definedName name="_1819__FDSAUDITLINK__" hidden="1">{"fdsup://directions/FAT Viewer?action=UPDATE&amp;creator=factset&amp;DYN_ARGS=TRUE&amp;DOC_NAME=FAT:FQL_AUDITING_CLIENT_TEMPLATE.FAT&amp;display_string=Audit&amp;VAR:KEY=MXMDOHKVIJ&amp;VAR:QUERY=RkZfRUJJVF9JQihBTk4sMjAxMCwsLCxVU0Qp&amp;WINDOW=FIRST_POPUP&amp;HEIGHT=450&amp;WIDTH=450&amp;START_MA","XIMIZED=FALSE&amp;VAR:CALENDAR=FIVEDAY&amp;VAR:SYMBOL=US0584981064&amp;VAR:INDEX=0"}</definedName>
    <definedName name="_1820__FDSAUDITLINK__" localSheetId="11" hidden="1">{"fdsup://directions/FAT Viewer?action=UPDATE&amp;creator=factset&amp;DYN_ARGS=TRUE&amp;DOC_NAME=FAT:FQL_AUDITING_CLIENT_TEMPLATE.FAT&amp;display_string=Audit&amp;VAR:KEY=KDUDOJUVWH&amp;VAR:QUERY=RkZfRUJJVF9JQihBTk4sMjAwOSwsLCxVU0Qp&amp;WINDOW=FIRST_POPUP&amp;HEIGHT=450&amp;WIDTH=450&amp;START_MA","XIMIZED=FALSE&amp;VAR:CALENDAR=FIVEDAY&amp;VAR:SYMBOL=US0584981064&amp;VAR:INDEX=0"}</definedName>
    <definedName name="_1820__FDSAUDITLINK__" hidden="1">{"fdsup://directions/FAT Viewer?action=UPDATE&amp;creator=factset&amp;DYN_ARGS=TRUE&amp;DOC_NAME=FAT:FQL_AUDITING_CLIENT_TEMPLATE.FAT&amp;display_string=Audit&amp;VAR:KEY=KDUDOJUVWH&amp;VAR:QUERY=RkZfRUJJVF9JQihBTk4sMjAwOSwsLCxVU0Qp&amp;WINDOW=FIRST_POPUP&amp;HEIGHT=450&amp;WIDTH=450&amp;START_MA","XIMIZED=FALSE&amp;VAR:CALENDAR=FIVEDAY&amp;VAR:SYMBOL=US0584981064&amp;VAR:INDEX=0"}</definedName>
    <definedName name="_1821__FDSAUDITLINK__" localSheetId="11" hidden="1">{"fdsup://directions/FAT Viewer?action=UPDATE&amp;creator=factset&amp;DYN_ARGS=TRUE&amp;DOC_NAME=FAT:FQL_AUDITING_CLIENT_TEMPLATE.FAT&amp;display_string=Audit&amp;VAR:KEY=QJUTAHEHKP&amp;VAR:QUERY=RkZfRUJJVF9JQihBTk4sMjAwOCwsLCxVU0Qp&amp;WINDOW=FIRST_POPUP&amp;HEIGHT=450&amp;WIDTH=450&amp;START_MA","XIMIZED=FALSE&amp;VAR:CALENDAR=FIVEDAY&amp;VAR:SYMBOL=US0584981064&amp;VAR:INDEX=0"}</definedName>
    <definedName name="_1821__FDSAUDITLINK__" hidden="1">{"fdsup://directions/FAT Viewer?action=UPDATE&amp;creator=factset&amp;DYN_ARGS=TRUE&amp;DOC_NAME=FAT:FQL_AUDITING_CLIENT_TEMPLATE.FAT&amp;display_string=Audit&amp;VAR:KEY=QJUTAHEHKP&amp;VAR:QUERY=RkZfRUJJVF9JQihBTk4sMjAwOCwsLCxVU0Qp&amp;WINDOW=FIRST_POPUP&amp;HEIGHT=450&amp;WIDTH=450&amp;START_MA","XIMIZED=FALSE&amp;VAR:CALENDAR=FIVEDAY&amp;VAR:SYMBOL=US0584981064&amp;VAR:INDEX=0"}</definedName>
    <definedName name="_1822__FDSAUDITLINK__" localSheetId="11" hidden="1">{"fdsup://directions/FAT Viewer?action=UPDATE&amp;creator=factset&amp;DYN_ARGS=TRUE&amp;DOC_NAME=FAT:FQL_AUDITING_CLIENT_TEMPLATE.FAT&amp;display_string=Audit&amp;VAR:KEY=UBQDMZOFML&amp;VAR:QUERY=RkZfRUJJVF9JQihBTk4sMjAwNywsLCxVU0Qp&amp;WINDOW=FIRST_POPUP&amp;HEIGHT=450&amp;WIDTH=450&amp;START_MA","XIMIZED=FALSE&amp;VAR:CALENDAR=FIVEDAY&amp;VAR:SYMBOL=US0584981064&amp;VAR:INDEX=0"}</definedName>
    <definedName name="_1822__FDSAUDITLINK__" hidden="1">{"fdsup://directions/FAT Viewer?action=UPDATE&amp;creator=factset&amp;DYN_ARGS=TRUE&amp;DOC_NAME=FAT:FQL_AUDITING_CLIENT_TEMPLATE.FAT&amp;display_string=Audit&amp;VAR:KEY=UBQDMZOFML&amp;VAR:QUERY=RkZfRUJJVF9JQihBTk4sMjAwNywsLCxVU0Qp&amp;WINDOW=FIRST_POPUP&amp;HEIGHT=450&amp;WIDTH=450&amp;START_MA","XIMIZED=FALSE&amp;VAR:CALENDAR=FIVEDAY&amp;VAR:SYMBOL=US0584981064&amp;VAR:INDEX=0"}</definedName>
    <definedName name="_1823__FDSAUDITLINK__" localSheetId="11" hidden="1">{"fdsup://directions/FAT Viewer?action=UPDATE&amp;creator=factset&amp;DYN_ARGS=TRUE&amp;DOC_NAME=FAT:FQL_AUDITING_CLIENT_TEMPLATE.FAT&amp;display_string=Audit&amp;VAR:KEY=UNIJSVYTAR&amp;VAR:QUERY=RkZfRUJJVERBX0lCKEFOTiwyMDEwLCwsLFVTRCk=&amp;WINDOW=FIRST_POPUP&amp;HEIGHT=450&amp;WIDTH=450&amp;STAR","T_MAXIMIZED=FALSE&amp;VAR:CALENDAR=FIVEDAY&amp;VAR:SYMBOL=US0584981064&amp;VAR:INDEX=0"}</definedName>
    <definedName name="_1823__FDSAUDITLINK__" hidden="1">{"fdsup://directions/FAT Viewer?action=UPDATE&amp;creator=factset&amp;DYN_ARGS=TRUE&amp;DOC_NAME=FAT:FQL_AUDITING_CLIENT_TEMPLATE.FAT&amp;display_string=Audit&amp;VAR:KEY=UNIJSVYTAR&amp;VAR:QUERY=RkZfRUJJVERBX0lCKEFOTiwyMDEwLCwsLFVTRCk=&amp;WINDOW=FIRST_POPUP&amp;HEIGHT=450&amp;WIDTH=450&amp;STAR","T_MAXIMIZED=FALSE&amp;VAR:CALENDAR=FIVEDAY&amp;VAR:SYMBOL=US0584981064&amp;VAR:INDEX=0"}</definedName>
    <definedName name="_1824__FDSAUDITLINK__" localSheetId="11" hidden="1">{"fdsup://directions/FAT Viewer?action=UPDATE&amp;creator=factset&amp;DYN_ARGS=TRUE&amp;DOC_NAME=FAT:FQL_AUDITING_CLIENT_TEMPLATE.FAT&amp;display_string=Audit&amp;VAR:KEY=GJYVKTGVYV&amp;VAR:QUERY=RkZfRUJJVERBX0lCKEFOTiwyMDA5LCwsLFVTRCk=&amp;WINDOW=FIRST_POPUP&amp;HEIGHT=450&amp;WIDTH=450&amp;STAR","T_MAXIMIZED=FALSE&amp;VAR:CALENDAR=FIVEDAY&amp;VAR:SYMBOL=US0584981064&amp;VAR:INDEX=0"}</definedName>
    <definedName name="_1824__FDSAUDITLINK__" hidden="1">{"fdsup://directions/FAT Viewer?action=UPDATE&amp;creator=factset&amp;DYN_ARGS=TRUE&amp;DOC_NAME=FAT:FQL_AUDITING_CLIENT_TEMPLATE.FAT&amp;display_string=Audit&amp;VAR:KEY=GJYVKTGVYV&amp;VAR:QUERY=RkZfRUJJVERBX0lCKEFOTiwyMDA5LCwsLFVTRCk=&amp;WINDOW=FIRST_POPUP&amp;HEIGHT=450&amp;WIDTH=450&amp;STAR","T_MAXIMIZED=FALSE&amp;VAR:CALENDAR=FIVEDAY&amp;VAR:SYMBOL=US0584981064&amp;VAR:INDEX=0"}</definedName>
    <definedName name="_1825__FDSAUDITLINK__" localSheetId="11" hidden="1">{"fdsup://directions/FAT Viewer?action=UPDATE&amp;creator=factset&amp;DYN_ARGS=TRUE&amp;DOC_NAME=FAT:FQL_AUDITING_CLIENT_TEMPLATE.FAT&amp;display_string=Audit&amp;VAR:KEY=EZWTOZIVKL&amp;VAR:QUERY=RkZfRUJJVERBX0lCKEFOTiwyMDA4LCwsLFVTRCk=&amp;WINDOW=FIRST_POPUP&amp;HEIGHT=450&amp;WIDTH=450&amp;STAR","T_MAXIMIZED=FALSE&amp;VAR:CALENDAR=FIVEDAY&amp;VAR:SYMBOL=US0584981064&amp;VAR:INDEX=0"}</definedName>
    <definedName name="_1825__FDSAUDITLINK__" hidden="1">{"fdsup://directions/FAT Viewer?action=UPDATE&amp;creator=factset&amp;DYN_ARGS=TRUE&amp;DOC_NAME=FAT:FQL_AUDITING_CLIENT_TEMPLATE.FAT&amp;display_string=Audit&amp;VAR:KEY=EZWTOZIVKL&amp;VAR:QUERY=RkZfRUJJVERBX0lCKEFOTiwyMDA4LCwsLFVTRCk=&amp;WINDOW=FIRST_POPUP&amp;HEIGHT=450&amp;WIDTH=450&amp;STAR","T_MAXIMIZED=FALSE&amp;VAR:CALENDAR=FIVEDAY&amp;VAR:SYMBOL=US0584981064&amp;VAR:INDEX=0"}</definedName>
    <definedName name="_1826__FDSAUDITLINK__" localSheetId="11" hidden="1">{"fdsup://directions/FAT Viewer?action=UPDATE&amp;creator=factset&amp;DYN_ARGS=TRUE&amp;DOC_NAME=FAT:FQL_AUDITING_CLIENT_TEMPLATE.FAT&amp;display_string=Audit&amp;VAR:KEY=SBUTGREPCR&amp;VAR:QUERY=RkZfRUJJVERBX0lCKEFOTiwyMDA3LCwsLFVTRCk=&amp;WINDOW=FIRST_POPUP&amp;HEIGHT=450&amp;WIDTH=450&amp;STAR","T_MAXIMIZED=FALSE&amp;VAR:CALENDAR=FIVEDAY&amp;VAR:SYMBOL=US0584981064&amp;VAR:INDEX=0"}</definedName>
    <definedName name="_1826__FDSAUDITLINK__" hidden="1">{"fdsup://directions/FAT Viewer?action=UPDATE&amp;creator=factset&amp;DYN_ARGS=TRUE&amp;DOC_NAME=FAT:FQL_AUDITING_CLIENT_TEMPLATE.FAT&amp;display_string=Audit&amp;VAR:KEY=SBUTGREPCR&amp;VAR:QUERY=RkZfRUJJVERBX0lCKEFOTiwyMDA3LCwsLFVTRCk=&amp;WINDOW=FIRST_POPUP&amp;HEIGHT=450&amp;WIDTH=450&amp;STAR","T_MAXIMIZED=FALSE&amp;VAR:CALENDAR=FIVEDAY&amp;VAR:SYMBOL=US0584981064&amp;VAR:INDEX=0"}</definedName>
    <definedName name="_1827__FDSAUDITLINK__" localSheetId="11" hidden="1">{"fdsup://directions/FAT Viewer?action=UPDATE&amp;creator=factset&amp;DYN_ARGS=TRUE&amp;DOC_NAME=FAT:FQL_AUDITING_CLIENT_TEMPLATE.FAT&amp;display_string=Audit&amp;VAR:KEY=IZCHEXKZWR&amp;VAR:QUERY=RkZfTkVUX0lOQyhBTk4sMjAxMSwsLCxVU0Qp&amp;WINDOW=FIRST_POPUP&amp;HEIGHT=450&amp;WIDTH=450&amp;START_MA","XIMIZED=FALSE&amp;VAR:CALENDAR=FIVEDAY&amp;VAR:SYMBOL=US0584981064&amp;VAR:INDEX=0"}</definedName>
    <definedName name="_1827__FDSAUDITLINK__" hidden="1">{"fdsup://directions/FAT Viewer?action=UPDATE&amp;creator=factset&amp;DYN_ARGS=TRUE&amp;DOC_NAME=FAT:FQL_AUDITING_CLIENT_TEMPLATE.FAT&amp;display_string=Audit&amp;VAR:KEY=IZCHEXKZWR&amp;VAR:QUERY=RkZfTkVUX0lOQyhBTk4sMjAxMSwsLCxVU0Qp&amp;WINDOW=FIRST_POPUP&amp;HEIGHT=450&amp;WIDTH=450&amp;START_MA","XIMIZED=FALSE&amp;VAR:CALENDAR=FIVEDAY&amp;VAR:SYMBOL=US0584981064&amp;VAR:INDEX=0"}</definedName>
    <definedName name="_1828__FDSAUDITLINK__" localSheetId="11" hidden="1">{"fdsup://directions/FAT Viewer?action=UPDATE&amp;creator=factset&amp;DYN_ARGS=TRUE&amp;DOC_NAME=FAT:FQL_AUDITING_CLIENT_TEMPLATE.FAT&amp;display_string=Audit&amp;VAR:KEY=MTQVUZIBYL&amp;VAR:QUERY=RkZfRUJJVF9JQihBTk4sMjAxMSwsLCxVU0Qp&amp;WINDOW=FIRST_POPUP&amp;HEIGHT=450&amp;WIDTH=450&amp;START_MA","XIMIZED=FALSE&amp;VAR:CALENDAR=FIVEDAY&amp;VAR:SYMBOL=US0584981064&amp;VAR:INDEX=0"}</definedName>
    <definedName name="_1828__FDSAUDITLINK__" hidden="1">{"fdsup://directions/FAT Viewer?action=UPDATE&amp;creator=factset&amp;DYN_ARGS=TRUE&amp;DOC_NAME=FAT:FQL_AUDITING_CLIENT_TEMPLATE.FAT&amp;display_string=Audit&amp;VAR:KEY=MTQVUZIBYL&amp;VAR:QUERY=RkZfRUJJVF9JQihBTk4sMjAxMSwsLCxVU0Qp&amp;WINDOW=FIRST_POPUP&amp;HEIGHT=450&amp;WIDTH=450&amp;START_MA","XIMIZED=FALSE&amp;VAR:CALENDAR=FIVEDAY&amp;VAR:SYMBOL=US0584981064&amp;VAR:INDEX=0"}</definedName>
    <definedName name="_1829__FDSAUDITLINK__" localSheetId="11" hidden="1">{"fdsup://directions/FAT Viewer?action=UPDATE&amp;creator=factset&amp;DYN_ARGS=TRUE&amp;DOC_NAME=FAT:FQL_AUDITING_CLIENT_TEMPLATE.FAT&amp;display_string=Audit&amp;VAR:KEY=QJAJGDGBKJ&amp;VAR:QUERY=RkZfRUJJVERBX0lCKEFOTiwyMDExLCwsLFVTRCk=&amp;WINDOW=FIRST_POPUP&amp;HEIGHT=450&amp;WIDTH=450&amp;STAR","T_MAXIMIZED=FALSE&amp;VAR:CALENDAR=FIVEDAY&amp;VAR:SYMBOL=US0584981064&amp;VAR:INDEX=0"}</definedName>
    <definedName name="_1829__FDSAUDITLINK__" hidden="1">{"fdsup://directions/FAT Viewer?action=UPDATE&amp;creator=factset&amp;DYN_ARGS=TRUE&amp;DOC_NAME=FAT:FQL_AUDITING_CLIENT_TEMPLATE.FAT&amp;display_string=Audit&amp;VAR:KEY=QJAJGDGBKJ&amp;VAR:QUERY=RkZfRUJJVERBX0lCKEFOTiwyMDExLCwsLFVTRCk=&amp;WINDOW=FIRST_POPUP&amp;HEIGHT=450&amp;WIDTH=450&amp;STAR","T_MAXIMIZED=FALSE&amp;VAR:CALENDAR=FIVEDAY&amp;VAR:SYMBOL=US0584981064&amp;VAR:INDEX=0"}</definedName>
    <definedName name="_1834__FDSAUDITLINK__" localSheetId="11" hidden="1">{"fdsup://directions/FAT Viewer?action=UPDATE&amp;creator=factset&amp;DYN_ARGS=TRUE&amp;DOC_NAME=FAT:FQL_AUDITING_CLIENT_TEMPLATE.FAT&amp;display_string=Audit&amp;VAR:KEY=YHQDEFKVOV&amp;VAR:QUERY=RkZfTkVUX0lOQyhBTk4sMjAxMCwsLCxVU0Qp&amp;WINDOW=FIRST_POPUP&amp;HEIGHT=450&amp;WIDTH=450&amp;START_MA","XIMIZED=FALSE&amp;VAR:CALENDAR=FIVEDAY&amp;VAR:SYMBOL=US81211K1007&amp;VAR:INDEX=0"}</definedName>
    <definedName name="_1834__FDSAUDITLINK__" hidden="1">{"fdsup://directions/FAT Viewer?action=UPDATE&amp;creator=factset&amp;DYN_ARGS=TRUE&amp;DOC_NAME=FAT:FQL_AUDITING_CLIENT_TEMPLATE.FAT&amp;display_string=Audit&amp;VAR:KEY=YHQDEFKVOV&amp;VAR:QUERY=RkZfTkVUX0lOQyhBTk4sMjAxMCwsLCxVU0Qp&amp;WINDOW=FIRST_POPUP&amp;HEIGHT=450&amp;WIDTH=450&amp;START_MA","XIMIZED=FALSE&amp;VAR:CALENDAR=FIVEDAY&amp;VAR:SYMBOL=US81211K1007&amp;VAR:INDEX=0"}</definedName>
    <definedName name="_1835__FDSAUDITLINK__" localSheetId="11" hidden="1">{"fdsup://directions/FAT Viewer?action=UPDATE&amp;creator=factset&amp;DYN_ARGS=TRUE&amp;DOC_NAME=FAT:FQL_AUDITING_CLIENT_TEMPLATE.FAT&amp;display_string=Audit&amp;VAR:KEY=ITMFAPAXEL&amp;VAR:QUERY=RkZfTkVUX0lOQyhBTk4sMjAwOSwsLCxVU0Qp&amp;WINDOW=FIRST_POPUP&amp;HEIGHT=450&amp;WIDTH=450&amp;START_MA","XIMIZED=FALSE&amp;VAR:CALENDAR=FIVEDAY&amp;VAR:SYMBOL=US81211K1007&amp;VAR:INDEX=0"}</definedName>
    <definedName name="_1835__FDSAUDITLINK__" hidden="1">{"fdsup://directions/FAT Viewer?action=UPDATE&amp;creator=factset&amp;DYN_ARGS=TRUE&amp;DOC_NAME=FAT:FQL_AUDITING_CLIENT_TEMPLATE.FAT&amp;display_string=Audit&amp;VAR:KEY=ITMFAPAXEL&amp;VAR:QUERY=RkZfTkVUX0lOQyhBTk4sMjAwOSwsLCxVU0Qp&amp;WINDOW=FIRST_POPUP&amp;HEIGHT=450&amp;WIDTH=450&amp;START_MA","XIMIZED=FALSE&amp;VAR:CALENDAR=FIVEDAY&amp;VAR:SYMBOL=US81211K1007&amp;VAR:INDEX=0"}</definedName>
    <definedName name="_1836__FDSAUDITLINK__" localSheetId="11" hidden="1">{"fdsup://directions/FAT Viewer?action=UPDATE&amp;creator=factset&amp;DYN_ARGS=TRUE&amp;DOC_NAME=FAT:FQL_AUDITING_CLIENT_TEMPLATE.FAT&amp;display_string=Audit&amp;VAR:KEY=UHCJIXQVCJ&amp;VAR:QUERY=RkZfTkVUX0lOQyhBTk4sMjAwOCwsLCxVU0Qp&amp;WINDOW=FIRST_POPUP&amp;HEIGHT=450&amp;WIDTH=450&amp;START_MA","XIMIZED=FALSE&amp;VAR:CALENDAR=FIVEDAY&amp;VAR:SYMBOL=US81211K1007&amp;VAR:INDEX=0"}</definedName>
    <definedName name="_1836__FDSAUDITLINK__" hidden="1">{"fdsup://directions/FAT Viewer?action=UPDATE&amp;creator=factset&amp;DYN_ARGS=TRUE&amp;DOC_NAME=FAT:FQL_AUDITING_CLIENT_TEMPLATE.FAT&amp;display_string=Audit&amp;VAR:KEY=UHCJIXQVCJ&amp;VAR:QUERY=RkZfTkVUX0lOQyhBTk4sMjAwOCwsLCxVU0Qp&amp;WINDOW=FIRST_POPUP&amp;HEIGHT=450&amp;WIDTH=450&amp;START_MA","XIMIZED=FALSE&amp;VAR:CALENDAR=FIVEDAY&amp;VAR:SYMBOL=US81211K1007&amp;VAR:INDEX=0"}</definedName>
    <definedName name="_1837__FDSAUDITLINK__" localSheetId="11" hidden="1">{"fdsup://directions/FAT Viewer?action=UPDATE&amp;creator=factset&amp;DYN_ARGS=TRUE&amp;DOC_NAME=FAT:FQL_AUDITING_CLIENT_TEMPLATE.FAT&amp;display_string=Audit&amp;VAR:KEY=ELQRYXGBKP&amp;VAR:QUERY=RkZfTkVUX0lOQyhBTk4sMjAwNywsLCxVU0Qp&amp;WINDOW=FIRST_POPUP&amp;HEIGHT=450&amp;WIDTH=450&amp;START_MA","XIMIZED=FALSE&amp;VAR:CALENDAR=FIVEDAY&amp;VAR:SYMBOL=US81211K1007&amp;VAR:INDEX=0"}</definedName>
    <definedName name="_1837__FDSAUDITLINK__" hidden="1">{"fdsup://directions/FAT Viewer?action=UPDATE&amp;creator=factset&amp;DYN_ARGS=TRUE&amp;DOC_NAME=FAT:FQL_AUDITING_CLIENT_TEMPLATE.FAT&amp;display_string=Audit&amp;VAR:KEY=ELQRYXGBKP&amp;VAR:QUERY=RkZfTkVUX0lOQyhBTk4sMjAwNywsLCxVU0Qp&amp;WINDOW=FIRST_POPUP&amp;HEIGHT=450&amp;WIDTH=450&amp;START_MA","XIMIZED=FALSE&amp;VAR:CALENDAR=FIVEDAY&amp;VAR:SYMBOL=US81211K1007&amp;VAR:INDEX=0"}</definedName>
    <definedName name="_1838__FDSAUDITLINK__" localSheetId="11" hidden="1">{"fdsup://directions/FAT Viewer?action=UPDATE&amp;creator=factset&amp;DYN_ARGS=TRUE&amp;DOC_NAME=FAT:FQL_AUDITING_CLIENT_TEMPLATE.FAT&amp;display_string=Audit&amp;VAR:KEY=CDADWRCVSX&amp;VAR:QUERY=RkZfRUJJVF9JQihBTk4sMjAxMCwsLCxVU0Qp&amp;WINDOW=FIRST_POPUP&amp;HEIGHT=450&amp;WIDTH=450&amp;START_MA","XIMIZED=FALSE&amp;VAR:CALENDAR=FIVEDAY&amp;VAR:SYMBOL=US81211K1007&amp;VAR:INDEX=0"}</definedName>
    <definedName name="_1838__FDSAUDITLINK__" hidden="1">{"fdsup://directions/FAT Viewer?action=UPDATE&amp;creator=factset&amp;DYN_ARGS=TRUE&amp;DOC_NAME=FAT:FQL_AUDITING_CLIENT_TEMPLATE.FAT&amp;display_string=Audit&amp;VAR:KEY=CDADWRCVSX&amp;VAR:QUERY=RkZfRUJJVF9JQihBTk4sMjAxMCwsLCxVU0Qp&amp;WINDOW=FIRST_POPUP&amp;HEIGHT=450&amp;WIDTH=450&amp;START_MA","XIMIZED=FALSE&amp;VAR:CALENDAR=FIVEDAY&amp;VAR:SYMBOL=US81211K1007&amp;VAR:INDEX=0"}</definedName>
    <definedName name="_1839__FDSAUDITLINK__" localSheetId="11" hidden="1">{"fdsup://directions/FAT Viewer?action=UPDATE&amp;creator=factset&amp;DYN_ARGS=TRUE&amp;DOC_NAME=FAT:FQL_AUDITING_CLIENT_TEMPLATE.FAT&amp;display_string=Audit&amp;VAR:KEY=EVWHSZKBCH&amp;VAR:QUERY=RkZfRUJJVF9JQihBTk4sMjAwOSwsLCxVU0Qp&amp;WINDOW=FIRST_POPUP&amp;HEIGHT=450&amp;WIDTH=450&amp;START_MA","XIMIZED=FALSE&amp;VAR:CALENDAR=FIVEDAY&amp;VAR:SYMBOL=US81211K1007&amp;VAR:INDEX=0"}</definedName>
    <definedName name="_1839__FDSAUDITLINK__" hidden="1">{"fdsup://directions/FAT Viewer?action=UPDATE&amp;creator=factset&amp;DYN_ARGS=TRUE&amp;DOC_NAME=FAT:FQL_AUDITING_CLIENT_TEMPLATE.FAT&amp;display_string=Audit&amp;VAR:KEY=EVWHSZKBCH&amp;VAR:QUERY=RkZfRUJJVF9JQihBTk4sMjAwOSwsLCxVU0Qp&amp;WINDOW=FIRST_POPUP&amp;HEIGHT=450&amp;WIDTH=450&amp;START_MA","XIMIZED=FALSE&amp;VAR:CALENDAR=FIVEDAY&amp;VAR:SYMBOL=US81211K1007&amp;VAR:INDEX=0"}</definedName>
    <definedName name="_1840__FDSAUDITLINK__" localSheetId="11" hidden="1">{"fdsup://directions/FAT Viewer?action=UPDATE&amp;creator=factset&amp;DYN_ARGS=TRUE&amp;DOC_NAME=FAT:FQL_AUDITING_CLIENT_TEMPLATE.FAT&amp;display_string=Audit&amp;VAR:KEY=MNSHOFETKT&amp;VAR:QUERY=RkZfRUJJVF9JQihBTk4sMjAwOCwsLCxVU0Qp&amp;WINDOW=FIRST_POPUP&amp;HEIGHT=450&amp;WIDTH=450&amp;START_MA","XIMIZED=FALSE&amp;VAR:CALENDAR=FIVEDAY&amp;VAR:SYMBOL=US81211K1007&amp;VAR:INDEX=0"}</definedName>
    <definedName name="_1840__FDSAUDITLINK__" hidden="1">{"fdsup://directions/FAT Viewer?action=UPDATE&amp;creator=factset&amp;DYN_ARGS=TRUE&amp;DOC_NAME=FAT:FQL_AUDITING_CLIENT_TEMPLATE.FAT&amp;display_string=Audit&amp;VAR:KEY=MNSHOFETKT&amp;VAR:QUERY=RkZfRUJJVF9JQihBTk4sMjAwOCwsLCxVU0Qp&amp;WINDOW=FIRST_POPUP&amp;HEIGHT=450&amp;WIDTH=450&amp;START_MA","XIMIZED=FALSE&amp;VAR:CALENDAR=FIVEDAY&amp;VAR:SYMBOL=US81211K1007&amp;VAR:INDEX=0"}</definedName>
    <definedName name="_1841__FDSAUDITLINK__" localSheetId="11" hidden="1">{"fdsup://directions/FAT Viewer?action=UPDATE&amp;creator=factset&amp;DYN_ARGS=TRUE&amp;DOC_NAME=FAT:FQL_AUDITING_CLIENT_TEMPLATE.FAT&amp;display_string=Audit&amp;VAR:KEY=MRYDMDCVCP&amp;VAR:QUERY=RkZfRUJJVF9JQihBTk4sMjAwNywsLCxVU0Qp&amp;WINDOW=FIRST_POPUP&amp;HEIGHT=450&amp;WIDTH=450&amp;START_MA","XIMIZED=FALSE&amp;VAR:CALENDAR=FIVEDAY&amp;VAR:SYMBOL=US81211K1007&amp;VAR:INDEX=0"}</definedName>
    <definedName name="_1841__FDSAUDITLINK__" hidden="1">{"fdsup://directions/FAT Viewer?action=UPDATE&amp;creator=factset&amp;DYN_ARGS=TRUE&amp;DOC_NAME=FAT:FQL_AUDITING_CLIENT_TEMPLATE.FAT&amp;display_string=Audit&amp;VAR:KEY=MRYDMDCVCP&amp;VAR:QUERY=RkZfRUJJVF9JQihBTk4sMjAwNywsLCxVU0Qp&amp;WINDOW=FIRST_POPUP&amp;HEIGHT=450&amp;WIDTH=450&amp;START_MA","XIMIZED=FALSE&amp;VAR:CALENDAR=FIVEDAY&amp;VAR:SYMBOL=US81211K1007&amp;VAR:INDEX=0"}</definedName>
    <definedName name="_1842__FDSAUDITLINK__" localSheetId="11" hidden="1">{"fdsup://directions/FAT Viewer?action=UPDATE&amp;creator=factset&amp;DYN_ARGS=TRUE&amp;DOC_NAME=FAT:FQL_AUDITING_CLIENT_TEMPLATE.FAT&amp;display_string=Audit&amp;VAR:KEY=CFQDKLIXKX&amp;VAR:QUERY=RkZfRUJJVERBX0lCKEFOTiwyMDEwLCwsLFVTRCk=&amp;WINDOW=FIRST_POPUP&amp;HEIGHT=450&amp;WIDTH=450&amp;STAR","T_MAXIMIZED=FALSE&amp;VAR:CALENDAR=FIVEDAY&amp;VAR:SYMBOL=US81211K1007&amp;VAR:INDEX=0"}</definedName>
    <definedName name="_1842__FDSAUDITLINK__" hidden="1">{"fdsup://directions/FAT Viewer?action=UPDATE&amp;creator=factset&amp;DYN_ARGS=TRUE&amp;DOC_NAME=FAT:FQL_AUDITING_CLIENT_TEMPLATE.FAT&amp;display_string=Audit&amp;VAR:KEY=CFQDKLIXKX&amp;VAR:QUERY=RkZfRUJJVERBX0lCKEFOTiwyMDEwLCwsLFVTRCk=&amp;WINDOW=FIRST_POPUP&amp;HEIGHT=450&amp;WIDTH=450&amp;STAR","T_MAXIMIZED=FALSE&amp;VAR:CALENDAR=FIVEDAY&amp;VAR:SYMBOL=US81211K1007&amp;VAR:INDEX=0"}</definedName>
    <definedName name="_1843__FDSAUDITLINK__" localSheetId="11" hidden="1">{"fdsup://directions/FAT Viewer?action=UPDATE&amp;creator=factset&amp;DYN_ARGS=TRUE&amp;DOC_NAME=FAT:FQL_AUDITING_CLIENT_TEMPLATE.FAT&amp;display_string=Audit&amp;VAR:KEY=WHCFUVCPYB&amp;VAR:QUERY=RkZfRUJJVERBX0lCKEFOTiwyMDA5LCwsLFVTRCk=&amp;WINDOW=FIRST_POPUP&amp;HEIGHT=450&amp;WIDTH=450&amp;STAR","T_MAXIMIZED=FALSE&amp;VAR:CALENDAR=FIVEDAY&amp;VAR:SYMBOL=US81211K1007&amp;VAR:INDEX=0"}</definedName>
    <definedName name="_1843__FDSAUDITLINK__" hidden="1">{"fdsup://directions/FAT Viewer?action=UPDATE&amp;creator=factset&amp;DYN_ARGS=TRUE&amp;DOC_NAME=FAT:FQL_AUDITING_CLIENT_TEMPLATE.FAT&amp;display_string=Audit&amp;VAR:KEY=WHCFUVCPYB&amp;VAR:QUERY=RkZfRUJJVERBX0lCKEFOTiwyMDA5LCwsLFVTRCk=&amp;WINDOW=FIRST_POPUP&amp;HEIGHT=450&amp;WIDTH=450&amp;STAR","T_MAXIMIZED=FALSE&amp;VAR:CALENDAR=FIVEDAY&amp;VAR:SYMBOL=US81211K1007&amp;VAR:INDEX=0"}</definedName>
    <definedName name="_1844__FDSAUDITLINK__" localSheetId="11" hidden="1">{"fdsup://directions/FAT Viewer?action=UPDATE&amp;creator=factset&amp;DYN_ARGS=TRUE&amp;DOC_NAME=FAT:FQL_AUDITING_CLIENT_TEMPLATE.FAT&amp;display_string=Audit&amp;VAR:KEY=CTAPMBYRCP&amp;VAR:QUERY=RkZfRUJJVERBX0lCKEFOTiwyMDA4LCwsLFVTRCk=&amp;WINDOW=FIRST_POPUP&amp;HEIGHT=450&amp;WIDTH=450&amp;STAR","T_MAXIMIZED=FALSE&amp;VAR:CALENDAR=FIVEDAY&amp;VAR:SYMBOL=US81211K1007&amp;VAR:INDEX=0"}</definedName>
    <definedName name="_1844__FDSAUDITLINK__" hidden="1">{"fdsup://directions/FAT Viewer?action=UPDATE&amp;creator=factset&amp;DYN_ARGS=TRUE&amp;DOC_NAME=FAT:FQL_AUDITING_CLIENT_TEMPLATE.FAT&amp;display_string=Audit&amp;VAR:KEY=CTAPMBYRCP&amp;VAR:QUERY=RkZfRUJJVERBX0lCKEFOTiwyMDA4LCwsLFVTRCk=&amp;WINDOW=FIRST_POPUP&amp;HEIGHT=450&amp;WIDTH=450&amp;STAR","T_MAXIMIZED=FALSE&amp;VAR:CALENDAR=FIVEDAY&amp;VAR:SYMBOL=US81211K1007&amp;VAR:INDEX=0"}</definedName>
    <definedName name="_1845__FDSAUDITLINK__" localSheetId="11" hidden="1">{"fdsup://directions/FAT Viewer?action=UPDATE&amp;creator=factset&amp;DYN_ARGS=TRUE&amp;DOC_NAME=FAT:FQL_AUDITING_CLIENT_TEMPLATE.FAT&amp;display_string=Audit&amp;VAR:KEY=MZIPKHSFYN&amp;VAR:QUERY=RkZfRUJJVERBX0lCKEFOTiwyMDA3LCwsLFVTRCk=&amp;WINDOW=FIRST_POPUP&amp;HEIGHT=450&amp;WIDTH=450&amp;STAR","T_MAXIMIZED=FALSE&amp;VAR:CALENDAR=FIVEDAY&amp;VAR:SYMBOL=US81211K1007&amp;VAR:INDEX=0"}</definedName>
    <definedName name="_1845__FDSAUDITLINK__" hidden="1">{"fdsup://directions/FAT Viewer?action=UPDATE&amp;creator=factset&amp;DYN_ARGS=TRUE&amp;DOC_NAME=FAT:FQL_AUDITING_CLIENT_TEMPLATE.FAT&amp;display_string=Audit&amp;VAR:KEY=MZIPKHSFYN&amp;VAR:QUERY=RkZfRUJJVERBX0lCKEFOTiwyMDA3LCwsLFVTRCk=&amp;WINDOW=FIRST_POPUP&amp;HEIGHT=450&amp;WIDTH=450&amp;STAR","T_MAXIMIZED=FALSE&amp;VAR:CALENDAR=FIVEDAY&amp;VAR:SYMBOL=US81211K1007&amp;VAR:INDEX=0"}</definedName>
    <definedName name="_1851__FDSAUDITLINK__" localSheetId="11" hidden="1">{"fdsup://directions/FAT Viewer?action=UPDATE&amp;creator=factset&amp;DYN_ARGS=TRUE&amp;DOC_NAME=FAT:FQL_AUDITING_CLIENT_TEMPLATE.FAT&amp;display_string=Audit&amp;VAR:KEY=YVIXQBCTWV&amp;VAR:QUERY=RkZfTkVUX0lOQyhBTk4sMjAxMSwsLCxVU0Qp&amp;WINDOW=FIRST_POPUP&amp;HEIGHT=450&amp;WIDTH=450&amp;START_MA","XIMIZED=FALSE&amp;VAR:CALENDAR=FIVEDAY&amp;VAR:SYMBOL=US81211K1007&amp;VAR:INDEX=0"}</definedName>
    <definedName name="_1851__FDSAUDITLINK__" hidden="1">{"fdsup://directions/FAT Viewer?action=UPDATE&amp;creator=factset&amp;DYN_ARGS=TRUE&amp;DOC_NAME=FAT:FQL_AUDITING_CLIENT_TEMPLATE.FAT&amp;display_string=Audit&amp;VAR:KEY=YVIXQBCTWV&amp;VAR:QUERY=RkZfTkVUX0lOQyhBTk4sMjAxMSwsLCxVU0Qp&amp;WINDOW=FIRST_POPUP&amp;HEIGHT=450&amp;WIDTH=450&amp;START_MA","XIMIZED=FALSE&amp;VAR:CALENDAR=FIVEDAY&amp;VAR:SYMBOL=US81211K1007&amp;VAR:INDEX=0"}</definedName>
    <definedName name="_1852__FDSAUDITLINK__" localSheetId="11" hidden="1">{"fdsup://directions/FAT Viewer?action=UPDATE&amp;creator=factset&amp;DYN_ARGS=TRUE&amp;DOC_NAME=FAT:FQL_AUDITING_CLIENT_TEMPLATE.FAT&amp;display_string=Audit&amp;VAR:KEY=YVOTQHCLQZ&amp;VAR:QUERY=RkZfRUJJVF9JQihBTk4sMjAxMSwsLCxVU0Qp&amp;WINDOW=FIRST_POPUP&amp;HEIGHT=450&amp;WIDTH=450&amp;START_MA","XIMIZED=FALSE&amp;VAR:CALENDAR=FIVEDAY&amp;VAR:SYMBOL=US81211K1007&amp;VAR:INDEX=0"}</definedName>
    <definedName name="_1852__FDSAUDITLINK__" hidden="1">{"fdsup://directions/FAT Viewer?action=UPDATE&amp;creator=factset&amp;DYN_ARGS=TRUE&amp;DOC_NAME=FAT:FQL_AUDITING_CLIENT_TEMPLATE.FAT&amp;display_string=Audit&amp;VAR:KEY=YVOTQHCLQZ&amp;VAR:QUERY=RkZfRUJJVF9JQihBTk4sMjAxMSwsLCxVU0Qp&amp;WINDOW=FIRST_POPUP&amp;HEIGHT=450&amp;WIDTH=450&amp;START_MA","XIMIZED=FALSE&amp;VAR:CALENDAR=FIVEDAY&amp;VAR:SYMBOL=US81211K1007&amp;VAR:INDEX=0"}</definedName>
    <definedName name="_1853__FDSAUDITLINK__" localSheetId="11" hidden="1">{"fdsup://directions/FAT Viewer?action=UPDATE&amp;creator=factset&amp;DYN_ARGS=TRUE&amp;DOC_NAME=FAT:FQL_AUDITING_CLIENT_TEMPLATE.FAT&amp;display_string=Audit&amp;VAR:KEY=IZCNERWTIN&amp;VAR:QUERY=RkZfRUJJVERBX0lCKEFOTiwyMDExLCwsLFVTRCk=&amp;WINDOW=FIRST_POPUP&amp;HEIGHT=450&amp;WIDTH=450&amp;STAR","T_MAXIMIZED=FALSE&amp;VAR:CALENDAR=FIVEDAY&amp;VAR:SYMBOL=US81211K1007&amp;VAR:INDEX=0"}</definedName>
    <definedName name="_1853__FDSAUDITLINK__" hidden="1">{"fdsup://directions/FAT Viewer?action=UPDATE&amp;creator=factset&amp;DYN_ARGS=TRUE&amp;DOC_NAME=FAT:FQL_AUDITING_CLIENT_TEMPLATE.FAT&amp;display_string=Audit&amp;VAR:KEY=IZCNERWTIN&amp;VAR:QUERY=RkZfRUJJVERBX0lCKEFOTiwyMDExLCwsLFVTRCk=&amp;WINDOW=FIRST_POPUP&amp;HEIGHT=450&amp;WIDTH=450&amp;STAR","T_MAXIMIZED=FALSE&amp;VAR:CALENDAR=FIVEDAY&amp;VAR:SYMBOL=US81211K1007&amp;VAR:INDEX=0"}</definedName>
    <definedName name="_1855__FDSAUDITLINK__" localSheetId="11" hidden="1">{"fdsup://directions/FAT Viewer?action=UPDATE&amp;creator=factset&amp;DYN_ARGS=TRUE&amp;DOC_NAME=FAT:FQL_AUDITING_CLIENT_TEMPLATE.FAT&amp;display_string=Audit&amp;VAR:KEY=KFSLQDMTKT&amp;VAR:QUERY=RkZfQ0FTSF9TVChBTk4sNDA5MDgsLCxSRikgKiAtMQ==&amp;WINDOW=FIRST_POPUP&amp;HEIGHT=450&amp;WIDTH=450&amp;","START_MAXIMIZED=FALSE&amp;VAR:CALENDAR=FIVEDAY&amp;VAR:SYMBOL=US81211K1007&amp;VAR:INDEX=0"}</definedName>
    <definedName name="_1855__FDSAUDITLINK__" hidden="1">{"fdsup://directions/FAT Viewer?action=UPDATE&amp;creator=factset&amp;DYN_ARGS=TRUE&amp;DOC_NAME=FAT:FQL_AUDITING_CLIENT_TEMPLATE.FAT&amp;display_string=Audit&amp;VAR:KEY=KFSLQDMTKT&amp;VAR:QUERY=RkZfQ0FTSF9TVChBTk4sNDA5MDgsLCxSRikgKiAtMQ==&amp;WINDOW=FIRST_POPUP&amp;HEIGHT=450&amp;WIDTH=450&amp;","START_MAXIMIZED=FALSE&amp;VAR:CALENDAR=FIVEDAY&amp;VAR:SYMBOL=US81211K1007&amp;VAR:INDEX=0"}</definedName>
    <definedName name="_1856__FDSAUDITLINK__" localSheetId="11" hidden="1">{"fdsup://directions/FAT Viewer?action=UPDATE&amp;creator=factset&amp;DYN_ARGS=TRUE&amp;DOC_NAME=FAT:FQL_AUDITING_CLIENT_TEMPLATE.FAT&amp;display_string=Audit&amp;VAR:KEY=EBEVAFAVER&amp;VAR:QUERY=RkZfREVCVF9MVChBTk4sNDA5MDgsLCxSRik=&amp;WINDOW=FIRST_POPUP&amp;HEIGHT=450&amp;WIDTH=450&amp;START_MA","XIMIZED=FALSE&amp;VAR:CALENDAR=FIVEDAY&amp;VAR:SYMBOL=US81211K1007&amp;VAR:INDEX=0"}</definedName>
    <definedName name="_1856__FDSAUDITLINK__" hidden="1">{"fdsup://directions/FAT Viewer?action=UPDATE&amp;creator=factset&amp;DYN_ARGS=TRUE&amp;DOC_NAME=FAT:FQL_AUDITING_CLIENT_TEMPLATE.FAT&amp;display_string=Audit&amp;VAR:KEY=EBEVAFAVER&amp;VAR:QUERY=RkZfREVCVF9MVChBTk4sNDA5MDgsLCxSRik=&amp;WINDOW=FIRST_POPUP&amp;HEIGHT=450&amp;WIDTH=450&amp;START_MA","XIMIZED=FALSE&amp;VAR:CALENDAR=FIVEDAY&amp;VAR:SYMBOL=US81211K1007&amp;VAR:INDEX=0"}</definedName>
    <definedName name="_1857__FDSAUDITLINK__" localSheetId="11" hidden="1">{"fdsup://directions/FAT Viewer?action=UPDATE&amp;creator=factset&amp;DYN_ARGS=TRUE&amp;DOC_NAME=FAT:FQL_AUDITING_CLIENT_TEMPLATE.FAT&amp;display_string=Audit&amp;VAR:KEY=ETUZALKBGF&amp;VAR:QUERY=RkZfTkVUX0lOQyhBTk4sMjAxMCwsLCxVU0Qp&amp;WINDOW=FIRST_POPUP&amp;HEIGHT=450&amp;WIDTH=450&amp;START_MA","XIMIZED=FALSE&amp;VAR:CALENDAR=FIVEDAY&amp;VAR:SYMBOL=US8354951027&amp;VAR:INDEX=0"}</definedName>
    <definedName name="_1857__FDSAUDITLINK__" hidden="1">{"fdsup://directions/FAT Viewer?action=UPDATE&amp;creator=factset&amp;DYN_ARGS=TRUE&amp;DOC_NAME=FAT:FQL_AUDITING_CLIENT_TEMPLATE.FAT&amp;display_string=Audit&amp;VAR:KEY=ETUZALKBGF&amp;VAR:QUERY=RkZfTkVUX0lOQyhBTk4sMjAxMCwsLCxVU0Qp&amp;WINDOW=FIRST_POPUP&amp;HEIGHT=450&amp;WIDTH=450&amp;START_MA","XIMIZED=FALSE&amp;VAR:CALENDAR=FIVEDAY&amp;VAR:SYMBOL=US8354951027&amp;VAR:INDEX=0"}</definedName>
    <definedName name="_1858__FDSAUDITLINK__" localSheetId="11" hidden="1">{"fdsup://directions/FAT Viewer?action=UPDATE&amp;creator=factset&amp;DYN_ARGS=TRUE&amp;DOC_NAME=FAT:FQL_AUDITING_CLIENT_TEMPLATE.FAT&amp;display_string=Audit&amp;VAR:KEY=YVQLADWXOR&amp;VAR:QUERY=RkZfTkVUX0lOQyhBTk4sMjAwOSwsLCxVU0Qp&amp;WINDOW=FIRST_POPUP&amp;HEIGHT=450&amp;WIDTH=450&amp;START_MA","XIMIZED=FALSE&amp;VAR:CALENDAR=FIVEDAY&amp;VAR:SYMBOL=US8354951027&amp;VAR:INDEX=0"}</definedName>
    <definedName name="_1858__FDSAUDITLINK__" hidden="1">{"fdsup://directions/FAT Viewer?action=UPDATE&amp;creator=factset&amp;DYN_ARGS=TRUE&amp;DOC_NAME=FAT:FQL_AUDITING_CLIENT_TEMPLATE.FAT&amp;display_string=Audit&amp;VAR:KEY=YVQLADWXOR&amp;VAR:QUERY=RkZfTkVUX0lOQyhBTk4sMjAwOSwsLCxVU0Qp&amp;WINDOW=FIRST_POPUP&amp;HEIGHT=450&amp;WIDTH=450&amp;START_MA","XIMIZED=FALSE&amp;VAR:CALENDAR=FIVEDAY&amp;VAR:SYMBOL=US8354951027&amp;VAR:INDEX=0"}</definedName>
    <definedName name="_1859__FDSAUDITLINK__" localSheetId="11" hidden="1">{"fdsup://directions/FAT Viewer?action=UPDATE&amp;creator=factset&amp;DYN_ARGS=TRUE&amp;DOC_NAME=FAT:FQL_AUDITING_CLIENT_TEMPLATE.FAT&amp;display_string=Audit&amp;VAR:KEY=EZARAXCFON&amp;VAR:QUERY=RkZfTkVUX0lOQyhBTk4sMjAwOCwsLCxVU0Qp&amp;WINDOW=FIRST_POPUP&amp;HEIGHT=450&amp;WIDTH=450&amp;START_MA","XIMIZED=FALSE&amp;VAR:CALENDAR=FIVEDAY&amp;VAR:SYMBOL=US8354951027&amp;VAR:INDEX=0"}</definedName>
    <definedName name="_1859__FDSAUDITLINK__" hidden="1">{"fdsup://directions/FAT Viewer?action=UPDATE&amp;creator=factset&amp;DYN_ARGS=TRUE&amp;DOC_NAME=FAT:FQL_AUDITING_CLIENT_TEMPLATE.FAT&amp;display_string=Audit&amp;VAR:KEY=EZARAXCFON&amp;VAR:QUERY=RkZfTkVUX0lOQyhBTk4sMjAwOCwsLCxVU0Qp&amp;WINDOW=FIRST_POPUP&amp;HEIGHT=450&amp;WIDTH=450&amp;START_MA","XIMIZED=FALSE&amp;VAR:CALENDAR=FIVEDAY&amp;VAR:SYMBOL=US8354951027&amp;VAR:INDEX=0"}</definedName>
    <definedName name="_1860__FDSAUDITLINK__" localSheetId="11" hidden="1">{"fdsup://directions/FAT Viewer?action=UPDATE&amp;creator=factset&amp;DYN_ARGS=TRUE&amp;DOC_NAME=FAT:FQL_AUDITING_CLIENT_TEMPLATE.FAT&amp;display_string=Audit&amp;VAR:KEY=GBSXKPSBYF&amp;VAR:QUERY=RkZfTkVUX0lOQyhBTk4sMjAwNywsLCxVU0Qp&amp;WINDOW=FIRST_POPUP&amp;HEIGHT=450&amp;WIDTH=450&amp;START_MA","XIMIZED=FALSE&amp;VAR:CALENDAR=FIVEDAY&amp;VAR:SYMBOL=US8354951027&amp;VAR:INDEX=0"}</definedName>
    <definedName name="_1860__FDSAUDITLINK__" hidden="1">{"fdsup://directions/FAT Viewer?action=UPDATE&amp;creator=factset&amp;DYN_ARGS=TRUE&amp;DOC_NAME=FAT:FQL_AUDITING_CLIENT_TEMPLATE.FAT&amp;display_string=Audit&amp;VAR:KEY=GBSXKPSBYF&amp;VAR:QUERY=RkZfTkVUX0lOQyhBTk4sMjAwNywsLCxVU0Qp&amp;WINDOW=FIRST_POPUP&amp;HEIGHT=450&amp;WIDTH=450&amp;START_MA","XIMIZED=FALSE&amp;VAR:CALENDAR=FIVEDAY&amp;VAR:SYMBOL=US8354951027&amp;VAR:INDEX=0"}</definedName>
    <definedName name="_1861__FDSAUDITLINK__" localSheetId="11" hidden="1">{"fdsup://directions/FAT Viewer?action=UPDATE&amp;creator=factset&amp;DYN_ARGS=TRUE&amp;DOC_NAME=FAT:FQL_AUDITING_CLIENT_TEMPLATE.FAT&amp;display_string=Audit&amp;VAR:KEY=CVWJUVKRIV&amp;VAR:QUERY=RkZfRUJJVF9JQihBTk4sMjAxMCwsLCxVU0Qp&amp;WINDOW=FIRST_POPUP&amp;HEIGHT=450&amp;WIDTH=450&amp;START_MA","XIMIZED=FALSE&amp;VAR:CALENDAR=FIVEDAY&amp;VAR:SYMBOL=US8354951027&amp;VAR:INDEX=0"}</definedName>
    <definedName name="_1861__FDSAUDITLINK__" hidden="1">{"fdsup://directions/FAT Viewer?action=UPDATE&amp;creator=factset&amp;DYN_ARGS=TRUE&amp;DOC_NAME=FAT:FQL_AUDITING_CLIENT_TEMPLATE.FAT&amp;display_string=Audit&amp;VAR:KEY=CVWJUVKRIV&amp;VAR:QUERY=RkZfRUJJVF9JQihBTk4sMjAxMCwsLCxVU0Qp&amp;WINDOW=FIRST_POPUP&amp;HEIGHT=450&amp;WIDTH=450&amp;START_MA","XIMIZED=FALSE&amp;VAR:CALENDAR=FIVEDAY&amp;VAR:SYMBOL=US8354951027&amp;VAR:INDEX=0"}</definedName>
    <definedName name="_1862__FDSAUDITLINK__" localSheetId="11" hidden="1">{"fdsup://directions/FAT Viewer?action=UPDATE&amp;creator=factset&amp;DYN_ARGS=TRUE&amp;DOC_NAME=FAT:FQL_AUDITING_CLIENT_TEMPLATE.FAT&amp;display_string=Audit&amp;VAR:KEY=WXUDIHARMD&amp;VAR:QUERY=RkZfRUJJVF9JQihBTk4sMjAwOSwsLCxVU0Qp&amp;WINDOW=FIRST_POPUP&amp;HEIGHT=450&amp;WIDTH=450&amp;START_MA","XIMIZED=FALSE&amp;VAR:CALENDAR=FIVEDAY&amp;VAR:SYMBOL=US8354951027&amp;VAR:INDEX=0"}</definedName>
    <definedName name="_1862__FDSAUDITLINK__" hidden="1">{"fdsup://directions/FAT Viewer?action=UPDATE&amp;creator=factset&amp;DYN_ARGS=TRUE&amp;DOC_NAME=FAT:FQL_AUDITING_CLIENT_TEMPLATE.FAT&amp;display_string=Audit&amp;VAR:KEY=WXUDIHARMD&amp;VAR:QUERY=RkZfRUJJVF9JQihBTk4sMjAwOSwsLCxVU0Qp&amp;WINDOW=FIRST_POPUP&amp;HEIGHT=450&amp;WIDTH=450&amp;START_MA","XIMIZED=FALSE&amp;VAR:CALENDAR=FIVEDAY&amp;VAR:SYMBOL=US8354951027&amp;VAR:INDEX=0"}</definedName>
    <definedName name="_1863__FDSAUDITLINK__" localSheetId="11" hidden="1">{"fdsup://directions/FAT Viewer?action=UPDATE&amp;creator=factset&amp;DYN_ARGS=TRUE&amp;DOC_NAME=FAT:FQL_AUDITING_CLIENT_TEMPLATE.FAT&amp;display_string=Audit&amp;VAR:KEY=URMBWNCNOV&amp;VAR:QUERY=RkZfRUJJVF9JQihBTk4sMjAwOCwsLCxVU0Qp&amp;WINDOW=FIRST_POPUP&amp;HEIGHT=450&amp;WIDTH=450&amp;START_MA","XIMIZED=FALSE&amp;VAR:CALENDAR=FIVEDAY&amp;VAR:SYMBOL=US8354951027&amp;VAR:INDEX=0"}</definedName>
    <definedName name="_1863__FDSAUDITLINK__" hidden="1">{"fdsup://directions/FAT Viewer?action=UPDATE&amp;creator=factset&amp;DYN_ARGS=TRUE&amp;DOC_NAME=FAT:FQL_AUDITING_CLIENT_TEMPLATE.FAT&amp;display_string=Audit&amp;VAR:KEY=URMBWNCNOV&amp;VAR:QUERY=RkZfRUJJVF9JQihBTk4sMjAwOCwsLCxVU0Qp&amp;WINDOW=FIRST_POPUP&amp;HEIGHT=450&amp;WIDTH=450&amp;START_MA","XIMIZED=FALSE&amp;VAR:CALENDAR=FIVEDAY&amp;VAR:SYMBOL=US8354951027&amp;VAR:INDEX=0"}</definedName>
    <definedName name="_1864__FDSAUDITLINK__" localSheetId="11" hidden="1">{"fdsup://directions/FAT Viewer?action=UPDATE&amp;creator=factset&amp;DYN_ARGS=TRUE&amp;DOC_NAME=FAT:FQL_AUDITING_CLIENT_TEMPLATE.FAT&amp;display_string=Audit&amp;VAR:KEY=CHMDCBYRYD&amp;VAR:QUERY=RkZfRUJJVF9JQihBTk4sMjAwNywsLCxVU0Qp&amp;WINDOW=FIRST_POPUP&amp;HEIGHT=450&amp;WIDTH=450&amp;START_MA","XIMIZED=FALSE&amp;VAR:CALENDAR=FIVEDAY&amp;VAR:SYMBOL=US8354951027&amp;VAR:INDEX=0"}</definedName>
    <definedName name="_1864__FDSAUDITLINK__" hidden="1">{"fdsup://directions/FAT Viewer?action=UPDATE&amp;creator=factset&amp;DYN_ARGS=TRUE&amp;DOC_NAME=FAT:FQL_AUDITING_CLIENT_TEMPLATE.FAT&amp;display_string=Audit&amp;VAR:KEY=CHMDCBYRYD&amp;VAR:QUERY=RkZfRUJJVF9JQihBTk4sMjAwNywsLCxVU0Qp&amp;WINDOW=FIRST_POPUP&amp;HEIGHT=450&amp;WIDTH=450&amp;START_MA","XIMIZED=FALSE&amp;VAR:CALENDAR=FIVEDAY&amp;VAR:SYMBOL=US8354951027&amp;VAR:INDEX=0"}</definedName>
    <definedName name="_1865__FDSAUDITLINK__" localSheetId="11" hidden="1">{"fdsup://directions/FAT Viewer?action=UPDATE&amp;creator=factset&amp;DYN_ARGS=TRUE&amp;DOC_NAME=FAT:FQL_AUDITING_CLIENT_TEMPLATE.FAT&amp;display_string=Audit&amp;VAR:KEY=EVOBUJOVIV&amp;VAR:QUERY=RkZfRUJJVERBX0lCKEFOTiwyMDEwLCwsLFVTRCk=&amp;WINDOW=FIRST_POPUP&amp;HEIGHT=450&amp;WIDTH=450&amp;STAR","T_MAXIMIZED=FALSE&amp;VAR:CALENDAR=FIVEDAY&amp;VAR:SYMBOL=US8354951027&amp;VAR:INDEX=0"}</definedName>
    <definedName name="_1865__FDSAUDITLINK__" hidden="1">{"fdsup://directions/FAT Viewer?action=UPDATE&amp;creator=factset&amp;DYN_ARGS=TRUE&amp;DOC_NAME=FAT:FQL_AUDITING_CLIENT_TEMPLATE.FAT&amp;display_string=Audit&amp;VAR:KEY=EVOBUJOVIV&amp;VAR:QUERY=RkZfRUJJVERBX0lCKEFOTiwyMDEwLCwsLFVTRCk=&amp;WINDOW=FIRST_POPUP&amp;HEIGHT=450&amp;WIDTH=450&amp;STAR","T_MAXIMIZED=FALSE&amp;VAR:CALENDAR=FIVEDAY&amp;VAR:SYMBOL=US8354951027&amp;VAR:INDEX=0"}</definedName>
    <definedName name="_1866__FDSAUDITLINK__" localSheetId="11" hidden="1">{"fdsup://directions/FAT Viewer?action=UPDATE&amp;creator=factset&amp;DYN_ARGS=TRUE&amp;DOC_NAME=FAT:FQL_AUDITING_CLIENT_TEMPLATE.FAT&amp;display_string=Audit&amp;VAR:KEY=QTCBKRWNUL&amp;VAR:QUERY=RkZfRUJJVERBX0lCKEFOTiwyMDA5LCwsLFVTRCk=&amp;WINDOW=FIRST_POPUP&amp;HEIGHT=450&amp;WIDTH=450&amp;STAR","T_MAXIMIZED=FALSE&amp;VAR:CALENDAR=FIVEDAY&amp;VAR:SYMBOL=US8354951027&amp;VAR:INDEX=0"}</definedName>
    <definedName name="_1866__FDSAUDITLINK__" hidden="1">{"fdsup://directions/FAT Viewer?action=UPDATE&amp;creator=factset&amp;DYN_ARGS=TRUE&amp;DOC_NAME=FAT:FQL_AUDITING_CLIENT_TEMPLATE.FAT&amp;display_string=Audit&amp;VAR:KEY=QTCBKRWNUL&amp;VAR:QUERY=RkZfRUJJVERBX0lCKEFOTiwyMDA5LCwsLFVTRCk=&amp;WINDOW=FIRST_POPUP&amp;HEIGHT=450&amp;WIDTH=450&amp;STAR","T_MAXIMIZED=FALSE&amp;VAR:CALENDAR=FIVEDAY&amp;VAR:SYMBOL=US8354951027&amp;VAR:INDEX=0"}</definedName>
    <definedName name="_1867__FDSAUDITLINK__" localSheetId="11" hidden="1">{"fdsup://directions/FAT Viewer?action=UPDATE&amp;creator=factset&amp;DYN_ARGS=TRUE&amp;DOC_NAME=FAT:FQL_AUDITING_CLIENT_TEMPLATE.FAT&amp;display_string=Audit&amp;VAR:KEY=YFUDYFUPSZ&amp;VAR:QUERY=RkZfRUJJVERBX0lCKEFOTiwyMDA4LCwsLFVTRCk=&amp;WINDOW=FIRST_POPUP&amp;HEIGHT=450&amp;WIDTH=450&amp;STAR","T_MAXIMIZED=FALSE&amp;VAR:CALENDAR=FIVEDAY&amp;VAR:SYMBOL=US8354951027&amp;VAR:INDEX=0"}</definedName>
    <definedName name="_1867__FDSAUDITLINK__" hidden="1">{"fdsup://directions/FAT Viewer?action=UPDATE&amp;creator=factset&amp;DYN_ARGS=TRUE&amp;DOC_NAME=FAT:FQL_AUDITING_CLIENT_TEMPLATE.FAT&amp;display_string=Audit&amp;VAR:KEY=YFUDYFUPSZ&amp;VAR:QUERY=RkZfRUJJVERBX0lCKEFOTiwyMDA4LCwsLFVTRCk=&amp;WINDOW=FIRST_POPUP&amp;HEIGHT=450&amp;WIDTH=450&amp;STAR","T_MAXIMIZED=FALSE&amp;VAR:CALENDAR=FIVEDAY&amp;VAR:SYMBOL=US8354951027&amp;VAR:INDEX=0"}</definedName>
    <definedName name="_1868__FDSAUDITLINK__" localSheetId="11" hidden="1">{"fdsup://directions/FAT Viewer?action=UPDATE&amp;creator=factset&amp;DYN_ARGS=TRUE&amp;DOC_NAME=FAT:FQL_AUDITING_CLIENT_TEMPLATE.FAT&amp;display_string=Audit&amp;VAR:KEY=AZIPAHKBQB&amp;VAR:QUERY=RkZfRUJJVERBX0lCKEFOTiwyMDA3LCwsLFVTRCk=&amp;WINDOW=FIRST_POPUP&amp;HEIGHT=450&amp;WIDTH=450&amp;STAR","T_MAXIMIZED=FALSE&amp;VAR:CALENDAR=FIVEDAY&amp;VAR:SYMBOL=US8354951027&amp;VAR:INDEX=0"}</definedName>
    <definedName name="_1868__FDSAUDITLINK__" hidden="1">{"fdsup://directions/FAT Viewer?action=UPDATE&amp;creator=factset&amp;DYN_ARGS=TRUE&amp;DOC_NAME=FAT:FQL_AUDITING_CLIENT_TEMPLATE.FAT&amp;display_string=Audit&amp;VAR:KEY=AZIPAHKBQB&amp;VAR:QUERY=RkZfRUJJVERBX0lCKEFOTiwyMDA3LCwsLFVTRCk=&amp;WINDOW=FIRST_POPUP&amp;HEIGHT=450&amp;WIDTH=450&amp;STAR","T_MAXIMIZED=FALSE&amp;VAR:CALENDAR=FIVEDAY&amp;VAR:SYMBOL=US8354951027&amp;VAR:INDEX=0"}</definedName>
    <definedName name="_1869__FDSAUDITLINK__" localSheetId="11" hidden="1">{"fdsup://directions/FAT Viewer?action=UPDATE&amp;creator=factset&amp;DYN_ARGS=TRUE&amp;DOC_NAME=FAT:FQL_AUDITING_CLIENT_TEMPLATE.FAT&amp;display_string=Audit&amp;VAR:KEY=KBOTMDKZST&amp;VAR:QUERY=RkZfTkVUX0lOQyhBTk4sMjAxMSwsLCxVU0Qp&amp;WINDOW=FIRST_POPUP&amp;HEIGHT=450&amp;WIDTH=450&amp;START_MA","XIMIZED=FALSE&amp;VAR:CALENDAR=FIVEDAY&amp;VAR:SYMBOL=US8354951027&amp;VAR:INDEX=0"}</definedName>
    <definedName name="_1869__FDSAUDITLINK__" hidden="1">{"fdsup://directions/FAT Viewer?action=UPDATE&amp;creator=factset&amp;DYN_ARGS=TRUE&amp;DOC_NAME=FAT:FQL_AUDITING_CLIENT_TEMPLATE.FAT&amp;display_string=Audit&amp;VAR:KEY=KBOTMDKZST&amp;VAR:QUERY=RkZfTkVUX0lOQyhBTk4sMjAxMSwsLCxVU0Qp&amp;WINDOW=FIRST_POPUP&amp;HEIGHT=450&amp;WIDTH=450&amp;START_MA","XIMIZED=FALSE&amp;VAR:CALENDAR=FIVEDAY&amp;VAR:SYMBOL=US8354951027&amp;VAR:INDEX=0"}</definedName>
    <definedName name="_1870__FDSAUDITLINK__" localSheetId="11" hidden="1">{"fdsup://directions/FAT Viewer?action=UPDATE&amp;creator=factset&amp;DYN_ARGS=TRUE&amp;DOC_NAME=FAT:FQL_AUDITING_CLIENT_TEMPLATE.FAT&amp;display_string=Audit&amp;VAR:KEY=OFGNKXQDIV&amp;VAR:QUERY=RkZfRUJJVF9JQihBTk4sMjAxMSwsLCxVU0Qp&amp;WINDOW=FIRST_POPUP&amp;HEIGHT=450&amp;WIDTH=450&amp;START_MA","XIMIZED=FALSE&amp;VAR:CALENDAR=FIVEDAY&amp;VAR:SYMBOL=US8354951027&amp;VAR:INDEX=0"}</definedName>
    <definedName name="_1870__FDSAUDITLINK__" hidden="1">{"fdsup://directions/FAT Viewer?action=UPDATE&amp;creator=factset&amp;DYN_ARGS=TRUE&amp;DOC_NAME=FAT:FQL_AUDITING_CLIENT_TEMPLATE.FAT&amp;display_string=Audit&amp;VAR:KEY=OFGNKXQDIV&amp;VAR:QUERY=RkZfRUJJVF9JQihBTk4sMjAxMSwsLCxVU0Qp&amp;WINDOW=FIRST_POPUP&amp;HEIGHT=450&amp;WIDTH=450&amp;START_MA","XIMIZED=FALSE&amp;VAR:CALENDAR=FIVEDAY&amp;VAR:SYMBOL=US8354951027&amp;VAR:INDEX=0"}</definedName>
    <definedName name="_1871__FDSAUDITLINK__" localSheetId="11" hidden="1">{"fdsup://directions/FAT Viewer?action=UPDATE&amp;creator=factset&amp;DYN_ARGS=TRUE&amp;DOC_NAME=FAT:FQL_AUDITING_CLIENT_TEMPLATE.FAT&amp;display_string=Audit&amp;VAR:KEY=WZEVUBMPKL&amp;VAR:QUERY=RkZfRUJJVERBX0lCKEFOTiwyMDExLCwsLFVTRCk=&amp;WINDOW=FIRST_POPUP&amp;HEIGHT=450&amp;WIDTH=450&amp;STAR","T_MAXIMIZED=FALSE&amp;VAR:CALENDAR=FIVEDAY&amp;VAR:SYMBOL=US8354951027&amp;VAR:INDEX=0"}</definedName>
    <definedName name="_1871__FDSAUDITLINK__" hidden="1">{"fdsup://directions/FAT Viewer?action=UPDATE&amp;creator=factset&amp;DYN_ARGS=TRUE&amp;DOC_NAME=FAT:FQL_AUDITING_CLIENT_TEMPLATE.FAT&amp;display_string=Audit&amp;VAR:KEY=WZEVUBMPKL&amp;VAR:QUERY=RkZfRUJJVERBX0lCKEFOTiwyMDExLCwsLFVTRCk=&amp;WINDOW=FIRST_POPUP&amp;HEIGHT=450&amp;WIDTH=450&amp;STAR","T_MAXIMIZED=FALSE&amp;VAR:CALENDAR=FIVEDAY&amp;VAR:SYMBOL=US8354951027&amp;VAR:INDEX=0"}</definedName>
    <definedName name="_1872__FDSAUDITLINK__" localSheetId="11" hidden="1">{"fdsup://directions/FAT Viewer?action=UPDATE&amp;creator=factset&amp;DYN_ARGS=TRUE&amp;DOC_NAME=FAT:FQL_AUDITING_CLIENT_TEMPLATE.FAT&amp;display_string=Audit&amp;VAR:KEY=YHKRWHCVQT&amp;VAR:QUERY=RkZfQ0FTSF9TVChBTk4sNDA5MDcsLCxSRikgKiAtMQ==&amp;WINDOW=FIRST_POPUP&amp;HEIGHT=450&amp;WIDTH=450&amp;","START_MAXIMIZED=FALSE&amp;VAR:CALENDAR=FIVEDAY&amp;VAR:SYMBOL=US8354951027&amp;VAR:INDEX=0"}</definedName>
    <definedName name="_1872__FDSAUDITLINK__" hidden="1">{"fdsup://directions/FAT Viewer?action=UPDATE&amp;creator=factset&amp;DYN_ARGS=TRUE&amp;DOC_NAME=FAT:FQL_AUDITING_CLIENT_TEMPLATE.FAT&amp;display_string=Audit&amp;VAR:KEY=YHKRWHCVQT&amp;VAR:QUERY=RkZfQ0FTSF9TVChBTk4sNDA5MDcsLCxSRikgKiAtMQ==&amp;WINDOW=FIRST_POPUP&amp;HEIGHT=450&amp;WIDTH=450&amp;","START_MAXIMIZED=FALSE&amp;VAR:CALENDAR=FIVEDAY&amp;VAR:SYMBOL=US8354951027&amp;VAR:INDEX=0"}</definedName>
    <definedName name="_1873__FDSAUDITLINK__" localSheetId="11" hidden="1">{"fdsup://directions/FAT Viewer?action=UPDATE&amp;creator=factset&amp;DYN_ARGS=TRUE&amp;DOC_NAME=FAT:FQL_AUDITING_CLIENT_TEMPLATE.FAT&amp;display_string=Audit&amp;VAR:KEY=GHSLWVGFWD&amp;VAR:QUERY=RkZfREVCVF9MVChBTk4sNDA5MDcsLCxSRik=&amp;WINDOW=FIRST_POPUP&amp;HEIGHT=450&amp;WIDTH=450&amp;START_MA","XIMIZED=FALSE&amp;VAR:CALENDAR=FIVEDAY&amp;VAR:SYMBOL=US8354951027&amp;VAR:INDEX=0"}</definedName>
    <definedName name="_1873__FDSAUDITLINK__" hidden="1">{"fdsup://directions/FAT Viewer?action=UPDATE&amp;creator=factset&amp;DYN_ARGS=TRUE&amp;DOC_NAME=FAT:FQL_AUDITING_CLIENT_TEMPLATE.FAT&amp;display_string=Audit&amp;VAR:KEY=GHSLWVGFWD&amp;VAR:QUERY=RkZfREVCVF9MVChBTk4sNDA5MDcsLCxSRik=&amp;WINDOW=FIRST_POPUP&amp;HEIGHT=450&amp;WIDTH=450&amp;START_MA","XIMIZED=FALSE&amp;VAR:CALENDAR=FIVEDAY&amp;VAR:SYMBOL=US8354951027&amp;VAR:INDEX=0"}</definedName>
    <definedName name="_1874__FDSAUDITLINK__" localSheetId="11" hidden="1">{"fdsup://directions/FAT Viewer?action=UPDATE&amp;creator=factset&amp;DYN_ARGS=TRUE&amp;DOC_NAME=FAT:FQL_AUDITING_CLIENT_TEMPLATE.FAT&amp;display_string=Audit&amp;VAR:KEY=IPMBMJAZUJ&amp;VAR:QUERY=RkZfTkVUX0lOQyhBTk4sMjAxMCwsLCxVU0Qp&amp;WINDOW=FIRST_POPUP&amp;HEIGHT=450&amp;WIDTH=450&amp;START_MA","XIMIZED=FALSE&amp;VAR:CALENDAR=FIVEDAY&amp;VAR:SYMBOL=US0814371052&amp;VAR:INDEX=0"}</definedName>
    <definedName name="_1874__FDSAUDITLINK__" hidden="1">{"fdsup://directions/FAT Viewer?action=UPDATE&amp;creator=factset&amp;DYN_ARGS=TRUE&amp;DOC_NAME=FAT:FQL_AUDITING_CLIENT_TEMPLATE.FAT&amp;display_string=Audit&amp;VAR:KEY=IPMBMJAZUJ&amp;VAR:QUERY=RkZfTkVUX0lOQyhBTk4sMjAxMCwsLCxVU0Qp&amp;WINDOW=FIRST_POPUP&amp;HEIGHT=450&amp;WIDTH=450&amp;START_MA","XIMIZED=FALSE&amp;VAR:CALENDAR=FIVEDAY&amp;VAR:SYMBOL=US0814371052&amp;VAR:INDEX=0"}</definedName>
    <definedName name="_1875__FDSAUDITLINK__" localSheetId="11" hidden="1">{"fdsup://directions/FAT Viewer?action=UPDATE&amp;creator=factset&amp;DYN_ARGS=TRUE&amp;DOC_NAME=FAT:FQL_AUDITING_CLIENT_TEMPLATE.FAT&amp;display_string=Audit&amp;VAR:KEY=QNGFWTYBMV&amp;VAR:QUERY=RkZfTkVUX0lOQyhBTk4sMjAwOSwsLCxVU0Qp&amp;WINDOW=FIRST_POPUP&amp;HEIGHT=450&amp;WIDTH=450&amp;START_MA","XIMIZED=FALSE&amp;VAR:CALENDAR=FIVEDAY&amp;VAR:SYMBOL=US0814371052&amp;VAR:INDEX=0"}</definedName>
    <definedName name="_1875__FDSAUDITLINK__" hidden="1">{"fdsup://directions/FAT Viewer?action=UPDATE&amp;creator=factset&amp;DYN_ARGS=TRUE&amp;DOC_NAME=FAT:FQL_AUDITING_CLIENT_TEMPLATE.FAT&amp;display_string=Audit&amp;VAR:KEY=QNGFWTYBMV&amp;VAR:QUERY=RkZfTkVUX0lOQyhBTk4sMjAwOSwsLCxVU0Qp&amp;WINDOW=FIRST_POPUP&amp;HEIGHT=450&amp;WIDTH=450&amp;START_MA","XIMIZED=FALSE&amp;VAR:CALENDAR=FIVEDAY&amp;VAR:SYMBOL=US0814371052&amp;VAR:INDEX=0"}</definedName>
    <definedName name="_1876__FDSAUDITLINK__" localSheetId="11" hidden="1">{"fdsup://directions/FAT Viewer?action=UPDATE&amp;creator=factset&amp;DYN_ARGS=TRUE&amp;DOC_NAME=FAT:FQL_AUDITING_CLIENT_TEMPLATE.FAT&amp;display_string=Audit&amp;VAR:KEY=CDKPOHWVCX&amp;VAR:QUERY=RkZfTkVUX0lOQyhBTk4sMjAwOCwsLCxVU0Qp&amp;WINDOW=FIRST_POPUP&amp;HEIGHT=450&amp;WIDTH=450&amp;START_MA","XIMIZED=FALSE&amp;VAR:CALENDAR=FIVEDAY&amp;VAR:SYMBOL=US0814371052&amp;VAR:INDEX=0"}</definedName>
    <definedName name="_1876__FDSAUDITLINK__" hidden="1">{"fdsup://directions/FAT Viewer?action=UPDATE&amp;creator=factset&amp;DYN_ARGS=TRUE&amp;DOC_NAME=FAT:FQL_AUDITING_CLIENT_TEMPLATE.FAT&amp;display_string=Audit&amp;VAR:KEY=CDKPOHWVCX&amp;VAR:QUERY=RkZfTkVUX0lOQyhBTk4sMjAwOCwsLCxVU0Qp&amp;WINDOW=FIRST_POPUP&amp;HEIGHT=450&amp;WIDTH=450&amp;START_MA","XIMIZED=FALSE&amp;VAR:CALENDAR=FIVEDAY&amp;VAR:SYMBOL=US0814371052&amp;VAR:INDEX=0"}</definedName>
    <definedName name="_1877__FDSAUDITLINK__" localSheetId="11" hidden="1">{"fdsup://directions/FAT Viewer?action=UPDATE&amp;creator=factset&amp;DYN_ARGS=TRUE&amp;DOC_NAME=FAT:FQL_AUDITING_CLIENT_TEMPLATE.FAT&amp;display_string=Audit&amp;VAR:KEY=WXCFIZGJAX&amp;VAR:QUERY=RkZfTkVUX0lOQyhBTk4sMjAwNywsLCxVU0Qp&amp;WINDOW=FIRST_POPUP&amp;HEIGHT=450&amp;WIDTH=450&amp;START_MA","XIMIZED=FALSE&amp;VAR:CALENDAR=FIVEDAY&amp;VAR:SYMBOL=US0814371052&amp;VAR:INDEX=0"}</definedName>
    <definedName name="_1877__FDSAUDITLINK__" hidden="1">{"fdsup://directions/FAT Viewer?action=UPDATE&amp;creator=factset&amp;DYN_ARGS=TRUE&amp;DOC_NAME=FAT:FQL_AUDITING_CLIENT_TEMPLATE.FAT&amp;display_string=Audit&amp;VAR:KEY=WXCFIZGJAX&amp;VAR:QUERY=RkZfTkVUX0lOQyhBTk4sMjAwNywsLCxVU0Qp&amp;WINDOW=FIRST_POPUP&amp;HEIGHT=450&amp;WIDTH=450&amp;START_MA","XIMIZED=FALSE&amp;VAR:CALENDAR=FIVEDAY&amp;VAR:SYMBOL=US0814371052&amp;VAR:INDEX=0"}</definedName>
    <definedName name="_1878__FDSAUDITLINK__" localSheetId="11" hidden="1">{"fdsup://directions/FAT Viewer?action=UPDATE&amp;creator=factset&amp;DYN_ARGS=TRUE&amp;DOC_NAME=FAT:FQL_AUDITING_CLIENT_TEMPLATE.FAT&amp;display_string=Audit&amp;VAR:KEY=KXIPSJKBUN&amp;VAR:QUERY=RkZfRUJJVF9JQihBTk4sMjAxMCwsLCxVU0Qp&amp;WINDOW=FIRST_POPUP&amp;HEIGHT=450&amp;WIDTH=450&amp;START_MA","XIMIZED=FALSE&amp;VAR:CALENDAR=FIVEDAY&amp;VAR:SYMBOL=US0814371052&amp;VAR:INDEX=0"}</definedName>
    <definedName name="_1878__FDSAUDITLINK__" hidden="1">{"fdsup://directions/FAT Viewer?action=UPDATE&amp;creator=factset&amp;DYN_ARGS=TRUE&amp;DOC_NAME=FAT:FQL_AUDITING_CLIENT_TEMPLATE.FAT&amp;display_string=Audit&amp;VAR:KEY=KXIPSJKBUN&amp;VAR:QUERY=RkZfRUJJVF9JQihBTk4sMjAxMCwsLCxVU0Qp&amp;WINDOW=FIRST_POPUP&amp;HEIGHT=450&amp;WIDTH=450&amp;START_MA","XIMIZED=FALSE&amp;VAR:CALENDAR=FIVEDAY&amp;VAR:SYMBOL=US0814371052&amp;VAR:INDEX=0"}</definedName>
    <definedName name="_1879__FDSAUDITLINK__" localSheetId="11" hidden="1">{"fdsup://directions/FAT Viewer?action=UPDATE&amp;creator=factset&amp;DYN_ARGS=TRUE&amp;DOC_NAME=FAT:FQL_AUDITING_CLIENT_TEMPLATE.FAT&amp;display_string=Audit&amp;VAR:KEY=KJAFGDWXQP&amp;VAR:QUERY=RkZfRUJJVF9JQihBTk4sMjAwOSwsLCxVU0Qp&amp;WINDOW=FIRST_POPUP&amp;HEIGHT=450&amp;WIDTH=450&amp;START_MA","XIMIZED=FALSE&amp;VAR:CALENDAR=FIVEDAY&amp;VAR:SYMBOL=US0814371052&amp;VAR:INDEX=0"}</definedName>
    <definedName name="_1879__FDSAUDITLINK__" hidden="1">{"fdsup://directions/FAT Viewer?action=UPDATE&amp;creator=factset&amp;DYN_ARGS=TRUE&amp;DOC_NAME=FAT:FQL_AUDITING_CLIENT_TEMPLATE.FAT&amp;display_string=Audit&amp;VAR:KEY=KJAFGDWXQP&amp;VAR:QUERY=RkZfRUJJVF9JQihBTk4sMjAwOSwsLCxVU0Qp&amp;WINDOW=FIRST_POPUP&amp;HEIGHT=450&amp;WIDTH=450&amp;START_MA","XIMIZED=FALSE&amp;VAR:CALENDAR=FIVEDAY&amp;VAR:SYMBOL=US0814371052&amp;VAR:INDEX=0"}</definedName>
    <definedName name="_1880__FDSAUDITLINK__" localSheetId="11" hidden="1">{"fdsup://directions/FAT Viewer?action=UPDATE&amp;creator=factset&amp;DYN_ARGS=TRUE&amp;DOC_NAME=FAT:FQL_AUDITING_CLIENT_TEMPLATE.FAT&amp;display_string=Audit&amp;VAR:KEY=GJGPMBWXWX&amp;VAR:QUERY=RkZfRUJJVF9JQihBTk4sMjAwOCwsLCxVU0Qp&amp;WINDOW=FIRST_POPUP&amp;HEIGHT=450&amp;WIDTH=450&amp;START_MA","XIMIZED=FALSE&amp;VAR:CALENDAR=FIVEDAY&amp;VAR:SYMBOL=US0814371052&amp;VAR:INDEX=0"}</definedName>
    <definedName name="_1880__FDSAUDITLINK__" hidden="1">{"fdsup://directions/FAT Viewer?action=UPDATE&amp;creator=factset&amp;DYN_ARGS=TRUE&amp;DOC_NAME=FAT:FQL_AUDITING_CLIENT_TEMPLATE.FAT&amp;display_string=Audit&amp;VAR:KEY=GJGPMBWXWX&amp;VAR:QUERY=RkZfRUJJVF9JQihBTk4sMjAwOCwsLCxVU0Qp&amp;WINDOW=FIRST_POPUP&amp;HEIGHT=450&amp;WIDTH=450&amp;START_MA","XIMIZED=FALSE&amp;VAR:CALENDAR=FIVEDAY&amp;VAR:SYMBOL=US0814371052&amp;VAR:INDEX=0"}</definedName>
    <definedName name="_1881__FDSAUDITLINK__" localSheetId="11" hidden="1">{"fdsup://directions/FAT Viewer?action=UPDATE&amp;creator=factset&amp;DYN_ARGS=TRUE&amp;DOC_NAME=FAT:FQL_AUDITING_CLIENT_TEMPLATE.FAT&amp;display_string=Audit&amp;VAR:KEY=UVWVSTANMH&amp;VAR:QUERY=RkZfRUJJVF9JQihBTk4sMjAwNywsLCxVU0Qp&amp;WINDOW=FIRST_POPUP&amp;HEIGHT=450&amp;WIDTH=450&amp;START_MA","XIMIZED=FALSE&amp;VAR:CALENDAR=FIVEDAY&amp;VAR:SYMBOL=US0814371052&amp;VAR:INDEX=0"}</definedName>
    <definedName name="_1881__FDSAUDITLINK__" hidden="1">{"fdsup://directions/FAT Viewer?action=UPDATE&amp;creator=factset&amp;DYN_ARGS=TRUE&amp;DOC_NAME=FAT:FQL_AUDITING_CLIENT_TEMPLATE.FAT&amp;display_string=Audit&amp;VAR:KEY=UVWVSTANMH&amp;VAR:QUERY=RkZfRUJJVF9JQihBTk4sMjAwNywsLCxVU0Qp&amp;WINDOW=FIRST_POPUP&amp;HEIGHT=450&amp;WIDTH=450&amp;START_MA","XIMIZED=FALSE&amp;VAR:CALENDAR=FIVEDAY&amp;VAR:SYMBOL=US0814371052&amp;VAR:INDEX=0"}</definedName>
    <definedName name="_1882__FDSAUDITLINK__" localSheetId="11" hidden="1">{"fdsup://directions/FAT Viewer?action=UPDATE&amp;creator=factset&amp;DYN_ARGS=TRUE&amp;DOC_NAME=FAT:FQL_AUDITING_CLIENT_TEMPLATE.FAT&amp;display_string=Audit&amp;VAR:KEY=MDUFKXMBWH&amp;VAR:QUERY=RkZfRUJJVERBX0lCKEFOTiwyMDEwLCwsLFVTRCk=&amp;WINDOW=FIRST_POPUP&amp;HEIGHT=450&amp;WIDTH=450&amp;STAR","T_MAXIMIZED=FALSE&amp;VAR:CALENDAR=FIVEDAY&amp;VAR:SYMBOL=US0814371052&amp;VAR:INDEX=0"}</definedName>
    <definedName name="_1882__FDSAUDITLINK__" hidden="1">{"fdsup://directions/FAT Viewer?action=UPDATE&amp;creator=factset&amp;DYN_ARGS=TRUE&amp;DOC_NAME=FAT:FQL_AUDITING_CLIENT_TEMPLATE.FAT&amp;display_string=Audit&amp;VAR:KEY=MDUFKXMBWH&amp;VAR:QUERY=RkZfRUJJVERBX0lCKEFOTiwyMDEwLCwsLFVTRCk=&amp;WINDOW=FIRST_POPUP&amp;HEIGHT=450&amp;WIDTH=450&amp;STAR","T_MAXIMIZED=FALSE&amp;VAR:CALENDAR=FIVEDAY&amp;VAR:SYMBOL=US0814371052&amp;VAR:INDEX=0"}</definedName>
    <definedName name="_1883__FDSAUDITLINK__" localSheetId="11" hidden="1">{"fdsup://directions/FAT Viewer?action=UPDATE&amp;creator=factset&amp;DYN_ARGS=TRUE&amp;DOC_NAME=FAT:FQL_AUDITING_CLIENT_TEMPLATE.FAT&amp;display_string=Audit&amp;VAR:KEY=OVKTKDQPQZ&amp;VAR:QUERY=RkZfRUJJVERBX0lCKEFOTiwyMDA5LCwsLFVTRCk=&amp;WINDOW=FIRST_POPUP&amp;HEIGHT=450&amp;WIDTH=450&amp;STAR","T_MAXIMIZED=FALSE&amp;VAR:CALENDAR=FIVEDAY&amp;VAR:SYMBOL=US0814371052&amp;VAR:INDEX=0"}</definedName>
    <definedName name="_1883__FDSAUDITLINK__" hidden="1">{"fdsup://directions/FAT Viewer?action=UPDATE&amp;creator=factset&amp;DYN_ARGS=TRUE&amp;DOC_NAME=FAT:FQL_AUDITING_CLIENT_TEMPLATE.FAT&amp;display_string=Audit&amp;VAR:KEY=OVKTKDQPQZ&amp;VAR:QUERY=RkZfRUJJVERBX0lCKEFOTiwyMDA5LCwsLFVTRCk=&amp;WINDOW=FIRST_POPUP&amp;HEIGHT=450&amp;WIDTH=450&amp;STAR","T_MAXIMIZED=FALSE&amp;VAR:CALENDAR=FIVEDAY&amp;VAR:SYMBOL=US0814371052&amp;VAR:INDEX=0"}</definedName>
    <definedName name="_1884__FDSAUDITLINK__" localSheetId="11" hidden="1">{"fdsup://directions/FAT Viewer?action=UPDATE&amp;creator=factset&amp;DYN_ARGS=TRUE&amp;DOC_NAME=FAT:FQL_AUDITING_CLIENT_TEMPLATE.FAT&amp;display_string=Audit&amp;VAR:KEY=YBCJWNQNKL&amp;VAR:QUERY=RkZfRUJJVERBX0lCKEFOTiwyMDA4LCwsLFVTRCk=&amp;WINDOW=FIRST_POPUP&amp;HEIGHT=450&amp;WIDTH=450&amp;STAR","T_MAXIMIZED=FALSE&amp;VAR:CALENDAR=FIVEDAY&amp;VAR:SYMBOL=US0814371052&amp;VAR:INDEX=0"}</definedName>
    <definedName name="_1884__FDSAUDITLINK__" hidden="1">{"fdsup://directions/FAT Viewer?action=UPDATE&amp;creator=factset&amp;DYN_ARGS=TRUE&amp;DOC_NAME=FAT:FQL_AUDITING_CLIENT_TEMPLATE.FAT&amp;display_string=Audit&amp;VAR:KEY=YBCJWNQNKL&amp;VAR:QUERY=RkZfRUJJVERBX0lCKEFOTiwyMDA4LCwsLFVTRCk=&amp;WINDOW=FIRST_POPUP&amp;HEIGHT=450&amp;WIDTH=450&amp;STAR","T_MAXIMIZED=FALSE&amp;VAR:CALENDAR=FIVEDAY&amp;VAR:SYMBOL=US0814371052&amp;VAR:INDEX=0"}</definedName>
    <definedName name="_1885__FDSAUDITLINK__" localSheetId="11" hidden="1">{"fdsup://directions/FAT Viewer?action=UPDATE&amp;creator=factset&amp;DYN_ARGS=TRUE&amp;DOC_NAME=FAT:FQL_AUDITING_CLIENT_TEMPLATE.FAT&amp;display_string=Audit&amp;VAR:KEY=WRWZYLAZGT&amp;VAR:QUERY=RkZfRUJJVERBX0lCKEFOTiwyMDA3LCwsLFVTRCk=&amp;WINDOW=FIRST_POPUP&amp;HEIGHT=450&amp;WIDTH=450&amp;STAR","T_MAXIMIZED=FALSE&amp;VAR:CALENDAR=FIVEDAY&amp;VAR:SYMBOL=US0814371052&amp;VAR:INDEX=0"}</definedName>
    <definedName name="_1885__FDSAUDITLINK__" hidden="1">{"fdsup://directions/FAT Viewer?action=UPDATE&amp;creator=factset&amp;DYN_ARGS=TRUE&amp;DOC_NAME=FAT:FQL_AUDITING_CLIENT_TEMPLATE.FAT&amp;display_string=Audit&amp;VAR:KEY=WRWZYLAZGT&amp;VAR:QUERY=RkZfRUJJVERBX0lCKEFOTiwyMDA3LCwsLFVTRCk=&amp;WINDOW=FIRST_POPUP&amp;HEIGHT=450&amp;WIDTH=450&amp;STAR","T_MAXIMIZED=FALSE&amp;VAR:CALENDAR=FIVEDAY&amp;VAR:SYMBOL=US0814371052&amp;VAR:INDEX=0"}</definedName>
    <definedName name="_1886__FDSAUDITLINK__" localSheetId="11" hidden="1">{"fdsup://directions/FAT Viewer?action=UPDATE&amp;creator=factset&amp;DYN_ARGS=TRUE&amp;DOC_NAME=FAT:FQL_AUDITING_CLIENT_TEMPLATE.FAT&amp;display_string=Audit&amp;VAR:KEY=CXMTADAFAT&amp;VAR:QUERY=RkZfTkVUX0lOQyhBTk4sMjAxMSwsLCxVU0Qp&amp;WINDOW=FIRST_POPUP&amp;HEIGHT=450&amp;WIDTH=450&amp;START_MA","XIMIZED=FALSE&amp;VAR:CALENDAR=FIVEDAY&amp;VAR:SYMBOL=US0814371052&amp;VAR:INDEX=0"}</definedName>
    <definedName name="_1886__FDSAUDITLINK__" hidden="1">{"fdsup://directions/FAT Viewer?action=UPDATE&amp;creator=factset&amp;DYN_ARGS=TRUE&amp;DOC_NAME=FAT:FQL_AUDITING_CLIENT_TEMPLATE.FAT&amp;display_string=Audit&amp;VAR:KEY=CXMTADAFAT&amp;VAR:QUERY=RkZfTkVUX0lOQyhBTk4sMjAxMSwsLCxVU0Qp&amp;WINDOW=FIRST_POPUP&amp;HEIGHT=450&amp;WIDTH=450&amp;START_MA","XIMIZED=FALSE&amp;VAR:CALENDAR=FIVEDAY&amp;VAR:SYMBOL=US0814371052&amp;VAR:INDEX=0"}</definedName>
    <definedName name="_1887__FDSAUDITLINK__" localSheetId="11" hidden="1">{"fdsup://directions/FAT Viewer?action=UPDATE&amp;creator=factset&amp;DYN_ARGS=TRUE&amp;DOC_NAME=FAT:FQL_AUDITING_CLIENT_TEMPLATE.FAT&amp;display_string=Audit&amp;VAR:KEY=AHWDAFKVIZ&amp;VAR:QUERY=RkZfRUJJVF9JQihBTk4sMjAxMSwsLCxVU0Qp&amp;WINDOW=FIRST_POPUP&amp;HEIGHT=450&amp;WIDTH=450&amp;START_MA","XIMIZED=FALSE&amp;VAR:CALENDAR=FIVEDAY&amp;VAR:SYMBOL=US0814371052&amp;VAR:INDEX=0"}</definedName>
    <definedName name="_1887__FDSAUDITLINK__" hidden="1">{"fdsup://directions/FAT Viewer?action=UPDATE&amp;creator=factset&amp;DYN_ARGS=TRUE&amp;DOC_NAME=FAT:FQL_AUDITING_CLIENT_TEMPLATE.FAT&amp;display_string=Audit&amp;VAR:KEY=AHWDAFKVIZ&amp;VAR:QUERY=RkZfRUJJVF9JQihBTk4sMjAxMSwsLCxVU0Qp&amp;WINDOW=FIRST_POPUP&amp;HEIGHT=450&amp;WIDTH=450&amp;START_MA","XIMIZED=FALSE&amp;VAR:CALENDAR=FIVEDAY&amp;VAR:SYMBOL=US0814371052&amp;VAR:INDEX=0"}</definedName>
    <definedName name="_1888__FDSAUDITLINK__" localSheetId="11" hidden="1">{"fdsup://directions/FAT Viewer?action=UPDATE&amp;creator=factset&amp;DYN_ARGS=TRUE&amp;DOC_NAME=FAT:FQL_AUDITING_CLIENT_TEMPLATE.FAT&amp;display_string=Audit&amp;VAR:KEY=KRSNGDCLYD&amp;VAR:QUERY=RkZfRUJJVERBX0lCKEFOTiwyMDExLCwsLFVTRCk=&amp;WINDOW=FIRST_POPUP&amp;HEIGHT=450&amp;WIDTH=450&amp;STAR","T_MAXIMIZED=FALSE&amp;VAR:CALENDAR=FIVEDAY&amp;VAR:SYMBOL=US0814371052&amp;VAR:INDEX=0"}</definedName>
    <definedName name="_1888__FDSAUDITLINK__" hidden="1">{"fdsup://directions/FAT Viewer?action=UPDATE&amp;creator=factset&amp;DYN_ARGS=TRUE&amp;DOC_NAME=FAT:FQL_AUDITING_CLIENT_TEMPLATE.FAT&amp;display_string=Audit&amp;VAR:KEY=KRSNGDCLYD&amp;VAR:QUERY=RkZfRUJJVERBX0lCKEFOTiwyMDExLCwsLFVTRCk=&amp;WINDOW=FIRST_POPUP&amp;HEIGHT=450&amp;WIDTH=450&amp;STAR","T_MAXIMIZED=FALSE&amp;VAR:CALENDAR=FIVEDAY&amp;VAR:SYMBOL=US0814371052&amp;VAR:INDEX=0"}</definedName>
    <definedName name="_1893__FDSAUDITLINK__" localSheetId="11" hidden="1">{"fdsup://directions/FAT Viewer?action=UPDATE&amp;creator=factset&amp;DYN_ARGS=TRUE&amp;DOC_NAME=FAT:FQL_AUDITING_CLIENT_TEMPLATE.FAT&amp;display_string=Audit&amp;VAR:KEY=URYBMDINYP&amp;VAR:QUERY=RkZfTkVUX0lOQyhBTk4sMjAxMCwsLCxVU0Qp&amp;WINDOW=FIRST_POPUP&amp;HEIGHT=450&amp;WIDTH=450&amp;START_MA","XIMIZED=FALSE&amp;VAR:CALENDAR=FIVEDAY&amp;VAR:SYMBOL=US3886891015&amp;VAR:INDEX=0"}</definedName>
    <definedName name="_1893__FDSAUDITLINK__" hidden="1">{"fdsup://directions/FAT Viewer?action=UPDATE&amp;creator=factset&amp;DYN_ARGS=TRUE&amp;DOC_NAME=FAT:FQL_AUDITING_CLIENT_TEMPLATE.FAT&amp;display_string=Audit&amp;VAR:KEY=URYBMDINYP&amp;VAR:QUERY=RkZfTkVUX0lOQyhBTk4sMjAxMCwsLCxVU0Qp&amp;WINDOW=FIRST_POPUP&amp;HEIGHT=450&amp;WIDTH=450&amp;START_MA","XIMIZED=FALSE&amp;VAR:CALENDAR=FIVEDAY&amp;VAR:SYMBOL=US3886891015&amp;VAR:INDEX=0"}</definedName>
    <definedName name="_1894__FDSAUDITLINK__" localSheetId="11" hidden="1">{"fdsup://directions/FAT Viewer?action=UPDATE&amp;creator=factset&amp;DYN_ARGS=TRUE&amp;DOC_NAME=FAT:FQL_AUDITING_CLIENT_TEMPLATE.FAT&amp;display_string=Audit&amp;VAR:KEY=ERYNKZCVWJ&amp;VAR:QUERY=RkZfTkVUX0lOQyhBTk4sMjAwOSwsLCxVU0Qp&amp;WINDOW=FIRST_POPUP&amp;HEIGHT=450&amp;WIDTH=450&amp;START_MA","XIMIZED=FALSE&amp;VAR:CALENDAR=FIVEDAY&amp;VAR:SYMBOL=US3886891015&amp;VAR:INDEX=0"}</definedName>
    <definedName name="_1894__FDSAUDITLINK__" hidden="1">{"fdsup://directions/FAT Viewer?action=UPDATE&amp;creator=factset&amp;DYN_ARGS=TRUE&amp;DOC_NAME=FAT:FQL_AUDITING_CLIENT_TEMPLATE.FAT&amp;display_string=Audit&amp;VAR:KEY=ERYNKZCVWJ&amp;VAR:QUERY=RkZfTkVUX0lOQyhBTk4sMjAwOSwsLCxVU0Qp&amp;WINDOW=FIRST_POPUP&amp;HEIGHT=450&amp;WIDTH=450&amp;START_MA","XIMIZED=FALSE&amp;VAR:CALENDAR=FIVEDAY&amp;VAR:SYMBOL=US3886891015&amp;VAR:INDEX=0"}</definedName>
    <definedName name="_1895__FDSAUDITLINK__" localSheetId="11" hidden="1">{"fdsup://directions/FAT Viewer?action=UPDATE&amp;creator=factset&amp;DYN_ARGS=TRUE&amp;DOC_NAME=FAT:FQL_AUDITING_CLIENT_TEMPLATE.FAT&amp;display_string=Audit&amp;VAR:KEY=SNUROTGDON&amp;VAR:QUERY=RkZfTkVUX0lOQyhBTk4sMjAwOCwsLCxVU0Qp&amp;WINDOW=FIRST_POPUP&amp;HEIGHT=450&amp;WIDTH=450&amp;START_MA","XIMIZED=FALSE&amp;VAR:CALENDAR=FIVEDAY&amp;VAR:SYMBOL=US3886891015&amp;VAR:INDEX=0"}</definedName>
    <definedName name="_1895__FDSAUDITLINK__" hidden="1">{"fdsup://directions/FAT Viewer?action=UPDATE&amp;creator=factset&amp;DYN_ARGS=TRUE&amp;DOC_NAME=FAT:FQL_AUDITING_CLIENT_TEMPLATE.FAT&amp;display_string=Audit&amp;VAR:KEY=SNUROTGDON&amp;VAR:QUERY=RkZfTkVUX0lOQyhBTk4sMjAwOCwsLCxVU0Qp&amp;WINDOW=FIRST_POPUP&amp;HEIGHT=450&amp;WIDTH=450&amp;START_MA","XIMIZED=FALSE&amp;VAR:CALENDAR=FIVEDAY&amp;VAR:SYMBOL=US3886891015&amp;VAR:INDEX=0"}</definedName>
    <definedName name="_1896__FDSAUDITLINK__" localSheetId="11" hidden="1">{"fdsup://directions/FAT Viewer?action=UPDATE&amp;creator=factset&amp;DYN_ARGS=TRUE&amp;DOC_NAME=FAT:FQL_AUDITING_CLIENT_TEMPLATE.FAT&amp;display_string=Audit&amp;VAR:KEY=UFGXWZUZAT&amp;VAR:QUERY=RkZfTkVUX0lOQyhBTk4sMjAwNywsLCxVU0Qp&amp;WINDOW=FIRST_POPUP&amp;HEIGHT=450&amp;WIDTH=450&amp;START_MA","XIMIZED=FALSE&amp;VAR:CALENDAR=FIVEDAY&amp;VAR:SYMBOL=US3886891015&amp;VAR:INDEX=0"}</definedName>
    <definedName name="_1896__FDSAUDITLINK__" hidden="1">{"fdsup://directions/FAT Viewer?action=UPDATE&amp;creator=factset&amp;DYN_ARGS=TRUE&amp;DOC_NAME=FAT:FQL_AUDITING_CLIENT_TEMPLATE.FAT&amp;display_string=Audit&amp;VAR:KEY=UFGXWZUZAT&amp;VAR:QUERY=RkZfTkVUX0lOQyhBTk4sMjAwNywsLCxVU0Qp&amp;WINDOW=FIRST_POPUP&amp;HEIGHT=450&amp;WIDTH=450&amp;START_MA","XIMIZED=FALSE&amp;VAR:CALENDAR=FIVEDAY&amp;VAR:SYMBOL=US3886891015&amp;VAR:INDEX=0"}</definedName>
    <definedName name="_1897__FDSAUDITLINK__" localSheetId="11" hidden="1">{"fdsup://directions/FAT Viewer?action=UPDATE&amp;creator=factset&amp;DYN_ARGS=TRUE&amp;DOC_NAME=FAT:FQL_AUDITING_CLIENT_TEMPLATE.FAT&amp;display_string=Audit&amp;VAR:KEY=QBORAHOXUT&amp;VAR:QUERY=RkZfRUJJVF9JQihBTk4sMjAxMCwsLCxVU0Qp&amp;WINDOW=FIRST_POPUP&amp;HEIGHT=450&amp;WIDTH=450&amp;START_MA","XIMIZED=FALSE&amp;VAR:CALENDAR=FIVEDAY&amp;VAR:SYMBOL=US3886891015&amp;VAR:INDEX=0"}</definedName>
    <definedName name="_1897__FDSAUDITLINK__" hidden="1">{"fdsup://directions/FAT Viewer?action=UPDATE&amp;creator=factset&amp;DYN_ARGS=TRUE&amp;DOC_NAME=FAT:FQL_AUDITING_CLIENT_TEMPLATE.FAT&amp;display_string=Audit&amp;VAR:KEY=QBORAHOXUT&amp;VAR:QUERY=RkZfRUJJVF9JQihBTk4sMjAxMCwsLCxVU0Qp&amp;WINDOW=FIRST_POPUP&amp;HEIGHT=450&amp;WIDTH=450&amp;START_MA","XIMIZED=FALSE&amp;VAR:CALENDAR=FIVEDAY&amp;VAR:SYMBOL=US3886891015&amp;VAR:INDEX=0"}</definedName>
    <definedName name="_1898__FDSAUDITLINK__" localSheetId="11" hidden="1">{"fdsup://directions/FAT Viewer?action=UPDATE&amp;creator=factset&amp;DYN_ARGS=TRUE&amp;DOC_NAME=FAT:FQL_AUDITING_CLIENT_TEMPLATE.FAT&amp;display_string=Audit&amp;VAR:KEY=IXINCNUJUR&amp;VAR:QUERY=RkZfRUJJVF9JQihBTk4sMjAwOSwsLCxVU0Qp&amp;WINDOW=FIRST_POPUP&amp;HEIGHT=450&amp;WIDTH=450&amp;START_MA","XIMIZED=FALSE&amp;VAR:CALENDAR=FIVEDAY&amp;VAR:SYMBOL=US3886891015&amp;VAR:INDEX=0"}</definedName>
    <definedName name="_1898__FDSAUDITLINK__" hidden="1">{"fdsup://directions/FAT Viewer?action=UPDATE&amp;creator=factset&amp;DYN_ARGS=TRUE&amp;DOC_NAME=FAT:FQL_AUDITING_CLIENT_TEMPLATE.FAT&amp;display_string=Audit&amp;VAR:KEY=IXINCNUJUR&amp;VAR:QUERY=RkZfRUJJVF9JQihBTk4sMjAwOSwsLCxVU0Qp&amp;WINDOW=FIRST_POPUP&amp;HEIGHT=450&amp;WIDTH=450&amp;START_MA","XIMIZED=FALSE&amp;VAR:CALENDAR=FIVEDAY&amp;VAR:SYMBOL=US3886891015&amp;VAR:INDEX=0"}</definedName>
    <definedName name="_1899__FDSAUDITLINK__" localSheetId="11" hidden="1">{"fdsup://directions/FAT Viewer?action=UPDATE&amp;creator=factset&amp;DYN_ARGS=TRUE&amp;DOC_NAME=FAT:FQL_AUDITING_CLIENT_TEMPLATE.FAT&amp;display_string=Audit&amp;VAR:KEY=UFSXEBORGB&amp;VAR:QUERY=RkZfRUJJVF9JQihBTk4sMjAwOCwsLCxVU0Qp&amp;WINDOW=FIRST_POPUP&amp;HEIGHT=450&amp;WIDTH=450&amp;START_MA","XIMIZED=FALSE&amp;VAR:CALENDAR=FIVEDAY&amp;VAR:SYMBOL=US3886891015&amp;VAR:INDEX=0"}</definedName>
    <definedName name="_1899__FDSAUDITLINK__" hidden="1">{"fdsup://directions/FAT Viewer?action=UPDATE&amp;creator=factset&amp;DYN_ARGS=TRUE&amp;DOC_NAME=FAT:FQL_AUDITING_CLIENT_TEMPLATE.FAT&amp;display_string=Audit&amp;VAR:KEY=UFSXEBORGB&amp;VAR:QUERY=RkZfRUJJVF9JQihBTk4sMjAwOCwsLCxVU0Qp&amp;WINDOW=FIRST_POPUP&amp;HEIGHT=450&amp;WIDTH=450&amp;START_MA","XIMIZED=FALSE&amp;VAR:CALENDAR=FIVEDAY&amp;VAR:SYMBOL=US3886891015&amp;VAR:INDEX=0"}</definedName>
    <definedName name="_1900__FDSAUDITLINK__" localSheetId="11" hidden="1">{"fdsup://directions/FAT Viewer?action=UPDATE&amp;creator=factset&amp;DYN_ARGS=TRUE&amp;DOC_NAME=FAT:FQL_AUDITING_CLIENT_TEMPLATE.FAT&amp;display_string=Audit&amp;VAR:KEY=KVQRYROJON&amp;VAR:QUERY=RkZfRUJJVF9JQihBTk4sMjAwNywsLCxVU0Qp&amp;WINDOW=FIRST_POPUP&amp;HEIGHT=450&amp;WIDTH=450&amp;START_MA","XIMIZED=FALSE&amp;VAR:CALENDAR=FIVEDAY&amp;VAR:SYMBOL=US3886891015&amp;VAR:INDEX=0"}</definedName>
    <definedName name="_1900__FDSAUDITLINK__" hidden="1">{"fdsup://directions/FAT Viewer?action=UPDATE&amp;creator=factset&amp;DYN_ARGS=TRUE&amp;DOC_NAME=FAT:FQL_AUDITING_CLIENT_TEMPLATE.FAT&amp;display_string=Audit&amp;VAR:KEY=KVQRYROJON&amp;VAR:QUERY=RkZfRUJJVF9JQihBTk4sMjAwNywsLCxVU0Qp&amp;WINDOW=FIRST_POPUP&amp;HEIGHT=450&amp;WIDTH=450&amp;START_MA","XIMIZED=FALSE&amp;VAR:CALENDAR=FIVEDAY&amp;VAR:SYMBOL=US3886891015&amp;VAR:INDEX=0"}</definedName>
    <definedName name="_1901__FDSAUDITLINK__" localSheetId="11" hidden="1">{"fdsup://directions/FAT Viewer?action=UPDATE&amp;creator=factset&amp;DYN_ARGS=TRUE&amp;DOC_NAME=FAT:FQL_AUDITING_CLIENT_TEMPLATE.FAT&amp;display_string=Audit&amp;VAR:KEY=MZQJQPMXYX&amp;VAR:QUERY=RkZfRUJJVERBX0lCKEFOTiwyMDEwLCwsLFVTRCk=&amp;WINDOW=FIRST_POPUP&amp;HEIGHT=450&amp;WIDTH=450&amp;STAR","T_MAXIMIZED=FALSE&amp;VAR:CALENDAR=FIVEDAY&amp;VAR:SYMBOL=US3886891015&amp;VAR:INDEX=0"}</definedName>
    <definedName name="_1901__FDSAUDITLINK__" hidden="1">{"fdsup://directions/FAT Viewer?action=UPDATE&amp;creator=factset&amp;DYN_ARGS=TRUE&amp;DOC_NAME=FAT:FQL_AUDITING_CLIENT_TEMPLATE.FAT&amp;display_string=Audit&amp;VAR:KEY=MZQJQPMXYX&amp;VAR:QUERY=RkZfRUJJVERBX0lCKEFOTiwyMDEwLCwsLFVTRCk=&amp;WINDOW=FIRST_POPUP&amp;HEIGHT=450&amp;WIDTH=450&amp;STAR","T_MAXIMIZED=FALSE&amp;VAR:CALENDAR=FIVEDAY&amp;VAR:SYMBOL=US3886891015&amp;VAR:INDEX=0"}</definedName>
    <definedName name="_1902__FDSAUDITLINK__" localSheetId="11" hidden="1">{"fdsup://directions/FAT Viewer?action=UPDATE&amp;creator=factset&amp;DYN_ARGS=TRUE&amp;DOC_NAME=FAT:FQL_AUDITING_CLIENT_TEMPLATE.FAT&amp;display_string=Audit&amp;VAR:KEY=MFMTQFMHOV&amp;VAR:QUERY=RkZfRUJJVERBX0lCKEFOTiwyMDA5LCwsLFVTRCk=&amp;WINDOW=FIRST_POPUP&amp;HEIGHT=450&amp;WIDTH=450&amp;STAR","T_MAXIMIZED=FALSE&amp;VAR:CALENDAR=FIVEDAY&amp;VAR:SYMBOL=US3886891015&amp;VAR:INDEX=0"}</definedName>
    <definedName name="_1902__FDSAUDITLINK__" hidden="1">{"fdsup://directions/FAT Viewer?action=UPDATE&amp;creator=factset&amp;DYN_ARGS=TRUE&amp;DOC_NAME=FAT:FQL_AUDITING_CLIENT_TEMPLATE.FAT&amp;display_string=Audit&amp;VAR:KEY=MFMTQFMHOV&amp;VAR:QUERY=RkZfRUJJVERBX0lCKEFOTiwyMDA5LCwsLFVTRCk=&amp;WINDOW=FIRST_POPUP&amp;HEIGHT=450&amp;WIDTH=450&amp;STAR","T_MAXIMIZED=FALSE&amp;VAR:CALENDAR=FIVEDAY&amp;VAR:SYMBOL=US3886891015&amp;VAR:INDEX=0"}</definedName>
    <definedName name="_1903__FDSAUDITLINK__" localSheetId="11" hidden="1">{"fdsup://directions/FAT Viewer?action=UPDATE&amp;creator=factset&amp;DYN_ARGS=TRUE&amp;DOC_NAME=FAT:FQL_AUDITING_CLIENT_TEMPLATE.FAT&amp;display_string=Audit&amp;VAR:KEY=IFYDQFUPWF&amp;VAR:QUERY=RkZfRUJJVERBX0lCKEFOTiwyMDA4LCwsLFVTRCk=&amp;WINDOW=FIRST_POPUP&amp;HEIGHT=450&amp;WIDTH=450&amp;STAR","T_MAXIMIZED=FALSE&amp;VAR:CALENDAR=FIVEDAY&amp;VAR:SYMBOL=US3886891015&amp;VAR:INDEX=0"}</definedName>
    <definedName name="_1903__FDSAUDITLINK__" hidden="1">{"fdsup://directions/FAT Viewer?action=UPDATE&amp;creator=factset&amp;DYN_ARGS=TRUE&amp;DOC_NAME=FAT:FQL_AUDITING_CLIENT_TEMPLATE.FAT&amp;display_string=Audit&amp;VAR:KEY=IFYDQFUPWF&amp;VAR:QUERY=RkZfRUJJVERBX0lCKEFOTiwyMDA4LCwsLFVTRCk=&amp;WINDOW=FIRST_POPUP&amp;HEIGHT=450&amp;WIDTH=450&amp;STAR","T_MAXIMIZED=FALSE&amp;VAR:CALENDAR=FIVEDAY&amp;VAR:SYMBOL=US3886891015&amp;VAR:INDEX=0"}</definedName>
    <definedName name="_1904__FDSAUDITLINK__" localSheetId="11" hidden="1">{"fdsup://directions/FAT Viewer?action=UPDATE&amp;creator=factset&amp;DYN_ARGS=TRUE&amp;DOC_NAME=FAT:FQL_AUDITING_CLIENT_TEMPLATE.FAT&amp;display_string=Audit&amp;VAR:KEY=EVMZYXGVYN&amp;VAR:QUERY=RkZfRUJJVERBX0lCKEFOTiwyMDA3LCwsLFVTRCk=&amp;WINDOW=FIRST_POPUP&amp;HEIGHT=450&amp;WIDTH=450&amp;STAR","T_MAXIMIZED=FALSE&amp;VAR:CALENDAR=FIVEDAY&amp;VAR:SYMBOL=US3886891015&amp;VAR:INDEX=0"}</definedName>
    <definedName name="_1904__FDSAUDITLINK__" hidden="1">{"fdsup://directions/FAT Viewer?action=UPDATE&amp;creator=factset&amp;DYN_ARGS=TRUE&amp;DOC_NAME=FAT:FQL_AUDITING_CLIENT_TEMPLATE.FAT&amp;display_string=Audit&amp;VAR:KEY=EVMZYXGVYN&amp;VAR:QUERY=RkZfRUJJVERBX0lCKEFOTiwyMDA3LCwsLFVTRCk=&amp;WINDOW=FIRST_POPUP&amp;HEIGHT=450&amp;WIDTH=450&amp;STAR","T_MAXIMIZED=FALSE&amp;VAR:CALENDAR=FIVEDAY&amp;VAR:SYMBOL=US3886891015&amp;VAR:INDEX=0"}</definedName>
    <definedName name="_1910__FDSAUDITLINK__" localSheetId="11" hidden="1">{"fdsup://directions/FAT Viewer?action=UPDATE&amp;creator=factset&amp;DYN_ARGS=TRUE&amp;DOC_NAME=FAT:FQL_AUDITING_CLIENT_TEMPLATE.FAT&amp;display_string=Audit&amp;VAR:KEY=KZMHAPMZEN&amp;VAR:QUERY=RkZfTkVUX0lOQyhBTk4sMjAxMSwsLCxVU0Qp&amp;WINDOW=FIRST_POPUP&amp;HEIGHT=450&amp;WIDTH=450&amp;START_MA","XIMIZED=FALSE&amp;VAR:CALENDAR=FIVEDAY&amp;VAR:SYMBOL=US3886891015&amp;VAR:INDEX=0"}</definedName>
    <definedName name="_1910__FDSAUDITLINK__" hidden="1">{"fdsup://directions/FAT Viewer?action=UPDATE&amp;creator=factset&amp;DYN_ARGS=TRUE&amp;DOC_NAME=FAT:FQL_AUDITING_CLIENT_TEMPLATE.FAT&amp;display_string=Audit&amp;VAR:KEY=KZMHAPMZEN&amp;VAR:QUERY=RkZfTkVUX0lOQyhBTk4sMjAxMSwsLCxVU0Qp&amp;WINDOW=FIRST_POPUP&amp;HEIGHT=450&amp;WIDTH=450&amp;START_MA","XIMIZED=FALSE&amp;VAR:CALENDAR=FIVEDAY&amp;VAR:SYMBOL=US3886891015&amp;VAR:INDEX=0"}</definedName>
    <definedName name="_1911__FDSAUDITLINK__" localSheetId="11" hidden="1">{"fdsup://directions/FAT Viewer?action=UPDATE&amp;creator=factset&amp;DYN_ARGS=TRUE&amp;DOC_NAME=FAT:FQL_AUDITING_CLIENT_TEMPLATE.FAT&amp;display_string=Audit&amp;VAR:KEY=ILORMBSZSR&amp;VAR:QUERY=RkZfRUJJVF9JQihBTk4sMjAxMSwsLCxVU0Qp&amp;WINDOW=FIRST_POPUP&amp;HEIGHT=450&amp;WIDTH=450&amp;START_MA","XIMIZED=FALSE&amp;VAR:CALENDAR=FIVEDAY&amp;VAR:SYMBOL=US3886891015&amp;VAR:INDEX=0"}</definedName>
    <definedName name="_1911__FDSAUDITLINK__" hidden="1">{"fdsup://directions/FAT Viewer?action=UPDATE&amp;creator=factset&amp;DYN_ARGS=TRUE&amp;DOC_NAME=FAT:FQL_AUDITING_CLIENT_TEMPLATE.FAT&amp;display_string=Audit&amp;VAR:KEY=ILORMBSZSR&amp;VAR:QUERY=RkZfRUJJVF9JQihBTk4sMjAxMSwsLCxVU0Qp&amp;WINDOW=FIRST_POPUP&amp;HEIGHT=450&amp;WIDTH=450&amp;START_MA","XIMIZED=FALSE&amp;VAR:CALENDAR=FIVEDAY&amp;VAR:SYMBOL=US3886891015&amp;VAR:INDEX=0"}</definedName>
    <definedName name="_1912__FDSAUDITLINK__" localSheetId="11" hidden="1">{"fdsup://directions/FAT Viewer?action=UPDATE&amp;creator=factset&amp;DYN_ARGS=TRUE&amp;DOC_NAME=FAT:FQL_AUDITING_CLIENT_TEMPLATE.FAT&amp;display_string=Audit&amp;VAR:KEY=CNWFEFAHCR&amp;VAR:QUERY=RkZfRUJJVERBX0lCKEFOTiwyMDExLCwsLFVTRCk=&amp;WINDOW=FIRST_POPUP&amp;HEIGHT=450&amp;WIDTH=450&amp;STAR","T_MAXIMIZED=FALSE&amp;VAR:CALENDAR=FIVEDAY&amp;VAR:SYMBOL=US3886891015&amp;VAR:INDEX=0"}</definedName>
    <definedName name="_1912__FDSAUDITLINK__" hidden="1">{"fdsup://directions/FAT Viewer?action=UPDATE&amp;creator=factset&amp;DYN_ARGS=TRUE&amp;DOC_NAME=FAT:FQL_AUDITING_CLIENT_TEMPLATE.FAT&amp;display_string=Audit&amp;VAR:KEY=CNWFEFAHCR&amp;VAR:QUERY=RkZfRUJJVERBX0lCKEFOTiwyMDExLCwsLFVTRCk=&amp;WINDOW=FIRST_POPUP&amp;HEIGHT=450&amp;WIDTH=450&amp;STAR","T_MAXIMIZED=FALSE&amp;VAR:CALENDAR=FIVEDAY&amp;VAR:SYMBOL=US3886891015&amp;VAR:INDEX=0"}</definedName>
    <definedName name="_1914__FDSAUDITLINK__" localSheetId="11" hidden="1">{"fdsup://directions/FAT Viewer?action=UPDATE&amp;creator=factset&amp;DYN_ARGS=TRUE&amp;DOC_NAME=FAT:FQL_AUDITING_CLIENT_TEMPLATE.FAT&amp;display_string=Audit&amp;VAR:KEY=OFYFELIXWD&amp;VAR:QUERY=RkZfQ0FTSF9TVChBTk4sNDA5MDgsLCxSRikgKiAtMQ==&amp;WINDOW=FIRST_POPUP&amp;HEIGHT=450&amp;WIDTH=450&amp;","START_MAXIMIZED=FALSE&amp;VAR:CALENDAR=FIVEDAY&amp;VAR:SYMBOL=US3886891015&amp;VAR:INDEX=0"}</definedName>
    <definedName name="_1914__FDSAUDITLINK__" hidden="1">{"fdsup://directions/FAT Viewer?action=UPDATE&amp;creator=factset&amp;DYN_ARGS=TRUE&amp;DOC_NAME=FAT:FQL_AUDITING_CLIENT_TEMPLATE.FAT&amp;display_string=Audit&amp;VAR:KEY=OFYFELIXWD&amp;VAR:QUERY=RkZfQ0FTSF9TVChBTk4sNDA5MDgsLCxSRikgKiAtMQ==&amp;WINDOW=FIRST_POPUP&amp;HEIGHT=450&amp;WIDTH=450&amp;","START_MAXIMIZED=FALSE&amp;VAR:CALENDAR=FIVEDAY&amp;VAR:SYMBOL=US3886891015&amp;VAR:INDEX=0"}</definedName>
    <definedName name="_1915__FDSAUDITLINK__" localSheetId="11" hidden="1">{"fdsup://directions/FAT Viewer?action=UPDATE&amp;creator=factset&amp;DYN_ARGS=TRUE&amp;DOC_NAME=FAT:FQL_AUDITING_CLIENT_TEMPLATE.FAT&amp;display_string=Audit&amp;VAR:KEY=QDUBWLGNAD&amp;VAR:QUERY=RkZfREVCVF9MVChBTk4sNDA5MDgsLCxSRik=&amp;WINDOW=FIRST_POPUP&amp;HEIGHT=450&amp;WIDTH=450&amp;START_MA","XIMIZED=FALSE&amp;VAR:CALENDAR=FIVEDAY&amp;VAR:SYMBOL=US3886891015&amp;VAR:INDEX=0"}</definedName>
    <definedName name="_1915__FDSAUDITLINK__" hidden="1">{"fdsup://directions/FAT Viewer?action=UPDATE&amp;creator=factset&amp;DYN_ARGS=TRUE&amp;DOC_NAME=FAT:FQL_AUDITING_CLIENT_TEMPLATE.FAT&amp;display_string=Audit&amp;VAR:KEY=QDUBWLGNAD&amp;VAR:QUERY=RkZfREVCVF9MVChBTk4sNDA5MDgsLCxSRik=&amp;WINDOW=FIRST_POPUP&amp;HEIGHT=450&amp;WIDTH=450&amp;START_MA","XIMIZED=FALSE&amp;VAR:CALENDAR=FIVEDAY&amp;VAR:SYMBOL=US3886891015&amp;VAR:INDEX=0"}</definedName>
    <definedName name="_1916__FDSAUDITLINK__" localSheetId="11" hidden="1">{"fdsup://directions/FAT Viewer?action=UPDATE&amp;creator=factset&amp;DYN_ARGS=TRUE&amp;DOC_NAME=FAT:FQL_AUDITING_CLIENT_TEMPLATE.FAT&amp;display_string=Audit&amp;VAR:KEY=UZOTCRONAD&amp;VAR:QUERY=RkZfTkVUX0lOQyhBTk4sMjAxMCwsLCxFVVIp&amp;WINDOW=FIRST_POPUP&amp;HEIGHT=450&amp;WIDTH=450&amp;START_MA","XIMIZED=FALSE&amp;VAR:CALENDAR=FIVEDAY&amp;VAR:SYMBOL=ES0183746314&amp;VAR:INDEX=0"}</definedName>
    <definedName name="_1916__FDSAUDITLINK__" hidden="1">{"fdsup://directions/FAT Viewer?action=UPDATE&amp;creator=factset&amp;DYN_ARGS=TRUE&amp;DOC_NAME=FAT:FQL_AUDITING_CLIENT_TEMPLATE.FAT&amp;display_string=Audit&amp;VAR:KEY=UZOTCRONAD&amp;VAR:QUERY=RkZfTkVUX0lOQyhBTk4sMjAxMCwsLCxFVVIp&amp;WINDOW=FIRST_POPUP&amp;HEIGHT=450&amp;WIDTH=450&amp;START_MA","XIMIZED=FALSE&amp;VAR:CALENDAR=FIVEDAY&amp;VAR:SYMBOL=ES0183746314&amp;VAR:INDEX=0"}</definedName>
    <definedName name="_1917__FDSAUDITLINK__" localSheetId="11" hidden="1">{"fdsup://directions/FAT Viewer?action=UPDATE&amp;creator=factset&amp;DYN_ARGS=TRUE&amp;DOC_NAME=FAT:FQL_AUDITING_CLIENT_TEMPLATE.FAT&amp;display_string=Audit&amp;VAR:KEY=GTSZOJKRKB&amp;VAR:QUERY=RkZfTkVUX0lOQyhBTk4sMjAwOSwsLCxFVVIp&amp;WINDOW=FIRST_POPUP&amp;HEIGHT=450&amp;WIDTH=450&amp;START_MA","XIMIZED=FALSE&amp;VAR:CALENDAR=FIVEDAY&amp;VAR:SYMBOL=ES0183746314&amp;VAR:INDEX=0"}</definedName>
    <definedName name="_1917__FDSAUDITLINK__" hidden="1">{"fdsup://directions/FAT Viewer?action=UPDATE&amp;creator=factset&amp;DYN_ARGS=TRUE&amp;DOC_NAME=FAT:FQL_AUDITING_CLIENT_TEMPLATE.FAT&amp;display_string=Audit&amp;VAR:KEY=GTSZOJKRKB&amp;VAR:QUERY=RkZfTkVUX0lOQyhBTk4sMjAwOSwsLCxFVVIp&amp;WINDOW=FIRST_POPUP&amp;HEIGHT=450&amp;WIDTH=450&amp;START_MA","XIMIZED=FALSE&amp;VAR:CALENDAR=FIVEDAY&amp;VAR:SYMBOL=ES0183746314&amp;VAR:INDEX=0"}</definedName>
    <definedName name="_1918__FDSAUDITLINK__" localSheetId="11" hidden="1">{"fdsup://directions/FAT Viewer?action=UPDATE&amp;creator=factset&amp;DYN_ARGS=TRUE&amp;DOC_NAME=FAT:FQL_AUDITING_CLIENT_TEMPLATE.FAT&amp;display_string=Audit&amp;VAR:KEY=GDWRCNKZKR&amp;VAR:QUERY=RkZfTkVUX0lOQyhBTk4sMjAwOCwsLCxFVVIp&amp;WINDOW=FIRST_POPUP&amp;HEIGHT=450&amp;WIDTH=450&amp;START_MA","XIMIZED=FALSE&amp;VAR:CALENDAR=FIVEDAY&amp;VAR:SYMBOL=ES0183746314&amp;VAR:INDEX=0"}</definedName>
    <definedName name="_1918__FDSAUDITLINK__" hidden="1">{"fdsup://directions/FAT Viewer?action=UPDATE&amp;creator=factset&amp;DYN_ARGS=TRUE&amp;DOC_NAME=FAT:FQL_AUDITING_CLIENT_TEMPLATE.FAT&amp;display_string=Audit&amp;VAR:KEY=GDWRCNKZKR&amp;VAR:QUERY=RkZfTkVUX0lOQyhBTk4sMjAwOCwsLCxFVVIp&amp;WINDOW=FIRST_POPUP&amp;HEIGHT=450&amp;WIDTH=450&amp;START_MA","XIMIZED=FALSE&amp;VAR:CALENDAR=FIVEDAY&amp;VAR:SYMBOL=ES0183746314&amp;VAR:INDEX=0"}</definedName>
    <definedName name="_1919__FDSAUDITLINK__" localSheetId="11" hidden="1">{"fdsup://directions/FAT Viewer?action=UPDATE&amp;creator=factset&amp;DYN_ARGS=TRUE&amp;DOC_NAME=FAT:FQL_AUDITING_CLIENT_TEMPLATE.FAT&amp;display_string=Audit&amp;VAR:KEY=ANEHIZWPKL&amp;VAR:QUERY=RkZfTkVUX0lOQyhBTk4sMjAwNywsLCxFVVIp&amp;WINDOW=FIRST_POPUP&amp;HEIGHT=450&amp;WIDTH=450&amp;START_MA","XIMIZED=FALSE&amp;VAR:CALENDAR=FIVEDAY&amp;VAR:SYMBOL=ES0183746314&amp;VAR:INDEX=0"}</definedName>
    <definedName name="_1919__FDSAUDITLINK__" hidden="1">{"fdsup://directions/FAT Viewer?action=UPDATE&amp;creator=factset&amp;DYN_ARGS=TRUE&amp;DOC_NAME=FAT:FQL_AUDITING_CLIENT_TEMPLATE.FAT&amp;display_string=Audit&amp;VAR:KEY=ANEHIZWPKL&amp;VAR:QUERY=RkZfTkVUX0lOQyhBTk4sMjAwNywsLCxFVVIp&amp;WINDOW=FIRST_POPUP&amp;HEIGHT=450&amp;WIDTH=450&amp;START_MA","XIMIZED=FALSE&amp;VAR:CALENDAR=FIVEDAY&amp;VAR:SYMBOL=ES0183746314&amp;VAR:INDEX=0"}</definedName>
    <definedName name="_1920__FDSAUDITLINK__" localSheetId="11" hidden="1">{"fdsup://directions/FAT Viewer?action=UPDATE&amp;creator=factset&amp;DYN_ARGS=TRUE&amp;DOC_NAME=FAT:FQL_AUDITING_CLIENT_TEMPLATE.FAT&amp;display_string=Audit&amp;VAR:KEY=AHYZQBGFOL&amp;VAR:QUERY=RkZfRUJJVERBX0lCKEFOTiwyMDEwLCwsLEVVUik=&amp;WINDOW=FIRST_POPUP&amp;HEIGHT=450&amp;WIDTH=450&amp;STAR","T_MAXIMIZED=FALSE&amp;VAR:CALENDAR=FIVEDAY&amp;VAR:SYMBOL=ES0183746314&amp;VAR:INDEX=0"}</definedName>
    <definedName name="_1920__FDSAUDITLINK__" hidden="1">{"fdsup://directions/FAT Viewer?action=UPDATE&amp;creator=factset&amp;DYN_ARGS=TRUE&amp;DOC_NAME=FAT:FQL_AUDITING_CLIENT_TEMPLATE.FAT&amp;display_string=Audit&amp;VAR:KEY=AHYZQBGFOL&amp;VAR:QUERY=RkZfRUJJVERBX0lCKEFOTiwyMDEwLCwsLEVVUik=&amp;WINDOW=FIRST_POPUP&amp;HEIGHT=450&amp;WIDTH=450&amp;STAR","T_MAXIMIZED=FALSE&amp;VAR:CALENDAR=FIVEDAY&amp;VAR:SYMBOL=ES0183746314&amp;VAR:INDEX=0"}</definedName>
    <definedName name="_1921__FDSAUDITLINK__" localSheetId="11" hidden="1">{"fdsup://directions/FAT Viewer?action=UPDATE&amp;creator=factset&amp;DYN_ARGS=TRUE&amp;DOC_NAME=FAT:FQL_AUDITING_CLIENT_TEMPLATE.FAT&amp;display_string=Audit&amp;VAR:KEY=QNOTQFEDGN&amp;VAR:QUERY=RkZfRUJJVERBX0lCKEFOTiwyMDA5LCwsLEVVUik=&amp;WINDOW=FIRST_POPUP&amp;HEIGHT=450&amp;WIDTH=450&amp;STAR","T_MAXIMIZED=FALSE&amp;VAR:CALENDAR=FIVEDAY&amp;VAR:SYMBOL=ES0183746314&amp;VAR:INDEX=0"}</definedName>
    <definedName name="_1921__FDSAUDITLINK__" hidden="1">{"fdsup://directions/FAT Viewer?action=UPDATE&amp;creator=factset&amp;DYN_ARGS=TRUE&amp;DOC_NAME=FAT:FQL_AUDITING_CLIENT_TEMPLATE.FAT&amp;display_string=Audit&amp;VAR:KEY=QNOTQFEDGN&amp;VAR:QUERY=RkZfRUJJVERBX0lCKEFOTiwyMDA5LCwsLEVVUik=&amp;WINDOW=FIRST_POPUP&amp;HEIGHT=450&amp;WIDTH=450&amp;STAR","T_MAXIMIZED=FALSE&amp;VAR:CALENDAR=FIVEDAY&amp;VAR:SYMBOL=ES0183746314&amp;VAR:INDEX=0"}</definedName>
    <definedName name="_1922__FDSAUDITLINK__" localSheetId="11" hidden="1">{"fdsup://directions/FAT Viewer?action=UPDATE&amp;creator=factset&amp;DYN_ARGS=TRUE&amp;DOC_NAME=FAT:FQL_AUDITING_CLIENT_TEMPLATE.FAT&amp;display_string=Audit&amp;VAR:KEY=KHOVWBINGL&amp;VAR:QUERY=RkZfRUJJVERBX0lCKEFOTiwyMDA4LCwsLEVVUik=&amp;WINDOW=FIRST_POPUP&amp;HEIGHT=450&amp;WIDTH=450&amp;STAR","T_MAXIMIZED=FALSE&amp;VAR:CALENDAR=FIVEDAY&amp;VAR:SYMBOL=ES0183746314&amp;VAR:INDEX=0"}</definedName>
    <definedName name="_1922__FDSAUDITLINK__" hidden="1">{"fdsup://directions/FAT Viewer?action=UPDATE&amp;creator=factset&amp;DYN_ARGS=TRUE&amp;DOC_NAME=FAT:FQL_AUDITING_CLIENT_TEMPLATE.FAT&amp;display_string=Audit&amp;VAR:KEY=KHOVWBINGL&amp;VAR:QUERY=RkZfRUJJVERBX0lCKEFOTiwyMDA4LCwsLEVVUik=&amp;WINDOW=FIRST_POPUP&amp;HEIGHT=450&amp;WIDTH=450&amp;STAR","T_MAXIMIZED=FALSE&amp;VAR:CALENDAR=FIVEDAY&amp;VAR:SYMBOL=ES0183746314&amp;VAR:INDEX=0"}</definedName>
    <definedName name="_1923__FDSAUDITLINK__" localSheetId="11" hidden="1">{"fdsup://directions/FAT Viewer?action=UPDATE&amp;creator=factset&amp;DYN_ARGS=TRUE&amp;DOC_NAME=FAT:FQL_AUDITING_CLIENT_TEMPLATE.FAT&amp;display_string=Audit&amp;VAR:KEY=GFSLGJAVCJ&amp;VAR:QUERY=RkZfRUJJVERBX0lCKEFOTiwyMDA3LCwsLEVVUik=&amp;WINDOW=FIRST_POPUP&amp;HEIGHT=450&amp;WIDTH=450&amp;STAR","T_MAXIMIZED=FALSE&amp;VAR:CALENDAR=FIVEDAY&amp;VAR:SYMBOL=ES0183746314&amp;VAR:INDEX=0"}</definedName>
    <definedName name="_1923__FDSAUDITLINK__" hidden="1">{"fdsup://directions/FAT Viewer?action=UPDATE&amp;creator=factset&amp;DYN_ARGS=TRUE&amp;DOC_NAME=FAT:FQL_AUDITING_CLIENT_TEMPLATE.FAT&amp;display_string=Audit&amp;VAR:KEY=GFSLGJAVCJ&amp;VAR:QUERY=RkZfRUJJVERBX0lCKEFOTiwyMDA3LCwsLEVVUik=&amp;WINDOW=FIRST_POPUP&amp;HEIGHT=450&amp;WIDTH=450&amp;STAR","T_MAXIMIZED=FALSE&amp;VAR:CALENDAR=FIVEDAY&amp;VAR:SYMBOL=ES0183746314&amp;VAR:INDEX=0"}</definedName>
    <definedName name="_1924__FDSAUDITLINK__" localSheetId="11" hidden="1">{"fdsup://directions/FAT Viewer?action=UPDATE&amp;creator=factset&amp;DYN_ARGS=TRUE&amp;DOC_NAME=FAT:FQL_AUDITING_CLIENT_TEMPLATE.FAT&amp;display_string=Audit&amp;VAR:KEY=OPSZQLAFCP&amp;VAR:QUERY=RkZfTkVUX0lOQyhBTk4sMjAxMSwsLCxFVVIp&amp;WINDOW=FIRST_POPUP&amp;HEIGHT=450&amp;WIDTH=450&amp;START_MA","XIMIZED=FALSE&amp;VAR:CALENDAR=FIVEDAY&amp;VAR:SYMBOL=ES0183746314&amp;VAR:INDEX=0"}</definedName>
    <definedName name="_1924__FDSAUDITLINK__" hidden="1">{"fdsup://directions/FAT Viewer?action=UPDATE&amp;creator=factset&amp;DYN_ARGS=TRUE&amp;DOC_NAME=FAT:FQL_AUDITING_CLIENT_TEMPLATE.FAT&amp;display_string=Audit&amp;VAR:KEY=OPSZQLAFCP&amp;VAR:QUERY=RkZfTkVUX0lOQyhBTk4sMjAxMSwsLCxFVVIp&amp;WINDOW=FIRST_POPUP&amp;HEIGHT=450&amp;WIDTH=450&amp;START_MA","XIMIZED=FALSE&amp;VAR:CALENDAR=FIVEDAY&amp;VAR:SYMBOL=ES0183746314&amp;VAR:INDEX=0"}</definedName>
    <definedName name="_1925__FDSAUDITLINK__" localSheetId="11" hidden="1">{"fdsup://directions/FAT Viewer?action=UPDATE&amp;creator=factset&amp;DYN_ARGS=TRUE&amp;DOC_NAME=FAT:FQL_AUDITING_CLIENT_TEMPLATE.FAT&amp;display_string=Audit&amp;VAR:KEY=ERUFYXSTGD&amp;VAR:QUERY=RkZfRUJJVF9JQihBTk4sMjAxMSwsLCxFVVIp&amp;WINDOW=FIRST_POPUP&amp;HEIGHT=450&amp;WIDTH=450&amp;START_MA","XIMIZED=FALSE&amp;VAR:CALENDAR=FIVEDAY&amp;VAR:SYMBOL=ES0183746314&amp;VAR:INDEX=0"}</definedName>
    <definedName name="_1925__FDSAUDITLINK__" hidden="1">{"fdsup://directions/FAT Viewer?action=UPDATE&amp;creator=factset&amp;DYN_ARGS=TRUE&amp;DOC_NAME=FAT:FQL_AUDITING_CLIENT_TEMPLATE.FAT&amp;display_string=Audit&amp;VAR:KEY=ERUFYXSTGD&amp;VAR:QUERY=RkZfRUJJVF9JQihBTk4sMjAxMSwsLCxFVVIp&amp;WINDOW=FIRST_POPUP&amp;HEIGHT=450&amp;WIDTH=450&amp;START_MA","XIMIZED=FALSE&amp;VAR:CALENDAR=FIVEDAY&amp;VAR:SYMBOL=ES0183746314&amp;VAR:INDEX=0"}</definedName>
    <definedName name="_1926__FDSAUDITLINK__" localSheetId="11" hidden="1">{"fdsup://directions/FAT Viewer?action=UPDATE&amp;creator=factset&amp;DYN_ARGS=TRUE&amp;DOC_NAME=FAT:FQL_AUDITING_CLIENT_TEMPLATE.FAT&amp;display_string=Audit&amp;VAR:KEY=CNWHYFWDSV&amp;VAR:QUERY=RkZfRUJJVERBX0lCKEFOTiwyMDExLCwsLEVVUik=&amp;WINDOW=FIRST_POPUP&amp;HEIGHT=450&amp;WIDTH=450&amp;STAR","T_MAXIMIZED=FALSE&amp;VAR:CALENDAR=FIVEDAY&amp;VAR:SYMBOL=ES0183746314&amp;VAR:INDEX=0"}</definedName>
    <definedName name="_1926__FDSAUDITLINK__" hidden="1">{"fdsup://directions/FAT Viewer?action=UPDATE&amp;creator=factset&amp;DYN_ARGS=TRUE&amp;DOC_NAME=FAT:FQL_AUDITING_CLIENT_TEMPLATE.FAT&amp;display_string=Audit&amp;VAR:KEY=CNWHYFWDSV&amp;VAR:QUERY=RkZfRUJJVERBX0lCKEFOTiwyMDExLCwsLEVVUik=&amp;WINDOW=FIRST_POPUP&amp;HEIGHT=450&amp;WIDTH=450&amp;STAR","T_MAXIMIZED=FALSE&amp;VAR:CALENDAR=FIVEDAY&amp;VAR:SYMBOL=ES0183746314&amp;VAR:INDEX=0"}</definedName>
    <definedName name="_1930__FDSAUDITLINK__" localSheetId="11" hidden="1">{"fdsup://directions/FAT Viewer?action=UPDATE&amp;creator=factset&amp;DYN_ARGS=TRUE&amp;DOC_NAME=FAT:FQL_AUDITING_CLIENT_TEMPLATE.FAT&amp;display_string=Audit&amp;VAR:KEY=EZOFUXEVOV&amp;VAR:QUERY=RkZfTkVUX0lOQyhBTk4sMjAxMCwsLCxDSEYp&amp;WINDOW=FIRST_POPUP&amp;HEIGHT=450&amp;WIDTH=450&amp;START_MA","XIMIZED=FALSE&amp;VAR:CALENDAR=FIVEDAY&amp;VAR:SYMBOL=CH0006227612&amp;VAR:INDEX=0"}</definedName>
    <definedName name="_1930__FDSAUDITLINK__" hidden="1">{"fdsup://directions/FAT Viewer?action=UPDATE&amp;creator=factset&amp;DYN_ARGS=TRUE&amp;DOC_NAME=FAT:FQL_AUDITING_CLIENT_TEMPLATE.FAT&amp;display_string=Audit&amp;VAR:KEY=EZOFUXEVOV&amp;VAR:QUERY=RkZfTkVUX0lOQyhBTk4sMjAxMCwsLCxDSEYp&amp;WINDOW=FIRST_POPUP&amp;HEIGHT=450&amp;WIDTH=450&amp;START_MA","XIMIZED=FALSE&amp;VAR:CALENDAR=FIVEDAY&amp;VAR:SYMBOL=CH0006227612&amp;VAR:INDEX=0"}</definedName>
    <definedName name="_1931__FDSAUDITLINK__" localSheetId="11" hidden="1">{"fdsup://directions/FAT Viewer?action=UPDATE&amp;creator=factset&amp;DYN_ARGS=TRUE&amp;DOC_NAME=FAT:FQL_AUDITING_CLIENT_TEMPLATE.FAT&amp;display_string=Audit&amp;VAR:KEY=OZAHQVAPYT&amp;VAR:QUERY=RkZfTkVUX0lOQyhBTk4sMjAwOSwsLCxDSEYp&amp;WINDOW=FIRST_POPUP&amp;HEIGHT=450&amp;WIDTH=450&amp;START_MA","XIMIZED=FALSE&amp;VAR:CALENDAR=FIVEDAY&amp;VAR:SYMBOL=CH0006227612&amp;VAR:INDEX=0"}</definedName>
    <definedName name="_1931__FDSAUDITLINK__" hidden="1">{"fdsup://directions/FAT Viewer?action=UPDATE&amp;creator=factset&amp;DYN_ARGS=TRUE&amp;DOC_NAME=FAT:FQL_AUDITING_CLIENT_TEMPLATE.FAT&amp;display_string=Audit&amp;VAR:KEY=OZAHQVAPYT&amp;VAR:QUERY=RkZfTkVUX0lOQyhBTk4sMjAwOSwsLCxDSEYp&amp;WINDOW=FIRST_POPUP&amp;HEIGHT=450&amp;WIDTH=450&amp;START_MA","XIMIZED=FALSE&amp;VAR:CALENDAR=FIVEDAY&amp;VAR:SYMBOL=CH0006227612&amp;VAR:INDEX=0"}</definedName>
    <definedName name="_1932__FDSAUDITLINK__" localSheetId="11" hidden="1">{"fdsup://directions/FAT Viewer?action=UPDATE&amp;creator=factset&amp;DYN_ARGS=TRUE&amp;DOC_NAME=FAT:FQL_AUDITING_CLIENT_TEMPLATE.FAT&amp;display_string=Audit&amp;VAR:KEY=GTAHMLCVOJ&amp;VAR:QUERY=RkZfTkVUX0lOQyhBTk4sMjAwOCwsLCxDSEYp&amp;WINDOW=FIRST_POPUP&amp;HEIGHT=450&amp;WIDTH=450&amp;START_MA","XIMIZED=FALSE&amp;VAR:CALENDAR=FIVEDAY&amp;VAR:SYMBOL=CH0006227612&amp;VAR:INDEX=0"}</definedName>
    <definedName name="_1932__FDSAUDITLINK__" hidden="1">{"fdsup://directions/FAT Viewer?action=UPDATE&amp;creator=factset&amp;DYN_ARGS=TRUE&amp;DOC_NAME=FAT:FQL_AUDITING_CLIENT_TEMPLATE.FAT&amp;display_string=Audit&amp;VAR:KEY=GTAHMLCVOJ&amp;VAR:QUERY=RkZfTkVUX0lOQyhBTk4sMjAwOCwsLCxDSEYp&amp;WINDOW=FIRST_POPUP&amp;HEIGHT=450&amp;WIDTH=450&amp;START_MA","XIMIZED=FALSE&amp;VAR:CALENDAR=FIVEDAY&amp;VAR:SYMBOL=CH0006227612&amp;VAR:INDEX=0"}</definedName>
    <definedName name="_1933__FDSAUDITLINK__" localSheetId="11" hidden="1">{"fdsup://directions/FAT Viewer?action=UPDATE&amp;creator=factset&amp;DYN_ARGS=TRUE&amp;DOC_NAME=FAT:FQL_AUDITING_CLIENT_TEMPLATE.FAT&amp;display_string=Audit&amp;VAR:KEY=WHGTQPGXAP&amp;VAR:QUERY=RkZfTkVUX0lOQyhBTk4sMjAwNywsLCxDSEYp&amp;WINDOW=FIRST_POPUP&amp;HEIGHT=450&amp;WIDTH=450&amp;START_MA","XIMIZED=FALSE&amp;VAR:CALENDAR=FIVEDAY&amp;VAR:SYMBOL=CH0006227612&amp;VAR:INDEX=0"}</definedName>
    <definedName name="_1933__FDSAUDITLINK__" hidden="1">{"fdsup://directions/FAT Viewer?action=UPDATE&amp;creator=factset&amp;DYN_ARGS=TRUE&amp;DOC_NAME=FAT:FQL_AUDITING_CLIENT_TEMPLATE.FAT&amp;display_string=Audit&amp;VAR:KEY=WHGTQPGXAP&amp;VAR:QUERY=RkZfTkVUX0lOQyhBTk4sMjAwNywsLCxDSEYp&amp;WINDOW=FIRST_POPUP&amp;HEIGHT=450&amp;WIDTH=450&amp;START_MA","XIMIZED=FALSE&amp;VAR:CALENDAR=FIVEDAY&amp;VAR:SYMBOL=CH0006227612&amp;VAR:INDEX=0"}</definedName>
    <definedName name="_1934__FDSAUDITLINK__" localSheetId="11" hidden="1">{"fdsup://directions/FAT Viewer?action=UPDATE&amp;creator=factset&amp;DYN_ARGS=TRUE&amp;DOC_NAME=FAT:FQL_AUDITING_CLIENT_TEMPLATE.FAT&amp;display_string=Audit&amp;VAR:KEY=EBMPWNKDYN&amp;VAR:QUERY=RkZfRUJJVF9JQihBTk4sMjAxMCwsLCxDSEYp&amp;WINDOW=FIRST_POPUP&amp;HEIGHT=450&amp;WIDTH=450&amp;START_MA","XIMIZED=FALSE&amp;VAR:CALENDAR=FIVEDAY&amp;VAR:SYMBOL=CH0006227612&amp;VAR:INDEX=0"}</definedName>
    <definedName name="_1934__FDSAUDITLINK__" hidden="1">{"fdsup://directions/FAT Viewer?action=UPDATE&amp;creator=factset&amp;DYN_ARGS=TRUE&amp;DOC_NAME=FAT:FQL_AUDITING_CLIENT_TEMPLATE.FAT&amp;display_string=Audit&amp;VAR:KEY=EBMPWNKDYN&amp;VAR:QUERY=RkZfRUJJVF9JQihBTk4sMjAxMCwsLCxDSEYp&amp;WINDOW=FIRST_POPUP&amp;HEIGHT=450&amp;WIDTH=450&amp;START_MA","XIMIZED=FALSE&amp;VAR:CALENDAR=FIVEDAY&amp;VAR:SYMBOL=CH0006227612&amp;VAR:INDEX=0"}</definedName>
    <definedName name="_1937__FDSAUDITLINK__" localSheetId="11" hidden="1">{"fdsup://directions/FAT Viewer?action=UPDATE&amp;creator=factset&amp;DYN_ARGS=TRUE&amp;DOC_NAME=FAT:FQL_AUDITING_CLIENT_TEMPLATE.FAT&amp;display_string=Audit&amp;VAR:KEY=YJULQNKZQJ&amp;VAR:QUERY=RkZfRUJJVERBX0lCKEFOTiwyMDEwLCwsLENIRik=&amp;WINDOW=FIRST_POPUP&amp;HEIGHT=450&amp;WIDTH=450&amp;STAR","T_MAXIMIZED=FALSE&amp;VAR:CALENDAR=FIVEDAY&amp;VAR:SYMBOL=CH0006227612&amp;VAR:INDEX=0"}</definedName>
    <definedName name="_1937__FDSAUDITLINK__" hidden="1">{"fdsup://directions/FAT Viewer?action=UPDATE&amp;creator=factset&amp;DYN_ARGS=TRUE&amp;DOC_NAME=FAT:FQL_AUDITING_CLIENT_TEMPLATE.FAT&amp;display_string=Audit&amp;VAR:KEY=YJULQNKZQJ&amp;VAR:QUERY=RkZfRUJJVERBX0lCKEFOTiwyMDEwLCwsLENIRik=&amp;WINDOW=FIRST_POPUP&amp;HEIGHT=450&amp;WIDTH=450&amp;STAR","T_MAXIMIZED=FALSE&amp;VAR:CALENDAR=FIVEDAY&amp;VAR:SYMBOL=CH0006227612&amp;VAR:INDEX=0"}</definedName>
    <definedName name="_1938__FDSAUDITLINK__" localSheetId="11" hidden="1">{"fdsup://directions/FAT Viewer?action=UPDATE&amp;creator=factset&amp;DYN_ARGS=TRUE&amp;DOC_NAME=FAT:FQL_AUDITING_CLIENT_TEMPLATE.FAT&amp;display_string=Audit&amp;VAR:KEY=IRYHWXGTKP&amp;VAR:QUERY=RkZfRUJJVERBX0lCKEFOTiwyMDA5LCwsLENIRik=&amp;WINDOW=FIRST_POPUP&amp;HEIGHT=450&amp;WIDTH=450&amp;STAR","T_MAXIMIZED=FALSE&amp;VAR:CALENDAR=FIVEDAY&amp;VAR:SYMBOL=CH0006227612&amp;VAR:INDEX=0"}</definedName>
    <definedName name="_1938__FDSAUDITLINK__" hidden="1">{"fdsup://directions/FAT Viewer?action=UPDATE&amp;creator=factset&amp;DYN_ARGS=TRUE&amp;DOC_NAME=FAT:FQL_AUDITING_CLIENT_TEMPLATE.FAT&amp;display_string=Audit&amp;VAR:KEY=IRYHWXGTKP&amp;VAR:QUERY=RkZfRUJJVERBX0lCKEFOTiwyMDA5LCwsLENIRik=&amp;WINDOW=FIRST_POPUP&amp;HEIGHT=450&amp;WIDTH=450&amp;STAR","T_MAXIMIZED=FALSE&amp;VAR:CALENDAR=FIVEDAY&amp;VAR:SYMBOL=CH0006227612&amp;VAR:INDEX=0"}</definedName>
    <definedName name="_1939__FDSAUDITLINK__" localSheetId="11" hidden="1">{"fdsup://directions/FAT Viewer?action=UPDATE&amp;creator=factset&amp;DYN_ARGS=TRUE&amp;DOC_NAME=FAT:FQL_AUDITING_CLIENT_TEMPLATE.FAT&amp;display_string=Audit&amp;VAR:KEY=CHGPITQZKH&amp;VAR:QUERY=RkZfRUJJVERBX0lCKEFOTiwyMDA4LCwsLENIRik=&amp;WINDOW=FIRST_POPUP&amp;HEIGHT=450&amp;WIDTH=450&amp;STAR","T_MAXIMIZED=FALSE&amp;VAR:CALENDAR=FIVEDAY&amp;VAR:SYMBOL=CH0006227612&amp;VAR:INDEX=0"}</definedName>
    <definedName name="_1939__FDSAUDITLINK__" hidden="1">{"fdsup://directions/FAT Viewer?action=UPDATE&amp;creator=factset&amp;DYN_ARGS=TRUE&amp;DOC_NAME=FAT:FQL_AUDITING_CLIENT_TEMPLATE.FAT&amp;display_string=Audit&amp;VAR:KEY=CHGPITQZKH&amp;VAR:QUERY=RkZfRUJJVERBX0lCKEFOTiwyMDA4LCwsLENIRik=&amp;WINDOW=FIRST_POPUP&amp;HEIGHT=450&amp;WIDTH=450&amp;STAR","T_MAXIMIZED=FALSE&amp;VAR:CALENDAR=FIVEDAY&amp;VAR:SYMBOL=CH0006227612&amp;VAR:INDEX=0"}</definedName>
    <definedName name="_1940__FDSAUDITLINK__" localSheetId="11" hidden="1">{"fdsup://directions/FAT Viewer?action=UPDATE&amp;creator=factset&amp;DYN_ARGS=TRUE&amp;DOC_NAME=FAT:FQL_AUDITING_CLIENT_TEMPLATE.FAT&amp;display_string=Audit&amp;VAR:KEY=ANINWDEBMJ&amp;VAR:QUERY=RkZfRUJJVERBX0lCKEFOTiwyMDA3LCwsLENIRik=&amp;WINDOW=FIRST_POPUP&amp;HEIGHT=450&amp;WIDTH=450&amp;STAR","T_MAXIMIZED=FALSE&amp;VAR:CALENDAR=FIVEDAY&amp;VAR:SYMBOL=CH0006227612&amp;VAR:INDEX=0"}</definedName>
    <definedName name="_1940__FDSAUDITLINK__" hidden="1">{"fdsup://directions/FAT Viewer?action=UPDATE&amp;creator=factset&amp;DYN_ARGS=TRUE&amp;DOC_NAME=FAT:FQL_AUDITING_CLIENT_TEMPLATE.FAT&amp;display_string=Audit&amp;VAR:KEY=ANINWDEBMJ&amp;VAR:QUERY=RkZfRUJJVERBX0lCKEFOTiwyMDA3LCwsLENIRik=&amp;WINDOW=FIRST_POPUP&amp;HEIGHT=450&amp;WIDTH=450&amp;STAR","T_MAXIMIZED=FALSE&amp;VAR:CALENDAR=FIVEDAY&amp;VAR:SYMBOL=CH0006227612&amp;VAR:INDEX=0"}</definedName>
    <definedName name="_1944__FDSAUDITLINK__" localSheetId="11" hidden="1">{"fdsup://directions/FAT Viewer?action=UPDATE&amp;creator=factset&amp;DYN_ARGS=TRUE&amp;DOC_NAME=FAT:FQL_AUDITING_CLIENT_TEMPLATE.FAT&amp;display_string=Audit&amp;VAR:KEY=YBCZGXCHGJ&amp;VAR:QUERY=RkZfTkVUX0lOQyhBTk4sMjAxMSwsLCxDSEYp&amp;WINDOW=FIRST_POPUP&amp;HEIGHT=450&amp;WIDTH=450&amp;START_MA","XIMIZED=FALSE&amp;VAR:CALENDAR=FIVEDAY&amp;VAR:SYMBOL=CH0006227612&amp;VAR:INDEX=0"}</definedName>
    <definedName name="_1944__FDSAUDITLINK__" hidden="1">{"fdsup://directions/FAT Viewer?action=UPDATE&amp;creator=factset&amp;DYN_ARGS=TRUE&amp;DOC_NAME=FAT:FQL_AUDITING_CLIENT_TEMPLATE.FAT&amp;display_string=Audit&amp;VAR:KEY=YBCZGXCHGJ&amp;VAR:QUERY=RkZfTkVUX0lOQyhBTk4sMjAxMSwsLCxDSEYp&amp;WINDOW=FIRST_POPUP&amp;HEIGHT=450&amp;WIDTH=450&amp;START_MA","XIMIZED=FALSE&amp;VAR:CALENDAR=FIVEDAY&amp;VAR:SYMBOL=CH0006227612&amp;VAR:INDEX=0"}</definedName>
    <definedName name="_1945__FDSAUDITLINK__" localSheetId="11" hidden="1">{"fdsup://directions/FAT Viewer?action=UPDATE&amp;creator=factset&amp;DYN_ARGS=TRUE&amp;DOC_NAME=FAT:FQL_AUDITING_CLIENT_TEMPLATE.FAT&amp;display_string=Audit&amp;VAR:KEY=QXGNEVENKJ&amp;VAR:QUERY=RkZfRUJJVERBX0lCKEFOTiwyMDExLCwsLENIRik=&amp;WINDOW=FIRST_POPUP&amp;HEIGHT=450&amp;WIDTH=450&amp;STAR","T_MAXIMIZED=FALSE&amp;VAR:CALENDAR=FIVEDAY&amp;VAR:SYMBOL=CH0006227612&amp;VAR:INDEX=0"}</definedName>
    <definedName name="_1945__FDSAUDITLINK__" hidden="1">{"fdsup://directions/FAT Viewer?action=UPDATE&amp;creator=factset&amp;DYN_ARGS=TRUE&amp;DOC_NAME=FAT:FQL_AUDITING_CLIENT_TEMPLATE.FAT&amp;display_string=Audit&amp;VAR:KEY=QXGNEVENKJ&amp;VAR:QUERY=RkZfRUJJVERBX0lCKEFOTiwyMDExLCwsLENIRik=&amp;WINDOW=FIRST_POPUP&amp;HEIGHT=450&amp;WIDTH=450&amp;STAR","T_MAXIMIZED=FALSE&amp;VAR:CALENDAR=FIVEDAY&amp;VAR:SYMBOL=CH0006227612&amp;VAR:INDEX=0"}</definedName>
    <definedName name="_1946__FDSAUDITLINK__" localSheetId="11" hidden="1">{"fdsup://directions/FAT Viewer?action=UPDATE&amp;creator=factset&amp;DYN_ARGS=TRUE&amp;DOC_NAME=FAT:FQL_AUDITING_CLIENT_TEMPLATE.FAT&amp;display_string=Audit&amp;VAR:KEY=QZONAXOLSR&amp;VAR:QUERY=RkZfQ0FTSF9TVChBTk4sNDA3MjQsLCxSRikgKiAtMQ==&amp;WINDOW=FIRST_POPUP&amp;HEIGHT=450&amp;WIDTH=450&amp;","START_MAXIMIZED=FALSE&amp;VAR:CALENDAR=FIVEDAY&amp;VAR:SYMBOL=CH0006227612&amp;VAR:INDEX=0"}</definedName>
    <definedName name="_1946__FDSAUDITLINK__" hidden="1">{"fdsup://directions/FAT Viewer?action=UPDATE&amp;creator=factset&amp;DYN_ARGS=TRUE&amp;DOC_NAME=FAT:FQL_AUDITING_CLIENT_TEMPLATE.FAT&amp;display_string=Audit&amp;VAR:KEY=QZONAXOLSR&amp;VAR:QUERY=RkZfQ0FTSF9TVChBTk4sNDA3MjQsLCxSRikgKiAtMQ==&amp;WINDOW=FIRST_POPUP&amp;HEIGHT=450&amp;WIDTH=450&amp;","START_MAXIMIZED=FALSE&amp;VAR:CALENDAR=FIVEDAY&amp;VAR:SYMBOL=CH0006227612&amp;VAR:INDEX=0"}</definedName>
    <definedName name="_1947__FDSAUDITLINK__" localSheetId="11" hidden="1">{"fdsup://directions/FAT Viewer?action=UPDATE&amp;creator=factset&amp;DYN_ARGS=TRUE&amp;DOC_NAME=FAT:FQL_AUDITING_CLIENT_TEMPLATE.FAT&amp;display_string=Audit&amp;VAR:KEY=OFWPSZGHOJ&amp;VAR:QUERY=RkZfREVCVF9MVChBTk4sNDA3MjQsLCxSRik=&amp;WINDOW=FIRST_POPUP&amp;HEIGHT=450&amp;WIDTH=450&amp;START_MA","XIMIZED=FALSE&amp;VAR:CALENDAR=FIVEDAY&amp;VAR:SYMBOL=CH0006227612&amp;VAR:INDEX=0"}</definedName>
    <definedName name="_1947__FDSAUDITLINK__" hidden="1">{"fdsup://directions/FAT Viewer?action=UPDATE&amp;creator=factset&amp;DYN_ARGS=TRUE&amp;DOC_NAME=FAT:FQL_AUDITING_CLIENT_TEMPLATE.FAT&amp;display_string=Audit&amp;VAR:KEY=OFWPSZGHOJ&amp;VAR:QUERY=RkZfREVCVF9MVChBTk4sNDA3MjQsLCxSRik=&amp;WINDOW=FIRST_POPUP&amp;HEIGHT=450&amp;WIDTH=450&amp;START_MA","XIMIZED=FALSE&amp;VAR:CALENDAR=FIVEDAY&amp;VAR:SYMBOL=CH0006227612&amp;VAR:INDEX=0"}</definedName>
    <definedName name="_1952__FDSAUDITLINK__" localSheetId="11" hidden="1">{"fdsup://directions/FAT Viewer?action=UPDATE&amp;creator=factset&amp;DYN_ARGS=TRUE&amp;DOC_NAME=FAT:FQL_AUDITING_CLIENT_TEMPLATE.FAT&amp;display_string=Audit&amp;VAR:KEY=ULAFYZQNAV&amp;VAR:QUERY=RkZfTkVUX0lOQyhBTk4sMjAxMCwsLCxFVVIp&amp;WINDOW=FIRST_POPUP&amp;HEIGHT=450&amp;WIDTH=450&amp;START_MA","XIMIZED=FALSE&amp;VAR:CALENDAR=FIVEDAY&amp;VAR:SYMBOL=IT0004171440&amp;VAR:INDEX=0"}</definedName>
    <definedName name="_1952__FDSAUDITLINK__" hidden="1">{"fdsup://directions/FAT Viewer?action=UPDATE&amp;creator=factset&amp;DYN_ARGS=TRUE&amp;DOC_NAME=FAT:FQL_AUDITING_CLIENT_TEMPLATE.FAT&amp;display_string=Audit&amp;VAR:KEY=ULAFYZQNAV&amp;VAR:QUERY=RkZfTkVUX0lOQyhBTk4sMjAxMCwsLCxFVVIp&amp;WINDOW=FIRST_POPUP&amp;HEIGHT=450&amp;WIDTH=450&amp;START_MA","XIMIZED=FALSE&amp;VAR:CALENDAR=FIVEDAY&amp;VAR:SYMBOL=IT0004171440&amp;VAR:INDEX=0"}</definedName>
    <definedName name="_1953__FDSAUDITLINK__" localSheetId="11" hidden="1">{"fdsup://directions/FAT Viewer?action=UPDATE&amp;creator=factset&amp;DYN_ARGS=TRUE&amp;DOC_NAME=FAT:FQL_AUDITING_CLIENT_TEMPLATE.FAT&amp;display_string=Audit&amp;VAR:KEY=CFWTYVWXCB&amp;VAR:QUERY=RkZfTkVUX0lOQyhBTk4sMjAwOSwsLCxFVVIp&amp;WINDOW=FIRST_POPUP&amp;HEIGHT=450&amp;WIDTH=450&amp;START_MA","XIMIZED=FALSE&amp;VAR:CALENDAR=FIVEDAY&amp;VAR:SYMBOL=IT0004171440&amp;VAR:INDEX=0"}</definedName>
    <definedName name="_1953__FDSAUDITLINK__" hidden="1">{"fdsup://directions/FAT Viewer?action=UPDATE&amp;creator=factset&amp;DYN_ARGS=TRUE&amp;DOC_NAME=FAT:FQL_AUDITING_CLIENT_TEMPLATE.FAT&amp;display_string=Audit&amp;VAR:KEY=CFWTYVWXCB&amp;VAR:QUERY=RkZfTkVUX0lOQyhBTk4sMjAwOSwsLCxFVVIp&amp;WINDOW=FIRST_POPUP&amp;HEIGHT=450&amp;WIDTH=450&amp;START_MA","XIMIZED=FALSE&amp;VAR:CALENDAR=FIVEDAY&amp;VAR:SYMBOL=IT0004171440&amp;VAR:INDEX=0"}</definedName>
    <definedName name="_1954__FDSAUDITLINK__" localSheetId="11" hidden="1">{"fdsup://directions/FAT Viewer?action=UPDATE&amp;creator=factset&amp;DYN_ARGS=TRUE&amp;DOC_NAME=FAT:FQL_AUDITING_CLIENT_TEMPLATE.FAT&amp;display_string=Audit&amp;VAR:KEY=EXINATKDUN&amp;VAR:QUERY=RkZfTkVUX0lOQyhBTk4sMjAwOCwsLCxFVVIp&amp;WINDOW=FIRST_POPUP&amp;HEIGHT=450&amp;WIDTH=450&amp;START_MA","XIMIZED=FALSE&amp;VAR:CALENDAR=FIVEDAY&amp;VAR:SYMBOL=IT0004171440&amp;VAR:INDEX=0"}</definedName>
    <definedName name="_1954__FDSAUDITLINK__" hidden="1">{"fdsup://directions/FAT Viewer?action=UPDATE&amp;creator=factset&amp;DYN_ARGS=TRUE&amp;DOC_NAME=FAT:FQL_AUDITING_CLIENT_TEMPLATE.FAT&amp;display_string=Audit&amp;VAR:KEY=EXINATKDUN&amp;VAR:QUERY=RkZfTkVUX0lOQyhBTk4sMjAwOCwsLCxFVVIp&amp;WINDOW=FIRST_POPUP&amp;HEIGHT=450&amp;WIDTH=450&amp;START_MA","XIMIZED=FALSE&amp;VAR:CALENDAR=FIVEDAY&amp;VAR:SYMBOL=IT0004171440&amp;VAR:INDEX=0"}</definedName>
    <definedName name="_1955__FDSAUDITLINK__" localSheetId="11" hidden="1">{"fdsup://directions/FAT Viewer?action=UPDATE&amp;creator=factset&amp;DYN_ARGS=TRUE&amp;DOC_NAME=FAT:FQL_AUDITING_CLIENT_TEMPLATE.FAT&amp;display_string=Audit&amp;VAR:KEY=QRWDEDWLWT&amp;VAR:QUERY=RkZfTkVUX0lOQyhBTk4sMjAwNywsLCxFVVIp&amp;WINDOW=FIRST_POPUP&amp;HEIGHT=450&amp;WIDTH=450&amp;START_MA","XIMIZED=FALSE&amp;VAR:CALENDAR=FIVEDAY&amp;VAR:SYMBOL=IT0004171440&amp;VAR:INDEX=0"}</definedName>
    <definedName name="_1955__FDSAUDITLINK__" hidden="1">{"fdsup://directions/FAT Viewer?action=UPDATE&amp;creator=factset&amp;DYN_ARGS=TRUE&amp;DOC_NAME=FAT:FQL_AUDITING_CLIENT_TEMPLATE.FAT&amp;display_string=Audit&amp;VAR:KEY=QRWDEDWLWT&amp;VAR:QUERY=RkZfTkVUX0lOQyhBTk4sMjAwNywsLCxFVVIp&amp;WINDOW=FIRST_POPUP&amp;HEIGHT=450&amp;WIDTH=450&amp;START_MA","XIMIZED=FALSE&amp;VAR:CALENDAR=FIVEDAY&amp;VAR:SYMBOL=IT0004171440&amp;VAR:INDEX=0"}</definedName>
    <definedName name="_1957__FDSAUDITLINK__" localSheetId="11" hidden="1">{"fdsup://directions/FAT Viewer?action=UPDATE&amp;creator=factset&amp;DYN_ARGS=TRUE&amp;DOC_NAME=FAT:FQL_AUDITING_CLIENT_TEMPLATE.FAT&amp;display_string=Audit&amp;VAR:KEY=AFMZGBYXAN&amp;VAR:QUERY=RkZfRUJJVF9JQihBTk4sMjAwOSwsLCxFVVIp&amp;WINDOW=FIRST_POPUP&amp;HEIGHT=450&amp;WIDTH=450&amp;START_MA","XIMIZED=FALSE&amp;VAR:CALENDAR=FIVEDAY&amp;VAR:SYMBOL=IT0004171440&amp;VAR:INDEX=0"}</definedName>
    <definedName name="_1957__FDSAUDITLINK__" hidden="1">{"fdsup://directions/FAT Viewer?action=UPDATE&amp;creator=factset&amp;DYN_ARGS=TRUE&amp;DOC_NAME=FAT:FQL_AUDITING_CLIENT_TEMPLATE.FAT&amp;display_string=Audit&amp;VAR:KEY=AFMZGBYXAN&amp;VAR:QUERY=RkZfRUJJVF9JQihBTk4sMjAwOSwsLCxFVVIp&amp;WINDOW=FIRST_POPUP&amp;HEIGHT=450&amp;WIDTH=450&amp;START_MA","XIMIZED=FALSE&amp;VAR:CALENDAR=FIVEDAY&amp;VAR:SYMBOL=IT0004171440&amp;VAR:INDEX=0"}</definedName>
    <definedName name="_1958__FDSAUDITLINK__" localSheetId="11" hidden="1">{"fdsup://directions/FAT Viewer?action=UPDATE&amp;creator=factset&amp;DYN_ARGS=TRUE&amp;DOC_NAME=FAT:FQL_AUDITING_CLIENT_TEMPLATE.FAT&amp;display_string=Audit&amp;VAR:KEY=QNIHKTOJKX&amp;VAR:QUERY=RkZfRUJJVF9JQihBTk4sMjAwOCwsLCxFVVIp&amp;WINDOW=FIRST_POPUP&amp;HEIGHT=450&amp;WIDTH=450&amp;START_MA","XIMIZED=FALSE&amp;VAR:CALENDAR=FIVEDAY&amp;VAR:SYMBOL=IT0004171440&amp;VAR:INDEX=0"}</definedName>
    <definedName name="_1958__FDSAUDITLINK__" hidden="1">{"fdsup://directions/FAT Viewer?action=UPDATE&amp;creator=factset&amp;DYN_ARGS=TRUE&amp;DOC_NAME=FAT:FQL_AUDITING_CLIENT_TEMPLATE.FAT&amp;display_string=Audit&amp;VAR:KEY=QNIHKTOJKX&amp;VAR:QUERY=RkZfRUJJVF9JQihBTk4sMjAwOCwsLCxFVVIp&amp;WINDOW=FIRST_POPUP&amp;HEIGHT=450&amp;WIDTH=450&amp;START_MA","XIMIZED=FALSE&amp;VAR:CALENDAR=FIVEDAY&amp;VAR:SYMBOL=IT0004171440&amp;VAR:INDEX=0"}</definedName>
    <definedName name="_1959__FDSAUDITLINK__" localSheetId="11" hidden="1">{"fdsup://directions/FAT Viewer?action=UPDATE&amp;creator=factset&amp;DYN_ARGS=TRUE&amp;DOC_NAME=FAT:FQL_AUDITING_CLIENT_TEMPLATE.FAT&amp;display_string=Audit&amp;VAR:KEY=KNUZQRODMP&amp;VAR:QUERY=RkZfRUJJVF9JQihBTk4sMjAwNywsLCxFVVIp&amp;WINDOW=FIRST_POPUP&amp;HEIGHT=450&amp;WIDTH=450&amp;START_MA","XIMIZED=FALSE&amp;VAR:CALENDAR=FIVEDAY&amp;VAR:SYMBOL=IT0004171440&amp;VAR:INDEX=0"}</definedName>
    <definedName name="_1959__FDSAUDITLINK__" hidden="1">{"fdsup://directions/FAT Viewer?action=UPDATE&amp;creator=factset&amp;DYN_ARGS=TRUE&amp;DOC_NAME=FAT:FQL_AUDITING_CLIENT_TEMPLATE.FAT&amp;display_string=Audit&amp;VAR:KEY=KNUZQRODMP&amp;VAR:QUERY=RkZfRUJJVF9JQihBTk4sMjAwNywsLCxFVVIp&amp;WINDOW=FIRST_POPUP&amp;HEIGHT=450&amp;WIDTH=450&amp;START_MA","XIMIZED=FALSE&amp;VAR:CALENDAR=FIVEDAY&amp;VAR:SYMBOL=IT0004171440&amp;VAR:INDEX=0"}</definedName>
    <definedName name="_1960__FDSAUDITLINK__" localSheetId="11" hidden="1">{"fdsup://directions/FAT Viewer?action=UPDATE&amp;creator=factset&amp;DYN_ARGS=TRUE&amp;DOC_NAME=FAT:FQL_AUDITING_CLIENT_TEMPLATE.FAT&amp;display_string=Audit&amp;VAR:KEY=UJURSLQJGJ&amp;VAR:QUERY=RkZfRUJJVERBX0lCKEFOTiwyMDEwLCwsLEVVUik=&amp;WINDOW=FIRST_POPUP&amp;HEIGHT=450&amp;WIDTH=450&amp;STAR","T_MAXIMIZED=FALSE&amp;VAR:CALENDAR=FIVEDAY&amp;VAR:SYMBOL=IT0004171440&amp;VAR:INDEX=0"}</definedName>
    <definedName name="_1960__FDSAUDITLINK__" hidden="1">{"fdsup://directions/FAT Viewer?action=UPDATE&amp;creator=factset&amp;DYN_ARGS=TRUE&amp;DOC_NAME=FAT:FQL_AUDITING_CLIENT_TEMPLATE.FAT&amp;display_string=Audit&amp;VAR:KEY=UJURSLQJGJ&amp;VAR:QUERY=RkZfRUJJVERBX0lCKEFOTiwyMDEwLCwsLEVVUik=&amp;WINDOW=FIRST_POPUP&amp;HEIGHT=450&amp;WIDTH=450&amp;STAR","T_MAXIMIZED=FALSE&amp;VAR:CALENDAR=FIVEDAY&amp;VAR:SYMBOL=IT0004171440&amp;VAR:INDEX=0"}</definedName>
    <definedName name="_1961__FDSAUDITLINK__" localSheetId="11" hidden="1">{"fdsup://directions/FAT Viewer?action=UPDATE&amp;creator=factset&amp;DYN_ARGS=TRUE&amp;DOC_NAME=FAT:FQL_AUDITING_CLIENT_TEMPLATE.FAT&amp;display_string=Audit&amp;VAR:KEY=QRODYZGTON&amp;VAR:QUERY=RkZfRUJJVERBX0lCKEFOTiwyMDA5LCwsLEVVUik=&amp;WINDOW=FIRST_POPUP&amp;HEIGHT=450&amp;WIDTH=450&amp;STAR","T_MAXIMIZED=FALSE&amp;VAR:CALENDAR=FIVEDAY&amp;VAR:SYMBOL=IT0004171440&amp;VAR:INDEX=0"}</definedName>
    <definedName name="_1961__FDSAUDITLINK__" hidden="1">{"fdsup://directions/FAT Viewer?action=UPDATE&amp;creator=factset&amp;DYN_ARGS=TRUE&amp;DOC_NAME=FAT:FQL_AUDITING_CLIENT_TEMPLATE.FAT&amp;display_string=Audit&amp;VAR:KEY=QRODYZGTON&amp;VAR:QUERY=RkZfRUJJVERBX0lCKEFOTiwyMDA5LCwsLEVVUik=&amp;WINDOW=FIRST_POPUP&amp;HEIGHT=450&amp;WIDTH=450&amp;STAR","T_MAXIMIZED=FALSE&amp;VAR:CALENDAR=FIVEDAY&amp;VAR:SYMBOL=IT0004171440&amp;VAR:INDEX=0"}</definedName>
    <definedName name="_1962__FDSAUDITLINK__" localSheetId="11" hidden="1">{"fdsup://directions/FAT Viewer?action=UPDATE&amp;creator=factset&amp;DYN_ARGS=TRUE&amp;DOC_NAME=FAT:FQL_AUDITING_CLIENT_TEMPLATE.FAT&amp;display_string=Audit&amp;VAR:KEY=GXURKLSPGJ&amp;VAR:QUERY=RkZfRUJJVERBX0lCKEFOTiwyMDA4LCwsLEVVUik=&amp;WINDOW=FIRST_POPUP&amp;HEIGHT=450&amp;WIDTH=450&amp;STAR","T_MAXIMIZED=FALSE&amp;VAR:CALENDAR=FIVEDAY&amp;VAR:SYMBOL=IT0004171440&amp;VAR:INDEX=0"}</definedName>
    <definedName name="_1962__FDSAUDITLINK__" hidden="1">{"fdsup://directions/FAT Viewer?action=UPDATE&amp;creator=factset&amp;DYN_ARGS=TRUE&amp;DOC_NAME=FAT:FQL_AUDITING_CLIENT_TEMPLATE.FAT&amp;display_string=Audit&amp;VAR:KEY=GXURKLSPGJ&amp;VAR:QUERY=RkZfRUJJVERBX0lCKEFOTiwyMDA4LCwsLEVVUik=&amp;WINDOW=FIRST_POPUP&amp;HEIGHT=450&amp;WIDTH=450&amp;STAR","T_MAXIMIZED=FALSE&amp;VAR:CALENDAR=FIVEDAY&amp;VAR:SYMBOL=IT0004171440&amp;VAR:INDEX=0"}</definedName>
    <definedName name="_1963__FDSAUDITLINK__" localSheetId="11" hidden="1">{"fdsup://directions/FAT Viewer?action=UPDATE&amp;creator=factset&amp;DYN_ARGS=TRUE&amp;DOC_NAME=FAT:FQL_AUDITING_CLIENT_TEMPLATE.FAT&amp;display_string=Audit&amp;VAR:KEY=MLATWXCNOF&amp;VAR:QUERY=RkZfRUJJVERBX0lCKEFOTiwyMDA3LCwsLEVVUik=&amp;WINDOW=FIRST_POPUP&amp;HEIGHT=450&amp;WIDTH=450&amp;STAR","T_MAXIMIZED=FALSE&amp;VAR:CALENDAR=FIVEDAY&amp;VAR:SYMBOL=IT0004171440&amp;VAR:INDEX=0"}</definedName>
    <definedName name="_1963__FDSAUDITLINK__" hidden="1">{"fdsup://directions/FAT Viewer?action=UPDATE&amp;creator=factset&amp;DYN_ARGS=TRUE&amp;DOC_NAME=FAT:FQL_AUDITING_CLIENT_TEMPLATE.FAT&amp;display_string=Audit&amp;VAR:KEY=MLATWXCNOF&amp;VAR:QUERY=RkZfRUJJVERBX0lCKEFOTiwyMDA3LCwsLEVVUik=&amp;WINDOW=FIRST_POPUP&amp;HEIGHT=450&amp;WIDTH=450&amp;STAR","T_MAXIMIZED=FALSE&amp;VAR:CALENDAR=FIVEDAY&amp;VAR:SYMBOL=IT0004171440&amp;VAR:INDEX=0"}</definedName>
    <definedName name="_1969__FDSAUDITLINK__" localSheetId="11" hidden="1">{"fdsup://directions/FAT Viewer?action=UPDATE&amp;creator=factset&amp;DYN_ARGS=TRUE&amp;DOC_NAME=FAT:FQL_AUDITING_CLIENT_TEMPLATE.FAT&amp;display_string=Audit&amp;VAR:KEY=ULAFYZQNAV&amp;VAR:QUERY=RkZfTkVUX0lOQyhBTk4sMjAxMCwsLCxFVVIp&amp;WINDOW=FIRST_POPUP&amp;HEIGHT=450&amp;WIDTH=450&amp;START_MA","XIMIZED=FALSE&amp;VAR:CALENDAR=FIVEDAY&amp;VAR:SYMBOL=IT0004171440&amp;VAR:INDEX=0"}</definedName>
    <definedName name="_1969__FDSAUDITLINK__" hidden="1">{"fdsup://directions/FAT Viewer?action=UPDATE&amp;creator=factset&amp;DYN_ARGS=TRUE&amp;DOC_NAME=FAT:FQL_AUDITING_CLIENT_TEMPLATE.FAT&amp;display_string=Audit&amp;VAR:KEY=ULAFYZQNAV&amp;VAR:QUERY=RkZfTkVUX0lOQyhBTk4sMjAxMCwsLCxFVVIp&amp;WINDOW=FIRST_POPUP&amp;HEIGHT=450&amp;WIDTH=450&amp;START_MA","XIMIZED=FALSE&amp;VAR:CALENDAR=FIVEDAY&amp;VAR:SYMBOL=IT0004171440&amp;VAR:INDEX=0"}</definedName>
    <definedName name="_1971__FDSAUDITLINK__" localSheetId="11" hidden="1">{"fdsup://directions/FAT Viewer?action=UPDATE&amp;creator=factset&amp;DYN_ARGS=TRUE&amp;DOC_NAME=FAT:FQL_AUDITING_CLIENT_TEMPLATE.FAT&amp;display_string=Audit&amp;VAR:KEY=UJURSLQJGJ&amp;VAR:QUERY=RkZfRUJJVERBX0lCKEFOTiwyMDEwLCwsLEVVUik=&amp;WINDOW=FIRST_POPUP&amp;HEIGHT=450&amp;WIDTH=450&amp;STAR","T_MAXIMIZED=FALSE&amp;VAR:CALENDAR=FIVEDAY&amp;VAR:SYMBOL=IT0004171440&amp;VAR:INDEX=0"}</definedName>
    <definedName name="_1971__FDSAUDITLINK__" hidden="1">{"fdsup://directions/FAT Viewer?action=UPDATE&amp;creator=factset&amp;DYN_ARGS=TRUE&amp;DOC_NAME=FAT:FQL_AUDITING_CLIENT_TEMPLATE.FAT&amp;display_string=Audit&amp;VAR:KEY=UJURSLQJGJ&amp;VAR:QUERY=RkZfRUJJVERBX0lCKEFOTiwyMDEwLCwsLEVVUik=&amp;WINDOW=FIRST_POPUP&amp;HEIGHT=450&amp;WIDTH=450&amp;STAR","T_MAXIMIZED=FALSE&amp;VAR:CALENDAR=FIVEDAY&amp;VAR:SYMBOL=IT0004171440&amp;VAR:INDEX=0"}</definedName>
    <definedName name="_1973__FDSAUDITLINK__" localSheetId="11" hidden="1">{"fdsup://directions/FAT Viewer?action=UPDATE&amp;creator=factset&amp;DYN_ARGS=TRUE&amp;DOC_NAME=FAT:FQL_AUDITING_CLIENT_TEMPLATE.FAT&amp;display_string=Audit&amp;VAR:KEY=ENOTADKDUX&amp;VAR:QUERY=RkZfQ0FTSF9TVChBTk4sNDA4MTYsLCxSRikgKiAtMQ==&amp;WINDOW=FIRST_POPUP&amp;HEIGHT=450&amp;WIDTH=450&amp;","START_MAXIMIZED=FALSE&amp;VAR:CALENDAR=FIVEDAY&amp;VAR:SYMBOL=IT0004171440&amp;VAR:INDEX=0"}</definedName>
    <definedName name="_1973__FDSAUDITLINK__" hidden="1">{"fdsup://directions/FAT Viewer?action=UPDATE&amp;creator=factset&amp;DYN_ARGS=TRUE&amp;DOC_NAME=FAT:FQL_AUDITING_CLIENT_TEMPLATE.FAT&amp;display_string=Audit&amp;VAR:KEY=ENOTADKDUX&amp;VAR:QUERY=RkZfQ0FTSF9TVChBTk4sNDA4MTYsLCxSRikgKiAtMQ==&amp;WINDOW=FIRST_POPUP&amp;HEIGHT=450&amp;WIDTH=450&amp;","START_MAXIMIZED=FALSE&amp;VAR:CALENDAR=FIVEDAY&amp;VAR:SYMBOL=IT0004171440&amp;VAR:INDEX=0"}</definedName>
    <definedName name="_1974__FDSAUDITLINK__" localSheetId="11" hidden="1">{"fdsup://directions/FAT Viewer?action=UPDATE&amp;creator=factset&amp;DYN_ARGS=TRUE&amp;DOC_NAME=FAT:FQL_AUDITING_CLIENT_TEMPLATE.FAT&amp;display_string=Audit&amp;VAR:KEY=YFAVMZKLCV&amp;VAR:QUERY=RkZfREVCVF9MVChBTk4sNDA4MTYsLCxSRik=&amp;WINDOW=FIRST_POPUP&amp;HEIGHT=450&amp;WIDTH=450&amp;START_MA","XIMIZED=FALSE&amp;VAR:CALENDAR=FIVEDAY&amp;VAR:SYMBOL=IT0004171440&amp;VAR:INDEX=0"}</definedName>
    <definedName name="_1974__FDSAUDITLINK__" hidden="1">{"fdsup://directions/FAT Viewer?action=UPDATE&amp;creator=factset&amp;DYN_ARGS=TRUE&amp;DOC_NAME=FAT:FQL_AUDITING_CLIENT_TEMPLATE.FAT&amp;display_string=Audit&amp;VAR:KEY=YFAVMZKLCV&amp;VAR:QUERY=RkZfREVCVF9MVChBTk4sNDA4MTYsLCxSRik=&amp;WINDOW=FIRST_POPUP&amp;HEIGHT=450&amp;WIDTH=450&amp;START_MA","XIMIZED=FALSE&amp;VAR:CALENDAR=FIVEDAY&amp;VAR:SYMBOL=IT0004171440&amp;VAR:INDEX=0"}</definedName>
    <definedName name="_1975__FDSAUDITLINK__" localSheetId="11" hidden="1">{"fdsup://directions/FAT Viewer?action=UPDATE&amp;creator=factset&amp;DYN_ARGS=TRUE&amp;DOC_NAME=FAT:FQL_AUDITING_CLIENT_TEMPLATE.FAT&amp;display_string=Audit&amp;VAR:KEY=YDKRQDARIR&amp;VAR:QUERY=RkZfQ0FTSF9TVChBTk4sMCwsLFJGKSAqIC0x&amp;WINDOW=FIRST_POPUP&amp;HEIGHT=450&amp;WIDTH=450&amp;START_MA","XIMIZED=FALSE&amp;VAR:CALENDAR=FIVEDAY&amp;VAR:INDEX=0"}</definedName>
    <definedName name="_1975__FDSAUDITLINK__" hidden="1">{"fdsup://directions/FAT Viewer?action=UPDATE&amp;creator=factset&amp;DYN_ARGS=TRUE&amp;DOC_NAME=FAT:FQL_AUDITING_CLIENT_TEMPLATE.FAT&amp;display_string=Audit&amp;VAR:KEY=YDKRQDARIR&amp;VAR:QUERY=RkZfQ0FTSF9TVChBTk4sMCwsLFJGKSAqIC0x&amp;WINDOW=FIRST_POPUP&amp;HEIGHT=450&amp;WIDTH=450&amp;START_MA","XIMIZED=FALSE&amp;VAR:CALENDAR=FIVEDAY&amp;VAR:INDEX=0"}</definedName>
    <definedName name="_1976__FDSAUDITLINK__" localSheetId="11" hidden="1">{"fdsup://directions/FAT Viewer?action=UPDATE&amp;creator=factset&amp;DYN_ARGS=TRUE&amp;DOC_NAME=FAT:FQL_AUDITING_CLIENT_TEMPLATE.FAT&amp;display_string=Audit&amp;VAR:KEY=EPABIHMJEN&amp;VAR:QUERY=RkZfREVCVF9MVChBTk4sMCwsLFJGKQ==&amp;WINDOW=FIRST_POPUP&amp;HEIGHT=450&amp;WIDTH=450&amp;START_MAXIMI","ZED=FALSE&amp;VAR:CALENDAR=FIVEDAY&amp;VAR:INDEX=0"}</definedName>
    <definedName name="_1976__FDSAUDITLINK__" hidden="1">{"fdsup://directions/FAT Viewer?action=UPDATE&amp;creator=factset&amp;DYN_ARGS=TRUE&amp;DOC_NAME=FAT:FQL_AUDITING_CLIENT_TEMPLATE.FAT&amp;display_string=Audit&amp;VAR:KEY=EPABIHMJEN&amp;VAR:QUERY=RkZfREVCVF9MVChBTk4sMCwsLFJGKQ==&amp;WINDOW=FIRST_POPUP&amp;HEIGHT=450&amp;WIDTH=450&amp;START_MAXIMI","ZED=FALSE&amp;VAR:CALENDAR=FIVEDAY&amp;VAR:INDEX=0"}</definedName>
    <definedName name="_1977__FDSAUDITLINK__" localSheetId="11" hidden="1">{"fdsup://directions/FAT Viewer?action=UPDATE&amp;creator=factset&amp;DYN_ARGS=TRUE&amp;DOC_NAME=FAT:FQL_AUDITING_CLIENT_TEMPLATE.FAT&amp;display_string=Audit&amp;VAR:KEY=YDKRQDARIR&amp;VAR:QUERY=RkZfQ0FTSF9TVChBTk4sMCwsLFJGKSAqIC0x&amp;WINDOW=FIRST_POPUP&amp;HEIGHT=450&amp;WIDTH=450&amp;START_MA","XIMIZED=FALSE&amp;VAR:CALENDAR=FIVEDAY&amp;VAR:INDEX=0"}</definedName>
    <definedName name="_1977__FDSAUDITLINK__" hidden="1">{"fdsup://directions/FAT Viewer?action=UPDATE&amp;creator=factset&amp;DYN_ARGS=TRUE&amp;DOC_NAME=FAT:FQL_AUDITING_CLIENT_TEMPLATE.FAT&amp;display_string=Audit&amp;VAR:KEY=YDKRQDARIR&amp;VAR:QUERY=RkZfQ0FTSF9TVChBTk4sMCwsLFJGKSAqIC0x&amp;WINDOW=FIRST_POPUP&amp;HEIGHT=450&amp;WIDTH=450&amp;START_MA","XIMIZED=FALSE&amp;VAR:CALENDAR=FIVEDAY&amp;VAR:INDEX=0"}</definedName>
    <definedName name="_1978__FDSAUDITLINK__" localSheetId="11" hidden="1">{"fdsup://directions/FAT Viewer?action=UPDATE&amp;creator=factset&amp;DYN_ARGS=TRUE&amp;DOC_NAME=FAT:FQL_AUDITING_CLIENT_TEMPLATE.FAT&amp;display_string=Audit&amp;VAR:KEY=EPABIHMJEN&amp;VAR:QUERY=RkZfREVCVF9MVChBTk4sMCwsLFJGKQ==&amp;WINDOW=FIRST_POPUP&amp;HEIGHT=450&amp;WIDTH=450&amp;START_MAXIMI","ZED=FALSE&amp;VAR:CALENDAR=FIVEDAY&amp;VAR:INDEX=0"}</definedName>
    <definedName name="_1978__FDSAUDITLINK__" hidden="1">{"fdsup://directions/FAT Viewer?action=UPDATE&amp;creator=factset&amp;DYN_ARGS=TRUE&amp;DOC_NAME=FAT:FQL_AUDITING_CLIENT_TEMPLATE.FAT&amp;display_string=Audit&amp;VAR:KEY=EPABIHMJEN&amp;VAR:QUERY=RkZfREVCVF9MVChBTk4sMCwsLFJGKQ==&amp;WINDOW=FIRST_POPUP&amp;HEIGHT=450&amp;WIDTH=450&amp;START_MAXIMI","ZED=FALSE&amp;VAR:CALENDAR=FIVEDAY&amp;VAR:INDEX=0"}</definedName>
    <definedName name="_1979__FDSAUDITLINK__" localSheetId="11" hidden="1">{"fdsup://directions/FAT Viewer?action=UPDATE&amp;creator=factset&amp;DYN_ARGS=TRUE&amp;DOC_NAME=FAT:FQL_AUDITING_CLIENT_TEMPLATE.FAT&amp;display_string=Audit&amp;VAR:KEY=YDKRQDARIR&amp;VAR:QUERY=RkZfQ0FTSF9TVChBTk4sMCwsLFJGKSAqIC0x&amp;WINDOW=FIRST_POPUP&amp;HEIGHT=450&amp;WIDTH=450&amp;START_MA","XIMIZED=FALSE&amp;VAR:CALENDAR=FIVEDAY&amp;VAR:INDEX=0"}</definedName>
    <definedName name="_1979__FDSAUDITLINK__" hidden="1">{"fdsup://directions/FAT Viewer?action=UPDATE&amp;creator=factset&amp;DYN_ARGS=TRUE&amp;DOC_NAME=FAT:FQL_AUDITING_CLIENT_TEMPLATE.FAT&amp;display_string=Audit&amp;VAR:KEY=YDKRQDARIR&amp;VAR:QUERY=RkZfQ0FTSF9TVChBTk4sMCwsLFJGKSAqIC0x&amp;WINDOW=FIRST_POPUP&amp;HEIGHT=450&amp;WIDTH=450&amp;START_MA","XIMIZED=FALSE&amp;VAR:CALENDAR=FIVEDAY&amp;VAR:INDEX=0"}</definedName>
    <definedName name="_1980__FDSAUDITLINK__" localSheetId="11" hidden="1">{"fdsup://directions/FAT Viewer?action=UPDATE&amp;creator=factset&amp;DYN_ARGS=TRUE&amp;DOC_NAME=FAT:FQL_AUDITING_CLIENT_TEMPLATE.FAT&amp;display_string=Audit&amp;VAR:KEY=EPABIHMJEN&amp;VAR:QUERY=RkZfREVCVF9MVChBTk4sMCwsLFJGKQ==&amp;WINDOW=FIRST_POPUP&amp;HEIGHT=450&amp;WIDTH=450&amp;START_MAXIMI","ZED=FALSE&amp;VAR:CALENDAR=FIVEDAY&amp;VAR:INDEX=0"}</definedName>
    <definedName name="_1980__FDSAUDITLINK__" hidden="1">{"fdsup://directions/FAT Viewer?action=UPDATE&amp;creator=factset&amp;DYN_ARGS=TRUE&amp;DOC_NAME=FAT:FQL_AUDITING_CLIENT_TEMPLATE.FAT&amp;display_string=Audit&amp;VAR:KEY=EPABIHMJEN&amp;VAR:QUERY=RkZfREVCVF9MVChBTk4sMCwsLFJGKQ==&amp;WINDOW=FIRST_POPUP&amp;HEIGHT=450&amp;WIDTH=450&amp;START_MAXIMI","ZED=FALSE&amp;VAR:CALENDAR=FIVEDAY&amp;VAR:INDEX=0"}</definedName>
    <definedName name="_1981__FDSAUDITLINK__" localSheetId="11" hidden="1">{"fdsup://directions/FAT Viewer?action=UPDATE&amp;creator=factset&amp;DYN_ARGS=TRUE&amp;DOC_NAME=FAT:FQL_AUDITING_CLIENT_TEMPLATE.FAT&amp;display_string=Audit&amp;VAR:KEY=YDKRQDARIR&amp;VAR:QUERY=RkZfQ0FTSF9TVChBTk4sMCwsLFJGKSAqIC0x&amp;WINDOW=FIRST_POPUP&amp;HEIGHT=450&amp;WIDTH=450&amp;START_MA","XIMIZED=FALSE&amp;VAR:CALENDAR=FIVEDAY&amp;VAR:INDEX=0"}</definedName>
    <definedName name="_1981__FDSAUDITLINK__" hidden="1">{"fdsup://directions/FAT Viewer?action=UPDATE&amp;creator=factset&amp;DYN_ARGS=TRUE&amp;DOC_NAME=FAT:FQL_AUDITING_CLIENT_TEMPLATE.FAT&amp;display_string=Audit&amp;VAR:KEY=YDKRQDARIR&amp;VAR:QUERY=RkZfQ0FTSF9TVChBTk4sMCwsLFJGKSAqIC0x&amp;WINDOW=FIRST_POPUP&amp;HEIGHT=450&amp;WIDTH=450&amp;START_MA","XIMIZED=FALSE&amp;VAR:CALENDAR=FIVEDAY&amp;VAR:INDEX=0"}</definedName>
    <definedName name="_1982__FDSAUDITLINK__" localSheetId="11" hidden="1">{"fdsup://directions/FAT Viewer?action=UPDATE&amp;creator=factset&amp;DYN_ARGS=TRUE&amp;DOC_NAME=FAT:FQL_AUDITING_CLIENT_TEMPLATE.FAT&amp;display_string=Audit&amp;VAR:KEY=EPABIHMJEN&amp;VAR:QUERY=RkZfREVCVF9MVChBTk4sMCwsLFJGKQ==&amp;WINDOW=FIRST_POPUP&amp;HEIGHT=450&amp;WIDTH=450&amp;START_MAXIMI","ZED=FALSE&amp;VAR:CALENDAR=FIVEDAY&amp;VAR:INDEX=0"}</definedName>
    <definedName name="_1982__FDSAUDITLINK__" hidden="1">{"fdsup://directions/FAT Viewer?action=UPDATE&amp;creator=factset&amp;DYN_ARGS=TRUE&amp;DOC_NAME=FAT:FQL_AUDITING_CLIENT_TEMPLATE.FAT&amp;display_string=Audit&amp;VAR:KEY=EPABIHMJEN&amp;VAR:QUERY=RkZfREVCVF9MVChBTk4sMCwsLFJGKQ==&amp;WINDOW=FIRST_POPUP&amp;HEIGHT=450&amp;WIDTH=450&amp;START_MAXIMI","ZED=FALSE&amp;VAR:CALENDAR=FIVEDAY&amp;VAR:INDEX=0"}</definedName>
    <definedName name="_1983__FDSAUDITLINK__" localSheetId="11" hidden="1">{"fdsup://Directions/FactSet Auditing Viewer?action=AUDIT_VALUE&amp;DB=129&amp;ID1=77273920&amp;VALUEID=03426&amp;SDATE=201201&amp;PERIODTYPE=QTR_STD&amp;SCFT=3&amp;window=popup_no_bar&amp;width=385&amp;height=120&amp;START_MAXIMIZED=FALSE&amp;creator=factset&amp;display_string=Audit"}</definedName>
    <definedName name="_1983__FDSAUDITLINK__" hidden="1">{"fdsup://Directions/FactSet Auditing Viewer?action=AUDIT_VALUE&amp;DB=129&amp;ID1=77273920&amp;VALUEID=03426&amp;SDATE=201201&amp;PERIODTYPE=QTR_STD&amp;SCFT=3&amp;window=popup_no_bar&amp;width=385&amp;height=120&amp;START_MAXIMIZED=FALSE&amp;creator=factset&amp;display_string=Audit"}</definedName>
    <definedName name="_1984__FDSAUDITLINK__" localSheetId="11" hidden="1">{"fdsup://Directions/FactSet Auditing Viewer?action=AUDIT_VALUE&amp;DB=129&amp;ID1=77273920&amp;VALUEID=18352&amp;SDATE=2011&amp;PERIODTYPE=ANN_STD&amp;SCFT=3&amp;window=popup_no_bar&amp;width=385&amp;height=120&amp;START_MAXIMIZED=FALSE&amp;creator=factset&amp;display_string=Audit"}</definedName>
    <definedName name="_1984__FDSAUDITLINK__" hidden="1">{"fdsup://Directions/FactSet Auditing Viewer?action=AUDIT_VALUE&amp;DB=129&amp;ID1=77273920&amp;VALUEID=18352&amp;SDATE=2011&amp;PERIODTYPE=ANN_STD&amp;SCFT=3&amp;window=popup_no_bar&amp;width=385&amp;height=120&amp;START_MAXIMIZED=FALSE&amp;creator=factset&amp;display_string=Audit"}</definedName>
    <definedName name="_1985__FDSAUDITLINK__" localSheetId="11" hidden="1">{"fdsup://directions/FAT Viewer?action=UPDATE&amp;creator=factset&amp;DYN_ARGS=TRUE&amp;DOC_NAME=FAT:FQL_AUDITING_CLIENT_TEMPLATE.FAT&amp;display_string=Audit&amp;VAR:KEY=YDYZGPKNCF&amp;VAR:QUERY=RkZfQ0FTSF9TVChRVFIsNDA5MDgsLCxSRikgKiAtMQ==&amp;WINDOW=FIRST_POPUP&amp;HEIGHT=450&amp;WIDTH=450&amp;","START_MAXIMIZED=FALSE&amp;VAR:CALENDAR=FIVEDAY&amp;VAR:SYMBOL=US7727392075&amp;VAR:INDEX=0"}</definedName>
    <definedName name="_1985__FDSAUDITLINK__" hidden="1">{"fdsup://directions/FAT Viewer?action=UPDATE&amp;creator=factset&amp;DYN_ARGS=TRUE&amp;DOC_NAME=FAT:FQL_AUDITING_CLIENT_TEMPLATE.FAT&amp;display_string=Audit&amp;VAR:KEY=YDYZGPKNCF&amp;VAR:QUERY=RkZfQ0FTSF9TVChRVFIsNDA5MDgsLCxSRikgKiAtMQ==&amp;WINDOW=FIRST_POPUP&amp;HEIGHT=450&amp;WIDTH=450&amp;","START_MAXIMIZED=FALSE&amp;VAR:CALENDAR=FIVEDAY&amp;VAR:SYMBOL=US7727392075&amp;VAR:INDEX=0"}</definedName>
    <definedName name="_1986__FDSAUDITLINK__" localSheetId="11" hidden="1">{"fdsup://directions/FAT Viewer?action=UPDATE&amp;creator=factset&amp;DYN_ARGS=TRUE&amp;DOC_NAME=FAT:FQL_AUDITING_CLIENT_TEMPLATE.FAT&amp;display_string=Audit&amp;VAR:KEY=AJQDQPAZQN&amp;VAR:QUERY=RkZfREVCVF9MVChRVFIsNDA5MDgsLCxSRik=&amp;WINDOW=FIRST_POPUP&amp;HEIGHT=450&amp;WIDTH=450&amp;START_MA","XIMIZED=FALSE&amp;VAR:CALENDAR=FIVEDAY&amp;VAR:SYMBOL=US7727392075&amp;VAR:INDEX=0"}</definedName>
    <definedName name="_1986__FDSAUDITLINK__" hidden="1">{"fdsup://directions/FAT Viewer?action=UPDATE&amp;creator=factset&amp;DYN_ARGS=TRUE&amp;DOC_NAME=FAT:FQL_AUDITING_CLIENT_TEMPLATE.FAT&amp;display_string=Audit&amp;VAR:KEY=AJQDQPAZQN&amp;VAR:QUERY=RkZfREVCVF9MVChRVFIsNDA5MDgsLCxSRik=&amp;WINDOW=FIRST_POPUP&amp;HEIGHT=450&amp;WIDTH=450&amp;START_MA","XIMIZED=FALSE&amp;VAR:CALENDAR=FIVEDAY&amp;VAR:SYMBOL=US7727392075&amp;VAR:INDEX=0"}</definedName>
    <definedName name="_1987__FDSAUDITLINK__" localSheetId="11" hidden="1">{"fdsup://Directions/FactSet Auditing Viewer?action=AUDIT_VALUE&amp;DB=129&amp;ID1=77273920&amp;VALUEID=03051&amp;SDATE=201201&amp;PERIODTYPE=QTR_STD&amp;SCFT=3&amp;window=popup_no_bar&amp;width=385&amp;height=120&amp;START_MAXIMIZED=FALSE&amp;creator=factset&amp;display_string=Audit"}</definedName>
    <definedName name="_1987__FDSAUDITLINK__" hidden="1">{"fdsup://Directions/FactSet Auditing Viewer?action=AUDIT_VALUE&amp;DB=129&amp;ID1=77273920&amp;VALUEID=03051&amp;SDATE=201201&amp;PERIODTYPE=QTR_STD&amp;SCFT=3&amp;window=popup_no_bar&amp;width=385&amp;height=120&amp;START_MAXIMIZED=FALSE&amp;creator=factset&amp;display_string=Audit"}</definedName>
    <definedName name="_1988__FDSAUDITLINK__" localSheetId="11" hidden="1">{"fdsup://Directions/FactSet Auditing Viewer?action=AUDIT_VALUE&amp;DB=129&amp;ID1=05849810&amp;VALUEID=03426&amp;SDATE=2011&amp;PERIODTYPE=ANN_STD&amp;SCFT=3&amp;window=popup_no_bar&amp;width=385&amp;height=120&amp;START_MAXIMIZED=FALSE&amp;creator=factset&amp;display_string=Audit"}</definedName>
    <definedName name="_1988__FDSAUDITLINK__" hidden="1">{"fdsup://Directions/FactSet Auditing Viewer?action=AUDIT_VALUE&amp;DB=129&amp;ID1=05849810&amp;VALUEID=03426&amp;SDATE=2011&amp;PERIODTYPE=ANN_STD&amp;SCFT=3&amp;window=popup_no_bar&amp;width=385&amp;height=120&amp;START_MAXIMIZED=FALSE&amp;creator=factset&amp;display_string=Audit"}</definedName>
    <definedName name="_1989__FDSAUDITLINK__" localSheetId="11" hidden="1">{"fdsup://Directions/FactSet Auditing Viewer?action=AUDIT_VALUE&amp;DB=129&amp;ID1=05849810&amp;VALUEID=18352&amp;SDATE=2011&amp;PERIODTYPE=ANN_STD&amp;SCFT=3&amp;window=popup_no_bar&amp;width=385&amp;height=120&amp;START_MAXIMIZED=FALSE&amp;creator=factset&amp;display_string=Audit"}</definedName>
    <definedName name="_1989__FDSAUDITLINK__" hidden="1">{"fdsup://Directions/FactSet Auditing Viewer?action=AUDIT_VALUE&amp;DB=129&amp;ID1=05849810&amp;VALUEID=18352&amp;SDATE=2011&amp;PERIODTYPE=ANN_STD&amp;SCFT=3&amp;window=popup_no_bar&amp;width=385&amp;height=120&amp;START_MAXIMIZED=FALSE&amp;creator=factset&amp;display_string=Audit"}</definedName>
    <definedName name="_1990__FDSAUDITLINK__" localSheetId="11" hidden="1">{"fdsup://directions/FAT Viewer?action=UPDATE&amp;creator=factset&amp;DYN_ARGS=TRUE&amp;DOC_NAME=FAT:FQL_AUDITING_CLIENT_TEMPLATE.FAT&amp;display_string=Audit&amp;VAR:KEY=WRSFSFKHCH&amp;VAR:QUERY=RkZfQ0FTSF9TVChBTk4sNDA5MDgsLCxSRikgKiAtMQ==&amp;WINDOW=FIRST_POPUP&amp;HEIGHT=450&amp;WIDTH=450&amp;","START_MAXIMIZED=FALSE&amp;VAR:CALENDAR=FIVEDAY&amp;VAR:SYMBOL=US0584981064&amp;VAR:INDEX=0"}</definedName>
    <definedName name="_1990__FDSAUDITLINK__" hidden="1">{"fdsup://directions/FAT Viewer?action=UPDATE&amp;creator=factset&amp;DYN_ARGS=TRUE&amp;DOC_NAME=FAT:FQL_AUDITING_CLIENT_TEMPLATE.FAT&amp;display_string=Audit&amp;VAR:KEY=WRSFSFKHCH&amp;VAR:QUERY=RkZfQ0FTSF9TVChBTk4sNDA5MDgsLCxSRikgKiAtMQ==&amp;WINDOW=FIRST_POPUP&amp;HEIGHT=450&amp;WIDTH=450&amp;","START_MAXIMIZED=FALSE&amp;VAR:CALENDAR=FIVEDAY&amp;VAR:SYMBOL=US0584981064&amp;VAR:INDEX=0"}</definedName>
    <definedName name="_1991__FDSAUDITLINK__" localSheetId="11" hidden="1">{"fdsup://directions/FAT Viewer?action=UPDATE&amp;creator=factset&amp;DYN_ARGS=TRUE&amp;DOC_NAME=FAT:FQL_AUDITING_CLIENT_TEMPLATE.FAT&amp;display_string=Audit&amp;VAR:KEY=EJOJQHIFEH&amp;VAR:QUERY=RkZfREVCVF9MVChBTk4sNDA5MDgsLCxSRik=&amp;WINDOW=FIRST_POPUP&amp;HEIGHT=450&amp;WIDTH=450&amp;START_MA","XIMIZED=FALSE&amp;VAR:CALENDAR=FIVEDAY&amp;VAR:SYMBOL=US0584981064&amp;VAR:INDEX=0"}</definedName>
    <definedName name="_1991__FDSAUDITLINK__" hidden="1">{"fdsup://directions/FAT Viewer?action=UPDATE&amp;creator=factset&amp;DYN_ARGS=TRUE&amp;DOC_NAME=FAT:FQL_AUDITING_CLIENT_TEMPLATE.FAT&amp;display_string=Audit&amp;VAR:KEY=EJOJQHIFEH&amp;VAR:QUERY=RkZfREVCVF9MVChBTk4sNDA5MDgsLCxSRik=&amp;WINDOW=FIRST_POPUP&amp;HEIGHT=450&amp;WIDTH=450&amp;START_MA","XIMIZED=FALSE&amp;VAR:CALENDAR=FIVEDAY&amp;VAR:SYMBOL=US0584981064&amp;VAR:INDEX=0"}</definedName>
    <definedName name="_1992__FDSAUDITLINK__" localSheetId="11" hidden="1">{"fdsup://Directions/FactSet Auditing Viewer?action=AUDIT_VALUE&amp;DB=129&amp;ID1=05849810&amp;VALUEID=03051&amp;SDATE=2011&amp;PERIODTYPE=ANN_STD&amp;SCFT=3&amp;window=popup_no_bar&amp;width=385&amp;height=120&amp;START_MAXIMIZED=FALSE&amp;creator=factset&amp;display_string=Audit"}</definedName>
    <definedName name="_1992__FDSAUDITLINK__" hidden="1">{"fdsup://Directions/FactSet Auditing Viewer?action=AUDIT_VALUE&amp;DB=129&amp;ID1=05849810&amp;VALUEID=03051&amp;SDATE=2011&amp;PERIODTYPE=ANN_STD&amp;SCFT=3&amp;window=popup_no_bar&amp;width=385&amp;height=120&amp;START_MAXIMIZED=FALSE&amp;creator=factset&amp;display_string=Audit"}</definedName>
    <definedName name="_1993__FDSAUDITLINK__" localSheetId="11" hidden="1">{"fdsup://directions/FAT Viewer?action=UPDATE&amp;creator=factset&amp;DYN_ARGS=TRUE&amp;DOC_NAME=FAT:FQL_AUDITING_CLIENT_TEMPLATE.FAT&amp;display_string=Audit&amp;VAR:KEY=YDKRQDARIR&amp;VAR:QUERY=RkZfQ0FTSF9TVChBTk4sMCwsLFJGKSAqIC0x&amp;WINDOW=FIRST_POPUP&amp;HEIGHT=450&amp;WIDTH=450&amp;START_MA","XIMIZED=FALSE&amp;VAR:CALENDAR=FIVEDAY&amp;VAR:INDEX=0"}</definedName>
    <definedName name="_1993__FDSAUDITLINK__" hidden="1">{"fdsup://directions/FAT Viewer?action=UPDATE&amp;creator=factset&amp;DYN_ARGS=TRUE&amp;DOC_NAME=FAT:FQL_AUDITING_CLIENT_TEMPLATE.FAT&amp;display_string=Audit&amp;VAR:KEY=YDKRQDARIR&amp;VAR:QUERY=RkZfQ0FTSF9TVChBTk4sMCwsLFJGKSAqIC0x&amp;WINDOW=FIRST_POPUP&amp;HEIGHT=450&amp;WIDTH=450&amp;START_MA","XIMIZED=FALSE&amp;VAR:CALENDAR=FIVEDAY&amp;VAR:INDEX=0"}</definedName>
    <definedName name="_1994__FDSAUDITLINK__" localSheetId="11" hidden="1">{"fdsup://directions/FAT Viewer?action=UPDATE&amp;creator=factset&amp;DYN_ARGS=TRUE&amp;DOC_NAME=FAT:FQL_AUDITING_CLIENT_TEMPLATE.FAT&amp;display_string=Audit&amp;VAR:KEY=EPABIHMJEN&amp;VAR:QUERY=RkZfREVCVF9MVChBTk4sMCwsLFJGKQ==&amp;WINDOW=FIRST_POPUP&amp;HEIGHT=450&amp;WIDTH=450&amp;START_MAXIMI","ZED=FALSE&amp;VAR:CALENDAR=FIVEDAY&amp;VAR:INDEX=0"}</definedName>
    <definedName name="_1994__FDSAUDITLINK__" hidden="1">{"fdsup://directions/FAT Viewer?action=UPDATE&amp;creator=factset&amp;DYN_ARGS=TRUE&amp;DOC_NAME=FAT:FQL_AUDITING_CLIENT_TEMPLATE.FAT&amp;display_string=Audit&amp;VAR:KEY=EPABIHMJEN&amp;VAR:QUERY=RkZfREVCVF9MVChBTk4sMCwsLFJGKQ==&amp;WINDOW=FIRST_POPUP&amp;HEIGHT=450&amp;WIDTH=450&amp;START_MAXIMI","ZED=FALSE&amp;VAR:CALENDAR=FIVEDAY&amp;VAR:INDEX=0"}</definedName>
    <definedName name="_1995__FDSAUDITLINK__" localSheetId="11" hidden="1">{"fdsup://directions/FAT Viewer?action=UPDATE&amp;creator=factset&amp;DYN_ARGS=TRUE&amp;DOC_NAME=FAT:FQL_AUDITING_CLIENT_TEMPLATE.FAT&amp;display_string=Audit&amp;VAR:KEY=YDKRQDARIR&amp;VAR:QUERY=RkZfQ0FTSF9TVChBTk4sMCwsLFJGKSAqIC0x&amp;WINDOW=FIRST_POPUP&amp;HEIGHT=450&amp;WIDTH=450&amp;START_MA","XIMIZED=FALSE&amp;VAR:CALENDAR=FIVEDAY&amp;VAR:INDEX=0"}</definedName>
    <definedName name="_1995__FDSAUDITLINK__" hidden="1">{"fdsup://directions/FAT Viewer?action=UPDATE&amp;creator=factset&amp;DYN_ARGS=TRUE&amp;DOC_NAME=FAT:FQL_AUDITING_CLIENT_TEMPLATE.FAT&amp;display_string=Audit&amp;VAR:KEY=YDKRQDARIR&amp;VAR:QUERY=RkZfQ0FTSF9TVChBTk4sMCwsLFJGKSAqIC0x&amp;WINDOW=FIRST_POPUP&amp;HEIGHT=450&amp;WIDTH=450&amp;START_MA","XIMIZED=FALSE&amp;VAR:CALENDAR=FIVEDAY&amp;VAR:INDEX=0"}</definedName>
    <definedName name="_1996__FDSAUDITLINK__" localSheetId="11" hidden="1">{"fdsup://directions/FAT Viewer?action=UPDATE&amp;creator=factset&amp;DYN_ARGS=TRUE&amp;DOC_NAME=FAT:FQL_AUDITING_CLIENT_TEMPLATE.FAT&amp;display_string=Audit&amp;VAR:KEY=EPABIHMJEN&amp;VAR:QUERY=RkZfREVCVF9MVChBTk4sMCwsLFJGKQ==&amp;WINDOW=FIRST_POPUP&amp;HEIGHT=450&amp;WIDTH=450&amp;START_MAXIMI","ZED=FALSE&amp;VAR:CALENDAR=FIVEDAY&amp;VAR:INDEX=0"}</definedName>
    <definedName name="_1996__FDSAUDITLINK__" hidden="1">{"fdsup://directions/FAT Viewer?action=UPDATE&amp;creator=factset&amp;DYN_ARGS=TRUE&amp;DOC_NAME=FAT:FQL_AUDITING_CLIENT_TEMPLATE.FAT&amp;display_string=Audit&amp;VAR:KEY=EPABIHMJEN&amp;VAR:QUERY=RkZfREVCVF9MVChBTk4sMCwsLFJGKQ==&amp;WINDOW=FIRST_POPUP&amp;HEIGHT=450&amp;WIDTH=450&amp;START_MAXIMI","ZED=FALSE&amp;VAR:CALENDAR=FIVEDAY&amp;VAR:INDEX=0"}</definedName>
    <definedName name="_1997__FDSAUDITLINK__" localSheetId="11" hidden="1">{"fdsup://directions/FAT Viewer?action=UPDATE&amp;creator=factset&amp;DYN_ARGS=TRUE&amp;DOC_NAME=FAT:FQL_AUDITING_CLIENT_TEMPLATE.FAT&amp;display_string=Audit&amp;VAR:KEY=YDKRQDARIR&amp;VAR:QUERY=RkZfQ0FTSF9TVChBTk4sMCwsLFJGKSAqIC0x&amp;WINDOW=FIRST_POPUP&amp;HEIGHT=450&amp;WIDTH=450&amp;START_MA","XIMIZED=FALSE&amp;VAR:CALENDAR=FIVEDAY&amp;VAR:INDEX=0"}</definedName>
    <definedName name="_1997__FDSAUDITLINK__" hidden="1">{"fdsup://directions/FAT Viewer?action=UPDATE&amp;creator=factset&amp;DYN_ARGS=TRUE&amp;DOC_NAME=FAT:FQL_AUDITING_CLIENT_TEMPLATE.FAT&amp;display_string=Audit&amp;VAR:KEY=YDKRQDARIR&amp;VAR:QUERY=RkZfQ0FTSF9TVChBTk4sMCwsLFJGKSAqIC0x&amp;WINDOW=FIRST_POPUP&amp;HEIGHT=450&amp;WIDTH=450&amp;START_MA","XIMIZED=FALSE&amp;VAR:CALENDAR=FIVEDAY&amp;VAR:INDEX=0"}</definedName>
    <definedName name="_1998__FDSAUDITLINK__" localSheetId="11" hidden="1">{"fdsup://directions/FAT Viewer?action=UPDATE&amp;creator=factset&amp;DYN_ARGS=TRUE&amp;DOC_NAME=FAT:FQL_AUDITING_CLIENT_TEMPLATE.FAT&amp;display_string=Audit&amp;VAR:KEY=EPABIHMJEN&amp;VAR:QUERY=RkZfREVCVF9MVChBTk4sMCwsLFJGKQ==&amp;WINDOW=FIRST_POPUP&amp;HEIGHT=450&amp;WIDTH=450&amp;START_MAXIMI","ZED=FALSE&amp;VAR:CALENDAR=FIVEDAY&amp;VAR:INDEX=0"}</definedName>
    <definedName name="_1998__FDSAUDITLINK__" hidden="1">{"fdsup://directions/FAT Viewer?action=UPDATE&amp;creator=factset&amp;DYN_ARGS=TRUE&amp;DOC_NAME=FAT:FQL_AUDITING_CLIENT_TEMPLATE.FAT&amp;display_string=Audit&amp;VAR:KEY=EPABIHMJEN&amp;VAR:QUERY=RkZfREVCVF9MVChBTk4sMCwsLFJGKQ==&amp;WINDOW=FIRST_POPUP&amp;HEIGHT=450&amp;WIDTH=450&amp;START_MAXIMI","ZED=FALSE&amp;VAR:CALENDAR=FIVEDAY&amp;VAR:INDEX=0"}</definedName>
    <definedName name="_1999__FDSAUDITLINK__" localSheetId="11" hidden="1">{"fdsup://directions/FAT Viewer?action=UPDATE&amp;creator=factset&amp;DYN_ARGS=TRUE&amp;DOC_NAME=FAT:FQL_AUDITING_CLIENT_TEMPLATE.FAT&amp;display_string=Audit&amp;VAR:KEY=YDKRQDARIR&amp;VAR:QUERY=RkZfQ0FTSF9TVChBTk4sMCwsLFJGKSAqIC0x&amp;WINDOW=FIRST_POPUP&amp;HEIGHT=450&amp;WIDTH=450&amp;START_MA","XIMIZED=FALSE&amp;VAR:CALENDAR=FIVEDAY&amp;VAR:INDEX=0"}</definedName>
    <definedName name="_1999__FDSAUDITLINK__" hidden="1">{"fdsup://directions/FAT Viewer?action=UPDATE&amp;creator=factset&amp;DYN_ARGS=TRUE&amp;DOC_NAME=FAT:FQL_AUDITING_CLIENT_TEMPLATE.FAT&amp;display_string=Audit&amp;VAR:KEY=YDKRQDARIR&amp;VAR:QUERY=RkZfQ0FTSF9TVChBTk4sMCwsLFJGKSAqIC0x&amp;WINDOW=FIRST_POPUP&amp;HEIGHT=450&amp;WIDTH=450&amp;START_MA","XIMIZED=FALSE&amp;VAR:CALENDAR=FIVEDAY&amp;VAR:INDEX=0"}</definedName>
    <definedName name="_2000__FDSAUDITLINK__" localSheetId="11" hidden="1">{"fdsup://directions/FAT Viewer?action=UPDATE&amp;creator=factset&amp;DYN_ARGS=TRUE&amp;DOC_NAME=FAT:FQL_AUDITING_CLIENT_TEMPLATE.FAT&amp;display_string=Audit&amp;VAR:KEY=EPABIHMJEN&amp;VAR:QUERY=RkZfREVCVF9MVChBTk4sMCwsLFJGKQ==&amp;WINDOW=FIRST_POPUP&amp;HEIGHT=450&amp;WIDTH=450&amp;START_MAXIMI","ZED=FALSE&amp;VAR:CALENDAR=FIVEDAY&amp;VAR:INDEX=0"}</definedName>
    <definedName name="_2000__FDSAUDITLINK__" hidden="1">{"fdsup://directions/FAT Viewer?action=UPDATE&amp;creator=factset&amp;DYN_ARGS=TRUE&amp;DOC_NAME=FAT:FQL_AUDITING_CLIENT_TEMPLATE.FAT&amp;display_string=Audit&amp;VAR:KEY=EPABIHMJEN&amp;VAR:QUERY=RkZfREVCVF9MVChBTk4sMCwsLFJGKQ==&amp;WINDOW=FIRST_POPUP&amp;HEIGHT=450&amp;WIDTH=450&amp;START_MAXIMI","ZED=FALSE&amp;VAR:CALENDAR=FIVEDAY&amp;VAR:INDEX=0"}</definedName>
    <definedName name="_2001__FDSAUDITLINK__" localSheetId="11" hidden="1">{"fdsup://directions/FAT Viewer?action=UPDATE&amp;creator=factset&amp;DYN_ARGS=TRUE&amp;DOC_NAME=FAT:FQL_AUDITING_CLIENT_TEMPLATE.FAT&amp;display_string=Audit&amp;VAR:KEY=YDKRQDARIR&amp;VAR:QUERY=RkZfQ0FTSF9TVChBTk4sMCwsLFJGKSAqIC0x&amp;WINDOW=FIRST_POPUP&amp;HEIGHT=450&amp;WIDTH=450&amp;START_MA","XIMIZED=FALSE&amp;VAR:CALENDAR=FIVEDAY&amp;VAR:INDEX=0"}</definedName>
    <definedName name="_2001__FDSAUDITLINK__" hidden="1">{"fdsup://directions/FAT Viewer?action=UPDATE&amp;creator=factset&amp;DYN_ARGS=TRUE&amp;DOC_NAME=FAT:FQL_AUDITING_CLIENT_TEMPLATE.FAT&amp;display_string=Audit&amp;VAR:KEY=YDKRQDARIR&amp;VAR:QUERY=RkZfQ0FTSF9TVChBTk4sMCwsLFJGKSAqIC0x&amp;WINDOW=FIRST_POPUP&amp;HEIGHT=450&amp;WIDTH=450&amp;START_MA","XIMIZED=FALSE&amp;VAR:CALENDAR=FIVEDAY&amp;VAR:INDEX=0"}</definedName>
    <definedName name="_2002__FDSAUDITLINK__" localSheetId="11" hidden="1">{"fdsup://directions/FAT Viewer?action=UPDATE&amp;creator=factset&amp;DYN_ARGS=TRUE&amp;DOC_NAME=FAT:FQL_AUDITING_CLIENT_TEMPLATE.FAT&amp;display_string=Audit&amp;VAR:KEY=EPABIHMJEN&amp;VAR:QUERY=RkZfREVCVF9MVChBTk4sMCwsLFJGKQ==&amp;WINDOW=FIRST_POPUP&amp;HEIGHT=450&amp;WIDTH=450&amp;START_MAXIMI","ZED=FALSE&amp;VAR:CALENDAR=FIVEDAY&amp;VAR:INDEX=0"}</definedName>
    <definedName name="_2002__FDSAUDITLINK__" hidden="1">{"fdsup://directions/FAT Viewer?action=UPDATE&amp;creator=factset&amp;DYN_ARGS=TRUE&amp;DOC_NAME=FAT:FQL_AUDITING_CLIENT_TEMPLATE.FAT&amp;display_string=Audit&amp;VAR:KEY=EPABIHMJEN&amp;VAR:QUERY=RkZfREVCVF9MVChBTk4sMCwsLFJGKQ==&amp;WINDOW=FIRST_POPUP&amp;HEIGHT=450&amp;WIDTH=450&amp;START_MAXIMI","ZED=FALSE&amp;VAR:CALENDAR=FIVEDAY&amp;VAR:INDEX=0"}</definedName>
    <definedName name="_2003__FDSAUDITLINK__" localSheetId="11" hidden="1">{"fdsup://directions/FAT Viewer?action=UPDATE&amp;creator=factset&amp;DYN_ARGS=TRUE&amp;DOC_NAME=FAT:FQL_AUDITING_CLIENT_TEMPLATE.FAT&amp;display_string=Audit&amp;VAR:KEY=YDKRQDARIR&amp;VAR:QUERY=RkZfQ0FTSF9TVChBTk4sMCwsLFJGKSAqIC0x&amp;WINDOW=FIRST_POPUP&amp;HEIGHT=450&amp;WIDTH=450&amp;START_MA","XIMIZED=FALSE&amp;VAR:CALENDAR=FIVEDAY&amp;VAR:INDEX=0"}</definedName>
    <definedName name="_2003__FDSAUDITLINK__" hidden="1">{"fdsup://directions/FAT Viewer?action=UPDATE&amp;creator=factset&amp;DYN_ARGS=TRUE&amp;DOC_NAME=FAT:FQL_AUDITING_CLIENT_TEMPLATE.FAT&amp;display_string=Audit&amp;VAR:KEY=YDKRQDARIR&amp;VAR:QUERY=RkZfQ0FTSF9TVChBTk4sMCwsLFJGKSAqIC0x&amp;WINDOW=FIRST_POPUP&amp;HEIGHT=450&amp;WIDTH=450&amp;START_MA","XIMIZED=FALSE&amp;VAR:CALENDAR=FIVEDAY&amp;VAR:INDEX=0"}</definedName>
    <definedName name="_2004__FDSAUDITLINK__" localSheetId="11" hidden="1">{"fdsup://directions/FAT Viewer?action=UPDATE&amp;creator=factset&amp;DYN_ARGS=TRUE&amp;DOC_NAME=FAT:FQL_AUDITING_CLIENT_TEMPLATE.FAT&amp;display_string=Audit&amp;VAR:KEY=EPABIHMJEN&amp;VAR:QUERY=RkZfREVCVF9MVChBTk4sMCwsLFJGKQ==&amp;WINDOW=FIRST_POPUP&amp;HEIGHT=450&amp;WIDTH=450&amp;START_MAXIMI","ZED=FALSE&amp;VAR:CALENDAR=FIVEDAY&amp;VAR:INDEX=0"}</definedName>
    <definedName name="_2004__FDSAUDITLINK__" hidden="1">{"fdsup://directions/FAT Viewer?action=UPDATE&amp;creator=factset&amp;DYN_ARGS=TRUE&amp;DOC_NAME=FAT:FQL_AUDITING_CLIENT_TEMPLATE.FAT&amp;display_string=Audit&amp;VAR:KEY=EPABIHMJEN&amp;VAR:QUERY=RkZfREVCVF9MVChBTk4sMCwsLFJGKQ==&amp;WINDOW=FIRST_POPUP&amp;HEIGHT=450&amp;WIDTH=450&amp;START_MAXIMI","ZED=FALSE&amp;VAR:CALENDAR=FIVEDAY&amp;VAR:INDEX=0"}</definedName>
    <definedName name="_2005__FDSAUDITLINK__" localSheetId="11" hidden="1">{"fdsup://directions/FAT Viewer?action=UPDATE&amp;creator=factset&amp;DYN_ARGS=TRUE&amp;DOC_NAME=FAT:FQL_AUDITING_CLIENT_TEMPLATE.FAT&amp;display_string=Audit&amp;VAR:KEY=YDKRQDARIR&amp;VAR:QUERY=RkZfQ0FTSF9TVChBTk4sMCwsLFJGKSAqIC0x&amp;WINDOW=FIRST_POPUP&amp;HEIGHT=450&amp;WIDTH=450&amp;START_MA","XIMIZED=FALSE&amp;VAR:CALENDAR=FIVEDAY&amp;VAR:INDEX=0"}</definedName>
    <definedName name="_2005__FDSAUDITLINK__" hidden="1">{"fdsup://directions/FAT Viewer?action=UPDATE&amp;creator=factset&amp;DYN_ARGS=TRUE&amp;DOC_NAME=FAT:FQL_AUDITING_CLIENT_TEMPLATE.FAT&amp;display_string=Audit&amp;VAR:KEY=YDKRQDARIR&amp;VAR:QUERY=RkZfQ0FTSF9TVChBTk4sMCwsLFJGKSAqIC0x&amp;WINDOW=FIRST_POPUP&amp;HEIGHT=450&amp;WIDTH=450&amp;START_MA","XIMIZED=FALSE&amp;VAR:CALENDAR=FIVEDAY&amp;VAR:INDEX=0"}</definedName>
    <definedName name="_2006__FDSAUDITLINK__" localSheetId="11" hidden="1">{"fdsup://directions/FAT Viewer?action=UPDATE&amp;creator=factset&amp;DYN_ARGS=TRUE&amp;DOC_NAME=FAT:FQL_AUDITING_CLIENT_TEMPLATE.FAT&amp;display_string=Audit&amp;VAR:KEY=EPABIHMJEN&amp;VAR:QUERY=RkZfREVCVF9MVChBTk4sMCwsLFJGKQ==&amp;WINDOW=FIRST_POPUP&amp;HEIGHT=450&amp;WIDTH=450&amp;START_MAXIMI","ZED=FALSE&amp;VAR:CALENDAR=FIVEDAY&amp;VAR:INDEX=0"}</definedName>
    <definedName name="_2006__FDSAUDITLINK__" hidden="1">{"fdsup://directions/FAT Viewer?action=UPDATE&amp;creator=factset&amp;DYN_ARGS=TRUE&amp;DOC_NAME=FAT:FQL_AUDITING_CLIENT_TEMPLATE.FAT&amp;display_string=Audit&amp;VAR:KEY=EPABIHMJEN&amp;VAR:QUERY=RkZfREVCVF9MVChBTk4sMCwsLFJGKQ==&amp;WINDOW=FIRST_POPUP&amp;HEIGHT=450&amp;WIDTH=450&amp;START_MAXIMI","ZED=FALSE&amp;VAR:CALENDAR=FIVEDAY&amp;VAR:INDEX=0"}</definedName>
    <definedName name="_2007__FDSAUDITLINK__" localSheetId="11" hidden="1">{"fdsup://directions/FAT Viewer?action=UPDATE&amp;creator=factset&amp;DYN_ARGS=TRUE&amp;DOC_NAME=FAT:FQL_AUDITING_CLIENT_TEMPLATE.FAT&amp;display_string=Audit&amp;VAR:KEY=YDKRQDARIR&amp;VAR:QUERY=RkZfQ0FTSF9TVChBTk4sMCwsLFJGKSAqIC0x&amp;WINDOW=FIRST_POPUP&amp;HEIGHT=450&amp;WIDTH=450&amp;START_MA","XIMIZED=FALSE&amp;VAR:CALENDAR=FIVEDAY&amp;VAR:INDEX=0"}</definedName>
    <definedName name="_2007__FDSAUDITLINK__" hidden="1">{"fdsup://directions/FAT Viewer?action=UPDATE&amp;creator=factset&amp;DYN_ARGS=TRUE&amp;DOC_NAME=FAT:FQL_AUDITING_CLIENT_TEMPLATE.FAT&amp;display_string=Audit&amp;VAR:KEY=YDKRQDARIR&amp;VAR:QUERY=RkZfQ0FTSF9TVChBTk4sMCwsLFJGKSAqIC0x&amp;WINDOW=FIRST_POPUP&amp;HEIGHT=450&amp;WIDTH=450&amp;START_MA","XIMIZED=FALSE&amp;VAR:CALENDAR=FIVEDAY&amp;VAR:INDEX=0"}</definedName>
    <definedName name="_2008__FDSAUDITLINK__" localSheetId="11" hidden="1">{"fdsup://directions/FAT Viewer?action=UPDATE&amp;creator=factset&amp;DYN_ARGS=TRUE&amp;DOC_NAME=FAT:FQL_AUDITING_CLIENT_TEMPLATE.FAT&amp;display_string=Audit&amp;VAR:KEY=EPABIHMJEN&amp;VAR:QUERY=RkZfREVCVF9MVChBTk4sMCwsLFJGKQ==&amp;WINDOW=FIRST_POPUP&amp;HEIGHT=450&amp;WIDTH=450&amp;START_MAXIMI","ZED=FALSE&amp;VAR:CALENDAR=FIVEDAY&amp;VAR:INDEX=0"}</definedName>
    <definedName name="_2008__FDSAUDITLINK__" hidden="1">{"fdsup://directions/FAT Viewer?action=UPDATE&amp;creator=factset&amp;DYN_ARGS=TRUE&amp;DOC_NAME=FAT:FQL_AUDITING_CLIENT_TEMPLATE.FAT&amp;display_string=Audit&amp;VAR:KEY=EPABIHMJEN&amp;VAR:QUERY=RkZfREVCVF9MVChBTk4sMCwsLFJGKQ==&amp;WINDOW=FIRST_POPUP&amp;HEIGHT=450&amp;WIDTH=450&amp;START_MAXIMI","ZED=FALSE&amp;VAR:CALENDAR=FIVEDAY&amp;VAR:INDEX=0"}</definedName>
    <definedName name="_2009__FDSAUDITLINK__" localSheetId="11" hidden="1">{"fdsup://directions/FAT Viewer?action=UPDATE&amp;creator=factset&amp;DYN_ARGS=TRUE&amp;DOC_NAME=FAT:FQL_AUDITING_CLIENT_TEMPLATE.FAT&amp;display_string=Audit&amp;VAR:KEY=YDKRQDARIR&amp;VAR:QUERY=RkZfQ0FTSF9TVChBTk4sMCwsLFJGKSAqIC0x&amp;WINDOW=FIRST_POPUP&amp;HEIGHT=450&amp;WIDTH=450&amp;START_MA","XIMIZED=FALSE&amp;VAR:CALENDAR=FIVEDAY&amp;VAR:INDEX=0"}</definedName>
    <definedName name="_2009__FDSAUDITLINK__" hidden="1">{"fdsup://directions/FAT Viewer?action=UPDATE&amp;creator=factset&amp;DYN_ARGS=TRUE&amp;DOC_NAME=FAT:FQL_AUDITING_CLIENT_TEMPLATE.FAT&amp;display_string=Audit&amp;VAR:KEY=YDKRQDARIR&amp;VAR:QUERY=RkZfQ0FTSF9TVChBTk4sMCwsLFJGKSAqIC0x&amp;WINDOW=FIRST_POPUP&amp;HEIGHT=450&amp;WIDTH=450&amp;START_MA","XIMIZED=FALSE&amp;VAR:CALENDAR=FIVEDAY&amp;VAR:INDEX=0"}</definedName>
    <definedName name="_2010__FDSAUDITLINK__" localSheetId="11" hidden="1">{"fdsup://directions/FAT Viewer?action=UPDATE&amp;creator=factset&amp;DYN_ARGS=TRUE&amp;DOC_NAME=FAT:FQL_AUDITING_CLIENT_TEMPLATE.FAT&amp;display_string=Audit&amp;VAR:KEY=EPABIHMJEN&amp;VAR:QUERY=RkZfREVCVF9MVChBTk4sMCwsLFJGKQ==&amp;WINDOW=FIRST_POPUP&amp;HEIGHT=450&amp;WIDTH=450&amp;START_MAXIMI","ZED=FALSE&amp;VAR:CALENDAR=FIVEDAY&amp;VAR:INDEX=0"}</definedName>
    <definedName name="_2010__FDSAUDITLINK__" hidden="1">{"fdsup://directions/FAT Viewer?action=UPDATE&amp;creator=factset&amp;DYN_ARGS=TRUE&amp;DOC_NAME=FAT:FQL_AUDITING_CLIENT_TEMPLATE.FAT&amp;display_string=Audit&amp;VAR:KEY=EPABIHMJEN&amp;VAR:QUERY=RkZfREVCVF9MVChBTk4sMCwsLFJGKQ==&amp;WINDOW=FIRST_POPUP&amp;HEIGHT=450&amp;WIDTH=450&amp;START_MAXIMI","ZED=FALSE&amp;VAR:CALENDAR=FIVEDAY&amp;VAR:INDEX=0"}</definedName>
    <definedName name="_2011__FDSAUDITLINK__" localSheetId="11" hidden="1">{"fdsup://directions/FAT Viewer?action=UPDATE&amp;creator=factset&amp;DYN_ARGS=TRUE&amp;DOC_NAME=FAT:FQL_AUDITING_CLIENT_TEMPLATE.FAT&amp;display_string=Audit&amp;VAR:KEY=YDKRQDARIR&amp;VAR:QUERY=RkZfQ0FTSF9TVChBTk4sMCwsLFJGKSAqIC0x&amp;WINDOW=FIRST_POPUP&amp;HEIGHT=450&amp;WIDTH=450&amp;START_MA","XIMIZED=FALSE&amp;VAR:CALENDAR=FIVEDAY&amp;VAR:INDEX=0"}</definedName>
    <definedName name="_2011__FDSAUDITLINK__" hidden="1">{"fdsup://directions/FAT Viewer?action=UPDATE&amp;creator=factset&amp;DYN_ARGS=TRUE&amp;DOC_NAME=FAT:FQL_AUDITING_CLIENT_TEMPLATE.FAT&amp;display_string=Audit&amp;VAR:KEY=YDKRQDARIR&amp;VAR:QUERY=RkZfQ0FTSF9TVChBTk4sMCwsLFJGKSAqIC0x&amp;WINDOW=FIRST_POPUP&amp;HEIGHT=450&amp;WIDTH=450&amp;START_MA","XIMIZED=FALSE&amp;VAR:CALENDAR=FIVEDAY&amp;VAR:INDEX=0"}</definedName>
    <definedName name="_2012__FDSAUDITLINK__" localSheetId="11" hidden="1">{"fdsup://directions/FAT Viewer?action=UPDATE&amp;creator=factset&amp;DYN_ARGS=TRUE&amp;DOC_NAME=FAT:FQL_AUDITING_CLIENT_TEMPLATE.FAT&amp;display_string=Audit&amp;VAR:KEY=EPABIHMJEN&amp;VAR:QUERY=RkZfREVCVF9MVChBTk4sMCwsLFJGKQ==&amp;WINDOW=FIRST_POPUP&amp;HEIGHT=450&amp;WIDTH=450&amp;START_MAXIMI","ZED=FALSE&amp;VAR:CALENDAR=FIVEDAY&amp;VAR:INDEX=0"}</definedName>
    <definedName name="_2012__FDSAUDITLINK__" hidden="1">{"fdsup://directions/FAT Viewer?action=UPDATE&amp;creator=factset&amp;DYN_ARGS=TRUE&amp;DOC_NAME=FAT:FQL_AUDITING_CLIENT_TEMPLATE.FAT&amp;display_string=Audit&amp;VAR:KEY=EPABIHMJEN&amp;VAR:QUERY=RkZfREVCVF9MVChBTk4sMCwsLFJGKQ==&amp;WINDOW=FIRST_POPUP&amp;HEIGHT=450&amp;WIDTH=450&amp;START_MAXIMI","ZED=FALSE&amp;VAR:CALENDAR=FIVEDAY&amp;VAR:INDEX=0"}</definedName>
    <definedName name="_2013__FDSAUDITLINK__" localSheetId="11" hidden="1">{"fdsup://Directions/FactSet Auditing Viewer?action=AUDIT_VALUE&amp;DB=129&amp;ID1=08143710&amp;VALUEID=18352&amp;SDATE=2011&amp;PERIODTYPE=ANN_STD&amp;SCFT=3&amp;window=popup_no_bar&amp;width=385&amp;height=120&amp;START_MAXIMIZED=FALSE&amp;creator=factset&amp;display_string=Audit"}</definedName>
    <definedName name="_2013__FDSAUDITLINK__" hidden="1">{"fdsup://Directions/FactSet Auditing Viewer?action=AUDIT_VALUE&amp;DB=129&amp;ID1=08143710&amp;VALUEID=18352&amp;SDATE=2011&amp;PERIODTYPE=ANN_STD&amp;SCFT=3&amp;window=popup_no_bar&amp;width=385&amp;height=120&amp;START_MAXIMIZED=FALSE&amp;creator=factset&amp;display_string=Audit"}</definedName>
    <definedName name="_2014__FDSAUDITLINK__" localSheetId="11" hidden="1">{"fdsup://directions/FAT Viewer?action=UPDATE&amp;creator=factset&amp;DYN_ARGS=TRUE&amp;DOC_NAME=FAT:FQL_AUDITING_CLIENT_TEMPLATE.FAT&amp;display_string=Audit&amp;VAR:KEY=SZMXEJOJIL&amp;VAR:QUERY=RkZfQ0FTSF9TVChBTk4sNDA5MDgsLCxSRikgKiAtMQ==&amp;WINDOW=FIRST_POPUP&amp;HEIGHT=450&amp;WIDTH=450&amp;","START_MAXIMIZED=FALSE&amp;VAR:CALENDAR=FIVEDAY&amp;VAR:SYMBOL=US0814371052&amp;VAR:INDEX=0"}</definedName>
    <definedName name="_2014__FDSAUDITLINK__" hidden="1">{"fdsup://directions/FAT Viewer?action=UPDATE&amp;creator=factset&amp;DYN_ARGS=TRUE&amp;DOC_NAME=FAT:FQL_AUDITING_CLIENT_TEMPLATE.FAT&amp;display_string=Audit&amp;VAR:KEY=SZMXEJOJIL&amp;VAR:QUERY=RkZfQ0FTSF9TVChBTk4sNDA5MDgsLCxSRikgKiAtMQ==&amp;WINDOW=FIRST_POPUP&amp;HEIGHT=450&amp;WIDTH=450&amp;","START_MAXIMIZED=FALSE&amp;VAR:CALENDAR=FIVEDAY&amp;VAR:SYMBOL=US0814371052&amp;VAR:INDEX=0"}</definedName>
    <definedName name="_2015__FDSAUDITLINK__" localSheetId="11" hidden="1">{"fdsup://directions/FAT Viewer?action=UPDATE&amp;creator=factset&amp;DYN_ARGS=TRUE&amp;DOC_NAME=FAT:FQL_AUDITING_CLIENT_TEMPLATE.FAT&amp;display_string=Audit&amp;VAR:KEY=AXOFGPEBSZ&amp;VAR:QUERY=RkZfREVCVF9MVChBTk4sNDA5MDgsLCxSRik=&amp;WINDOW=FIRST_POPUP&amp;HEIGHT=450&amp;WIDTH=450&amp;START_MA","XIMIZED=FALSE&amp;VAR:CALENDAR=FIVEDAY&amp;VAR:SYMBOL=US0814371052&amp;VAR:INDEX=0"}</definedName>
    <definedName name="_2015__FDSAUDITLINK__" hidden="1">{"fdsup://directions/FAT Viewer?action=UPDATE&amp;creator=factset&amp;DYN_ARGS=TRUE&amp;DOC_NAME=FAT:FQL_AUDITING_CLIENT_TEMPLATE.FAT&amp;display_string=Audit&amp;VAR:KEY=AXOFGPEBSZ&amp;VAR:QUERY=RkZfREVCVF9MVChBTk4sNDA5MDgsLCxSRik=&amp;WINDOW=FIRST_POPUP&amp;HEIGHT=450&amp;WIDTH=450&amp;START_MA","XIMIZED=FALSE&amp;VAR:CALENDAR=FIVEDAY&amp;VAR:SYMBOL=US0814371052&amp;VAR:INDEX=0"}</definedName>
    <definedName name="_2016__FDSAUDITLINK__" localSheetId="11" hidden="1">{"fdsup://Directions/FactSet Auditing Viewer?action=AUDIT_VALUE&amp;DB=129&amp;ID1=08143710&amp;VALUEID=03051&amp;SDATE=2011&amp;PERIODTYPE=ANN_STD&amp;SCFT=3&amp;window=popup_no_bar&amp;width=385&amp;height=120&amp;START_MAXIMIZED=FALSE&amp;creator=factset&amp;display_string=Audit"}</definedName>
    <definedName name="_2016__FDSAUDITLINK__" hidden="1">{"fdsup://Directions/FactSet Auditing Viewer?action=AUDIT_VALUE&amp;DB=129&amp;ID1=08143710&amp;VALUEID=03051&amp;SDATE=2011&amp;PERIODTYPE=ANN_STD&amp;SCFT=3&amp;window=popup_no_bar&amp;width=385&amp;height=120&amp;START_MAXIMIZED=FALSE&amp;creator=factset&amp;display_string=Audit"}</definedName>
    <definedName name="_2017__FDSAUDITLINK__" localSheetId="11" hidden="1">{"fdsup://directions/FAT Viewer?action=UPDATE&amp;creator=factset&amp;DYN_ARGS=TRUE&amp;DOC_NAME=FAT:FQL_AUDITING_CLIENT_TEMPLATE.FAT&amp;display_string=Audit&amp;VAR:KEY=CTSLMZORSJ&amp;VAR:QUERY=RkZfQ0FTSF9TVChBTk4sNDA5MDgsLCxSRikgKiAtMQ==&amp;WINDOW=FIRST_POPUP&amp;HEIGHT=450&amp;WIDTH=450&amp;","START_MAXIMIZED=FALSE&amp;VAR:CALENDAR=FIVEDAY&amp;VAR:SYMBOL=ES0183746314&amp;VAR:INDEX=0"}</definedName>
    <definedName name="_2017__FDSAUDITLINK__" hidden="1">{"fdsup://directions/FAT Viewer?action=UPDATE&amp;creator=factset&amp;DYN_ARGS=TRUE&amp;DOC_NAME=FAT:FQL_AUDITING_CLIENT_TEMPLATE.FAT&amp;display_string=Audit&amp;VAR:KEY=CTSLMZORSJ&amp;VAR:QUERY=RkZfQ0FTSF9TVChBTk4sNDA5MDgsLCxSRikgKiAtMQ==&amp;WINDOW=FIRST_POPUP&amp;HEIGHT=450&amp;WIDTH=450&amp;","START_MAXIMIZED=FALSE&amp;VAR:CALENDAR=FIVEDAY&amp;VAR:SYMBOL=ES0183746314&amp;VAR:INDEX=0"}</definedName>
    <definedName name="_2018__FDSAUDITLINK__" localSheetId="11" hidden="1">{"fdsup://directions/FAT Viewer?action=UPDATE&amp;creator=factset&amp;DYN_ARGS=TRUE&amp;DOC_NAME=FAT:FQL_AUDITING_CLIENT_TEMPLATE.FAT&amp;display_string=Audit&amp;VAR:KEY=OFSXYDIXAX&amp;VAR:QUERY=RkZfREVCVF9MVChBTk4sNDA5MDgsLCxSRik=&amp;WINDOW=FIRST_POPUP&amp;HEIGHT=450&amp;WIDTH=450&amp;START_MA","XIMIZED=FALSE&amp;VAR:CALENDAR=FIVEDAY&amp;VAR:SYMBOL=ES0183746314&amp;VAR:INDEX=0"}</definedName>
    <definedName name="_2018__FDSAUDITLINK__" hidden="1">{"fdsup://directions/FAT Viewer?action=UPDATE&amp;creator=factset&amp;DYN_ARGS=TRUE&amp;DOC_NAME=FAT:FQL_AUDITING_CLIENT_TEMPLATE.FAT&amp;display_string=Audit&amp;VAR:KEY=OFSXYDIXAX&amp;VAR:QUERY=RkZfREVCVF9MVChBTk4sNDA5MDgsLCxSRik=&amp;WINDOW=FIRST_POPUP&amp;HEIGHT=450&amp;WIDTH=450&amp;START_MA","XIMIZED=FALSE&amp;VAR:CALENDAR=FIVEDAY&amp;VAR:SYMBOL=ES0183746314&amp;VAR:INDEX=0"}</definedName>
    <definedName name="_2019__FDSAUDITLINK__" localSheetId="11" hidden="1">{"fdsup://Directions/FactSet Auditing Viewer?action=AUDIT_VALUE&amp;DB=129&amp;ID1=546672&amp;VALUEID=03051&amp;SDATE=2011&amp;PERIODTYPE=ANN_STD&amp;SCFT=3&amp;window=popup_no_bar&amp;width=385&amp;height=120&amp;START_MAXIMIZED=FALSE&amp;creator=factset&amp;display_string=Audit"}</definedName>
    <definedName name="_2019__FDSAUDITLINK__" hidden="1">{"fdsup://Directions/FactSet Auditing Viewer?action=AUDIT_VALUE&amp;DB=129&amp;ID1=546672&amp;VALUEID=03051&amp;SDATE=2011&amp;PERIODTYPE=ANN_STD&amp;SCFT=3&amp;window=popup_no_bar&amp;width=385&amp;height=120&amp;START_MAXIMIZED=FALSE&amp;creator=factset&amp;display_string=Audit"}</definedName>
    <definedName name="_445__FDSAUDITLINK__" localSheetId="11" hidden="1">{"fdsup://directions/FAT Viewer?action=UPDATE&amp;creator=factset&amp;DYN_ARGS=TRUE&amp;DOC_NAME=FAT:FQL_AUDITING_CLIENT_TEMPLATE.FAT&amp;display_string=Audit&amp;VAR:KEY=OFSNQJOLAH&amp;VAR:QUERY=RkZfTkVUX0lOQyhBTk4sMjAwNywsLCxHQlAp&amp;WINDOW=FIRST_POPUP&amp;HEIGHT=450&amp;WIDTH=450&amp;START_MA","XIMIZED=FALSE&amp;VAR:CALENDAR=FIVEDAY&amp;VAR:SYMBOL=GB0007197378&amp;VAR:INDEX=0"}</definedName>
    <definedName name="_445__FDSAUDITLINK__" hidden="1">{"fdsup://directions/FAT Viewer?action=UPDATE&amp;creator=factset&amp;DYN_ARGS=TRUE&amp;DOC_NAME=FAT:FQL_AUDITING_CLIENT_TEMPLATE.FAT&amp;display_string=Audit&amp;VAR:KEY=OFSNQJOLAH&amp;VAR:QUERY=RkZfTkVUX0lOQyhBTk4sMjAwNywsLCxHQlAp&amp;WINDOW=FIRST_POPUP&amp;HEIGHT=450&amp;WIDTH=450&amp;START_MA","XIMIZED=FALSE&amp;VAR:CALENDAR=FIVEDAY&amp;VAR:SYMBOL=GB0007197378&amp;VAR:INDEX=0"}</definedName>
    <definedName name="_446__FDSAUDITLINK__" localSheetId="11" hidden="1">{"fdsup://directions/FAT Viewer?action=UPDATE&amp;creator=factset&amp;DYN_ARGS=TRUE&amp;DOC_NAME=FAT:FQL_AUDITING_CLIENT_TEMPLATE.FAT&amp;display_string=Audit&amp;VAR:KEY=MZEFUJEFEH&amp;VAR:QUERY=RkZfTkVUX0lOQyhBTk4sMjAwNiwsLCxHQlAp&amp;WINDOW=FIRST_POPUP&amp;HEIGHT=450&amp;WIDTH=450&amp;START_MA","XIMIZED=FALSE&amp;VAR:CALENDAR=FIVEDAY&amp;VAR:SYMBOL=GB0007197378&amp;VAR:INDEX=0"}</definedName>
    <definedName name="_446__FDSAUDITLINK__" hidden="1">{"fdsup://directions/FAT Viewer?action=UPDATE&amp;creator=factset&amp;DYN_ARGS=TRUE&amp;DOC_NAME=FAT:FQL_AUDITING_CLIENT_TEMPLATE.FAT&amp;display_string=Audit&amp;VAR:KEY=MZEFUJEFEH&amp;VAR:QUERY=RkZfTkVUX0lOQyhBTk4sMjAwNiwsLCxHQlAp&amp;WINDOW=FIRST_POPUP&amp;HEIGHT=450&amp;WIDTH=450&amp;START_MA","XIMIZED=FALSE&amp;VAR:CALENDAR=FIVEDAY&amp;VAR:SYMBOL=GB0007197378&amp;VAR:INDEX=0"}</definedName>
    <definedName name="_447__FDSAUDITLINK__" localSheetId="11" hidden="1">{"fdsup://Directions/FactSet Auditing Viewer?action=AUDIT_VALUE&amp;DB=129&amp;ID1=071973&amp;VALUEID=01250&amp;SDATE=2009&amp;PERIODTYPE=ANN_STD&amp;SCFT=3&amp;window=popup_no_bar&amp;width=385&amp;height=120&amp;START_MAXIMIZED=FALSE&amp;creator=factset&amp;display_string=Audit"}</definedName>
    <definedName name="_447__FDSAUDITLINK__" hidden="1">{"fdsup://Directions/FactSet Auditing Viewer?action=AUDIT_VALUE&amp;DB=129&amp;ID1=071973&amp;VALUEID=01250&amp;SDATE=2009&amp;PERIODTYPE=ANN_STD&amp;SCFT=3&amp;window=popup_no_bar&amp;width=385&amp;height=120&amp;START_MAXIMIZED=FALSE&amp;creator=factset&amp;display_string=Audit"}</definedName>
    <definedName name="_448__FDSAUDITLINK__" localSheetId="11" hidden="1">{"fdsup://Directions/FactSet Auditing Viewer?action=AUDIT_VALUE&amp;DB=129&amp;ID1=071973&amp;VALUEID=01250&amp;SDATE=2008&amp;PERIODTYPE=ANN_STD&amp;SCFT=3&amp;window=popup_no_bar&amp;width=385&amp;height=120&amp;START_MAXIMIZED=FALSE&amp;creator=factset&amp;display_string=Audit"}</definedName>
    <definedName name="_448__FDSAUDITLINK__" hidden="1">{"fdsup://Directions/FactSet Auditing Viewer?action=AUDIT_VALUE&amp;DB=129&amp;ID1=071973&amp;VALUEID=01250&amp;SDATE=2008&amp;PERIODTYPE=ANN_STD&amp;SCFT=3&amp;window=popup_no_bar&amp;width=385&amp;height=120&amp;START_MAXIMIZED=FALSE&amp;creator=factset&amp;display_string=Audit"}</definedName>
    <definedName name="_449__FDSAUDITLINK__" localSheetId="11" hidden="1">{"fdsup://directions/FAT Viewer?action=UPDATE&amp;creator=factset&amp;DYN_ARGS=TRUE&amp;DOC_NAME=FAT:FQL_AUDITING_CLIENT_TEMPLATE.FAT&amp;display_string=Audit&amp;VAR:KEY=KVSLEFWJKX&amp;VAR:QUERY=RkZfRUJJVERBX0lCKEFOTiwyMDA5LCwsLEdCUCk=&amp;WINDOW=FIRST_POPUP&amp;HEIGHT=450&amp;WIDTH=450&amp;STAR","T_MAXIMIZED=FALSE&amp;VAR:CALENDAR=FIVEDAY&amp;VAR:SYMBOL=GB0007197378&amp;VAR:INDEX=0"}</definedName>
    <definedName name="_449__FDSAUDITLINK__" hidden="1">{"fdsup://directions/FAT Viewer?action=UPDATE&amp;creator=factset&amp;DYN_ARGS=TRUE&amp;DOC_NAME=FAT:FQL_AUDITING_CLIENT_TEMPLATE.FAT&amp;display_string=Audit&amp;VAR:KEY=KVSLEFWJKX&amp;VAR:QUERY=RkZfRUJJVERBX0lCKEFOTiwyMDA5LCwsLEdCUCk=&amp;WINDOW=FIRST_POPUP&amp;HEIGHT=450&amp;WIDTH=450&amp;STAR","T_MAXIMIZED=FALSE&amp;VAR:CALENDAR=FIVEDAY&amp;VAR:SYMBOL=GB0007197378&amp;VAR:INDEX=0"}</definedName>
    <definedName name="_450__FDSAUDITLINK__" localSheetId="11" hidden="1">{"fdsup://directions/FAT Viewer?action=UPDATE&amp;creator=factset&amp;DYN_ARGS=TRUE&amp;DOC_NAME=FAT:FQL_AUDITING_CLIENT_TEMPLATE.FAT&amp;display_string=Audit&amp;VAR:KEY=YXIJMRETUJ&amp;VAR:QUERY=RkZfRUJJVERBX0lCKEFOTiwyMDA4LCwsLEdCUCk=&amp;WINDOW=FIRST_POPUP&amp;HEIGHT=450&amp;WIDTH=450&amp;STAR","T_MAXIMIZED=FALSE&amp;VAR:CALENDAR=FIVEDAY&amp;VAR:SYMBOL=GB0007197378&amp;VAR:INDEX=0"}</definedName>
    <definedName name="_450__FDSAUDITLINK__" hidden="1">{"fdsup://directions/FAT Viewer?action=UPDATE&amp;creator=factset&amp;DYN_ARGS=TRUE&amp;DOC_NAME=FAT:FQL_AUDITING_CLIENT_TEMPLATE.FAT&amp;display_string=Audit&amp;VAR:KEY=YXIJMRETUJ&amp;VAR:QUERY=RkZfRUJJVERBX0lCKEFOTiwyMDA4LCwsLEdCUCk=&amp;WINDOW=FIRST_POPUP&amp;HEIGHT=450&amp;WIDTH=450&amp;STAR","T_MAXIMIZED=FALSE&amp;VAR:CALENDAR=FIVEDAY&amp;VAR:SYMBOL=GB0007197378&amp;VAR:INDEX=0"}</definedName>
    <definedName name="_451__FDSAUDITLINK__" localSheetId="11" hidden="1">{"fdsup://directions/FAT Viewer?action=UPDATE&amp;creator=factset&amp;DYN_ARGS=TRUE&amp;DOC_NAME=FAT:FQL_AUDITING_CLIENT_TEMPLATE.FAT&amp;display_string=Audit&amp;VAR:KEY=WJEVEFEXML&amp;VAR:QUERY=RkZfRUJJVERBX0lCKEFOTiwyMDA3LCwsLEdCUCk=&amp;WINDOW=FIRST_POPUP&amp;HEIGHT=450&amp;WIDTH=450&amp;STAR","T_MAXIMIZED=FALSE&amp;VAR:CALENDAR=FIVEDAY&amp;VAR:SYMBOL=GB0007197378&amp;VAR:INDEX=0"}</definedName>
    <definedName name="_451__FDSAUDITLINK__" hidden="1">{"fdsup://directions/FAT Viewer?action=UPDATE&amp;creator=factset&amp;DYN_ARGS=TRUE&amp;DOC_NAME=FAT:FQL_AUDITING_CLIENT_TEMPLATE.FAT&amp;display_string=Audit&amp;VAR:KEY=WJEVEFEXML&amp;VAR:QUERY=RkZfRUJJVERBX0lCKEFOTiwyMDA3LCwsLEdCUCk=&amp;WINDOW=FIRST_POPUP&amp;HEIGHT=450&amp;WIDTH=450&amp;STAR","T_MAXIMIZED=FALSE&amp;VAR:CALENDAR=FIVEDAY&amp;VAR:SYMBOL=GB0007197378&amp;VAR:INDEX=0"}</definedName>
    <definedName name="_452__FDSAUDITLINK__" localSheetId="11" hidden="1">{"fdsup://directions/FAT Viewer?action=UPDATE&amp;creator=factset&amp;DYN_ARGS=TRUE&amp;DOC_NAME=FAT:FQL_AUDITING_CLIENT_TEMPLATE.FAT&amp;display_string=Audit&amp;VAR:KEY=IJQXMNWBAD&amp;VAR:QUERY=RkZfRUJJVERBX0lCKEFOTiwyMDA2LCwsLEdCUCk=&amp;WINDOW=FIRST_POPUP&amp;HEIGHT=450&amp;WIDTH=450&amp;STAR","T_MAXIMIZED=FALSE&amp;VAR:CALENDAR=FIVEDAY&amp;VAR:SYMBOL=GB0007197378&amp;VAR:INDEX=0"}</definedName>
    <definedName name="_452__FDSAUDITLINK__" hidden="1">{"fdsup://directions/FAT Viewer?action=UPDATE&amp;creator=factset&amp;DYN_ARGS=TRUE&amp;DOC_NAME=FAT:FQL_AUDITING_CLIENT_TEMPLATE.FAT&amp;display_string=Audit&amp;VAR:KEY=IJQXMNWBAD&amp;VAR:QUERY=RkZfRUJJVERBX0lCKEFOTiwyMDA2LCwsLEdCUCk=&amp;WINDOW=FIRST_POPUP&amp;HEIGHT=450&amp;WIDTH=450&amp;STAR","T_MAXIMIZED=FALSE&amp;VAR:CALENDAR=FIVEDAY&amp;VAR:SYMBOL=GB0007197378&amp;VAR:INDEX=0"}</definedName>
    <definedName name="_453__FDSAUDITLINK__" localSheetId="11" hidden="1">{"fdsup://Directions/FactSet Auditing Viewer?action=AUDIT_VALUE&amp;DB=129&amp;ID1=071973&amp;VALUEID=01001&amp;SDATE=2009&amp;PERIODTYPE=ANN_STD&amp;SCFT=3&amp;window=popup_no_bar&amp;width=385&amp;height=120&amp;START_MAXIMIZED=FALSE&amp;creator=factset&amp;display_string=Audit"}</definedName>
    <definedName name="_453__FDSAUDITLINK__" hidden="1">{"fdsup://Directions/FactSet Auditing Viewer?action=AUDIT_VALUE&amp;DB=129&amp;ID1=071973&amp;VALUEID=01001&amp;SDATE=2009&amp;PERIODTYPE=ANN_STD&amp;SCFT=3&amp;window=popup_no_bar&amp;width=385&amp;height=120&amp;START_MAXIMIZED=FALSE&amp;creator=factset&amp;display_string=Audit"}</definedName>
    <definedName name="_454__FDSAUDITLINK__" localSheetId="11" hidden="1">{"fdsup://Directions/FactSet Auditing Viewer?action=AUDIT_VALUE&amp;DB=129&amp;ID1=071973&amp;VALUEID=01001&amp;SDATE=2008&amp;PERIODTYPE=ANN_STD&amp;SCFT=3&amp;window=popup_no_bar&amp;width=385&amp;height=120&amp;START_MAXIMIZED=FALSE&amp;creator=factset&amp;display_string=Audit"}</definedName>
    <definedName name="_454__FDSAUDITLINK__" hidden="1">{"fdsup://Directions/FactSet Auditing Viewer?action=AUDIT_VALUE&amp;DB=129&amp;ID1=071973&amp;VALUEID=01001&amp;SDATE=2008&amp;PERIODTYPE=ANN_STD&amp;SCFT=3&amp;window=popup_no_bar&amp;width=385&amp;height=120&amp;START_MAXIMIZED=FALSE&amp;creator=factset&amp;display_string=Audit"}</definedName>
    <definedName name="_455__FDSAUDITLINK__" localSheetId="11" hidden="1">{"fdsup://Directions/FactSet Auditing Viewer?action=AUDIT_VALUE&amp;DB=129&amp;ID1=071973&amp;VALUEID=04601&amp;SDATE=2010&amp;PERIODTYPE=ANN_STD&amp;SCFT=3&amp;window=popup_no_bar&amp;width=385&amp;height=120&amp;START_MAXIMIZED=FALSE&amp;creator=factset&amp;display_string=Audit"}</definedName>
    <definedName name="_455__FDSAUDITLINK__" hidden="1">{"fdsup://Directions/FactSet Auditing Viewer?action=AUDIT_VALUE&amp;DB=129&amp;ID1=071973&amp;VALUEID=04601&amp;SDATE=2010&amp;PERIODTYPE=ANN_STD&amp;SCFT=3&amp;window=popup_no_bar&amp;width=385&amp;height=120&amp;START_MAXIMIZED=FALSE&amp;creator=factset&amp;display_string=Audit"}</definedName>
    <definedName name="_456__FDSAUDITLINK__" localSheetId="11" hidden="1">{"fdsup://directions/FAT Viewer?action=UPDATE&amp;creator=factset&amp;DYN_ARGS=TRUE&amp;DOC_NAME=FAT:FQL_AUDITING_CLIENT_TEMPLATE.FAT&amp;display_string=Audit&amp;VAR:KEY=EJUDGBKLOZ&amp;VAR:QUERY=RkZfTkVUX0lOQyhBTk4sMjAxMCwsLCxHQlAp&amp;WINDOW=FIRST_POPUP&amp;HEIGHT=450&amp;WIDTH=450&amp;START_MA","XIMIZED=FALSE&amp;VAR:CALENDAR=FIVEDAY&amp;VAR:SYMBOL=GB0007197378&amp;VAR:INDEX=0"}</definedName>
    <definedName name="_456__FDSAUDITLINK__" hidden="1">{"fdsup://directions/FAT Viewer?action=UPDATE&amp;creator=factset&amp;DYN_ARGS=TRUE&amp;DOC_NAME=FAT:FQL_AUDITING_CLIENT_TEMPLATE.FAT&amp;display_string=Audit&amp;VAR:KEY=EJUDGBKLOZ&amp;VAR:QUERY=RkZfTkVUX0lOQyhBTk4sMjAxMCwsLCxHQlAp&amp;WINDOW=FIRST_POPUP&amp;HEIGHT=450&amp;WIDTH=450&amp;START_MA","XIMIZED=FALSE&amp;VAR:CALENDAR=FIVEDAY&amp;VAR:SYMBOL=GB0007197378&amp;VAR:INDEX=0"}</definedName>
    <definedName name="_457__FDSAUDITLINK__" localSheetId="11" hidden="1">{"fdsup://directions/FAT Viewer?action=UPDATE&amp;creator=factset&amp;DYN_ARGS=TRUE&amp;DOC_NAME=FAT:FQL_AUDITING_CLIENT_TEMPLATE.FAT&amp;display_string=Audit&amp;VAR:KEY=YXYHWTSFGP&amp;VAR:QUERY=RkZfRUJJVF9JQihBTk4sMjAxMCwsLCxHQlAp&amp;WINDOW=FIRST_POPUP&amp;HEIGHT=450&amp;WIDTH=450&amp;START_MA","XIMIZED=FALSE&amp;VAR:CALENDAR=FIVEDAY&amp;VAR:SYMBOL=GB0007197378&amp;VAR:INDEX=0"}</definedName>
    <definedName name="_457__FDSAUDITLINK__" hidden="1">{"fdsup://directions/FAT Viewer?action=UPDATE&amp;creator=factset&amp;DYN_ARGS=TRUE&amp;DOC_NAME=FAT:FQL_AUDITING_CLIENT_TEMPLATE.FAT&amp;display_string=Audit&amp;VAR:KEY=YXYHWTSFGP&amp;VAR:QUERY=RkZfRUJJVF9JQihBTk4sMjAxMCwsLCxHQlAp&amp;WINDOW=FIRST_POPUP&amp;HEIGHT=450&amp;WIDTH=450&amp;START_MA","XIMIZED=FALSE&amp;VAR:CALENDAR=FIVEDAY&amp;VAR:SYMBOL=GB0007197378&amp;VAR:INDEX=0"}</definedName>
    <definedName name="_458__FDSAUDITLINK__" localSheetId="11" hidden="1">{"fdsup://directions/FAT Viewer?action=UPDATE&amp;creator=factset&amp;DYN_ARGS=TRUE&amp;DOC_NAME=FAT:FQL_AUDITING_CLIENT_TEMPLATE.FAT&amp;display_string=Audit&amp;VAR:KEY=GZAFMVAFAF&amp;VAR:QUERY=RkZfRUJJVERBX0lCKEFOTiwyMDEwLCwsLEdCUCk=&amp;WINDOW=FIRST_POPUP&amp;HEIGHT=450&amp;WIDTH=450&amp;STAR","T_MAXIMIZED=FALSE&amp;VAR:CALENDAR=FIVEDAY&amp;VAR:SYMBOL=GB0007197378&amp;VAR:INDEX=0"}</definedName>
    <definedName name="_458__FDSAUDITLINK__" hidden="1">{"fdsup://directions/FAT Viewer?action=UPDATE&amp;creator=factset&amp;DYN_ARGS=TRUE&amp;DOC_NAME=FAT:FQL_AUDITING_CLIENT_TEMPLATE.FAT&amp;display_string=Audit&amp;VAR:KEY=GZAFMVAFAF&amp;VAR:QUERY=RkZfRUJJVERBX0lCKEFOTiwyMDEwLCwsLEdCUCk=&amp;WINDOW=FIRST_POPUP&amp;HEIGHT=450&amp;WIDTH=450&amp;STAR","T_MAXIMIZED=FALSE&amp;VAR:CALENDAR=FIVEDAY&amp;VAR:SYMBOL=GB0007197378&amp;VAR:INDEX=0"}</definedName>
    <definedName name="_459__FDSAUDITLINK__" localSheetId="11" hidden="1">{"fdsup://Directions/FactSet Auditing Viewer?action=AUDIT_VALUE&amp;DB=129&amp;ID1=071973&amp;VALUEID=01001&amp;SDATE=2010&amp;PERIODTYPE=ANN_STD&amp;SCFT=3&amp;window=popup_no_bar&amp;width=385&amp;height=120&amp;START_MAXIMIZED=FALSE&amp;creator=factset&amp;display_string=Audit"}</definedName>
    <definedName name="_459__FDSAUDITLINK__" hidden="1">{"fdsup://Directions/FactSet Auditing Viewer?action=AUDIT_VALUE&amp;DB=129&amp;ID1=071973&amp;VALUEID=01001&amp;SDATE=2010&amp;PERIODTYPE=ANN_STD&amp;SCFT=3&amp;window=popup_no_bar&amp;width=385&amp;height=120&amp;START_MAXIMIZED=FALSE&amp;creator=factset&amp;display_string=Audit"}</definedName>
    <definedName name="_460__FDSAUDITLINK__" localSheetId="11" hidden="1">{"fdsup://Directions/FactSet Auditing Viewer?action=AUDIT_VALUE&amp;DB=129&amp;ID1=071973&amp;VALUEID=18352&amp;SDATE=2010&amp;PERIODTYPE=ANN_STD&amp;SCFT=3&amp;window=popup_no_bar&amp;width=385&amp;height=120&amp;START_MAXIMIZED=FALSE&amp;creator=factset&amp;display_string=Audit"}</definedName>
    <definedName name="_460__FDSAUDITLINK__" hidden="1">{"fdsup://Directions/FactSet Auditing Viewer?action=AUDIT_VALUE&amp;DB=129&amp;ID1=071973&amp;VALUEID=18352&amp;SDATE=2010&amp;PERIODTYPE=ANN_STD&amp;SCFT=3&amp;window=popup_no_bar&amp;width=385&amp;height=120&amp;START_MAXIMIZED=FALSE&amp;creator=factset&amp;display_string=Audit"}</definedName>
    <definedName name="_461__FDSAUDITLINK__" localSheetId="11" hidden="1">{"fdsup://directions/FAT Viewer?action=UPDATE&amp;creator=factset&amp;DYN_ARGS=TRUE&amp;DOC_NAME=FAT:FQL_AUDITING_CLIENT_TEMPLATE.FAT&amp;display_string=Audit&amp;VAR:KEY=OFIXIRMTOZ&amp;VAR:QUERY=RkZfQ0FTSF9TVChBTk4sNDA2MzMsLCxSRikgKiAtMQ==&amp;WINDOW=FIRST_POPUP&amp;HEIGHT=450&amp;WIDTH=450&amp;","START_MAXIMIZED=FALSE&amp;VAR:CALENDAR=FIVEDAY&amp;VAR:SYMBOL=GB0007197378&amp;VAR:INDEX=0"}</definedName>
    <definedName name="_461__FDSAUDITLINK__" hidden="1">{"fdsup://directions/FAT Viewer?action=UPDATE&amp;creator=factset&amp;DYN_ARGS=TRUE&amp;DOC_NAME=FAT:FQL_AUDITING_CLIENT_TEMPLATE.FAT&amp;display_string=Audit&amp;VAR:KEY=OFIXIRMTOZ&amp;VAR:QUERY=RkZfQ0FTSF9TVChBTk4sNDA2MzMsLCxSRikgKiAtMQ==&amp;WINDOW=FIRST_POPUP&amp;HEIGHT=450&amp;WIDTH=450&amp;","START_MAXIMIZED=FALSE&amp;VAR:CALENDAR=FIVEDAY&amp;VAR:SYMBOL=GB0007197378&amp;VAR:INDEX=0"}</definedName>
    <definedName name="_462__FDSAUDITLINK__" localSheetId="11" hidden="1">{"fdsup://directions/FAT Viewer?action=UPDATE&amp;creator=factset&amp;DYN_ARGS=TRUE&amp;DOC_NAME=FAT:FQL_AUDITING_CLIENT_TEMPLATE.FAT&amp;display_string=Audit&amp;VAR:KEY=ABQBERQREJ&amp;VAR:QUERY=RkZfREVCVF9MVChBTk4sNDA2MzMsLCxSRik=&amp;WINDOW=FIRST_POPUP&amp;HEIGHT=450&amp;WIDTH=450&amp;START_MA","XIMIZED=FALSE&amp;VAR:CALENDAR=FIVEDAY&amp;VAR:SYMBOL=GB0007197378&amp;VAR:INDEX=0"}</definedName>
    <definedName name="_462__FDSAUDITLINK__" hidden="1">{"fdsup://directions/FAT Viewer?action=UPDATE&amp;creator=factset&amp;DYN_ARGS=TRUE&amp;DOC_NAME=FAT:FQL_AUDITING_CLIENT_TEMPLATE.FAT&amp;display_string=Audit&amp;VAR:KEY=ABQBERQREJ&amp;VAR:QUERY=RkZfREVCVF9MVChBTk4sNDA2MzMsLCxSRik=&amp;WINDOW=FIRST_POPUP&amp;HEIGHT=450&amp;WIDTH=450&amp;START_MA","XIMIZED=FALSE&amp;VAR:CALENDAR=FIVEDAY&amp;VAR:SYMBOL=GB0007197378&amp;VAR:INDEX=0"}</definedName>
    <definedName name="_463__FDSAUDITLINK__" localSheetId="11" hidden="1">{"fdsup://Directions/FactSet Auditing Viewer?action=AUDIT_VALUE&amp;DB=129&amp;ID1=071973&amp;VALUEID=03051&amp;SDATE=2010&amp;PERIODTYPE=ANN_STD&amp;SCFT=3&amp;window=popup_no_bar&amp;width=385&amp;height=120&amp;START_MAXIMIZED=FALSE&amp;creator=factset&amp;display_string=Audit"}</definedName>
    <definedName name="_463__FDSAUDITLINK__" hidden="1">{"fdsup://Directions/FactSet Auditing Viewer?action=AUDIT_VALUE&amp;DB=129&amp;ID1=071973&amp;VALUEID=03051&amp;SDATE=2010&amp;PERIODTYPE=ANN_STD&amp;SCFT=3&amp;window=popup_no_bar&amp;width=385&amp;height=120&amp;START_MAXIMIZED=FALSE&amp;creator=factset&amp;display_string=Audit"}</definedName>
    <definedName name="_464__FDSAUDITLINK__" localSheetId="11" hidden="1">{"fdsup://directions/FAT Viewer?action=UPDATE&amp;creator=factset&amp;DYN_ARGS=TRUE&amp;DOC_NAME=FAT:FQL_AUDITING_CLIENT_TEMPLATE.FAT&amp;display_string=Audit&amp;VAR:KEY=EDQZSFOBYP&amp;VAR:QUERY=RkZfQ0FTSF9TVChBTk4sNDA4MTYsLCxSRikgKiAtMQ==&amp;WINDOW=FIRST_POPUP&amp;HEIGHT=450&amp;WIDTH=450&amp;","START_MAXIMIZED=FALSE&amp;VAR:CALENDAR=FIVEDAY&amp;VAR:SYMBOL=IT0004171440&amp;VAR:INDEX=0"}</definedName>
    <definedName name="_464__FDSAUDITLINK__" hidden="1">{"fdsup://directions/FAT Viewer?action=UPDATE&amp;creator=factset&amp;DYN_ARGS=TRUE&amp;DOC_NAME=FAT:FQL_AUDITING_CLIENT_TEMPLATE.FAT&amp;display_string=Audit&amp;VAR:KEY=EDQZSFOBYP&amp;VAR:QUERY=RkZfQ0FTSF9TVChBTk4sNDA4MTYsLCxSRikgKiAtMQ==&amp;WINDOW=FIRST_POPUP&amp;HEIGHT=450&amp;WIDTH=450&amp;","START_MAXIMIZED=FALSE&amp;VAR:CALENDAR=FIVEDAY&amp;VAR:SYMBOL=IT0004171440&amp;VAR:INDEX=0"}</definedName>
    <definedName name="_465__FDSAUDITLINK__" localSheetId="11" hidden="1">{"fdsup://directions/FAT Viewer?action=UPDATE&amp;creator=factset&amp;DYN_ARGS=TRUE&amp;DOC_NAME=FAT:FQL_AUDITING_CLIENT_TEMPLATE.FAT&amp;display_string=Audit&amp;VAR:KEY=IRCBOBSVWZ&amp;VAR:QUERY=RkZfREVCVF9MVChBTk4sNDA4MTYsLCxSRik=&amp;WINDOW=FIRST_POPUP&amp;HEIGHT=450&amp;WIDTH=450&amp;START_MA","XIMIZED=FALSE&amp;VAR:CALENDAR=FIVEDAY&amp;VAR:SYMBOL=IT0004171440&amp;VAR:INDEX=0"}</definedName>
    <definedName name="_465__FDSAUDITLINK__" hidden="1">{"fdsup://directions/FAT Viewer?action=UPDATE&amp;creator=factset&amp;DYN_ARGS=TRUE&amp;DOC_NAME=FAT:FQL_AUDITING_CLIENT_TEMPLATE.FAT&amp;display_string=Audit&amp;VAR:KEY=IRCBOBSVWZ&amp;VAR:QUERY=RkZfREVCVF9MVChBTk4sNDA4MTYsLCxSRik=&amp;WINDOW=FIRST_POPUP&amp;HEIGHT=450&amp;WIDTH=450&amp;START_MA","XIMIZED=FALSE&amp;VAR:CALENDAR=FIVEDAY&amp;VAR:SYMBOL=IT0004171440&amp;VAR:INDEX=0"}</definedName>
    <definedName name="_466__FDSAUDITLINK__" localSheetId="11" hidden="1">{"fdsup://Directions/FactSet Auditing Viewer?action=AUDIT_VALUE&amp;DB=129&amp;ID1=B1Y0SZ&amp;VALUEID=03051&amp;SDATE=2010&amp;PERIODTYPE=ANN_STD&amp;SCFT=3&amp;window=popup_no_bar&amp;width=385&amp;height=120&amp;START_MAXIMIZED=FALSE&amp;creator=factset&amp;display_string=Audit"}</definedName>
    <definedName name="_466__FDSAUDITLINK__" hidden="1">{"fdsup://Directions/FactSet Auditing Viewer?action=AUDIT_VALUE&amp;DB=129&amp;ID1=B1Y0SZ&amp;VALUEID=03051&amp;SDATE=2010&amp;PERIODTYPE=ANN_STD&amp;SCFT=3&amp;window=popup_no_bar&amp;width=385&amp;height=120&amp;START_MAXIMIZED=FALSE&amp;creator=factset&amp;display_string=Audit"}</definedName>
    <definedName name="_467__FDSAUDITLINK__" localSheetId="11" hidden="1">{"fdsup://Directions/FactSet Auditing Viewer?action=AUDIT_VALUE&amp;DB=129&amp;ID1=516606&amp;VALUEID=03426&amp;SDATE=2010&amp;PERIODTYPE=ANN_STD&amp;SCFT=3&amp;window=popup_no_bar&amp;width=385&amp;height=120&amp;START_MAXIMIZED=FALSE&amp;creator=factset&amp;display_string=Audit"}</definedName>
    <definedName name="_467__FDSAUDITLINK__" hidden="1">{"fdsup://Directions/FactSet Auditing Viewer?action=AUDIT_VALUE&amp;DB=129&amp;ID1=516606&amp;VALUEID=03426&amp;SDATE=2010&amp;PERIODTYPE=ANN_STD&amp;SCFT=3&amp;window=popup_no_bar&amp;width=385&amp;height=120&amp;START_MAXIMIZED=FALSE&amp;creator=factset&amp;display_string=Audit"}</definedName>
    <definedName name="_468__FDSAUDITLINK__" localSheetId="11" hidden="1">{"fdsup://directions/FAT Viewer?action=UPDATE&amp;creator=factset&amp;DYN_ARGS=TRUE&amp;DOC_NAME=FAT:FQL_AUDITING_CLIENT_TEMPLATE.FAT&amp;display_string=Audit&amp;VAR:KEY=ADEFAPKPOH&amp;VAR:QUERY=RkZfQ0FTSF9TVChBTk4sNDA3MjQsLCxSRikgKiAtMQ==&amp;WINDOW=FIRST_POPUP&amp;HEIGHT=450&amp;WIDTH=450&amp;","START_MAXIMIZED=FALSE&amp;VAR:CALENDAR=FIVEDAY&amp;VAR:SYMBOL=CH0006227612&amp;VAR:INDEX=0"}</definedName>
    <definedName name="_468__FDSAUDITLINK__" hidden="1">{"fdsup://directions/FAT Viewer?action=UPDATE&amp;creator=factset&amp;DYN_ARGS=TRUE&amp;DOC_NAME=FAT:FQL_AUDITING_CLIENT_TEMPLATE.FAT&amp;display_string=Audit&amp;VAR:KEY=ADEFAPKPOH&amp;VAR:QUERY=RkZfQ0FTSF9TVChBTk4sNDA3MjQsLCxSRikgKiAtMQ==&amp;WINDOW=FIRST_POPUP&amp;HEIGHT=450&amp;WIDTH=450&amp;","START_MAXIMIZED=FALSE&amp;VAR:CALENDAR=FIVEDAY&amp;VAR:SYMBOL=CH0006227612&amp;VAR:INDEX=0"}</definedName>
    <definedName name="_469__FDSAUDITLINK__" localSheetId="11" hidden="1">{"fdsup://directions/FAT Viewer?action=UPDATE&amp;creator=factset&amp;DYN_ARGS=TRUE&amp;DOC_NAME=FAT:FQL_AUDITING_CLIENT_TEMPLATE.FAT&amp;display_string=Audit&amp;VAR:KEY=GHYDYTSJYX&amp;VAR:QUERY=RkZfREVCVF9MVChBTk4sNDA3MjQsLCxSRik=&amp;WINDOW=FIRST_POPUP&amp;HEIGHT=450&amp;WIDTH=450&amp;START_MA","XIMIZED=FALSE&amp;VAR:CALENDAR=FIVEDAY&amp;VAR:SYMBOL=CH0006227612&amp;VAR:INDEX=0"}</definedName>
    <definedName name="_469__FDSAUDITLINK__" hidden="1">{"fdsup://directions/FAT Viewer?action=UPDATE&amp;creator=factset&amp;DYN_ARGS=TRUE&amp;DOC_NAME=FAT:FQL_AUDITING_CLIENT_TEMPLATE.FAT&amp;display_string=Audit&amp;VAR:KEY=GHYDYTSJYX&amp;VAR:QUERY=RkZfREVCVF9MVChBTk4sNDA3MjQsLCxSRik=&amp;WINDOW=FIRST_POPUP&amp;HEIGHT=450&amp;WIDTH=450&amp;START_MA","XIMIZED=FALSE&amp;VAR:CALENDAR=FIVEDAY&amp;VAR:SYMBOL=CH0006227612&amp;VAR:INDEX=0"}</definedName>
    <definedName name="_470__FDSAUDITLINK__" localSheetId="11" hidden="1">{"fdsup://Directions/FactSet Auditing Viewer?action=AUDIT_VALUE&amp;DB=129&amp;ID1=516606&amp;VALUEID=03051&amp;SDATE=2010&amp;PERIODTYPE=ANN_STD&amp;SCFT=3&amp;window=popup_no_bar&amp;width=385&amp;height=120&amp;START_MAXIMIZED=FALSE&amp;creator=factset&amp;display_string=Audit"}</definedName>
    <definedName name="_470__FDSAUDITLINK__" hidden="1">{"fdsup://Directions/FactSet Auditing Viewer?action=AUDIT_VALUE&amp;DB=129&amp;ID1=516606&amp;VALUEID=03051&amp;SDATE=2010&amp;PERIODTYPE=ANN_STD&amp;SCFT=3&amp;window=popup_no_bar&amp;width=385&amp;height=120&amp;START_MAXIMIZED=FALSE&amp;creator=factset&amp;display_string=Audit"}</definedName>
    <definedName name="_471__FDSAUDITLINK__" localSheetId="11" hidden="1">{"fdsup://Directions/FactSet Auditing Viewer?action=AUDIT_VALUE&amp;DB=129&amp;ID1=546672&amp;VALUEID=04601&amp;SDATE=2010&amp;PERIODTYPE=ANN_STD&amp;SCFT=3&amp;window=popup_no_bar&amp;width=385&amp;height=120&amp;START_MAXIMIZED=FALSE&amp;creator=factset&amp;display_string=Audit"}</definedName>
    <definedName name="_471__FDSAUDITLINK__" hidden="1">{"fdsup://Directions/FactSet Auditing Viewer?action=AUDIT_VALUE&amp;DB=129&amp;ID1=546672&amp;VALUEID=04601&amp;SDATE=2010&amp;PERIODTYPE=ANN_STD&amp;SCFT=3&amp;window=popup_no_bar&amp;width=385&amp;height=120&amp;START_MAXIMIZED=FALSE&amp;creator=factset&amp;display_string=Audit"}</definedName>
    <definedName name="_472__FDSAUDITLINK__" localSheetId="11" hidden="1">{"fdsup://Directions/FactSet Auditing Viewer?action=AUDIT_VALUE&amp;DB=129&amp;ID1=546672&amp;VALUEID=04601&amp;SDATE=2009&amp;PERIODTYPE=ANN_STD&amp;SCFT=3&amp;window=popup_no_bar&amp;width=385&amp;height=120&amp;START_MAXIMIZED=FALSE&amp;creator=factset&amp;display_string=Audit"}</definedName>
    <definedName name="_472__FDSAUDITLINK__" hidden="1">{"fdsup://Directions/FactSet Auditing Viewer?action=AUDIT_VALUE&amp;DB=129&amp;ID1=546672&amp;VALUEID=04601&amp;SDATE=2009&amp;PERIODTYPE=ANN_STD&amp;SCFT=3&amp;window=popup_no_bar&amp;width=385&amp;height=120&amp;START_MAXIMIZED=FALSE&amp;creator=factset&amp;display_string=Audit"}</definedName>
    <definedName name="_473__FDSAUDITLINK__" localSheetId="11" hidden="1">{"fdsup://directions/FAT Viewer?action=UPDATE&amp;creator=factset&amp;DYN_ARGS=TRUE&amp;DOC_NAME=FAT:FQL_AUDITING_CLIENT_TEMPLATE.FAT&amp;display_string=Audit&amp;VAR:KEY=GZSVQRUZSV&amp;VAR:QUERY=RkZfTkVUX0lOQyhBTk4sMjAxMCwsLCxFVVIp&amp;WINDOW=FIRST_POPUP&amp;HEIGHT=450&amp;WIDTH=450&amp;START_MA","XIMIZED=FALSE&amp;VAR:CALENDAR=FIVEDAY&amp;VAR:SYMBOL=ES0183746314&amp;VAR:INDEX=0"}</definedName>
    <definedName name="_473__FDSAUDITLINK__" hidden="1">{"fdsup://directions/FAT Viewer?action=UPDATE&amp;creator=factset&amp;DYN_ARGS=TRUE&amp;DOC_NAME=FAT:FQL_AUDITING_CLIENT_TEMPLATE.FAT&amp;display_string=Audit&amp;VAR:KEY=GZSVQRUZSV&amp;VAR:QUERY=RkZfTkVUX0lOQyhBTk4sMjAxMCwsLCxFVVIp&amp;WINDOW=FIRST_POPUP&amp;HEIGHT=450&amp;WIDTH=450&amp;START_MA","XIMIZED=FALSE&amp;VAR:CALENDAR=FIVEDAY&amp;VAR:SYMBOL=ES0183746314&amp;VAR:INDEX=0"}</definedName>
    <definedName name="_474__FDSAUDITLINK__" localSheetId="11" hidden="1">{"fdsup://directions/FAT Viewer?action=UPDATE&amp;creator=factset&amp;DYN_ARGS=TRUE&amp;DOC_NAME=FAT:FQL_AUDITING_CLIENT_TEMPLATE.FAT&amp;display_string=Audit&amp;VAR:KEY=OJOFEZCDKJ&amp;VAR:QUERY=RkZfTkVUX0lOQyhBTk4sMjAwOSwsLCxFVVIp&amp;WINDOW=FIRST_POPUP&amp;HEIGHT=450&amp;WIDTH=450&amp;START_MA","XIMIZED=FALSE&amp;VAR:CALENDAR=FIVEDAY&amp;VAR:SYMBOL=ES0183746314&amp;VAR:INDEX=0"}</definedName>
    <definedName name="_474__FDSAUDITLINK__" hidden="1">{"fdsup://directions/FAT Viewer?action=UPDATE&amp;creator=factset&amp;DYN_ARGS=TRUE&amp;DOC_NAME=FAT:FQL_AUDITING_CLIENT_TEMPLATE.FAT&amp;display_string=Audit&amp;VAR:KEY=OJOFEZCDKJ&amp;VAR:QUERY=RkZfTkVUX0lOQyhBTk4sMjAwOSwsLCxFVVIp&amp;WINDOW=FIRST_POPUP&amp;HEIGHT=450&amp;WIDTH=450&amp;START_MA","XIMIZED=FALSE&amp;VAR:CALENDAR=FIVEDAY&amp;VAR:SYMBOL=ES0183746314&amp;VAR:INDEX=0"}</definedName>
    <definedName name="_475__FDSAUDITLINK__" localSheetId="11" hidden="1">{"fdsup://directions/FAT Viewer?action=UPDATE&amp;creator=factset&amp;DYN_ARGS=TRUE&amp;DOC_NAME=FAT:FQL_AUDITING_CLIENT_TEMPLATE.FAT&amp;display_string=Audit&amp;VAR:KEY=YRIRMTCJGX&amp;VAR:QUERY=RkZfTkVUX0lOQyhBTk4sMjAwOCwsLCxFVVIp&amp;WINDOW=FIRST_POPUP&amp;HEIGHT=450&amp;WIDTH=450&amp;START_MA","XIMIZED=FALSE&amp;VAR:CALENDAR=FIVEDAY&amp;VAR:SYMBOL=ES0183746314&amp;VAR:INDEX=0"}</definedName>
    <definedName name="_475__FDSAUDITLINK__" hidden="1">{"fdsup://directions/FAT Viewer?action=UPDATE&amp;creator=factset&amp;DYN_ARGS=TRUE&amp;DOC_NAME=FAT:FQL_AUDITING_CLIENT_TEMPLATE.FAT&amp;display_string=Audit&amp;VAR:KEY=YRIRMTCJGX&amp;VAR:QUERY=RkZfTkVUX0lOQyhBTk4sMjAwOCwsLCxFVVIp&amp;WINDOW=FIRST_POPUP&amp;HEIGHT=450&amp;WIDTH=450&amp;START_MA","XIMIZED=FALSE&amp;VAR:CALENDAR=FIVEDAY&amp;VAR:SYMBOL=ES0183746314&amp;VAR:INDEX=0"}</definedName>
    <definedName name="_476__FDSAUDITLINK__" localSheetId="11" hidden="1">{"fdsup://directions/FAT Viewer?action=UPDATE&amp;creator=factset&amp;DYN_ARGS=TRUE&amp;DOC_NAME=FAT:FQL_AUDITING_CLIENT_TEMPLATE.FAT&amp;display_string=Audit&amp;VAR:KEY=MLELGRERCJ&amp;VAR:QUERY=RkZfTkVUX0lOQyhBTk4sMjAwNywsLCxFVVIp&amp;WINDOW=FIRST_POPUP&amp;HEIGHT=450&amp;WIDTH=450&amp;START_MA","XIMIZED=FALSE&amp;VAR:CALENDAR=FIVEDAY&amp;VAR:SYMBOL=ES0183746314&amp;VAR:INDEX=0"}</definedName>
    <definedName name="_476__FDSAUDITLINK__" hidden="1">{"fdsup://directions/FAT Viewer?action=UPDATE&amp;creator=factset&amp;DYN_ARGS=TRUE&amp;DOC_NAME=FAT:FQL_AUDITING_CLIENT_TEMPLATE.FAT&amp;display_string=Audit&amp;VAR:KEY=MLELGRERCJ&amp;VAR:QUERY=RkZfTkVUX0lOQyhBTk4sMjAwNywsLCxFVVIp&amp;WINDOW=FIRST_POPUP&amp;HEIGHT=450&amp;WIDTH=450&amp;START_MA","XIMIZED=FALSE&amp;VAR:CALENDAR=FIVEDAY&amp;VAR:SYMBOL=ES0183746314&amp;VAR:INDEX=0"}</definedName>
    <definedName name="_477__FDSAUDITLINK__" localSheetId="11" hidden="1">{"fdsup://Directions/FactSet Auditing Viewer?action=AUDIT_VALUE&amp;DB=129&amp;ID1=546672&amp;VALUEID=01250&amp;SDATE=2010&amp;PERIODTYPE=ANN_STD&amp;SCFT=3&amp;window=popup_no_bar&amp;width=385&amp;height=120&amp;START_MAXIMIZED=FALSE&amp;creator=factset&amp;display_string=Audit"}</definedName>
    <definedName name="_477__FDSAUDITLINK__" hidden="1">{"fdsup://Directions/FactSet Auditing Viewer?action=AUDIT_VALUE&amp;DB=129&amp;ID1=546672&amp;VALUEID=01250&amp;SDATE=2010&amp;PERIODTYPE=ANN_STD&amp;SCFT=3&amp;window=popup_no_bar&amp;width=385&amp;height=120&amp;START_MAXIMIZED=FALSE&amp;creator=factset&amp;display_string=Audit"}</definedName>
    <definedName name="_478__FDSAUDITLINK__" localSheetId="11" hidden="1">{"fdsup://Directions/FactSet Auditing Viewer?action=AUDIT_VALUE&amp;DB=129&amp;ID1=546672&amp;VALUEID=01250&amp;SDATE=2009&amp;PERIODTYPE=ANN_STD&amp;SCFT=3&amp;window=popup_no_bar&amp;width=385&amp;height=120&amp;START_MAXIMIZED=FALSE&amp;creator=factset&amp;display_string=Audit"}</definedName>
    <definedName name="_478__FDSAUDITLINK__" hidden="1">{"fdsup://Directions/FactSet Auditing Viewer?action=AUDIT_VALUE&amp;DB=129&amp;ID1=546672&amp;VALUEID=01250&amp;SDATE=2009&amp;PERIODTYPE=ANN_STD&amp;SCFT=3&amp;window=popup_no_bar&amp;width=385&amp;height=120&amp;START_MAXIMIZED=FALSE&amp;creator=factset&amp;display_string=Audit"}</definedName>
    <definedName name="_479__FDSAUDITLINK__" localSheetId="11" hidden="1">{"fdsup://directions/FAT Viewer?action=UPDATE&amp;creator=factset&amp;DYN_ARGS=TRUE&amp;DOC_NAME=FAT:FQL_AUDITING_CLIENT_TEMPLATE.FAT&amp;display_string=Audit&amp;VAR:KEY=IJAJQLIDEF&amp;VAR:QUERY=RkZfRUJJVERBX0lCKEFOTiwyMDEwLCwsLEVVUik=&amp;WINDOW=FIRST_POPUP&amp;HEIGHT=450&amp;WIDTH=450&amp;STAR","T_MAXIMIZED=FALSE&amp;VAR:CALENDAR=FIVEDAY&amp;VAR:SYMBOL=ES0183746314&amp;VAR:INDEX=0"}</definedName>
    <definedName name="_479__FDSAUDITLINK__" hidden="1">{"fdsup://directions/FAT Viewer?action=UPDATE&amp;creator=factset&amp;DYN_ARGS=TRUE&amp;DOC_NAME=FAT:FQL_AUDITING_CLIENT_TEMPLATE.FAT&amp;display_string=Audit&amp;VAR:KEY=IJAJQLIDEF&amp;VAR:QUERY=RkZfRUJJVERBX0lCKEFOTiwyMDEwLCwsLEVVUik=&amp;WINDOW=FIRST_POPUP&amp;HEIGHT=450&amp;WIDTH=450&amp;STAR","T_MAXIMIZED=FALSE&amp;VAR:CALENDAR=FIVEDAY&amp;VAR:SYMBOL=ES0183746314&amp;VAR:INDEX=0"}</definedName>
    <definedName name="_480__FDSAUDITLINK__" localSheetId="11" hidden="1">{"fdsup://directions/FAT Viewer?action=UPDATE&amp;creator=factset&amp;DYN_ARGS=TRUE&amp;DOC_NAME=FAT:FQL_AUDITING_CLIENT_TEMPLATE.FAT&amp;display_string=Audit&amp;VAR:KEY=ORSVGHIVGZ&amp;VAR:QUERY=RkZfRUJJVERBX0lCKEFOTiwyMDA5LCwsLEVVUik=&amp;WINDOW=FIRST_POPUP&amp;HEIGHT=450&amp;WIDTH=450&amp;STAR","T_MAXIMIZED=FALSE&amp;VAR:CALENDAR=FIVEDAY&amp;VAR:SYMBOL=ES0183746314&amp;VAR:INDEX=0"}</definedName>
    <definedName name="_480__FDSAUDITLINK__" hidden="1">{"fdsup://directions/FAT Viewer?action=UPDATE&amp;creator=factset&amp;DYN_ARGS=TRUE&amp;DOC_NAME=FAT:FQL_AUDITING_CLIENT_TEMPLATE.FAT&amp;display_string=Audit&amp;VAR:KEY=ORSVGHIVGZ&amp;VAR:QUERY=RkZfRUJJVERBX0lCKEFOTiwyMDA5LCwsLEVVUik=&amp;WINDOW=FIRST_POPUP&amp;HEIGHT=450&amp;WIDTH=450&amp;STAR","T_MAXIMIZED=FALSE&amp;VAR:CALENDAR=FIVEDAY&amp;VAR:SYMBOL=ES0183746314&amp;VAR:INDEX=0"}</definedName>
    <definedName name="_481__FDSAUDITLINK__" localSheetId="11" hidden="1">{"fdsup://directions/FAT Viewer?action=UPDATE&amp;creator=factset&amp;DYN_ARGS=TRUE&amp;DOC_NAME=FAT:FQL_AUDITING_CLIENT_TEMPLATE.FAT&amp;display_string=Audit&amp;VAR:KEY=QHSDORKRSB&amp;VAR:QUERY=RkZfRUJJVERBX0lCKEFOTiwyMDA4LCwsLEVVUik=&amp;WINDOW=FIRST_POPUP&amp;HEIGHT=450&amp;WIDTH=450&amp;STAR","T_MAXIMIZED=FALSE&amp;VAR:CALENDAR=FIVEDAY&amp;VAR:SYMBOL=ES0183746314&amp;VAR:INDEX=0"}</definedName>
    <definedName name="_481__FDSAUDITLINK__" hidden="1">{"fdsup://directions/FAT Viewer?action=UPDATE&amp;creator=factset&amp;DYN_ARGS=TRUE&amp;DOC_NAME=FAT:FQL_AUDITING_CLIENT_TEMPLATE.FAT&amp;display_string=Audit&amp;VAR:KEY=QHSDORKRSB&amp;VAR:QUERY=RkZfRUJJVERBX0lCKEFOTiwyMDA4LCwsLEVVUik=&amp;WINDOW=FIRST_POPUP&amp;HEIGHT=450&amp;WIDTH=450&amp;STAR","T_MAXIMIZED=FALSE&amp;VAR:CALENDAR=FIVEDAY&amp;VAR:SYMBOL=ES0183746314&amp;VAR:INDEX=0"}</definedName>
    <definedName name="_482__FDSAUDITLINK__" localSheetId="11" hidden="1">{"fdsup://directions/FAT Viewer?action=UPDATE&amp;creator=factset&amp;DYN_ARGS=TRUE&amp;DOC_NAME=FAT:FQL_AUDITING_CLIENT_TEMPLATE.FAT&amp;display_string=Audit&amp;VAR:KEY=MTALETWPQL&amp;VAR:QUERY=RkZfRUJJVERBX0lCKEFOTiwyMDA3LCwsLEVVUik=&amp;WINDOW=FIRST_POPUP&amp;HEIGHT=450&amp;WIDTH=450&amp;STAR","T_MAXIMIZED=FALSE&amp;VAR:CALENDAR=FIVEDAY&amp;VAR:SYMBOL=ES0183746314&amp;VAR:INDEX=0"}</definedName>
    <definedName name="_482__FDSAUDITLINK__" hidden="1">{"fdsup://directions/FAT Viewer?action=UPDATE&amp;creator=factset&amp;DYN_ARGS=TRUE&amp;DOC_NAME=FAT:FQL_AUDITING_CLIENT_TEMPLATE.FAT&amp;display_string=Audit&amp;VAR:KEY=MTALETWPQL&amp;VAR:QUERY=RkZfRUJJVERBX0lCKEFOTiwyMDA3LCwsLEVVUik=&amp;WINDOW=FIRST_POPUP&amp;HEIGHT=450&amp;WIDTH=450&amp;STAR","T_MAXIMIZED=FALSE&amp;VAR:CALENDAR=FIVEDAY&amp;VAR:SYMBOL=ES0183746314&amp;VAR:INDEX=0"}</definedName>
    <definedName name="_483__FDSAUDITLINK__" localSheetId="11" hidden="1">{"fdsup://Directions/FactSet Auditing Viewer?action=AUDIT_VALUE&amp;DB=129&amp;ID1=546672&amp;VALUEID=01001&amp;SDATE=2010&amp;PERIODTYPE=ANN_STD&amp;SCFT=3&amp;window=popup_no_bar&amp;width=385&amp;height=120&amp;START_MAXIMIZED=FALSE&amp;creator=factset&amp;display_string=Audit"}</definedName>
    <definedName name="_483__FDSAUDITLINK__" hidden="1">{"fdsup://Directions/FactSet Auditing Viewer?action=AUDIT_VALUE&amp;DB=129&amp;ID1=546672&amp;VALUEID=01001&amp;SDATE=2010&amp;PERIODTYPE=ANN_STD&amp;SCFT=3&amp;window=popup_no_bar&amp;width=385&amp;height=120&amp;START_MAXIMIZED=FALSE&amp;creator=factset&amp;display_string=Audit"}</definedName>
    <definedName name="_484__FDSAUDITLINK__" localSheetId="11" hidden="1">{"fdsup://Directions/FactSet Auditing Viewer?action=AUDIT_VALUE&amp;DB=129&amp;ID1=546672&amp;VALUEID=01001&amp;SDATE=2009&amp;PERIODTYPE=ANN_STD&amp;SCFT=3&amp;window=popup_no_bar&amp;width=385&amp;height=120&amp;START_MAXIMIZED=FALSE&amp;creator=factset&amp;display_string=Audit"}</definedName>
    <definedName name="_484__FDSAUDITLINK__" hidden="1">{"fdsup://Directions/FactSet Auditing Viewer?action=AUDIT_VALUE&amp;DB=129&amp;ID1=546672&amp;VALUEID=01001&amp;SDATE=2009&amp;PERIODTYPE=ANN_STD&amp;SCFT=3&amp;window=popup_no_bar&amp;width=385&amp;height=120&amp;START_MAXIMIZED=FALSE&amp;creator=factset&amp;display_string=Audit"}</definedName>
    <definedName name="_485__FDSAUDITLINK__" localSheetId="11" hidden="1">{"fdsup://Directions/FactSet Auditing Viewer?action=AUDIT_VALUE&amp;DB=129&amp;ID1=546672&amp;VALUEID=04601&amp;SDATE=2011&amp;PERIODTYPE=ANN_STD&amp;SCFT=3&amp;window=popup_no_bar&amp;width=385&amp;height=120&amp;START_MAXIMIZED=FALSE&amp;creator=factset&amp;display_string=Audit"}</definedName>
    <definedName name="_485__FDSAUDITLINK__" hidden="1">{"fdsup://Directions/FactSet Auditing Viewer?action=AUDIT_VALUE&amp;DB=129&amp;ID1=546672&amp;VALUEID=04601&amp;SDATE=2011&amp;PERIODTYPE=ANN_STD&amp;SCFT=3&amp;window=popup_no_bar&amp;width=385&amp;height=120&amp;START_MAXIMIZED=FALSE&amp;creator=factset&amp;display_string=Audit"}</definedName>
    <definedName name="_486__FDSAUDITLINK__" localSheetId="11" hidden="1">{"fdsup://directions/FAT Viewer?action=UPDATE&amp;creator=factset&amp;DYN_ARGS=TRUE&amp;DOC_NAME=FAT:FQL_AUDITING_CLIENT_TEMPLATE.FAT&amp;display_string=Audit&amp;VAR:KEY=YDQRQBSJWZ&amp;VAR:QUERY=RkZfTkVUX0lOQyhBTk4sMjAxMSwsLCxFVVIp&amp;WINDOW=FIRST_POPUP&amp;HEIGHT=450&amp;WIDTH=450&amp;START_MA","XIMIZED=FALSE&amp;VAR:CALENDAR=FIVEDAY&amp;VAR:SYMBOL=ES0183746314&amp;VAR:INDEX=0"}</definedName>
    <definedName name="_486__FDSAUDITLINK__" hidden="1">{"fdsup://directions/FAT Viewer?action=UPDATE&amp;creator=factset&amp;DYN_ARGS=TRUE&amp;DOC_NAME=FAT:FQL_AUDITING_CLIENT_TEMPLATE.FAT&amp;display_string=Audit&amp;VAR:KEY=YDQRQBSJWZ&amp;VAR:QUERY=RkZfTkVUX0lOQyhBTk4sMjAxMSwsLCxFVVIp&amp;WINDOW=FIRST_POPUP&amp;HEIGHT=450&amp;WIDTH=450&amp;START_MA","XIMIZED=FALSE&amp;VAR:CALENDAR=FIVEDAY&amp;VAR:SYMBOL=ES0183746314&amp;VAR:INDEX=0"}</definedName>
    <definedName name="_487__FDSAUDITLINK__" localSheetId="11" hidden="1">{"fdsup://directions/FAT Viewer?action=UPDATE&amp;creator=factset&amp;DYN_ARGS=TRUE&amp;DOC_NAME=FAT:FQL_AUDITING_CLIENT_TEMPLATE.FAT&amp;display_string=Audit&amp;VAR:KEY=SBEJGHWJCJ&amp;VAR:QUERY=RkZfRUJJVF9JQihBTk4sMjAxMSwsLCxFVVIp&amp;WINDOW=FIRST_POPUP&amp;HEIGHT=450&amp;WIDTH=450&amp;START_MA","XIMIZED=FALSE&amp;VAR:CALENDAR=FIVEDAY&amp;VAR:SYMBOL=ES0183746314&amp;VAR:INDEX=0"}</definedName>
    <definedName name="_487__FDSAUDITLINK__" hidden="1">{"fdsup://directions/FAT Viewer?action=UPDATE&amp;creator=factset&amp;DYN_ARGS=TRUE&amp;DOC_NAME=FAT:FQL_AUDITING_CLIENT_TEMPLATE.FAT&amp;display_string=Audit&amp;VAR:KEY=SBEJGHWJCJ&amp;VAR:QUERY=RkZfRUJJVF9JQihBTk4sMjAxMSwsLCxFVVIp&amp;WINDOW=FIRST_POPUP&amp;HEIGHT=450&amp;WIDTH=450&amp;START_MA","XIMIZED=FALSE&amp;VAR:CALENDAR=FIVEDAY&amp;VAR:SYMBOL=ES0183746314&amp;VAR:INDEX=0"}</definedName>
    <definedName name="_488__FDSAUDITLINK__" localSheetId="11" hidden="1">{"fdsup://directions/FAT Viewer?action=UPDATE&amp;creator=factset&amp;DYN_ARGS=TRUE&amp;DOC_NAME=FAT:FQL_AUDITING_CLIENT_TEMPLATE.FAT&amp;display_string=Audit&amp;VAR:KEY=ANWLUDGTSF&amp;VAR:QUERY=RkZfRUJJVERBX0lCKEFOTiwyMDExLCwsLEVVUik=&amp;WINDOW=FIRST_POPUP&amp;HEIGHT=450&amp;WIDTH=450&amp;STAR","T_MAXIMIZED=FALSE&amp;VAR:CALENDAR=FIVEDAY&amp;VAR:SYMBOL=ES0183746314&amp;VAR:INDEX=0"}</definedName>
    <definedName name="_488__FDSAUDITLINK__" hidden="1">{"fdsup://directions/FAT Viewer?action=UPDATE&amp;creator=factset&amp;DYN_ARGS=TRUE&amp;DOC_NAME=FAT:FQL_AUDITING_CLIENT_TEMPLATE.FAT&amp;display_string=Audit&amp;VAR:KEY=ANWLUDGTSF&amp;VAR:QUERY=RkZfRUJJVERBX0lCKEFOTiwyMDExLCwsLEVVUik=&amp;WINDOW=FIRST_POPUP&amp;HEIGHT=450&amp;WIDTH=450&amp;STAR","T_MAXIMIZED=FALSE&amp;VAR:CALENDAR=FIVEDAY&amp;VAR:SYMBOL=ES0183746314&amp;VAR:INDEX=0"}</definedName>
    <definedName name="_489__FDSAUDITLINK__" localSheetId="11" hidden="1">{"fdsup://Directions/FactSet Auditing Viewer?action=AUDIT_VALUE&amp;DB=129&amp;ID1=546672&amp;VALUEID=01001&amp;SDATE=2011&amp;PERIODTYPE=ANN_STD&amp;SCFT=3&amp;window=popup_no_bar&amp;width=385&amp;height=120&amp;START_MAXIMIZED=FALSE&amp;creator=factset&amp;display_string=Audit"}</definedName>
    <definedName name="_489__FDSAUDITLINK__" hidden="1">{"fdsup://Directions/FactSet Auditing Viewer?action=AUDIT_VALUE&amp;DB=129&amp;ID1=546672&amp;VALUEID=01001&amp;SDATE=2011&amp;PERIODTYPE=ANN_STD&amp;SCFT=3&amp;window=popup_no_bar&amp;width=385&amp;height=120&amp;START_MAXIMIZED=FALSE&amp;creator=factset&amp;display_string=Audit"}</definedName>
    <definedName name="_490__FDSAUDITLINK__" localSheetId="11" hidden="1">{"fdsup://directions/FAT Viewer?action=UPDATE&amp;creator=factset&amp;DYN_ARGS=TRUE&amp;DOC_NAME=FAT:FQL_AUDITING_CLIENT_TEMPLATE.FAT&amp;display_string=Audit&amp;VAR:KEY=MZCBCXQNKL&amp;VAR:QUERY=RkZfQ0FTSF9TVChBTk4sNDA5MDgsLCxSRikgKiAtMQ==&amp;WINDOW=FIRST_POPUP&amp;HEIGHT=450&amp;WIDTH=450&amp;","START_MAXIMIZED=FALSE&amp;VAR:CALENDAR=FIVEDAY&amp;VAR:SYMBOL=ES0183746314&amp;VAR:INDEX=0"}</definedName>
    <definedName name="_490__FDSAUDITLINK__" hidden="1">{"fdsup://directions/FAT Viewer?action=UPDATE&amp;creator=factset&amp;DYN_ARGS=TRUE&amp;DOC_NAME=FAT:FQL_AUDITING_CLIENT_TEMPLATE.FAT&amp;display_string=Audit&amp;VAR:KEY=MZCBCXQNKL&amp;VAR:QUERY=RkZfQ0FTSF9TVChBTk4sNDA5MDgsLCxSRikgKiAtMQ==&amp;WINDOW=FIRST_POPUP&amp;HEIGHT=450&amp;WIDTH=450&amp;","START_MAXIMIZED=FALSE&amp;VAR:CALENDAR=FIVEDAY&amp;VAR:SYMBOL=ES0183746314&amp;VAR:INDEX=0"}</definedName>
    <definedName name="_491__FDSAUDITLINK__" localSheetId="11" hidden="1">{"fdsup://directions/FAT Viewer?action=UPDATE&amp;creator=factset&amp;DYN_ARGS=TRUE&amp;DOC_NAME=FAT:FQL_AUDITING_CLIENT_TEMPLATE.FAT&amp;display_string=Audit&amp;VAR:KEY=CDWTELKHON&amp;VAR:QUERY=RkZfREVCVF9MVChBTk4sNDA5MDgsLCxSRik=&amp;WINDOW=FIRST_POPUP&amp;HEIGHT=450&amp;WIDTH=450&amp;START_MA","XIMIZED=FALSE&amp;VAR:CALENDAR=FIVEDAY&amp;VAR:SYMBOL=ES0183746314&amp;VAR:INDEX=0"}</definedName>
    <definedName name="_491__FDSAUDITLINK__" hidden="1">{"fdsup://directions/FAT Viewer?action=UPDATE&amp;creator=factset&amp;DYN_ARGS=TRUE&amp;DOC_NAME=FAT:FQL_AUDITING_CLIENT_TEMPLATE.FAT&amp;display_string=Audit&amp;VAR:KEY=CDWTELKHON&amp;VAR:QUERY=RkZfREVCVF9MVChBTk4sNDA5MDgsLCxSRik=&amp;WINDOW=FIRST_POPUP&amp;HEIGHT=450&amp;WIDTH=450&amp;START_MA","XIMIZED=FALSE&amp;VAR:CALENDAR=FIVEDAY&amp;VAR:SYMBOL=ES0183746314&amp;VAR:INDEX=0"}</definedName>
    <definedName name="_492__FDSAUDITLINK__" localSheetId="11" hidden="1">{"fdsup://Directions/FactSet Auditing Viewer?action=AUDIT_VALUE&amp;DB=129&amp;ID1=546672&amp;VALUEID=03051&amp;SDATE=2011&amp;PERIODTYPE=ANN_STD&amp;SCFT=3&amp;window=popup_no_bar&amp;width=385&amp;height=120&amp;START_MAXIMIZED=FALSE&amp;creator=factset&amp;display_string=Audit"}</definedName>
    <definedName name="_492__FDSAUDITLINK__" hidden="1">{"fdsup://Directions/FactSet Auditing Viewer?action=AUDIT_VALUE&amp;DB=129&amp;ID1=546672&amp;VALUEID=03051&amp;SDATE=2011&amp;PERIODTYPE=ANN_STD&amp;SCFT=3&amp;window=popup_no_bar&amp;width=385&amp;height=120&amp;START_MAXIMIZED=FALSE&amp;creator=factset&amp;display_string=Audit"}</definedName>
    <definedName name="_493__FDSAUDITLINK__" localSheetId="11" hidden="1">{"fdsup://Directions/FactSet Auditing Viewer?action=AUDIT_VALUE&amp;DB=129&amp;ID1=38868910&amp;VALUEID=03426&amp;SDATE=2011&amp;PERIODTYPE=ANN_STD&amp;SCFT=3&amp;window=popup_no_bar&amp;width=385&amp;height=120&amp;START_MAXIMIZED=FALSE&amp;creator=factset&amp;display_string=Audit"}</definedName>
    <definedName name="_493__FDSAUDITLINK__" hidden="1">{"fdsup://Directions/FactSet Auditing Viewer?action=AUDIT_VALUE&amp;DB=129&amp;ID1=38868910&amp;VALUEID=03426&amp;SDATE=2011&amp;PERIODTYPE=ANN_STD&amp;SCFT=3&amp;window=popup_no_bar&amp;width=385&amp;height=120&amp;START_MAXIMIZED=FALSE&amp;creator=factset&amp;display_string=Audit"}</definedName>
    <definedName name="_494__FDSAUDITLINK__" localSheetId="11" hidden="1">{"fdsup://directions/FAT Viewer?action=UPDATE&amp;creator=factset&amp;DYN_ARGS=TRUE&amp;DOC_NAME=FAT:FQL_AUDITING_CLIENT_TEMPLATE.FAT&amp;display_string=Audit&amp;VAR:KEY=WBKRANODCH&amp;VAR:QUERY=RkZfQ0FTSF9TVChBTk4sNDA5MDgsLCxSRikgKiAtMQ==&amp;WINDOW=FIRST_POPUP&amp;HEIGHT=450&amp;WIDTH=450&amp;","START_MAXIMIZED=FALSE&amp;VAR:CALENDAR=FIVEDAY&amp;VAR:SYMBOL=US3886891015&amp;VAR:INDEX=0"}</definedName>
    <definedName name="_494__FDSAUDITLINK__" hidden="1">{"fdsup://directions/FAT Viewer?action=UPDATE&amp;creator=factset&amp;DYN_ARGS=TRUE&amp;DOC_NAME=FAT:FQL_AUDITING_CLIENT_TEMPLATE.FAT&amp;display_string=Audit&amp;VAR:KEY=WBKRANODCH&amp;VAR:QUERY=RkZfQ0FTSF9TVChBTk4sNDA5MDgsLCxSRikgKiAtMQ==&amp;WINDOW=FIRST_POPUP&amp;HEIGHT=450&amp;WIDTH=450&amp;","START_MAXIMIZED=FALSE&amp;VAR:CALENDAR=FIVEDAY&amp;VAR:SYMBOL=US3886891015&amp;VAR:INDEX=0"}</definedName>
    <definedName name="_495__FDSAUDITLINK__" localSheetId="11" hidden="1">{"fdsup://directions/FAT Viewer?action=UPDATE&amp;creator=factset&amp;DYN_ARGS=TRUE&amp;DOC_NAME=FAT:FQL_AUDITING_CLIENT_TEMPLATE.FAT&amp;display_string=Audit&amp;VAR:KEY=IHIXIVSXUF&amp;VAR:QUERY=RkZfREVCVF9MVChBTk4sNDA5MDgsLCxSRik=&amp;WINDOW=FIRST_POPUP&amp;HEIGHT=450&amp;WIDTH=450&amp;START_MA","XIMIZED=FALSE&amp;VAR:CALENDAR=FIVEDAY&amp;VAR:SYMBOL=US3886891015&amp;VAR:INDEX=0"}</definedName>
    <definedName name="_495__FDSAUDITLINK__" hidden="1">{"fdsup://directions/FAT Viewer?action=UPDATE&amp;creator=factset&amp;DYN_ARGS=TRUE&amp;DOC_NAME=FAT:FQL_AUDITING_CLIENT_TEMPLATE.FAT&amp;display_string=Audit&amp;VAR:KEY=IHIXIVSXUF&amp;VAR:QUERY=RkZfREVCVF9MVChBTk4sNDA5MDgsLCxSRik=&amp;WINDOW=FIRST_POPUP&amp;HEIGHT=450&amp;WIDTH=450&amp;START_MA","XIMIZED=FALSE&amp;VAR:CALENDAR=FIVEDAY&amp;VAR:SYMBOL=US3886891015&amp;VAR:INDEX=0"}</definedName>
    <definedName name="_496__FDSAUDITLINK__" localSheetId="11" hidden="1">{"fdsup://Directions/FactSet Auditing Viewer?action=AUDIT_VALUE&amp;DB=129&amp;ID1=38868910&amp;VALUEID=03051&amp;SDATE=2011&amp;PERIODTYPE=ANN_STD&amp;SCFT=3&amp;window=popup_no_bar&amp;width=385&amp;height=120&amp;START_MAXIMIZED=FALSE&amp;creator=factset&amp;display_string=Audit"}</definedName>
    <definedName name="_496__FDSAUDITLINK__" hidden="1">{"fdsup://Directions/FactSet Auditing Viewer?action=AUDIT_VALUE&amp;DB=129&amp;ID1=38868910&amp;VALUEID=03051&amp;SDATE=2011&amp;PERIODTYPE=ANN_STD&amp;SCFT=3&amp;window=popup_no_bar&amp;width=385&amp;height=120&amp;START_MAXIMIZED=FALSE&amp;creator=factset&amp;display_string=Audit"}</definedName>
    <definedName name="_497__FDSAUDITLINK__" localSheetId="11" hidden="1">{"fdsup://Directions/FactSet Auditing Viewer?action=AUDIT_VALUE&amp;DB=129&amp;ID1=08143710&amp;VALUEID=04601&amp;SDATE=2010&amp;PERIODTYPE=ANN_STD&amp;SCFT=3&amp;window=popup_no_bar&amp;width=385&amp;height=120&amp;START_MAXIMIZED=FALSE&amp;creator=factset&amp;display_string=Audit"}</definedName>
    <definedName name="_497__FDSAUDITLINK__" hidden="1">{"fdsup://Directions/FactSet Auditing Viewer?action=AUDIT_VALUE&amp;DB=129&amp;ID1=08143710&amp;VALUEID=04601&amp;SDATE=2010&amp;PERIODTYPE=ANN_STD&amp;SCFT=3&amp;window=popup_no_bar&amp;width=385&amp;height=120&amp;START_MAXIMIZED=FALSE&amp;creator=factset&amp;display_string=Audit"}</definedName>
    <definedName name="_498__FDSAUDITLINK__" localSheetId="11" hidden="1">{"fdsup://Directions/FactSet Auditing Viewer?action=AUDIT_VALUE&amp;DB=129&amp;ID1=08143710&amp;VALUEID=04601&amp;SDATE=2009&amp;PERIODTYPE=ANN_STD&amp;SCFT=3&amp;window=popup_no_bar&amp;width=385&amp;height=120&amp;START_MAXIMIZED=FALSE&amp;creator=factset&amp;display_string=Audit"}</definedName>
    <definedName name="_498__FDSAUDITLINK__" hidden="1">{"fdsup://Directions/FactSet Auditing Viewer?action=AUDIT_VALUE&amp;DB=129&amp;ID1=08143710&amp;VALUEID=04601&amp;SDATE=2009&amp;PERIODTYPE=ANN_STD&amp;SCFT=3&amp;window=popup_no_bar&amp;width=385&amp;height=120&amp;START_MAXIMIZED=FALSE&amp;creator=factset&amp;display_string=Audit"}</definedName>
    <definedName name="_499__FDSAUDITLINK__" localSheetId="11" hidden="1">{"fdsup://Directions/FactSet Auditing Viewer?action=AUDIT_VALUE&amp;DB=129&amp;ID1=08143710&amp;VALUEID=04601&amp;SDATE=2008&amp;PERIODTYPE=ANN_STD&amp;SCFT=3&amp;window=popup_no_bar&amp;width=385&amp;height=120&amp;START_MAXIMIZED=FALSE&amp;creator=factset&amp;display_string=Audit"}</definedName>
    <definedName name="_499__FDSAUDITLINK__" hidden="1">{"fdsup://Directions/FactSet Auditing Viewer?action=AUDIT_VALUE&amp;DB=129&amp;ID1=08143710&amp;VALUEID=04601&amp;SDATE=2008&amp;PERIODTYPE=ANN_STD&amp;SCFT=3&amp;window=popup_no_bar&amp;width=385&amp;height=120&amp;START_MAXIMIZED=FALSE&amp;creator=factset&amp;display_string=Audit"}</definedName>
    <definedName name="_500__FDSAUDITLINK__" localSheetId="11" hidden="1">{"fdsup://Directions/FactSet Auditing Viewer?action=AUDIT_VALUE&amp;DB=129&amp;ID1=08143710&amp;VALUEID=04601&amp;SDATE=2007&amp;PERIODTYPE=ANN_STD&amp;SCFT=3&amp;window=popup_no_bar&amp;width=385&amp;height=120&amp;START_MAXIMIZED=FALSE&amp;creator=factset&amp;display_string=Audit"}</definedName>
    <definedName name="_500__FDSAUDITLINK__" hidden="1">{"fdsup://Directions/FactSet Auditing Viewer?action=AUDIT_VALUE&amp;DB=129&amp;ID1=08143710&amp;VALUEID=04601&amp;SDATE=2007&amp;PERIODTYPE=ANN_STD&amp;SCFT=3&amp;window=popup_no_bar&amp;width=385&amp;height=120&amp;START_MAXIMIZED=FALSE&amp;creator=factset&amp;display_string=Audit"}</definedName>
    <definedName name="_501__FDSAUDITLINK__" localSheetId="11" hidden="1">{"fdsup://directions/FAT Viewer?action=UPDATE&amp;creator=factset&amp;DYN_ARGS=TRUE&amp;DOC_NAME=FAT:FQL_AUDITING_CLIENT_TEMPLATE.FAT&amp;display_string=Audit&amp;VAR:KEY=QVWLEHIJEF&amp;VAR:QUERY=RkZfTkVUX0lOQyhBTk4sMjAxMCwsLCxVU0Qp&amp;WINDOW=FIRST_POPUP&amp;HEIGHT=450&amp;WIDTH=450&amp;START_MA","XIMIZED=FALSE&amp;VAR:CALENDAR=FIVEDAY&amp;VAR:SYMBOL=US0814371052&amp;VAR:INDEX=0"}</definedName>
    <definedName name="_501__FDSAUDITLINK__" hidden="1">{"fdsup://directions/FAT Viewer?action=UPDATE&amp;creator=factset&amp;DYN_ARGS=TRUE&amp;DOC_NAME=FAT:FQL_AUDITING_CLIENT_TEMPLATE.FAT&amp;display_string=Audit&amp;VAR:KEY=QVWLEHIJEF&amp;VAR:QUERY=RkZfTkVUX0lOQyhBTk4sMjAxMCwsLCxVU0Qp&amp;WINDOW=FIRST_POPUP&amp;HEIGHT=450&amp;WIDTH=450&amp;START_MA","XIMIZED=FALSE&amp;VAR:CALENDAR=FIVEDAY&amp;VAR:SYMBOL=US0814371052&amp;VAR:INDEX=0"}</definedName>
    <definedName name="_502__FDSAUDITLINK__" localSheetId="11" hidden="1">{"fdsup://directions/FAT Viewer?action=UPDATE&amp;creator=factset&amp;DYN_ARGS=TRUE&amp;DOC_NAME=FAT:FQL_AUDITING_CLIENT_TEMPLATE.FAT&amp;display_string=Audit&amp;VAR:KEY=OLOZEPYLWR&amp;VAR:QUERY=RkZfTkVUX0lOQyhBTk4sMjAwOSwsLCxVU0Qp&amp;WINDOW=FIRST_POPUP&amp;HEIGHT=450&amp;WIDTH=450&amp;START_MA","XIMIZED=FALSE&amp;VAR:CALENDAR=FIVEDAY&amp;VAR:SYMBOL=US0814371052&amp;VAR:INDEX=0"}</definedName>
    <definedName name="_502__FDSAUDITLINK__" hidden="1">{"fdsup://directions/FAT Viewer?action=UPDATE&amp;creator=factset&amp;DYN_ARGS=TRUE&amp;DOC_NAME=FAT:FQL_AUDITING_CLIENT_TEMPLATE.FAT&amp;display_string=Audit&amp;VAR:KEY=OLOZEPYLWR&amp;VAR:QUERY=RkZfTkVUX0lOQyhBTk4sMjAwOSwsLCxVU0Qp&amp;WINDOW=FIRST_POPUP&amp;HEIGHT=450&amp;WIDTH=450&amp;START_MA","XIMIZED=FALSE&amp;VAR:CALENDAR=FIVEDAY&amp;VAR:SYMBOL=US0814371052&amp;VAR:INDEX=0"}</definedName>
    <definedName name="_503__FDSAUDITLINK__" localSheetId="11" hidden="1">{"fdsup://directions/FAT Viewer?action=UPDATE&amp;creator=factset&amp;DYN_ARGS=TRUE&amp;DOC_NAME=FAT:FQL_AUDITING_CLIENT_TEMPLATE.FAT&amp;display_string=Audit&amp;VAR:KEY=QTYFMDYRQZ&amp;VAR:QUERY=RkZfTkVUX0lOQyhBTk4sMjAwOCwsLCxVU0Qp&amp;WINDOW=FIRST_POPUP&amp;HEIGHT=450&amp;WIDTH=450&amp;START_MA","XIMIZED=FALSE&amp;VAR:CALENDAR=FIVEDAY&amp;VAR:SYMBOL=US0814371052&amp;VAR:INDEX=0"}</definedName>
    <definedName name="_503__FDSAUDITLINK__" hidden="1">{"fdsup://directions/FAT Viewer?action=UPDATE&amp;creator=factset&amp;DYN_ARGS=TRUE&amp;DOC_NAME=FAT:FQL_AUDITING_CLIENT_TEMPLATE.FAT&amp;display_string=Audit&amp;VAR:KEY=QTYFMDYRQZ&amp;VAR:QUERY=RkZfTkVUX0lOQyhBTk4sMjAwOCwsLCxVU0Qp&amp;WINDOW=FIRST_POPUP&amp;HEIGHT=450&amp;WIDTH=450&amp;START_MA","XIMIZED=FALSE&amp;VAR:CALENDAR=FIVEDAY&amp;VAR:SYMBOL=US0814371052&amp;VAR:INDEX=0"}</definedName>
    <definedName name="_504__FDSAUDITLINK__" localSheetId="11" hidden="1">{"fdsup://directions/FAT Viewer?action=UPDATE&amp;creator=factset&amp;DYN_ARGS=TRUE&amp;DOC_NAME=FAT:FQL_AUDITING_CLIENT_TEMPLATE.FAT&amp;display_string=Audit&amp;VAR:KEY=STGJWDEVKR&amp;VAR:QUERY=RkZfTkVUX0lOQyhBTk4sMjAwNywsLCxVU0Qp&amp;WINDOW=FIRST_POPUP&amp;HEIGHT=450&amp;WIDTH=450&amp;START_MA","XIMIZED=FALSE&amp;VAR:CALENDAR=FIVEDAY&amp;VAR:SYMBOL=US0814371052&amp;VAR:INDEX=0"}</definedName>
    <definedName name="_504__FDSAUDITLINK__" hidden="1">{"fdsup://directions/FAT Viewer?action=UPDATE&amp;creator=factset&amp;DYN_ARGS=TRUE&amp;DOC_NAME=FAT:FQL_AUDITING_CLIENT_TEMPLATE.FAT&amp;display_string=Audit&amp;VAR:KEY=STGJWDEVKR&amp;VAR:QUERY=RkZfTkVUX0lOQyhBTk4sMjAwNywsLCxVU0Qp&amp;WINDOW=FIRST_POPUP&amp;HEIGHT=450&amp;WIDTH=450&amp;START_MA","XIMIZED=FALSE&amp;VAR:CALENDAR=FIVEDAY&amp;VAR:SYMBOL=US0814371052&amp;VAR:INDEX=0"}</definedName>
    <definedName name="_505__FDSAUDITLINK__" localSheetId="11" hidden="1">{"fdsup://directions/FAT Viewer?action=UPDATE&amp;creator=factset&amp;DYN_ARGS=TRUE&amp;DOC_NAME=FAT:FQL_AUDITING_CLIENT_TEMPLATE.FAT&amp;display_string=Audit&amp;VAR:KEY=OHSVKTIPML&amp;VAR:QUERY=RkZfRUJJVF9JQihBTk4sMjAxMCwsLCxVU0Qp&amp;WINDOW=FIRST_POPUP&amp;HEIGHT=450&amp;WIDTH=450&amp;START_MA","XIMIZED=FALSE&amp;VAR:CALENDAR=FIVEDAY&amp;VAR:SYMBOL=US0814371052&amp;VAR:INDEX=0"}</definedName>
    <definedName name="_505__FDSAUDITLINK__" hidden="1">{"fdsup://directions/FAT Viewer?action=UPDATE&amp;creator=factset&amp;DYN_ARGS=TRUE&amp;DOC_NAME=FAT:FQL_AUDITING_CLIENT_TEMPLATE.FAT&amp;display_string=Audit&amp;VAR:KEY=OHSVKTIPML&amp;VAR:QUERY=RkZfRUJJVF9JQihBTk4sMjAxMCwsLCxVU0Qp&amp;WINDOW=FIRST_POPUP&amp;HEIGHT=450&amp;WIDTH=450&amp;START_MA","XIMIZED=FALSE&amp;VAR:CALENDAR=FIVEDAY&amp;VAR:SYMBOL=US0814371052&amp;VAR:INDEX=0"}</definedName>
    <definedName name="_506__FDSAUDITLINK__" localSheetId="11" hidden="1">{"fdsup://directions/FAT Viewer?action=UPDATE&amp;creator=factset&amp;DYN_ARGS=TRUE&amp;DOC_NAME=FAT:FQL_AUDITING_CLIENT_TEMPLATE.FAT&amp;display_string=Audit&amp;VAR:KEY=ALQVCLYRGD&amp;VAR:QUERY=RkZfRUJJVF9JQihBTk4sMjAwOSwsLCxVU0Qp&amp;WINDOW=FIRST_POPUP&amp;HEIGHT=450&amp;WIDTH=450&amp;START_MA","XIMIZED=FALSE&amp;VAR:CALENDAR=FIVEDAY&amp;VAR:SYMBOL=US0814371052&amp;VAR:INDEX=0"}</definedName>
    <definedName name="_506__FDSAUDITLINK__" hidden="1">{"fdsup://directions/FAT Viewer?action=UPDATE&amp;creator=factset&amp;DYN_ARGS=TRUE&amp;DOC_NAME=FAT:FQL_AUDITING_CLIENT_TEMPLATE.FAT&amp;display_string=Audit&amp;VAR:KEY=ALQVCLYRGD&amp;VAR:QUERY=RkZfRUJJVF9JQihBTk4sMjAwOSwsLCxVU0Qp&amp;WINDOW=FIRST_POPUP&amp;HEIGHT=450&amp;WIDTH=450&amp;START_MA","XIMIZED=FALSE&amp;VAR:CALENDAR=FIVEDAY&amp;VAR:SYMBOL=US0814371052&amp;VAR:INDEX=0"}</definedName>
    <definedName name="_507__FDSAUDITLINK__" localSheetId="11" hidden="1">{"fdsup://directions/FAT Viewer?action=UPDATE&amp;creator=factset&amp;DYN_ARGS=TRUE&amp;DOC_NAME=FAT:FQL_AUDITING_CLIENT_TEMPLATE.FAT&amp;display_string=Audit&amp;VAR:KEY=GZQVYXGHOP&amp;VAR:QUERY=RkZfRUJJVF9JQihBTk4sMjAwOCwsLCxVU0Qp&amp;WINDOW=FIRST_POPUP&amp;HEIGHT=450&amp;WIDTH=450&amp;START_MA","XIMIZED=FALSE&amp;VAR:CALENDAR=FIVEDAY&amp;VAR:SYMBOL=US0814371052&amp;VAR:INDEX=0"}</definedName>
    <definedName name="_507__FDSAUDITLINK__" hidden="1">{"fdsup://directions/FAT Viewer?action=UPDATE&amp;creator=factset&amp;DYN_ARGS=TRUE&amp;DOC_NAME=FAT:FQL_AUDITING_CLIENT_TEMPLATE.FAT&amp;display_string=Audit&amp;VAR:KEY=GZQVYXGHOP&amp;VAR:QUERY=RkZfRUJJVF9JQihBTk4sMjAwOCwsLCxVU0Qp&amp;WINDOW=FIRST_POPUP&amp;HEIGHT=450&amp;WIDTH=450&amp;START_MA","XIMIZED=FALSE&amp;VAR:CALENDAR=FIVEDAY&amp;VAR:SYMBOL=US0814371052&amp;VAR:INDEX=0"}</definedName>
    <definedName name="_508__FDSAUDITLINK__" localSheetId="11" hidden="1">{"fdsup://directions/FAT Viewer?action=UPDATE&amp;creator=factset&amp;DYN_ARGS=TRUE&amp;DOC_NAME=FAT:FQL_AUDITING_CLIENT_TEMPLATE.FAT&amp;display_string=Audit&amp;VAR:KEY=MVQFAFMZQV&amp;VAR:QUERY=RkZfRUJJVF9JQihBTk4sMjAwNywsLCxVU0Qp&amp;WINDOW=FIRST_POPUP&amp;HEIGHT=450&amp;WIDTH=450&amp;START_MA","XIMIZED=FALSE&amp;VAR:CALENDAR=FIVEDAY&amp;VAR:SYMBOL=US0814371052&amp;VAR:INDEX=0"}</definedName>
    <definedName name="_508__FDSAUDITLINK__" hidden="1">{"fdsup://directions/FAT Viewer?action=UPDATE&amp;creator=factset&amp;DYN_ARGS=TRUE&amp;DOC_NAME=FAT:FQL_AUDITING_CLIENT_TEMPLATE.FAT&amp;display_string=Audit&amp;VAR:KEY=MVQFAFMZQV&amp;VAR:QUERY=RkZfRUJJVF9JQihBTk4sMjAwNywsLCxVU0Qp&amp;WINDOW=FIRST_POPUP&amp;HEIGHT=450&amp;WIDTH=450&amp;START_MA","XIMIZED=FALSE&amp;VAR:CALENDAR=FIVEDAY&amp;VAR:SYMBOL=US0814371052&amp;VAR:INDEX=0"}</definedName>
    <definedName name="_509__FDSAUDITLINK__" localSheetId="11" hidden="1">{"fdsup://directions/FAT Viewer?action=UPDATE&amp;creator=factset&amp;DYN_ARGS=TRUE&amp;DOC_NAME=FAT:FQL_AUDITING_CLIENT_TEMPLATE.FAT&amp;display_string=Audit&amp;VAR:KEY=SZOROJUXIV&amp;VAR:QUERY=RkZfRUJJVERBX0lCKEFOTiwyMDEwLCwsLFVTRCk=&amp;WINDOW=FIRST_POPUP&amp;HEIGHT=450&amp;WIDTH=450&amp;STAR","T_MAXIMIZED=FALSE&amp;VAR:CALENDAR=FIVEDAY&amp;VAR:SYMBOL=US0814371052&amp;VAR:INDEX=0"}</definedName>
    <definedName name="_509__FDSAUDITLINK__" hidden="1">{"fdsup://directions/FAT Viewer?action=UPDATE&amp;creator=factset&amp;DYN_ARGS=TRUE&amp;DOC_NAME=FAT:FQL_AUDITING_CLIENT_TEMPLATE.FAT&amp;display_string=Audit&amp;VAR:KEY=SZOROJUXIV&amp;VAR:QUERY=RkZfRUJJVERBX0lCKEFOTiwyMDEwLCwsLFVTRCk=&amp;WINDOW=FIRST_POPUP&amp;HEIGHT=450&amp;WIDTH=450&amp;STAR","T_MAXIMIZED=FALSE&amp;VAR:CALENDAR=FIVEDAY&amp;VAR:SYMBOL=US0814371052&amp;VAR:INDEX=0"}</definedName>
    <definedName name="_510__FDSAUDITLINK__" localSheetId="11" hidden="1">{"fdsup://directions/FAT Viewer?action=UPDATE&amp;creator=factset&amp;DYN_ARGS=TRUE&amp;DOC_NAME=FAT:FQL_AUDITING_CLIENT_TEMPLATE.FAT&amp;display_string=Audit&amp;VAR:KEY=GPUPWPQZON&amp;VAR:QUERY=RkZfRUJJVERBX0lCKEFOTiwyMDA5LCwsLFVTRCk=&amp;WINDOW=FIRST_POPUP&amp;HEIGHT=450&amp;WIDTH=450&amp;STAR","T_MAXIMIZED=FALSE&amp;VAR:CALENDAR=FIVEDAY&amp;VAR:SYMBOL=US0814371052&amp;VAR:INDEX=0"}</definedName>
    <definedName name="_510__FDSAUDITLINK__" hidden="1">{"fdsup://directions/FAT Viewer?action=UPDATE&amp;creator=factset&amp;DYN_ARGS=TRUE&amp;DOC_NAME=FAT:FQL_AUDITING_CLIENT_TEMPLATE.FAT&amp;display_string=Audit&amp;VAR:KEY=GPUPWPQZON&amp;VAR:QUERY=RkZfRUJJVERBX0lCKEFOTiwyMDA5LCwsLFVTRCk=&amp;WINDOW=FIRST_POPUP&amp;HEIGHT=450&amp;WIDTH=450&amp;STAR","T_MAXIMIZED=FALSE&amp;VAR:CALENDAR=FIVEDAY&amp;VAR:SYMBOL=US0814371052&amp;VAR:INDEX=0"}</definedName>
    <definedName name="_511__FDSAUDITLINK__" localSheetId="11" hidden="1">{"fdsup://directions/FAT Viewer?action=UPDATE&amp;creator=factset&amp;DYN_ARGS=TRUE&amp;DOC_NAME=FAT:FQL_AUDITING_CLIENT_TEMPLATE.FAT&amp;display_string=Audit&amp;VAR:KEY=GLSJCHEBEL&amp;VAR:QUERY=RkZfRUJJVERBX0lCKEFOTiwyMDA4LCwsLFVTRCk=&amp;WINDOW=FIRST_POPUP&amp;HEIGHT=450&amp;WIDTH=450&amp;STAR","T_MAXIMIZED=FALSE&amp;VAR:CALENDAR=FIVEDAY&amp;VAR:SYMBOL=US0814371052&amp;VAR:INDEX=0"}</definedName>
    <definedName name="_511__FDSAUDITLINK__" hidden="1">{"fdsup://directions/FAT Viewer?action=UPDATE&amp;creator=factset&amp;DYN_ARGS=TRUE&amp;DOC_NAME=FAT:FQL_AUDITING_CLIENT_TEMPLATE.FAT&amp;display_string=Audit&amp;VAR:KEY=GLSJCHEBEL&amp;VAR:QUERY=RkZfRUJJVERBX0lCKEFOTiwyMDA4LCwsLFVTRCk=&amp;WINDOW=FIRST_POPUP&amp;HEIGHT=450&amp;WIDTH=450&amp;STAR","T_MAXIMIZED=FALSE&amp;VAR:CALENDAR=FIVEDAY&amp;VAR:SYMBOL=US0814371052&amp;VAR:INDEX=0"}</definedName>
    <definedName name="_512__FDSAUDITLINK__" localSheetId="11" hidden="1">{"fdsup://directions/FAT Viewer?action=UPDATE&amp;creator=factset&amp;DYN_ARGS=TRUE&amp;DOC_NAME=FAT:FQL_AUDITING_CLIENT_TEMPLATE.FAT&amp;display_string=Audit&amp;VAR:KEY=AFMJSFQDSJ&amp;VAR:QUERY=RkZfRUJJVERBX0lCKEFOTiwyMDA3LCwsLFVTRCk=&amp;WINDOW=FIRST_POPUP&amp;HEIGHT=450&amp;WIDTH=450&amp;STAR","T_MAXIMIZED=FALSE&amp;VAR:CALENDAR=FIVEDAY&amp;VAR:SYMBOL=US0814371052&amp;VAR:INDEX=0"}</definedName>
    <definedName name="_512__FDSAUDITLINK__" hidden="1">{"fdsup://directions/FAT Viewer?action=UPDATE&amp;creator=factset&amp;DYN_ARGS=TRUE&amp;DOC_NAME=FAT:FQL_AUDITING_CLIENT_TEMPLATE.FAT&amp;display_string=Audit&amp;VAR:KEY=AFMJSFQDSJ&amp;VAR:QUERY=RkZfRUJJVERBX0lCKEFOTiwyMDA3LCwsLFVTRCk=&amp;WINDOW=FIRST_POPUP&amp;HEIGHT=450&amp;WIDTH=450&amp;STAR","T_MAXIMIZED=FALSE&amp;VAR:CALENDAR=FIVEDAY&amp;VAR:SYMBOL=US0814371052&amp;VAR:INDEX=0"}</definedName>
    <definedName name="_513__FDSAUDITLINK__" localSheetId="11" hidden="1">{"fdsup://Directions/FactSet Auditing Viewer?action=AUDIT_VALUE&amp;DB=129&amp;ID1=08143710&amp;VALUEID=01001&amp;SDATE=2010&amp;PERIODTYPE=ANN_STD&amp;SCFT=3&amp;window=popup_no_bar&amp;width=385&amp;height=120&amp;START_MAXIMIZED=FALSE&amp;creator=factset&amp;display_string=Audit"}</definedName>
    <definedName name="_513__FDSAUDITLINK__" hidden="1">{"fdsup://Directions/FactSet Auditing Viewer?action=AUDIT_VALUE&amp;DB=129&amp;ID1=08143710&amp;VALUEID=01001&amp;SDATE=2010&amp;PERIODTYPE=ANN_STD&amp;SCFT=3&amp;window=popup_no_bar&amp;width=385&amp;height=120&amp;START_MAXIMIZED=FALSE&amp;creator=factset&amp;display_string=Audit"}</definedName>
    <definedName name="_514__FDSAUDITLINK__" localSheetId="11" hidden="1">{"fdsup://Directions/FactSet Auditing Viewer?action=AUDIT_VALUE&amp;DB=129&amp;ID1=08143710&amp;VALUEID=01001&amp;SDATE=2009&amp;PERIODTYPE=ANN_STD&amp;SCFT=3&amp;window=popup_no_bar&amp;width=385&amp;height=120&amp;START_MAXIMIZED=FALSE&amp;creator=factset&amp;display_string=Audit"}</definedName>
    <definedName name="_514__FDSAUDITLINK__" hidden="1">{"fdsup://Directions/FactSet Auditing Viewer?action=AUDIT_VALUE&amp;DB=129&amp;ID1=08143710&amp;VALUEID=01001&amp;SDATE=2009&amp;PERIODTYPE=ANN_STD&amp;SCFT=3&amp;window=popup_no_bar&amp;width=385&amp;height=120&amp;START_MAXIMIZED=FALSE&amp;creator=factset&amp;display_string=Audit"}</definedName>
    <definedName name="_515__FDSAUDITLINK__" localSheetId="11" hidden="1">{"fdsup://Directions/FactSet Auditing Viewer?action=AUDIT_VALUE&amp;DB=129&amp;ID1=08143710&amp;VALUEID=01001&amp;SDATE=2008&amp;PERIODTYPE=ANN_STD&amp;SCFT=3&amp;window=popup_no_bar&amp;width=385&amp;height=120&amp;START_MAXIMIZED=FALSE&amp;creator=factset&amp;display_string=Audit"}</definedName>
    <definedName name="_515__FDSAUDITLINK__" hidden="1">{"fdsup://Directions/FactSet Auditing Viewer?action=AUDIT_VALUE&amp;DB=129&amp;ID1=08143710&amp;VALUEID=01001&amp;SDATE=2008&amp;PERIODTYPE=ANN_STD&amp;SCFT=3&amp;window=popup_no_bar&amp;width=385&amp;height=120&amp;START_MAXIMIZED=FALSE&amp;creator=factset&amp;display_string=Audit"}</definedName>
    <definedName name="_516__FDSAUDITLINK__" localSheetId="11" hidden="1">{"fdsup://Directions/FactSet Auditing Viewer?action=AUDIT_VALUE&amp;DB=129&amp;ID1=08143710&amp;VALUEID=01001&amp;SDATE=2007&amp;PERIODTYPE=ANN_STD&amp;SCFT=3&amp;window=popup_no_bar&amp;width=385&amp;height=120&amp;START_MAXIMIZED=FALSE&amp;creator=factset&amp;display_string=Audit"}</definedName>
    <definedName name="_516__FDSAUDITLINK__" hidden="1">{"fdsup://Directions/FactSet Auditing Viewer?action=AUDIT_VALUE&amp;DB=129&amp;ID1=08143710&amp;VALUEID=01001&amp;SDATE=2007&amp;PERIODTYPE=ANN_STD&amp;SCFT=3&amp;window=popup_no_bar&amp;width=385&amp;height=120&amp;START_MAXIMIZED=FALSE&amp;creator=factset&amp;display_string=Audit"}</definedName>
    <definedName name="_517__FDSAUDITLINK__" localSheetId="11" hidden="1">{"fdsup://Directions/FactSet Auditing Viewer?action=AUDIT_VALUE&amp;DB=129&amp;ID1=08143710&amp;VALUEID=04601&amp;SDATE=2011&amp;PERIODTYPE=ANN_STD&amp;SCFT=3&amp;window=popup_no_bar&amp;width=385&amp;height=120&amp;START_MAXIMIZED=FALSE&amp;creator=factset&amp;display_string=Audit"}</definedName>
    <definedName name="_517__FDSAUDITLINK__" hidden="1">{"fdsup://Directions/FactSet Auditing Viewer?action=AUDIT_VALUE&amp;DB=129&amp;ID1=08143710&amp;VALUEID=04601&amp;SDATE=2011&amp;PERIODTYPE=ANN_STD&amp;SCFT=3&amp;window=popup_no_bar&amp;width=385&amp;height=120&amp;START_MAXIMIZED=FALSE&amp;creator=factset&amp;display_string=Audit"}</definedName>
    <definedName name="_518__FDSAUDITLINK__" localSheetId="11" hidden="1">{"fdsup://directions/FAT Viewer?action=UPDATE&amp;creator=factset&amp;DYN_ARGS=TRUE&amp;DOC_NAME=FAT:FQL_AUDITING_CLIENT_TEMPLATE.FAT&amp;display_string=Audit&amp;VAR:KEY=OBEJCXITUB&amp;VAR:QUERY=RkZfTkVUX0lOQyhBTk4sMjAxMSwsLCxVU0Qp&amp;WINDOW=FIRST_POPUP&amp;HEIGHT=450&amp;WIDTH=450&amp;START_MA","XIMIZED=FALSE&amp;VAR:CALENDAR=FIVEDAY&amp;VAR:SYMBOL=US0814371052&amp;VAR:INDEX=0"}</definedName>
    <definedName name="_518__FDSAUDITLINK__" hidden="1">{"fdsup://directions/FAT Viewer?action=UPDATE&amp;creator=factset&amp;DYN_ARGS=TRUE&amp;DOC_NAME=FAT:FQL_AUDITING_CLIENT_TEMPLATE.FAT&amp;display_string=Audit&amp;VAR:KEY=OBEJCXITUB&amp;VAR:QUERY=RkZfTkVUX0lOQyhBTk4sMjAxMSwsLCxVU0Qp&amp;WINDOW=FIRST_POPUP&amp;HEIGHT=450&amp;WIDTH=450&amp;START_MA","XIMIZED=FALSE&amp;VAR:CALENDAR=FIVEDAY&amp;VAR:SYMBOL=US0814371052&amp;VAR:INDEX=0"}</definedName>
    <definedName name="_519__FDSAUDITLINK__" localSheetId="11" hidden="1">{"fdsup://directions/FAT Viewer?action=UPDATE&amp;creator=factset&amp;DYN_ARGS=TRUE&amp;DOC_NAME=FAT:FQL_AUDITING_CLIENT_TEMPLATE.FAT&amp;display_string=Audit&amp;VAR:KEY=EZMRSJQJEB&amp;VAR:QUERY=RkZfRUJJVF9JQihBTk4sMjAxMSwsLCxVU0Qp&amp;WINDOW=FIRST_POPUP&amp;HEIGHT=450&amp;WIDTH=450&amp;START_MA","XIMIZED=FALSE&amp;VAR:CALENDAR=FIVEDAY&amp;VAR:SYMBOL=US0814371052&amp;VAR:INDEX=0"}</definedName>
    <definedName name="_519__FDSAUDITLINK__" hidden="1">{"fdsup://directions/FAT Viewer?action=UPDATE&amp;creator=factset&amp;DYN_ARGS=TRUE&amp;DOC_NAME=FAT:FQL_AUDITING_CLIENT_TEMPLATE.FAT&amp;display_string=Audit&amp;VAR:KEY=EZMRSJQJEB&amp;VAR:QUERY=RkZfRUJJVF9JQihBTk4sMjAxMSwsLCxVU0Qp&amp;WINDOW=FIRST_POPUP&amp;HEIGHT=450&amp;WIDTH=450&amp;START_MA","XIMIZED=FALSE&amp;VAR:CALENDAR=FIVEDAY&amp;VAR:SYMBOL=US0814371052&amp;VAR:INDEX=0"}</definedName>
    <definedName name="_520__FDSAUDITLINK__" localSheetId="11" hidden="1">{"fdsup://directions/FAT Viewer?action=UPDATE&amp;creator=factset&amp;DYN_ARGS=TRUE&amp;DOC_NAME=FAT:FQL_AUDITING_CLIENT_TEMPLATE.FAT&amp;display_string=Audit&amp;VAR:KEY=WJSTSDYLSH&amp;VAR:QUERY=RkZfRUJJVERBX0lCKEFOTiwyMDExLCwsLFVTRCk=&amp;WINDOW=FIRST_POPUP&amp;HEIGHT=450&amp;WIDTH=450&amp;STAR","T_MAXIMIZED=FALSE&amp;VAR:CALENDAR=FIVEDAY&amp;VAR:SYMBOL=US0814371052&amp;VAR:INDEX=0"}</definedName>
    <definedName name="_520__FDSAUDITLINK__" hidden="1">{"fdsup://directions/FAT Viewer?action=UPDATE&amp;creator=factset&amp;DYN_ARGS=TRUE&amp;DOC_NAME=FAT:FQL_AUDITING_CLIENT_TEMPLATE.FAT&amp;display_string=Audit&amp;VAR:KEY=WJSTSDYLSH&amp;VAR:QUERY=RkZfRUJJVERBX0lCKEFOTiwyMDExLCwsLFVTRCk=&amp;WINDOW=FIRST_POPUP&amp;HEIGHT=450&amp;WIDTH=450&amp;STAR","T_MAXIMIZED=FALSE&amp;VAR:CALENDAR=FIVEDAY&amp;VAR:SYMBOL=US0814371052&amp;VAR:INDEX=0"}</definedName>
    <definedName name="_521__FDSAUDITLINK__" localSheetId="11" hidden="1">{"fdsup://Directions/FactSet Auditing Viewer?action=AUDIT_VALUE&amp;DB=129&amp;ID1=08143710&amp;VALUEID=01001&amp;SDATE=2011&amp;PERIODTYPE=ANN_STD&amp;SCFT=3&amp;window=popup_no_bar&amp;width=385&amp;height=120&amp;START_MAXIMIZED=FALSE&amp;creator=factset&amp;display_string=Audit"}</definedName>
    <definedName name="_521__FDSAUDITLINK__" hidden="1">{"fdsup://Directions/FactSet Auditing Viewer?action=AUDIT_VALUE&amp;DB=129&amp;ID1=08143710&amp;VALUEID=01001&amp;SDATE=2011&amp;PERIODTYPE=ANN_STD&amp;SCFT=3&amp;window=popup_no_bar&amp;width=385&amp;height=120&amp;START_MAXIMIZED=FALSE&amp;creator=factset&amp;display_string=Audit"}</definedName>
    <definedName name="_522__FDSAUDITLINK__" localSheetId="11" hidden="1">{"fdsup://Directions/FactSet Auditing Viewer?action=AUDIT_VALUE&amp;DB=129&amp;ID1=08143710&amp;VALUEID=18352&amp;SDATE=2011&amp;PERIODTYPE=ANN_STD&amp;SCFT=3&amp;window=popup_no_bar&amp;width=385&amp;height=120&amp;START_MAXIMIZED=FALSE&amp;creator=factset&amp;display_string=Audit"}</definedName>
    <definedName name="_522__FDSAUDITLINK__" hidden="1">{"fdsup://Directions/FactSet Auditing Viewer?action=AUDIT_VALUE&amp;DB=129&amp;ID1=08143710&amp;VALUEID=18352&amp;SDATE=2011&amp;PERIODTYPE=ANN_STD&amp;SCFT=3&amp;window=popup_no_bar&amp;width=385&amp;height=120&amp;START_MAXIMIZED=FALSE&amp;creator=factset&amp;display_string=Audit"}</definedName>
    <definedName name="_523__FDSAUDITLINK__" localSheetId="11" hidden="1">{"fdsup://directions/FAT Viewer?action=UPDATE&amp;creator=factset&amp;DYN_ARGS=TRUE&amp;DOC_NAME=FAT:FQL_AUDITING_CLIENT_TEMPLATE.FAT&amp;display_string=Audit&amp;VAR:KEY=MDCNGXMNIN&amp;VAR:QUERY=RkZfQ0FTSF9TVChBTk4sNDA5MDgsLCxSRikgKiAtMQ==&amp;WINDOW=FIRST_POPUP&amp;HEIGHT=450&amp;WIDTH=450&amp;","START_MAXIMIZED=FALSE&amp;VAR:CALENDAR=FIVEDAY&amp;VAR:SYMBOL=US0814371052&amp;VAR:INDEX=0"}</definedName>
    <definedName name="_523__FDSAUDITLINK__" hidden="1">{"fdsup://directions/FAT Viewer?action=UPDATE&amp;creator=factset&amp;DYN_ARGS=TRUE&amp;DOC_NAME=FAT:FQL_AUDITING_CLIENT_TEMPLATE.FAT&amp;display_string=Audit&amp;VAR:KEY=MDCNGXMNIN&amp;VAR:QUERY=RkZfQ0FTSF9TVChBTk4sNDA5MDgsLCxSRikgKiAtMQ==&amp;WINDOW=FIRST_POPUP&amp;HEIGHT=450&amp;WIDTH=450&amp;","START_MAXIMIZED=FALSE&amp;VAR:CALENDAR=FIVEDAY&amp;VAR:SYMBOL=US0814371052&amp;VAR:INDEX=0"}</definedName>
    <definedName name="_524__FDSAUDITLINK__" localSheetId="11" hidden="1">{"fdsup://directions/FAT Viewer?action=UPDATE&amp;creator=factset&amp;DYN_ARGS=TRUE&amp;DOC_NAME=FAT:FQL_AUDITING_CLIENT_TEMPLATE.FAT&amp;display_string=Audit&amp;VAR:KEY=MFQROFGVIP&amp;VAR:QUERY=RkZfREVCVF9MVChBTk4sNDA5MDgsLCxSRik=&amp;WINDOW=FIRST_POPUP&amp;HEIGHT=450&amp;WIDTH=450&amp;START_MA","XIMIZED=FALSE&amp;VAR:CALENDAR=FIVEDAY&amp;VAR:SYMBOL=US0814371052&amp;VAR:INDEX=0"}</definedName>
    <definedName name="_524__FDSAUDITLINK__" hidden="1">{"fdsup://directions/FAT Viewer?action=UPDATE&amp;creator=factset&amp;DYN_ARGS=TRUE&amp;DOC_NAME=FAT:FQL_AUDITING_CLIENT_TEMPLATE.FAT&amp;display_string=Audit&amp;VAR:KEY=MFQROFGVIP&amp;VAR:QUERY=RkZfREVCVF9MVChBTk4sNDA5MDgsLCxSRik=&amp;WINDOW=FIRST_POPUP&amp;HEIGHT=450&amp;WIDTH=450&amp;START_MA","XIMIZED=FALSE&amp;VAR:CALENDAR=FIVEDAY&amp;VAR:SYMBOL=US0814371052&amp;VAR:INDEX=0"}</definedName>
    <definedName name="_525__FDSAUDITLINK__" localSheetId="11" hidden="1">{"fdsup://Directions/FactSet Auditing Viewer?action=AUDIT_VALUE&amp;DB=129&amp;ID1=08143710&amp;VALUEID=03051&amp;SDATE=2011&amp;PERIODTYPE=ANN_STD&amp;SCFT=3&amp;window=popup_no_bar&amp;width=385&amp;height=120&amp;START_MAXIMIZED=FALSE&amp;creator=factset&amp;display_string=Audit"}</definedName>
    <definedName name="_525__FDSAUDITLINK__" hidden="1">{"fdsup://Directions/FactSet Auditing Viewer?action=AUDIT_VALUE&amp;DB=129&amp;ID1=08143710&amp;VALUEID=03051&amp;SDATE=2011&amp;PERIODTYPE=ANN_STD&amp;SCFT=3&amp;window=popup_no_bar&amp;width=385&amp;height=120&amp;START_MAXIMIZED=FALSE&amp;creator=factset&amp;display_string=Audit"}</definedName>
    <definedName name="_526__FDSAUDITLINK__" localSheetId="11" hidden="1">{"fdsup://Directions/FactSet Auditing Viewer?action=AUDIT_VALUE&amp;DB=129&amp;ID1=83549510&amp;VALUEID=04601&amp;SDATE=2010&amp;PERIODTYPE=ANN_STD&amp;SCFT=3&amp;window=popup_no_bar&amp;width=385&amp;height=120&amp;START_MAXIMIZED=FALSE&amp;creator=factset&amp;display_string=Audit"}</definedName>
    <definedName name="_526__FDSAUDITLINK__" hidden="1">{"fdsup://Directions/FactSet Auditing Viewer?action=AUDIT_VALUE&amp;DB=129&amp;ID1=83549510&amp;VALUEID=04601&amp;SDATE=2010&amp;PERIODTYPE=ANN_STD&amp;SCFT=3&amp;window=popup_no_bar&amp;width=385&amp;height=120&amp;START_MAXIMIZED=FALSE&amp;creator=factset&amp;display_string=Audit"}</definedName>
    <definedName name="_527__FDSAUDITLINK__" localSheetId="11" hidden="1">{"fdsup://Directions/FactSet Auditing Viewer?action=AUDIT_VALUE&amp;DB=129&amp;ID1=83549510&amp;VALUEID=04601&amp;SDATE=2009&amp;PERIODTYPE=ANN_STD&amp;SCFT=3&amp;window=popup_no_bar&amp;width=385&amp;height=120&amp;START_MAXIMIZED=FALSE&amp;creator=factset&amp;display_string=Audit"}</definedName>
    <definedName name="_527__FDSAUDITLINK__" hidden="1">{"fdsup://Directions/FactSet Auditing Viewer?action=AUDIT_VALUE&amp;DB=129&amp;ID1=83549510&amp;VALUEID=04601&amp;SDATE=2009&amp;PERIODTYPE=ANN_STD&amp;SCFT=3&amp;window=popup_no_bar&amp;width=385&amp;height=120&amp;START_MAXIMIZED=FALSE&amp;creator=factset&amp;display_string=Audit"}</definedName>
    <definedName name="_528__FDSAUDITLINK__" localSheetId="11" hidden="1">{"fdsup://Directions/FactSet Auditing Viewer?action=AUDIT_VALUE&amp;DB=129&amp;ID1=83549510&amp;VALUEID=04601&amp;SDATE=2008&amp;PERIODTYPE=ANN_STD&amp;SCFT=3&amp;window=popup_no_bar&amp;width=385&amp;height=120&amp;START_MAXIMIZED=FALSE&amp;creator=factset&amp;display_string=Audit"}</definedName>
    <definedName name="_528__FDSAUDITLINK__" hidden="1">{"fdsup://Directions/FactSet Auditing Viewer?action=AUDIT_VALUE&amp;DB=129&amp;ID1=83549510&amp;VALUEID=04601&amp;SDATE=2008&amp;PERIODTYPE=ANN_STD&amp;SCFT=3&amp;window=popup_no_bar&amp;width=385&amp;height=120&amp;START_MAXIMIZED=FALSE&amp;creator=factset&amp;display_string=Audit"}</definedName>
    <definedName name="_529__FDSAUDITLINK__" localSheetId="11" hidden="1">{"fdsup://Directions/FactSet Auditing Viewer?action=AUDIT_VALUE&amp;DB=129&amp;ID1=83549510&amp;VALUEID=04601&amp;SDATE=2007&amp;PERIODTYPE=ANN_STD&amp;SCFT=3&amp;window=popup_no_bar&amp;width=385&amp;height=120&amp;START_MAXIMIZED=FALSE&amp;creator=factset&amp;display_string=Audit"}</definedName>
    <definedName name="_529__FDSAUDITLINK__" hidden="1">{"fdsup://Directions/FactSet Auditing Viewer?action=AUDIT_VALUE&amp;DB=129&amp;ID1=83549510&amp;VALUEID=04601&amp;SDATE=2007&amp;PERIODTYPE=ANN_STD&amp;SCFT=3&amp;window=popup_no_bar&amp;width=385&amp;height=120&amp;START_MAXIMIZED=FALSE&amp;creator=factset&amp;display_string=Audit"}</definedName>
    <definedName name="_530__FDSAUDITLINK__" localSheetId="11" hidden="1">{"fdsup://directions/FAT Viewer?action=UPDATE&amp;creator=factset&amp;DYN_ARGS=TRUE&amp;DOC_NAME=FAT:FQL_AUDITING_CLIENT_TEMPLATE.FAT&amp;display_string=Audit&amp;VAR:KEY=AVYVSPMJEV&amp;VAR:QUERY=RkZfTkVUX0lOQyhBTk4sMjAxMCwsLCxVU0Qp&amp;WINDOW=FIRST_POPUP&amp;HEIGHT=450&amp;WIDTH=450&amp;START_MA","XIMIZED=FALSE&amp;VAR:CALENDAR=FIVEDAY&amp;VAR:SYMBOL=US8354951027&amp;VAR:INDEX=0"}</definedName>
    <definedName name="_530__FDSAUDITLINK__" hidden="1">{"fdsup://directions/FAT Viewer?action=UPDATE&amp;creator=factset&amp;DYN_ARGS=TRUE&amp;DOC_NAME=FAT:FQL_AUDITING_CLIENT_TEMPLATE.FAT&amp;display_string=Audit&amp;VAR:KEY=AVYVSPMJEV&amp;VAR:QUERY=RkZfTkVUX0lOQyhBTk4sMjAxMCwsLCxVU0Qp&amp;WINDOW=FIRST_POPUP&amp;HEIGHT=450&amp;WIDTH=450&amp;START_MA","XIMIZED=FALSE&amp;VAR:CALENDAR=FIVEDAY&amp;VAR:SYMBOL=US8354951027&amp;VAR:INDEX=0"}</definedName>
    <definedName name="_531__FDSAUDITLINK__" localSheetId="11" hidden="1">{"fdsup://directions/FAT Viewer?action=UPDATE&amp;creator=factset&amp;DYN_ARGS=TRUE&amp;DOC_NAME=FAT:FQL_AUDITING_CLIENT_TEMPLATE.FAT&amp;display_string=Audit&amp;VAR:KEY=CFCTQZUTYJ&amp;VAR:QUERY=RkZfTkVUX0lOQyhBTk4sMjAwOSwsLCxVU0Qp&amp;WINDOW=FIRST_POPUP&amp;HEIGHT=450&amp;WIDTH=450&amp;START_MA","XIMIZED=FALSE&amp;VAR:CALENDAR=FIVEDAY&amp;VAR:SYMBOL=US8354951027&amp;VAR:INDEX=0"}</definedName>
    <definedName name="_531__FDSAUDITLINK__" hidden="1">{"fdsup://directions/FAT Viewer?action=UPDATE&amp;creator=factset&amp;DYN_ARGS=TRUE&amp;DOC_NAME=FAT:FQL_AUDITING_CLIENT_TEMPLATE.FAT&amp;display_string=Audit&amp;VAR:KEY=CFCTQZUTYJ&amp;VAR:QUERY=RkZfTkVUX0lOQyhBTk4sMjAwOSwsLCxVU0Qp&amp;WINDOW=FIRST_POPUP&amp;HEIGHT=450&amp;WIDTH=450&amp;START_MA","XIMIZED=FALSE&amp;VAR:CALENDAR=FIVEDAY&amp;VAR:SYMBOL=US8354951027&amp;VAR:INDEX=0"}</definedName>
    <definedName name="_532__FDSAUDITLINK__" localSheetId="11" hidden="1">{"fdsup://directions/FAT Viewer?action=UPDATE&amp;creator=factset&amp;DYN_ARGS=TRUE&amp;DOC_NAME=FAT:FQL_AUDITING_CLIENT_TEMPLATE.FAT&amp;display_string=Audit&amp;VAR:KEY=AVGTSNQHGJ&amp;VAR:QUERY=RkZfTkVUX0lOQyhBTk4sMjAwOCwsLCxVU0Qp&amp;WINDOW=FIRST_POPUP&amp;HEIGHT=450&amp;WIDTH=450&amp;START_MA","XIMIZED=FALSE&amp;VAR:CALENDAR=FIVEDAY&amp;VAR:SYMBOL=US8354951027&amp;VAR:INDEX=0"}</definedName>
    <definedName name="_532__FDSAUDITLINK__" hidden="1">{"fdsup://directions/FAT Viewer?action=UPDATE&amp;creator=factset&amp;DYN_ARGS=TRUE&amp;DOC_NAME=FAT:FQL_AUDITING_CLIENT_TEMPLATE.FAT&amp;display_string=Audit&amp;VAR:KEY=AVGTSNQHGJ&amp;VAR:QUERY=RkZfTkVUX0lOQyhBTk4sMjAwOCwsLCxVU0Qp&amp;WINDOW=FIRST_POPUP&amp;HEIGHT=450&amp;WIDTH=450&amp;START_MA","XIMIZED=FALSE&amp;VAR:CALENDAR=FIVEDAY&amp;VAR:SYMBOL=US8354951027&amp;VAR:INDEX=0"}</definedName>
    <definedName name="_533__FDSAUDITLINK__" localSheetId="11" hidden="1">{"fdsup://directions/FAT Viewer?action=UPDATE&amp;creator=factset&amp;DYN_ARGS=TRUE&amp;DOC_NAME=FAT:FQL_AUDITING_CLIENT_TEMPLATE.FAT&amp;display_string=Audit&amp;VAR:KEY=GZADEXKNCR&amp;VAR:QUERY=RkZfTkVUX0lOQyhBTk4sMjAwNywsLCxVU0Qp&amp;WINDOW=FIRST_POPUP&amp;HEIGHT=450&amp;WIDTH=450&amp;START_MA","XIMIZED=FALSE&amp;VAR:CALENDAR=FIVEDAY&amp;VAR:SYMBOL=US8354951027&amp;VAR:INDEX=0"}</definedName>
    <definedName name="_533__FDSAUDITLINK__" hidden="1">{"fdsup://directions/FAT Viewer?action=UPDATE&amp;creator=factset&amp;DYN_ARGS=TRUE&amp;DOC_NAME=FAT:FQL_AUDITING_CLIENT_TEMPLATE.FAT&amp;display_string=Audit&amp;VAR:KEY=GZADEXKNCR&amp;VAR:QUERY=RkZfTkVUX0lOQyhBTk4sMjAwNywsLCxVU0Qp&amp;WINDOW=FIRST_POPUP&amp;HEIGHT=450&amp;WIDTH=450&amp;START_MA","XIMIZED=FALSE&amp;VAR:CALENDAR=FIVEDAY&amp;VAR:SYMBOL=US8354951027&amp;VAR:INDEX=0"}</definedName>
    <definedName name="_564__FDSAUDITLINK__" localSheetId="11" hidden="1">{"fdsup://directions/FAT Viewer?action=UPDATE&amp;creator=factset&amp;DYN_ARGS=TRUE&amp;DOC_NAME=FAT:FQL_AUDITING_CLIENT_TEMPLATE.FAT&amp;display_string=Audit&amp;VAR:KEY=EPIFKZQLSF&amp;VAR:QUERY=RkZfTkVUX0lOQyhBTk4sMjAxMCwsLCxVU0Qp&amp;WINDOW=FIRST_POPUP&amp;HEIGHT=450&amp;WIDTH=450&amp;START_MA","XIMIZED=FALSE&amp;VAR:CALENDAR=FIVEDAY&amp;VAR:SYMBOL=US0584981064&amp;VAR:INDEX=0"}</definedName>
    <definedName name="_564__FDSAUDITLINK__" hidden="1">{"fdsup://directions/FAT Viewer?action=UPDATE&amp;creator=factset&amp;DYN_ARGS=TRUE&amp;DOC_NAME=FAT:FQL_AUDITING_CLIENT_TEMPLATE.FAT&amp;display_string=Audit&amp;VAR:KEY=EPIFKZQLSF&amp;VAR:QUERY=RkZfTkVUX0lOQyhBTk4sMjAxMCwsLCxVU0Qp&amp;WINDOW=FIRST_POPUP&amp;HEIGHT=450&amp;WIDTH=450&amp;START_MA","XIMIZED=FALSE&amp;VAR:CALENDAR=FIVEDAY&amp;VAR:SYMBOL=US0584981064&amp;VAR:INDEX=0"}</definedName>
    <definedName name="_565__FDSAUDITLINK__" localSheetId="11" hidden="1">{"fdsup://directions/FAT Viewer?action=UPDATE&amp;creator=factset&amp;DYN_ARGS=TRUE&amp;DOC_NAME=FAT:FQL_AUDITING_CLIENT_TEMPLATE.FAT&amp;display_string=Audit&amp;VAR:KEY=YRCZQRCVSB&amp;VAR:QUERY=RkZfTkVUX0lOQyhBTk4sMjAwOSwsLCxVU0Qp&amp;WINDOW=FIRST_POPUP&amp;HEIGHT=450&amp;WIDTH=450&amp;START_MA","XIMIZED=FALSE&amp;VAR:CALENDAR=FIVEDAY&amp;VAR:SYMBOL=US0584981064&amp;VAR:INDEX=0"}</definedName>
    <definedName name="_565__FDSAUDITLINK__" hidden="1">{"fdsup://directions/FAT Viewer?action=UPDATE&amp;creator=factset&amp;DYN_ARGS=TRUE&amp;DOC_NAME=FAT:FQL_AUDITING_CLIENT_TEMPLATE.FAT&amp;display_string=Audit&amp;VAR:KEY=YRCZQRCVSB&amp;VAR:QUERY=RkZfTkVUX0lOQyhBTk4sMjAwOSwsLCxVU0Qp&amp;WINDOW=FIRST_POPUP&amp;HEIGHT=450&amp;WIDTH=450&amp;START_MA","XIMIZED=FALSE&amp;VAR:CALENDAR=FIVEDAY&amp;VAR:SYMBOL=US0584981064&amp;VAR:INDEX=0"}</definedName>
    <definedName name="_566__FDSAUDITLINK__" localSheetId="11" hidden="1">{"fdsup://directions/FAT Viewer?action=UPDATE&amp;creator=factset&amp;DYN_ARGS=TRUE&amp;DOC_NAME=FAT:FQL_AUDITING_CLIENT_TEMPLATE.FAT&amp;display_string=Audit&amp;VAR:KEY=WNYNQLGVAJ&amp;VAR:QUERY=RkZfTkVUX0lOQyhBTk4sMjAwOCwsLCxVU0Qp&amp;WINDOW=FIRST_POPUP&amp;HEIGHT=450&amp;WIDTH=450&amp;START_MA","XIMIZED=FALSE&amp;VAR:CALENDAR=FIVEDAY&amp;VAR:SYMBOL=US0584981064&amp;VAR:INDEX=0"}</definedName>
    <definedName name="_566__FDSAUDITLINK__" hidden="1">{"fdsup://directions/FAT Viewer?action=UPDATE&amp;creator=factset&amp;DYN_ARGS=TRUE&amp;DOC_NAME=FAT:FQL_AUDITING_CLIENT_TEMPLATE.FAT&amp;display_string=Audit&amp;VAR:KEY=WNYNQLGVAJ&amp;VAR:QUERY=RkZfTkVUX0lOQyhBTk4sMjAwOCwsLCxVU0Qp&amp;WINDOW=FIRST_POPUP&amp;HEIGHT=450&amp;WIDTH=450&amp;START_MA","XIMIZED=FALSE&amp;VAR:CALENDAR=FIVEDAY&amp;VAR:SYMBOL=US0584981064&amp;VAR:INDEX=0"}</definedName>
    <definedName name="_567__FDSAUDITLINK__" localSheetId="11" hidden="1">{"fdsup://directions/FAT Viewer?action=UPDATE&amp;creator=factset&amp;DYN_ARGS=TRUE&amp;DOC_NAME=FAT:FQL_AUDITING_CLIENT_TEMPLATE.FAT&amp;display_string=Audit&amp;VAR:KEY=ERGNGJAPOT&amp;VAR:QUERY=RkZfTkVUX0lOQyhBTk4sMjAwNywsLCxVU0Qp&amp;WINDOW=FIRST_POPUP&amp;HEIGHT=450&amp;WIDTH=450&amp;START_MA","XIMIZED=FALSE&amp;VAR:CALENDAR=FIVEDAY&amp;VAR:SYMBOL=US0584981064&amp;VAR:INDEX=0"}</definedName>
    <definedName name="_567__FDSAUDITLINK__" hidden="1">{"fdsup://directions/FAT Viewer?action=UPDATE&amp;creator=factset&amp;DYN_ARGS=TRUE&amp;DOC_NAME=FAT:FQL_AUDITING_CLIENT_TEMPLATE.FAT&amp;display_string=Audit&amp;VAR:KEY=ERGNGJAPOT&amp;VAR:QUERY=RkZfTkVUX0lOQyhBTk4sMjAwNywsLCxVU0Qp&amp;WINDOW=FIRST_POPUP&amp;HEIGHT=450&amp;WIDTH=450&amp;START_MA","XIMIZED=FALSE&amp;VAR:CALENDAR=FIVEDAY&amp;VAR:SYMBOL=US0584981064&amp;VAR:INDEX=0"}</definedName>
    <definedName name="_568__FDSAUDITLINK__" localSheetId="11" hidden="1">{"fdsup://directions/FAT Viewer?action=UPDATE&amp;creator=factset&amp;DYN_ARGS=TRUE&amp;DOC_NAME=FAT:FQL_AUDITING_CLIENT_TEMPLATE.FAT&amp;display_string=Audit&amp;VAR:KEY=YJQDAZMJSR&amp;VAR:QUERY=RkZfRUJJVF9JQihBTk4sMjAxMCwsLCxVU0Qp&amp;WINDOW=FIRST_POPUP&amp;HEIGHT=450&amp;WIDTH=450&amp;START_MA","XIMIZED=FALSE&amp;VAR:CALENDAR=FIVEDAY&amp;VAR:SYMBOL=US0584981064&amp;VAR:INDEX=0"}</definedName>
    <definedName name="_568__FDSAUDITLINK__" hidden="1">{"fdsup://directions/FAT Viewer?action=UPDATE&amp;creator=factset&amp;DYN_ARGS=TRUE&amp;DOC_NAME=FAT:FQL_AUDITING_CLIENT_TEMPLATE.FAT&amp;display_string=Audit&amp;VAR:KEY=YJQDAZMJSR&amp;VAR:QUERY=RkZfRUJJVF9JQihBTk4sMjAxMCwsLCxVU0Qp&amp;WINDOW=FIRST_POPUP&amp;HEIGHT=450&amp;WIDTH=450&amp;START_MA","XIMIZED=FALSE&amp;VAR:CALENDAR=FIVEDAY&amp;VAR:SYMBOL=US0584981064&amp;VAR:INDEX=0"}</definedName>
    <definedName name="_569__FDSAUDITLINK__" localSheetId="11" hidden="1">{"fdsup://directions/FAT Viewer?action=UPDATE&amp;creator=factset&amp;DYN_ARGS=TRUE&amp;DOC_NAME=FAT:FQL_AUDITING_CLIENT_TEMPLATE.FAT&amp;display_string=Audit&amp;VAR:KEY=EBUVYBOFWJ&amp;VAR:QUERY=RkZfRUJJVF9JQihBTk4sMjAwOSwsLCxVU0Qp&amp;WINDOW=FIRST_POPUP&amp;HEIGHT=450&amp;WIDTH=450&amp;START_MA","XIMIZED=FALSE&amp;VAR:CALENDAR=FIVEDAY&amp;VAR:SYMBOL=US0584981064&amp;VAR:INDEX=0"}</definedName>
    <definedName name="_569__FDSAUDITLINK__" hidden="1">{"fdsup://directions/FAT Viewer?action=UPDATE&amp;creator=factset&amp;DYN_ARGS=TRUE&amp;DOC_NAME=FAT:FQL_AUDITING_CLIENT_TEMPLATE.FAT&amp;display_string=Audit&amp;VAR:KEY=EBUVYBOFWJ&amp;VAR:QUERY=RkZfRUJJVF9JQihBTk4sMjAwOSwsLCxVU0Qp&amp;WINDOW=FIRST_POPUP&amp;HEIGHT=450&amp;WIDTH=450&amp;START_MA","XIMIZED=FALSE&amp;VAR:CALENDAR=FIVEDAY&amp;VAR:SYMBOL=US0584981064&amp;VAR:INDEX=0"}</definedName>
    <definedName name="_570__FDSAUDITLINK__" localSheetId="11" hidden="1">{"fdsup://directions/FAT Viewer?action=UPDATE&amp;creator=factset&amp;DYN_ARGS=TRUE&amp;DOC_NAME=FAT:FQL_AUDITING_CLIENT_TEMPLATE.FAT&amp;display_string=Audit&amp;VAR:KEY=OZARWLMPKP&amp;VAR:QUERY=RkZfRUJJVF9JQihBTk4sMjAwOCwsLCxVU0Qp&amp;WINDOW=FIRST_POPUP&amp;HEIGHT=450&amp;WIDTH=450&amp;START_MA","XIMIZED=FALSE&amp;VAR:CALENDAR=FIVEDAY&amp;VAR:SYMBOL=US0584981064&amp;VAR:INDEX=0"}</definedName>
    <definedName name="_570__FDSAUDITLINK__" hidden="1">{"fdsup://directions/FAT Viewer?action=UPDATE&amp;creator=factset&amp;DYN_ARGS=TRUE&amp;DOC_NAME=FAT:FQL_AUDITING_CLIENT_TEMPLATE.FAT&amp;display_string=Audit&amp;VAR:KEY=OZARWLMPKP&amp;VAR:QUERY=RkZfRUJJVF9JQihBTk4sMjAwOCwsLCxVU0Qp&amp;WINDOW=FIRST_POPUP&amp;HEIGHT=450&amp;WIDTH=450&amp;START_MA","XIMIZED=FALSE&amp;VAR:CALENDAR=FIVEDAY&amp;VAR:SYMBOL=US0584981064&amp;VAR:INDEX=0"}</definedName>
    <definedName name="_571__FDSAUDITLINK__" localSheetId="11" hidden="1">{"fdsup://directions/FAT Viewer?action=UPDATE&amp;creator=factset&amp;DYN_ARGS=TRUE&amp;DOC_NAME=FAT:FQL_AUDITING_CLIENT_TEMPLATE.FAT&amp;display_string=Audit&amp;VAR:KEY=GVENYZANUD&amp;VAR:QUERY=RkZfRUJJVF9JQihBTk4sMjAwNywsLCxVU0Qp&amp;WINDOW=FIRST_POPUP&amp;HEIGHT=450&amp;WIDTH=450&amp;START_MA","XIMIZED=FALSE&amp;VAR:CALENDAR=FIVEDAY&amp;VAR:SYMBOL=US0584981064&amp;VAR:INDEX=0"}</definedName>
    <definedName name="_571__FDSAUDITLINK__" hidden="1">{"fdsup://directions/FAT Viewer?action=UPDATE&amp;creator=factset&amp;DYN_ARGS=TRUE&amp;DOC_NAME=FAT:FQL_AUDITING_CLIENT_TEMPLATE.FAT&amp;display_string=Audit&amp;VAR:KEY=GVENYZANUD&amp;VAR:QUERY=RkZfRUJJVF9JQihBTk4sMjAwNywsLCxVU0Qp&amp;WINDOW=FIRST_POPUP&amp;HEIGHT=450&amp;WIDTH=450&amp;START_MA","XIMIZED=FALSE&amp;VAR:CALENDAR=FIVEDAY&amp;VAR:SYMBOL=US0584981064&amp;VAR:INDEX=0"}</definedName>
    <definedName name="_572__FDSAUDITLINK__" localSheetId="11" hidden="1">{"fdsup://directions/FAT Viewer?action=UPDATE&amp;creator=factset&amp;DYN_ARGS=TRUE&amp;DOC_NAME=FAT:FQL_AUDITING_CLIENT_TEMPLATE.FAT&amp;display_string=Audit&amp;VAR:KEY=ENCPSDUPEV&amp;VAR:QUERY=RkZfRUJJVERBX0lCKEFOTiwyMDEwLCwsLFVTRCk=&amp;WINDOW=FIRST_POPUP&amp;HEIGHT=450&amp;WIDTH=450&amp;STAR","T_MAXIMIZED=FALSE&amp;VAR:CALENDAR=FIVEDAY&amp;VAR:SYMBOL=US0584981064&amp;VAR:INDEX=0"}</definedName>
    <definedName name="_572__FDSAUDITLINK__" hidden="1">{"fdsup://directions/FAT Viewer?action=UPDATE&amp;creator=factset&amp;DYN_ARGS=TRUE&amp;DOC_NAME=FAT:FQL_AUDITING_CLIENT_TEMPLATE.FAT&amp;display_string=Audit&amp;VAR:KEY=ENCPSDUPEV&amp;VAR:QUERY=RkZfRUJJVERBX0lCKEFOTiwyMDEwLCwsLFVTRCk=&amp;WINDOW=FIRST_POPUP&amp;HEIGHT=450&amp;WIDTH=450&amp;STAR","T_MAXIMIZED=FALSE&amp;VAR:CALENDAR=FIVEDAY&amp;VAR:SYMBOL=US0584981064&amp;VAR:INDEX=0"}</definedName>
    <definedName name="_573__FDSAUDITLINK__" localSheetId="11" hidden="1">{"fdsup://directions/FAT Viewer?action=UPDATE&amp;creator=factset&amp;DYN_ARGS=TRUE&amp;DOC_NAME=FAT:FQL_AUDITING_CLIENT_TEMPLATE.FAT&amp;display_string=Audit&amp;VAR:KEY=SLCLMNWFGN&amp;VAR:QUERY=RkZfRUJJVERBX0lCKEFOTiwyMDA5LCwsLFVTRCk=&amp;WINDOW=FIRST_POPUP&amp;HEIGHT=450&amp;WIDTH=450&amp;STAR","T_MAXIMIZED=FALSE&amp;VAR:CALENDAR=FIVEDAY&amp;VAR:SYMBOL=US0584981064&amp;VAR:INDEX=0"}</definedName>
    <definedName name="_573__FDSAUDITLINK__" hidden="1">{"fdsup://directions/FAT Viewer?action=UPDATE&amp;creator=factset&amp;DYN_ARGS=TRUE&amp;DOC_NAME=FAT:FQL_AUDITING_CLIENT_TEMPLATE.FAT&amp;display_string=Audit&amp;VAR:KEY=SLCLMNWFGN&amp;VAR:QUERY=RkZfRUJJVERBX0lCKEFOTiwyMDA5LCwsLFVTRCk=&amp;WINDOW=FIRST_POPUP&amp;HEIGHT=450&amp;WIDTH=450&amp;STAR","T_MAXIMIZED=FALSE&amp;VAR:CALENDAR=FIVEDAY&amp;VAR:SYMBOL=US0584981064&amp;VAR:INDEX=0"}</definedName>
    <definedName name="_574__FDSAUDITLINK__" localSheetId="11" hidden="1">{"fdsup://directions/FAT Viewer?action=UPDATE&amp;creator=factset&amp;DYN_ARGS=TRUE&amp;DOC_NAME=FAT:FQL_AUDITING_CLIENT_TEMPLATE.FAT&amp;display_string=Audit&amp;VAR:KEY=INABENUPCB&amp;VAR:QUERY=RkZfRUJJVERBX0lCKEFOTiwyMDA4LCwsLFVTRCk=&amp;WINDOW=FIRST_POPUP&amp;HEIGHT=450&amp;WIDTH=450&amp;STAR","T_MAXIMIZED=FALSE&amp;VAR:CALENDAR=FIVEDAY&amp;VAR:SYMBOL=US0584981064&amp;VAR:INDEX=0"}</definedName>
    <definedName name="_574__FDSAUDITLINK__" hidden="1">{"fdsup://directions/FAT Viewer?action=UPDATE&amp;creator=factset&amp;DYN_ARGS=TRUE&amp;DOC_NAME=FAT:FQL_AUDITING_CLIENT_TEMPLATE.FAT&amp;display_string=Audit&amp;VAR:KEY=INABENUPCB&amp;VAR:QUERY=RkZfRUJJVERBX0lCKEFOTiwyMDA4LCwsLFVTRCk=&amp;WINDOW=FIRST_POPUP&amp;HEIGHT=450&amp;WIDTH=450&amp;STAR","T_MAXIMIZED=FALSE&amp;VAR:CALENDAR=FIVEDAY&amp;VAR:SYMBOL=US0584981064&amp;VAR:INDEX=0"}</definedName>
    <definedName name="_575__FDSAUDITLINK__" localSheetId="11" hidden="1">{"fdsup://directions/FAT Viewer?action=UPDATE&amp;creator=factset&amp;DYN_ARGS=TRUE&amp;DOC_NAME=FAT:FQL_AUDITING_CLIENT_TEMPLATE.FAT&amp;display_string=Audit&amp;VAR:KEY=ALSZQJQHGD&amp;VAR:QUERY=RkZfRUJJVERBX0lCKEFOTiwyMDA3LCwsLFVTRCk=&amp;WINDOW=FIRST_POPUP&amp;HEIGHT=450&amp;WIDTH=450&amp;STAR","T_MAXIMIZED=FALSE&amp;VAR:CALENDAR=FIVEDAY&amp;VAR:SYMBOL=US0584981064&amp;VAR:INDEX=0"}</definedName>
    <definedName name="_575__FDSAUDITLINK__" hidden="1">{"fdsup://directions/FAT Viewer?action=UPDATE&amp;creator=factset&amp;DYN_ARGS=TRUE&amp;DOC_NAME=FAT:FQL_AUDITING_CLIENT_TEMPLATE.FAT&amp;display_string=Audit&amp;VAR:KEY=ALSZQJQHGD&amp;VAR:QUERY=RkZfRUJJVERBX0lCKEFOTiwyMDA3LCwsLFVTRCk=&amp;WINDOW=FIRST_POPUP&amp;HEIGHT=450&amp;WIDTH=450&amp;STAR","T_MAXIMIZED=FALSE&amp;VAR:CALENDAR=FIVEDAY&amp;VAR:SYMBOL=US0584981064&amp;VAR:INDEX=0"}</definedName>
    <definedName name="_576__FDSAUDITLINK__" localSheetId="11" hidden="1">{"fdsup://Directions/FactSet Auditing Viewer?action=AUDIT_VALUE&amp;DB=129&amp;ID1=05849810&amp;VALUEID=01001&amp;SDATE=2010&amp;PERIODTYPE=ANN_STD&amp;SCFT=3&amp;window=popup_no_bar&amp;width=385&amp;height=120&amp;START_MAXIMIZED=FALSE&amp;creator=factset&amp;display_string=Audit"}</definedName>
    <definedName name="_576__FDSAUDITLINK__" hidden="1">{"fdsup://Directions/FactSet Auditing Viewer?action=AUDIT_VALUE&amp;DB=129&amp;ID1=05849810&amp;VALUEID=01001&amp;SDATE=2010&amp;PERIODTYPE=ANN_STD&amp;SCFT=3&amp;window=popup_no_bar&amp;width=385&amp;height=120&amp;START_MAXIMIZED=FALSE&amp;creator=factset&amp;display_string=Audit"}</definedName>
    <definedName name="_577__FDSAUDITLINK__" localSheetId="11" hidden="1">{"fdsup://Directions/FactSet Auditing Viewer?action=AUDIT_VALUE&amp;DB=129&amp;ID1=05849810&amp;VALUEID=01001&amp;SDATE=2009&amp;PERIODTYPE=ANN_STD&amp;SCFT=3&amp;window=popup_no_bar&amp;width=385&amp;height=120&amp;START_MAXIMIZED=FALSE&amp;creator=factset&amp;display_string=Audit"}</definedName>
    <definedName name="_577__FDSAUDITLINK__" hidden="1">{"fdsup://Directions/FactSet Auditing Viewer?action=AUDIT_VALUE&amp;DB=129&amp;ID1=05849810&amp;VALUEID=01001&amp;SDATE=2009&amp;PERIODTYPE=ANN_STD&amp;SCFT=3&amp;window=popup_no_bar&amp;width=385&amp;height=120&amp;START_MAXIMIZED=FALSE&amp;creator=factset&amp;display_string=Audit"}</definedName>
    <definedName name="_578__FDSAUDITLINK__" localSheetId="11" hidden="1">{"fdsup://Directions/FactSet Auditing Viewer?action=AUDIT_VALUE&amp;DB=129&amp;ID1=05849810&amp;VALUEID=01001&amp;SDATE=2007&amp;PERIODTYPE=ANN_STD&amp;SCFT=3&amp;window=popup_no_bar&amp;width=385&amp;height=120&amp;START_MAXIMIZED=FALSE&amp;creator=factset&amp;display_string=Audit"}</definedName>
    <definedName name="_578__FDSAUDITLINK__" hidden="1">{"fdsup://Directions/FactSet Auditing Viewer?action=AUDIT_VALUE&amp;DB=129&amp;ID1=05849810&amp;VALUEID=01001&amp;SDATE=2007&amp;PERIODTYPE=ANN_STD&amp;SCFT=3&amp;window=popup_no_bar&amp;width=385&amp;height=120&amp;START_MAXIMIZED=FALSE&amp;creator=factset&amp;display_string=Audit"}</definedName>
    <definedName name="_579__FDSAUDITLINK__" localSheetId="11" hidden="1">{"fdsup://Directions/FactSet Auditing Viewer?action=AUDIT_VALUE&amp;DB=129&amp;ID1=05849810&amp;VALUEID=04601&amp;SDATE=2011&amp;PERIODTYPE=ANN_STD&amp;SCFT=3&amp;window=popup_no_bar&amp;width=385&amp;height=120&amp;START_MAXIMIZED=FALSE&amp;creator=factset&amp;display_string=Audit"}</definedName>
    <definedName name="_579__FDSAUDITLINK__" hidden="1">{"fdsup://Directions/FactSet Auditing Viewer?action=AUDIT_VALUE&amp;DB=129&amp;ID1=05849810&amp;VALUEID=04601&amp;SDATE=2011&amp;PERIODTYPE=ANN_STD&amp;SCFT=3&amp;window=popup_no_bar&amp;width=385&amp;height=120&amp;START_MAXIMIZED=FALSE&amp;creator=factset&amp;display_string=Audit"}</definedName>
    <definedName name="_580__FDSAUDITLINK__" localSheetId="11" hidden="1">{"fdsup://directions/FAT Viewer?action=UPDATE&amp;creator=factset&amp;DYN_ARGS=TRUE&amp;DOC_NAME=FAT:FQL_AUDITING_CLIENT_TEMPLATE.FAT&amp;display_string=Audit&amp;VAR:KEY=ETUHSLMBEX&amp;VAR:QUERY=RkZfTkVUX0lOQyhBTk4sMjAxMSwsLCxVU0Qp&amp;WINDOW=FIRST_POPUP&amp;HEIGHT=450&amp;WIDTH=450&amp;START_MA","XIMIZED=FALSE&amp;VAR:CALENDAR=FIVEDAY&amp;VAR:SYMBOL=US0584981064&amp;VAR:INDEX=0"}</definedName>
    <definedName name="_580__FDSAUDITLINK__" hidden="1">{"fdsup://directions/FAT Viewer?action=UPDATE&amp;creator=factset&amp;DYN_ARGS=TRUE&amp;DOC_NAME=FAT:FQL_AUDITING_CLIENT_TEMPLATE.FAT&amp;display_string=Audit&amp;VAR:KEY=ETUHSLMBEX&amp;VAR:QUERY=RkZfTkVUX0lOQyhBTk4sMjAxMSwsLCxVU0Qp&amp;WINDOW=FIRST_POPUP&amp;HEIGHT=450&amp;WIDTH=450&amp;START_MA","XIMIZED=FALSE&amp;VAR:CALENDAR=FIVEDAY&amp;VAR:SYMBOL=US0584981064&amp;VAR:INDEX=0"}</definedName>
    <definedName name="_581__FDSAUDITLINK__" localSheetId="11" hidden="1">{"fdsup://directions/FAT Viewer?action=UPDATE&amp;creator=factset&amp;DYN_ARGS=TRUE&amp;DOC_NAME=FAT:FQL_AUDITING_CLIENT_TEMPLATE.FAT&amp;display_string=Audit&amp;VAR:KEY=KHSDMRWXET&amp;VAR:QUERY=RkZfRUJJVF9JQihBTk4sMjAxMSwsLCxVU0Qp&amp;WINDOW=FIRST_POPUP&amp;HEIGHT=450&amp;WIDTH=450&amp;START_MA","XIMIZED=FALSE&amp;VAR:CALENDAR=FIVEDAY&amp;VAR:SYMBOL=US0584981064&amp;VAR:INDEX=0"}</definedName>
    <definedName name="_581__FDSAUDITLINK__" hidden="1">{"fdsup://directions/FAT Viewer?action=UPDATE&amp;creator=factset&amp;DYN_ARGS=TRUE&amp;DOC_NAME=FAT:FQL_AUDITING_CLIENT_TEMPLATE.FAT&amp;display_string=Audit&amp;VAR:KEY=KHSDMRWXET&amp;VAR:QUERY=RkZfRUJJVF9JQihBTk4sMjAxMSwsLCxVU0Qp&amp;WINDOW=FIRST_POPUP&amp;HEIGHT=450&amp;WIDTH=450&amp;START_MA","XIMIZED=FALSE&amp;VAR:CALENDAR=FIVEDAY&amp;VAR:SYMBOL=US0584981064&amp;VAR:INDEX=0"}</definedName>
    <definedName name="_582__FDSAUDITLINK__" localSheetId="11" hidden="1">{"fdsup://directions/FAT Viewer?action=UPDATE&amp;creator=factset&amp;DYN_ARGS=TRUE&amp;DOC_NAME=FAT:FQL_AUDITING_CLIENT_TEMPLATE.FAT&amp;display_string=Audit&amp;VAR:KEY=CBYXKBYXOR&amp;VAR:QUERY=RkZfRUJJVERBX0lCKEFOTiwyMDExLCwsLFVTRCk=&amp;WINDOW=FIRST_POPUP&amp;HEIGHT=450&amp;WIDTH=450&amp;STAR","T_MAXIMIZED=FALSE&amp;VAR:CALENDAR=FIVEDAY&amp;VAR:SYMBOL=US0584981064&amp;VAR:INDEX=0"}</definedName>
    <definedName name="_582__FDSAUDITLINK__" hidden="1">{"fdsup://directions/FAT Viewer?action=UPDATE&amp;creator=factset&amp;DYN_ARGS=TRUE&amp;DOC_NAME=FAT:FQL_AUDITING_CLIENT_TEMPLATE.FAT&amp;display_string=Audit&amp;VAR:KEY=CBYXKBYXOR&amp;VAR:QUERY=RkZfRUJJVERBX0lCKEFOTiwyMDExLCwsLFVTRCk=&amp;WINDOW=FIRST_POPUP&amp;HEIGHT=450&amp;WIDTH=450&amp;STAR","T_MAXIMIZED=FALSE&amp;VAR:CALENDAR=FIVEDAY&amp;VAR:SYMBOL=US0584981064&amp;VAR:INDEX=0"}</definedName>
    <definedName name="_583__FDSAUDITLINK__" localSheetId="11" hidden="1">{"fdsup://Directions/FactSet Auditing Viewer?action=AUDIT_VALUE&amp;DB=129&amp;ID1=05849810&amp;VALUEID=01001&amp;SDATE=2011&amp;PERIODTYPE=ANN_STD&amp;SCFT=3&amp;window=popup_no_bar&amp;width=385&amp;height=120&amp;START_MAXIMIZED=FALSE&amp;creator=factset&amp;display_string=Audit"}</definedName>
    <definedName name="_583__FDSAUDITLINK__" hidden="1">{"fdsup://Directions/FactSet Auditing Viewer?action=AUDIT_VALUE&amp;DB=129&amp;ID1=05849810&amp;VALUEID=01001&amp;SDATE=2011&amp;PERIODTYPE=ANN_STD&amp;SCFT=3&amp;window=popup_no_bar&amp;width=385&amp;height=120&amp;START_MAXIMIZED=FALSE&amp;creator=factset&amp;display_string=Audit"}</definedName>
    <definedName name="_584__FDSAUDITLINK__" localSheetId="11" hidden="1">{"fdsup://Directions/FactSet Auditing Viewer?action=AUDIT_VALUE&amp;DB=129&amp;ID1=05849810&amp;VALUEID=03426&amp;SDATE=2011&amp;PERIODTYPE=ANN_STD&amp;SCFT=3&amp;window=popup_no_bar&amp;width=385&amp;height=120&amp;START_MAXIMIZED=FALSE&amp;creator=factset&amp;display_string=Audit"}</definedName>
    <definedName name="_584__FDSAUDITLINK__" hidden="1">{"fdsup://Directions/FactSet Auditing Viewer?action=AUDIT_VALUE&amp;DB=129&amp;ID1=05849810&amp;VALUEID=03426&amp;SDATE=2011&amp;PERIODTYPE=ANN_STD&amp;SCFT=3&amp;window=popup_no_bar&amp;width=385&amp;height=120&amp;START_MAXIMIZED=FALSE&amp;creator=factset&amp;display_string=Audit"}</definedName>
    <definedName name="_585__FDSAUDITLINK__" localSheetId="11" hidden="1">{"fdsup://Directions/FactSet Auditing Viewer?action=AUDIT_VALUE&amp;DB=129&amp;ID1=05849810&amp;VALUEID=18352&amp;SDATE=2011&amp;PERIODTYPE=ANN_STD&amp;SCFT=3&amp;window=popup_no_bar&amp;width=385&amp;height=120&amp;START_MAXIMIZED=FALSE&amp;creator=factset&amp;display_string=Audit"}</definedName>
    <definedName name="_585__FDSAUDITLINK__" hidden="1">{"fdsup://Directions/FactSet Auditing Viewer?action=AUDIT_VALUE&amp;DB=129&amp;ID1=05849810&amp;VALUEID=18352&amp;SDATE=2011&amp;PERIODTYPE=ANN_STD&amp;SCFT=3&amp;window=popup_no_bar&amp;width=385&amp;height=120&amp;START_MAXIMIZED=FALSE&amp;creator=factset&amp;display_string=Audit"}</definedName>
    <definedName name="_586__FDSAUDITLINK__" localSheetId="11" hidden="1">{"fdsup://directions/FAT Viewer?action=UPDATE&amp;creator=factset&amp;DYN_ARGS=TRUE&amp;DOC_NAME=FAT:FQL_AUDITING_CLIENT_TEMPLATE.FAT&amp;display_string=Audit&amp;VAR:KEY=STKXARWNKT&amp;VAR:QUERY=RkZfQ0FTSF9TVChBTk4sNDA5MDgsLCxSRikgKiAtMQ==&amp;WINDOW=FIRST_POPUP&amp;HEIGHT=450&amp;WIDTH=450&amp;","START_MAXIMIZED=FALSE&amp;VAR:CALENDAR=FIVEDAY&amp;VAR:SYMBOL=US0584981064&amp;VAR:INDEX=0"}</definedName>
    <definedName name="_586__FDSAUDITLINK__" hidden="1">{"fdsup://directions/FAT Viewer?action=UPDATE&amp;creator=factset&amp;DYN_ARGS=TRUE&amp;DOC_NAME=FAT:FQL_AUDITING_CLIENT_TEMPLATE.FAT&amp;display_string=Audit&amp;VAR:KEY=STKXARWNKT&amp;VAR:QUERY=RkZfQ0FTSF9TVChBTk4sNDA5MDgsLCxSRikgKiAtMQ==&amp;WINDOW=FIRST_POPUP&amp;HEIGHT=450&amp;WIDTH=450&amp;","START_MAXIMIZED=FALSE&amp;VAR:CALENDAR=FIVEDAY&amp;VAR:SYMBOL=US0584981064&amp;VAR:INDEX=0"}</definedName>
    <definedName name="_587__FDSAUDITLINK__" localSheetId="11" hidden="1">{"fdsup://directions/FAT Viewer?action=UPDATE&amp;creator=factset&amp;DYN_ARGS=TRUE&amp;DOC_NAME=FAT:FQL_AUDITING_CLIENT_TEMPLATE.FAT&amp;display_string=Audit&amp;VAR:KEY=WRYRCHCJQD&amp;VAR:QUERY=RkZfREVCVF9MVChBTk4sNDA5MDgsLCxSRik=&amp;WINDOW=FIRST_POPUP&amp;HEIGHT=450&amp;WIDTH=450&amp;START_MA","XIMIZED=FALSE&amp;VAR:CALENDAR=FIVEDAY&amp;VAR:SYMBOL=US0584981064&amp;VAR:INDEX=0"}</definedName>
    <definedName name="_587__FDSAUDITLINK__" hidden="1">{"fdsup://directions/FAT Viewer?action=UPDATE&amp;creator=factset&amp;DYN_ARGS=TRUE&amp;DOC_NAME=FAT:FQL_AUDITING_CLIENT_TEMPLATE.FAT&amp;display_string=Audit&amp;VAR:KEY=WRYRCHCJQD&amp;VAR:QUERY=RkZfREVCVF9MVChBTk4sNDA5MDgsLCxSRik=&amp;WINDOW=FIRST_POPUP&amp;HEIGHT=450&amp;WIDTH=450&amp;START_MA","XIMIZED=FALSE&amp;VAR:CALENDAR=FIVEDAY&amp;VAR:SYMBOL=US0584981064&amp;VAR:INDEX=0"}</definedName>
    <definedName name="_588__FDSAUDITLINK__" localSheetId="11" hidden="1">{"fdsup://Directions/FactSet Auditing Viewer?action=AUDIT_VALUE&amp;DB=129&amp;ID1=05849810&amp;VALUEID=03051&amp;SDATE=2011&amp;PERIODTYPE=ANN_STD&amp;SCFT=3&amp;window=popup_no_bar&amp;width=385&amp;height=120&amp;START_MAXIMIZED=FALSE&amp;creator=factset&amp;display_string=Audit"}</definedName>
    <definedName name="_588__FDSAUDITLINK__" hidden="1">{"fdsup://Directions/FactSet Auditing Viewer?action=AUDIT_VALUE&amp;DB=129&amp;ID1=05849810&amp;VALUEID=03051&amp;SDATE=2011&amp;PERIODTYPE=ANN_STD&amp;SCFT=3&amp;window=popup_no_bar&amp;width=385&amp;height=120&amp;START_MAXIMIZED=FALSE&amp;creator=factset&amp;display_string=Audit"}</definedName>
    <definedName name="_589__FDSAUDITLINK__" localSheetId="11" hidden="1">{"fdsup://Directions/FactSet Auditing Viewer?action=AUDIT_VALUE&amp;DB=129&amp;ID1=77273920&amp;VALUEID=04601&amp;SDATE=2010&amp;PERIODTYPE=ANN_STD&amp;SCFT=3&amp;window=popup_no_bar&amp;width=385&amp;height=120&amp;START_MAXIMIZED=FALSE&amp;creator=factset&amp;display_string=Audit"}</definedName>
    <definedName name="_589__FDSAUDITLINK__" hidden="1">{"fdsup://Directions/FactSet Auditing Viewer?action=AUDIT_VALUE&amp;DB=129&amp;ID1=77273920&amp;VALUEID=04601&amp;SDATE=2010&amp;PERIODTYPE=ANN_STD&amp;SCFT=3&amp;window=popup_no_bar&amp;width=385&amp;height=120&amp;START_MAXIMIZED=FALSE&amp;creator=factset&amp;display_string=Audit"}</definedName>
    <definedName name="_590__FDSAUDITLINK__" localSheetId="11" hidden="1">{"fdsup://Directions/FactSet Auditing Viewer?action=AUDIT_VALUE&amp;DB=129&amp;ID1=77273920&amp;VALUEID=04601&amp;SDATE=2009&amp;PERIODTYPE=ANN_STD&amp;SCFT=3&amp;window=popup_no_bar&amp;width=385&amp;height=120&amp;START_MAXIMIZED=FALSE&amp;creator=factset&amp;display_string=Audit"}</definedName>
    <definedName name="_590__FDSAUDITLINK__" hidden="1">{"fdsup://Directions/FactSet Auditing Viewer?action=AUDIT_VALUE&amp;DB=129&amp;ID1=77273920&amp;VALUEID=04601&amp;SDATE=2009&amp;PERIODTYPE=ANN_STD&amp;SCFT=3&amp;window=popup_no_bar&amp;width=385&amp;height=120&amp;START_MAXIMIZED=FALSE&amp;creator=factset&amp;display_string=Audit"}</definedName>
    <definedName name="_591__FDSAUDITLINK__" localSheetId="11" hidden="1">{"fdsup://Directions/FactSet Auditing Viewer?action=AUDIT_VALUE&amp;DB=129&amp;ID1=77273920&amp;VALUEID=04601&amp;SDATE=2008&amp;PERIODTYPE=ANN_STD&amp;SCFT=3&amp;window=popup_no_bar&amp;width=385&amp;height=120&amp;START_MAXIMIZED=FALSE&amp;creator=factset&amp;display_string=Audit"}</definedName>
    <definedName name="_591__FDSAUDITLINK__" hidden="1">{"fdsup://Directions/FactSet Auditing Viewer?action=AUDIT_VALUE&amp;DB=129&amp;ID1=77273920&amp;VALUEID=04601&amp;SDATE=2008&amp;PERIODTYPE=ANN_STD&amp;SCFT=3&amp;window=popup_no_bar&amp;width=385&amp;height=120&amp;START_MAXIMIZED=FALSE&amp;creator=factset&amp;display_string=Audit"}</definedName>
    <definedName name="_592__FDSAUDITLINK__" localSheetId="11" hidden="1">{"fdsup://Directions/FactSet Auditing Viewer?action=AUDIT_VALUE&amp;DB=129&amp;ID1=77273920&amp;VALUEID=04601&amp;SDATE=2007&amp;PERIODTYPE=ANN_STD&amp;SCFT=3&amp;window=popup_no_bar&amp;width=385&amp;height=120&amp;START_MAXIMIZED=FALSE&amp;creator=factset&amp;display_string=Audit"}</definedName>
    <definedName name="_592__FDSAUDITLINK__" hidden="1">{"fdsup://Directions/FactSet Auditing Viewer?action=AUDIT_VALUE&amp;DB=129&amp;ID1=77273920&amp;VALUEID=04601&amp;SDATE=2007&amp;PERIODTYPE=ANN_STD&amp;SCFT=3&amp;window=popup_no_bar&amp;width=385&amp;height=120&amp;START_MAXIMIZED=FALSE&amp;creator=factset&amp;display_string=Audit"}</definedName>
    <definedName name="_593__FDSAUDITLINK__" localSheetId="11" hidden="1">{"fdsup://directions/FAT Viewer?action=UPDATE&amp;creator=factset&amp;DYN_ARGS=TRUE&amp;DOC_NAME=FAT:FQL_AUDITING_CLIENT_TEMPLATE.FAT&amp;display_string=Audit&amp;VAR:KEY=IFAHIPONAN&amp;VAR:QUERY=RkZfTkVUX0lOQyhBTk4sMjAxMCwsLCxVU0Qp&amp;WINDOW=FIRST_POPUP&amp;HEIGHT=450&amp;WIDTH=450&amp;START_MA","XIMIZED=FALSE&amp;VAR:CALENDAR=FIVEDAY&amp;VAR:SYMBOL=US7727392075&amp;VAR:INDEX=0"}</definedName>
    <definedName name="_593__FDSAUDITLINK__" hidden="1">{"fdsup://directions/FAT Viewer?action=UPDATE&amp;creator=factset&amp;DYN_ARGS=TRUE&amp;DOC_NAME=FAT:FQL_AUDITING_CLIENT_TEMPLATE.FAT&amp;display_string=Audit&amp;VAR:KEY=IFAHIPONAN&amp;VAR:QUERY=RkZfTkVUX0lOQyhBTk4sMjAxMCwsLCxVU0Qp&amp;WINDOW=FIRST_POPUP&amp;HEIGHT=450&amp;WIDTH=450&amp;START_MA","XIMIZED=FALSE&amp;VAR:CALENDAR=FIVEDAY&amp;VAR:SYMBOL=US7727392075&amp;VAR:INDEX=0"}</definedName>
    <definedName name="_594__FDSAUDITLINK__" localSheetId="11" hidden="1">{"fdsup://directions/FAT Viewer?action=UPDATE&amp;creator=factset&amp;DYN_ARGS=TRUE&amp;DOC_NAME=FAT:FQL_AUDITING_CLIENT_TEMPLATE.FAT&amp;display_string=Audit&amp;VAR:KEY=IHILEHQFYV&amp;VAR:QUERY=RkZfTkVUX0lOQyhBTk4sMjAwOSwsLCxVU0Qp&amp;WINDOW=FIRST_POPUP&amp;HEIGHT=450&amp;WIDTH=450&amp;START_MA","XIMIZED=FALSE&amp;VAR:CALENDAR=FIVEDAY&amp;VAR:SYMBOL=US7727392075&amp;VAR:INDEX=0"}</definedName>
    <definedName name="_594__FDSAUDITLINK__" hidden="1">{"fdsup://directions/FAT Viewer?action=UPDATE&amp;creator=factset&amp;DYN_ARGS=TRUE&amp;DOC_NAME=FAT:FQL_AUDITING_CLIENT_TEMPLATE.FAT&amp;display_string=Audit&amp;VAR:KEY=IHILEHQFYV&amp;VAR:QUERY=RkZfTkVUX0lOQyhBTk4sMjAwOSwsLCxVU0Qp&amp;WINDOW=FIRST_POPUP&amp;HEIGHT=450&amp;WIDTH=450&amp;START_MA","XIMIZED=FALSE&amp;VAR:CALENDAR=FIVEDAY&amp;VAR:SYMBOL=US7727392075&amp;VAR:INDEX=0"}</definedName>
    <definedName name="_595__FDSAUDITLINK__" localSheetId="11" hidden="1">{"fdsup://directions/FAT Viewer?action=UPDATE&amp;creator=factset&amp;DYN_ARGS=TRUE&amp;DOC_NAME=FAT:FQL_AUDITING_CLIENT_TEMPLATE.FAT&amp;display_string=Audit&amp;VAR:KEY=QTSJMBIDWV&amp;VAR:QUERY=RkZfTkVUX0lOQyhBTk4sMjAwOCwsLCxVU0Qp&amp;WINDOW=FIRST_POPUP&amp;HEIGHT=450&amp;WIDTH=450&amp;START_MA","XIMIZED=FALSE&amp;VAR:CALENDAR=FIVEDAY&amp;VAR:SYMBOL=US7727392075&amp;VAR:INDEX=0"}</definedName>
    <definedName name="_595__FDSAUDITLINK__" hidden="1">{"fdsup://directions/FAT Viewer?action=UPDATE&amp;creator=factset&amp;DYN_ARGS=TRUE&amp;DOC_NAME=FAT:FQL_AUDITING_CLIENT_TEMPLATE.FAT&amp;display_string=Audit&amp;VAR:KEY=QTSJMBIDWV&amp;VAR:QUERY=RkZfTkVUX0lOQyhBTk4sMjAwOCwsLCxVU0Qp&amp;WINDOW=FIRST_POPUP&amp;HEIGHT=450&amp;WIDTH=450&amp;START_MA","XIMIZED=FALSE&amp;VAR:CALENDAR=FIVEDAY&amp;VAR:SYMBOL=US7727392075&amp;VAR:INDEX=0"}</definedName>
    <definedName name="_596__FDSAUDITLINK__" localSheetId="11" hidden="1">{"fdsup://directions/FAT Viewer?action=UPDATE&amp;creator=factset&amp;DYN_ARGS=TRUE&amp;DOC_NAME=FAT:FQL_AUDITING_CLIENT_TEMPLATE.FAT&amp;display_string=Audit&amp;VAR:KEY=KTAHCBQBAB&amp;VAR:QUERY=RkZfTkVUX0lOQyhBTk4sMjAwNywsLCxVU0Qp&amp;WINDOW=FIRST_POPUP&amp;HEIGHT=450&amp;WIDTH=450&amp;START_MA","XIMIZED=FALSE&amp;VAR:CALENDAR=FIVEDAY&amp;VAR:SYMBOL=US7727392075&amp;VAR:INDEX=0"}</definedName>
    <definedName name="_596__FDSAUDITLINK__" hidden="1">{"fdsup://directions/FAT Viewer?action=UPDATE&amp;creator=factset&amp;DYN_ARGS=TRUE&amp;DOC_NAME=FAT:FQL_AUDITING_CLIENT_TEMPLATE.FAT&amp;display_string=Audit&amp;VAR:KEY=KTAHCBQBAB&amp;VAR:QUERY=RkZfTkVUX0lOQyhBTk4sMjAwNywsLCxVU0Qp&amp;WINDOW=FIRST_POPUP&amp;HEIGHT=450&amp;WIDTH=450&amp;START_MA","XIMIZED=FALSE&amp;VAR:CALENDAR=FIVEDAY&amp;VAR:SYMBOL=US7727392075&amp;VAR:INDEX=0"}</definedName>
    <definedName name="_597__FDSAUDITLINK__" localSheetId="11" hidden="1">{"fdsup://directions/FAT Viewer?action=UPDATE&amp;creator=factset&amp;DYN_ARGS=TRUE&amp;DOC_NAME=FAT:FQL_AUDITING_CLIENT_TEMPLATE.FAT&amp;display_string=Audit&amp;VAR:KEY=MVOHQJOLWB&amp;VAR:QUERY=RkZfRUJJVF9JQihBTk4sMjAxMCwsLCxVU0Qp&amp;WINDOW=FIRST_POPUP&amp;HEIGHT=450&amp;WIDTH=450&amp;START_MA","XIMIZED=FALSE&amp;VAR:CALENDAR=FIVEDAY&amp;VAR:SYMBOL=US7727392075&amp;VAR:INDEX=0"}</definedName>
    <definedName name="_597__FDSAUDITLINK__" hidden="1">{"fdsup://directions/FAT Viewer?action=UPDATE&amp;creator=factset&amp;DYN_ARGS=TRUE&amp;DOC_NAME=FAT:FQL_AUDITING_CLIENT_TEMPLATE.FAT&amp;display_string=Audit&amp;VAR:KEY=MVOHQJOLWB&amp;VAR:QUERY=RkZfRUJJVF9JQihBTk4sMjAxMCwsLCxVU0Qp&amp;WINDOW=FIRST_POPUP&amp;HEIGHT=450&amp;WIDTH=450&amp;START_MA","XIMIZED=FALSE&amp;VAR:CALENDAR=FIVEDAY&amp;VAR:SYMBOL=US7727392075&amp;VAR:INDEX=0"}</definedName>
    <definedName name="_598__FDSAUDITLINK__" localSheetId="11" hidden="1">{"fdsup://directions/FAT Viewer?action=UPDATE&amp;creator=factset&amp;DYN_ARGS=TRUE&amp;DOC_NAME=FAT:FQL_AUDITING_CLIENT_TEMPLATE.FAT&amp;display_string=Audit&amp;VAR:KEY=ARWVOPEXEZ&amp;VAR:QUERY=RkZfRUJJVF9JQihBTk4sMjAwOSwsLCxVU0Qp&amp;WINDOW=FIRST_POPUP&amp;HEIGHT=450&amp;WIDTH=450&amp;START_MA","XIMIZED=FALSE&amp;VAR:CALENDAR=FIVEDAY&amp;VAR:SYMBOL=US7727392075&amp;VAR:INDEX=0"}</definedName>
    <definedName name="_598__FDSAUDITLINK__" hidden="1">{"fdsup://directions/FAT Viewer?action=UPDATE&amp;creator=factset&amp;DYN_ARGS=TRUE&amp;DOC_NAME=FAT:FQL_AUDITING_CLIENT_TEMPLATE.FAT&amp;display_string=Audit&amp;VAR:KEY=ARWVOPEXEZ&amp;VAR:QUERY=RkZfRUJJVF9JQihBTk4sMjAwOSwsLCxVU0Qp&amp;WINDOW=FIRST_POPUP&amp;HEIGHT=450&amp;WIDTH=450&amp;START_MA","XIMIZED=FALSE&amp;VAR:CALENDAR=FIVEDAY&amp;VAR:SYMBOL=US7727392075&amp;VAR:INDEX=0"}</definedName>
    <definedName name="_599__FDSAUDITLINK__" localSheetId="11" hidden="1">{"fdsup://directions/FAT Viewer?action=UPDATE&amp;creator=factset&amp;DYN_ARGS=TRUE&amp;DOC_NAME=FAT:FQL_AUDITING_CLIENT_TEMPLATE.FAT&amp;display_string=Audit&amp;VAR:KEY=WPUJEVINQR&amp;VAR:QUERY=RkZfRUJJVF9JQihBTk4sMjAwOCwsLCxVU0Qp&amp;WINDOW=FIRST_POPUP&amp;HEIGHT=450&amp;WIDTH=450&amp;START_MA","XIMIZED=FALSE&amp;VAR:CALENDAR=FIVEDAY&amp;VAR:SYMBOL=US7727392075&amp;VAR:INDEX=0"}</definedName>
    <definedName name="_599__FDSAUDITLINK__" hidden="1">{"fdsup://directions/FAT Viewer?action=UPDATE&amp;creator=factset&amp;DYN_ARGS=TRUE&amp;DOC_NAME=FAT:FQL_AUDITING_CLIENT_TEMPLATE.FAT&amp;display_string=Audit&amp;VAR:KEY=WPUJEVINQR&amp;VAR:QUERY=RkZfRUJJVF9JQihBTk4sMjAwOCwsLCxVU0Qp&amp;WINDOW=FIRST_POPUP&amp;HEIGHT=450&amp;WIDTH=450&amp;START_MA","XIMIZED=FALSE&amp;VAR:CALENDAR=FIVEDAY&amp;VAR:SYMBOL=US7727392075&amp;VAR:INDEX=0"}</definedName>
    <definedName name="_600__FDSAUDITLINK__" localSheetId="11" hidden="1">{"fdsup://directions/FAT Viewer?action=UPDATE&amp;creator=factset&amp;DYN_ARGS=TRUE&amp;DOC_NAME=FAT:FQL_AUDITING_CLIENT_TEMPLATE.FAT&amp;display_string=Audit&amp;VAR:KEY=KLIDERQZEL&amp;VAR:QUERY=RkZfRUJJVF9JQihBTk4sMjAwNywsLCxVU0Qp&amp;WINDOW=FIRST_POPUP&amp;HEIGHT=450&amp;WIDTH=450&amp;START_MA","XIMIZED=FALSE&amp;VAR:CALENDAR=FIVEDAY&amp;VAR:SYMBOL=US7727392075&amp;VAR:INDEX=0"}</definedName>
    <definedName name="_600__FDSAUDITLINK__" hidden="1">{"fdsup://directions/FAT Viewer?action=UPDATE&amp;creator=factset&amp;DYN_ARGS=TRUE&amp;DOC_NAME=FAT:FQL_AUDITING_CLIENT_TEMPLATE.FAT&amp;display_string=Audit&amp;VAR:KEY=KLIDERQZEL&amp;VAR:QUERY=RkZfRUJJVF9JQihBTk4sMjAwNywsLCxVU0Qp&amp;WINDOW=FIRST_POPUP&amp;HEIGHT=450&amp;WIDTH=450&amp;START_MA","XIMIZED=FALSE&amp;VAR:CALENDAR=FIVEDAY&amp;VAR:SYMBOL=US7727392075&amp;VAR:INDEX=0"}</definedName>
    <definedName name="_601__FDSAUDITLINK__" localSheetId="11" hidden="1">{"fdsup://directions/FAT Viewer?action=UPDATE&amp;creator=factset&amp;DYN_ARGS=TRUE&amp;DOC_NAME=FAT:FQL_AUDITING_CLIENT_TEMPLATE.FAT&amp;display_string=Audit&amp;VAR:KEY=UPEHWTGBMR&amp;VAR:QUERY=RkZfRUJJVERBX0lCKEFOTiwyMDEwLCwsLFVTRCk=&amp;WINDOW=FIRST_POPUP&amp;HEIGHT=450&amp;WIDTH=450&amp;STAR","T_MAXIMIZED=FALSE&amp;VAR:CALENDAR=FIVEDAY&amp;VAR:SYMBOL=US7727392075&amp;VAR:INDEX=0"}</definedName>
    <definedName name="_601__FDSAUDITLINK__" hidden="1">{"fdsup://directions/FAT Viewer?action=UPDATE&amp;creator=factset&amp;DYN_ARGS=TRUE&amp;DOC_NAME=FAT:FQL_AUDITING_CLIENT_TEMPLATE.FAT&amp;display_string=Audit&amp;VAR:KEY=UPEHWTGBMR&amp;VAR:QUERY=RkZfRUJJVERBX0lCKEFOTiwyMDEwLCwsLFVTRCk=&amp;WINDOW=FIRST_POPUP&amp;HEIGHT=450&amp;WIDTH=450&amp;STAR","T_MAXIMIZED=FALSE&amp;VAR:CALENDAR=FIVEDAY&amp;VAR:SYMBOL=US7727392075&amp;VAR:INDEX=0"}</definedName>
    <definedName name="_602__FDSAUDITLINK__" localSheetId="11" hidden="1">{"fdsup://directions/FAT Viewer?action=UPDATE&amp;creator=factset&amp;DYN_ARGS=TRUE&amp;DOC_NAME=FAT:FQL_AUDITING_CLIENT_TEMPLATE.FAT&amp;display_string=Audit&amp;VAR:KEY=EVOPCHKHAH&amp;VAR:QUERY=RkZfRUJJVERBX0lCKEFOTiwyMDA5LCwsLFVTRCk=&amp;WINDOW=FIRST_POPUP&amp;HEIGHT=450&amp;WIDTH=450&amp;STAR","T_MAXIMIZED=FALSE&amp;VAR:CALENDAR=FIVEDAY&amp;VAR:SYMBOL=US7727392075&amp;VAR:INDEX=0"}</definedName>
    <definedName name="_602__FDSAUDITLINK__" hidden="1">{"fdsup://directions/FAT Viewer?action=UPDATE&amp;creator=factset&amp;DYN_ARGS=TRUE&amp;DOC_NAME=FAT:FQL_AUDITING_CLIENT_TEMPLATE.FAT&amp;display_string=Audit&amp;VAR:KEY=EVOPCHKHAH&amp;VAR:QUERY=RkZfRUJJVERBX0lCKEFOTiwyMDA5LCwsLFVTRCk=&amp;WINDOW=FIRST_POPUP&amp;HEIGHT=450&amp;WIDTH=450&amp;STAR","T_MAXIMIZED=FALSE&amp;VAR:CALENDAR=FIVEDAY&amp;VAR:SYMBOL=US7727392075&amp;VAR:INDEX=0"}</definedName>
    <definedName name="_603__FDSAUDITLINK__" localSheetId="11" hidden="1">{"fdsup://directions/FAT Viewer?action=UPDATE&amp;creator=factset&amp;DYN_ARGS=TRUE&amp;DOC_NAME=FAT:FQL_AUDITING_CLIENT_TEMPLATE.FAT&amp;display_string=Audit&amp;VAR:KEY=KDSDIHEXID&amp;VAR:QUERY=RkZfRUJJVERBX0lCKEFOTiwyMDA4LCwsLFVTRCk=&amp;WINDOW=FIRST_POPUP&amp;HEIGHT=450&amp;WIDTH=450&amp;STAR","T_MAXIMIZED=FALSE&amp;VAR:CALENDAR=FIVEDAY&amp;VAR:SYMBOL=US7727392075&amp;VAR:INDEX=0"}</definedName>
    <definedName name="_603__FDSAUDITLINK__" hidden="1">{"fdsup://directions/FAT Viewer?action=UPDATE&amp;creator=factset&amp;DYN_ARGS=TRUE&amp;DOC_NAME=FAT:FQL_AUDITING_CLIENT_TEMPLATE.FAT&amp;display_string=Audit&amp;VAR:KEY=KDSDIHEXID&amp;VAR:QUERY=RkZfRUJJVERBX0lCKEFOTiwyMDA4LCwsLFVTRCk=&amp;WINDOW=FIRST_POPUP&amp;HEIGHT=450&amp;WIDTH=450&amp;STAR","T_MAXIMIZED=FALSE&amp;VAR:CALENDAR=FIVEDAY&amp;VAR:SYMBOL=US7727392075&amp;VAR:INDEX=0"}</definedName>
    <definedName name="_604__FDSAUDITLINK__" localSheetId="11" hidden="1">{"fdsup://directions/FAT Viewer?action=UPDATE&amp;creator=factset&amp;DYN_ARGS=TRUE&amp;DOC_NAME=FAT:FQL_AUDITING_CLIENT_TEMPLATE.FAT&amp;display_string=Audit&amp;VAR:KEY=WFYXKFGJGT&amp;VAR:QUERY=RkZfRUJJVERBX0lCKEFOTiwyMDA3LCwsLFVTRCk=&amp;WINDOW=FIRST_POPUP&amp;HEIGHT=450&amp;WIDTH=450&amp;STAR","T_MAXIMIZED=FALSE&amp;VAR:CALENDAR=FIVEDAY&amp;VAR:SYMBOL=US7727392075&amp;VAR:INDEX=0"}</definedName>
    <definedName name="_604__FDSAUDITLINK__" hidden="1">{"fdsup://directions/FAT Viewer?action=UPDATE&amp;creator=factset&amp;DYN_ARGS=TRUE&amp;DOC_NAME=FAT:FQL_AUDITING_CLIENT_TEMPLATE.FAT&amp;display_string=Audit&amp;VAR:KEY=WFYXKFGJGT&amp;VAR:QUERY=RkZfRUJJVERBX0lCKEFOTiwyMDA3LCwsLFVTRCk=&amp;WINDOW=FIRST_POPUP&amp;HEIGHT=450&amp;WIDTH=450&amp;STAR","T_MAXIMIZED=FALSE&amp;VAR:CALENDAR=FIVEDAY&amp;VAR:SYMBOL=US7727392075&amp;VAR:INDEX=0"}</definedName>
    <definedName name="_605__FDSAUDITLINK__" localSheetId="11" hidden="1">{"fdsup://Directions/FactSet Auditing Viewer?action=AUDIT_VALUE&amp;DB=129&amp;ID1=77273920&amp;VALUEID=01001&amp;SDATE=2010&amp;PERIODTYPE=ANN_STD&amp;SCFT=3&amp;window=popup_no_bar&amp;width=385&amp;height=120&amp;START_MAXIMIZED=FALSE&amp;creator=factset&amp;display_string=Audit"}</definedName>
    <definedName name="_605__FDSAUDITLINK__" hidden="1">{"fdsup://Directions/FactSet Auditing Viewer?action=AUDIT_VALUE&amp;DB=129&amp;ID1=77273920&amp;VALUEID=01001&amp;SDATE=2010&amp;PERIODTYPE=ANN_STD&amp;SCFT=3&amp;window=popup_no_bar&amp;width=385&amp;height=120&amp;START_MAXIMIZED=FALSE&amp;creator=factset&amp;display_string=Audit"}</definedName>
    <definedName name="_606__FDSAUDITLINK__" localSheetId="11" hidden="1">{"fdsup://Directions/FactSet Auditing Viewer?action=AUDIT_VALUE&amp;DB=129&amp;ID1=77273920&amp;VALUEID=01001&amp;SDATE=2009&amp;PERIODTYPE=ANN_STD&amp;SCFT=3&amp;window=popup_no_bar&amp;width=385&amp;height=120&amp;START_MAXIMIZED=FALSE&amp;creator=factset&amp;display_string=Audit"}</definedName>
    <definedName name="_606__FDSAUDITLINK__" hidden="1">{"fdsup://Directions/FactSet Auditing Viewer?action=AUDIT_VALUE&amp;DB=129&amp;ID1=77273920&amp;VALUEID=01001&amp;SDATE=2009&amp;PERIODTYPE=ANN_STD&amp;SCFT=3&amp;window=popup_no_bar&amp;width=385&amp;height=120&amp;START_MAXIMIZED=FALSE&amp;creator=factset&amp;display_string=Audit"}</definedName>
    <definedName name="_607__FDSAUDITLINK__" localSheetId="11" hidden="1">{"fdsup://Directions/FactSet Auditing Viewer?action=AUDIT_VALUE&amp;DB=129&amp;ID1=77273920&amp;VALUEID=01001&amp;SDATE=2008&amp;PERIODTYPE=ANN_STD&amp;SCFT=3&amp;window=popup_no_bar&amp;width=385&amp;height=120&amp;START_MAXIMIZED=FALSE&amp;creator=factset&amp;display_string=Audit"}</definedName>
    <definedName name="_607__FDSAUDITLINK__" hidden="1">{"fdsup://Directions/FactSet Auditing Viewer?action=AUDIT_VALUE&amp;DB=129&amp;ID1=77273920&amp;VALUEID=01001&amp;SDATE=2008&amp;PERIODTYPE=ANN_STD&amp;SCFT=3&amp;window=popup_no_bar&amp;width=385&amp;height=120&amp;START_MAXIMIZED=FALSE&amp;creator=factset&amp;display_string=Audit"}</definedName>
    <definedName name="_608__FDSAUDITLINK__" localSheetId="11" hidden="1">{"fdsup://Directions/FactSet Auditing Viewer?action=AUDIT_VALUE&amp;DB=129&amp;ID1=77273920&amp;VALUEID=01001&amp;SDATE=2007&amp;PERIODTYPE=ANN_STD&amp;SCFT=3&amp;window=popup_no_bar&amp;width=385&amp;height=120&amp;START_MAXIMIZED=FALSE&amp;creator=factset&amp;display_string=Audit"}</definedName>
    <definedName name="_608__FDSAUDITLINK__" hidden="1">{"fdsup://Directions/FactSet Auditing Viewer?action=AUDIT_VALUE&amp;DB=129&amp;ID1=77273920&amp;VALUEID=01001&amp;SDATE=2007&amp;PERIODTYPE=ANN_STD&amp;SCFT=3&amp;window=popup_no_bar&amp;width=385&amp;height=120&amp;START_MAXIMIZED=FALSE&amp;creator=factset&amp;display_string=Audit"}</definedName>
    <definedName name="_609__FDSAUDITLINK__" localSheetId="11" hidden="1">{"fdsup://Directions/FactSet Auditing Viewer?action=AUDIT_VALUE&amp;DB=129&amp;ID1=77273920&amp;VALUEID=04601&amp;SDATE=2011&amp;PERIODTYPE=ANN_STD&amp;SCFT=3&amp;window=popup_no_bar&amp;width=385&amp;height=120&amp;START_MAXIMIZED=FALSE&amp;creator=factset&amp;display_string=Audit"}</definedName>
    <definedName name="_609__FDSAUDITLINK__" hidden="1">{"fdsup://Directions/FactSet Auditing Viewer?action=AUDIT_VALUE&amp;DB=129&amp;ID1=77273920&amp;VALUEID=04601&amp;SDATE=2011&amp;PERIODTYPE=ANN_STD&amp;SCFT=3&amp;window=popup_no_bar&amp;width=385&amp;height=120&amp;START_MAXIMIZED=FALSE&amp;creator=factset&amp;display_string=Audit"}</definedName>
    <definedName name="_610__FDSAUDITLINK__" localSheetId="11" hidden="1">{"fdsup://directions/FAT Viewer?action=UPDATE&amp;creator=factset&amp;DYN_ARGS=TRUE&amp;DOC_NAME=FAT:FQL_AUDITING_CLIENT_TEMPLATE.FAT&amp;display_string=Audit&amp;VAR:KEY=SBCVGFQVMH&amp;VAR:QUERY=RkZfTkVUX0lOQyhBTk4sMjAxMSwsLCxVU0Qp&amp;WINDOW=FIRST_POPUP&amp;HEIGHT=450&amp;WIDTH=450&amp;START_MA","XIMIZED=FALSE&amp;VAR:CALENDAR=FIVEDAY&amp;VAR:SYMBOL=US7727392075&amp;VAR:INDEX=0"}</definedName>
    <definedName name="_610__FDSAUDITLINK__" hidden="1">{"fdsup://directions/FAT Viewer?action=UPDATE&amp;creator=factset&amp;DYN_ARGS=TRUE&amp;DOC_NAME=FAT:FQL_AUDITING_CLIENT_TEMPLATE.FAT&amp;display_string=Audit&amp;VAR:KEY=SBCVGFQVMH&amp;VAR:QUERY=RkZfTkVUX0lOQyhBTk4sMjAxMSwsLCxVU0Qp&amp;WINDOW=FIRST_POPUP&amp;HEIGHT=450&amp;WIDTH=450&amp;START_MA","XIMIZED=FALSE&amp;VAR:CALENDAR=FIVEDAY&amp;VAR:SYMBOL=US7727392075&amp;VAR:INDEX=0"}</definedName>
    <definedName name="_611__FDSAUDITLINK__" localSheetId="11" hidden="1">{"fdsup://directions/FAT Viewer?action=UPDATE&amp;creator=factset&amp;DYN_ARGS=TRUE&amp;DOC_NAME=FAT:FQL_AUDITING_CLIENT_TEMPLATE.FAT&amp;display_string=Audit&amp;VAR:KEY=KXCBWXAVAH&amp;VAR:QUERY=RkZfRUJJVF9JQihBTk4sMjAxMSwsLCxVU0Qp&amp;WINDOW=FIRST_POPUP&amp;HEIGHT=450&amp;WIDTH=450&amp;START_MA","XIMIZED=FALSE&amp;VAR:CALENDAR=FIVEDAY&amp;VAR:SYMBOL=US7727392075&amp;VAR:INDEX=0"}</definedName>
    <definedName name="_611__FDSAUDITLINK__" hidden="1">{"fdsup://directions/FAT Viewer?action=UPDATE&amp;creator=factset&amp;DYN_ARGS=TRUE&amp;DOC_NAME=FAT:FQL_AUDITING_CLIENT_TEMPLATE.FAT&amp;display_string=Audit&amp;VAR:KEY=KXCBWXAVAH&amp;VAR:QUERY=RkZfRUJJVF9JQihBTk4sMjAxMSwsLCxVU0Qp&amp;WINDOW=FIRST_POPUP&amp;HEIGHT=450&amp;WIDTH=450&amp;START_MA","XIMIZED=FALSE&amp;VAR:CALENDAR=FIVEDAY&amp;VAR:SYMBOL=US7727392075&amp;VAR:INDEX=0"}</definedName>
    <definedName name="_612__FDSAUDITLINK__" localSheetId="11" hidden="1">{"fdsup://directions/FAT Viewer?action=UPDATE&amp;creator=factset&amp;DYN_ARGS=TRUE&amp;DOC_NAME=FAT:FQL_AUDITING_CLIENT_TEMPLATE.FAT&amp;display_string=Audit&amp;VAR:KEY=SFCJEVSBGD&amp;VAR:QUERY=RkZfRUJJVERBX0lCKEFOTiwyMDExLCwsLFVTRCk=&amp;WINDOW=FIRST_POPUP&amp;HEIGHT=450&amp;WIDTH=450&amp;STAR","T_MAXIMIZED=FALSE&amp;VAR:CALENDAR=FIVEDAY&amp;VAR:SYMBOL=US7727392075&amp;VAR:INDEX=0"}</definedName>
    <definedName name="_612__FDSAUDITLINK__" hidden="1">{"fdsup://directions/FAT Viewer?action=UPDATE&amp;creator=factset&amp;DYN_ARGS=TRUE&amp;DOC_NAME=FAT:FQL_AUDITING_CLIENT_TEMPLATE.FAT&amp;display_string=Audit&amp;VAR:KEY=SFCJEVSBGD&amp;VAR:QUERY=RkZfRUJJVERBX0lCKEFOTiwyMDExLCwsLFVTRCk=&amp;WINDOW=FIRST_POPUP&amp;HEIGHT=450&amp;WIDTH=450&amp;STAR","T_MAXIMIZED=FALSE&amp;VAR:CALENDAR=FIVEDAY&amp;VAR:SYMBOL=US7727392075&amp;VAR:INDEX=0"}</definedName>
    <definedName name="_613__FDSAUDITLINK__" localSheetId="11" hidden="1">{"fdsup://Directions/FactSet Auditing Viewer?action=AUDIT_VALUE&amp;DB=129&amp;ID1=77273920&amp;VALUEID=01001&amp;SDATE=2011&amp;PERIODTYPE=ANN_STD&amp;SCFT=3&amp;window=popup_no_bar&amp;width=385&amp;height=120&amp;START_MAXIMIZED=FALSE&amp;creator=factset&amp;display_string=Audit"}</definedName>
    <definedName name="_613__FDSAUDITLINK__" hidden="1">{"fdsup://Directions/FactSet Auditing Viewer?action=AUDIT_VALUE&amp;DB=129&amp;ID1=77273920&amp;VALUEID=01001&amp;SDATE=2011&amp;PERIODTYPE=ANN_STD&amp;SCFT=3&amp;window=popup_no_bar&amp;width=385&amp;height=120&amp;START_MAXIMIZED=FALSE&amp;creator=factset&amp;display_string=Audit"}</definedName>
    <definedName name="_614__FDSAUDITLINK__" localSheetId="11" hidden="1">{"fdsup://Directions/FactSet Auditing Viewer?action=AUDIT_VALUE&amp;DB=129&amp;ID1=77273920&amp;VALUEID=03426&amp;SDATE=201201&amp;PERIODTYPE=QTR_STD&amp;SCFT=3&amp;window=popup_no_bar&amp;width=385&amp;height=120&amp;START_MAXIMIZED=FALSE&amp;creator=factset&amp;display_string=Audit"}</definedName>
    <definedName name="_614__FDSAUDITLINK__" hidden="1">{"fdsup://Directions/FactSet Auditing Viewer?action=AUDIT_VALUE&amp;DB=129&amp;ID1=77273920&amp;VALUEID=03426&amp;SDATE=201201&amp;PERIODTYPE=QTR_STD&amp;SCFT=3&amp;window=popup_no_bar&amp;width=385&amp;height=120&amp;START_MAXIMIZED=FALSE&amp;creator=factset&amp;display_string=Audit"}</definedName>
    <definedName name="_615__FDSAUDITLINK__" localSheetId="11" hidden="1">{"fdsup://Directions/FactSet Auditing Viewer?action=AUDIT_VALUE&amp;DB=129&amp;ID1=77273920&amp;VALUEID=18352&amp;SDATE=2011&amp;PERIODTYPE=ANN_STD&amp;SCFT=3&amp;window=popup_no_bar&amp;width=385&amp;height=120&amp;START_MAXIMIZED=FALSE&amp;creator=factset&amp;display_string=Audit"}</definedName>
    <definedName name="_615__FDSAUDITLINK__" hidden="1">{"fdsup://Directions/FactSet Auditing Viewer?action=AUDIT_VALUE&amp;DB=129&amp;ID1=77273920&amp;VALUEID=18352&amp;SDATE=2011&amp;PERIODTYPE=ANN_STD&amp;SCFT=3&amp;window=popup_no_bar&amp;width=385&amp;height=120&amp;START_MAXIMIZED=FALSE&amp;creator=factset&amp;display_string=Audit"}</definedName>
    <definedName name="_616__FDSAUDITLINK__" localSheetId="11" hidden="1">{"fdsup://directions/FAT Viewer?action=UPDATE&amp;creator=factset&amp;DYN_ARGS=TRUE&amp;DOC_NAME=FAT:FQL_AUDITING_CLIENT_TEMPLATE.FAT&amp;display_string=Audit&amp;VAR:KEY=IDEXUFMDUL&amp;VAR:QUERY=RkZfQ0FTSF9TVChRVFIsNDA5MDgsLCxSRikgKiAtMQ==&amp;WINDOW=FIRST_POPUP&amp;HEIGHT=450&amp;WIDTH=450&amp;","START_MAXIMIZED=FALSE&amp;VAR:CALENDAR=FIVEDAY&amp;VAR:SYMBOL=US7727392075&amp;VAR:INDEX=0"}</definedName>
    <definedName name="_616__FDSAUDITLINK__" hidden="1">{"fdsup://directions/FAT Viewer?action=UPDATE&amp;creator=factset&amp;DYN_ARGS=TRUE&amp;DOC_NAME=FAT:FQL_AUDITING_CLIENT_TEMPLATE.FAT&amp;display_string=Audit&amp;VAR:KEY=IDEXUFMDUL&amp;VAR:QUERY=RkZfQ0FTSF9TVChRVFIsNDA5MDgsLCxSRikgKiAtMQ==&amp;WINDOW=FIRST_POPUP&amp;HEIGHT=450&amp;WIDTH=450&amp;","START_MAXIMIZED=FALSE&amp;VAR:CALENDAR=FIVEDAY&amp;VAR:SYMBOL=US7727392075&amp;VAR:INDEX=0"}</definedName>
    <definedName name="_617__FDSAUDITLINK__" localSheetId="11" hidden="1">{"fdsup://directions/FAT Viewer?action=UPDATE&amp;creator=factset&amp;DYN_ARGS=TRUE&amp;DOC_NAME=FAT:FQL_AUDITING_CLIENT_TEMPLATE.FAT&amp;display_string=Audit&amp;VAR:KEY=YHWFELGPKX&amp;VAR:QUERY=RkZfREVCVF9MVChRVFIsNDA5MDgsLCxSRik=&amp;WINDOW=FIRST_POPUP&amp;HEIGHT=450&amp;WIDTH=450&amp;START_MA","XIMIZED=FALSE&amp;VAR:CALENDAR=FIVEDAY&amp;VAR:SYMBOL=US7727392075&amp;VAR:INDEX=0"}</definedName>
    <definedName name="_617__FDSAUDITLINK__" hidden="1">{"fdsup://directions/FAT Viewer?action=UPDATE&amp;creator=factset&amp;DYN_ARGS=TRUE&amp;DOC_NAME=FAT:FQL_AUDITING_CLIENT_TEMPLATE.FAT&amp;display_string=Audit&amp;VAR:KEY=YHWFELGPKX&amp;VAR:QUERY=RkZfREVCVF9MVChRVFIsNDA5MDgsLCxSRik=&amp;WINDOW=FIRST_POPUP&amp;HEIGHT=450&amp;WIDTH=450&amp;START_MA","XIMIZED=FALSE&amp;VAR:CALENDAR=FIVEDAY&amp;VAR:SYMBOL=US7727392075&amp;VAR:INDEX=0"}</definedName>
    <definedName name="_618__FDSAUDITLINK__" localSheetId="11" hidden="1">{"fdsup://Directions/FactSet Auditing Viewer?action=AUDIT_VALUE&amp;DB=129&amp;ID1=77273920&amp;VALUEID=03051&amp;SDATE=201201&amp;PERIODTYPE=QTR_STD&amp;SCFT=3&amp;window=popup_no_bar&amp;width=385&amp;height=120&amp;START_MAXIMIZED=FALSE&amp;creator=factset&amp;display_string=Audit"}</definedName>
    <definedName name="_618__FDSAUDITLINK__" hidden="1">{"fdsup://Directions/FactSet Auditing Viewer?action=AUDIT_VALUE&amp;DB=129&amp;ID1=77273920&amp;VALUEID=03051&amp;SDATE=201201&amp;PERIODTYPE=QTR_STD&amp;SCFT=3&amp;window=popup_no_bar&amp;width=385&amp;height=120&amp;START_MAXIMIZED=FALSE&amp;creator=factset&amp;display_string=Audit"}</definedName>
    <definedName name="_619__FDSAUDITLINK__" localSheetId="11" hidden="1">{"fdsup://Directions/FactSet Auditing Viewer?action=AUDIT_VALUE&amp;DB=129&amp;ID1=58333410&amp;VALUEID=04601&amp;SDATE=2010&amp;PERIODTYPE=ANN_STD&amp;SCFT=3&amp;window=popup_no_bar&amp;width=385&amp;height=120&amp;START_MAXIMIZED=FALSE&amp;creator=factset&amp;display_string=Audit"}</definedName>
    <definedName name="_619__FDSAUDITLINK__" hidden="1">{"fdsup://Directions/FactSet Auditing Viewer?action=AUDIT_VALUE&amp;DB=129&amp;ID1=58333410&amp;VALUEID=04601&amp;SDATE=2010&amp;PERIODTYPE=ANN_STD&amp;SCFT=3&amp;window=popup_no_bar&amp;width=385&amp;height=120&amp;START_MAXIMIZED=FALSE&amp;creator=factset&amp;display_string=Audit"}</definedName>
    <definedName name="_620__FDSAUDITLINK__" localSheetId="11" hidden="1">{"fdsup://Directions/FactSet Auditing Viewer?action=AUDIT_VALUE&amp;DB=129&amp;ID1=58333410&amp;VALUEID=04601&amp;SDATE=2008&amp;PERIODTYPE=ANN_STD&amp;SCFT=3&amp;window=popup_no_bar&amp;width=385&amp;height=120&amp;START_MAXIMIZED=FALSE&amp;creator=factset&amp;display_string=Audit"}</definedName>
    <definedName name="_620__FDSAUDITLINK__" hidden="1">{"fdsup://Directions/FactSet Auditing Viewer?action=AUDIT_VALUE&amp;DB=129&amp;ID1=58333410&amp;VALUEID=04601&amp;SDATE=2008&amp;PERIODTYPE=ANN_STD&amp;SCFT=3&amp;window=popup_no_bar&amp;width=385&amp;height=120&amp;START_MAXIMIZED=FALSE&amp;creator=factset&amp;display_string=Audit"}</definedName>
    <definedName name="_621__FDSAUDITLINK__" localSheetId="11" hidden="1">{"fdsup://Directions/FactSet Auditing Viewer?action=AUDIT_VALUE&amp;DB=129&amp;ID1=58333410&amp;VALUEID=04601&amp;SDATE=2007&amp;PERIODTYPE=ANN_STD&amp;SCFT=3&amp;window=popup_no_bar&amp;width=385&amp;height=120&amp;START_MAXIMIZED=FALSE&amp;creator=factset&amp;display_string=Audit"}</definedName>
    <definedName name="_621__FDSAUDITLINK__" hidden="1">{"fdsup://Directions/FactSet Auditing Viewer?action=AUDIT_VALUE&amp;DB=129&amp;ID1=58333410&amp;VALUEID=04601&amp;SDATE=2007&amp;PERIODTYPE=ANN_STD&amp;SCFT=3&amp;window=popup_no_bar&amp;width=385&amp;height=120&amp;START_MAXIMIZED=FALSE&amp;creator=factset&amp;display_string=Audit"}</definedName>
    <definedName name="_622__FDSAUDITLINK__" localSheetId="11" hidden="1">{"fdsup://directions/FAT Viewer?action=UPDATE&amp;creator=factset&amp;DYN_ARGS=TRUE&amp;DOC_NAME=FAT:FQL_AUDITING_CLIENT_TEMPLATE.FAT&amp;display_string=Audit&amp;VAR:KEY=IBKJGBITGB&amp;VAR:QUERY=RkZfTkVUX0lOQyhBTk4sMjAxMCwsLCxVU0Qp&amp;WINDOW=FIRST_POPUP&amp;HEIGHT=450&amp;WIDTH=450&amp;START_MA","XIMIZED=FALSE&amp;VAR:CALENDAR=FIVEDAY&amp;VAR:SYMBOL=US5833341077&amp;VAR:INDEX=0"}</definedName>
    <definedName name="_622__FDSAUDITLINK__" hidden="1">{"fdsup://directions/FAT Viewer?action=UPDATE&amp;creator=factset&amp;DYN_ARGS=TRUE&amp;DOC_NAME=FAT:FQL_AUDITING_CLIENT_TEMPLATE.FAT&amp;display_string=Audit&amp;VAR:KEY=IBKJGBITGB&amp;VAR:QUERY=RkZfTkVUX0lOQyhBTk4sMjAxMCwsLCxVU0Qp&amp;WINDOW=FIRST_POPUP&amp;HEIGHT=450&amp;WIDTH=450&amp;START_MA","XIMIZED=FALSE&amp;VAR:CALENDAR=FIVEDAY&amp;VAR:SYMBOL=US5833341077&amp;VAR:INDEX=0"}</definedName>
    <definedName name="_623__FDSAUDITLINK__" localSheetId="11" hidden="1">{"fdsup://directions/FAT Viewer?action=UPDATE&amp;creator=factset&amp;DYN_ARGS=TRUE&amp;DOC_NAME=FAT:FQL_AUDITING_CLIENT_TEMPLATE.FAT&amp;display_string=Audit&amp;VAR:KEY=WBERGRUPAR&amp;VAR:QUERY=RkZfTkVUX0lOQyhBTk4sMjAwOSwsLCxVU0Qp&amp;WINDOW=FIRST_POPUP&amp;HEIGHT=450&amp;WIDTH=450&amp;START_MA","XIMIZED=FALSE&amp;VAR:CALENDAR=FIVEDAY&amp;VAR:SYMBOL=US5833341077&amp;VAR:INDEX=0"}</definedName>
    <definedName name="_623__FDSAUDITLINK__" hidden="1">{"fdsup://directions/FAT Viewer?action=UPDATE&amp;creator=factset&amp;DYN_ARGS=TRUE&amp;DOC_NAME=FAT:FQL_AUDITING_CLIENT_TEMPLATE.FAT&amp;display_string=Audit&amp;VAR:KEY=WBERGRUPAR&amp;VAR:QUERY=RkZfTkVUX0lOQyhBTk4sMjAwOSwsLCxVU0Qp&amp;WINDOW=FIRST_POPUP&amp;HEIGHT=450&amp;WIDTH=450&amp;START_MA","XIMIZED=FALSE&amp;VAR:CALENDAR=FIVEDAY&amp;VAR:SYMBOL=US5833341077&amp;VAR:INDEX=0"}</definedName>
    <definedName name="_624__FDSAUDITLINK__" localSheetId="11" hidden="1">{"fdsup://directions/FAT Viewer?action=UPDATE&amp;creator=factset&amp;DYN_ARGS=TRUE&amp;DOC_NAME=FAT:FQL_AUDITING_CLIENT_TEMPLATE.FAT&amp;display_string=Audit&amp;VAR:KEY=SBAXSRALMZ&amp;VAR:QUERY=RkZfTkVUX0lOQyhBTk4sMjAwOCwsLCxVU0Qp&amp;WINDOW=FIRST_POPUP&amp;HEIGHT=450&amp;WIDTH=450&amp;START_MA","XIMIZED=FALSE&amp;VAR:CALENDAR=FIVEDAY&amp;VAR:SYMBOL=US5833341077&amp;VAR:INDEX=0"}</definedName>
    <definedName name="_624__FDSAUDITLINK__" hidden="1">{"fdsup://directions/FAT Viewer?action=UPDATE&amp;creator=factset&amp;DYN_ARGS=TRUE&amp;DOC_NAME=FAT:FQL_AUDITING_CLIENT_TEMPLATE.FAT&amp;display_string=Audit&amp;VAR:KEY=SBAXSRALMZ&amp;VAR:QUERY=RkZfTkVUX0lOQyhBTk4sMjAwOCwsLCxVU0Qp&amp;WINDOW=FIRST_POPUP&amp;HEIGHT=450&amp;WIDTH=450&amp;START_MA","XIMIZED=FALSE&amp;VAR:CALENDAR=FIVEDAY&amp;VAR:SYMBOL=US5833341077&amp;VAR:INDEX=0"}</definedName>
    <definedName name="_625__FDSAUDITLINK__" localSheetId="11" hidden="1">{"fdsup://directions/FAT Viewer?action=UPDATE&amp;creator=factset&amp;DYN_ARGS=TRUE&amp;DOC_NAME=FAT:FQL_AUDITING_CLIENT_TEMPLATE.FAT&amp;display_string=Audit&amp;VAR:KEY=QFGDIHERGZ&amp;VAR:QUERY=RkZfTkVUX0lOQyhBTk4sMjAwNywsLCxVU0Qp&amp;WINDOW=FIRST_POPUP&amp;HEIGHT=450&amp;WIDTH=450&amp;START_MA","XIMIZED=FALSE&amp;VAR:CALENDAR=FIVEDAY&amp;VAR:SYMBOL=US5833341077&amp;VAR:INDEX=0"}</definedName>
    <definedName name="_625__FDSAUDITLINK__" hidden="1">{"fdsup://directions/FAT Viewer?action=UPDATE&amp;creator=factset&amp;DYN_ARGS=TRUE&amp;DOC_NAME=FAT:FQL_AUDITING_CLIENT_TEMPLATE.FAT&amp;display_string=Audit&amp;VAR:KEY=QFGDIHERGZ&amp;VAR:QUERY=RkZfTkVUX0lOQyhBTk4sMjAwNywsLCxVU0Qp&amp;WINDOW=FIRST_POPUP&amp;HEIGHT=450&amp;WIDTH=450&amp;START_MA","XIMIZED=FALSE&amp;VAR:CALENDAR=FIVEDAY&amp;VAR:SYMBOL=US5833341077&amp;VAR:INDEX=0"}</definedName>
    <definedName name="_626__FDSAUDITLINK__" localSheetId="11" hidden="1">{"fdsup://directions/FAT Viewer?action=UPDATE&amp;creator=factset&amp;DYN_ARGS=TRUE&amp;DOC_NAME=FAT:FQL_AUDITING_CLIENT_TEMPLATE.FAT&amp;display_string=Audit&amp;VAR:KEY=IZYROZGDAT&amp;VAR:QUERY=RkZfRUJJVF9JQihBTk4sMjAxMCwsLCxVU0Qp&amp;WINDOW=FIRST_POPUP&amp;HEIGHT=450&amp;WIDTH=450&amp;START_MA","XIMIZED=FALSE&amp;VAR:CALENDAR=FIVEDAY&amp;VAR:SYMBOL=US5833341077&amp;VAR:INDEX=0"}</definedName>
    <definedName name="_626__FDSAUDITLINK__" hidden="1">{"fdsup://directions/FAT Viewer?action=UPDATE&amp;creator=factset&amp;DYN_ARGS=TRUE&amp;DOC_NAME=FAT:FQL_AUDITING_CLIENT_TEMPLATE.FAT&amp;display_string=Audit&amp;VAR:KEY=IZYROZGDAT&amp;VAR:QUERY=RkZfRUJJVF9JQihBTk4sMjAxMCwsLCxVU0Qp&amp;WINDOW=FIRST_POPUP&amp;HEIGHT=450&amp;WIDTH=450&amp;START_MA","XIMIZED=FALSE&amp;VAR:CALENDAR=FIVEDAY&amp;VAR:SYMBOL=US5833341077&amp;VAR:INDEX=0"}</definedName>
    <definedName name="_627__FDSAUDITLINK__" localSheetId="11" hidden="1">{"fdsup://directions/FAT Viewer?action=UPDATE&amp;creator=factset&amp;DYN_ARGS=TRUE&amp;DOC_NAME=FAT:FQL_AUDITING_CLIENT_TEMPLATE.FAT&amp;display_string=Audit&amp;VAR:KEY=MDULUFAHST&amp;VAR:QUERY=RkZfRUJJVF9JQihBTk4sMjAwOSwsLCxVU0Qp&amp;WINDOW=FIRST_POPUP&amp;HEIGHT=450&amp;WIDTH=450&amp;START_MA","XIMIZED=FALSE&amp;VAR:CALENDAR=FIVEDAY&amp;VAR:SYMBOL=US5833341077&amp;VAR:INDEX=0"}</definedName>
    <definedName name="_627__FDSAUDITLINK__" hidden="1">{"fdsup://directions/FAT Viewer?action=UPDATE&amp;creator=factset&amp;DYN_ARGS=TRUE&amp;DOC_NAME=FAT:FQL_AUDITING_CLIENT_TEMPLATE.FAT&amp;display_string=Audit&amp;VAR:KEY=MDULUFAHST&amp;VAR:QUERY=RkZfRUJJVF9JQihBTk4sMjAwOSwsLCxVU0Qp&amp;WINDOW=FIRST_POPUP&amp;HEIGHT=450&amp;WIDTH=450&amp;START_MA","XIMIZED=FALSE&amp;VAR:CALENDAR=FIVEDAY&amp;VAR:SYMBOL=US5833341077&amp;VAR:INDEX=0"}</definedName>
    <definedName name="_628__FDSAUDITLINK__" localSheetId="11" hidden="1">{"fdsup://directions/FAT Viewer?action=UPDATE&amp;creator=factset&amp;DYN_ARGS=TRUE&amp;DOC_NAME=FAT:FQL_AUDITING_CLIENT_TEMPLATE.FAT&amp;display_string=Audit&amp;VAR:KEY=APUFENWBOR&amp;VAR:QUERY=RkZfRUJJVF9JQihBTk4sMjAwOCwsLCxVU0Qp&amp;WINDOW=FIRST_POPUP&amp;HEIGHT=450&amp;WIDTH=450&amp;START_MA","XIMIZED=FALSE&amp;VAR:CALENDAR=FIVEDAY&amp;VAR:SYMBOL=US5833341077&amp;VAR:INDEX=0"}</definedName>
    <definedName name="_628__FDSAUDITLINK__" hidden="1">{"fdsup://directions/FAT Viewer?action=UPDATE&amp;creator=factset&amp;DYN_ARGS=TRUE&amp;DOC_NAME=FAT:FQL_AUDITING_CLIENT_TEMPLATE.FAT&amp;display_string=Audit&amp;VAR:KEY=APUFENWBOR&amp;VAR:QUERY=RkZfRUJJVF9JQihBTk4sMjAwOCwsLCxVU0Qp&amp;WINDOW=FIRST_POPUP&amp;HEIGHT=450&amp;WIDTH=450&amp;START_MA","XIMIZED=FALSE&amp;VAR:CALENDAR=FIVEDAY&amp;VAR:SYMBOL=US5833341077&amp;VAR:INDEX=0"}</definedName>
    <definedName name="_629__FDSAUDITLINK__" localSheetId="11" hidden="1">{"fdsup://directions/FAT Viewer?action=UPDATE&amp;creator=factset&amp;DYN_ARGS=TRUE&amp;DOC_NAME=FAT:FQL_AUDITING_CLIENT_TEMPLATE.FAT&amp;display_string=Audit&amp;VAR:KEY=CVORKXETQJ&amp;VAR:QUERY=RkZfRUJJVF9JQihBTk4sMjAwNywsLCxVU0Qp&amp;WINDOW=FIRST_POPUP&amp;HEIGHT=450&amp;WIDTH=450&amp;START_MA","XIMIZED=FALSE&amp;VAR:CALENDAR=FIVEDAY&amp;VAR:SYMBOL=US5833341077&amp;VAR:INDEX=0"}</definedName>
    <definedName name="_629__FDSAUDITLINK__" hidden="1">{"fdsup://directions/FAT Viewer?action=UPDATE&amp;creator=factset&amp;DYN_ARGS=TRUE&amp;DOC_NAME=FAT:FQL_AUDITING_CLIENT_TEMPLATE.FAT&amp;display_string=Audit&amp;VAR:KEY=CVORKXETQJ&amp;VAR:QUERY=RkZfRUJJVF9JQihBTk4sMjAwNywsLCxVU0Qp&amp;WINDOW=FIRST_POPUP&amp;HEIGHT=450&amp;WIDTH=450&amp;START_MA","XIMIZED=FALSE&amp;VAR:CALENDAR=FIVEDAY&amp;VAR:SYMBOL=US5833341077&amp;VAR:INDEX=0"}</definedName>
    <definedName name="_630__FDSAUDITLINK__" localSheetId="11" hidden="1">{"fdsup://directions/FAT Viewer?action=UPDATE&amp;creator=factset&amp;DYN_ARGS=TRUE&amp;DOC_NAME=FAT:FQL_AUDITING_CLIENT_TEMPLATE.FAT&amp;display_string=Audit&amp;VAR:KEY=UDMJCBYHOJ&amp;VAR:QUERY=RkZfRUJJVERBX0lCKEFOTiwyMDEwLCwsLFVTRCk=&amp;WINDOW=FIRST_POPUP&amp;HEIGHT=450&amp;WIDTH=450&amp;STAR","T_MAXIMIZED=FALSE&amp;VAR:CALENDAR=FIVEDAY&amp;VAR:SYMBOL=US5833341077&amp;VAR:INDEX=0"}</definedName>
    <definedName name="_630__FDSAUDITLINK__" hidden="1">{"fdsup://directions/FAT Viewer?action=UPDATE&amp;creator=factset&amp;DYN_ARGS=TRUE&amp;DOC_NAME=FAT:FQL_AUDITING_CLIENT_TEMPLATE.FAT&amp;display_string=Audit&amp;VAR:KEY=UDMJCBYHOJ&amp;VAR:QUERY=RkZfRUJJVERBX0lCKEFOTiwyMDEwLCwsLFVTRCk=&amp;WINDOW=FIRST_POPUP&amp;HEIGHT=450&amp;WIDTH=450&amp;STAR","T_MAXIMIZED=FALSE&amp;VAR:CALENDAR=FIVEDAY&amp;VAR:SYMBOL=US5833341077&amp;VAR:INDEX=0"}</definedName>
    <definedName name="_631__FDSAUDITLINK__" localSheetId="11" hidden="1">{"fdsup://directions/FAT Viewer?action=UPDATE&amp;creator=factset&amp;DYN_ARGS=TRUE&amp;DOC_NAME=FAT:FQL_AUDITING_CLIENT_TEMPLATE.FAT&amp;display_string=Audit&amp;VAR:KEY=UJIZYTIBGH&amp;VAR:QUERY=RkZfRUJJVERBX0lCKEFOTiwyMDA5LCwsLFVTRCk=&amp;WINDOW=FIRST_POPUP&amp;HEIGHT=450&amp;WIDTH=450&amp;STAR","T_MAXIMIZED=FALSE&amp;VAR:CALENDAR=FIVEDAY&amp;VAR:SYMBOL=US5833341077&amp;VAR:INDEX=0"}</definedName>
    <definedName name="_631__FDSAUDITLINK__" hidden="1">{"fdsup://directions/FAT Viewer?action=UPDATE&amp;creator=factset&amp;DYN_ARGS=TRUE&amp;DOC_NAME=FAT:FQL_AUDITING_CLIENT_TEMPLATE.FAT&amp;display_string=Audit&amp;VAR:KEY=UJIZYTIBGH&amp;VAR:QUERY=RkZfRUJJVERBX0lCKEFOTiwyMDA5LCwsLFVTRCk=&amp;WINDOW=FIRST_POPUP&amp;HEIGHT=450&amp;WIDTH=450&amp;STAR","T_MAXIMIZED=FALSE&amp;VAR:CALENDAR=FIVEDAY&amp;VAR:SYMBOL=US5833341077&amp;VAR:INDEX=0"}</definedName>
    <definedName name="_632__FDSAUDITLINK__" localSheetId="11" hidden="1">{"fdsup://directions/FAT Viewer?action=UPDATE&amp;creator=factset&amp;DYN_ARGS=TRUE&amp;DOC_NAME=FAT:FQL_AUDITING_CLIENT_TEMPLATE.FAT&amp;display_string=Audit&amp;VAR:KEY=CBWZSPCLMR&amp;VAR:QUERY=RkZfRUJJVERBX0lCKEFOTiwyMDA4LCwsLFVTRCk=&amp;WINDOW=FIRST_POPUP&amp;HEIGHT=450&amp;WIDTH=450&amp;STAR","T_MAXIMIZED=FALSE&amp;VAR:CALENDAR=FIVEDAY&amp;VAR:SYMBOL=US5833341077&amp;VAR:INDEX=0"}</definedName>
    <definedName name="_632__FDSAUDITLINK__" hidden="1">{"fdsup://directions/FAT Viewer?action=UPDATE&amp;creator=factset&amp;DYN_ARGS=TRUE&amp;DOC_NAME=FAT:FQL_AUDITING_CLIENT_TEMPLATE.FAT&amp;display_string=Audit&amp;VAR:KEY=CBWZSPCLMR&amp;VAR:QUERY=RkZfRUJJVERBX0lCKEFOTiwyMDA4LCwsLFVTRCk=&amp;WINDOW=FIRST_POPUP&amp;HEIGHT=450&amp;WIDTH=450&amp;STAR","T_MAXIMIZED=FALSE&amp;VAR:CALENDAR=FIVEDAY&amp;VAR:SYMBOL=US5833341077&amp;VAR:INDEX=0"}</definedName>
    <definedName name="_633__FDSAUDITLINK__" localSheetId="11" hidden="1">{"fdsup://directions/FAT Viewer?action=UPDATE&amp;creator=factset&amp;DYN_ARGS=TRUE&amp;DOC_NAME=FAT:FQL_AUDITING_CLIENT_TEMPLATE.FAT&amp;display_string=Audit&amp;VAR:KEY=UVSTAHSVYV&amp;VAR:QUERY=RkZfRUJJVERBX0lCKEFOTiwyMDA3LCwsLFVTRCk=&amp;WINDOW=FIRST_POPUP&amp;HEIGHT=450&amp;WIDTH=450&amp;STAR","T_MAXIMIZED=FALSE&amp;VAR:CALENDAR=FIVEDAY&amp;VAR:SYMBOL=US5833341077&amp;VAR:INDEX=0"}</definedName>
    <definedName name="_633__FDSAUDITLINK__" hidden="1">{"fdsup://directions/FAT Viewer?action=UPDATE&amp;creator=factset&amp;DYN_ARGS=TRUE&amp;DOC_NAME=FAT:FQL_AUDITING_CLIENT_TEMPLATE.FAT&amp;display_string=Audit&amp;VAR:KEY=UVSTAHSVYV&amp;VAR:QUERY=RkZfRUJJVERBX0lCKEFOTiwyMDA3LCwsLFVTRCk=&amp;WINDOW=FIRST_POPUP&amp;HEIGHT=450&amp;WIDTH=450&amp;STAR","T_MAXIMIZED=FALSE&amp;VAR:CALENDAR=FIVEDAY&amp;VAR:SYMBOL=US5833341077&amp;VAR:INDEX=0"}</definedName>
    <definedName name="_634__FDSAUDITLINK__" localSheetId="11" hidden="1">{"fdsup://Directions/FactSet Auditing Viewer?action=AUDIT_VALUE&amp;DB=129&amp;ID1=58333410&amp;VALUEID=01001&amp;SDATE=2010&amp;PERIODTYPE=ANN_STD&amp;SCFT=3&amp;window=popup_no_bar&amp;width=385&amp;height=120&amp;START_MAXIMIZED=FALSE&amp;creator=factset&amp;display_string=Audit"}</definedName>
    <definedName name="_634__FDSAUDITLINK__" hidden="1">{"fdsup://Directions/FactSet Auditing Viewer?action=AUDIT_VALUE&amp;DB=129&amp;ID1=58333410&amp;VALUEID=01001&amp;SDATE=2010&amp;PERIODTYPE=ANN_STD&amp;SCFT=3&amp;window=popup_no_bar&amp;width=385&amp;height=120&amp;START_MAXIMIZED=FALSE&amp;creator=factset&amp;display_string=Audit"}</definedName>
    <definedName name="_635__FDSAUDITLINK__" localSheetId="11" hidden="1">{"fdsup://Directions/FactSet Auditing Viewer?action=AUDIT_VALUE&amp;DB=129&amp;ID1=58333410&amp;VALUEID=01001&amp;SDATE=2008&amp;PERIODTYPE=ANN_STD&amp;SCFT=3&amp;window=popup_no_bar&amp;width=385&amp;height=120&amp;START_MAXIMIZED=FALSE&amp;creator=factset&amp;display_string=Audit"}</definedName>
    <definedName name="_635__FDSAUDITLINK__" hidden="1">{"fdsup://Directions/FactSet Auditing Viewer?action=AUDIT_VALUE&amp;DB=129&amp;ID1=58333410&amp;VALUEID=01001&amp;SDATE=2008&amp;PERIODTYPE=ANN_STD&amp;SCFT=3&amp;window=popup_no_bar&amp;width=385&amp;height=120&amp;START_MAXIMIZED=FALSE&amp;creator=factset&amp;display_string=Audit"}</definedName>
    <definedName name="_636__FDSAUDITLINK__" localSheetId="11" hidden="1">{"fdsup://Directions/FactSet Auditing Viewer?action=AUDIT_VALUE&amp;DB=129&amp;ID1=58333410&amp;VALUEID=01001&amp;SDATE=2007&amp;PERIODTYPE=ANN_STD&amp;SCFT=3&amp;window=popup_no_bar&amp;width=385&amp;height=120&amp;START_MAXIMIZED=FALSE&amp;creator=factset&amp;display_string=Audit"}</definedName>
    <definedName name="_636__FDSAUDITLINK__" hidden="1">{"fdsup://Directions/FactSet Auditing Viewer?action=AUDIT_VALUE&amp;DB=129&amp;ID1=58333410&amp;VALUEID=01001&amp;SDATE=2007&amp;PERIODTYPE=ANN_STD&amp;SCFT=3&amp;window=popup_no_bar&amp;width=385&amp;height=120&amp;START_MAXIMIZED=FALSE&amp;creator=factset&amp;display_string=Audit"}</definedName>
    <definedName name="_637__FDSAUDITLINK__" localSheetId="11" hidden="1">{"fdsup://Directions/FactSet Auditing Viewer?action=AUDIT_VALUE&amp;DB=129&amp;ID1=58333410&amp;VALUEID=04601&amp;SDATE=2011&amp;PERIODTYPE=ANN_STD&amp;SCFT=3&amp;window=popup_no_bar&amp;width=385&amp;height=120&amp;START_MAXIMIZED=FALSE&amp;creator=factset&amp;display_string=Audit"}</definedName>
    <definedName name="_637__FDSAUDITLINK__" hidden="1">{"fdsup://Directions/FactSet Auditing Viewer?action=AUDIT_VALUE&amp;DB=129&amp;ID1=58333410&amp;VALUEID=04601&amp;SDATE=2011&amp;PERIODTYPE=ANN_STD&amp;SCFT=3&amp;window=popup_no_bar&amp;width=385&amp;height=120&amp;START_MAXIMIZED=FALSE&amp;creator=factset&amp;display_string=Audit"}</definedName>
    <definedName name="_638__FDSAUDITLINK__" localSheetId="11" hidden="1">{"fdsup://directions/FAT Viewer?action=UPDATE&amp;creator=factset&amp;DYN_ARGS=TRUE&amp;DOC_NAME=FAT:FQL_AUDITING_CLIENT_TEMPLATE.FAT&amp;display_string=Audit&amp;VAR:KEY=ERMNEZKLED&amp;VAR:QUERY=RkZfTkVUX0lOQyhBTk4sMjAxMSwsLCxVU0Qp&amp;WINDOW=FIRST_POPUP&amp;HEIGHT=450&amp;WIDTH=450&amp;START_MA","XIMIZED=FALSE&amp;VAR:CALENDAR=FIVEDAY&amp;VAR:SYMBOL=US5833341077&amp;VAR:INDEX=0"}</definedName>
    <definedName name="_638__FDSAUDITLINK__" hidden="1">{"fdsup://directions/FAT Viewer?action=UPDATE&amp;creator=factset&amp;DYN_ARGS=TRUE&amp;DOC_NAME=FAT:FQL_AUDITING_CLIENT_TEMPLATE.FAT&amp;display_string=Audit&amp;VAR:KEY=ERMNEZKLED&amp;VAR:QUERY=RkZfTkVUX0lOQyhBTk4sMjAxMSwsLCxVU0Qp&amp;WINDOW=FIRST_POPUP&amp;HEIGHT=450&amp;WIDTH=450&amp;START_MA","XIMIZED=FALSE&amp;VAR:CALENDAR=FIVEDAY&amp;VAR:SYMBOL=US5833341077&amp;VAR:INDEX=0"}</definedName>
    <definedName name="_639__FDSAUDITLINK__" localSheetId="11" hidden="1">{"fdsup://directions/FAT Viewer?action=UPDATE&amp;creator=factset&amp;DYN_ARGS=TRUE&amp;DOC_NAME=FAT:FQL_AUDITING_CLIENT_TEMPLATE.FAT&amp;display_string=Audit&amp;VAR:KEY=QVCZYDMHYX&amp;VAR:QUERY=RkZfRUJJVF9JQihBTk4sMjAxMSwsLCxVU0Qp&amp;WINDOW=FIRST_POPUP&amp;HEIGHT=450&amp;WIDTH=450&amp;START_MA","XIMIZED=FALSE&amp;VAR:CALENDAR=FIVEDAY&amp;VAR:SYMBOL=US5833341077&amp;VAR:INDEX=0"}</definedName>
    <definedName name="_639__FDSAUDITLINK__" hidden="1">{"fdsup://directions/FAT Viewer?action=UPDATE&amp;creator=factset&amp;DYN_ARGS=TRUE&amp;DOC_NAME=FAT:FQL_AUDITING_CLIENT_TEMPLATE.FAT&amp;display_string=Audit&amp;VAR:KEY=QVCZYDMHYX&amp;VAR:QUERY=RkZfRUJJVF9JQihBTk4sMjAxMSwsLCxVU0Qp&amp;WINDOW=FIRST_POPUP&amp;HEIGHT=450&amp;WIDTH=450&amp;START_MA","XIMIZED=FALSE&amp;VAR:CALENDAR=FIVEDAY&amp;VAR:SYMBOL=US5833341077&amp;VAR:INDEX=0"}</definedName>
    <definedName name="_640__FDSAUDITLINK__" localSheetId="11" hidden="1">{"fdsup://directions/FAT Viewer?action=UPDATE&amp;creator=factset&amp;DYN_ARGS=TRUE&amp;DOC_NAME=FAT:FQL_AUDITING_CLIENT_TEMPLATE.FAT&amp;display_string=Audit&amp;VAR:KEY=YNCFKPORIN&amp;VAR:QUERY=RkZfRUJJVERBX0lCKEFOTiwyMDExLCwsLFVTRCk=&amp;WINDOW=FIRST_POPUP&amp;HEIGHT=450&amp;WIDTH=450&amp;STAR","T_MAXIMIZED=FALSE&amp;VAR:CALENDAR=FIVEDAY&amp;VAR:SYMBOL=US5833341077&amp;VAR:INDEX=0"}</definedName>
    <definedName name="_640__FDSAUDITLINK__" hidden="1">{"fdsup://directions/FAT Viewer?action=UPDATE&amp;creator=factset&amp;DYN_ARGS=TRUE&amp;DOC_NAME=FAT:FQL_AUDITING_CLIENT_TEMPLATE.FAT&amp;display_string=Audit&amp;VAR:KEY=YNCFKPORIN&amp;VAR:QUERY=RkZfRUJJVERBX0lCKEFOTiwyMDExLCwsLFVTRCk=&amp;WINDOW=FIRST_POPUP&amp;HEIGHT=450&amp;WIDTH=450&amp;STAR","T_MAXIMIZED=FALSE&amp;VAR:CALENDAR=FIVEDAY&amp;VAR:SYMBOL=US5833341077&amp;VAR:INDEX=0"}</definedName>
    <definedName name="_641__FDSAUDITLINK__" localSheetId="11" hidden="1">{"fdsup://Directions/FactSet Auditing Viewer?action=AUDIT_VALUE&amp;DB=129&amp;ID1=58333410&amp;VALUEID=01001&amp;SDATE=2011&amp;PERIODTYPE=ANN_STD&amp;SCFT=3&amp;window=popup_no_bar&amp;width=385&amp;height=120&amp;START_MAXIMIZED=FALSE&amp;creator=factset&amp;display_string=Audit"}</definedName>
    <definedName name="_641__FDSAUDITLINK__" hidden="1">{"fdsup://Directions/FactSet Auditing Viewer?action=AUDIT_VALUE&amp;DB=129&amp;ID1=58333410&amp;VALUEID=01001&amp;SDATE=2011&amp;PERIODTYPE=ANN_STD&amp;SCFT=3&amp;window=popup_no_bar&amp;width=385&amp;height=120&amp;START_MAXIMIZED=FALSE&amp;creator=factset&amp;display_string=Audit"}</definedName>
    <definedName name="_642__FDSAUDITLINK__" localSheetId="11" hidden="1">{"fdsup://Directions/FactSet Auditing Viewer?action=AUDIT_VALUE&amp;DB=129&amp;ID1=58333410&amp;VALUEID=03426&amp;SDATE=2011&amp;PERIODTYPE=ANN_STD&amp;SCFT=3&amp;window=popup_no_bar&amp;width=385&amp;height=120&amp;START_MAXIMIZED=FALSE&amp;creator=factset&amp;display_string=Audit"}</definedName>
    <definedName name="_642__FDSAUDITLINK__" hidden="1">{"fdsup://Directions/FactSet Auditing Viewer?action=AUDIT_VALUE&amp;DB=129&amp;ID1=58333410&amp;VALUEID=03426&amp;SDATE=2011&amp;PERIODTYPE=ANN_STD&amp;SCFT=3&amp;window=popup_no_bar&amp;width=385&amp;height=120&amp;START_MAXIMIZED=FALSE&amp;creator=factset&amp;display_string=Audit"}</definedName>
    <definedName name="_643__FDSAUDITLINK__" localSheetId="11" hidden="1">{"fdsup://Directions/FactSet Auditing Viewer?action=AUDIT_VALUE&amp;DB=129&amp;ID1=58333410&amp;VALUEID=18352&amp;SDATE=2011&amp;PERIODTYPE=ANN_STD&amp;SCFT=3&amp;window=popup_no_bar&amp;width=385&amp;height=120&amp;START_MAXIMIZED=FALSE&amp;creator=factset&amp;display_string=Audit"}</definedName>
    <definedName name="_643__FDSAUDITLINK__" hidden="1">{"fdsup://Directions/FactSet Auditing Viewer?action=AUDIT_VALUE&amp;DB=129&amp;ID1=58333410&amp;VALUEID=18352&amp;SDATE=2011&amp;PERIODTYPE=ANN_STD&amp;SCFT=3&amp;window=popup_no_bar&amp;width=385&amp;height=120&amp;START_MAXIMIZED=FALSE&amp;creator=factset&amp;display_string=Audit"}</definedName>
    <definedName name="_644__FDSAUDITLINK__" localSheetId="11" hidden="1">{"fdsup://directions/FAT Viewer?action=UPDATE&amp;creator=factset&amp;DYN_ARGS=TRUE&amp;DOC_NAME=FAT:FQL_AUDITING_CLIENT_TEMPLATE.FAT&amp;display_string=Audit&amp;VAR:KEY=KXITULSTAD&amp;VAR:QUERY=RkZfQ0FTSF9TVChBTk4sNDA5MDcsLCxSRikgKiAtMQ==&amp;WINDOW=FIRST_POPUP&amp;HEIGHT=450&amp;WIDTH=450&amp;","START_MAXIMIZED=FALSE&amp;VAR:CALENDAR=FIVEDAY&amp;VAR:SYMBOL=US5833341077&amp;VAR:INDEX=0"}</definedName>
    <definedName name="_644__FDSAUDITLINK__" hidden="1">{"fdsup://directions/FAT Viewer?action=UPDATE&amp;creator=factset&amp;DYN_ARGS=TRUE&amp;DOC_NAME=FAT:FQL_AUDITING_CLIENT_TEMPLATE.FAT&amp;display_string=Audit&amp;VAR:KEY=KXITULSTAD&amp;VAR:QUERY=RkZfQ0FTSF9TVChBTk4sNDA5MDcsLCxSRikgKiAtMQ==&amp;WINDOW=FIRST_POPUP&amp;HEIGHT=450&amp;WIDTH=450&amp;","START_MAXIMIZED=FALSE&amp;VAR:CALENDAR=FIVEDAY&amp;VAR:SYMBOL=US5833341077&amp;VAR:INDEX=0"}</definedName>
    <definedName name="_645__FDSAUDITLINK__" localSheetId="11" hidden="1">{"fdsup://directions/FAT Viewer?action=UPDATE&amp;creator=factset&amp;DYN_ARGS=TRUE&amp;DOC_NAME=FAT:FQL_AUDITING_CLIENT_TEMPLATE.FAT&amp;display_string=Audit&amp;VAR:KEY=IXYVQJAJYF&amp;VAR:QUERY=RkZfREVCVF9MVChBTk4sNDA5MDcsLCxSRik=&amp;WINDOW=FIRST_POPUP&amp;HEIGHT=450&amp;WIDTH=450&amp;START_MA","XIMIZED=FALSE&amp;VAR:CALENDAR=FIVEDAY&amp;VAR:SYMBOL=US5833341077&amp;VAR:INDEX=0"}</definedName>
    <definedName name="_645__FDSAUDITLINK__" hidden="1">{"fdsup://directions/FAT Viewer?action=UPDATE&amp;creator=factset&amp;DYN_ARGS=TRUE&amp;DOC_NAME=FAT:FQL_AUDITING_CLIENT_TEMPLATE.FAT&amp;display_string=Audit&amp;VAR:KEY=IXYVQJAJYF&amp;VAR:QUERY=RkZfREVCVF9MVChBTk4sNDA5MDcsLCxSRik=&amp;WINDOW=FIRST_POPUP&amp;HEIGHT=450&amp;WIDTH=450&amp;START_MA","XIMIZED=FALSE&amp;VAR:CALENDAR=FIVEDAY&amp;VAR:SYMBOL=US5833341077&amp;VAR:INDEX=0"}</definedName>
    <definedName name="_646__FDSAUDITLINK__" localSheetId="11" hidden="1">{"fdsup://Directions/FactSet Auditing Viewer?action=AUDIT_VALUE&amp;DB=129&amp;ID1=58333410&amp;VALUEID=03051&amp;SDATE=2011&amp;PERIODTYPE=ANN_STD&amp;SCFT=3&amp;window=popup_no_bar&amp;width=385&amp;height=120&amp;START_MAXIMIZED=FALSE&amp;creator=factset&amp;display_string=Audit"}</definedName>
    <definedName name="_646__FDSAUDITLINK__" hidden="1">{"fdsup://Directions/FactSet Auditing Viewer?action=AUDIT_VALUE&amp;DB=129&amp;ID1=58333410&amp;VALUEID=03051&amp;SDATE=2011&amp;PERIODTYPE=ANN_STD&amp;SCFT=3&amp;window=popup_no_bar&amp;width=385&amp;height=120&amp;START_MAXIMIZED=FALSE&amp;creator=factset&amp;display_string=Audit"}</definedName>
    <definedName name="_647__FDSAUDITLINK__" localSheetId="11" hidden="1">{"fdsup://directions/FAT Viewer?action=UPDATE&amp;creator=factset&amp;DYN_ARGS=TRUE&amp;DOC_NAME=FAT:FQL_AUDITING_CLIENT_TEMPLATE.FAT&amp;display_string=Audit&amp;VAR:KEY=SPURSDGHGH&amp;VAR:QUERY=RkZfQ0FTSF9TVChBTk4sMCwsLFJGKSAqIC0x&amp;WINDOW=FIRST_POPUP&amp;HEIGHT=450&amp;WIDTH=450&amp;START_MA","XIMIZED=FALSE&amp;VAR:CALENDAR=FIVEDAY&amp;VAR:INDEX=0"}</definedName>
    <definedName name="_647__FDSAUDITLINK__" hidden="1">{"fdsup://directions/FAT Viewer?action=UPDATE&amp;creator=factset&amp;DYN_ARGS=TRUE&amp;DOC_NAME=FAT:FQL_AUDITING_CLIENT_TEMPLATE.FAT&amp;display_string=Audit&amp;VAR:KEY=SPURSDGHGH&amp;VAR:QUERY=RkZfQ0FTSF9TVChBTk4sMCwsLFJGKSAqIC0x&amp;WINDOW=FIRST_POPUP&amp;HEIGHT=450&amp;WIDTH=450&amp;START_MA","XIMIZED=FALSE&amp;VAR:CALENDAR=FIVEDAY&amp;VAR:INDEX=0"}</definedName>
    <definedName name="_648__FDSAUDITLINK__" localSheetId="11" hidden="1">{"fdsup://directions/FAT Viewer?action=UPDATE&amp;creator=factset&amp;DYN_ARGS=TRUE&amp;DOC_NAME=FAT:FQL_AUDITING_CLIENT_TEMPLATE.FAT&amp;display_string=Audit&amp;VAR:KEY=CBOPQFWXUV&amp;VAR:QUERY=RkZfREVCVF9MVChBTk4sMCwsLFJGKQ==&amp;WINDOW=FIRST_POPUP&amp;HEIGHT=450&amp;WIDTH=450&amp;START_MAXIMI","ZED=FALSE&amp;VAR:CALENDAR=FIVEDAY&amp;VAR:INDEX=0"}</definedName>
    <definedName name="_648__FDSAUDITLINK__" hidden="1">{"fdsup://directions/FAT Viewer?action=UPDATE&amp;creator=factset&amp;DYN_ARGS=TRUE&amp;DOC_NAME=FAT:FQL_AUDITING_CLIENT_TEMPLATE.FAT&amp;display_string=Audit&amp;VAR:KEY=CBOPQFWXUV&amp;VAR:QUERY=RkZfREVCVF9MVChBTk4sMCwsLFJGKQ==&amp;WINDOW=FIRST_POPUP&amp;HEIGHT=450&amp;WIDTH=450&amp;START_MAXIMI","ZED=FALSE&amp;VAR:CALENDAR=FIVEDAY&amp;VAR:INDEX=0"}</definedName>
    <definedName name="_649__FDSAUDITLINK__" localSheetId="11" hidden="1">{"fdsup://directions/FAT Viewer?action=UPDATE&amp;creator=factset&amp;DYN_ARGS=TRUE&amp;DOC_NAME=FAT:FQL_AUDITING_CLIENT_TEMPLATE.FAT&amp;display_string=Audit&amp;VAR:KEY=SPURSDGHGH&amp;VAR:QUERY=RkZfQ0FTSF9TVChBTk4sMCwsLFJGKSAqIC0x&amp;WINDOW=FIRST_POPUP&amp;HEIGHT=450&amp;WIDTH=450&amp;START_MA","XIMIZED=FALSE&amp;VAR:CALENDAR=FIVEDAY&amp;VAR:INDEX=0"}</definedName>
    <definedName name="_649__FDSAUDITLINK__" hidden="1">{"fdsup://directions/FAT Viewer?action=UPDATE&amp;creator=factset&amp;DYN_ARGS=TRUE&amp;DOC_NAME=FAT:FQL_AUDITING_CLIENT_TEMPLATE.FAT&amp;display_string=Audit&amp;VAR:KEY=SPURSDGHGH&amp;VAR:QUERY=RkZfQ0FTSF9TVChBTk4sMCwsLFJGKSAqIC0x&amp;WINDOW=FIRST_POPUP&amp;HEIGHT=450&amp;WIDTH=450&amp;START_MA","XIMIZED=FALSE&amp;VAR:CALENDAR=FIVEDAY&amp;VAR:INDEX=0"}</definedName>
    <definedName name="_650__FDSAUDITLINK__" localSheetId="11" hidden="1">{"fdsup://directions/FAT Viewer?action=UPDATE&amp;creator=factset&amp;DYN_ARGS=TRUE&amp;DOC_NAME=FAT:FQL_AUDITING_CLIENT_TEMPLATE.FAT&amp;display_string=Audit&amp;VAR:KEY=CBOPQFWXUV&amp;VAR:QUERY=RkZfREVCVF9MVChBTk4sMCwsLFJGKQ==&amp;WINDOW=FIRST_POPUP&amp;HEIGHT=450&amp;WIDTH=450&amp;START_MAXIMI","ZED=FALSE&amp;VAR:CALENDAR=FIVEDAY&amp;VAR:INDEX=0"}</definedName>
    <definedName name="_650__FDSAUDITLINK__" hidden="1">{"fdsup://directions/FAT Viewer?action=UPDATE&amp;creator=factset&amp;DYN_ARGS=TRUE&amp;DOC_NAME=FAT:FQL_AUDITING_CLIENT_TEMPLATE.FAT&amp;display_string=Audit&amp;VAR:KEY=CBOPQFWXUV&amp;VAR:QUERY=RkZfREVCVF9MVChBTk4sMCwsLFJGKQ==&amp;WINDOW=FIRST_POPUP&amp;HEIGHT=450&amp;WIDTH=450&amp;START_MAXIMI","ZED=FALSE&amp;VAR:CALENDAR=FIVEDAY&amp;VAR:INDEX=0"}</definedName>
    <definedName name="_651__FDSAUDITLINK__" localSheetId="11" hidden="1">{"fdsup://directions/FAT Viewer?action=UPDATE&amp;creator=factset&amp;DYN_ARGS=TRUE&amp;DOC_NAME=FAT:FQL_AUDITING_CLIENT_TEMPLATE.FAT&amp;display_string=Audit&amp;VAR:KEY=SPURSDGHGH&amp;VAR:QUERY=RkZfQ0FTSF9TVChBTk4sMCwsLFJGKSAqIC0x&amp;WINDOW=FIRST_POPUP&amp;HEIGHT=450&amp;WIDTH=450&amp;START_MA","XIMIZED=FALSE&amp;VAR:CALENDAR=FIVEDAY&amp;VAR:INDEX=0"}</definedName>
    <definedName name="_651__FDSAUDITLINK__" hidden="1">{"fdsup://directions/FAT Viewer?action=UPDATE&amp;creator=factset&amp;DYN_ARGS=TRUE&amp;DOC_NAME=FAT:FQL_AUDITING_CLIENT_TEMPLATE.FAT&amp;display_string=Audit&amp;VAR:KEY=SPURSDGHGH&amp;VAR:QUERY=RkZfQ0FTSF9TVChBTk4sMCwsLFJGKSAqIC0x&amp;WINDOW=FIRST_POPUP&amp;HEIGHT=450&amp;WIDTH=450&amp;START_MA","XIMIZED=FALSE&amp;VAR:CALENDAR=FIVEDAY&amp;VAR:INDEX=0"}</definedName>
    <definedName name="_652__FDSAUDITLINK__" localSheetId="11" hidden="1">{"fdsup://directions/FAT Viewer?action=UPDATE&amp;creator=factset&amp;DYN_ARGS=TRUE&amp;DOC_NAME=FAT:FQL_AUDITING_CLIENT_TEMPLATE.FAT&amp;display_string=Audit&amp;VAR:KEY=CBOPQFWXUV&amp;VAR:QUERY=RkZfREVCVF9MVChBTk4sMCwsLFJGKQ==&amp;WINDOW=FIRST_POPUP&amp;HEIGHT=450&amp;WIDTH=450&amp;START_MAXIMI","ZED=FALSE&amp;VAR:CALENDAR=FIVEDAY&amp;VAR:INDEX=0"}</definedName>
    <definedName name="_652__FDSAUDITLINK__" hidden="1">{"fdsup://directions/FAT Viewer?action=UPDATE&amp;creator=factset&amp;DYN_ARGS=TRUE&amp;DOC_NAME=FAT:FQL_AUDITING_CLIENT_TEMPLATE.FAT&amp;display_string=Audit&amp;VAR:KEY=CBOPQFWXUV&amp;VAR:QUERY=RkZfREVCVF9MVChBTk4sMCwsLFJGKQ==&amp;WINDOW=FIRST_POPUP&amp;HEIGHT=450&amp;WIDTH=450&amp;START_MAXIMI","ZED=FALSE&amp;VAR:CALENDAR=FIVEDAY&amp;VAR:INDEX=0"}</definedName>
    <definedName name="_653__FDSAUDITLINK__" localSheetId="11" hidden="1">{"fdsup://directions/FAT Viewer?action=UPDATE&amp;creator=factset&amp;DYN_ARGS=TRUE&amp;DOC_NAME=FAT:FQL_AUDITING_CLIENT_TEMPLATE.FAT&amp;display_string=Audit&amp;VAR:KEY=SPURSDGHGH&amp;VAR:QUERY=RkZfQ0FTSF9TVChBTk4sMCwsLFJGKSAqIC0x&amp;WINDOW=FIRST_POPUP&amp;HEIGHT=450&amp;WIDTH=450&amp;START_MA","XIMIZED=FALSE&amp;VAR:CALENDAR=FIVEDAY&amp;VAR:INDEX=0"}</definedName>
    <definedName name="_653__FDSAUDITLINK__" hidden="1">{"fdsup://directions/FAT Viewer?action=UPDATE&amp;creator=factset&amp;DYN_ARGS=TRUE&amp;DOC_NAME=FAT:FQL_AUDITING_CLIENT_TEMPLATE.FAT&amp;display_string=Audit&amp;VAR:KEY=SPURSDGHGH&amp;VAR:QUERY=RkZfQ0FTSF9TVChBTk4sMCwsLFJGKSAqIC0x&amp;WINDOW=FIRST_POPUP&amp;HEIGHT=450&amp;WIDTH=450&amp;START_MA","XIMIZED=FALSE&amp;VAR:CALENDAR=FIVEDAY&amp;VAR:INDEX=0"}</definedName>
    <definedName name="_654__FDSAUDITLINK__" localSheetId="11" hidden="1">{"fdsup://directions/FAT Viewer?action=UPDATE&amp;creator=factset&amp;DYN_ARGS=TRUE&amp;DOC_NAME=FAT:FQL_AUDITING_CLIENT_TEMPLATE.FAT&amp;display_string=Audit&amp;VAR:KEY=CBOPQFWXUV&amp;VAR:QUERY=RkZfREVCVF9MVChBTk4sMCwsLFJGKQ==&amp;WINDOW=FIRST_POPUP&amp;HEIGHT=450&amp;WIDTH=450&amp;START_MAXIMI","ZED=FALSE&amp;VAR:CALENDAR=FIVEDAY&amp;VAR:INDEX=0"}</definedName>
    <definedName name="_654__FDSAUDITLINK__" hidden="1">{"fdsup://directions/FAT Viewer?action=UPDATE&amp;creator=factset&amp;DYN_ARGS=TRUE&amp;DOC_NAME=FAT:FQL_AUDITING_CLIENT_TEMPLATE.FAT&amp;display_string=Audit&amp;VAR:KEY=CBOPQFWXUV&amp;VAR:QUERY=RkZfREVCVF9MVChBTk4sMCwsLFJGKQ==&amp;WINDOW=FIRST_POPUP&amp;HEIGHT=450&amp;WIDTH=450&amp;START_MAXIMI","ZED=FALSE&amp;VAR:CALENDAR=FIVEDAY&amp;VAR:INDEX=0"}</definedName>
    <definedName name="_655__FDSAUDITLINK__" localSheetId="11" hidden="1">{"fdsup://directions/FAT Viewer?action=UPDATE&amp;creator=factset&amp;DYN_ARGS=TRUE&amp;DOC_NAME=FAT:FQL_AUDITING_CLIENT_TEMPLATE.FAT&amp;display_string=Audit&amp;VAR:KEY=SPURSDGHGH&amp;VAR:QUERY=RkZfQ0FTSF9TVChBTk4sMCwsLFJGKSAqIC0x&amp;WINDOW=FIRST_POPUP&amp;HEIGHT=450&amp;WIDTH=450&amp;START_MA","XIMIZED=FALSE&amp;VAR:CALENDAR=FIVEDAY&amp;VAR:INDEX=0"}</definedName>
    <definedName name="_655__FDSAUDITLINK__" hidden="1">{"fdsup://directions/FAT Viewer?action=UPDATE&amp;creator=factset&amp;DYN_ARGS=TRUE&amp;DOC_NAME=FAT:FQL_AUDITING_CLIENT_TEMPLATE.FAT&amp;display_string=Audit&amp;VAR:KEY=SPURSDGHGH&amp;VAR:QUERY=RkZfQ0FTSF9TVChBTk4sMCwsLFJGKSAqIC0x&amp;WINDOW=FIRST_POPUP&amp;HEIGHT=450&amp;WIDTH=450&amp;START_MA","XIMIZED=FALSE&amp;VAR:CALENDAR=FIVEDAY&amp;VAR:INDEX=0"}</definedName>
    <definedName name="_656__FDSAUDITLINK__" localSheetId="11" hidden="1">{"fdsup://directions/FAT Viewer?action=UPDATE&amp;creator=factset&amp;DYN_ARGS=TRUE&amp;DOC_NAME=FAT:FQL_AUDITING_CLIENT_TEMPLATE.FAT&amp;display_string=Audit&amp;VAR:KEY=CBOPQFWXUV&amp;VAR:QUERY=RkZfREVCVF9MVChBTk4sMCwsLFJGKQ==&amp;WINDOW=FIRST_POPUP&amp;HEIGHT=450&amp;WIDTH=450&amp;START_MAXIMI","ZED=FALSE&amp;VAR:CALENDAR=FIVEDAY&amp;VAR:INDEX=0"}</definedName>
    <definedName name="_656__FDSAUDITLINK__" hidden="1">{"fdsup://directions/FAT Viewer?action=UPDATE&amp;creator=factset&amp;DYN_ARGS=TRUE&amp;DOC_NAME=FAT:FQL_AUDITING_CLIENT_TEMPLATE.FAT&amp;display_string=Audit&amp;VAR:KEY=CBOPQFWXUV&amp;VAR:QUERY=RkZfREVCVF9MVChBTk4sMCwsLFJGKQ==&amp;WINDOW=FIRST_POPUP&amp;HEIGHT=450&amp;WIDTH=450&amp;START_MAXIMI","ZED=FALSE&amp;VAR:CALENDAR=FIVEDAY&amp;VAR:INDEX=0"}</definedName>
    <definedName name="_657__FDSAUDITLINK__" localSheetId="11" hidden="1">{"fdsup://directions/FAT Viewer?action=UPDATE&amp;creator=factset&amp;DYN_ARGS=TRUE&amp;DOC_NAME=FAT:FQL_AUDITING_CLIENT_TEMPLATE.FAT&amp;display_string=Audit&amp;VAR:KEY=SPURSDGHGH&amp;VAR:QUERY=RkZfQ0FTSF9TVChBTk4sMCwsLFJGKSAqIC0x&amp;WINDOW=FIRST_POPUP&amp;HEIGHT=450&amp;WIDTH=450&amp;START_MA","XIMIZED=FALSE&amp;VAR:CALENDAR=FIVEDAY&amp;VAR:INDEX=0"}</definedName>
    <definedName name="_657__FDSAUDITLINK__" hidden="1">{"fdsup://directions/FAT Viewer?action=UPDATE&amp;creator=factset&amp;DYN_ARGS=TRUE&amp;DOC_NAME=FAT:FQL_AUDITING_CLIENT_TEMPLATE.FAT&amp;display_string=Audit&amp;VAR:KEY=SPURSDGHGH&amp;VAR:QUERY=RkZfQ0FTSF9TVChBTk4sMCwsLFJGKSAqIC0x&amp;WINDOW=FIRST_POPUP&amp;HEIGHT=450&amp;WIDTH=450&amp;START_MA","XIMIZED=FALSE&amp;VAR:CALENDAR=FIVEDAY&amp;VAR:INDEX=0"}</definedName>
    <definedName name="_658__FDSAUDITLINK__" localSheetId="11" hidden="1">{"fdsup://directions/FAT Viewer?action=UPDATE&amp;creator=factset&amp;DYN_ARGS=TRUE&amp;DOC_NAME=FAT:FQL_AUDITING_CLIENT_TEMPLATE.FAT&amp;display_string=Audit&amp;VAR:KEY=CBOPQFWXUV&amp;VAR:QUERY=RkZfREVCVF9MVChBTk4sMCwsLFJGKQ==&amp;WINDOW=FIRST_POPUP&amp;HEIGHT=450&amp;WIDTH=450&amp;START_MAXIMI","ZED=FALSE&amp;VAR:CALENDAR=FIVEDAY&amp;VAR:INDEX=0"}</definedName>
    <definedName name="_658__FDSAUDITLINK__" hidden="1">{"fdsup://directions/FAT Viewer?action=UPDATE&amp;creator=factset&amp;DYN_ARGS=TRUE&amp;DOC_NAME=FAT:FQL_AUDITING_CLIENT_TEMPLATE.FAT&amp;display_string=Audit&amp;VAR:KEY=CBOPQFWXUV&amp;VAR:QUERY=RkZfREVCVF9MVChBTk4sMCwsLFJGKQ==&amp;WINDOW=FIRST_POPUP&amp;HEIGHT=450&amp;WIDTH=450&amp;START_MAXIMI","ZED=FALSE&amp;VAR:CALENDAR=FIVEDAY&amp;VAR:INDEX=0"}</definedName>
    <definedName name="_659__FDSAUDITLINK__" localSheetId="11" hidden="1">{"fdsup://directions/FAT Viewer?action=UPDATE&amp;creator=factset&amp;DYN_ARGS=TRUE&amp;DOC_NAME=FAT:FQL_AUDITING_CLIENT_TEMPLATE.FAT&amp;display_string=Audit&amp;VAR:KEY=SPURSDGHGH&amp;VAR:QUERY=RkZfQ0FTSF9TVChBTk4sMCwsLFJGKSAqIC0x&amp;WINDOW=FIRST_POPUP&amp;HEIGHT=450&amp;WIDTH=450&amp;START_MA","XIMIZED=FALSE&amp;VAR:CALENDAR=FIVEDAY&amp;VAR:INDEX=0"}</definedName>
    <definedName name="_659__FDSAUDITLINK__" hidden="1">{"fdsup://directions/FAT Viewer?action=UPDATE&amp;creator=factset&amp;DYN_ARGS=TRUE&amp;DOC_NAME=FAT:FQL_AUDITING_CLIENT_TEMPLATE.FAT&amp;display_string=Audit&amp;VAR:KEY=SPURSDGHGH&amp;VAR:QUERY=RkZfQ0FTSF9TVChBTk4sMCwsLFJGKSAqIC0x&amp;WINDOW=FIRST_POPUP&amp;HEIGHT=450&amp;WIDTH=450&amp;START_MA","XIMIZED=FALSE&amp;VAR:CALENDAR=FIVEDAY&amp;VAR:INDEX=0"}</definedName>
    <definedName name="_660__FDSAUDITLINK__" localSheetId="11" hidden="1">{"fdsup://directions/FAT Viewer?action=UPDATE&amp;creator=factset&amp;DYN_ARGS=TRUE&amp;DOC_NAME=FAT:FQL_AUDITING_CLIENT_TEMPLATE.FAT&amp;display_string=Audit&amp;VAR:KEY=CBOPQFWXUV&amp;VAR:QUERY=RkZfREVCVF9MVChBTk4sMCwsLFJGKQ==&amp;WINDOW=FIRST_POPUP&amp;HEIGHT=450&amp;WIDTH=450&amp;START_MAXIMI","ZED=FALSE&amp;VAR:CALENDAR=FIVEDAY&amp;VAR:INDEX=0"}</definedName>
    <definedName name="_660__FDSAUDITLINK__" hidden="1">{"fdsup://directions/FAT Viewer?action=UPDATE&amp;creator=factset&amp;DYN_ARGS=TRUE&amp;DOC_NAME=FAT:FQL_AUDITING_CLIENT_TEMPLATE.FAT&amp;display_string=Audit&amp;VAR:KEY=CBOPQFWXUV&amp;VAR:QUERY=RkZfREVCVF9MVChBTk4sMCwsLFJGKQ==&amp;WINDOW=FIRST_POPUP&amp;HEIGHT=450&amp;WIDTH=450&amp;START_MAXIMI","ZED=FALSE&amp;VAR:CALENDAR=FIVEDAY&amp;VAR:INDEX=0"}</definedName>
    <definedName name="_661__FDSAUDITLINK__" localSheetId="11" hidden="1">{"fdsup://directions/FAT Viewer?action=UPDATE&amp;creator=factset&amp;DYN_ARGS=TRUE&amp;DOC_NAME=FAT:FQL_AUDITING_CLIENT_TEMPLATE.FAT&amp;display_string=Audit&amp;VAR:KEY=SPURSDGHGH&amp;VAR:QUERY=RkZfQ0FTSF9TVChBTk4sMCwsLFJGKSAqIC0x&amp;WINDOW=FIRST_POPUP&amp;HEIGHT=450&amp;WIDTH=450&amp;START_MA","XIMIZED=FALSE&amp;VAR:CALENDAR=FIVEDAY&amp;VAR:INDEX=0"}</definedName>
    <definedName name="_661__FDSAUDITLINK__" hidden="1">{"fdsup://directions/FAT Viewer?action=UPDATE&amp;creator=factset&amp;DYN_ARGS=TRUE&amp;DOC_NAME=FAT:FQL_AUDITING_CLIENT_TEMPLATE.FAT&amp;display_string=Audit&amp;VAR:KEY=SPURSDGHGH&amp;VAR:QUERY=RkZfQ0FTSF9TVChBTk4sMCwsLFJGKSAqIC0x&amp;WINDOW=FIRST_POPUP&amp;HEIGHT=450&amp;WIDTH=450&amp;START_MA","XIMIZED=FALSE&amp;VAR:CALENDAR=FIVEDAY&amp;VAR:INDEX=0"}</definedName>
    <definedName name="_662__FDSAUDITLINK__" localSheetId="11" hidden="1">{"fdsup://directions/FAT Viewer?action=UPDATE&amp;creator=factset&amp;DYN_ARGS=TRUE&amp;DOC_NAME=FAT:FQL_AUDITING_CLIENT_TEMPLATE.FAT&amp;display_string=Audit&amp;VAR:KEY=CBOPQFWXUV&amp;VAR:QUERY=RkZfREVCVF9MVChBTk4sMCwsLFJGKQ==&amp;WINDOW=FIRST_POPUP&amp;HEIGHT=450&amp;WIDTH=450&amp;START_MAXIMI","ZED=FALSE&amp;VAR:CALENDAR=FIVEDAY&amp;VAR:INDEX=0"}</definedName>
    <definedName name="_662__FDSAUDITLINK__" hidden="1">{"fdsup://directions/FAT Viewer?action=UPDATE&amp;creator=factset&amp;DYN_ARGS=TRUE&amp;DOC_NAME=FAT:FQL_AUDITING_CLIENT_TEMPLATE.FAT&amp;display_string=Audit&amp;VAR:KEY=CBOPQFWXUV&amp;VAR:QUERY=RkZfREVCVF9MVChBTk4sMCwsLFJGKQ==&amp;WINDOW=FIRST_POPUP&amp;HEIGHT=450&amp;WIDTH=450&amp;START_MAXIMI","ZED=FALSE&amp;VAR:CALENDAR=FIVEDAY&amp;VAR:INDEX=0"}</definedName>
    <definedName name="_663__FDSAUDITLINK__" localSheetId="11" hidden="1">{"fdsup://directions/FAT Viewer?action=UPDATE&amp;creator=factset&amp;DYN_ARGS=TRUE&amp;DOC_NAME=FAT:FQL_AUDITING_CLIENT_TEMPLATE.FAT&amp;display_string=Audit&amp;VAR:KEY=SPURSDGHGH&amp;VAR:QUERY=RkZfQ0FTSF9TVChBTk4sMCwsLFJGKSAqIC0x&amp;WINDOW=FIRST_POPUP&amp;HEIGHT=450&amp;WIDTH=450&amp;START_MA","XIMIZED=FALSE&amp;VAR:CALENDAR=FIVEDAY&amp;VAR:INDEX=0"}</definedName>
    <definedName name="_663__FDSAUDITLINK__" hidden="1">{"fdsup://directions/FAT Viewer?action=UPDATE&amp;creator=factset&amp;DYN_ARGS=TRUE&amp;DOC_NAME=FAT:FQL_AUDITING_CLIENT_TEMPLATE.FAT&amp;display_string=Audit&amp;VAR:KEY=SPURSDGHGH&amp;VAR:QUERY=RkZfQ0FTSF9TVChBTk4sMCwsLFJGKSAqIC0x&amp;WINDOW=FIRST_POPUP&amp;HEIGHT=450&amp;WIDTH=450&amp;START_MA","XIMIZED=FALSE&amp;VAR:CALENDAR=FIVEDAY&amp;VAR:INDEX=0"}</definedName>
    <definedName name="_664__FDSAUDITLINK__" localSheetId="11" hidden="1">{"fdsup://directions/FAT Viewer?action=UPDATE&amp;creator=factset&amp;DYN_ARGS=TRUE&amp;DOC_NAME=FAT:FQL_AUDITING_CLIENT_TEMPLATE.FAT&amp;display_string=Audit&amp;VAR:KEY=CBOPQFWXUV&amp;VAR:QUERY=RkZfREVCVF9MVChBTk4sMCwsLFJGKQ==&amp;WINDOW=FIRST_POPUP&amp;HEIGHT=450&amp;WIDTH=450&amp;START_MAXIMI","ZED=FALSE&amp;VAR:CALENDAR=FIVEDAY&amp;VAR:INDEX=0"}</definedName>
    <definedName name="_664__FDSAUDITLINK__" hidden="1">{"fdsup://directions/FAT Viewer?action=UPDATE&amp;creator=factset&amp;DYN_ARGS=TRUE&amp;DOC_NAME=FAT:FQL_AUDITING_CLIENT_TEMPLATE.FAT&amp;display_string=Audit&amp;VAR:KEY=CBOPQFWXUV&amp;VAR:QUERY=RkZfREVCVF9MVChBTk4sMCwsLFJGKQ==&amp;WINDOW=FIRST_POPUP&amp;HEIGHT=450&amp;WIDTH=450&amp;START_MAXIMI","ZED=FALSE&amp;VAR:CALENDAR=FIVEDAY&amp;VAR:INDEX=0"}</definedName>
    <definedName name="_665__FDSAUDITLINK__" localSheetId="11" hidden="1">{"fdsup://directions/FAT Viewer?action=UPDATE&amp;creator=factset&amp;DYN_ARGS=TRUE&amp;DOC_NAME=FAT:FQL_AUDITING_CLIENT_TEMPLATE.FAT&amp;display_string=Audit&amp;VAR:KEY=SPURSDGHGH&amp;VAR:QUERY=RkZfQ0FTSF9TVChBTk4sMCwsLFJGKSAqIC0x&amp;WINDOW=FIRST_POPUP&amp;HEIGHT=450&amp;WIDTH=450&amp;START_MA","XIMIZED=FALSE&amp;VAR:CALENDAR=FIVEDAY&amp;VAR:INDEX=0"}</definedName>
    <definedName name="_665__FDSAUDITLINK__" hidden="1">{"fdsup://directions/FAT Viewer?action=UPDATE&amp;creator=factset&amp;DYN_ARGS=TRUE&amp;DOC_NAME=FAT:FQL_AUDITING_CLIENT_TEMPLATE.FAT&amp;display_string=Audit&amp;VAR:KEY=SPURSDGHGH&amp;VAR:QUERY=RkZfQ0FTSF9TVChBTk4sMCwsLFJGKSAqIC0x&amp;WINDOW=FIRST_POPUP&amp;HEIGHT=450&amp;WIDTH=450&amp;START_MA","XIMIZED=FALSE&amp;VAR:CALENDAR=FIVEDAY&amp;VAR:INDEX=0"}</definedName>
    <definedName name="_666__FDSAUDITLINK__" localSheetId="11" hidden="1">{"fdsup://directions/FAT Viewer?action=UPDATE&amp;creator=factset&amp;DYN_ARGS=TRUE&amp;DOC_NAME=FAT:FQL_AUDITING_CLIENT_TEMPLATE.FAT&amp;display_string=Audit&amp;VAR:KEY=CBOPQFWXUV&amp;VAR:QUERY=RkZfREVCVF9MVChBTk4sMCwsLFJGKQ==&amp;WINDOW=FIRST_POPUP&amp;HEIGHT=450&amp;WIDTH=450&amp;START_MAXIMI","ZED=FALSE&amp;VAR:CALENDAR=FIVEDAY&amp;VAR:INDEX=0"}</definedName>
    <definedName name="_666__FDSAUDITLINK__" hidden="1">{"fdsup://directions/FAT Viewer?action=UPDATE&amp;creator=factset&amp;DYN_ARGS=TRUE&amp;DOC_NAME=FAT:FQL_AUDITING_CLIENT_TEMPLATE.FAT&amp;display_string=Audit&amp;VAR:KEY=CBOPQFWXUV&amp;VAR:QUERY=RkZfREVCVF9MVChBTk4sMCwsLFJGKQ==&amp;WINDOW=FIRST_POPUP&amp;HEIGHT=450&amp;WIDTH=450&amp;START_MAXIMI","ZED=FALSE&amp;VAR:CALENDAR=FIVEDAY&amp;VAR:INDEX=0"}</definedName>
    <definedName name="_667__FDSAUDITLINK__" localSheetId="11" hidden="1">{"fdsup://directions/FAT Viewer?action=UPDATE&amp;creator=factset&amp;DYN_ARGS=TRUE&amp;DOC_NAME=FAT:FQL_AUDITING_CLIENT_TEMPLATE.FAT&amp;display_string=Audit&amp;VAR:KEY=SPURSDGHGH&amp;VAR:QUERY=RkZfQ0FTSF9TVChBTk4sMCwsLFJGKSAqIC0x&amp;WINDOW=FIRST_POPUP&amp;HEIGHT=450&amp;WIDTH=450&amp;START_MA","XIMIZED=FALSE&amp;VAR:CALENDAR=FIVEDAY&amp;VAR:INDEX=0"}</definedName>
    <definedName name="_667__FDSAUDITLINK__" hidden="1">{"fdsup://directions/FAT Viewer?action=UPDATE&amp;creator=factset&amp;DYN_ARGS=TRUE&amp;DOC_NAME=FAT:FQL_AUDITING_CLIENT_TEMPLATE.FAT&amp;display_string=Audit&amp;VAR:KEY=SPURSDGHGH&amp;VAR:QUERY=RkZfQ0FTSF9TVChBTk4sMCwsLFJGKSAqIC0x&amp;WINDOW=FIRST_POPUP&amp;HEIGHT=450&amp;WIDTH=450&amp;START_MA","XIMIZED=FALSE&amp;VAR:CALENDAR=FIVEDAY&amp;VAR:INDEX=0"}</definedName>
    <definedName name="_668__FDSAUDITLINK__" localSheetId="11" hidden="1">{"fdsup://directions/FAT Viewer?action=UPDATE&amp;creator=factset&amp;DYN_ARGS=TRUE&amp;DOC_NAME=FAT:FQL_AUDITING_CLIENT_TEMPLATE.FAT&amp;display_string=Audit&amp;VAR:KEY=CBOPQFWXUV&amp;VAR:QUERY=RkZfREVCVF9MVChBTk4sMCwsLFJGKQ==&amp;WINDOW=FIRST_POPUP&amp;HEIGHT=450&amp;WIDTH=450&amp;START_MAXIMI","ZED=FALSE&amp;VAR:CALENDAR=FIVEDAY&amp;VAR:INDEX=0"}</definedName>
    <definedName name="_668__FDSAUDITLINK__" hidden="1">{"fdsup://directions/FAT Viewer?action=UPDATE&amp;creator=factset&amp;DYN_ARGS=TRUE&amp;DOC_NAME=FAT:FQL_AUDITING_CLIENT_TEMPLATE.FAT&amp;display_string=Audit&amp;VAR:KEY=CBOPQFWXUV&amp;VAR:QUERY=RkZfREVCVF9MVChBTk4sMCwsLFJGKQ==&amp;WINDOW=FIRST_POPUP&amp;HEIGHT=450&amp;WIDTH=450&amp;START_MAXIMI","ZED=FALSE&amp;VAR:CALENDAR=FIVEDAY&amp;VAR:INDEX=0"}</definedName>
    <definedName name="_669__FDSAUDITLINK__" localSheetId="11" hidden="1">{"fdsup://directions/FAT Viewer?action=UPDATE&amp;creator=factset&amp;DYN_ARGS=TRUE&amp;DOC_NAME=FAT:FQL_AUDITING_CLIENT_TEMPLATE.FAT&amp;display_string=Audit&amp;VAR:KEY=SPURSDGHGH&amp;VAR:QUERY=RkZfQ0FTSF9TVChBTk4sMCwsLFJGKSAqIC0x&amp;WINDOW=FIRST_POPUP&amp;HEIGHT=450&amp;WIDTH=450&amp;START_MA","XIMIZED=FALSE&amp;VAR:CALENDAR=FIVEDAY&amp;VAR:INDEX=0"}</definedName>
    <definedName name="_669__FDSAUDITLINK__" hidden="1">{"fdsup://directions/FAT Viewer?action=UPDATE&amp;creator=factset&amp;DYN_ARGS=TRUE&amp;DOC_NAME=FAT:FQL_AUDITING_CLIENT_TEMPLATE.FAT&amp;display_string=Audit&amp;VAR:KEY=SPURSDGHGH&amp;VAR:QUERY=RkZfQ0FTSF9TVChBTk4sMCwsLFJGKSAqIC0x&amp;WINDOW=FIRST_POPUP&amp;HEIGHT=450&amp;WIDTH=450&amp;START_MA","XIMIZED=FALSE&amp;VAR:CALENDAR=FIVEDAY&amp;VAR:INDEX=0"}</definedName>
    <definedName name="_670__FDSAUDITLINK__" localSheetId="11" hidden="1">{"fdsup://directions/FAT Viewer?action=UPDATE&amp;creator=factset&amp;DYN_ARGS=TRUE&amp;DOC_NAME=FAT:FQL_AUDITING_CLIENT_TEMPLATE.FAT&amp;display_string=Audit&amp;VAR:KEY=CBOPQFWXUV&amp;VAR:QUERY=RkZfREVCVF9MVChBTk4sMCwsLFJGKQ==&amp;WINDOW=FIRST_POPUP&amp;HEIGHT=450&amp;WIDTH=450&amp;START_MAXIMI","ZED=FALSE&amp;VAR:CALENDAR=FIVEDAY&amp;VAR:INDEX=0"}</definedName>
    <definedName name="_670__FDSAUDITLINK__" hidden="1">{"fdsup://directions/FAT Viewer?action=UPDATE&amp;creator=factset&amp;DYN_ARGS=TRUE&amp;DOC_NAME=FAT:FQL_AUDITING_CLIENT_TEMPLATE.FAT&amp;display_string=Audit&amp;VAR:KEY=CBOPQFWXUV&amp;VAR:QUERY=RkZfREVCVF9MVChBTk4sMCwsLFJGKQ==&amp;WINDOW=FIRST_POPUP&amp;HEIGHT=450&amp;WIDTH=450&amp;START_MAXIMI","ZED=FALSE&amp;VAR:CALENDAR=FIVEDAY&amp;VAR:INDEX=0"}</definedName>
    <definedName name="_671__FDSAUDITLINK__" localSheetId="11" hidden="1">{"fdsup://directions/FAT Viewer?action=UPDATE&amp;creator=factset&amp;DYN_ARGS=TRUE&amp;DOC_NAME=FAT:FQL_AUDITING_CLIENT_TEMPLATE.FAT&amp;display_string=Audit&amp;VAR:KEY=SPURSDGHGH&amp;VAR:QUERY=RkZfQ0FTSF9TVChBTk4sMCwsLFJGKSAqIC0x&amp;WINDOW=FIRST_POPUP&amp;HEIGHT=450&amp;WIDTH=450&amp;START_MA","XIMIZED=FALSE&amp;VAR:CALENDAR=FIVEDAY&amp;VAR:INDEX=0"}</definedName>
    <definedName name="_671__FDSAUDITLINK__" hidden="1">{"fdsup://directions/FAT Viewer?action=UPDATE&amp;creator=factset&amp;DYN_ARGS=TRUE&amp;DOC_NAME=FAT:FQL_AUDITING_CLIENT_TEMPLATE.FAT&amp;display_string=Audit&amp;VAR:KEY=SPURSDGHGH&amp;VAR:QUERY=RkZfQ0FTSF9TVChBTk4sMCwsLFJGKSAqIC0x&amp;WINDOW=FIRST_POPUP&amp;HEIGHT=450&amp;WIDTH=450&amp;START_MA","XIMIZED=FALSE&amp;VAR:CALENDAR=FIVEDAY&amp;VAR:INDEX=0"}</definedName>
    <definedName name="_672__FDSAUDITLINK__" localSheetId="11" hidden="1">{"fdsup://directions/FAT Viewer?action=UPDATE&amp;creator=factset&amp;DYN_ARGS=TRUE&amp;DOC_NAME=FAT:FQL_AUDITING_CLIENT_TEMPLATE.FAT&amp;display_string=Audit&amp;VAR:KEY=CBOPQFWXUV&amp;VAR:QUERY=RkZfREVCVF9MVChBTk4sMCwsLFJGKQ==&amp;WINDOW=FIRST_POPUP&amp;HEIGHT=450&amp;WIDTH=450&amp;START_MAXIMI","ZED=FALSE&amp;VAR:CALENDAR=FIVEDAY&amp;VAR:INDEX=0"}</definedName>
    <definedName name="_672__FDSAUDITLINK__" hidden="1">{"fdsup://directions/FAT Viewer?action=UPDATE&amp;creator=factset&amp;DYN_ARGS=TRUE&amp;DOC_NAME=FAT:FQL_AUDITING_CLIENT_TEMPLATE.FAT&amp;display_string=Audit&amp;VAR:KEY=CBOPQFWXUV&amp;VAR:QUERY=RkZfREVCVF9MVChBTk4sMCwsLFJGKQ==&amp;WINDOW=FIRST_POPUP&amp;HEIGHT=450&amp;WIDTH=450&amp;START_MAXIMI","ZED=FALSE&amp;VAR:CALENDAR=FIVEDAY&amp;VAR:INDEX=0"}</definedName>
    <definedName name="_673__FDSAUDITLINK__" localSheetId="11" hidden="1">{"fdsup://directions/FAT Viewer?action=UPDATE&amp;creator=factset&amp;DYN_ARGS=TRUE&amp;DOC_NAME=FAT:FQL_AUDITING_CLIENT_TEMPLATE.FAT&amp;display_string=Audit&amp;VAR:KEY=SPURSDGHGH&amp;VAR:QUERY=RkZfQ0FTSF9TVChBTk4sMCwsLFJGKSAqIC0x&amp;WINDOW=FIRST_POPUP&amp;HEIGHT=450&amp;WIDTH=450&amp;START_MA","XIMIZED=FALSE&amp;VAR:CALENDAR=FIVEDAY&amp;VAR:INDEX=0"}</definedName>
    <definedName name="_673__FDSAUDITLINK__" hidden="1">{"fdsup://directions/FAT Viewer?action=UPDATE&amp;creator=factset&amp;DYN_ARGS=TRUE&amp;DOC_NAME=FAT:FQL_AUDITING_CLIENT_TEMPLATE.FAT&amp;display_string=Audit&amp;VAR:KEY=SPURSDGHGH&amp;VAR:QUERY=RkZfQ0FTSF9TVChBTk4sMCwsLFJGKSAqIC0x&amp;WINDOW=FIRST_POPUP&amp;HEIGHT=450&amp;WIDTH=450&amp;START_MA","XIMIZED=FALSE&amp;VAR:CALENDAR=FIVEDAY&amp;VAR:INDEX=0"}</definedName>
    <definedName name="_674__FDSAUDITLINK__" localSheetId="11" hidden="1">{"fdsup://directions/FAT Viewer?action=UPDATE&amp;creator=factset&amp;DYN_ARGS=TRUE&amp;DOC_NAME=FAT:FQL_AUDITING_CLIENT_TEMPLATE.FAT&amp;display_string=Audit&amp;VAR:KEY=CBOPQFWXUV&amp;VAR:QUERY=RkZfREVCVF9MVChBTk4sMCwsLFJGKQ==&amp;WINDOW=FIRST_POPUP&amp;HEIGHT=450&amp;WIDTH=450&amp;START_MAXIMI","ZED=FALSE&amp;VAR:CALENDAR=FIVEDAY&amp;VAR:INDEX=0"}</definedName>
    <definedName name="_674__FDSAUDITLINK__" hidden="1">{"fdsup://directions/FAT Viewer?action=UPDATE&amp;creator=factset&amp;DYN_ARGS=TRUE&amp;DOC_NAME=FAT:FQL_AUDITING_CLIENT_TEMPLATE.FAT&amp;display_string=Audit&amp;VAR:KEY=CBOPQFWXUV&amp;VAR:QUERY=RkZfREVCVF9MVChBTk4sMCwsLFJGKQ==&amp;WINDOW=FIRST_POPUP&amp;HEIGHT=450&amp;WIDTH=450&amp;START_MAXIMI","ZED=FALSE&amp;VAR:CALENDAR=FIVEDAY&amp;VAR:INDEX=0"}</definedName>
    <definedName name="_679__FDSAUDITLINK__" localSheetId="11" hidden="1">{"fdsup://directions/FAT Viewer?action=UPDATE&amp;creator=factset&amp;DYN_ARGS=TRUE&amp;DOC_NAME=FAT:FQL_AUDITING_CLIENT_TEMPLATE.FAT&amp;display_string=Audit&amp;VAR:KEY=UTOLONGPCJ&amp;VAR:QUERY=RkZfTkVUX0lOQyhBTk4sMjAxMCwsLCxDSEYp&amp;WINDOW=FIRST_POPUP&amp;HEIGHT=450&amp;WIDTH=450&amp;START_MA","XIMIZED=FALSE&amp;VAR:CALENDAR=FIVEDAY&amp;VAR:SYMBOL=CH0012684657&amp;VAR:INDEX=0"}</definedName>
    <definedName name="_679__FDSAUDITLINK__" hidden="1">{"fdsup://directions/FAT Viewer?action=UPDATE&amp;creator=factset&amp;DYN_ARGS=TRUE&amp;DOC_NAME=FAT:FQL_AUDITING_CLIENT_TEMPLATE.FAT&amp;display_string=Audit&amp;VAR:KEY=UTOLONGPCJ&amp;VAR:QUERY=RkZfTkVUX0lOQyhBTk4sMjAxMCwsLCxDSEYp&amp;WINDOW=FIRST_POPUP&amp;HEIGHT=450&amp;WIDTH=450&amp;START_MA","XIMIZED=FALSE&amp;VAR:CALENDAR=FIVEDAY&amp;VAR:SYMBOL=CH0012684657&amp;VAR:INDEX=0"}</definedName>
    <definedName name="_680__FDSAUDITLINK__" localSheetId="11" hidden="1">{"fdsup://directions/FAT Viewer?action=UPDATE&amp;creator=factset&amp;DYN_ARGS=TRUE&amp;DOC_NAME=FAT:FQL_AUDITING_CLIENT_TEMPLATE.FAT&amp;display_string=Audit&amp;VAR:KEY=SHCTSJOLOD&amp;VAR:QUERY=RkZfTkVUX0lOQyhBTk4sMjAwOSwsLCxDSEYp&amp;WINDOW=FIRST_POPUP&amp;HEIGHT=450&amp;WIDTH=450&amp;START_MA","XIMIZED=FALSE&amp;VAR:CALENDAR=FIVEDAY&amp;VAR:SYMBOL=CH0012684657&amp;VAR:INDEX=0"}</definedName>
    <definedName name="_680__FDSAUDITLINK__" hidden="1">{"fdsup://directions/FAT Viewer?action=UPDATE&amp;creator=factset&amp;DYN_ARGS=TRUE&amp;DOC_NAME=FAT:FQL_AUDITING_CLIENT_TEMPLATE.FAT&amp;display_string=Audit&amp;VAR:KEY=SHCTSJOLOD&amp;VAR:QUERY=RkZfTkVUX0lOQyhBTk4sMjAwOSwsLCxDSEYp&amp;WINDOW=FIRST_POPUP&amp;HEIGHT=450&amp;WIDTH=450&amp;START_MA","XIMIZED=FALSE&amp;VAR:CALENDAR=FIVEDAY&amp;VAR:SYMBOL=CH0012684657&amp;VAR:INDEX=0"}</definedName>
    <definedName name="_681__FDSAUDITLINK__" localSheetId="11" hidden="1">{"fdsup://directions/FAT Viewer?action=UPDATE&amp;creator=factset&amp;DYN_ARGS=TRUE&amp;DOC_NAME=FAT:FQL_AUDITING_CLIENT_TEMPLATE.FAT&amp;display_string=Audit&amp;VAR:KEY=CNEDARGDKZ&amp;VAR:QUERY=RkZfTkVUX0lOQyhBTk4sMjAwOCwsLCxDSEYp&amp;WINDOW=FIRST_POPUP&amp;HEIGHT=450&amp;WIDTH=450&amp;START_MA","XIMIZED=FALSE&amp;VAR:CALENDAR=FIVEDAY&amp;VAR:SYMBOL=CH0012684657&amp;VAR:INDEX=0"}</definedName>
    <definedName name="_681__FDSAUDITLINK__" hidden="1">{"fdsup://directions/FAT Viewer?action=UPDATE&amp;creator=factset&amp;DYN_ARGS=TRUE&amp;DOC_NAME=FAT:FQL_AUDITING_CLIENT_TEMPLATE.FAT&amp;display_string=Audit&amp;VAR:KEY=CNEDARGDKZ&amp;VAR:QUERY=RkZfTkVUX0lOQyhBTk4sMjAwOCwsLCxDSEYp&amp;WINDOW=FIRST_POPUP&amp;HEIGHT=450&amp;WIDTH=450&amp;START_MA","XIMIZED=FALSE&amp;VAR:CALENDAR=FIVEDAY&amp;VAR:SYMBOL=CH0012684657&amp;VAR:INDEX=0"}</definedName>
    <definedName name="_682__FDSAUDITLINK__" localSheetId="11" hidden="1">{"fdsup://directions/FAT Viewer?action=UPDATE&amp;creator=factset&amp;DYN_ARGS=TRUE&amp;DOC_NAME=FAT:FQL_AUDITING_CLIENT_TEMPLATE.FAT&amp;display_string=Audit&amp;VAR:KEY=IZQHGZAVWX&amp;VAR:QUERY=RkZfTkVUX0lOQyhBTk4sMjAwNywsLCxDSEYp&amp;WINDOW=FIRST_POPUP&amp;HEIGHT=450&amp;WIDTH=450&amp;START_MA","XIMIZED=FALSE&amp;VAR:CALENDAR=FIVEDAY&amp;VAR:SYMBOL=CH0012684657&amp;VAR:INDEX=0"}</definedName>
    <definedName name="_682__FDSAUDITLINK__" hidden="1">{"fdsup://directions/FAT Viewer?action=UPDATE&amp;creator=factset&amp;DYN_ARGS=TRUE&amp;DOC_NAME=FAT:FQL_AUDITING_CLIENT_TEMPLATE.FAT&amp;display_string=Audit&amp;VAR:KEY=IZQHGZAVWX&amp;VAR:QUERY=RkZfTkVUX0lOQyhBTk4sMjAwNywsLCxDSEYp&amp;WINDOW=FIRST_POPUP&amp;HEIGHT=450&amp;WIDTH=450&amp;START_MA","XIMIZED=FALSE&amp;VAR:CALENDAR=FIVEDAY&amp;VAR:SYMBOL=CH0012684657&amp;VAR:INDEX=0"}</definedName>
    <definedName name="_683__FDSAUDITLINK__" localSheetId="11" hidden="1">{"fdsup://directions/FAT Viewer?action=UPDATE&amp;creator=factset&amp;DYN_ARGS=TRUE&amp;DOC_NAME=FAT:FQL_AUDITING_CLIENT_TEMPLATE.FAT&amp;display_string=Audit&amp;VAR:KEY=AZWBKDMJEN&amp;VAR:QUERY=RkZfRUJJVF9JQihBTk4sMjAxMCwsLCxDSEYp&amp;WINDOW=FIRST_POPUP&amp;HEIGHT=450&amp;WIDTH=450&amp;START_MA","XIMIZED=FALSE&amp;VAR:CALENDAR=FIVEDAY&amp;VAR:SYMBOL=CH0012684657&amp;VAR:INDEX=0"}</definedName>
    <definedName name="_683__FDSAUDITLINK__" hidden="1">{"fdsup://directions/FAT Viewer?action=UPDATE&amp;creator=factset&amp;DYN_ARGS=TRUE&amp;DOC_NAME=FAT:FQL_AUDITING_CLIENT_TEMPLATE.FAT&amp;display_string=Audit&amp;VAR:KEY=AZWBKDMJEN&amp;VAR:QUERY=RkZfRUJJVF9JQihBTk4sMjAxMCwsLCxDSEYp&amp;WINDOW=FIRST_POPUP&amp;HEIGHT=450&amp;WIDTH=450&amp;START_MA","XIMIZED=FALSE&amp;VAR:CALENDAR=FIVEDAY&amp;VAR:SYMBOL=CH0012684657&amp;VAR:INDEX=0"}</definedName>
    <definedName name="_684__FDSAUDITLINK__" localSheetId="11" hidden="1">{"fdsup://directions/FAT Viewer?action=UPDATE&amp;creator=factset&amp;DYN_ARGS=TRUE&amp;DOC_NAME=FAT:FQL_AUDITING_CLIENT_TEMPLATE.FAT&amp;display_string=Audit&amp;VAR:KEY=MLQLKVAVOT&amp;VAR:QUERY=RkZfRUJJVF9JQihBTk4sMjAwOSwsLCxDSEYp&amp;WINDOW=FIRST_POPUP&amp;HEIGHT=450&amp;WIDTH=450&amp;START_MA","XIMIZED=FALSE&amp;VAR:CALENDAR=FIVEDAY&amp;VAR:SYMBOL=CH0012684657&amp;VAR:INDEX=0"}</definedName>
    <definedName name="_684__FDSAUDITLINK__" hidden="1">{"fdsup://directions/FAT Viewer?action=UPDATE&amp;creator=factset&amp;DYN_ARGS=TRUE&amp;DOC_NAME=FAT:FQL_AUDITING_CLIENT_TEMPLATE.FAT&amp;display_string=Audit&amp;VAR:KEY=MLQLKVAVOT&amp;VAR:QUERY=RkZfRUJJVF9JQihBTk4sMjAwOSwsLCxDSEYp&amp;WINDOW=FIRST_POPUP&amp;HEIGHT=450&amp;WIDTH=450&amp;START_MA","XIMIZED=FALSE&amp;VAR:CALENDAR=FIVEDAY&amp;VAR:SYMBOL=CH0012684657&amp;VAR:INDEX=0"}</definedName>
    <definedName name="_685__FDSAUDITLINK__" localSheetId="11" hidden="1">{"fdsup://directions/FAT Viewer?action=UPDATE&amp;creator=factset&amp;DYN_ARGS=TRUE&amp;DOC_NAME=FAT:FQL_AUDITING_CLIENT_TEMPLATE.FAT&amp;display_string=Audit&amp;VAR:KEY=CTMPABCNAP&amp;VAR:QUERY=RkZfRUJJVF9JQihBTk4sMjAwOCwsLCxDSEYp&amp;WINDOW=FIRST_POPUP&amp;HEIGHT=450&amp;WIDTH=450&amp;START_MA","XIMIZED=FALSE&amp;VAR:CALENDAR=FIVEDAY&amp;VAR:SYMBOL=CH0012684657&amp;VAR:INDEX=0"}</definedName>
    <definedName name="_685__FDSAUDITLINK__" hidden="1">{"fdsup://directions/FAT Viewer?action=UPDATE&amp;creator=factset&amp;DYN_ARGS=TRUE&amp;DOC_NAME=FAT:FQL_AUDITING_CLIENT_TEMPLATE.FAT&amp;display_string=Audit&amp;VAR:KEY=CTMPABCNAP&amp;VAR:QUERY=RkZfRUJJVF9JQihBTk4sMjAwOCwsLCxDSEYp&amp;WINDOW=FIRST_POPUP&amp;HEIGHT=450&amp;WIDTH=450&amp;START_MA","XIMIZED=FALSE&amp;VAR:CALENDAR=FIVEDAY&amp;VAR:SYMBOL=CH0012684657&amp;VAR:INDEX=0"}</definedName>
    <definedName name="_686__FDSAUDITLINK__" localSheetId="11" hidden="1">{"fdsup://directions/FAT Viewer?action=UPDATE&amp;creator=factset&amp;DYN_ARGS=TRUE&amp;DOC_NAME=FAT:FQL_AUDITING_CLIENT_TEMPLATE.FAT&amp;display_string=Audit&amp;VAR:KEY=IBINSPCDMN&amp;VAR:QUERY=RkZfRUJJVF9JQihBTk4sMjAwNywsLCxDSEYp&amp;WINDOW=FIRST_POPUP&amp;HEIGHT=450&amp;WIDTH=450&amp;START_MA","XIMIZED=FALSE&amp;VAR:CALENDAR=FIVEDAY&amp;VAR:SYMBOL=CH0012684657&amp;VAR:INDEX=0"}</definedName>
    <definedName name="_686__FDSAUDITLINK__" hidden="1">{"fdsup://directions/FAT Viewer?action=UPDATE&amp;creator=factset&amp;DYN_ARGS=TRUE&amp;DOC_NAME=FAT:FQL_AUDITING_CLIENT_TEMPLATE.FAT&amp;display_string=Audit&amp;VAR:KEY=IBINSPCDMN&amp;VAR:QUERY=RkZfRUJJVF9JQihBTk4sMjAwNywsLCxDSEYp&amp;WINDOW=FIRST_POPUP&amp;HEIGHT=450&amp;WIDTH=450&amp;START_MA","XIMIZED=FALSE&amp;VAR:CALENDAR=FIVEDAY&amp;VAR:SYMBOL=CH0012684657&amp;VAR:INDEX=0"}</definedName>
    <definedName name="_687__FDSAUDITLINK__" localSheetId="11" hidden="1">{"fdsup://directions/FAT Viewer?action=UPDATE&amp;creator=factset&amp;DYN_ARGS=TRUE&amp;DOC_NAME=FAT:FQL_AUDITING_CLIENT_TEMPLATE.FAT&amp;display_string=Audit&amp;VAR:KEY=MVCLMXALAT&amp;VAR:QUERY=RkZfRUJJVERBX0lCKEFOTiwyMDEwLCwsLENIRik=&amp;WINDOW=FIRST_POPUP&amp;HEIGHT=450&amp;WIDTH=450&amp;STAR","T_MAXIMIZED=FALSE&amp;VAR:CALENDAR=FIVEDAY&amp;VAR:SYMBOL=CH0012684657&amp;VAR:INDEX=0"}</definedName>
    <definedName name="_687__FDSAUDITLINK__" hidden="1">{"fdsup://directions/FAT Viewer?action=UPDATE&amp;creator=factset&amp;DYN_ARGS=TRUE&amp;DOC_NAME=FAT:FQL_AUDITING_CLIENT_TEMPLATE.FAT&amp;display_string=Audit&amp;VAR:KEY=MVCLMXALAT&amp;VAR:QUERY=RkZfRUJJVERBX0lCKEFOTiwyMDEwLCwsLENIRik=&amp;WINDOW=FIRST_POPUP&amp;HEIGHT=450&amp;WIDTH=450&amp;STAR","T_MAXIMIZED=FALSE&amp;VAR:CALENDAR=FIVEDAY&amp;VAR:SYMBOL=CH0012684657&amp;VAR:INDEX=0"}</definedName>
    <definedName name="_688__FDSAUDITLINK__" localSheetId="11" hidden="1">{"fdsup://directions/FAT Viewer?action=UPDATE&amp;creator=factset&amp;DYN_ARGS=TRUE&amp;DOC_NAME=FAT:FQL_AUDITING_CLIENT_TEMPLATE.FAT&amp;display_string=Audit&amp;VAR:KEY=GFKJWTQHOL&amp;VAR:QUERY=RkZfRUJJVERBX0lCKEFOTiwyMDA5LCwsLENIRik=&amp;WINDOW=FIRST_POPUP&amp;HEIGHT=450&amp;WIDTH=450&amp;STAR","T_MAXIMIZED=FALSE&amp;VAR:CALENDAR=FIVEDAY&amp;VAR:SYMBOL=CH0012684657&amp;VAR:INDEX=0"}</definedName>
    <definedName name="_688__FDSAUDITLINK__" hidden="1">{"fdsup://directions/FAT Viewer?action=UPDATE&amp;creator=factset&amp;DYN_ARGS=TRUE&amp;DOC_NAME=FAT:FQL_AUDITING_CLIENT_TEMPLATE.FAT&amp;display_string=Audit&amp;VAR:KEY=GFKJWTQHOL&amp;VAR:QUERY=RkZfRUJJVERBX0lCKEFOTiwyMDA5LCwsLENIRik=&amp;WINDOW=FIRST_POPUP&amp;HEIGHT=450&amp;WIDTH=450&amp;STAR","T_MAXIMIZED=FALSE&amp;VAR:CALENDAR=FIVEDAY&amp;VAR:SYMBOL=CH0012684657&amp;VAR:INDEX=0"}</definedName>
    <definedName name="_689__FDSAUDITLINK__" localSheetId="11" hidden="1">{"fdsup://directions/FAT Viewer?action=UPDATE&amp;creator=factset&amp;DYN_ARGS=TRUE&amp;DOC_NAME=FAT:FQL_AUDITING_CLIENT_TEMPLATE.FAT&amp;display_string=Audit&amp;VAR:KEY=SRMJIZCVOT&amp;VAR:QUERY=RkZfRUJJVERBX0lCKEFOTiwyMDA4LCwsLENIRik=&amp;WINDOW=FIRST_POPUP&amp;HEIGHT=450&amp;WIDTH=450&amp;STAR","T_MAXIMIZED=FALSE&amp;VAR:CALENDAR=FIVEDAY&amp;VAR:SYMBOL=CH0012684657&amp;VAR:INDEX=0"}</definedName>
    <definedName name="_689__FDSAUDITLINK__" hidden="1">{"fdsup://directions/FAT Viewer?action=UPDATE&amp;creator=factset&amp;DYN_ARGS=TRUE&amp;DOC_NAME=FAT:FQL_AUDITING_CLIENT_TEMPLATE.FAT&amp;display_string=Audit&amp;VAR:KEY=SRMJIZCVOT&amp;VAR:QUERY=RkZfRUJJVERBX0lCKEFOTiwyMDA4LCwsLENIRik=&amp;WINDOW=FIRST_POPUP&amp;HEIGHT=450&amp;WIDTH=450&amp;STAR","T_MAXIMIZED=FALSE&amp;VAR:CALENDAR=FIVEDAY&amp;VAR:SYMBOL=CH0012684657&amp;VAR:INDEX=0"}</definedName>
    <definedName name="_690__FDSAUDITLINK__" localSheetId="11" hidden="1">{"fdsup://directions/FAT Viewer?action=UPDATE&amp;creator=factset&amp;DYN_ARGS=TRUE&amp;DOC_NAME=FAT:FQL_AUDITING_CLIENT_TEMPLATE.FAT&amp;display_string=Audit&amp;VAR:KEY=ENGNWJIPQX&amp;VAR:QUERY=RkZfRUJJVERBX0lCKEFOTiwyMDA3LCwsLENIRik=&amp;WINDOW=FIRST_POPUP&amp;HEIGHT=450&amp;WIDTH=450&amp;STAR","T_MAXIMIZED=FALSE&amp;VAR:CALENDAR=FIVEDAY&amp;VAR:SYMBOL=CH0012684657&amp;VAR:INDEX=0"}</definedName>
    <definedName name="_690__FDSAUDITLINK__" hidden="1">{"fdsup://directions/FAT Viewer?action=UPDATE&amp;creator=factset&amp;DYN_ARGS=TRUE&amp;DOC_NAME=FAT:FQL_AUDITING_CLIENT_TEMPLATE.FAT&amp;display_string=Audit&amp;VAR:KEY=ENGNWJIPQX&amp;VAR:QUERY=RkZfRUJJVERBX0lCKEFOTiwyMDA3LCwsLENIRik=&amp;WINDOW=FIRST_POPUP&amp;HEIGHT=450&amp;WIDTH=450&amp;STAR","T_MAXIMIZED=FALSE&amp;VAR:CALENDAR=FIVEDAY&amp;VAR:SYMBOL=CH0012684657&amp;VAR:INDEX=0"}</definedName>
    <definedName name="_699__FDSAUDITLINK__" localSheetId="11" hidden="1">{"fdsup://directions/FAT Viewer?action=UPDATE&amp;creator=factset&amp;DYN_ARGS=TRUE&amp;DOC_NAME=FAT:FQL_AUDITING_CLIENT_TEMPLATE.FAT&amp;display_string=Audit&amp;VAR:KEY=CHUPIDMZYN&amp;VAR:QUERY=RkZfTkVUX0lOQyhBTk4sMjAxMCwsLCxFVVIp&amp;WINDOW=FIRST_POPUP&amp;HEIGHT=450&amp;WIDTH=450&amp;START_MA","XIMIZED=FALSE&amp;VAR:CALENDAR=FIVEDAY&amp;VAR:SYMBOL=IT0001049623&amp;VAR:INDEX=0"}</definedName>
    <definedName name="_699__FDSAUDITLINK__" hidden="1">{"fdsup://directions/FAT Viewer?action=UPDATE&amp;creator=factset&amp;DYN_ARGS=TRUE&amp;DOC_NAME=FAT:FQL_AUDITING_CLIENT_TEMPLATE.FAT&amp;display_string=Audit&amp;VAR:KEY=CHUPIDMZYN&amp;VAR:QUERY=RkZfTkVUX0lOQyhBTk4sMjAxMCwsLCxFVVIp&amp;WINDOW=FIRST_POPUP&amp;HEIGHT=450&amp;WIDTH=450&amp;START_MA","XIMIZED=FALSE&amp;VAR:CALENDAR=FIVEDAY&amp;VAR:SYMBOL=IT0001049623&amp;VAR:INDEX=0"}</definedName>
    <definedName name="_700__FDSAUDITLINK__" localSheetId="11" hidden="1">{"fdsup://directions/FAT Viewer?action=UPDATE&amp;creator=factset&amp;DYN_ARGS=TRUE&amp;DOC_NAME=FAT:FQL_AUDITING_CLIENT_TEMPLATE.FAT&amp;display_string=Audit&amp;VAR:KEY=GXKPWRCJSF&amp;VAR:QUERY=RkZfTkVUX0lOQyhBTk4sMjAwOSwsLCxFVVIp&amp;WINDOW=FIRST_POPUP&amp;HEIGHT=450&amp;WIDTH=450&amp;START_MA","XIMIZED=FALSE&amp;VAR:CALENDAR=FIVEDAY&amp;VAR:SYMBOL=IT0001049623&amp;VAR:INDEX=0"}</definedName>
    <definedName name="_700__FDSAUDITLINK__" hidden="1">{"fdsup://directions/FAT Viewer?action=UPDATE&amp;creator=factset&amp;DYN_ARGS=TRUE&amp;DOC_NAME=FAT:FQL_AUDITING_CLIENT_TEMPLATE.FAT&amp;display_string=Audit&amp;VAR:KEY=GXKPWRCJSF&amp;VAR:QUERY=RkZfTkVUX0lOQyhBTk4sMjAwOSwsLCxFVVIp&amp;WINDOW=FIRST_POPUP&amp;HEIGHT=450&amp;WIDTH=450&amp;START_MA","XIMIZED=FALSE&amp;VAR:CALENDAR=FIVEDAY&amp;VAR:SYMBOL=IT0001049623&amp;VAR:INDEX=0"}</definedName>
    <definedName name="_701__FDSAUDITLINK__" localSheetId="11" hidden="1">{"fdsup://directions/FAT Viewer?action=UPDATE&amp;creator=factset&amp;DYN_ARGS=TRUE&amp;DOC_NAME=FAT:FQL_AUDITING_CLIENT_TEMPLATE.FAT&amp;display_string=Audit&amp;VAR:KEY=UNGDGLAHOH&amp;VAR:QUERY=RkZfTkVUX0lOQyhBTk4sMjAwOCwsLCxFVVIp&amp;WINDOW=FIRST_POPUP&amp;HEIGHT=450&amp;WIDTH=450&amp;START_MA","XIMIZED=FALSE&amp;VAR:CALENDAR=FIVEDAY&amp;VAR:SYMBOL=IT0001049623&amp;VAR:INDEX=0"}</definedName>
    <definedName name="_701__FDSAUDITLINK__" hidden="1">{"fdsup://directions/FAT Viewer?action=UPDATE&amp;creator=factset&amp;DYN_ARGS=TRUE&amp;DOC_NAME=FAT:FQL_AUDITING_CLIENT_TEMPLATE.FAT&amp;display_string=Audit&amp;VAR:KEY=UNGDGLAHOH&amp;VAR:QUERY=RkZfTkVUX0lOQyhBTk4sMjAwOCwsLCxFVVIp&amp;WINDOW=FIRST_POPUP&amp;HEIGHT=450&amp;WIDTH=450&amp;START_MA","XIMIZED=FALSE&amp;VAR:CALENDAR=FIVEDAY&amp;VAR:SYMBOL=IT0001049623&amp;VAR:INDEX=0"}</definedName>
    <definedName name="_702__FDSAUDITLINK__" localSheetId="11" hidden="1">{"fdsup://directions/FAT Viewer?action=UPDATE&amp;creator=factset&amp;DYN_ARGS=TRUE&amp;DOC_NAME=FAT:FQL_AUDITING_CLIENT_TEMPLATE.FAT&amp;display_string=Audit&amp;VAR:KEY=YPYBKZUPWT&amp;VAR:QUERY=RkZfTkVUX0lOQyhBTk4sMjAwNywsLCxFVVIp&amp;WINDOW=FIRST_POPUP&amp;HEIGHT=450&amp;WIDTH=450&amp;START_MA","XIMIZED=FALSE&amp;VAR:CALENDAR=FIVEDAY&amp;VAR:SYMBOL=IT0001049623&amp;VAR:INDEX=0"}</definedName>
    <definedName name="_702__FDSAUDITLINK__" hidden="1">{"fdsup://directions/FAT Viewer?action=UPDATE&amp;creator=factset&amp;DYN_ARGS=TRUE&amp;DOC_NAME=FAT:FQL_AUDITING_CLIENT_TEMPLATE.FAT&amp;display_string=Audit&amp;VAR:KEY=YPYBKZUPWT&amp;VAR:QUERY=RkZfTkVUX0lOQyhBTk4sMjAwNywsLCxFVVIp&amp;WINDOW=FIRST_POPUP&amp;HEIGHT=450&amp;WIDTH=450&amp;START_MA","XIMIZED=FALSE&amp;VAR:CALENDAR=FIVEDAY&amp;VAR:SYMBOL=IT0001049623&amp;VAR:INDEX=0"}</definedName>
    <definedName name="_704__FDSAUDITLINK__" localSheetId="11" hidden="1">{"fdsup://directions/FAT Viewer?action=UPDATE&amp;creator=factset&amp;DYN_ARGS=TRUE&amp;DOC_NAME=FAT:FQL_AUDITING_CLIENT_TEMPLATE.FAT&amp;display_string=Audit&amp;VAR:KEY=GVADQHUHWP&amp;VAR:QUERY=RkZfRUJJVF9JQihBTk4sMjAwOSwsLCxFVVIp&amp;WINDOW=FIRST_POPUP&amp;HEIGHT=450&amp;WIDTH=450&amp;START_MA","XIMIZED=FALSE&amp;VAR:CALENDAR=FIVEDAY&amp;VAR:SYMBOL=IT0001049623&amp;VAR:INDEX=0"}</definedName>
    <definedName name="_704__FDSAUDITLINK__" hidden="1">{"fdsup://directions/FAT Viewer?action=UPDATE&amp;creator=factset&amp;DYN_ARGS=TRUE&amp;DOC_NAME=FAT:FQL_AUDITING_CLIENT_TEMPLATE.FAT&amp;display_string=Audit&amp;VAR:KEY=GVADQHUHWP&amp;VAR:QUERY=RkZfRUJJVF9JQihBTk4sMjAwOSwsLCxFVVIp&amp;WINDOW=FIRST_POPUP&amp;HEIGHT=450&amp;WIDTH=450&amp;START_MA","XIMIZED=FALSE&amp;VAR:CALENDAR=FIVEDAY&amp;VAR:SYMBOL=IT0001049623&amp;VAR:INDEX=0"}</definedName>
    <definedName name="_705__FDSAUDITLINK__" localSheetId="11" hidden="1">{"fdsup://directions/FAT Viewer?action=UPDATE&amp;creator=factset&amp;DYN_ARGS=TRUE&amp;DOC_NAME=FAT:FQL_AUDITING_CLIENT_TEMPLATE.FAT&amp;display_string=Audit&amp;VAR:KEY=GJALYJULCX&amp;VAR:QUERY=RkZfRUJJVF9JQihBTk4sMjAwOCwsLCxFVVIp&amp;WINDOW=FIRST_POPUP&amp;HEIGHT=450&amp;WIDTH=450&amp;START_MA","XIMIZED=FALSE&amp;VAR:CALENDAR=FIVEDAY&amp;VAR:SYMBOL=IT0001049623&amp;VAR:INDEX=0"}</definedName>
    <definedName name="_705__FDSAUDITLINK__" hidden="1">{"fdsup://directions/FAT Viewer?action=UPDATE&amp;creator=factset&amp;DYN_ARGS=TRUE&amp;DOC_NAME=FAT:FQL_AUDITING_CLIENT_TEMPLATE.FAT&amp;display_string=Audit&amp;VAR:KEY=GJALYJULCX&amp;VAR:QUERY=RkZfRUJJVF9JQihBTk4sMjAwOCwsLCxFVVIp&amp;WINDOW=FIRST_POPUP&amp;HEIGHT=450&amp;WIDTH=450&amp;START_MA","XIMIZED=FALSE&amp;VAR:CALENDAR=FIVEDAY&amp;VAR:SYMBOL=IT0001049623&amp;VAR:INDEX=0"}</definedName>
    <definedName name="_706__FDSAUDITLINK__" localSheetId="11" hidden="1">{"fdsup://directions/FAT Viewer?action=UPDATE&amp;creator=factset&amp;DYN_ARGS=TRUE&amp;DOC_NAME=FAT:FQL_AUDITING_CLIENT_TEMPLATE.FAT&amp;display_string=Audit&amp;VAR:KEY=YTEPMLULMV&amp;VAR:QUERY=RkZfRUJJVF9JQihBTk4sMjAwNywsLCxFVVIp&amp;WINDOW=FIRST_POPUP&amp;HEIGHT=450&amp;WIDTH=450&amp;START_MA","XIMIZED=FALSE&amp;VAR:CALENDAR=FIVEDAY&amp;VAR:SYMBOL=IT0001049623&amp;VAR:INDEX=0"}</definedName>
    <definedName name="_706__FDSAUDITLINK__" hidden="1">{"fdsup://directions/FAT Viewer?action=UPDATE&amp;creator=factset&amp;DYN_ARGS=TRUE&amp;DOC_NAME=FAT:FQL_AUDITING_CLIENT_TEMPLATE.FAT&amp;display_string=Audit&amp;VAR:KEY=YTEPMLULMV&amp;VAR:QUERY=RkZfRUJJVF9JQihBTk4sMjAwNywsLCxFVVIp&amp;WINDOW=FIRST_POPUP&amp;HEIGHT=450&amp;WIDTH=450&amp;START_MA","XIMIZED=FALSE&amp;VAR:CALENDAR=FIVEDAY&amp;VAR:SYMBOL=IT0001049623&amp;VAR:INDEX=0"}</definedName>
    <definedName name="_707__FDSAUDITLINK__" localSheetId="11" hidden="1">{"fdsup://directions/FAT Viewer?action=UPDATE&amp;creator=factset&amp;DYN_ARGS=TRUE&amp;DOC_NAME=FAT:FQL_AUDITING_CLIENT_TEMPLATE.FAT&amp;display_string=Audit&amp;VAR:KEY=WZWRWDSJMV&amp;VAR:QUERY=RkZfRUJJVERBX0lCKEFOTiwyMDEwLCwsLEVVUik=&amp;WINDOW=FIRST_POPUP&amp;HEIGHT=450&amp;WIDTH=450&amp;STAR","T_MAXIMIZED=FALSE&amp;VAR:CALENDAR=FIVEDAY&amp;VAR:SYMBOL=IT0001049623&amp;VAR:INDEX=0"}</definedName>
    <definedName name="_707__FDSAUDITLINK__" hidden="1">{"fdsup://directions/FAT Viewer?action=UPDATE&amp;creator=factset&amp;DYN_ARGS=TRUE&amp;DOC_NAME=FAT:FQL_AUDITING_CLIENT_TEMPLATE.FAT&amp;display_string=Audit&amp;VAR:KEY=WZWRWDSJMV&amp;VAR:QUERY=RkZfRUJJVERBX0lCKEFOTiwyMDEwLCwsLEVVUik=&amp;WINDOW=FIRST_POPUP&amp;HEIGHT=450&amp;WIDTH=450&amp;STAR","T_MAXIMIZED=FALSE&amp;VAR:CALENDAR=FIVEDAY&amp;VAR:SYMBOL=IT0001049623&amp;VAR:INDEX=0"}</definedName>
    <definedName name="_708__FDSAUDITLINK__" localSheetId="11" hidden="1">{"fdsup://directions/FAT Viewer?action=UPDATE&amp;creator=factset&amp;DYN_ARGS=TRUE&amp;DOC_NAME=FAT:FQL_AUDITING_CLIENT_TEMPLATE.FAT&amp;display_string=Audit&amp;VAR:KEY=KLOBONOJKN&amp;VAR:QUERY=RkZfRUJJVERBX0lCKEFOTiwyMDA5LCwsLEVVUik=&amp;WINDOW=FIRST_POPUP&amp;HEIGHT=450&amp;WIDTH=450&amp;STAR","T_MAXIMIZED=FALSE&amp;VAR:CALENDAR=FIVEDAY&amp;VAR:SYMBOL=IT0001049623&amp;VAR:INDEX=0"}</definedName>
    <definedName name="_708__FDSAUDITLINK__" hidden="1">{"fdsup://directions/FAT Viewer?action=UPDATE&amp;creator=factset&amp;DYN_ARGS=TRUE&amp;DOC_NAME=FAT:FQL_AUDITING_CLIENT_TEMPLATE.FAT&amp;display_string=Audit&amp;VAR:KEY=KLOBONOJKN&amp;VAR:QUERY=RkZfRUJJVERBX0lCKEFOTiwyMDA5LCwsLEVVUik=&amp;WINDOW=FIRST_POPUP&amp;HEIGHT=450&amp;WIDTH=450&amp;STAR","T_MAXIMIZED=FALSE&amp;VAR:CALENDAR=FIVEDAY&amp;VAR:SYMBOL=IT0001049623&amp;VAR:INDEX=0"}</definedName>
    <definedName name="_709__FDSAUDITLINK__" localSheetId="11" hidden="1">{"fdsup://directions/FAT Viewer?action=UPDATE&amp;creator=factset&amp;DYN_ARGS=TRUE&amp;DOC_NAME=FAT:FQL_AUDITING_CLIENT_TEMPLATE.FAT&amp;display_string=Audit&amp;VAR:KEY=IDMVWRINML&amp;VAR:QUERY=RkZfRUJJVERBX0lCKEFOTiwyMDA4LCwsLEVVUik=&amp;WINDOW=FIRST_POPUP&amp;HEIGHT=450&amp;WIDTH=450&amp;STAR","T_MAXIMIZED=FALSE&amp;VAR:CALENDAR=FIVEDAY&amp;VAR:SYMBOL=IT0001049623&amp;VAR:INDEX=0"}</definedName>
    <definedName name="_709__FDSAUDITLINK__" hidden="1">{"fdsup://directions/FAT Viewer?action=UPDATE&amp;creator=factset&amp;DYN_ARGS=TRUE&amp;DOC_NAME=FAT:FQL_AUDITING_CLIENT_TEMPLATE.FAT&amp;display_string=Audit&amp;VAR:KEY=IDMVWRINML&amp;VAR:QUERY=RkZfRUJJVERBX0lCKEFOTiwyMDA4LCwsLEVVUik=&amp;WINDOW=FIRST_POPUP&amp;HEIGHT=450&amp;WIDTH=450&amp;STAR","T_MAXIMIZED=FALSE&amp;VAR:CALENDAR=FIVEDAY&amp;VAR:SYMBOL=IT0001049623&amp;VAR:INDEX=0"}</definedName>
    <definedName name="_710__FDSAUDITLINK__" localSheetId="11" hidden="1">{"fdsup://directions/FAT Viewer?action=UPDATE&amp;creator=factset&amp;DYN_ARGS=TRUE&amp;DOC_NAME=FAT:FQL_AUDITING_CLIENT_TEMPLATE.FAT&amp;display_string=Audit&amp;VAR:KEY=ALIFCBQDGH&amp;VAR:QUERY=RkZfRUJJVERBX0lCKEFOTiwyMDA3LCwsLEVVUik=&amp;WINDOW=FIRST_POPUP&amp;HEIGHT=450&amp;WIDTH=450&amp;STAR","T_MAXIMIZED=FALSE&amp;VAR:CALENDAR=FIVEDAY&amp;VAR:SYMBOL=IT0001049623&amp;VAR:INDEX=0"}</definedName>
    <definedName name="_710__FDSAUDITLINK__" hidden="1">{"fdsup://directions/FAT Viewer?action=UPDATE&amp;creator=factset&amp;DYN_ARGS=TRUE&amp;DOC_NAME=FAT:FQL_AUDITING_CLIENT_TEMPLATE.FAT&amp;display_string=Audit&amp;VAR:KEY=ALIFCBQDGH&amp;VAR:QUERY=RkZfRUJJVERBX0lCKEFOTiwyMDA3LCwsLEVVUik=&amp;WINDOW=FIRST_POPUP&amp;HEIGHT=450&amp;WIDTH=450&amp;STAR","T_MAXIMIZED=FALSE&amp;VAR:CALENDAR=FIVEDAY&amp;VAR:SYMBOL=IT0001049623&amp;VAR:INDEX=0"}</definedName>
    <definedName name="_715__FDSAUDITLINK__" localSheetId="11" hidden="1">{"fdsup://directions/FAT Viewer?action=UPDATE&amp;creator=factset&amp;DYN_ARGS=TRUE&amp;DOC_NAME=FAT:FQL_AUDITING_CLIENT_TEMPLATE.FAT&amp;display_string=Audit&amp;VAR:KEY=UTIFUFKNQX&amp;VAR:QUERY=RkZfTkVUX0lOQyhBTk4sMjAxMSwsLCxFVVIp&amp;WINDOW=FIRST_POPUP&amp;HEIGHT=450&amp;WIDTH=450&amp;START_MA","XIMIZED=FALSE&amp;VAR:CALENDAR=FIVEDAY&amp;VAR:SYMBOL=IT0001049623&amp;VAR:INDEX=0"}</definedName>
    <definedName name="_715__FDSAUDITLINK__" hidden="1">{"fdsup://directions/FAT Viewer?action=UPDATE&amp;creator=factset&amp;DYN_ARGS=TRUE&amp;DOC_NAME=FAT:FQL_AUDITING_CLIENT_TEMPLATE.FAT&amp;display_string=Audit&amp;VAR:KEY=UTIFUFKNQX&amp;VAR:QUERY=RkZfTkVUX0lOQyhBTk4sMjAxMSwsLCxFVVIp&amp;WINDOW=FIRST_POPUP&amp;HEIGHT=450&amp;WIDTH=450&amp;START_MA","XIMIZED=FALSE&amp;VAR:CALENDAR=FIVEDAY&amp;VAR:SYMBOL=IT0001049623&amp;VAR:INDEX=0"}</definedName>
    <definedName name="_716__FDSAUDITLINK__" localSheetId="11" hidden="1">{"fdsup://directions/FAT Viewer?action=UPDATE&amp;creator=factset&amp;DYN_ARGS=TRUE&amp;DOC_NAME=FAT:FQL_AUDITING_CLIENT_TEMPLATE.FAT&amp;display_string=Audit&amp;VAR:KEY=EFWNYHUVUH&amp;VAR:QUERY=RkZfRUJJVERBX0lCKEFOTiwyMDExLCwsLEVVUik=&amp;WINDOW=FIRST_POPUP&amp;HEIGHT=450&amp;WIDTH=450&amp;STAR","T_MAXIMIZED=FALSE&amp;VAR:CALENDAR=FIVEDAY&amp;VAR:SYMBOL=IT0001049623&amp;VAR:INDEX=0"}</definedName>
    <definedName name="_716__FDSAUDITLINK__" hidden="1">{"fdsup://directions/FAT Viewer?action=UPDATE&amp;creator=factset&amp;DYN_ARGS=TRUE&amp;DOC_NAME=FAT:FQL_AUDITING_CLIENT_TEMPLATE.FAT&amp;display_string=Audit&amp;VAR:KEY=EFWNYHUVUH&amp;VAR:QUERY=RkZfRUJJVERBX0lCKEFOTiwyMDExLCwsLEVVUik=&amp;WINDOW=FIRST_POPUP&amp;HEIGHT=450&amp;WIDTH=450&amp;STAR","T_MAXIMIZED=FALSE&amp;VAR:CALENDAR=FIVEDAY&amp;VAR:SYMBOL=IT0001049623&amp;VAR:INDEX=0"}</definedName>
    <definedName name="_721__FDSAUDITLINK__" localSheetId="11" hidden="1">{"fdsup://directions/FAT Viewer?action=UPDATE&amp;creator=factset&amp;DYN_ARGS=TRUE&amp;DOC_NAME=FAT:FQL_AUDITING_CLIENT_TEMPLATE.FAT&amp;display_string=Audit&amp;VAR:KEY=CXMDIZCLIV&amp;VAR:QUERY=RkZfTkVUX0lOQyhBTk4sMjAxMCwsLCxHQlAp&amp;WINDOW=FIRST_POPUP&amp;HEIGHT=450&amp;WIDTH=450&amp;START_MA","XIMIZED=FALSE&amp;VAR:CALENDAR=FIVEDAY&amp;VAR:SYMBOL=GB0005991111&amp;VAR:INDEX=0"}</definedName>
    <definedName name="_721__FDSAUDITLINK__" hidden="1">{"fdsup://directions/FAT Viewer?action=UPDATE&amp;creator=factset&amp;DYN_ARGS=TRUE&amp;DOC_NAME=FAT:FQL_AUDITING_CLIENT_TEMPLATE.FAT&amp;display_string=Audit&amp;VAR:KEY=CXMDIZCLIV&amp;VAR:QUERY=RkZfTkVUX0lOQyhBTk4sMjAxMCwsLCxHQlAp&amp;WINDOW=FIRST_POPUP&amp;HEIGHT=450&amp;WIDTH=450&amp;START_MA","XIMIZED=FALSE&amp;VAR:CALENDAR=FIVEDAY&amp;VAR:SYMBOL=GB0005991111&amp;VAR:INDEX=0"}</definedName>
    <definedName name="_722__FDSAUDITLINK__" localSheetId="11" hidden="1">{"fdsup://directions/FAT Viewer?action=UPDATE&amp;creator=factset&amp;DYN_ARGS=TRUE&amp;DOC_NAME=FAT:FQL_AUDITING_CLIENT_TEMPLATE.FAT&amp;display_string=Audit&amp;VAR:KEY=UBYZCRENMV&amp;VAR:QUERY=RkZfTkVUX0lOQyhBTk4sMjAwOSwsLCxHQlAp&amp;WINDOW=FIRST_POPUP&amp;HEIGHT=450&amp;WIDTH=450&amp;START_MA","XIMIZED=FALSE&amp;VAR:CALENDAR=FIVEDAY&amp;VAR:SYMBOL=GB0005991111&amp;VAR:INDEX=0"}</definedName>
    <definedName name="_722__FDSAUDITLINK__" hidden="1">{"fdsup://directions/FAT Viewer?action=UPDATE&amp;creator=factset&amp;DYN_ARGS=TRUE&amp;DOC_NAME=FAT:FQL_AUDITING_CLIENT_TEMPLATE.FAT&amp;display_string=Audit&amp;VAR:KEY=UBYZCRENMV&amp;VAR:QUERY=RkZfTkVUX0lOQyhBTk4sMjAwOSwsLCxHQlAp&amp;WINDOW=FIRST_POPUP&amp;HEIGHT=450&amp;WIDTH=450&amp;START_MA","XIMIZED=FALSE&amp;VAR:CALENDAR=FIVEDAY&amp;VAR:SYMBOL=GB0005991111&amp;VAR:INDEX=0"}</definedName>
    <definedName name="_723__FDSAUDITLINK__" localSheetId="11" hidden="1">{"fdsup://directions/FAT Viewer?action=UPDATE&amp;creator=factset&amp;DYN_ARGS=TRUE&amp;DOC_NAME=FAT:FQL_AUDITING_CLIENT_TEMPLATE.FAT&amp;display_string=Audit&amp;VAR:KEY=WBGXETIFGX&amp;VAR:QUERY=RkZfTkVUX0lOQyhBTk4sMjAwOCwsLCxHQlAp&amp;WINDOW=FIRST_POPUP&amp;HEIGHT=450&amp;WIDTH=450&amp;START_MA","XIMIZED=FALSE&amp;VAR:CALENDAR=FIVEDAY&amp;VAR:SYMBOL=GB0005991111&amp;VAR:INDEX=0"}</definedName>
    <definedName name="_723__FDSAUDITLINK__" hidden="1">{"fdsup://directions/FAT Viewer?action=UPDATE&amp;creator=factset&amp;DYN_ARGS=TRUE&amp;DOC_NAME=FAT:FQL_AUDITING_CLIENT_TEMPLATE.FAT&amp;display_string=Audit&amp;VAR:KEY=WBGXETIFGX&amp;VAR:QUERY=RkZfTkVUX0lOQyhBTk4sMjAwOCwsLCxHQlAp&amp;WINDOW=FIRST_POPUP&amp;HEIGHT=450&amp;WIDTH=450&amp;START_MA","XIMIZED=FALSE&amp;VAR:CALENDAR=FIVEDAY&amp;VAR:SYMBOL=GB0005991111&amp;VAR:INDEX=0"}</definedName>
    <definedName name="_724__FDSAUDITLINK__" localSheetId="11" hidden="1">{"fdsup://directions/FAT Viewer?action=UPDATE&amp;creator=factset&amp;DYN_ARGS=TRUE&amp;DOC_NAME=FAT:FQL_AUDITING_CLIENT_TEMPLATE.FAT&amp;display_string=Audit&amp;VAR:KEY=OBWVCJGPCZ&amp;VAR:QUERY=RkZfTkVUX0lOQyhBTk4sMjAwNywsLCxHQlAp&amp;WINDOW=FIRST_POPUP&amp;HEIGHT=450&amp;WIDTH=450&amp;START_MA","XIMIZED=FALSE&amp;VAR:CALENDAR=FIVEDAY&amp;VAR:SYMBOL=GB0005991111&amp;VAR:INDEX=0"}</definedName>
    <definedName name="_724__FDSAUDITLINK__" hidden="1">{"fdsup://directions/FAT Viewer?action=UPDATE&amp;creator=factset&amp;DYN_ARGS=TRUE&amp;DOC_NAME=FAT:FQL_AUDITING_CLIENT_TEMPLATE.FAT&amp;display_string=Audit&amp;VAR:KEY=OBWVCJGPCZ&amp;VAR:QUERY=RkZfTkVUX0lOQyhBTk4sMjAwNywsLCxHQlAp&amp;WINDOW=FIRST_POPUP&amp;HEIGHT=450&amp;WIDTH=450&amp;START_MA","XIMIZED=FALSE&amp;VAR:CALENDAR=FIVEDAY&amp;VAR:SYMBOL=GB0005991111&amp;VAR:INDEX=0"}</definedName>
    <definedName name="_725__FDSAUDITLINK__" localSheetId="11" hidden="1">{"fdsup://directions/FAT Viewer?action=UPDATE&amp;creator=factset&amp;DYN_ARGS=TRUE&amp;DOC_NAME=FAT:FQL_AUDITING_CLIENT_TEMPLATE.FAT&amp;display_string=Audit&amp;VAR:KEY=QNWRCJQTCL&amp;VAR:QUERY=RkZfRUJJVF9JQihBTk4sMjAxMCwsLCxHQlAp&amp;WINDOW=FIRST_POPUP&amp;HEIGHT=450&amp;WIDTH=450&amp;START_MA","XIMIZED=FALSE&amp;VAR:CALENDAR=FIVEDAY&amp;VAR:SYMBOL=GB0005991111&amp;VAR:INDEX=0"}</definedName>
    <definedName name="_725__FDSAUDITLINK__" hidden="1">{"fdsup://directions/FAT Viewer?action=UPDATE&amp;creator=factset&amp;DYN_ARGS=TRUE&amp;DOC_NAME=FAT:FQL_AUDITING_CLIENT_TEMPLATE.FAT&amp;display_string=Audit&amp;VAR:KEY=QNWRCJQTCL&amp;VAR:QUERY=RkZfRUJJVF9JQihBTk4sMjAxMCwsLCxHQlAp&amp;WINDOW=FIRST_POPUP&amp;HEIGHT=450&amp;WIDTH=450&amp;START_MA","XIMIZED=FALSE&amp;VAR:CALENDAR=FIVEDAY&amp;VAR:SYMBOL=GB0005991111&amp;VAR:INDEX=0"}</definedName>
    <definedName name="_726__FDSAUDITLINK__" localSheetId="11" hidden="1">{"fdsup://directions/FAT Viewer?action=UPDATE&amp;creator=factset&amp;DYN_ARGS=TRUE&amp;DOC_NAME=FAT:FQL_AUDITING_CLIENT_TEMPLATE.FAT&amp;display_string=Audit&amp;VAR:KEY=GVQZSNMHIP&amp;VAR:QUERY=RkZfRUJJVF9JQihBTk4sMjAwOSwsLCxHQlAp&amp;WINDOW=FIRST_POPUP&amp;HEIGHT=450&amp;WIDTH=450&amp;START_MA","XIMIZED=FALSE&amp;VAR:CALENDAR=FIVEDAY&amp;VAR:SYMBOL=GB0005991111&amp;VAR:INDEX=0"}</definedName>
    <definedName name="_726__FDSAUDITLINK__" hidden="1">{"fdsup://directions/FAT Viewer?action=UPDATE&amp;creator=factset&amp;DYN_ARGS=TRUE&amp;DOC_NAME=FAT:FQL_AUDITING_CLIENT_TEMPLATE.FAT&amp;display_string=Audit&amp;VAR:KEY=GVQZSNMHIP&amp;VAR:QUERY=RkZfRUJJVF9JQihBTk4sMjAwOSwsLCxHQlAp&amp;WINDOW=FIRST_POPUP&amp;HEIGHT=450&amp;WIDTH=450&amp;START_MA","XIMIZED=FALSE&amp;VAR:CALENDAR=FIVEDAY&amp;VAR:SYMBOL=GB0005991111&amp;VAR:INDEX=0"}</definedName>
    <definedName name="_727__FDSAUDITLINK__" localSheetId="11" hidden="1">{"fdsup://directions/FAT Viewer?action=UPDATE&amp;creator=factset&amp;DYN_ARGS=TRUE&amp;DOC_NAME=FAT:FQL_AUDITING_CLIENT_TEMPLATE.FAT&amp;display_string=Audit&amp;VAR:KEY=KFKRMTQLOD&amp;VAR:QUERY=RkZfRUJJVF9JQihBTk4sMjAwOCwsLCxHQlAp&amp;WINDOW=FIRST_POPUP&amp;HEIGHT=450&amp;WIDTH=450&amp;START_MA","XIMIZED=FALSE&amp;VAR:CALENDAR=FIVEDAY&amp;VAR:SYMBOL=GB0005991111&amp;VAR:INDEX=0"}</definedName>
    <definedName name="_727__FDSAUDITLINK__" hidden="1">{"fdsup://directions/FAT Viewer?action=UPDATE&amp;creator=factset&amp;DYN_ARGS=TRUE&amp;DOC_NAME=FAT:FQL_AUDITING_CLIENT_TEMPLATE.FAT&amp;display_string=Audit&amp;VAR:KEY=KFKRMTQLOD&amp;VAR:QUERY=RkZfRUJJVF9JQihBTk4sMjAwOCwsLCxHQlAp&amp;WINDOW=FIRST_POPUP&amp;HEIGHT=450&amp;WIDTH=450&amp;START_MA","XIMIZED=FALSE&amp;VAR:CALENDAR=FIVEDAY&amp;VAR:SYMBOL=GB0005991111&amp;VAR:INDEX=0"}</definedName>
    <definedName name="_728__FDSAUDITLINK__" localSheetId="11" hidden="1">{"fdsup://directions/FAT Viewer?action=UPDATE&amp;creator=factset&amp;DYN_ARGS=TRUE&amp;DOC_NAME=FAT:FQL_AUDITING_CLIENT_TEMPLATE.FAT&amp;display_string=Audit&amp;VAR:KEY=YPANANCDUV&amp;VAR:QUERY=RkZfRUJJVF9JQihBTk4sMjAwNywsLCxHQlAp&amp;WINDOW=FIRST_POPUP&amp;HEIGHT=450&amp;WIDTH=450&amp;START_MA","XIMIZED=FALSE&amp;VAR:CALENDAR=FIVEDAY&amp;VAR:SYMBOL=GB0005991111&amp;VAR:INDEX=0"}</definedName>
    <definedName name="_728__FDSAUDITLINK__" hidden="1">{"fdsup://directions/FAT Viewer?action=UPDATE&amp;creator=factset&amp;DYN_ARGS=TRUE&amp;DOC_NAME=FAT:FQL_AUDITING_CLIENT_TEMPLATE.FAT&amp;display_string=Audit&amp;VAR:KEY=YPANANCDUV&amp;VAR:QUERY=RkZfRUJJVF9JQihBTk4sMjAwNywsLCxHQlAp&amp;WINDOW=FIRST_POPUP&amp;HEIGHT=450&amp;WIDTH=450&amp;START_MA","XIMIZED=FALSE&amp;VAR:CALENDAR=FIVEDAY&amp;VAR:SYMBOL=GB0005991111&amp;VAR:INDEX=0"}</definedName>
    <definedName name="_729__FDSAUDITLINK__" localSheetId="11" hidden="1">{"fdsup://directions/FAT Viewer?action=UPDATE&amp;creator=factset&amp;DYN_ARGS=TRUE&amp;DOC_NAME=FAT:FQL_AUDITING_CLIENT_TEMPLATE.FAT&amp;display_string=Audit&amp;VAR:KEY=CPUDCXKPQV&amp;VAR:QUERY=RkZfRUJJVERBX0lCKEFOTiwyMDEwLCwsLEdCUCk=&amp;WINDOW=FIRST_POPUP&amp;HEIGHT=450&amp;WIDTH=450&amp;STAR","T_MAXIMIZED=FALSE&amp;VAR:CALENDAR=FIVEDAY&amp;VAR:SYMBOL=GB0005991111&amp;VAR:INDEX=0"}</definedName>
    <definedName name="_729__FDSAUDITLINK__" hidden="1">{"fdsup://directions/FAT Viewer?action=UPDATE&amp;creator=factset&amp;DYN_ARGS=TRUE&amp;DOC_NAME=FAT:FQL_AUDITING_CLIENT_TEMPLATE.FAT&amp;display_string=Audit&amp;VAR:KEY=CPUDCXKPQV&amp;VAR:QUERY=RkZfRUJJVERBX0lCKEFOTiwyMDEwLCwsLEdCUCk=&amp;WINDOW=FIRST_POPUP&amp;HEIGHT=450&amp;WIDTH=450&amp;STAR","T_MAXIMIZED=FALSE&amp;VAR:CALENDAR=FIVEDAY&amp;VAR:SYMBOL=GB0005991111&amp;VAR:INDEX=0"}</definedName>
    <definedName name="_730__FDSAUDITLINK__" localSheetId="11" hidden="1">{"fdsup://directions/FAT Viewer?action=UPDATE&amp;creator=factset&amp;DYN_ARGS=TRUE&amp;DOC_NAME=FAT:FQL_AUDITING_CLIENT_TEMPLATE.FAT&amp;display_string=Audit&amp;VAR:KEY=UVAHQNGJQZ&amp;VAR:QUERY=RkZfRUJJVERBX0lCKEFOTiwyMDA5LCwsLEdCUCk=&amp;WINDOW=FIRST_POPUP&amp;HEIGHT=450&amp;WIDTH=450&amp;STAR","T_MAXIMIZED=FALSE&amp;VAR:CALENDAR=FIVEDAY&amp;VAR:SYMBOL=GB0005991111&amp;VAR:INDEX=0"}</definedName>
    <definedName name="_730__FDSAUDITLINK__" hidden="1">{"fdsup://directions/FAT Viewer?action=UPDATE&amp;creator=factset&amp;DYN_ARGS=TRUE&amp;DOC_NAME=FAT:FQL_AUDITING_CLIENT_TEMPLATE.FAT&amp;display_string=Audit&amp;VAR:KEY=UVAHQNGJQZ&amp;VAR:QUERY=RkZfRUJJVERBX0lCKEFOTiwyMDA5LCwsLEdCUCk=&amp;WINDOW=FIRST_POPUP&amp;HEIGHT=450&amp;WIDTH=450&amp;STAR","T_MAXIMIZED=FALSE&amp;VAR:CALENDAR=FIVEDAY&amp;VAR:SYMBOL=GB0005991111&amp;VAR:INDEX=0"}</definedName>
    <definedName name="_731__FDSAUDITLINK__" localSheetId="11" hidden="1">{"fdsup://directions/FAT Viewer?action=UPDATE&amp;creator=factset&amp;DYN_ARGS=TRUE&amp;DOC_NAME=FAT:FQL_AUDITING_CLIENT_TEMPLATE.FAT&amp;display_string=Audit&amp;VAR:KEY=YZCRYJKBIH&amp;VAR:QUERY=RkZfRUJJVERBX0lCKEFOTiwyMDA4LCwsLEdCUCk=&amp;WINDOW=FIRST_POPUP&amp;HEIGHT=450&amp;WIDTH=450&amp;STAR","T_MAXIMIZED=FALSE&amp;VAR:CALENDAR=FIVEDAY&amp;VAR:SYMBOL=GB0005991111&amp;VAR:INDEX=0"}</definedName>
    <definedName name="_731__FDSAUDITLINK__" hidden="1">{"fdsup://directions/FAT Viewer?action=UPDATE&amp;creator=factset&amp;DYN_ARGS=TRUE&amp;DOC_NAME=FAT:FQL_AUDITING_CLIENT_TEMPLATE.FAT&amp;display_string=Audit&amp;VAR:KEY=YZCRYJKBIH&amp;VAR:QUERY=RkZfRUJJVERBX0lCKEFOTiwyMDA4LCwsLEdCUCk=&amp;WINDOW=FIRST_POPUP&amp;HEIGHT=450&amp;WIDTH=450&amp;STAR","T_MAXIMIZED=FALSE&amp;VAR:CALENDAR=FIVEDAY&amp;VAR:SYMBOL=GB0005991111&amp;VAR:INDEX=0"}</definedName>
    <definedName name="_732__FDSAUDITLINK__" localSheetId="11" hidden="1">{"fdsup://directions/FAT Viewer?action=UPDATE&amp;creator=factset&amp;DYN_ARGS=TRUE&amp;DOC_NAME=FAT:FQL_AUDITING_CLIENT_TEMPLATE.FAT&amp;display_string=Audit&amp;VAR:KEY=KXIDIRMPMP&amp;VAR:QUERY=RkZfRUJJVERBX0lCKEFOTiwyMDA3LCwsLEdCUCk=&amp;WINDOW=FIRST_POPUP&amp;HEIGHT=450&amp;WIDTH=450&amp;STAR","T_MAXIMIZED=FALSE&amp;VAR:CALENDAR=FIVEDAY&amp;VAR:SYMBOL=GB0005991111&amp;VAR:INDEX=0"}</definedName>
    <definedName name="_732__FDSAUDITLINK__" hidden="1">{"fdsup://directions/FAT Viewer?action=UPDATE&amp;creator=factset&amp;DYN_ARGS=TRUE&amp;DOC_NAME=FAT:FQL_AUDITING_CLIENT_TEMPLATE.FAT&amp;display_string=Audit&amp;VAR:KEY=KXIDIRMPMP&amp;VAR:QUERY=RkZfRUJJVERBX0lCKEFOTiwyMDA3LCwsLEdCUCk=&amp;WINDOW=FIRST_POPUP&amp;HEIGHT=450&amp;WIDTH=450&amp;STAR","T_MAXIMIZED=FALSE&amp;VAR:CALENDAR=FIVEDAY&amp;VAR:SYMBOL=GB0005991111&amp;VAR:INDEX=0"}</definedName>
    <definedName name="_737__FDSAUDITLINK__" localSheetId="11" hidden="1">{"fdsup://directions/FAT Viewer?action=UPDATE&amp;creator=factset&amp;DYN_ARGS=TRUE&amp;DOC_NAME=FAT:FQL_AUDITING_CLIENT_TEMPLATE.FAT&amp;display_string=Audit&amp;VAR:KEY=CHGHQXQRCV&amp;VAR:QUERY=RkZfTkVUX0lOQyhBTk4sMjAxMSwsLCxHQlAp&amp;WINDOW=FIRST_POPUP&amp;HEIGHT=450&amp;WIDTH=450&amp;START_MA","XIMIZED=FALSE&amp;VAR:CALENDAR=FIVEDAY&amp;VAR:SYMBOL=GB0005991111&amp;VAR:INDEX=0"}</definedName>
    <definedName name="_737__FDSAUDITLINK__" hidden="1">{"fdsup://directions/FAT Viewer?action=UPDATE&amp;creator=factset&amp;DYN_ARGS=TRUE&amp;DOC_NAME=FAT:FQL_AUDITING_CLIENT_TEMPLATE.FAT&amp;display_string=Audit&amp;VAR:KEY=CHGHQXQRCV&amp;VAR:QUERY=RkZfTkVUX0lOQyhBTk4sMjAxMSwsLCxHQlAp&amp;WINDOW=FIRST_POPUP&amp;HEIGHT=450&amp;WIDTH=450&amp;START_MA","XIMIZED=FALSE&amp;VAR:CALENDAR=FIVEDAY&amp;VAR:SYMBOL=GB0005991111&amp;VAR:INDEX=0"}</definedName>
    <definedName name="_739__FDSAUDITLINK__" localSheetId="11" hidden="1">{"fdsup://directions/FAT Viewer?action=UPDATE&amp;creator=factset&amp;DYN_ARGS=TRUE&amp;DOC_NAME=FAT:FQL_AUDITING_CLIENT_TEMPLATE.FAT&amp;display_string=Audit&amp;VAR:KEY=UREDIJUPIH&amp;VAR:QUERY=RkZfRUJJVERBX0lCKEFOTiwyMDExLCwsLEdCUCk=&amp;WINDOW=FIRST_POPUP&amp;HEIGHT=450&amp;WIDTH=450&amp;STAR","T_MAXIMIZED=FALSE&amp;VAR:CALENDAR=FIVEDAY&amp;VAR:SYMBOL=GB0005991111&amp;VAR:INDEX=0"}</definedName>
    <definedName name="_739__FDSAUDITLINK__" hidden="1">{"fdsup://directions/FAT Viewer?action=UPDATE&amp;creator=factset&amp;DYN_ARGS=TRUE&amp;DOC_NAME=FAT:FQL_AUDITING_CLIENT_TEMPLATE.FAT&amp;display_string=Audit&amp;VAR:KEY=UREDIJUPIH&amp;VAR:QUERY=RkZfRUJJVERBX0lCKEFOTiwyMDExLCwsLEdCUCk=&amp;WINDOW=FIRST_POPUP&amp;HEIGHT=450&amp;WIDTH=450&amp;STAR","T_MAXIMIZED=FALSE&amp;VAR:CALENDAR=FIVEDAY&amp;VAR:SYMBOL=GB0005991111&amp;VAR:INDEX=0"}</definedName>
    <definedName name="_744__FDSAUDITLINK__" localSheetId="11" hidden="1">{"fdsup://directions/FAT Viewer?action=UPDATE&amp;creator=factset&amp;DYN_ARGS=TRUE&amp;DOC_NAME=FAT:FQL_AUDITING_CLIENT_TEMPLATE.FAT&amp;display_string=Audit&amp;VAR:KEY=UJGZOJCFUL&amp;VAR:QUERY=RkZfTkVUX0lOQyhBTk4sMjAxMCwsLCxFVVIp&amp;WINDOW=FIRST_POPUP&amp;HEIGHT=450&amp;WIDTH=450&amp;START_MA","XIMIZED=FALSE&amp;VAR:CALENDAR=FIVEDAY&amp;VAR:SYMBOL=DE0006335003&amp;VAR:INDEX=0"}</definedName>
    <definedName name="_744__FDSAUDITLINK__" hidden="1">{"fdsup://directions/FAT Viewer?action=UPDATE&amp;creator=factset&amp;DYN_ARGS=TRUE&amp;DOC_NAME=FAT:FQL_AUDITING_CLIENT_TEMPLATE.FAT&amp;display_string=Audit&amp;VAR:KEY=UJGZOJCFUL&amp;VAR:QUERY=RkZfTkVUX0lOQyhBTk4sMjAxMCwsLCxFVVIp&amp;WINDOW=FIRST_POPUP&amp;HEIGHT=450&amp;WIDTH=450&amp;START_MA","XIMIZED=FALSE&amp;VAR:CALENDAR=FIVEDAY&amp;VAR:SYMBOL=DE0006335003&amp;VAR:INDEX=0"}</definedName>
    <definedName name="_745__FDSAUDITLINK__" localSheetId="11" hidden="1">{"fdsup://directions/FAT Viewer?action=UPDATE&amp;creator=factset&amp;DYN_ARGS=TRUE&amp;DOC_NAME=FAT:FQL_AUDITING_CLIENT_TEMPLATE.FAT&amp;display_string=Audit&amp;VAR:KEY=IDILQNIDGT&amp;VAR:QUERY=RkZfTkVUX0lOQyhBTk4sMjAwOSwsLCxFVVIp&amp;WINDOW=FIRST_POPUP&amp;HEIGHT=450&amp;WIDTH=450&amp;START_MA","XIMIZED=FALSE&amp;VAR:CALENDAR=FIVEDAY&amp;VAR:SYMBOL=DE0006335003&amp;VAR:INDEX=0"}</definedName>
    <definedName name="_745__FDSAUDITLINK__" hidden="1">{"fdsup://directions/FAT Viewer?action=UPDATE&amp;creator=factset&amp;DYN_ARGS=TRUE&amp;DOC_NAME=FAT:FQL_AUDITING_CLIENT_TEMPLATE.FAT&amp;display_string=Audit&amp;VAR:KEY=IDILQNIDGT&amp;VAR:QUERY=RkZfTkVUX0lOQyhBTk4sMjAwOSwsLCxFVVIp&amp;WINDOW=FIRST_POPUP&amp;HEIGHT=450&amp;WIDTH=450&amp;START_MA","XIMIZED=FALSE&amp;VAR:CALENDAR=FIVEDAY&amp;VAR:SYMBOL=DE0006335003&amp;VAR:INDEX=0"}</definedName>
    <definedName name="_746__FDSAUDITLINK__" localSheetId="11" hidden="1">{"fdsup://directions/FAT Viewer?action=UPDATE&amp;creator=factset&amp;DYN_ARGS=TRUE&amp;DOC_NAME=FAT:FQL_AUDITING_CLIENT_TEMPLATE.FAT&amp;display_string=Audit&amp;VAR:KEY=IXARYFWTGL&amp;VAR:QUERY=RkZfTkVUX0lOQyhBTk4sMjAwOCwsLCxFVVIp&amp;WINDOW=FIRST_POPUP&amp;HEIGHT=450&amp;WIDTH=450&amp;START_MA","XIMIZED=FALSE&amp;VAR:CALENDAR=FIVEDAY&amp;VAR:SYMBOL=DE0006335003&amp;VAR:INDEX=0"}</definedName>
    <definedName name="_746__FDSAUDITLINK__" hidden="1">{"fdsup://directions/FAT Viewer?action=UPDATE&amp;creator=factset&amp;DYN_ARGS=TRUE&amp;DOC_NAME=FAT:FQL_AUDITING_CLIENT_TEMPLATE.FAT&amp;display_string=Audit&amp;VAR:KEY=IXARYFWTGL&amp;VAR:QUERY=RkZfTkVUX0lOQyhBTk4sMjAwOCwsLCxFVVIp&amp;WINDOW=FIRST_POPUP&amp;HEIGHT=450&amp;WIDTH=450&amp;START_MA","XIMIZED=FALSE&amp;VAR:CALENDAR=FIVEDAY&amp;VAR:SYMBOL=DE0006335003&amp;VAR:INDEX=0"}</definedName>
    <definedName name="_747__FDSAUDITLINK__" localSheetId="11" hidden="1">{"fdsup://directions/FAT Viewer?action=UPDATE&amp;creator=factset&amp;DYN_ARGS=TRUE&amp;DOC_NAME=FAT:FQL_AUDITING_CLIENT_TEMPLATE.FAT&amp;display_string=Audit&amp;VAR:KEY=YTIVCXQXER&amp;VAR:QUERY=RkZfTkVUX0lOQyhBTk4sMjAwNywsLCxFVVIp&amp;WINDOW=FIRST_POPUP&amp;HEIGHT=450&amp;WIDTH=450&amp;START_MA","XIMIZED=FALSE&amp;VAR:CALENDAR=FIVEDAY&amp;VAR:SYMBOL=DE0006335003&amp;VAR:INDEX=0"}</definedName>
    <definedName name="_747__FDSAUDITLINK__" hidden="1">{"fdsup://directions/FAT Viewer?action=UPDATE&amp;creator=factset&amp;DYN_ARGS=TRUE&amp;DOC_NAME=FAT:FQL_AUDITING_CLIENT_TEMPLATE.FAT&amp;display_string=Audit&amp;VAR:KEY=YTIVCXQXER&amp;VAR:QUERY=RkZfTkVUX0lOQyhBTk4sMjAwNywsLCxFVVIp&amp;WINDOW=FIRST_POPUP&amp;HEIGHT=450&amp;WIDTH=450&amp;START_MA","XIMIZED=FALSE&amp;VAR:CALENDAR=FIVEDAY&amp;VAR:SYMBOL=DE0006335003&amp;VAR:INDEX=0"}</definedName>
    <definedName name="_748__FDSAUDITLINK__" localSheetId="11" hidden="1">{"fdsup://directions/FAT Viewer?action=UPDATE&amp;creator=factset&amp;DYN_ARGS=TRUE&amp;DOC_NAME=FAT:FQL_AUDITING_CLIENT_TEMPLATE.FAT&amp;display_string=Audit&amp;VAR:KEY=MVWRMDSTKB&amp;VAR:QUERY=RkZfRUJJVF9JQihBTk4sMjAxMCwsLCxFVVIp&amp;WINDOW=FIRST_POPUP&amp;HEIGHT=450&amp;WIDTH=450&amp;START_MA","XIMIZED=FALSE&amp;VAR:CALENDAR=FIVEDAY&amp;VAR:SYMBOL=DE0006335003&amp;VAR:INDEX=0"}</definedName>
    <definedName name="_748__FDSAUDITLINK__" hidden="1">{"fdsup://directions/FAT Viewer?action=UPDATE&amp;creator=factset&amp;DYN_ARGS=TRUE&amp;DOC_NAME=FAT:FQL_AUDITING_CLIENT_TEMPLATE.FAT&amp;display_string=Audit&amp;VAR:KEY=MVWRMDSTKB&amp;VAR:QUERY=RkZfRUJJVF9JQihBTk4sMjAxMCwsLCxFVVIp&amp;WINDOW=FIRST_POPUP&amp;HEIGHT=450&amp;WIDTH=450&amp;START_MA","XIMIZED=FALSE&amp;VAR:CALENDAR=FIVEDAY&amp;VAR:SYMBOL=DE0006335003&amp;VAR:INDEX=0"}</definedName>
    <definedName name="_749__FDSAUDITLINK__" localSheetId="11" hidden="1">{"fdsup://directions/FAT Viewer?action=UPDATE&amp;creator=factset&amp;DYN_ARGS=TRUE&amp;DOC_NAME=FAT:FQL_AUDITING_CLIENT_TEMPLATE.FAT&amp;display_string=Audit&amp;VAR:KEY=PUPARQXUXG&amp;VAR:QUERY=RkZfQ0FTSF9TVChBTk4sNDA3MjQsLCxSRikgKiAtMQ==&amp;WINDOW=FIRST_POPUP&amp;HEIGHT=450&amp;WIDTH=450&amp;","START_MAXIMIZED=FALSE&amp;VAR:CALENDAR=FIVEDAY&amp;VAR:SYMBOL=CH0012684657&amp;VAR:INDEX=0"}</definedName>
    <definedName name="_749__FDSAUDITLINK__" hidden="1">{"fdsup://directions/FAT Viewer?action=UPDATE&amp;creator=factset&amp;DYN_ARGS=TRUE&amp;DOC_NAME=FAT:FQL_AUDITING_CLIENT_TEMPLATE.FAT&amp;display_string=Audit&amp;VAR:KEY=PUPARQXUXG&amp;VAR:QUERY=RkZfQ0FTSF9TVChBTk4sNDA3MjQsLCxSRikgKiAtMQ==&amp;WINDOW=FIRST_POPUP&amp;HEIGHT=450&amp;WIDTH=450&amp;","START_MAXIMIZED=FALSE&amp;VAR:CALENDAR=FIVEDAY&amp;VAR:SYMBOL=CH0012684657&amp;VAR:INDEX=0"}</definedName>
    <definedName name="_750__FDSAUDITLINK__" localSheetId="11" hidden="1">{"fdsup://directions/FAT Viewer?action=UPDATE&amp;creator=factset&amp;DYN_ARGS=TRUE&amp;DOC_NAME=FAT:FQL_AUDITING_CLIENT_TEMPLATE.FAT&amp;display_string=Audit&amp;VAR:KEY=NOBIVMNGPE&amp;VAR:QUERY=RkZfREVCVF9MVChBTk4sNDA3MjQsLCxSRik=&amp;WINDOW=FIRST_POPUP&amp;HEIGHT=450&amp;WIDTH=450&amp;START_MA","XIMIZED=FALSE&amp;VAR:CALENDAR=FIVEDAY&amp;VAR:SYMBOL=CH0012684657&amp;VAR:INDEX=0"}</definedName>
    <definedName name="_750__FDSAUDITLINK__" hidden="1">{"fdsup://directions/FAT Viewer?action=UPDATE&amp;creator=factset&amp;DYN_ARGS=TRUE&amp;DOC_NAME=FAT:FQL_AUDITING_CLIENT_TEMPLATE.FAT&amp;display_string=Audit&amp;VAR:KEY=NOBIVMNGPE&amp;VAR:QUERY=RkZfREVCVF9MVChBTk4sNDA3MjQsLCxSRik=&amp;WINDOW=FIRST_POPUP&amp;HEIGHT=450&amp;WIDTH=450&amp;START_MA","XIMIZED=FALSE&amp;VAR:CALENDAR=FIVEDAY&amp;VAR:SYMBOL=CH0012684657&amp;VAR:INDEX=0"}</definedName>
    <definedName name="_751__FDSAUDITLINK__" localSheetId="11" hidden="1">{"fdsup://Directions/FactSet Auditing Viewer?action=AUDIT_VALUE&amp;DB=129&amp;ID1=722275&amp;VALUEID=03051&amp;SDATE=2010&amp;PERIODTYPE=ANN_STD&amp;SCFT=3&amp;window=popup_no_bar&amp;width=385&amp;height=120&amp;START_MAXIMIZED=FALSE&amp;creator=factset&amp;display_string=Audit"}</definedName>
    <definedName name="_751__FDSAUDITLINK__" hidden="1">{"fdsup://Directions/FactSet Auditing Viewer?action=AUDIT_VALUE&amp;DB=129&amp;ID1=722275&amp;VALUEID=03051&amp;SDATE=2010&amp;PERIODTYPE=ANN_STD&amp;SCFT=3&amp;window=popup_no_bar&amp;width=385&amp;height=120&amp;START_MAXIMIZED=FALSE&amp;creator=factset&amp;display_string=Audit"}</definedName>
    <definedName name="_752__FDSAUDITLINK__" localSheetId="11" hidden="1">{"fdsup://Directions/FactSet Auditing Viewer?action=AUDIT_VALUE&amp;DB=129&amp;ID1=455799&amp;VALUEID=03426&amp;SDATE=2010&amp;PERIODTYPE=ANN_STD&amp;SCFT=3&amp;window=popup_no_bar&amp;width=385&amp;height=120&amp;START_MAXIMIZED=FALSE&amp;creator=factset&amp;display_string=Audit"}</definedName>
    <definedName name="_752__FDSAUDITLINK__" hidden="1">{"fdsup://Directions/FactSet Auditing Viewer?action=AUDIT_VALUE&amp;DB=129&amp;ID1=455799&amp;VALUEID=03426&amp;SDATE=2010&amp;PERIODTYPE=ANN_STD&amp;SCFT=3&amp;window=popup_no_bar&amp;width=385&amp;height=120&amp;START_MAXIMIZED=FALSE&amp;creator=factset&amp;display_string=Audit"}</definedName>
    <definedName name="_753__FDSAUDITLINK__" localSheetId="11" hidden="1">{"fdsup://directions/FAT Viewer?action=UPDATE&amp;creator=factset&amp;DYN_ARGS=TRUE&amp;DOC_NAME=FAT:FQL_AUDITING_CLIENT_TEMPLATE.FAT&amp;display_string=Audit&amp;VAR:KEY=KFOZQBKXWP&amp;VAR:QUERY=RkZfQ0FTSF9TVChBTk4sNDA4MTYsLCxSRikgKiAtMQ==&amp;WINDOW=FIRST_POPUP&amp;HEIGHT=450&amp;WIDTH=450&amp;","START_MAXIMIZED=FALSE&amp;VAR:CALENDAR=FIVEDAY&amp;VAR:SYMBOL=IT0001049623&amp;VAR:INDEX=0"}</definedName>
    <definedName name="_753__FDSAUDITLINK__" hidden="1">{"fdsup://directions/FAT Viewer?action=UPDATE&amp;creator=factset&amp;DYN_ARGS=TRUE&amp;DOC_NAME=FAT:FQL_AUDITING_CLIENT_TEMPLATE.FAT&amp;display_string=Audit&amp;VAR:KEY=KFOZQBKXWP&amp;VAR:QUERY=RkZfQ0FTSF9TVChBTk4sNDA4MTYsLCxSRikgKiAtMQ==&amp;WINDOW=FIRST_POPUP&amp;HEIGHT=450&amp;WIDTH=450&amp;","START_MAXIMIZED=FALSE&amp;VAR:CALENDAR=FIVEDAY&amp;VAR:SYMBOL=IT0001049623&amp;VAR:INDEX=0"}</definedName>
    <definedName name="_754__FDSAUDITLINK__" localSheetId="11" hidden="1">{"fdsup://directions/FAT Viewer?action=UPDATE&amp;creator=factset&amp;DYN_ARGS=TRUE&amp;DOC_NAME=FAT:FQL_AUDITING_CLIENT_TEMPLATE.FAT&amp;display_string=Audit&amp;VAR:KEY=KRUNWHILQL&amp;VAR:QUERY=RkZfREVCVF9MVChBTk4sNDA4MTYsLCxSRik=&amp;WINDOW=FIRST_POPUP&amp;HEIGHT=450&amp;WIDTH=450&amp;START_MA","XIMIZED=FALSE&amp;VAR:CALENDAR=FIVEDAY&amp;VAR:SYMBOL=IT0001049623&amp;VAR:INDEX=0"}</definedName>
    <definedName name="_754__FDSAUDITLINK__" hidden="1">{"fdsup://directions/FAT Viewer?action=UPDATE&amp;creator=factset&amp;DYN_ARGS=TRUE&amp;DOC_NAME=FAT:FQL_AUDITING_CLIENT_TEMPLATE.FAT&amp;display_string=Audit&amp;VAR:KEY=KRUNWHILQL&amp;VAR:QUERY=RkZfREVCVF9MVChBTk4sNDA4MTYsLCxSRik=&amp;WINDOW=FIRST_POPUP&amp;HEIGHT=450&amp;WIDTH=450&amp;START_MA","XIMIZED=FALSE&amp;VAR:CALENDAR=FIVEDAY&amp;VAR:SYMBOL=IT0001049623&amp;VAR:INDEX=0"}</definedName>
    <definedName name="_755__FDSAUDITLINK__" localSheetId="11" hidden="1">{"fdsup://Directions/FactSet Auditing Viewer?action=AUDIT_VALUE&amp;DB=129&amp;ID1=455799&amp;VALUEID=03051&amp;SDATE=2010&amp;PERIODTYPE=ANN_STD&amp;SCFT=3&amp;window=popup_no_bar&amp;width=385&amp;height=120&amp;START_MAXIMIZED=FALSE&amp;creator=factset&amp;display_string=Audit"}</definedName>
    <definedName name="_755__FDSAUDITLINK__" hidden="1">{"fdsup://Directions/FactSet Auditing Viewer?action=AUDIT_VALUE&amp;DB=129&amp;ID1=455799&amp;VALUEID=03051&amp;SDATE=2010&amp;PERIODTYPE=ANN_STD&amp;SCFT=3&amp;window=popup_no_bar&amp;width=385&amp;height=120&amp;START_MAXIMIZED=FALSE&amp;creator=factset&amp;display_string=Audit"}</definedName>
    <definedName name="_756__FDSAUDITLINK__" localSheetId="11" hidden="1">{"fdsup://directions/FAT Viewer?action=UPDATE&amp;creator=factset&amp;DYN_ARGS=TRUE&amp;DOC_NAME=FAT:FQL_AUDITING_CLIENT_TEMPLATE.FAT&amp;display_string=Audit&amp;VAR:KEY=WDAVAVWLCL&amp;VAR:QUERY=RkZfQ0FTSF9TVChBTk4sNDA5MDgsLCxSRikgKiAtMQ==&amp;WINDOW=FIRST_POPUP&amp;HEIGHT=450&amp;WIDTH=450&amp;","START_MAXIMIZED=FALSE&amp;VAR:CALENDAR=FIVEDAY&amp;VAR:SYMBOL=GB0005991111&amp;VAR:INDEX=0"}</definedName>
    <definedName name="_756__FDSAUDITLINK__" hidden="1">{"fdsup://directions/FAT Viewer?action=UPDATE&amp;creator=factset&amp;DYN_ARGS=TRUE&amp;DOC_NAME=FAT:FQL_AUDITING_CLIENT_TEMPLATE.FAT&amp;display_string=Audit&amp;VAR:KEY=WDAVAVWLCL&amp;VAR:QUERY=RkZfQ0FTSF9TVChBTk4sNDA5MDgsLCxSRikgKiAtMQ==&amp;WINDOW=FIRST_POPUP&amp;HEIGHT=450&amp;WIDTH=450&amp;","START_MAXIMIZED=FALSE&amp;VAR:CALENDAR=FIVEDAY&amp;VAR:SYMBOL=GB0005991111&amp;VAR:INDEX=0"}</definedName>
    <definedName name="_757__FDSAUDITLINK__" localSheetId="11" hidden="1">{"fdsup://directions/FAT Viewer?action=UPDATE&amp;creator=factset&amp;DYN_ARGS=TRUE&amp;DOC_NAME=FAT:FQL_AUDITING_CLIENT_TEMPLATE.FAT&amp;display_string=Audit&amp;VAR:KEY=ALIHQZUJEF&amp;VAR:QUERY=RkZfREVCVF9MVChBTk4sNDA5MDgsLCxSRik=&amp;WINDOW=FIRST_POPUP&amp;HEIGHT=450&amp;WIDTH=450&amp;START_MA","XIMIZED=FALSE&amp;VAR:CALENDAR=FIVEDAY&amp;VAR:SYMBOL=GB0005991111&amp;VAR:INDEX=0"}</definedName>
    <definedName name="_757__FDSAUDITLINK__" hidden="1">{"fdsup://directions/FAT Viewer?action=UPDATE&amp;creator=factset&amp;DYN_ARGS=TRUE&amp;DOC_NAME=FAT:FQL_AUDITING_CLIENT_TEMPLATE.FAT&amp;display_string=Audit&amp;VAR:KEY=ALIHQZUJEF&amp;VAR:QUERY=RkZfREVCVF9MVChBTk4sNDA5MDgsLCxSRik=&amp;WINDOW=FIRST_POPUP&amp;HEIGHT=450&amp;WIDTH=450&amp;START_MA","XIMIZED=FALSE&amp;VAR:CALENDAR=FIVEDAY&amp;VAR:SYMBOL=GB0005991111&amp;VAR:INDEX=0"}</definedName>
    <definedName name="_758__FDSAUDITLINK__" localSheetId="11" hidden="1">{"fdsup://Directions/FactSet Auditing Viewer?action=AUDIT_VALUE&amp;DB=129&amp;ID1=552388&amp;VALUEID=03426&amp;SDATE=2010&amp;PERIODTYPE=ANN_STD&amp;SCFT=3&amp;window=popup_no_bar&amp;width=385&amp;height=120&amp;START_MAXIMIZED=FALSE&amp;creator=factset&amp;display_string=Audit"}</definedName>
    <definedName name="_758__FDSAUDITLINK__" hidden="1">{"fdsup://Directions/FactSet Auditing Viewer?action=AUDIT_VALUE&amp;DB=129&amp;ID1=552388&amp;VALUEID=03426&amp;SDATE=2010&amp;PERIODTYPE=ANN_STD&amp;SCFT=3&amp;window=popup_no_bar&amp;width=385&amp;height=120&amp;START_MAXIMIZED=FALSE&amp;creator=factset&amp;display_string=Audit"}</definedName>
    <definedName name="_759__FDSAUDITLINK__" localSheetId="11" hidden="1">{"fdsup://directions/FAT Viewer?action=UPDATE&amp;creator=factset&amp;DYN_ARGS=TRUE&amp;DOC_NAME=FAT:FQL_AUDITING_CLIENT_TEMPLATE.FAT&amp;display_string=Audit&amp;VAR:KEY=UFQRWTMNEH&amp;VAR:QUERY=RkZfQ0FTSF9TVChBTk4sNDA4MTYsLCxSRikgKiAtMQ==&amp;WINDOW=FIRST_POPUP&amp;HEIGHT=450&amp;WIDTH=450&amp;","START_MAXIMIZED=FALSE&amp;VAR:CALENDAR=FIVEDAY&amp;VAR:SYMBOL=DE0006335003&amp;VAR:INDEX=0"}</definedName>
    <definedName name="_759__FDSAUDITLINK__" hidden="1">{"fdsup://directions/FAT Viewer?action=UPDATE&amp;creator=factset&amp;DYN_ARGS=TRUE&amp;DOC_NAME=FAT:FQL_AUDITING_CLIENT_TEMPLATE.FAT&amp;display_string=Audit&amp;VAR:KEY=UFQRWTMNEH&amp;VAR:QUERY=RkZfQ0FTSF9TVChBTk4sNDA4MTYsLCxSRikgKiAtMQ==&amp;WINDOW=FIRST_POPUP&amp;HEIGHT=450&amp;WIDTH=450&amp;","START_MAXIMIZED=FALSE&amp;VAR:CALENDAR=FIVEDAY&amp;VAR:SYMBOL=DE0006335003&amp;VAR:INDEX=0"}</definedName>
    <definedName name="_760__FDSAUDITLINK__" localSheetId="11" hidden="1">{"fdsup://directions/FAT Viewer?action=UPDATE&amp;creator=factset&amp;DYN_ARGS=TRUE&amp;DOC_NAME=FAT:FQL_AUDITING_CLIENT_TEMPLATE.FAT&amp;display_string=Audit&amp;VAR:KEY=MTMNEHCFIL&amp;VAR:QUERY=RkZfREVCVF9MVChBTk4sNDA4MTYsLCxSRik=&amp;WINDOW=FIRST_POPUP&amp;HEIGHT=450&amp;WIDTH=450&amp;START_MA","XIMIZED=FALSE&amp;VAR:CALENDAR=FIVEDAY&amp;VAR:SYMBOL=DE0006335003&amp;VAR:INDEX=0"}</definedName>
    <definedName name="_760__FDSAUDITLINK__" hidden="1">{"fdsup://directions/FAT Viewer?action=UPDATE&amp;creator=factset&amp;DYN_ARGS=TRUE&amp;DOC_NAME=FAT:FQL_AUDITING_CLIENT_TEMPLATE.FAT&amp;display_string=Audit&amp;VAR:KEY=MTMNEHCFIL&amp;VAR:QUERY=RkZfREVCVF9MVChBTk4sNDA4MTYsLCxSRik=&amp;WINDOW=FIRST_POPUP&amp;HEIGHT=450&amp;WIDTH=450&amp;START_MA","XIMIZED=FALSE&amp;VAR:CALENDAR=FIVEDAY&amp;VAR:SYMBOL=DE0006335003&amp;VAR:INDEX=0"}</definedName>
    <definedName name="_761__FDSAUDITLINK__" localSheetId="11" hidden="1">{"fdsup://Directions/FactSet Auditing Viewer?action=AUDIT_VALUE&amp;DB=129&amp;ID1=552388&amp;VALUEID=03051&amp;SDATE=2010&amp;PERIODTYPE=ANN_STD&amp;SCFT=3&amp;window=popup_no_bar&amp;width=385&amp;height=120&amp;START_MAXIMIZED=FALSE&amp;creator=factset&amp;display_string=Audit"}</definedName>
    <definedName name="_761__FDSAUDITLINK__" hidden="1">{"fdsup://Directions/FactSet Auditing Viewer?action=AUDIT_VALUE&amp;DB=129&amp;ID1=552388&amp;VALUEID=03051&amp;SDATE=2010&amp;PERIODTYPE=ANN_STD&amp;SCFT=3&amp;window=popup_no_bar&amp;width=385&amp;height=120&amp;START_MAXIMIZED=FALSE&amp;creator=factset&amp;display_string=Audit"}</definedName>
    <definedName name="_762__FDSAUDITLINK__" localSheetId="11" hidden="1">{"fdsup://Directions/FactSet Auditing Viewer?action=AUDIT_VALUE&amp;DB=129&amp;ID1=455710&amp;VALUEID=03426&amp;SDATE=2011&amp;PERIODTYPE=ANN_STD&amp;SCFT=3&amp;window=popup_no_bar&amp;width=385&amp;height=120&amp;START_MAXIMIZED=FALSE&amp;creator=factset&amp;display_string=Audit"}</definedName>
    <definedName name="_762__FDSAUDITLINK__" hidden="1">{"fdsup://Directions/FactSet Auditing Viewer?action=AUDIT_VALUE&amp;DB=129&amp;ID1=455710&amp;VALUEID=03426&amp;SDATE=2011&amp;PERIODTYPE=ANN_STD&amp;SCFT=3&amp;window=popup_no_bar&amp;width=385&amp;height=120&amp;START_MAXIMIZED=FALSE&amp;creator=factset&amp;display_string=Audit"}</definedName>
    <definedName name="_763__FDSAUDITLINK__" localSheetId="11" hidden="1">{"fdsup://directions/FAT Viewer?action=UPDATE&amp;creator=factset&amp;DYN_ARGS=TRUE&amp;DOC_NAME=FAT:FQL_AUDITING_CLIENT_TEMPLATE.FAT&amp;display_string=Audit&amp;VAR:KEY=ONQXAZSRMT&amp;VAR:QUERY=RkZfQ0FTSF9TVChBTk4sNDA5MDgsLCxSRikgKiAtMQ==&amp;WINDOW=FIRST_POPUP&amp;HEIGHT=450&amp;WIDTH=450&amp;","START_MAXIMIZED=FALSE&amp;VAR:CALENDAR=FIVEDAY&amp;VAR:SYMBOL=DE0006602006&amp;VAR:INDEX=0"}</definedName>
    <definedName name="_763__FDSAUDITLINK__" hidden="1">{"fdsup://directions/FAT Viewer?action=UPDATE&amp;creator=factset&amp;DYN_ARGS=TRUE&amp;DOC_NAME=FAT:FQL_AUDITING_CLIENT_TEMPLATE.FAT&amp;display_string=Audit&amp;VAR:KEY=ONQXAZSRMT&amp;VAR:QUERY=RkZfQ0FTSF9TVChBTk4sNDA5MDgsLCxSRikgKiAtMQ==&amp;WINDOW=FIRST_POPUP&amp;HEIGHT=450&amp;WIDTH=450&amp;","START_MAXIMIZED=FALSE&amp;VAR:CALENDAR=FIVEDAY&amp;VAR:SYMBOL=DE0006602006&amp;VAR:INDEX=0"}</definedName>
    <definedName name="_764__FDSAUDITLINK__" localSheetId="11" hidden="1">{"fdsup://directions/FAT Viewer?action=UPDATE&amp;creator=factset&amp;DYN_ARGS=TRUE&amp;DOC_NAME=FAT:FQL_AUDITING_CLIENT_TEMPLATE.FAT&amp;display_string=Audit&amp;VAR:KEY=SNGJUZGBGB&amp;VAR:QUERY=RkZfREVCVF9MVChBTk4sNDA5MDgsLCxSRik=&amp;WINDOW=FIRST_POPUP&amp;HEIGHT=450&amp;WIDTH=450&amp;START_MA","XIMIZED=FALSE&amp;VAR:CALENDAR=FIVEDAY&amp;VAR:SYMBOL=DE0006602006&amp;VAR:INDEX=0"}</definedName>
    <definedName name="_764__FDSAUDITLINK__" hidden="1">{"fdsup://directions/FAT Viewer?action=UPDATE&amp;creator=factset&amp;DYN_ARGS=TRUE&amp;DOC_NAME=FAT:FQL_AUDITING_CLIENT_TEMPLATE.FAT&amp;display_string=Audit&amp;VAR:KEY=SNGJUZGBGB&amp;VAR:QUERY=RkZfREVCVF9MVChBTk4sNDA5MDgsLCxSRik=&amp;WINDOW=FIRST_POPUP&amp;HEIGHT=450&amp;WIDTH=450&amp;START_MA","XIMIZED=FALSE&amp;VAR:CALENDAR=FIVEDAY&amp;VAR:SYMBOL=DE0006602006&amp;VAR:INDEX=0"}</definedName>
    <definedName name="_765__FDSAUDITLINK__" localSheetId="11" hidden="1">{"fdsup://Directions/FactSet Auditing Viewer?action=AUDIT_VALUE&amp;DB=129&amp;ID1=455710&amp;VALUEID=03051&amp;SDATE=2011&amp;PERIODTYPE=ANN_STD&amp;SCFT=3&amp;window=popup_no_bar&amp;width=385&amp;height=120&amp;START_MAXIMIZED=FALSE&amp;creator=factset&amp;display_string=Audit"}</definedName>
    <definedName name="_765__FDSAUDITLINK__" hidden="1">{"fdsup://Directions/FactSet Auditing Viewer?action=AUDIT_VALUE&amp;DB=129&amp;ID1=455710&amp;VALUEID=03051&amp;SDATE=2011&amp;PERIODTYPE=ANN_STD&amp;SCFT=3&amp;window=popup_no_bar&amp;width=385&amp;height=120&amp;START_MAXIMIZED=FALSE&amp;creator=factset&amp;display_string=Audit"}</definedName>
    <definedName name="_766__FDSAUDITLINK__" localSheetId="11" hidden="1">{"fdsup://Directions/FactSet Auditing Viewer?action=AUDIT_VALUE&amp;DB=129&amp;ID1=47783910&amp;VALUEID=03426&amp;SDATE=2011&amp;PERIODTYPE=ANN_STD&amp;SCFT=3&amp;window=popup_no_bar&amp;width=385&amp;height=120&amp;START_MAXIMIZED=FALSE&amp;creator=factset&amp;display_string=Audit"}</definedName>
    <definedName name="_766__FDSAUDITLINK__" hidden="1">{"fdsup://Directions/FactSet Auditing Viewer?action=AUDIT_VALUE&amp;DB=129&amp;ID1=47783910&amp;VALUEID=03426&amp;SDATE=2011&amp;PERIODTYPE=ANN_STD&amp;SCFT=3&amp;window=popup_no_bar&amp;width=385&amp;height=120&amp;START_MAXIMIZED=FALSE&amp;creator=factset&amp;display_string=Audit"}</definedName>
    <definedName name="_767__FDSAUDITLINK__" localSheetId="11" hidden="1">{"fdsup://directions/FAT Viewer?action=UPDATE&amp;creator=factset&amp;DYN_ARGS=TRUE&amp;DOC_NAME=FAT:FQL_AUDITING_CLIENT_TEMPLATE.FAT&amp;display_string=Audit&amp;VAR:KEY=KFETWBYZUP&amp;VAR:QUERY=RkZfQ0FTSF9TVChBTk4sNDA5MDgsLCxSRikgKiAtMQ==&amp;WINDOW=FIRST_POPUP&amp;HEIGHT=450&amp;WIDTH=450&amp;","START_MAXIMIZED=FALSE&amp;VAR:CALENDAR=FIVEDAY&amp;VAR:SYMBOL=US4778391049&amp;VAR:INDEX=0"}</definedName>
    <definedName name="_767__FDSAUDITLINK__" hidden="1">{"fdsup://directions/FAT Viewer?action=UPDATE&amp;creator=factset&amp;DYN_ARGS=TRUE&amp;DOC_NAME=FAT:FQL_AUDITING_CLIENT_TEMPLATE.FAT&amp;display_string=Audit&amp;VAR:KEY=KFETWBYZUP&amp;VAR:QUERY=RkZfQ0FTSF9TVChBTk4sNDA5MDgsLCxSRikgKiAtMQ==&amp;WINDOW=FIRST_POPUP&amp;HEIGHT=450&amp;WIDTH=450&amp;","START_MAXIMIZED=FALSE&amp;VAR:CALENDAR=FIVEDAY&amp;VAR:SYMBOL=US4778391049&amp;VAR:INDEX=0"}</definedName>
    <definedName name="_768__FDSAUDITLINK__" localSheetId="11" hidden="1">{"fdsup://directions/FAT Viewer?action=UPDATE&amp;creator=factset&amp;DYN_ARGS=TRUE&amp;DOC_NAME=FAT:FQL_AUDITING_CLIENT_TEMPLATE.FAT&amp;display_string=Audit&amp;VAR:KEY=UTYBGPKXAV&amp;VAR:QUERY=RkZfREVCVF9MVChBTk4sNDA5MDgsLCxSRik=&amp;WINDOW=FIRST_POPUP&amp;HEIGHT=450&amp;WIDTH=450&amp;START_MA","XIMIZED=FALSE&amp;VAR:CALENDAR=FIVEDAY&amp;VAR:SYMBOL=US4778391049&amp;VAR:INDEX=0"}</definedName>
    <definedName name="_768__FDSAUDITLINK__" hidden="1">{"fdsup://directions/FAT Viewer?action=UPDATE&amp;creator=factset&amp;DYN_ARGS=TRUE&amp;DOC_NAME=FAT:FQL_AUDITING_CLIENT_TEMPLATE.FAT&amp;display_string=Audit&amp;VAR:KEY=UTYBGPKXAV&amp;VAR:QUERY=RkZfREVCVF9MVChBTk4sNDA5MDgsLCxSRik=&amp;WINDOW=FIRST_POPUP&amp;HEIGHT=450&amp;WIDTH=450&amp;START_MA","XIMIZED=FALSE&amp;VAR:CALENDAR=FIVEDAY&amp;VAR:SYMBOL=US4778391049&amp;VAR:INDEX=0"}</definedName>
    <definedName name="_769__FDSAUDITLINK__" localSheetId="11" hidden="1">{"fdsup://Directions/FactSet Auditing Viewer?action=AUDIT_VALUE&amp;DB=129&amp;ID1=47783910&amp;VALUEID=03051&amp;SDATE=2011&amp;PERIODTYPE=ANN_STD&amp;SCFT=3&amp;window=popup_no_bar&amp;width=385&amp;height=120&amp;START_MAXIMIZED=FALSE&amp;creator=factset&amp;display_string=Audit"}</definedName>
    <definedName name="_769__FDSAUDITLINK__" hidden="1">{"fdsup://Directions/FactSet Auditing Viewer?action=AUDIT_VALUE&amp;DB=129&amp;ID1=47783910&amp;VALUEID=03051&amp;SDATE=2011&amp;PERIODTYPE=ANN_STD&amp;SCFT=3&amp;window=popup_no_bar&amp;width=385&amp;height=120&amp;START_MAXIMIZED=FALSE&amp;creator=factset&amp;display_string=Audit"}</definedName>
    <definedName name="_770__FDSAUDITLINK__" localSheetId="11" hidden="1">{"fdsup://directions/FAT Viewer?action=UPDATE&amp;creator=factset&amp;DYN_ARGS=TRUE&amp;DOC_NAME=FAT:FQL_AUDITING_CLIENT_TEMPLATE.FAT&amp;display_string=Audit&amp;VAR:KEY=OZGRKXKLQB&amp;VAR:QUERY=RkZfQ0FTSF9TVChBTk4sNDA5MDgsLCxSRikgKiAtMQ==&amp;WINDOW=FIRST_POPUP&amp;HEIGHT=450&amp;WIDTH=450&amp;","START_MAXIMIZED=FALSE&amp;VAR:CALENDAR=FIVEDAY&amp;VAR:SYMBOL=CH0003390066&amp;VAR:INDEX=0"}</definedName>
    <definedName name="_770__FDSAUDITLINK__" hidden="1">{"fdsup://directions/FAT Viewer?action=UPDATE&amp;creator=factset&amp;DYN_ARGS=TRUE&amp;DOC_NAME=FAT:FQL_AUDITING_CLIENT_TEMPLATE.FAT&amp;display_string=Audit&amp;VAR:KEY=OZGRKXKLQB&amp;VAR:QUERY=RkZfQ0FTSF9TVChBTk4sNDA5MDgsLCxSRikgKiAtMQ==&amp;WINDOW=FIRST_POPUP&amp;HEIGHT=450&amp;WIDTH=450&amp;","START_MAXIMIZED=FALSE&amp;VAR:CALENDAR=FIVEDAY&amp;VAR:SYMBOL=CH0003390066&amp;VAR:INDEX=0"}</definedName>
    <definedName name="_771__FDSAUDITLINK__" localSheetId="11" hidden="1">{"fdsup://directions/FAT Viewer?action=UPDATE&amp;creator=factset&amp;DYN_ARGS=TRUE&amp;DOC_NAME=FAT:FQL_AUDITING_CLIENT_TEMPLATE.FAT&amp;display_string=Audit&amp;VAR:KEY=SVONSRIPQB&amp;VAR:QUERY=RkZfREVCVF9MVChBTk4sNDA5MDgsLCxSRik=&amp;WINDOW=FIRST_POPUP&amp;HEIGHT=450&amp;WIDTH=450&amp;START_MA","XIMIZED=FALSE&amp;VAR:CALENDAR=FIVEDAY&amp;VAR:SYMBOL=CH0003390066&amp;VAR:INDEX=0"}</definedName>
    <definedName name="_771__FDSAUDITLINK__" hidden="1">{"fdsup://directions/FAT Viewer?action=UPDATE&amp;creator=factset&amp;DYN_ARGS=TRUE&amp;DOC_NAME=FAT:FQL_AUDITING_CLIENT_TEMPLATE.FAT&amp;display_string=Audit&amp;VAR:KEY=SVONSRIPQB&amp;VAR:QUERY=RkZfREVCVF9MVChBTk4sNDA5MDgsLCxSRik=&amp;WINDOW=FIRST_POPUP&amp;HEIGHT=450&amp;WIDTH=450&amp;START_MA","XIMIZED=FALSE&amp;VAR:CALENDAR=FIVEDAY&amp;VAR:SYMBOL=CH0003390066&amp;VAR:INDEX=0"}</definedName>
    <definedName name="_772__FDSAUDITLINK__" localSheetId="11" hidden="1">{"fdsup://Directions/FactSet Auditing Viewer?action=AUDIT_VALUE&amp;DB=129&amp;ID1=733268&amp;VALUEID=03426&amp;SDATE=2011&amp;PERIODTYPE=ANN_STD&amp;SCFT=3&amp;window=popup_no_bar&amp;width=385&amp;height=120&amp;START_MAXIMIZED=FALSE&amp;creator=factset&amp;display_string=Audit"}</definedName>
    <definedName name="_772__FDSAUDITLINK__" hidden="1">{"fdsup://Directions/FactSet Auditing Viewer?action=AUDIT_VALUE&amp;DB=129&amp;ID1=733268&amp;VALUEID=03426&amp;SDATE=2011&amp;PERIODTYPE=ANN_STD&amp;SCFT=3&amp;window=popup_no_bar&amp;width=385&amp;height=120&amp;START_MAXIMIZED=FALSE&amp;creator=factset&amp;display_string=Audit"}</definedName>
    <definedName name="_773__FDSAUDITLINK__" localSheetId="11" hidden="1">{"fdsup://directions/FAT Viewer?action=UPDATE&amp;creator=factset&amp;DYN_ARGS=TRUE&amp;DOC_NAME=FAT:FQL_AUDITING_CLIENT_TEMPLATE.FAT&amp;display_string=Audit&amp;VAR:KEY=UDADIPCVAT&amp;VAR:QUERY=RkZfQ0FTSF9TVChBTk4sNDA5MDgsLCxSRikgKiAtMQ==&amp;WINDOW=FIRST_POPUP&amp;HEIGHT=450&amp;WIDTH=450&amp;","START_MAXIMIZED=FALSE&amp;VAR:CALENDAR=FIVEDAY&amp;VAR:SYMBOL=SE0000695876&amp;VAR:INDEX=0"}</definedName>
    <definedName name="_773__FDSAUDITLINK__" hidden="1">{"fdsup://directions/FAT Viewer?action=UPDATE&amp;creator=factset&amp;DYN_ARGS=TRUE&amp;DOC_NAME=FAT:FQL_AUDITING_CLIENT_TEMPLATE.FAT&amp;display_string=Audit&amp;VAR:KEY=UDADIPCVAT&amp;VAR:QUERY=RkZfQ0FTSF9TVChBTk4sNDA5MDgsLCxSRikgKiAtMQ==&amp;WINDOW=FIRST_POPUP&amp;HEIGHT=450&amp;WIDTH=450&amp;","START_MAXIMIZED=FALSE&amp;VAR:CALENDAR=FIVEDAY&amp;VAR:SYMBOL=SE0000695876&amp;VAR:INDEX=0"}</definedName>
    <definedName name="_774__FDSAUDITLINK__" localSheetId="11" hidden="1">{"fdsup://directions/FAT Viewer?action=UPDATE&amp;creator=factset&amp;DYN_ARGS=TRUE&amp;DOC_NAME=FAT:FQL_AUDITING_CLIENT_TEMPLATE.FAT&amp;display_string=Audit&amp;VAR:KEY=OZMZUDYTGD&amp;VAR:QUERY=RkZfREVCVF9MVChBTk4sNDA5MDgsLCxSRik=&amp;WINDOW=FIRST_POPUP&amp;HEIGHT=450&amp;WIDTH=450&amp;START_MA","XIMIZED=FALSE&amp;VAR:CALENDAR=FIVEDAY&amp;VAR:SYMBOL=SE0000695876&amp;VAR:INDEX=0"}</definedName>
    <definedName name="_774__FDSAUDITLINK__" hidden="1">{"fdsup://directions/FAT Viewer?action=UPDATE&amp;creator=factset&amp;DYN_ARGS=TRUE&amp;DOC_NAME=FAT:FQL_AUDITING_CLIENT_TEMPLATE.FAT&amp;display_string=Audit&amp;VAR:KEY=OZMZUDYTGD&amp;VAR:QUERY=RkZfREVCVF9MVChBTk4sNDA5MDgsLCxSRik=&amp;WINDOW=FIRST_POPUP&amp;HEIGHT=450&amp;WIDTH=450&amp;START_MA","XIMIZED=FALSE&amp;VAR:CALENDAR=FIVEDAY&amp;VAR:SYMBOL=SE0000695876&amp;VAR:INDEX=0"}</definedName>
    <definedName name="_775__FDSAUDITLINK__" localSheetId="11" hidden="1">{"fdsup://Directions/FactSet Auditing Viewer?action=AUDIT_VALUE&amp;DB=129&amp;ID1=733268&amp;VALUEID=03051&amp;SDATE=2011&amp;PERIODTYPE=ANN_STD&amp;SCFT=3&amp;window=popup_no_bar&amp;width=385&amp;height=120&amp;START_MAXIMIZED=FALSE&amp;creator=factset&amp;display_string=Audit"}</definedName>
    <definedName name="_775__FDSAUDITLINK__" hidden="1">{"fdsup://Directions/FactSet Auditing Viewer?action=AUDIT_VALUE&amp;DB=129&amp;ID1=733268&amp;VALUEID=03051&amp;SDATE=2011&amp;PERIODTYPE=ANN_STD&amp;SCFT=3&amp;window=popup_no_bar&amp;width=385&amp;height=120&amp;START_MAXIMIZED=FALSE&amp;creator=factset&amp;display_string=Audit"}</definedName>
    <definedName name="_776__FDSAUDITLINK__" localSheetId="11" hidden="1">{"fdsup://directions/FAT Viewer?action=UPDATE&amp;creator=factset&amp;DYN_ARGS=TRUE&amp;DOC_NAME=FAT:FQL_AUDITING_CLIENT_TEMPLATE.FAT&amp;display_string=Audit&amp;VAR:KEY=WBYDQBYRGN&amp;VAR:QUERY=RkZfQ0FTSF9TVChBTk4sNDA5MDgsLCxSRikgKiAtMQ==&amp;WINDOW=FIRST_POPUP&amp;HEIGHT=450&amp;WIDTH=450&amp;","START_MAXIMIZED=FALSE&amp;VAR:CALENDAR=FIVEDAY&amp;VAR:SYMBOL=GB0004250451&amp;VAR:INDEX=0"}</definedName>
    <definedName name="_776__FDSAUDITLINK__" hidden="1">{"fdsup://directions/FAT Viewer?action=UPDATE&amp;creator=factset&amp;DYN_ARGS=TRUE&amp;DOC_NAME=FAT:FQL_AUDITING_CLIENT_TEMPLATE.FAT&amp;display_string=Audit&amp;VAR:KEY=WBYDQBYRGN&amp;VAR:QUERY=RkZfQ0FTSF9TVChBTk4sNDA5MDgsLCxSRikgKiAtMQ==&amp;WINDOW=FIRST_POPUP&amp;HEIGHT=450&amp;WIDTH=450&amp;","START_MAXIMIZED=FALSE&amp;VAR:CALENDAR=FIVEDAY&amp;VAR:SYMBOL=GB0004250451&amp;VAR:INDEX=0"}</definedName>
    <definedName name="_777__FDSAUDITLINK__" localSheetId="11" hidden="1">{"fdsup://directions/FAT Viewer?action=UPDATE&amp;creator=factset&amp;DYN_ARGS=TRUE&amp;DOC_NAME=FAT:FQL_AUDITING_CLIENT_TEMPLATE.FAT&amp;display_string=Audit&amp;VAR:KEY=INIDUNITCH&amp;VAR:QUERY=RkZfREVCVF9MVChBTk4sNDA5MDgsLCxSRik=&amp;WINDOW=FIRST_POPUP&amp;HEIGHT=450&amp;WIDTH=450&amp;START_MA","XIMIZED=FALSE&amp;VAR:CALENDAR=FIVEDAY&amp;VAR:SYMBOL=GB0004250451&amp;VAR:INDEX=0"}</definedName>
    <definedName name="_777__FDSAUDITLINK__" hidden="1">{"fdsup://directions/FAT Viewer?action=UPDATE&amp;creator=factset&amp;DYN_ARGS=TRUE&amp;DOC_NAME=FAT:FQL_AUDITING_CLIENT_TEMPLATE.FAT&amp;display_string=Audit&amp;VAR:KEY=INIDUNITCH&amp;VAR:QUERY=RkZfREVCVF9MVChBTk4sNDA5MDgsLCxSRik=&amp;WINDOW=FIRST_POPUP&amp;HEIGHT=450&amp;WIDTH=450&amp;START_MA","XIMIZED=FALSE&amp;VAR:CALENDAR=FIVEDAY&amp;VAR:SYMBOL=GB0004250451&amp;VAR:INDEX=0"}</definedName>
    <definedName name="_778__FDSAUDITLINK__" localSheetId="11" hidden="1">{"fdsup://Directions/FactSet Auditing Viewer?action=AUDIT_VALUE&amp;DB=129&amp;ID1=042504&amp;VALUEID=03051&amp;SDATE=2011&amp;PERIODTYPE=ANN_STD&amp;SCFT=3&amp;window=popup_no_bar&amp;width=385&amp;height=120&amp;START_MAXIMIZED=FALSE&amp;creator=factset&amp;display_string=Audit"}</definedName>
    <definedName name="_778__FDSAUDITLINK__" hidden="1">{"fdsup://Directions/FactSet Auditing Viewer?action=AUDIT_VALUE&amp;DB=129&amp;ID1=042504&amp;VALUEID=03051&amp;SDATE=2011&amp;PERIODTYPE=ANN_STD&amp;SCFT=3&amp;window=popup_no_bar&amp;width=385&amp;height=120&amp;START_MAXIMIZED=FALSE&amp;creator=factset&amp;display_string=Audit"}</definedName>
    <definedName name="_779__FDSAUDITLINK__" localSheetId="11" hidden="1">{"fdsup://Directions/FactSet Auditing Viewer?action=AUDIT_VALUE&amp;DB=129&amp;ID1=444747&amp;VALUEID=03426&amp;SDATE=2011&amp;PERIODTYPE=ANN_STD&amp;SCFT=3&amp;window=popup_no_bar&amp;width=385&amp;height=120&amp;START_MAXIMIZED=FALSE&amp;creator=factset&amp;display_string=Audit"}</definedName>
    <definedName name="_779__FDSAUDITLINK__" hidden="1">{"fdsup://Directions/FactSet Auditing Viewer?action=AUDIT_VALUE&amp;DB=129&amp;ID1=444747&amp;VALUEID=03426&amp;SDATE=2011&amp;PERIODTYPE=ANN_STD&amp;SCFT=3&amp;window=popup_no_bar&amp;width=385&amp;height=120&amp;START_MAXIMIZED=FALSE&amp;creator=factset&amp;display_string=Audit"}</definedName>
    <definedName name="_780__FDSAUDITLINK__" localSheetId="11" hidden="1">{"fdsup://directions/FAT Viewer?action=UPDATE&amp;creator=factset&amp;DYN_ARGS=TRUE&amp;DOC_NAME=FAT:FQL_AUDITING_CLIENT_TEMPLATE.FAT&amp;display_string=Audit&amp;VAR:KEY=CVWVCXSPGX&amp;VAR:QUERY=RkZfQ0FTSF9TVChBTk4sNDA5MDgsLCxSRikgKiAtMQ==&amp;WINDOW=FIRST_POPUP&amp;HEIGHT=450&amp;WIDTH=450&amp;","START_MAXIMIZED=FALSE&amp;VAR:CALENDAR=FIVEDAY&amp;VAR:SYMBOL=FI0009000459&amp;VAR:INDEX=0"}</definedName>
    <definedName name="_780__FDSAUDITLINK__" hidden="1">{"fdsup://directions/FAT Viewer?action=UPDATE&amp;creator=factset&amp;DYN_ARGS=TRUE&amp;DOC_NAME=FAT:FQL_AUDITING_CLIENT_TEMPLATE.FAT&amp;display_string=Audit&amp;VAR:KEY=CVWVCXSPGX&amp;VAR:QUERY=RkZfQ0FTSF9TVChBTk4sNDA5MDgsLCxSRikgKiAtMQ==&amp;WINDOW=FIRST_POPUP&amp;HEIGHT=450&amp;WIDTH=450&amp;","START_MAXIMIZED=FALSE&amp;VAR:CALENDAR=FIVEDAY&amp;VAR:SYMBOL=FI0009000459&amp;VAR:INDEX=0"}</definedName>
    <definedName name="_781__FDSAUDITLINK__" localSheetId="11" hidden="1">{"fdsup://directions/FAT Viewer?action=UPDATE&amp;creator=factset&amp;DYN_ARGS=TRUE&amp;DOC_NAME=FAT:FQL_AUDITING_CLIENT_TEMPLATE.FAT&amp;display_string=Audit&amp;VAR:KEY=KRWBWPYJQJ&amp;VAR:QUERY=RkZfREVCVF9MVChBTk4sNDA5MDgsLCxSRik=&amp;WINDOW=FIRST_POPUP&amp;HEIGHT=450&amp;WIDTH=450&amp;START_MA","XIMIZED=FALSE&amp;VAR:CALENDAR=FIVEDAY&amp;VAR:SYMBOL=FI0009000459&amp;VAR:INDEX=0"}</definedName>
    <definedName name="_781__FDSAUDITLINK__" hidden="1">{"fdsup://directions/FAT Viewer?action=UPDATE&amp;creator=factset&amp;DYN_ARGS=TRUE&amp;DOC_NAME=FAT:FQL_AUDITING_CLIENT_TEMPLATE.FAT&amp;display_string=Audit&amp;VAR:KEY=KRWBWPYJQJ&amp;VAR:QUERY=RkZfREVCVF9MVChBTk4sNDA5MDgsLCxSRik=&amp;WINDOW=FIRST_POPUP&amp;HEIGHT=450&amp;WIDTH=450&amp;START_MA","XIMIZED=FALSE&amp;VAR:CALENDAR=FIVEDAY&amp;VAR:SYMBOL=FI0009000459&amp;VAR:INDEX=0"}</definedName>
    <definedName name="_782__FDSAUDITLINK__" localSheetId="11" hidden="1">{"fdsup://Directions/FactSet Auditing Viewer?action=AUDIT_VALUE&amp;DB=129&amp;ID1=444747&amp;VALUEID=03051&amp;SDATE=2011&amp;PERIODTYPE=ANN_STD&amp;SCFT=3&amp;window=popup_no_bar&amp;width=385&amp;height=120&amp;START_MAXIMIZED=FALSE&amp;creator=factset&amp;display_string=Audit"}</definedName>
    <definedName name="_782__FDSAUDITLINK__" hidden="1">{"fdsup://Directions/FactSet Auditing Viewer?action=AUDIT_VALUE&amp;DB=129&amp;ID1=444747&amp;VALUEID=03051&amp;SDATE=2011&amp;PERIODTYPE=ANN_STD&amp;SCFT=3&amp;window=popup_no_bar&amp;width=385&amp;height=120&amp;START_MAXIMIZED=FALSE&amp;creator=factset&amp;display_string=Audit"}</definedName>
    <definedName name="_783__FDSAUDITLINK__" localSheetId="11" hidden="1">{"fdsup://directions/FAT Viewer?action=UPDATE&amp;creator=factset&amp;DYN_ARGS=TRUE&amp;DOC_NAME=FAT:FQL_AUDITING_CLIENT_TEMPLATE.FAT&amp;display_string=Audit&amp;VAR:KEY=XIFYBWVUDA&amp;VAR:QUERY=RkZfTkVUX0lOQyhBTk4sMjAxMCwsLCxHQlAp&amp;WINDOW=FIRST_POPUP&amp;HEIGHT=450&amp;WIDTH=450&amp;START_MA","XIMIZED=FALSE&amp;VAR:CALENDAR=FIVEDAY&amp;VAR:SYMBOL=GB0007197378&amp;VAR:INDEX=0"}</definedName>
    <definedName name="_783__FDSAUDITLINK__" hidden="1">{"fdsup://directions/FAT Viewer?action=UPDATE&amp;creator=factset&amp;DYN_ARGS=TRUE&amp;DOC_NAME=FAT:FQL_AUDITING_CLIENT_TEMPLATE.FAT&amp;display_string=Audit&amp;VAR:KEY=XIFYBWVUDA&amp;VAR:QUERY=RkZfTkVUX0lOQyhBTk4sMjAxMCwsLCxHQlAp&amp;WINDOW=FIRST_POPUP&amp;HEIGHT=450&amp;WIDTH=450&amp;START_MA","XIMIZED=FALSE&amp;VAR:CALENDAR=FIVEDAY&amp;VAR:SYMBOL=GB0007197378&amp;VAR:INDEX=0"}</definedName>
    <definedName name="_784__FDSAUDITLINK__" localSheetId="11" hidden="1">{"fdsup://directions/FAT Viewer?action=UPDATE&amp;creator=factset&amp;DYN_ARGS=TRUE&amp;DOC_NAME=FAT:FQL_AUDITING_CLIENT_TEMPLATE.FAT&amp;display_string=Audit&amp;VAR:KEY=ZWVCJSDMHG&amp;VAR:QUERY=RkZfTkVUX0lOQyhBTk4sMjAwOSwsLCxHQlAp&amp;WINDOW=FIRST_POPUP&amp;HEIGHT=450&amp;WIDTH=450&amp;START_MA","XIMIZED=FALSE&amp;VAR:CALENDAR=FIVEDAY&amp;VAR:SYMBOL=GB0007197378&amp;VAR:INDEX=0"}</definedName>
    <definedName name="_784__FDSAUDITLINK__" hidden="1">{"fdsup://directions/FAT Viewer?action=UPDATE&amp;creator=factset&amp;DYN_ARGS=TRUE&amp;DOC_NAME=FAT:FQL_AUDITING_CLIENT_TEMPLATE.FAT&amp;display_string=Audit&amp;VAR:KEY=ZWVCJSDMHG&amp;VAR:QUERY=RkZfTkVUX0lOQyhBTk4sMjAwOSwsLCxHQlAp&amp;WINDOW=FIRST_POPUP&amp;HEIGHT=450&amp;WIDTH=450&amp;START_MA","XIMIZED=FALSE&amp;VAR:CALENDAR=FIVEDAY&amp;VAR:SYMBOL=GB0007197378&amp;VAR:INDEX=0"}</definedName>
    <definedName name="_785__FDSAUDITLINK__" localSheetId="11" hidden="1">{"fdsup://directions/FAT Viewer?action=UPDATE&amp;creator=factset&amp;DYN_ARGS=TRUE&amp;DOC_NAME=FAT:FQL_AUDITING_CLIENT_TEMPLATE.FAT&amp;display_string=Audit&amp;VAR:KEY=TSTIHGLMNY&amp;VAR:QUERY=RkZfTkVUX0lOQyhBTk4sMjAwOCwsLCxHQlAp&amp;WINDOW=FIRST_POPUP&amp;HEIGHT=450&amp;WIDTH=450&amp;START_MA","XIMIZED=FALSE&amp;VAR:CALENDAR=FIVEDAY&amp;VAR:SYMBOL=GB0007197378&amp;VAR:INDEX=0"}</definedName>
    <definedName name="_785__FDSAUDITLINK__" hidden="1">{"fdsup://directions/FAT Viewer?action=UPDATE&amp;creator=factset&amp;DYN_ARGS=TRUE&amp;DOC_NAME=FAT:FQL_AUDITING_CLIENT_TEMPLATE.FAT&amp;display_string=Audit&amp;VAR:KEY=TSTIHGLMNY&amp;VAR:QUERY=RkZfTkVUX0lOQyhBTk4sMjAwOCwsLCxHQlAp&amp;WINDOW=FIRST_POPUP&amp;HEIGHT=450&amp;WIDTH=450&amp;START_MA","XIMIZED=FALSE&amp;VAR:CALENDAR=FIVEDAY&amp;VAR:SYMBOL=GB0007197378&amp;VAR:INDEX=0"}</definedName>
    <definedName name="_786__FDSAUDITLINK__" localSheetId="11" hidden="1">{"fdsup://directions/FAT Viewer?action=UPDATE&amp;creator=factset&amp;DYN_ARGS=TRUE&amp;DOC_NAME=FAT:FQL_AUDITING_CLIENT_TEMPLATE.FAT&amp;display_string=Audit&amp;VAR:KEY=BWXOZCBQPY&amp;VAR:QUERY=RkZfTkVUX0lOQyhBTk4sMjAwNywsLCxHQlAp&amp;WINDOW=FIRST_POPUP&amp;HEIGHT=450&amp;WIDTH=450&amp;START_MA","XIMIZED=FALSE&amp;VAR:CALENDAR=FIVEDAY&amp;VAR:SYMBOL=GB0007197378&amp;VAR:INDEX=0"}</definedName>
    <definedName name="_786__FDSAUDITLINK__" hidden="1">{"fdsup://directions/FAT Viewer?action=UPDATE&amp;creator=factset&amp;DYN_ARGS=TRUE&amp;DOC_NAME=FAT:FQL_AUDITING_CLIENT_TEMPLATE.FAT&amp;display_string=Audit&amp;VAR:KEY=BWXOZCBQPY&amp;VAR:QUERY=RkZfTkVUX0lOQyhBTk4sMjAwNywsLCxHQlAp&amp;WINDOW=FIRST_POPUP&amp;HEIGHT=450&amp;WIDTH=450&amp;START_MA","XIMIZED=FALSE&amp;VAR:CALENDAR=FIVEDAY&amp;VAR:SYMBOL=GB0007197378&amp;VAR:INDEX=0"}</definedName>
    <definedName name="_787__FDSAUDITLINK__" localSheetId="11" hidden="1">{"fdsup://directions/FAT Viewer?action=UPDATE&amp;creator=factset&amp;DYN_ARGS=TRUE&amp;DOC_NAME=FAT:FQL_AUDITING_CLIENT_TEMPLATE.FAT&amp;display_string=Audit&amp;VAR:KEY=VGRQJAFGPY&amp;VAR:QUERY=RkZfTkVUX0lOQyhBTk4sMjAwNiwsLCxHQlAp&amp;WINDOW=FIRST_POPUP&amp;HEIGHT=450&amp;WIDTH=450&amp;START_MA","XIMIZED=FALSE&amp;VAR:CALENDAR=FIVEDAY&amp;VAR:SYMBOL=GB0007197378&amp;VAR:INDEX=0"}</definedName>
    <definedName name="_787__FDSAUDITLINK__" hidden="1">{"fdsup://directions/FAT Viewer?action=UPDATE&amp;creator=factset&amp;DYN_ARGS=TRUE&amp;DOC_NAME=FAT:FQL_AUDITING_CLIENT_TEMPLATE.FAT&amp;display_string=Audit&amp;VAR:KEY=VGRQJAFGPY&amp;VAR:QUERY=RkZfTkVUX0lOQyhBTk4sMjAwNiwsLCxHQlAp&amp;WINDOW=FIRST_POPUP&amp;HEIGHT=450&amp;WIDTH=450&amp;START_MA","XIMIZED=FALSE&amp;VAR:CALENDAR=FIVEDAY&amp;VAR:SYMBOL=GB0007197378&amp;VAR:INDEX=0"}</definedName>
    <definedName name="_788__FDSAUDITLINK__" localSheetId="11" hidden="1">{"fdsup://directions/FAT Viewer?action=UPDATE&amp;creator=factset&amp;DYN_ARGS=TRUE&amp;DOC_NAME=FAT:FQL_AUDITING_CLIENT_TEMPLATE.FAT&amp;display_string=Audit&amp;VAR:KEY=NYVULIDOLW&amp;VAR:QUERY=RkZfRUJJVF9JQihBTk4sMjAxMCwsLCxHQlAp&amp;WINDOW=FIRST_POPUP&amp;HEIGHT=450&amp;WIDTH=450&amp;START_MA","XIMIZED=FALSE&amp;VAR:CALENDAR=FIVEDAY&amp;VAR:SYMBOL=GB0007197378&amp;VAR:INDEX=0"}</definedName>
    <definedName name="_788__FDSAUDITLINK__" hidden="1">{"fdsup://directions/FAT Viewer?action=UPDATE&amp;creator=factset&amp;DYN_ARGS=TRUE&amp;DOC_NAME=FAT:FQL_AUDITING_CLIENT_TEMPLATE.FAT&amp;display_string=Audit&amp;VAR:KEY=NYVULIDOLW&amp;VAR:QUERY=RkZfRUJJVF9JQihBTk4sMjAxMCwsLCxHQlAp&amp;WINDOW=FIRST_POPUP&amp;HEIGHT=450&amp;WIDTH=450&amp;START_MA","XIMIZED=FALSE&amp;VAR:CALENDAR=FIVEDAY&amp;VAR:SYMBOL=GB0007197378&amp;VAR:INDEX=0"}</definedName>
    <definedName name="_789__FDSAUDITLINK__" localSheetId="11" hidden="1">{"fdsup://directions/FAT Viewer?action=UPDATE&amp;creator=factset&amp;DYN_ARGS=TRUE&amp;DOC_NAME=FAT:FQL_AUDITING_CLIENT_TEMPLATE.FAT&amp;display_string=Audit&amp;VAR:KEY=DSBGZSLIBM&amp;VAR:QUERY=RkZfRUJJVERBX0lCKEFOTiwyMDEwLCwsLEdCUCk=&amp;WINDOW=FIRST_POPUP&amp;HEIGHT=450&amp;WIDTH=450&amp;STAR","T_MAXIMIZED=FALSE&amp;VAR:CALENDAR=FIVEDAY&amp;VAR:SYMBOL=GB0007197378&amp;VAR:INDEX=0"}</definedName>
    <definedName name="_789__FDSAUDITLINK__" hidden="1">{"fdsup://directions/FAT Viewer?action=UPDATE&amp;creator=factset&amp;DYN_ARGS=TRUE&amp;DOC_NAME=FAT:FQL_AUDITING_CLIENT_TEMPLATE.FAT&amp;display_string=Audit&amp;VAR:KEY=DSBGZSLIBM&amp;VAR:QUERY=RkZfRUJJVERBX0lCKEFOTiwyMDEwLCwsLEdCUCk=&amp;WINDOW=FIRST_POPUP&amp;HEIGHT=450&amp;WIDTH=450&amp;STAR","T_MAXIMIZED=FALSE&amp;VAR:CALENDAR=FIVEDAY&amp;VAR:SYMBOL=GB0007197378&amp;VAR:INDEX=0"}</definedName>
    <definedName name="_790__FDSAUDITLINK__" localSheetId="11" hidden="1">{"fdsup://directions/FAT Viewer?action=UPDATE&amp;creator=factset&amp;DYN_ARGS=TRUE&amp;DOC_NAME=FAT:FQL_AUDITING_CLIENT_TEMPLATE.FAT&amp;display_string=Audit&amp;VAR:KEY=BGPIZOHEDM&amp;VAR:QUERY=RkZfRUJJVERBX0lCKEFOTiwyMDA5LCwsLEdCUCk=&amp;WINDOW=FIRST_POPUP&amp;HEIGHT=450&amp;WIDTH=450&amp;STAR","T_MAXIMIZED=FALSE&amp;VAR:CALENDAR=FIVEDAY&amp;VAR:SYMBOL=GB0007197378&amp;VAR:INDEX=0"}</definedName>
    <definedName name="_790__FDSAUDITLINK__" hidden="1">{"fdsup://directions/FAT Viewer?action=UPDATE&amp;creator=factset&amp;DYN_ARGS=TRUE&amp;DOC_NAME=FAT:FQL_AUDITING_CLIENT_TEMPLATE.FAT&amp;display_string=Audit&amp;VAR:KEY=BGPIZOHEDM&amp;VAR:QUERY=RkZfRUJJVERBX0lCKEFOTiwyMDA5LCwsLEdCUCk=&amp;WINDOW=FIRST_POPUP&amp;HEIGHT=450&amp;WIDTH=450&amp;STAR","T_MAXIMIZED=FALSE&amp;VAR:CALENDAR=FIVEDAY&amp;VAR:SYMBOL=GB0007197378&amp;VAR:INDEX=0"}</definedName>
    <definedName name="_791__FDSAUDITLINK__" localSheetId="11" hidden="1">{"fdsup://directions/FAT Viewer?action=UPDATE&amp;creator=factset&amp;DYN_ARGS=TRUE&amp;DOC_NAME=FAT:FQL_AUDITING_CLIENT_TEMPLATE.FAT&amp;display_string=Audit&amp;VAR:KEY=FEJMVWJSZQ&amp;VAR:QUERY=RkZfRUJJVERBX0lCKEFOTiwyMDA4LCwsLEdCUCk=&amp;WINDOW=FIRST_POPUP&amp;HEIGHT=450&amp;WIDTH=450&amp;STAR","T_MAXIMIZED=FALSE&amp;VAR:CALENDAR=FIVEDAY&amp;VAR:SYMBOL=GB0007197378&amp;VAR:INDEX=0"}</definedName>
    <definedName name="_791__FDSAUDITLINK__" hidden="1">{"fdsup://directions/FAT Viewer?action=UPDATE&amp;creator=factset&amp;DYN_ARGS=TRUE&amp;DOC_NAME=FAT:FQL_AUDITING_CLIENT_TEMPLATE.FAT&amp;display_string=Audit&amp;VAR:KEY=FEJMVWJSZQ&amp;VAR:QUERY=RkZfRUJJVERBX0lCKEFOTiwyMDA4LCwsLEdCUCk=&amp;WINDOW=FIRST_POPUP&amp;HEIGHT=450&amp;WIDTH=450&amp;STAR","T_MAXIMIZED=FALSE&amp;VAR:CALENDAR=FIVEDAY&amp;VAR:SYMBOL=GB0007197378&amp;VAR:INDEX=0"}</definedName>
    <definedName name="_792__FDSAUDITLINK__" localSheetId="11" hidden="1">{"fdsup://directions/FAT Viewer?action=UPDATE&amp;creator=factset&amp;DYN_ARGS=TRUE&amp;DOC_NAME=FAT:FQL_AUDITING_CLIENT_TEMPLATE.FAT&amp;display_string=Audit&amp;VAR:KEY=NSNCBAXCDQ&amp;VAR:QUERY=RkZfRUJJVERBX0lCKEFOTiwyMDA3LCwsLEdCUCk=&amp;WINDOW=FIRST_POPUP&amp;HEIGHT=450&amp;WIDTH=450&amp;STAR","T_MAXIMIZED=FALSE&amp;VAR:CALENDAR=FIVEDAY&amp;VAR:SYMBOL=GB0007197378&amp;VAR:INDEX=0"}</definedName>
    <definedName name="_792__FDSAUDITLINK__" hidden="1">{"fdsup://directions/FAT Viewer?action=UPDATE&amp;creator=factset&amp;DYN_ARGS=TRUE&amp;DOC_NAME=FAT:FQL_AUDITING_CLIENT_TEMPLATE.FAT&amp;display_string=Audit&amp;VAR:KEY=NSNCBAXCDQ&amp;VAR:QUERY=RkZfRUJJVERBX0lCKEFOTiwyMDA3LCwsLEdCUCk=&amp;WINDOW=FIRST_POPUP&amp;HEIGHT=450&amp;WIDTH=450&amp;STAR","T_MAXIMIZED=FALSE&amp;VAR:CALENDAR=FIVEDAY&amp;VAR:SYMBOL=GB0007197378&amp;VAR:INDEX=0"}</definedName>
    <definedName name="_793__FDSAUDITLINK__" localSheetId="11" hidden="1">{"fdsup://directions/FAT Viewer?action=UPDATE&amp;creator=factset&amp;DYN_ARGS=TRUE&amp;DOC_NAME=FAT:FQL_AUDITING_CLIENT_TEMPLATE.FAT&amp;display_string=Audit&amp;VAR:KEY=DYBUTQVAXA&amp;VAR:QUERY=RkZfRUJJVERBX0lCKEFOTiwyMDA2LCwsLEdCUCk=&amp;WINDOW=FIRST_POPUP&amp;HEIGHT=450&amp;WIDTH=450&amp;STAR","T_MAXIMIZED=FALSE&amp;VAR:CALENDAR=FIVEDAY&amp;VAR:SYMBOL=GB0007197378&amp;VAR:INDEX=0"}</definedName>
    <definedName name="_793__FDSAUDITLINK__" hidden="1">{"fdsup://directions/FAT Viewer?action=UPDATE&amp;creator=factset&amp;DYN_ARGS=TRUE&amp;DOC_NAME=FAT:FQL_AUDITING_CLIENT_TEMPLATE.FAT&amp;display_string=Audit&amp;VAR:KEY=DYBUTQVAXA&amp;VAR:QUERY=RkZfRUJJVERBX0lCKEFOTiwyMDA2LCwsLEdCUCk=&amp;WINDOW=FIRST_POPUP&amp;HEIGHT=450&amp;WIDTH=450&amp;STAR","T_MAXIMIZED=FALSE&amp;VAR:CALENDAR=FIVEDAY&amp;VAR:SYMBOL=GB0007197378&amp;VAR:INDEX=0"}</definedName>
    <definedName name="_794__FDSAUDITLINK__" localSheetId="11" hidden="1">{"fdsup://directions/FAT Viewer?action=UPDATE&amp;creator=factset&amp;DYN_ARGS=TRUE&amp;DOC_NAME=FAT:FQL_AUDITING_CLIENT_TEMPLATE.FAT&amp;display_string=Audit&amp;VAR:KEY=XIFYBWVUDA&amp;VAR:QUERY=RkZfTkVUX0lOQyhBTk4sMjAxMCwsLCxHQlAp&amp;WINDOW=FIRST_POPUP&amp;HEIGHT=450&amp;WIDTH=450&amp;START_MA","XIMIZED=FALSE&amp;VAR:CALENDAR=FIVEDAY&amp;VAR:SYMBOL=GB0007197378&amp;VAR:INDEX=0"}</definedName>
    <definedName name="_794__FDSAUDITLINK__" hidden="1">{"fdsup://directions/FAT Viewer?action=UPDATE&amp;creator=factset&amp;DYN_ARGS=TRUE&amp;DOC_NAME=FAT:FQL_AUDITING_CLIENT_TEMPLATE.FAT&amp;display_string=Audit&amp;VAR:KEY=XIFYBWVUDA&amp;VAR:QUERY=RkZfTkVUX0lOQyhBTk4sMjAxMCwsLCxHQlAp&amp;WINDOW=FIRST_POPUP&amp;HEIGHT=450&amp;WIDTH=450&amp;START_MA","XIMIZED=FALSE&amp;VAR:CALENDAR=FIVEDAY&amp;VAR:SYMBOL=GB0007197378&amp;VAR:INDEX=0"}</definedName>
    <definedName name="_795__FDSAUDITLINK__" localSheetId="11" hidden="1">{"fdsup://directions/FAT Viewer?action=UPDATE&amp;creator=factset&amp;DYN_ARGS=TRUE&amp;DOC_NAME=FAT:FQL_AUDITING_CLIENT_TEMPLATE.FAT&amp;display_string=Audit&amp;VAR:KEY=NYVULIDOLW&amp;VAR:QUERY=RkZfRUJJVF9JQihBTk4sMjAxMCwsLCxHQlAp&amp;WINDOW=FIRST_POPUP&amp;HEIGHT=450&amp;WIDTH=450&amp;START_MA","XIMIZED=FALSE&amp;VAR:CALENDAR=FIVEDAY&amp;VAR:SYMBOL=GB0007197378&amp;VAR:INDEX=0"}</definedName>
    <definedName name="_795__FDSAUDITLINK__" hidden="1">{"fdsup://directions/FAT Viewer?action=UPDATE&amp;creator=factset&amp;DYN_ARGS=TRUE&amp;DOC_NAME=FAT:FQL_AUDITING_CLIENT_TEMPLATE.FAT&amp;display_string=Audit&amp;VAR:KEY=NYVULIDOLW&amp;VAR:QUERY=RkZfRUJJVF9JQihBTk4sMjAxMCwsLCxHQlAp&amp;WINDOW=FIRST_POPUP&amp;HEIGHT=450&amp;WIDTH=450&amp;START_MA","XIMIZED=FALSE&amp;VAR:CALENDAR=FIVEDAY&amp;VAR:SYMBOL=GB0007197378&amp;VAR:INDEX=0"}</definedName>
    <definedName name="_796__FDSAUDITLINK__" localSheetId="11" hidden="1">{"fdsup://directions/FAT Viewer?action=UPDATE&amp;creator=factset&amp;DYN_ARGS=TRUE&amp;DOC_NAME=FAT:FQL_AUDITING_CLIENT_TEMPLATE.FAT&amp;display_string=Audit&amp;VAR:KEY=DSBGZSLIBM&amp;VAR:QUERY=RkZfRUJJVERBX0lCKEFOTiwyMDEwLCwsLEdCUCk=&amp;WINDOW=FIRST_POPUP&amp;HEIGHT=450&amp;WIDTH=450&amp;STAR","T_MAXIMIZED=FALSE&amp;VAR:CALENDAR=FIVEDAY&amp;VAR:SYMBOL=GB0007197378&amp;VAR:INDEX=0"}</definedName>
    <definedName name="_796__FDSAUDITLINK__" hidden="1">{"fdsup://directions/FAT Viewer?action=UPDATE&amp;creator=factset&amp;DYN_ARGS=TRUE&amp;DOC_NAME=FAT:FQL_AUDITING_CLIENT_TEMPLATE.FAT&amp;display_string=Audit&amp;VAR:KEY=DSBGZSLIBM&amp;VAR:QUERY=RkZfRUJJVERBX0lCKEFOTiwyMDEwLCwsLEdCUCk=&amp;WINDOW=FIRST_POPUP&amp;HEIGHT=450&amp;WIDTH=450&amp;STAR","T_MAXIMIZED=FALSE&amp;VAR:CALENDAR=FIVEDAY&amp;VAR:SYMBOL=GB0007197378&amp;VAR:INDEX=0"}</definedName>
    <definedName name="_797__FDSAUDITLINK__" localSheetId="11" hidden="1">{"fdsup://directions/FAT Viewer?action=UPDATE&amp;creator=factset&amp;DYN_ARGS=TRUE&amp;DOC_NAME=FAT:FQL_AUDITING_CLIENT_TEMPLATE.FAT&amp;display_string=Audit&amp;VAR:KEY=XYVKJYBMLW&amp;VAR:QUERY=RkZfQ0FTSF9TVChBTk4sNDA2MzMsLCxSRikgKiAtMQ==&amp;WINDOW=FIRST_POPUP&amp;HEIGHT=450&amp;WIDTH=450&amp;","START_MAXIMIZED=FALSE&amp;VAR:CALENDAR=FIVEDAY&amp;VAR:SYMBOL=GB0007197378&amp;VAR:INDEX=0"}</definedName>
    <definedName name="_797__FDSAUDITLINK__" hidden="1">{"fdsup://directions/FAT Viewer?action=UPDATE&amp;creator=factset&amp;DYN_ARGS=TRUE&amp;DOC_NAME=FAT:FQL_AUDITING_CLIENT_TEMPLATE.FAT&amp;display_string=Audit&amp;VAR:KEY=XYVKJYBMLW&amp;VAR:QUERY=RkZfQ0FTSF9TVChBTk4sNDA2MzMsLCxSRikgKiAtMQ==&amp;WINDOW=FIRST_POPUP&amp;HEIGHT=450&amp;WIDTH=450&amp;","START_MAXIMIZED=FALSE&amp;VAR:CALENDAR=FIVEDAY&amp;VAR:SYMBOL=GB0007197378&amp;VAR:INDEX=0"}</definedName>
    <definedName name="_798__FDSAUDITLINK__" localSheetId="11" hidden="1">{"fdsup://directions/FAT Viewer?action=UPDATE&amp;creator=factset&amp;DYN_ARGS=TRUE&amp;DOC_NAME=FAT:FQL_AUDITING_CLIENT_TEMPLATE.FAT&amp;display_string=Audit&amp;VAR:KEY=TEZWVCBSDG&amp;VAR:QUERY=RkZfREVCVF9MVChBTk4sNDA2MzMsLCxSRik=&amp;WINDOW=FIRST_POPUP&amp;HEIGHT=450&amp;WIDTH=450&amp;START_MA","XIMIZED=FALSE&amp;VAR:CALENDAR=FIVEDAY&amp;VAR:SYMBOL=GB0007197378&amp;VAR:INDEX=0"}</definedName>
    <definedName name="_798__FDSAUDITLINK__" hidden="1">{"fdsup://directions/FAT Viewer?action=UPDATE&amp;creator=factset&amp;DYN_ARGS=TRUE&amp;DOC_NAME=FAT:FQL_AUDITING_CLIENT_TEMPLATE.FAT&amp;display_string=Audit&amp;VAR:KEY=TEZWVCBSDG&amp;VAR:QUERY=RkZfREVCVF9MVChBTk4sNDA2MzMsLCxSRik=&amp;WINDOW=FIRST_POPUP&amp;HEIGHT=450&amp;WIDTH=450&amp;START_MA","XIMIZED=FALSE&amp;VAR:CALENDAR=FIVEDAY&amp;VAR:SYMBOL=GB0007197378&amp;VAR:INDEX=0"}</definedName>
    <definedName name="_799__FDSAUDITLINK__" localSheetId="11" hidden="1">{"fdsup://directions/FAT Viewer?action=UPDATE&amp;creator=factset&amp;DYN_ARGS=TRUE&amp;DOC_NAME=FAT:FQL_AUDITING_CLIENT_TEMPLATE.FAT&amp;display_string=Audit&amp;VAR:KEY=QLCLGJUJUX&amp;VAR:QUERY=RkZfQ0FTSF9TVChBTk4sNDA4MTYsLCxSRikgKiAtMQ==&amp;WINDOW=FIRST_POPUP&amp;HEIGHT=450&amp;WIDTH=450&amp;","START_MAXIMIZED=FALSE&amp;VAR:CALENDAR=FIVEDAY&amp;VAR:SYMBOL=IT0004171440&amp;VAR:INDEX=0"}</definedName>
    <definedName name="_799__FDSAUDITLINK__" hidden="1">{"fdsup://directions/FAT Viewer?action=UPDATE&amp;creator=factset&amp;DYN_ARGS=TRUE&amp;DOC_NAME=FAT:FQL_AUDITING_CLIENT_TEMPLATE.FAT&amp;display_string=Audit&amp;VAR:KEY=QLCLGJUJUX&amp;VAR:QUERY=RkZfQ0FTSF9TVChBTk4sNDA4MTYsLCxSRikgKiAtMQ==&amp;WINDOW=FIRST_POPUP&amp;HEIGHT=450&amp;WIDTH=450&amp;","START_MAXIMIZED=FALSE&amp;VAR:CALENDAR=FIVEDAY&amp;VAR:SYMBOL=IT0004171440&amp;VAR:INDEX=0"}</definedName>
    <definedName name="_800__FDSAUDITLINK__" localSheetId="11" hidden="1">{"fdsup://directions/FAT Viewer?action=UPDATE&amp;creator=factset&amp;DYN_ARGS=TRUE&amp;DOC_NAME=FAT:FQL_AUDITING_CLIENT_TEMPLATE.FAT&amp;display_string=Audit&amp;VAR:KEY=CLSBADEBMN&amp;VAR:QUERY=RkZfREVCVF9MVChBTk4sNDA4MTYsLCxSRik=&amp;WINDOW=FIRST_POPUP&amp;HEIGHT=450&amp;WIDTH=450&amp;START_MA","XIMIZED=FALSE&amp;VAR:CALENDAR=FIVEDAY&amp;VAR:SYMBOL=IT0004171440&amp;VAR:INDEX=0"}</definedName>
    <definedName name="_800__FDSAUDITLINK__" hidden="1">{"fdsup://directions/FAT Viewer?action=UPDATE&amp;creator=factset&amp;DYN_ARGS=TRUE&amp;DOC_NAME=FAT:FQL_AUDITING_CLIENT_TEMPLATE.FAT&amp;display_string=Audit&amp;VAR:KEY=CLSBADEBMN&amp;VAR:QUERY=RkZfREVCVF9MVChBTk4sNDA4MTYsLCxSRik=&amp;WINDOW=FIRST_POPUP&amp;HEIGHT=450&amp;WIDTH=450&amp;START_MA","XIMIZED=FALSE&amp;VAR:CALENDAR=FIVEDAY&amp;VAR:SYMBOL=IT0004171440&amp;VAR:INDEX=0"}</definedName>
    <definedName name="_801__FDSAUDITLINK__" localSheetId="11" hidden="1">{"fdsup://directions/FAT Viewer?action=UPDATE&amp;creator=factset&amp;DYN_ARGS=TRUE&amp;DOC_NAME=FAT:FQL_AUDITING_CLIENT_TEMPLATE.FAT&amp;display_string=Audit&amp;VAR:KEY=HQFMJOFUBE&amp;VAR:QUERY=RkZfTkVUX0lOQyhBTk4sMjAxMCwsLCxFVVIp&amp;WINDOW=FIRST_POPUP&amp;HEIGHT=450&amp;WIDTH=450&amp;START_MA","XIMIZED=FALSE&amp;VAR:CALENDAR=FIVEDAY&amp;VAR:SYMBOL=ES0183746314&amp;VAR:INDEX=0"}</definedName>
    <definedName name="_801__FDSAUDITLINK__" hidden="1">{"fdsup://directions/FAT Viewer?action=UPDATE&amp;creator=factset&amp;DYN_ARGS=TRUE&amp;DOC_NAME=FAT:FQL_AUDITING_CLIENT_TEMPLATE.FAT&amp;display_string=Audit&amp;VAR:KEY=HQFMJOFUBE&amp;VAR:QUERY=RkZfTkVUX0lOQyhBTk4sMjAxMCwsLCxFVVIp&amp;WINDOW=FIRST_POPUP&amp;HEIGHT=450&amp;WIDTH=450&amp;START_MA","XIMIZED=FALSE&amp;VAR:CALENDAR=FIVEDAY&amp;VAR:SYMBOL=ES0183746314&amp;VAR:INDEX=0"}</definedName>
    <definedName name="_802__FDSAUDITLINK__" localSheetId="11" hidden="1">{"fdsup://directions/FAT Viewer?action=UPDATE&amp;creator=factset&amp;DYN_ARGS=TRUE&amp;DOC_NAME=FAT:FQL_AUDITING_CLIENT_TEMPLATE.FAT&amp;display_string=Audit&amp;VAR:KEY=HYFUNSPENE&amp;VAR:QUERY=RkZfTkVUX0lOQyhBTk4sMjAwOSwsLCxFVVIp&amp;WINDOW=FIRST_POPUP&amp;HEIGHT=450&amp;WIDTH=450&amp;START_MA","XIMIZED=FALSE&amp;VAR:CALENDAR=FIVEDAY&amp;VAR:SYMBOL=ES0183746314&amp;VAR:INDEX=0"}</definedName>
    <definedName name="_802__FDSAUDITLINK__" hidden="1">{"fdsup://directions/FAT Viewer?action=UPDATE&amp;creator=factset&amp;DYN_ARGS=TRUE&amp;DOC_NAME=FAT:FQL_AUDITING_CLIENT_TEMPLATE.FAT&amp;display_string=Audit&amp;VAR:KEY=HYFUNSPENE&amp;VAR:QUERY=RkZfTkVUX0lOQyhBTk4sMjAwOSwsLCxFVVIp&amp;WINDOW=FIRST_POPUP&amp;HEIGHT=450&amp;WIDTH=450&amp;START_MA","XIMIZED=FALSE&amp;VAR:CALENDAR=FIVEDAY&amp;VAR:SYMBOL=ES0183746314&amp;VAR:INDEX=0"}</definedName>
    <definedName name="_803__FDSAUDITLINK__" localSheetId="11" hidden="1">{"fdsup://directions/FAT Viewer?action=UPDATE&amp;creator=factset&amp;DYN_ARGS=TRUE&amp;DOC_NAME=FAT:FQL_AUDITING_CLIENT_TEMPLATE.FAT&amp;display_string=Audit&amp;VAR:KEY=LQXKFGJSFK&amp;VAR:QUERY=RkZfTkVUX0lOQyhBTk4sMjAwOCwsLCxFVVIp&amp;WINDOW=FIRST_POPUP&amp;HEIGHT=450&amp;WIDTH=450&amp;START_MA","XIMIZED=FALSE&amp;VAR:CALENDAR=FIVEDAY&amp;VAR:SYMBOL=ES0183746314&amp;VAR:INDEX=0"}</definedName>
    <definedName name="_803__FDSAUDITLINK__" hidden="1">{"fdsup://directions/FAT Viewer?action=UPDATE&amp;creator=factset&amp;DYN_ARGS=TRUE&amp;DOC_NAME=FAT:FQL_AUDITING_CLIENT_TEMPLATE.FAT&amp;display_string=Audit&amp;VAR:KEY=LQXKFGJSFK&amp;VAR:QUERY=RkZfTkVUX0lOQyhBTk4sMjAwOCwsLCxFVVIp&amp;WINDOW=FIRST_POPUP&amp;HEIGHT=450&amp;WIDTH=450&amp;START_MA","XIMIZED=FALSE&amp;VAR:CALENDAR=FIVEDAY&amp;VAR:SYMBOL=ES0183746314&amp;VAR:INDEX=0"}</definedName>
    <definedName name="_804__FDSAUDITLINK__" localSheetId="11" hidden="1">{"fdsup://directions/FAT Viewer?action=UPDATE&amp;creator=factset&amp;DYN_ARGS=TRUE&amp;DOC_NAME=FAT:FQL_AUDITING_CLIENT_TEMPLATE.FAT&amp;display_string=Audit&amp;VAR:KEY=ZAVKVWDGHS&amp;VAR:QUERY=RkZfTkVUX0lOQyhBTk4sMjAwNywsLCxFVVIp&amp;WINDOW=FIRST_POPUP&amp;HEIGHT=450&amp;WIDTH=450&amp;START_MA","XIMIZED=FALSE&amp;VAR:CALENDAR=FIVEDAY&amp;VAR:SYMBOL=ES0183746314&amp;VAR:INDEX=0"}</definedName>
    <definedName name="_804__FDSAUDITLINK__" hidden="1">{"fdsup://directions/FAT Viewer?action=UPDATE&amp;creator=factset&amp;DYN_ARGS=TRUE&amp;DOC_NAME=FAT:FQL_AUDITING_CLIENT_TEMPLATE.FAT&amp;display_string=Audit&amp;VAR:KEY=ZAVKVWDGHS&amp;VAR:QUERY=RkZfTkVUX0lOQyhBTk4sMjAwNywsLCxFVVIp&amp;WINDOW=FIRST_POPUP&amp;HEIGHT=450&amp;WIDTH=450&amp;START_MA","XIMIZED=FALSE&amp;VAR:CALENDAR=FIVEDAY&amp;VAR:SYMBOL=ES0183746314&amp;VAR:INDEX=0"}</definedName>
    <definedName name="_805__FDSAUDITLINK__" localSheetId="11" hidden="1">{"fdsup://directions/FAT Viewer?action=UPDATE&amp;creator=factset&amp;DYN_ARGS=TRUE&amp;DOC_NAME=FAT:FQL_AUDITING_CLIENT_TEMPLATE.FAT&amp;display_string=Audit&amp;VAR:KEY=TEZKDSRKFS&amp;VAR:QUERY=RkZfRUJJVERBX0lCKEFOTiwyMDEwLCwsLEVVUik=&amp;WINDOW=FIRST_POPUP&amp;HEIGHT=450&amp;WIDTH=450&amp;STAR","T_MAXIMIZED=FALSE&amp;VAR:CALENDAR=FIVEDAY&amp;VAR:SYMBOL=ES0183746314&amp;VAR:INDEX=0"}</definedName>
    <definedName name="_805__FDSAUDITLINK__" hidden="1">{"fdsup://directions/FAT Viewer?action=UPDATE&amp;creator=factset&amp;DYN_ARGS=TRUE&amp;DOC_NAME=FAT:FQL_AUDITING_CLIENT_TEMPLATE.FAT&amp;display_string=Audit&amp;VAR:KEY=TEZKDSRKFS&amp;VAR:QUERY=RkZfRUJJVERBX0lCKEFOTiwyMDEwLCwsLEVVUik=&amp;WINDOW=FIRST_POPUP&amp;HEIGHT=450&amp;WIDTH=450&amp;STAR","T_MAXIMIZED=FALSE&amp;VAR:CALENDAR=FIVEDAY&amp;VAR:SYMBOL=ES0183746314&amp;VAR:INDEX=0"}</definedName>
    <definedName name="_806__FDSAUDITLINK__" localSheetId="11" hidden="1">{"fdsup://directions/FAT Viewer?action=UPDATE&amp;creator=factset&amp;DYN_ARGS=TRUE&amp;DOC_NAME=FAT:FQL_AUDITING_CLIENT_TEMPLATE.FAT&amp;display_string=Audit&amp;VAR:KEY=DKZELATKDK&amp;VAR:QUERY=RkZfRUJJVERBX0lCKEFOTiwyMDA5LCwsLEVVUik=&amp;WINDOW=FIRST_POPUP&amp;HEIGHT=450&amp;WIDTH=450&amp;STAR","T_MAXIMIZED=FALSE&amp;VAR:CALENDAR=FIVEDAY&amp;VAR:SYMBOL=ES0183746314&amp;VAR:INDEX=0"}</definedName>
    <definedName name="_806__FDSAUDITLINK__" hidden="1">{"fdsup://directions/FAT Viewer?action=UPDATE&amp;creator=factset&amp;DYN_ARGS=TRUE&amp;DOC_NAME=FAT:FQL_AUDITING_CLIENT_TEMPLATE.FAT&amp;display_string=Audit&amp;VAR:KEY=DKZELATKDK&amp;VAR:QUERY=RkZfRUJJVERBX0lCKEFOTiwyMDA5LCwsLEVVUik=&amp;WINDOW=FIRST_POPUP&amp;HEIGHT=450&amp;WIDTH=450&amp;STAR","T_MAXIMIZED=FALSE&amp;VAR:CALENDAR=FIVEDAY&amp;VAR:SYMBOL=ES0183746314&amp;VAR:INDEX=0"}</definedName>
    <definedName name="_807__FDSAUDITLINK__" localSheetId="11" hidden="1">{"fdsup://directions/FAT Viewer?action=UPDATE&amp;creator=factset&amp;DYN_ARGS=TRUE&amp;DOC_NAME=FAT:FQL_AUDITING_CLIENT_TEMPLATE.FAT&amp;display_string=Audit&amp;VAR:KEY=FAJAZKNWRC&amp;VAR:QUERY=RkZfRUJJVERBX0lCKEFOTiwyMDA4LCwsLEVVUik=&amp;WINDOW=FIRST_POPUP&amp;HEIGHT=450&amp;WIDTH=450&amp;STAR","T_MAXIMIZED=FALSE&amp;VAR:CALENDAR=FIVEDAY&amp;VAR:SYMBOL=ES0183746314&amp;VAR:INDEX=0"}</definedName>
    <definedName name="_807__FDSAUDITLINK__" hidden="1">{"fdsup://directions/FAT Viewer?action=UPDATE&amp;creator=factset&amp;DYN_ARGS=TRUE&amp;DOC_NAME=FAT:FQL_AUDITING_CLIENT_TEMPLATE.FAT&amp;display_string=Audit&amp;VAR:KEY=FAJAZKNWRC&amp;VAR:QUERY=RkZfRUJJVERBX0lCKEFOTiwyMDA4LCwsLEVVUik=&amp;WINDOW=FIRST_POPUP&amp;HEIGHT=450&amp;WIDTH=450&amp;STAR","T_MAXIMIZED=FALSE&amp;VAR:CALENDAR=FIVEDAY&amp;VAR:SYMBOL=ES0183746314&amp;VAR:INDEX=0"}</definedName>
    <definedName name="_808__FDSAUDITLINK__" localSheetId="11" hidden="1">{"fdsup://directions/FAT Viewer?action=UPDATE&amp;creator=factset&amp;DYN_ARGS=TRUE&amp;DOC_NAME=FAT:FQL_AUDITING_CLIENT_TEMPLATE.FAT&amp;display_string=Audit&amp;VAR:KEY=TIFYPMFQBI&amp;VAR:QUERY=RkZfRUJJVERBX0lCKEFOTiwyMDA3LCwsLEVVUik=&amp;WINDOW=FIRST_POPUP&amp;HEIGHT=450&amp;WIDTH=450&amp;STAR","T_MAXIMIZED=FALSE&amp;VAR:CALENDAR=FIVEDAY&amp;VAR:SYMBOL=ES0183746314&amp;VAR:INDEX=0"}</definedName>
    <definedName name="_808__FDSAUDITLINK__" hidden="1">{"fdsup://directions/FAT Viewer?action=UPDATE&amp;creator=factset&amp;DYN_ARGS=TRUE&amp;DOC_NAME=FAT:FQL_AUDITING_CLIENT_TEMPLATE.FAT&amp;display_string=Audit&amp;VAR:KEY=TIFYPMFQBI&amp;VAR:QUERY=RkZfRUJJVERBX0lCKEFOTiwyMDA3LCwsLEVVUik=&amp;WINDOW=FIRST_POPUP&amp;HEIGHT=450&amp;WIDTH=450&amp;STAR","T_MAXIMIZED=FALSE&amp;VAR:CALENDAR=FIVEDAY&amp;VAR:SYMBOL=ES0183746314&amp;VAR:INDEX=0"}</definedName>
    <definedName name="_809__FDSAUDITLINK__" localSheetId="11" hidden="1">{"fdsup://directions/FAT Viewer?action=UPDATE&amp;creator=factset&amp;DYN_ARGS=TRUE&amp;DOC_NAME=FAT:FQL_AUDITING_CLIENT_TEMPLATE.FAT&amp;display_string=Audit&amp;VAR:KEY=BSBEBKVSFY&amp;VAR:QUERY=RkZfTkVUX0lOQyhBTk4sMjAxMSwsLCxFVVIp&amp;WINDOW=FIRST_POPUP&amp;HEIGHT=450&amp;WIDTH=450&amp;START_MA","XIMIZED=FALSE&amp;VAR:CALENDAR=FIVEDAY&amp;VAR:SYMBOL=ES0183746314&amp;VAR:INDEX=0"}</definedName>
    <definedName name="_809__FDSAUDITLINK__" hidden="1">{"fdsup://directions/FAT Viewer?action=UPDATE&amp;creator=factset&amp;DYN_ARGS=TRUE&amp;DOC_NAME=FAT:FQL_AUDITING_CLIENT_TEMPLATE.FAT&amp;display_string=Audit&amp;VAR:KEY=BSBEBKVSFY&amp;VAR:QUERY=RkZfTkVUX0lOQyhBTk4sMjAxMSwsLCxFVVIp&amp;WINDOW=FIRST_POPUP&amp;HEIGHT=450&amp;WIDTH=450&amp;START_MA","XIMIZED=FALSE&amp;VAR:CALENDAR=FIVEDAY&amp;VAR:SYMBOL=ES0183746314&amp;VAR:INDEX=0"}</definedName>
    <definedName name="_810__FDSAUDITLINK__" localSheetId="11" hidden="1">{"fdsup://directions/FAT Viewer?action=UPDATE&amp;creator=factset&amp;DYN_ARGS=TRUE&amp;DOC_NAME=FAT:FQL_AUDITING_CLIENT_TEMPLATE.FAT&amp;display_string=Audit&amp;VAR:KEY=PWVYPUPWRY&amp;VAR:QUERY=RkZfRUJJVF9JQihBTk4sMjAxMSwsLCxFVVIp&amp;WINDOW=FIRST_POPUP&amp;HEIGHT=450&amp;WIDTH=450&amp;START_MA","XIMIZED=FALSE&amp;VAR:CALENDAR=FIVEDAY&amp;VAR:SYMBOL=ES0183746314&amp;VAR:INDEX=0"}</definedName>
    <definedName name="_810__FDSAUDITLINK__" hidden="1">{"fdsup://directions/FAT Viewer?action=UPDATE&amp;creator=factset&amp;DYN_ARGS=TRUE&amp;DOC_NAME=FAT:FQL_AUDITING_CLIENT_TEMPLATE.FAT&amp;display_string=Audit&amp;VAR:KEY=PWVYPUPWRY&amp;VAR:QUERY=RkZfRUJJVF9JQihBTk4sMjAxMSwsLCxFVVIp&amp;WINDOW=FIRST_POPUP&amp;HEIGHT=450&amp;WIDTH=450&amp;START_MA","XIMIZED=FALSE&amp;VAR:CALENDAR=FIVEDAY&amp;VAR:SYMBOL=ES0183746314&amp;VAR:INDEX=0"}</definedName>
    <definedName name="_811__FDSAUDITLINK__" localSheetId="11" hidden="1">{"fdsup://directions/FAT Viewer?action=UPDATE&amp;creator=factset&amp;DYN_ARGS=TRUE&amp;DOC_NAME=FAT:FQL_AUDITING_CLIENT_TEMPLATE.FAT&amp;display_string=Audit&amp;VAR:KEY=JADWRIJKVM&amp;VAR:QUERY=RkZfRUJJVERBX0lCKEFOTiwyMDExLCwsLEVVUik=&amp;WINDOW=FIRST_POPUP&amp;HEIGHT=450&amp;WIDTH=450&amp;STAR","T_MAXIMIZED=FALSE&amp;VAR:CALENDAR=FIVEDAY&amp;VAR:SYMBOL=ES0183746314&amp;VAR:INDEX=0"}</definedName>
    <definedName name="_811__FDSAUDITLINK__" hidden="1">{"fdsup://directions/FAT Viewer?action=UPDATE&amp;creator=factset&amp;DYN_ARGS=TRUE&amp;DOC_NAME=FAT:FQL_AUDITING_CLIENT_TEMPLATE.FAT&amp;display_string=Audit&amp;VAR:KEY=JADWRIJKVM&amp;VAR:QUERY=RkZfRUJJVERBX0lCKEFOTiwyMDExLCwsLEVVUik=&amp;WINDOW=FIRST_POPUP&amp;HEIGHT=450&amp;WIDTH=450&amp;STAR","T_MAXIMIZED=FALSE&amp;VAR:CALENDAR=FIVEDAY&amp;VAR:SYMBOL=ES0183746314&amp;VAR:INDEX=0"}</definedName>
    <definedName name="_812__FDSAUDITLINK__" localSheetId="11" hidden="1">{"fdsup://Directions/FactSet Auditing Viewer?action=AUDIT_VALUE&amp;DB=129&amp;ID1=38868910&amp;VALUEID=03426&amp;SDATE=2011&amp;PERIODTYPE=ANN_STD&amp;SCFT=3&amp;window=popup_no_bar&amp;width=385&amp;height=120&amp;START_MAXIMIZED=FALSE&amp;creator=factset&amp;display_string=Audit"}</definedName>
    <definedName name="_812__FDSAUDITLINK__" hidden="1">{"fdsup://Directions/FactSet Auditing Viewer?action=AUDIT_VALUE&amp;DB=129&amp;ID1=38868910&amp;VALUEID=03426&amp;SDATE=2011&amp;PERIODTYPE=ANN_STD&amp;SCFT=3&amp;window=popup_no_bar&amp;width=385&amp;height=120&amp;START_MAXIMIZED=FALSE&amp;creator=factset&amp;display_string=Audit"}</definedName>
    <definedName name="_813__FDSAUDITLINK__" localSheetId="11" hidden="1">{"fdsup://directions/FAT Viewer?action=UPDATE&amp;creator=factset&amp;DYN_ARGS=TRUE&amp;DOC_NAME=FAT:FQL_AUDITING_CLIENT_TEMPLATE.FAT&amp;display_string=Audit&amp;VAR:KEY=GRCNQPWVGJ&amp;VAR:QUERY=RkZfQ0FTSF9TVChBTk4sNDA5MDgsLCxSRikgKiAtMQ==&amp;WINDOW=FIRST_POPUP&amp;HEIGHT=450&amp;WIDTH=450&amp;","START_MAXIMIZED=FALSE&amp;VAR:CALENDAR=FIVEDAY&amp;VAR:SYMBOL=US3886891015&amp;VAR:INDEX=0"}</definedName>
    <definedName name="_813__FDSAUDITLINK__" hidden="1">{"fdsup://directions/FAT Viewer?action=UPDATE&amp;creator=factset&amp;DYN_ARGS=TRUE&amp;DOC_NAME=FAT:FQL_AUDITING_CLIENT_TEMPLATE.FAT&amp;display_string=Audit&amp;VAR:KEY=GRCNQPWVGJ&amp;VAR:QUERY=RkZfQ0FTSF9TVChBTk4sNDA5MDgsLCxSRikgKiAtMQ==&amp;WINDOW=FIRST_POPUP&amp;HEIGHT=450&amp;WIDTH=450&amp;","START_MAXIMIZED=FALSE&amp;VAR:CALENDAR=FIVEDAY&amp;VAR:SYMBOL=US3886891015&amp;VAR:INDEX=0"}</definedName>
    <definedName name="_814__FDSAUDITLINK__" localSheetId="11" hidden="1">{"fdsup://directions/FAT Viewer?action=UPDATE&amp;creator=factset&amp;DYN_ARGS=TRUE&amp;DOC_NAME=FAT:FQL_AUDITING_CLIENT_TEMPLATE.FAT&amp;display_string=Audit&amp;VAR:KEY=CPODUVUTYJ&amp;VAR:QUERY=RkZfREVCVF9MVChBTk4sNDA5MDgsLCxSRik=&amp;WINDOW=FIRST_POPUP&amp;HEIGHT=450&amp;WIDTH=450&amp;START_MA","XIMIZED=FALSE&amp;VAR:CALENDAR=FIVEDAY&amp;VAR:SYMBOL=US3886891015&amp;VAR:INDEX=0"}</definedName>
    <definedName name="_814__FDSAUDITLINK__" hidden="1">{"fdsup://directions/FAT Viewer?action=UPDATE&amp;creator=factset&amp;DYN_ARGS=TRUE&amp;DOC_NAME=FAT:FQL_AUDITING_CLIENT_TEMPLATE.FAT&amp;display_string=Audit&amp;VAR:KEY=CPODUVUTYJ&amp;VAR:QUERY=RkZfREVCVF9MVChBTk4sNDA5MDgsLCxSRik=&amp;WINDOW=FIRST_POPUP&amp;HEIGHT=450&amp;WIDTH=450&amp;START_MA","XIMIZED=FALSE&amp;VAR:CALENDAR=FIVEDAY&amp;VAR:SYMBOL=US3886891015&amp;VAR:INDEX=0"}</definedName>
    <definedName name="_815__FDSAUDITLINK__" localSheetId="11" hidden="1">{"fdsup://Directions/FactSet Auditing Viewer?action=AUDIT_VALUE&amp;DB=129&amp;ID1=38868910&amp;VALUEID=03051&amp;SDATE=2011&amp;PERIODTYPE=ANN_STD&amp;SCFT=3&amp;window=popup_no_bar&amp;width=385&amp;height=120&amp;START_MAXIMIZED=FALSE&amp;creator=factset&amp;display_string=Audit"}</definedName>
    <definedName name="_815__FDSAUDITLINK__" hidden="1">{"fdsup://Directions/FactSet Auditing Viewer?action=AUDIT_VALUE&amp;DB=129&amp;ID1=38868910&amp;VALUEID=03051&amp;SDATE=2011&amp;PERIODTYPE=ANN_STD&amp;SCFT=3&amp;window=popup_no_bar&amp;width=385&amp;height=120&amp;START_MAXIMIZED=FALSE&amp;creator=factset&amp;display_string=Audit"}</definedName>
    <definedName name="_816__FDSAUDITLINK__" localSheetId="11" hidden="1">{"fdsup://directions/FAT Viewer?action=UPDATE&amp;creator=factset&amp;DYN_ARGS=TRUE&amp;DOC_NAME=FAT:FQL_AUDITING_CLIENT_TEMPLATE.FAT&amp;display_string=Audit&amp;VAR:KEY=FIPOXUJADA&amp;VAR:QUERY=RkZfTkVUX0lOQyhBTk4sMjAxMCwsLCxVU0Qp&amp;WINDOW=FIRST_POPUP&amp;HEIGHT=450&amp;WIDTH=450&amp;START_MA","XIMIZED=FALSE&amp;VAR:CALENDAR=FIVEDAY&amp;VAR:SYMBOL=US0814371052&amp;VAR:INDEX=0"}</definedName>
    <definedName name="_816__FDSAUDITLINK__" hidden="1">{"fdsup://directions/FAT Viewer?action=UPDATE&amp;creator=factset&amp;DYN_ARGS=TRUE&amp;DOC_NAME=FAT:FQL_AUDITING_CLIENT_TEMPLATE.FAT&amp;display_string=Audit&amp;VAR:KEY=FIPOXUJADA&amp;VAR:QUERY=RkZfTkVUX0lOQyhBTk4sMjAxMCwsLCxVU0Qp&amp;WINDOW=FIRST_POPUP&amp;HEIGHT=450&amp;WIDTH=450&amp;START_MA","XIMIZED=FALSE&amp;VAR:CALENDAR=FIVEDAY&amp;VAR:SYMBOL=US0814371052&amp;VAR:INDEX=0"}</definedName>
    <definedName name="_817__FDSAUDITLINK__" localSheetId="11" hidden="1">{"fdsup://directions/FAT Viewer?action=UPDATE&amp;creator=factset&amp;DYN_ARGS=TRUE&amp;DOC_NAME=FAT:FQL_AUDITING_CLIENT_TEMPLATE.FAT&amp;display_string=Audit&amp;VAR:KEY=DIRAJOPWTM&amp;VAR:QUERY=RkZfTkVUX0lOQyhBTk4sMjAwOSwsLCxVU0Qp&amp;WINDOW=FIRST_POPUP&amp;HEIGHT=450&amp;WIDTH=450&amp;START_MA","XIMIZED=FALSE&amp;VAR:CALENDAR=FIVEDAY&amp;VAR:SYMBOL=US0814371052&amp;VAR:INDEX=0"}</definedName>
    <definedName name="_817__FDSAUDITLINK__" hidden="1">{"fdsup://directions/FAT Viewer?action=UPDATE&amp;creator=factset&amp;DYN_ARGS=TRUE&amp;DOC_NAME=FAT:FQL_AUDITING_CLIENT_TEMPLATE.FAT&amp;display_string=Audit&amp;VAR:KEY=DIRAJOPWTM&amp;VAR:QUERY=RkZfTkVUX0lOQyhBTk4sMjAwOSwsLCxVU0Qp&amp;WINDOW=FIRST_POPUP&amp;HEIGHT=450&amp;WIDTH=450&amp;START_MA","XIMIZED=FALSE&amp;VAR:CALENDAR=FIVEDAY&amp;VAR:SYMBOL=US0814371052&amp;VAR:INDEX=0"}</definedName>
    <definedName name="_818__FDSAUDITLINK__" localSheetId="11" hidden="1">{"fdsup://directions/FAT Viewer?action=UPDATE&amp;creator=factset&amp;DYN_ARGS=TRUE&amp;DOC_NAME=FAT:FQL_AUDITING_CLIENT_TEMPLATE.FAT&amp;display_string=Audit&amp;VAR:KEY=BITGVCRCJM&amp;VAR:QUERY=RkZfTkVUX0lOQyhBTk4sMjAwOCwsLCxVU0Qp&amp;WINDOW=FIRST_POPUP&amp;HEIGHT=450&amp;WIDTH=450&amp;START_MA","XIMIZED=FALSE&amp;VAR:CALENDAR=FIVEDAY&amp;VAR:SYMBOL=US0814371052&amp;VAR:INDEX=0"}</definedName>
    <definedName name="_818__FDSAUDITLINK__" hidden="1">{"fdsup://directions/FAT Viewer?action=UPDATE&amp;creator=factset&amp;DYN_ARGS=TRUE&amp;DOC_NAME=FAT:FQL_AUDITING_CLIENT_TEMPLATE.FAT&amp;display_string=Audit&amp;VAR:KEY=BITGVCRCJM&amp;VAR:QUERY=RkZfTkVUX0lOQyhBTk4sMjAwOCwsLCxVU0Qp&amp;WINDOW=FIRST_POPUP&amp;HEIGHT=450&amp;WIDTH=450&amp;START_MA","XIMIZED=FALSE&amp;VAR:CALENDAR=FIVEDAY&amp;VAR:SYMBOL=US0814371052&amp;VAR:INDEX=0"}</definedName>
    <definedName name="_819__FDSAUDITLINK__" localSheetId="11" hidden="1">{"fdsup://directions/FAT Viewer?action=UPDATE&amp;creator=factset&amp;DYN_ARGS=TRUE&amp;DOC_NAME=FAT:FQL_AUDITING_CLIENT_TEMPLATE.FAT&amp;display_string=Audit&amp;VAR:KEY=VUDEVMJIDM&amp;VAR:QUERY=RkZfTkVUX0lOQyhBTk4sMjAwNywsLCxVU0Qp&amp;WINDOW=FIRST_POPUP&amp;HEIGHT=450&amp;WIDTH=450&amp;START_MA","XIMIZED=FALSE&amp;VAR:CALENDAR=FIVEDAY&amp;VAR:SYMBOL=US0814371052&amp;VAR:INDEX=0"}</definedName>
    <definedName name="_819__FDSAUDITLINK__" hidden="1">{"fdsup://directions/FAT Viewer?action=UPDATE&amp;creator=factset&amp;DYN_ARGS=TRUE&amp;DOC_NAME=FAT:FQL_AUDITING_CLIENT_TEMPLATE.FAT&amp;display_string=Audit&amp;VAR:KEY=VUDEVMJIDM&amp;VAR:QUERY=RkZfTkVUX0lOQyhBTk4sMjAwNywsLCxVU0Qp&amp;WINDOW=FIRST_POPUP&amp;HEIGHT=450&amp;WIDTH=450&amp;START_MA","XIMIZED=FALSE&amp;VAR:CALENDAR=FIVEDAY&amp;VAR:SYMBOL=US0814371052&amp;VAR:INDEX=0"}</definedName>
    <definedName name="_820__FDSAUDITLINK__" localSheetId="11" hidden="1">{"fdsup://directions/FAT Viewer?action=UPDATE&amp;creator=factset&amp;DYN_ARGS=TRUE&amp;DOC_NAME=FAT:FQL_AUDITING_CLIENT_TEMPLATE.FAT&amp;display_string=Audit&amp;VAR:KEY=XQBKLMNCXU&amp;VAR:QUERY=RkZfRUJJVF9JQihBTk4sMjAxMCwsLCxVU0Qp&amp;WINDOW=FIRST_POPUP&amp;HEIGHT=450&amp;WIDTH=450&amp;START_MA","XIMIZED=FALSE&amp;VAR:CALENDAR=FIVEDAY&amp;VAR:SYMBOL=US0814371052&amp;VAR:INDEX=0"}</definedName>
    <definedName name="_820__FDSAUDITLINK__" hidden="1">{"fdsup://directions/FAT Viewer?action=UPDATE&amp;creator=factset&amp;DYN_ARGS=TRUE&amp;DOC_NAME=FAT:FQL_AUDITING_CLIENT_TEMPLATE.FAT&amp;display_string=Audit&amp;VAR:KEY=XQBKLMNCXU&amp;VAR:QUERY=RkZfRUJJVF9JQihBTk4sMjAxMCwsLCxVU0Qp&amp;WINDOW=FIRST_POPUP&amp;HEIGHT=450&amp;WIDTH=450&amp;START_MA","XIMIZED=FALSE&amp;VAR:CALENDAR=FIVEDAY&amp;VAR:SYMBOL=US0814371052&amp;VAR:INDEX=0"}</definedName>
    <definedName name="_821__FDSAUDITLINK__" localSheetId="11" hidden="1">{"fdsup://directions/FAT Viewer?action=UPDATE&amp;creator=factset&amp;DYN_ARGS=TRUE&amp;DOC_NAME=FAT:FQL_AUDITING_CLIENT_TEMPLATE.FAT&amp;display_string=Audit&amp;VAR:KEY=RUJGDSNOFK&amp;VAR:QUERY=RkZfRUJJVF9JQihBTk4sMjAwOSwsLCxVU0Qp&amp;WINDOW=FIRST_POPUP&amp;HEIGHT=450&amp;WIDTH=450&amp;START_MA","XIMIZED=FALSE&amp;VAR:CALENDAR=FIVEDAY&amp;VAR:SYMBOL=US0814371052&amp;VAR:INDEX=0"}</definedName>
    <definedName name="_821__FDSAUDITLINK__" hidden="1">{"fdsup://directions/FAT Viewer?action=UPDATE&amp;creator=factset&amp;DYN_ARGS=TRUE&amp;DOC_NAME=FAT:FQL_AUDITING_CLIENT_TEMPLATE.FAT&amp;display_string=Audit&amp;VAR:KEY=RUJGDSNOFK&amp;VAR:QUERY=RkZfRUJJVF9JQihBTk4sMjAwOSwsLCxVU0Qp&amp;WINDOW=FIRST_POPUP&amp;HEIGHT=450&amp;WIDTH=450&amp;START_MA","XIMIZED=FALSE&amp;VAR:CALENDAR=FIVEDAY&amp;VAR:SYMBOL=US0814371052&amp;VAR:INDEX=0"}</definedName>
    <definedName name="_822__FDSAUDITLINK__" localSheetId="11" hidden="1">{"fdsup://directions/FAT Viewer?action=UPDATE&amp;creator=factset&amp;DYN_ARGS=TRUE&amp;DOC_NAME=FAT:FQL_AUDITING_CLIENT_TEMPLATE.FAT&amp;display_string=Audit&amp;VAR:KEY=PQZOBCNABI&amp;VAR:QUERY=RkZfRUJJVF9JQihBTk4sMjAwOCwsLCxVU0Qp&amp;WINDOW=FIRST_POPUP&amp;HEIGHT=450&amp;WIDTH=450&amp;START_MA","XIMIZED=FALSE&amp;VAR:CALENDAR=FIVEDAY&amp;VAR:SYMBOL=US0814371052&amp;VAR:INDEX=0"}</definedName>
    <definedName name="_822__FDSAUDITLINK__" hidden="1">{"fdsup://directions/FAT Viewer?action=UPDATE&amp;creator=factset&amp;DYN_ARGS=TRUE&amp;DOC_NAME=FAT:FQL_AUDITING_CLIENT_TEMPLATE.FAT&amp;display_string=Audit&amp;VAR:KEY=PQZOBCNABI&amp;VAR:QUERY=RkZfRUJJVF9JQihBTk4sMjAwOCwsLCxVU0Qp&amp;WINDOW=FIRST_POPUP&amp;HEIGHT=450&amp;WIDTH=450&amp;START_MA","XIMIZED=FALSE&amp;VAR:CALENDAR=FIVEDAY&amp;VAR:SYMBOL=US0814371052&amp;VAR:INDEX=0"}</definedName>
    <definedName name="_823__FDSAUDITLINK__" localSheetId="11" hidden="1">{"fdsup://directions/FAT Viewer?action=UPDATE&amp;creator=factset&amp;DYN_ARGS=TRUE&amp;DOC_NAME=FAT:FQL_AUDITING_CLIENT_TEMPLATE.FAT&amp;display_string=Audit&amp;VAR:KEY=PEDOLEDSLM&amp;VAR:QUERY=RkZfRUJJVF9JQihBTk4sMjAwNywsLCxVU0Qp&amp;WINDOW=FIRST_POPUP&amp;HEIGHT=450&amp;WIDTH=450&amp;START_MA","XIMIZED=FALSE&amp;VAR:CALENDAR=FIVEDAY&amp;VAR:SYMBOL=US0814371052&amp;VAR:INDEX=0"}</definedName>
    <definedName name="_823__FDSAUDITLINK__" hidden="1">{"fdsup://directions/FAT Viewer?action=UPDATE&amp;creator=factset&amp;DYN_ARGS=TRUE&amp;DOC_NAME=FAT:FQL_AUDITING_CLIENT_TEMPLATE.FAT&amp;display_string=Audit&amp;VAR:KEY=PEDOLEDSLM&amp;VAR:QUERY=RkZfRUJJVF9JQihBTk4sMjAwNywsLCxVU0Qp&amp;WINDOW=FIRST_POPUP&amp;HEIGHT=450&amp;WIDTH=450&amp;START_MA","XIMIZED=FALSE&amp;VAR:CALENDAR=FIVEDAY&amp;VAR:SYMBOL=US0814371052&amp;VAR:INDEX=0"}</definedName>
    <definedName name="_824__FDSAUDITLINK__" localSheetId="11" hidden="1">{"fdsup://directions/FAT Viewer?action=UPDATE&amp;creator=factset&amp;DYN_ARGS=TRUE&amp;DOC_NAME=FAT:FQL_AUDITING_CLIENT_TEMPLATE.FAT&amp;display_string=Audit&amp;VAR:KEY=LGLUFORKTM&amp;VAR:QUERY=RkZfRUJJVERBX0lCKEFOTiwyMDEwLCwsLFVTRCk=&amp;WINDOW=FIRST_POPUP&amp;HEIGHT=450&amp;WIDTH=450&amp;STAR","T_MAXIMIZED=FALSE&amp;VAR:CALENDAR=FIVEDAY&amp;VAR:SYMBOL=US0814371052&amp;VAR:INDEX=0"}</definedName>
    <definedName name="_824__FDSAUDITLINK__" hidden="1">{"fdsup://directions/FAT Viewer?action=UPDATE&amp;creator=factset&amp;DYN_ARGS=TRUE&amp;DOC_NAME=FAT:FQL_AUDITING_CLIENT_TEMPLATE.FAT&amp;display_string=Audit&amp;VAR:KEY=LGLUFORKTM&amp;VAR:QUERY=RkZfRUJJVERBX0lCKEFOTiwyMDEwLCwsLFVTRCk=&amp;WINDOW=FIRST_POPUP&amp;HEIGHT=450&amp;WIDTH=450&amp;STAR","T_MAXIMIZED=FALSE&amp;VAR:CALENDAR=FIVEDAY&amp;VAR:SYMBOL=US0814371052&amp;VAR:INDEX=0"}</definedName>
    <definedName name="_825__FDSAUDITLINK__" localSheetId="11" hidden="1">{"fdsup://directions/FAT Viewer?action=UPDATE&amp;creator=factset&amp;DYN_ARGS=TRUE&amp;DOC_NAME=FAT:FQL_AUDITING_CLIENT_TEMPLATE.FAT&amp;display_string=Audit&amp;VAR:KEY=TOXSXSFEDC&amp;VAR:QUERY=RkZfRUJJVERBX0lCKEFOTiwyMDA5LCwsLFVTRCk=&amp;WINDOW=FIRST_POPUP&amp;HEIGHT=450&amp;WIDTH=450&amp;STAR","T_MAXIMIZED=FALSE&amp;VAR:CALENDAR=FIVEDAY&amp;VAR:SYMBOL=US0814371052&amp;VAR:INDEX=0"}</definedName>
    <definedName name="_825__FDSAUDITLINK__" hidden="1">{"fdsup://directions/FAT Viewer?action=UPDATE&amp;creator=factset&amp;DYN_ARGS=TRUE&amp;DOC_NAME=FAT:FQL_AUDITING_CLIENT_TEMPLATE.FAT&amp;display_string=Audit&amp;VAR:KEY=TOXSXSFEDC&amp;VAR:QUERY=RkZfRUJJVERBX0lCKEFOTiwyMDA5LCwsLFVTRCk=&amp;WINDOW=FIRST_POPUP&amp;HEIGHT=450&amp;WIDTH=450&amp;STAR","T_MAXIMIZED=FALSE&amp;VAR:CALENDAR=FIVEDAY&amp;VAR:SYMBOL=US0814371052&amp;VAR:INDEX=0"}</definedName>
    <definedName name="_826__FDSAUDITLINK__" localSheetId="11" hidden="1">{"fdsup://directions/FAT Viewer?action=UPDATE&amp;creator=factset&amp;DYN_ARGS=TRUE&amp;DOC_NAME=FAT:FQL_AUDITING_CLIENT_TEMPLATE.FAT&amp;display_string=Audit&amp;VAR:KEY=NENSVONYHY&amp;VAR:QUERY=RkZfRUJJVERBX0lCKEFOTiwyMDA4LCwsLFVTRCk=&amp;WINDOW=FIRST_POPUP&amp;HEIGHT=450&amp;WIDTH=450&amp;STAR","T_MAXIMIZED=FALSE&amp;VAR:CALENDAR=FIVEDAY&amp;VAR:SYMBOL=US0814371052&amp;VAR:INDEX=0"}</definedName>
    <definedName name="_826__FDSAUDITLINK__" hidden="1">{"fdsup://directions/FAT Viewer?action=UPDATE&amp;creator=factset&amp;DYN_ARGS=TRUE&amp;DOC_NAME=FAT:FQL_AUDITING_CLIENT_TEMPLATE.FAT&amp;display_string=Audit&amp;VAR:KEY=NENSVONYHY&amp;VAR:QUERY=RkZfRUJJVERBX0lCKEFOTiwyMDA4LCwsLFVTRCk=&amp;WINDOW=FIRST_POPUP&amp;HEIGHT=450&amp;WIDTH=450&amp;STAR","T_MAXIMIZED=FALSE&amp;VAR:CALENDAR=FIVEDAY&amp;VAR:SYMBOL=US0814371052&amp;VAR:INDEX=0"}</definedName>
    <definedName name="_827__FDSAUDITLINK__" localSheetId="11" hidden="1">{"fdsup://directions/FAT Viewer?action=UPDATE&amp;creator=factset&amp;DYN_ARGS=TRUE&amp;DOC_NAME=FAT:FQL_AUDITING_CLIENT_TEMPLATE.FAT&amp;display_string=Audit&amp;VAR:KEY=LYTSLSXSDE&amp;VAR:QUERY=RkZfRUJJVERBX0lCKEFOTiwyMDA3LCwsLFVTRCk=&amp;WINDOW=FIRST_POPUP&amp;HEIGHT=450&amp;WIDTH=450&amp;STAR","T_MAXIMIZED=FALSE&amp;VAR:CALENDAR=FIVEDAY&amp;VAR:SYMBOL=US0814371052&amp;VAR:INDEX=0"}</definedName>
    <definedName name="_827__FDSAUDITLINK__" hidden="1">{"fdsup://directions/FAT Viewer?action=UPDATE&amp;creator=factset&amp;DYN_ARGS=TRUE&amp;DOC_NAME=FAT:FQL_AUDITING_CLIENT_TEMPLATE.FAT&amp;display_string=Audit&amp;VAR:KEY=LYTSLSXSDE&amp;VAR:QUERY=RkZfRUJJVERBX0lCKEFOTiwyMDA3LCwsLFVTRCk=&amp;WINDOW=FIRST_POPUP&amp;HEIGHT=450&amp;WIDTH=450&amp;STAR","T_MAXIMIZED=FALSE&amp;VAR:CALENDAR=FIVEDAY&amp;VAR:SYMBOL=US0814371052&amp;VAR:INDEX=0"}</definedName>
    <definedName name="_828__FDSAUDITLINK__" localSheetId="11" hidden="1">{"fdsup://directions/FAT Viewer?action=UPDATE&amp;creator=factset&amp;DYN_ARGS=TRUE&amp;DOC_NAME=FAT:FQL_AUDITING_CLIENT_TEMPLATE.FAT&amp;display_string=Audit&amp;VAR:KEY=DSDQPOZYTU&amp;VAR:QUERY=RkZfTkVUX0lOQyhBTk4sMjAxMSwsLCxVU0Qp&amp;WINDOW=FIRST_POPUP&amp;HEIGHT=450&amp;WIDTH=450&amp;START_MA","XIMIZED=FALSE&amp;VAR:CALENDAR=FIVEDAY&amp;VAR:SYMBOL=US0814371052&amp;VAR:INDEX=0"}</definedName>
    <definedName name="_828__FDSAUDITLINK__" hidden="1">{"fdsup://directions/FAT Viewer?action=UPDATE&amp;creator=factset&amp;DYN_ARGS=TRUE&amp;DOC_NAME=FAT:FQL_AUDITING_CLIENT_TEMPLATE.FAT&amp;display_string=Audit&amp;VAR:KEY=DSDQPOZYTU&amp;VAR:QUERY=RkZfTkVUX0lOQyhBTk4sMjAxMSwsLCxVU0Qp&amp;WINDOW=FIRST_POPUP&amp;HEIGHT=450&amp;WIDTH=450&amp;START_MA","XIMIZED=FALSE&amp;VAR:CALENDAR=FIVEDAY&amp;VAR:SYMBOL=US0814371052&amp;VAR:INDEX=0"}</definedName>
    <definedName name="_829__FDSAUDITLINK__" localSheetId="11" hidden="1">{"fdsup://directions/FAT Viewer?action=UPDATE&amp;creator=factset&amp;DYN_ARGS=TRUE&amp;DOC_NAME=FAT:FQL_AUDITING_CLIENT_TEMPLATE.FAT&amp;display_string=Audit&amp;VAR:KEY=BSDMVADOVE&amp;VAR:QUERY=RkZfRUJJVF9JQihBTk4sMjAxMSwsLCxVU0Qp&amp;WINDOW=FIRST_POPUP&amp;HEIGHT=450&amp;WIDTH=450&amp;START_MA","XIMIZED=FALSE&amp;VAR:CALENDAR=FIVEDAY&amp;VAR:SYMBOL=US0814371052&amp;VAR:INDEX=0"}</definedName>
    <definedName name="_829__FDSAUDITLINK__" hidden="1">{"fdsup://directions/FAT Viewer?action=UPDATE&amp;creator=factset&amp;DYN_ARGS=TRUE&amp;DOC_NAME=FAT:FQL_AUDITING_CLIENT_TEMPLATE.FAT&amp;display_string=Audit&amp;VAR:KEY=BSDMVADOVE&amp;VAR:QUERY=RkZfRUJJVF9JQihBTk4sMjAxMSwsLCxVU0Qp&amp;WINDOW=FIRST_POPUP&amp;HEIGHT=450&amp;WIDTH=450&amp;START_MA","XIMIZED=FALSE&amp;VAR:CALENDAR=FIVEDAY&amp;VAR:SYMBOL=US0814371052&amp;VAR:INDEX=0"}</definedName>
    <definedName name="_830__FDSAUDITLINK__" localSheetId="11" hidden="1">{"fdsup://directions/FAT Viewer?action=UPDATE&amp;creator=factset&amp;DYN_ARGS=TRUE&amp;DOC_NAME=FAT:FQL_AUDITING_CLIENT_TEMPLATE.FAT&amp;display_string=Audit&amp;VAR:KEY=VKVYTIBABM&amp;VAR:QUERY=RkZfRUJJVERBX0lCKEFOTiwyMDExLCwsLFVTRCk=&amp;WINDOW=FIRST_POPUP&amp;HEIGHT=450&amp;WIDTH=450&amp;STAR","T_MAXIMIZED=FALSE&amp;VAR:CALENDAR=FIVEDAY&amp;VAR:SYMBOL=US0814371052&amp;VAR:INDEX=0"}</definedName>
    <definedName name="_830__FDSAUDITLINK__" hidden="1">{"fdsup://directions/FAT Viewer?action=UPDATE&amp;creator=factset&amp;DYN_ARGS=TRUE&amp;DOC_NAME=FAT:FQL_AUDITING_CLIENT_TEMPLATE.FAT&amp;display_string=Audit&amp;VAR:KEY=VKVYTIBABM&amp;VAR:QUERY=RkZfRUJJVERBX0lCKEFOTiwyMDExLCwsLFVTRCk=&amp;WINDOW=FIRST_POPUP&amp;HEIGHT=450&amp;WIDTH=450&amp;STAR","T_MAXIMIZED=FALSE&amp;VAR:CALENDAR=FIVEDAY&amp;VAR:SYMBOL=US0814371052&amp;VAR:INDEX=0"}</definedName>
    <definedName name="_831__FDSAUDITLINK__" localSheetId="11" hidden="1">{"fdsup://Directions/FactSet Auditing Viewer?action=AUDIT_VALUE&amp;DB=129&amp;ID1=08143710&amp;VALUEID=18352&amp;SDATE=2011&amp;PERIODTYPE=ANN_STD&amp;SCFT=3&amp;window=popup_no_bar&amp;width=385&amp;height=120&amp;START_MAXIMIZED=FALSE&amp;creator=factset&amp;display_string=Audit"}</definedName>
    <definedName name="_831__FDSAUDITLINK__" hidden="1">{"fdsup://Directions/FactSet Auditing Viewer?action=AUDIT_VALUE&amp;DB=129&amp;ID1=08143710&amp;VALUEID=18352&amp;SDATE=2011&amp;PERIODTYPE=ANN_STD&amp;SCFT=3&amp;window=popup_no_bar&amp;width=385&amp;height=120&amp;START_MAXIMIZED=FALSE&amp;creator=factset&amp;display_string=Audit"}</definedName>
    <definedName name="_832__FDSAUDITLINK__" localSheetId="11" hidden="1">{"fdsup://directions/FAT Viewer?action=UPDATE&amp;creator=factset&amp;DYN_ARGS=TRUE&amp;DOC_NAME=FAT:FQL_AUDITING_CLIENT_TEMPLATE.FAT&amp;display_string=Audit&amp;VAR:KEY=LWLCFKDSNC&amp;VAR:QUERY=RkZfQ0FTSF9TVChBTk4sNDA5MDgsLCxSRikgKiAtMQ==&amp;WINDOW=FIRST_POPUP&amp;HEIGHT=450&amp;WIDTH=450&amp;","START_MAXIMIZED=FALSE&amp;VAR:CALENDAR=FIVEDAY&amp;VAR:SYMBOL=US0814371052&amp;VAR:INDEX=0"}</definedName>
    <definedName name="_832__FDSAUDITLINK__" hidden="1">{"fdsup://directions/FAT Viewer?action=UPDATE&amp;creator=factset&amp;DYN_ARGS=TRUE&amp;DOC_NAME=FAT:FQL_AUDITING_CLIENT_TEMPLATE.FAT&amp;display_string=Audit&amp;VAR:KEY=LWLCFKDSNC&amp;VAR:QUERY=RkZfQ0FTSF9TVChBTk4sNDA5MDgsLCxSRikgKiAtMQ==&amp;WINDOW=FIRST_POPUP&amp;HEIGHT=450&amp;WIDTH=450&amp;","START_MAXIMIZED=FALSE&amp;VAR:CALENDAR=FIVEDAY&amp;VAR:SYMBOL=US0814371052&amp;VAR:INDEX=0"}</definedName>
    <definedName name="_833__FDSAUDITLINK__" localSheetId="11" hidden="1">{"fdsup://directions/FAT Viewer?action=UPDATE&amp;creator=factset&amp;DYN_ARGS=TRUE&amp;DOC_NAME=FAT:FQL_AUDITING_CLIENT_TEMPLATE.FAT&amp;display_string=Audit&amp;VAR:KEY=BOTUFIDQVQ&amp;VAR:QUERY=RkZfREVCVF9MVChBTk4sNDA5MDgsLCxSRik=&amp;WINDOW=FIRST_POPUP&amp;HEIGHT=450&amp;WIDTH=450&amp;START_MA","XIMIZED=FALSE&amp;VAR:CALENDAR=FIVEDAY&amp;VAR:SYMBOL=US0814371052&amp;VAR:INDEX=0"}</definedName>
    <definedName name="_833__FDSAUDITLINK__" hidden="1">{"fdsup://directions/FAT Viewer?action=UPDATE&amp;creator=factset&amp;DYN_ARGS=TRUE&amp;DOC_NAME=FAT:FQL_AUDITING_CLIENT_TEMPLATE.FAT&amp;display_string=Audit&amp;VAR:KEY=BOTUFIDQVQ&amp;VAR:QUERY=RkZfREVCVF9MVChBTk4sNDA5MDgsLCxSRik=&amp;WINDOW=FIRST_POPUP&amp;HEIGHT=450&amp;WIDTH=450&amp;START_MA","XIMIZED=FALSE&amp;VAR:CALENDAR=FIVEDAY&amp;VAR:SYMBOL=US0814371052&amp;VAR:INDEX=0"}</definedName>
    <definedName name="_834__FDSAUDITLINK__" localSheetId="11" hidden="1">{"fdsup://Directions/FactSet Auditing Viewer?action=AUDIT_VALUE&amp;DB=129&amp;ID1=08143710&amp;VALUEID=03051&amp;SDATE=2011&amp;PERIODTYPE=ANN_STD&amp;SCFT=3&amp;window=popup_no_bar&amp;width=385&amp;height=120&amp;START_MAXIMIZED=FALSE&amp;creator=factset&amp;display_string=Audit"}</definedName>
    <definedName name="_834__FDSAUDITLINK__" hidden="1">{"fdsup://Directions/FactSet Auditing Viewer?action=AUDIT_VALUE&amp;DB=129&amp;ID1=08143710&amp;VALUEID=03051&amp;SDATE=2011&amp;PERIODTYPE=ANN_STD&amp;SCFT=3&amp;window=popup_no_bar&amp;width=385&amp;height=120&amp;START_MAXIMIZED=FALSE&amp;creator=factset&amp;display_string=Audit"}</definedName>
    <definedName name="_835__FDSAUDITLINK__" localSheetId="11" hidden="1">{"fdsup://directions/FAT Viewer?action=UPDATE&amp;creator=factset&amp;DYN_ARGS=TRUE&amp;DOC_NAME=FAT:FQL_AUDITING_CLIENT_TEMPLATE.FAT&amp;display_string=Audit&amp;VAR:KEY=NWLQHIFQHW&amp;VAR:QUERY=RkZfTkVUX0lOQyhBTk4sMjAxMCwsLCxVU0Qp&amp;WINDOW=FIRST_POPUP&amp;HEIGHT=450&amp;WIDTH=450&amp;START_MA","XIMIZED=FALSE&amp;VAR:CALENDAR=FIVEDAY&amp;VAR:SYMBOL=US8354951027&amp;VAR:INDEX=0"}</definedName>
    <definedName name="_835__FDSAUDITLINK__" hidden="1">{"fdsup://directions/FAT Viewer?action=UPDATE&amp;creator=factset&amp;DYN_ARGS=TRUE&amp;DOC_NAME=FAT:FQL_AUDITING_CLIENT_TEMPLATE.FAT&amp;display_string=Audit&amp;VAR:KEY=NWLQHIFQHW&amp;VAR:QUERY=RkZfTkVUX0lOQyhBTk4sMjAxMCwsLCxVU0Qp&amp;WINDOW=FIRST_POPUP&amp;HEIGHT=450&amp;WIDTH=450&amp;START_MA","XIMIZED=FALSE&amp;VAR:CALENDAR=FIVEDAY&amp;VAR:SYMBOL=US8354951027&amp;VAR:INDEX=0"}</definedName>
    <definedName name="_836__FDSAUDITLINK__" localSheetId="11" hidden="1">{"fdsup://directions/FAT Viewer?action=UPDATE&amp;creator=factset&amp;DYN_ARGS=TRUE&amp;DOC_NAME=FAT:FQL_AUDITING_CLIENT_TEMPLATE.FAT&amp;display_string=Audit&amp;VAR:KEY=LWZMLARADW&amp;VAR:QUERY=RkZfTkVUX0lOQyhBTk4sMjAwOSwsLCxVU0Qp&amp;WINDOW=FIRST_POPUP&amp;HEIGHT=450&amp;WIDTH=450&amp;START_MA","XIMIZED=FALSE&amp;VAR:CALENDAR=FIVEDAY&amp;VAR:SYMBOL=US8354951027&amp;VAR:INDEX=0"}</definedName>
    <definedName name="_836__FDSAUDITLINK__" hidden="1">{"fdsup://directions/FAT Viewer?action=UPDATE&amp;creator=factset&amp;DYN_ARGS=TRUE&amp;DOC_NAME=FAT:FQL_AUDITING_CLIENT_TEMPLATE.FAT&amp;display_string=Audit&amp;VAR:KEY=LWZMLARADW&amp;VAR:QUERY=RkZfTkVUX0lOQyhBTk4sMjAwOSwsLCxVU0Qp&amp;WINDOW=FIRST_POPUP&amp;HEIGHT=450&amp;WIDTH=450&amp;START_MA","XIMIZED=FALSE&amp;VAR:CALENDAR=FIVEDAY&amp;VAR:SYMBOL=US8354951027&amp;VAR:INDEX=0"}</definedName>
    <definedName name="_837__FDSAUDITLINK__" localSheetId="11" hidden="1">{"fdsup://directions/FAT Viewer?action=UPDATE&amp;creator=factset&amp;DYN_ARGS=TRUE&amp;DOC_NAME=FAT:FQL_AUDITING_CLIENT_TEMPLATE.FAT&amp;display_string=Audit&amp;VAR:KEY=RWFOZOVOZM&amp;VAR:QUERY=RkZfTkVUX0lOQyhBTk4sMjAwOCwsLCxVU0Qp&amp;WINDOW=FIRST_POPUP&amp;HEIGHT=450&amp;WIDTH=450&amp;START_MA","XIMIZED=FALSE&amp;VAR:CALENDAR=FIVEDAY&amp;VAR:SYMBOL=US8354951027&amp;VAR:INDEX=0"}</definedName>
    <definedName name="_837__FDSAUDITLINK__" hidden="1">{"fdsup://directions/FAT Viewer?action=UPDATE&amp;creator=factset&amp;DYN_ARGS=TRUE&amp;DOC_NAME=FAT:FQL_AUDITING_CLIENT_TEMPLATE.FAT&amp;display_string=Audit&amp;VAR:KEY=RWFOZOVOZM&amp;VAR:QUERY=RkZfTkVUX0lOQyhBTk4sMjAwOCwsLCxVU0Qp&amp;WINDOW=FIRST_POPUP&amp;HEIGHT=450&amp;WIDTH=450&amp;START_MA","XIMIZED=FALSE&amp;VAR:CALENDAR=FIVEDAY&amp;VAR:SYMBOL=US8354951027&amp;VAR:INDEX=0"}</definedName>
    <definedName name="_838__FDSAUDITLINK__" localSheetId="11" hidden="1">{"fdsup://directions/FAT Viewer?action=UPDATE&amp;creator=factset&amp;DYN_ARGS=TRUE&amp;DOC_NAME=FAT:FQL_AUDITING_CLIENT_TEMPLATE.FAT&amp;display_string=Audit&amp;VAR:KEY=HEPYZIBYNG&amp;VAR:QUERY=RkZfTkVUX0lOQyhBTk4sMjAwNywsLCxVU0Qp&amp;WINDOW=FIRST_POPUP&amp;HEIGHT=450&amp;WIDTH=450&amp;START_MA","XIMIZED=FALSE&amp;VAR:CALENDAR=FIVEDAY&amp;VAR:SYMBOL=US8354951027&amp;VAR:INDEX=0"}</definedName>
    <definedName name="_838__FDSAUDITLINK__" hidden="1">{"fdsup://directions/FAT Viewer?action=UPDATE&amp;creator=factset&amp;DYN_ARGS=TRUE&amp;DOC_NAME=FAT:FQL_AUDITING_CLIENT_TEMPLATE.FAT&amp;display_string=Audit&amp;VAR:KEY=HEPYZIBYNG&amp;VAR:QUERY=RkZfTkVUX0lOQyhBTk4sMjAwNywsLCxVU0Qp&amp;WINDOW=FIRST_POPUP&amp;HEIGHT=450&amp;WIDTH=450&amp;START_MA","XIMIZED=FALSE&amp;VAR:CALENDAR=FIVEDAY&amp;VAR:SYMBOL=US8354951027&amp;VAR:INDEX=0"}</definedName>
    <definedName name="_839__FDSAUDITLINK__" localSheetId="11" hidden="1">{"fdsup://directions/FAT Viewer?action=UPDATE&amp;creator=factset&amp;DYN_ARGS=TRUE&amp;DOC_NAME=FAT:FQL_AUDITING_CLIENT_TEMPLATE.FAT&amp;display_string=Audit&amp;VAR:KEY=LMJERAHALA&amp;VAR:QUERY=RkZfRUJJVF9JQihBTk4sMjAxMCwsLCxVU0Qp&amp;WINDOW=FIRST_POPUP&amp;HEIGHT=450&amp;WIDTH=450&amp;START_MA","XIMIZED=FALSE&amp;VAR:CALENDAR=FIVEDAY&amp;VAR:SYMBOL=US8354951027&amp;VAR:INDEX=0"}</definedName>
    <definedName name="_839__FDSAUDITLINK__" hidden="1">{"fdsup://directions/FAT Viewer?action=UPDATE&amp;creator=factset&amp;DYN_ARGS=TRUE&amp;DOC_NAME=FAT:FQL_AUDITING_CLIENT_TEMPLATE.FAT&amp;display_string=Audit&amp;VAR:KEY=LMJERAHALA&amp;VAR:QUERY=RkZfRUJJVF9JQihBTk4sMjAxMCwsLCxVU0Qp&amp;WINDOW=FIRST_POPUP&amp;HEIGHT=450&amp;WIDTH=450&amp;START_MA","XIMIZED=FALSE&amp;VAR:CALENDAR=FIVEDAY&amp;VAR:SYMBOL=US8354951027&amp;VAR:INDEX=0"}</definedName>
    <definedName name="_840__FDSAUDITLINK__" localSheetId="11" hidden="1">{"fdsup://directions/FAT Viewer?action=UPDATE&amp;creator=factset&amp;DYN_ARGS=TRUE&amp;DOC_NAME=FAT:FQL_AUDITING_CLIENT_TEMPLATE.FAT&amp;display_string=Audit&amp;VAR:KEY=HYFWLAXANQ&amp;VAR:QUERY=RkZfRUJJVF9JQihBTk4sMjAwOSwsLCxVU0Qp&amp;WINDOW=FIRST_POPUP&amp;HEIGHT=450&amp;WIDTH=450&amp;START_MA","XIMIZED=FALSE&amp;VAR:CALENDAR=FIVEDAY&amp;VAR:SYMBOL=US8354951027&amp;VAR:INDEX=0"}</definedName>
    <definedName name="_840__FDSAUDITLINK__" hidden="1">{"fdsup://directions/FAT Viewer?action=UPDATE&amp;creator=factset&amp;DYN_ARGS=TRUE&amp;DOC_NAME=FAT:FQL_AUDITING_CLIENT_TEMPLATE.FAT&amp;display_string=Audit&amp;VAR:KEY=HYFWLAXANQ&amp;VAR:QUERY=RkZfRUJJVF9JQihBTk4sMjAwOSwsLCxVU0Qp&amp;WINDOW=FIRST_POPUP&amp;HEIGHT=450&amp;WIDTH=450&amp;START_MA","XIMIZED=FALSE&amp;VAR:CALENDAR=FIVEDAY&amp;VAR:SYMBOL=US8354951027&amp;VAR:INDEX=0"}</definedName>
    <definedName name="_841__FDSAUDITLINK__" localSheetId="11" hidden="1">{"fdsup://directions/FAT Viewer?action=UPDATE&amp;creator=factset&amp;DYN_ARGS=TRUE&amp;DOC_NAME=FAT:FQL_AUDITING_CLIENT_TEMPLATE.FAT&amp;display_string=Audit&amp;VAR:KEY=FAZQNKPYBU&amp;VAR:QUERY=RkZfRUJJVF9JQihBTk4sMjAwOCwsLCxVU0Qp&amp;WINDOW=FIRST_POPUP&amp;HEIGHT=450&amp;WIDTH=450&amp;START_MA","XIMIZED=FALSE&amp;VAR:CALENDAR=FIVEDAY&amp;VAR:SYMBOL=US8354951027&amp;VAR:INDEX=0"}</definedName>
    <definedName name="_841__FDSAUDITLINK__" hidden="1">{"fdsup://directions/FAT Viewer?action=UPDATE&amp;creator=factset&amp;DYN_ARGS=TRUE&amp;DOC_NAME=FAT:FQL_AUDITING_CLIENT_TEMPLATE.FAT&amp;display_string=Audit&amp;VAR:KEY=FAZQNKPYBU&amp;VAR:QUERY=RkZfRUJJVF9JQihBTk4sMjAwOCwsLCxVU0Qp&amp;WINDOW=FIRST_POPUP&amp;HEIGHT=450&amp;WIDTH=450&amp;START_MA","XIMIZED=FALSE&amp;VAR:CALENDAR=FIVEDAY&amp;VAR:SYMBOL=US8354951027&amp;VAR:INDEX=0"}</definedName>
    <definedName name="_842__FDSAUDITLINK__" localSheetId="11" hidden="1">{"fdsup://directions/FAT Viewer?action=UPDATE&amp;creator=factset&amp;DYN_ARGS=TRUE&amp;DOC_NAME=FAT:FQL_AUDITING_CLIENT_TEMPLATE.FAT&amp;display_string=Audit&amp;VAR:KEY=BMFOVSVEHI&amp;VAR:QUERY=RkZfRUJJVF9JQihBTk4sMjAwNywsLCxVU0Qp&amp;WINDOW=FIRST_POPUP&amp;HEIGHT=450&amp;WIDTH=450&amp;START_MA","XIMIZED=FALSE&amp;VAR:CALENDAR=FIVEDAY&amp;VAR:SYMBOL=US8354951027&amp;VAR:INDEX=0"}</definedName>
    <definedName name="_842__FDSAUDITLINK__" hidden="1">{"fdsup://directions/FAT Viewer?action=UPDATE&amp;creator=factset&amp;DYN_ARGS=TRUE&amp;DOC_NAME=FAT:FQL_AUDITING_CLIENT_TEMPLATE.FAT&amp;display_string=Audit&amp;VAR:KEY=BMFOVSVEHI&amp;VAR:QUERY=RkZfRUJJVF9JQihBTk4sMjAwNywsLCxVU0Qp&amp;WINDOW=FIRST_POPUP&amp;HEIGHT=450&amp;WIDTH=450&amp;START_MA","XIMIZED=FALSE&amp;VAR:CALENDAR=FIVEDAY&amp;VAR:SYMBOL=US8354951027&amp;VAR:INDEX=0"}</definedName>
    <definedName name="_843__FDSAUDITLINK__" localSheetId="11" hidden="1">{"fdsup://directions/FAT Viewer?action=UPDATE&amp;creator=factset&amp;DYN_ARGS=TRUE&amp;DOC_NAME=FAT:FQL_AUDITING_CLIENT_TEMPLATE.FAT&amp;display_string=Audit&amp;VAR:KEY=BUXSFOJWTS&amp;VAR:QUERY=RkZfRUJJVERBX0lCKEFOTiwyMDEwLCwsLFVTRCk=&amp;WINDOW=FIRST_POPUP&amp;HEIGHT=450&amp;WIDTH=450&amp;STAR","T_MAXIMIZED=FALSE&amp;VAR:CALENDAR=FIVEDAY&amp;VAR:SYMBOL=US8354951027&amp;VAR:INDEX=0"}</definedName>
    <definedName name="_843__FDSAUDITLINK__" hidden="1">{"fdsup://directions/FAT Viewer?action=UPDATE&amp;creator=factset&amp;DYN_ARGS=TRUE&amp;DOC_NAME=FAT:FQL_AUDITING_CLIENT_TEMPLATE.FAT&amp;display_string=Audit&amp;VAR:KEY=BUXSFOJWTS&amp;VAR:QUERY=RkZfRUJJVERBX0lCKEFOTiwyMDEwLCwsLFVTRCk=&amp;WINDOW=FIRST_POPUP&amp;HEIGHT=450&amp;WIDTH=450&amp;STAR","T_MAXIMIZED=FALSE&amp;VAR:CALENDAR=FIVEDAY&amp;VAR:SYMBOL=US8354951027&amp;VAR:INDEX=0"}</definedName>
    <definedName name="_844__FDSAUDITLINK__" localSheetId="11" hidden="1">{"fdsup://directions/FAT Viewer?action=UPDATE&amp;creator=factset&amp;DYN_ARGS=TRUE&amp;DOC_NAME=FAT:FQL_AUDITING_CLIENT_TEMPLATE.FAT&amp;display_string=Audit&amp;VAR:KEY=VOVCHSRKLK&amp;VAR:QUERY=RkZfRUJJVERBX0lCKEFOTiwyMDA5LCwsLFVTRCk=&amp;WINDOW=FIRST_POPUP&amp;HEIGHT=450&amp;WIDTH=450&amp;STAR","T_MAXIMIZED=FALSE&amp;VAR:CALENDAR=FIVEDAY&amp;VAR:SYMBOL=US8354951027&amp;VAR:INDEX=0"}</definedName>
    <definedName name="_844__FDSAUDITLINK__" hidden="1">{"fdsup://directions/FAT Viewer?action=UPDATE&amp;creator=factset&amp;DYN_ARGS=TRUE&amp;DOC_NAME=FAT:FQL_AUDITING_CLIENT_TEMPLATE.FAT&amp;display_string=Audit&amp;VAR:KEY=VOVCHSRKLK&amp;VAR:QUERY=RkZfRUJJVERBX0lCKEFOTiwyMDA5LCwsLFVTRCk=&amp;WINDOW=FIRST_POPUP&amp;HEIGHT=450&amp;WIDTH=450&amp;STAR","T_MAXIMIZED=FALSE&amp;VAR:CALENDAR=FIVEDAY&amp;VAR:SYMBOL=US8354951027&amp;VAR:INDEX=0"}</definedName>
    <definedName name="_845__FDSAUDITLINK__" localSheetId="11" hidden="1">{"fdsup://directions/FAT Viewer?action=UPDATE&amp;creator=factset&amp;DYN_ARGS=TRUE&amp;DOC_NAME=FAT:FQL_AUDITING_CLIENT_TEMPLATE.FAT&amp;display_string=Audit&amp;VAR:KEY=RMNEDSBKTQ&amp;VAR:QUERY=RkZfRUJJVERBX0lCKEFOTiwyMDA4LCwsLFVTRCk=&amp;WINDOW=FIRST_POPUP&amp;HEIGHT=450&amp;WIDTH=450&amp;STAR","T_MAXIMIZED=FALSE&amp;VAR:CALENDAR=FIVEDAY&amp;VAR:SYMBOL=US8354951027&amp;VAR:INDEX=0"}</definedName>
    <definedName name="_845__FDSAUDITLINK__" hidden="1">{"fdsup://directions/FAT Viewer?action=UPDATE&amp;creator=factset&amp;DYN_ARGS=TRUE&amp;DOC_NAME=FAT:FQL_AUDITING_CLIENT_TEMPLATE.FAT&amp;display_string=Audit&amp;VAR:KEY=RMNEDSBKTQ&amp;VAR:QUERY=RkZfRUJJVERBX0lCKEFOTiwyMDA4LCwsLFVTRCk=&amp;WINDOW=FIRST_POPUP&amp;HEIGHT=450&amp;WIDTH=450&amp;STAR","T_MAXIMIZED=FALSE&amp;VAR:CALENDAR=FIVEDAY&amp;VAR:SYMBOL=US8354951027&amp;VAR:INDEX=0"}</definedName>
    <definedName name="_846__FDSAUDITLINK__" localSheetId="11" hidden="1">{"fdsup://directions/FAT Viewer?action=UPDATE&amp;creator=factset&amp;DYN_ARGS=TRUE&amp;DOC_NAME=FAT:FQL_AUDITING_CLIENT_TEMPLATE.FAT&amp;display_string=Audit&amp;VAR:KEY=PUDINOJQJQ&amp;VAR:QUERY=RkZfRUJJVERBX0lCKEFOTiwyMDA3LCwsLFVTRCk=&amp;WINDOW=FIRST_POPUP&amp;HEIGHT=450&amp;WIDTH=450&amp;STAR","T_MAXIMIZED=FALSE&amp;VAR:CALENDAR=FIVEDAY&amp;VAR:SYMBOL=US8354951027&amp;VAR:INDEX=0"}</definedName>
    <definedName name="_846__FDSAUDITLINK__" hidden="1">{"fdsup://directions/FAT Viewer?action=UPDATE&amp;creator=factset&amp;DYN_ARGS=TRUE&amp;DOC_NAME=FAT:FQL_AUDITING_CLIENT_TEMPLATE.FAT&amp;display_string=Audit&amp;VAR:KEY=PUDINOJQJQ&amp;VAR:QUERY=RkZfRUJJVERBX0lCKEFOTiwyMDA3LCwsLFVTRCk=&amp;WINDOW=FIRST_POPUP&amp;HEIGHT=450&amp;WIDTH=450&amp;STAR","T_MAXIMIZED=FALSE&amp;VAR:CALENDAR=FIVEDAY&amp;VAR:SYMBOL=US8354951027&amp;VAR:INDEX=0"}</definedName>
    <definedName name="_847__FDSAUDITLINK__" localSheetId="11" hidden="1">{"fdsup://directions/FAT Viewer?action=UPDATE&amp;creator=factset&amp;DYN_ARGS=TRUE&amp;DOC_NAME=FAT:FQL_AUDITING_CLIENT_TEMPLATE.FAT&amp;display_string=Audit&amp;VAR:KEY=RWLUPEJGBS&amp;VAR:QUERY=RkZfTkVUX0lOQyhBTk4sMjAxMSwsLCxVU0Qp&amp;WINDOW=FIRST_POPUP&amp;HEIGHT=450&amp;WIDTH=450&amp;START_MA","XIMIZED=FALSE&amp;VAR:CALENDAR=FIVEDAY&amp;VAR:SYMBOL=US8354951027&amp;VAR:INDEX=0"}</definedName>
    <definedName name="_847__FDSAUDITLINK__" hidden="1">{"fdsup://directions/FAT Viewer?action=UPDATE&amp;creator=factset&amp;DYN_ARGS=TRUE&amp;DOC_NAME=FAT:FQL_AUDITING_CLIENT_TEMPLATE.FAT&amp;display_string=Audit&amp;VAR:KEY=RWLUPEJGBS&amp;VAR:QUERY=RkZfTkVUX0lOQyhBTk4sMjAxMSwsLCxVU0Qp&amp;WINDOW=FIRST_POPUP&amp;HEIGHT=450&amp;WIDTH=450&amp;START_MA","XIMIZED=FALSE&amp;VAR:CALENDAR=FIVEDAY&amp;VAR:SYMBOL=US8354951027&amp;VAR:INDEX=0"}</definedName>
    <definedName name="_848__FDSAUDITLINK__" localSheetId="11" hidden="1">{"fdsup://directions/FAT Viewer?action=UPDATE&amp;creator=factset&amp;DYN_ARGS=TRUE&amp;DOC_NAME=FAT:FQL_AUDITING_CLIENT_TEMPLATE.FAT&amp;display_string=Audit&amp;VAR:KEY=BSTWHGTAPY&amp;VAR:QUERY=RkZfRUJJVF9JQihBTk4sMjAxMSwsLCxVU0Qp&amp;WINDOW=FIRST_POPUP&amp;HEIGHT=450&amp;WIDTH=450&amp;START_MA","XIMIZED=FALSE&amp;VAR:CALENDAR=FIVEDAY&amp;VAR:SYMBOL=US8354951027&amp;VAR:INDEX=0"}</definedName>
    <definedName name="_848__FDSAUDITLINK__" hidden="1">{"fdsup://directions/FAT Viewer?action=UPDATE&amp;creator=factset&amp;DYN_ARGS=TRUE&amp;DOC_NAME=FAT:FQL_AUDITING_CLIENT_TEMPLATE.FAT&amp;display_string=Audit&amp;VAR:KEY=BSTWHGTAPY&amp;VAR:QUERY=RkZfRUJJVF9JQihBTk4sMjAxMSwsLCxVU0Qp&amp;WINDOW=FIRST_POPUP&amp;HEIGHT=450&amp;WIDTH=450&amp;START_MA","XIMIZED=FALSE&amp;VAR:CALENDAR=FIVEDAY&amp;VAR:SYMBOL=US8354951027&amp;VAR:INDEX=0"}</definedName>
    <definedName name="_849__FDSAUDITLINK__" localSheetId="11" hidden="1">{"fdsup://directions/FAT Viewer?action=UPDATE&amp;creator=factset&amp;DYN_ARGS=TRUE&amp;DOC_NAME=FAT:FQL_AUDITING_CLIENT_TEMPLATE.FAT&amp;display_string=Audit&amp;VAR:KEY=LYDGPCREBG&amp;VAR:QUERY=RkZfRUJJVERBX0lCKEFOTiwyMDExLCwsLFVTRCk=&amp;WINDOW=FIRST_POPUP&amp;HEIGHT=450&amp;WIDTH=450&amp;STAR","T_MAXIMIZED=FALSE&amp;VAR:CALENDAR=FIVEDAY&amp;VAR:SYMBOL=US8354951027&amp;VAR:INDEX=0"}</definedName>
    <definedName name="_849__FDSAUDITLINK__" hidden="1">{"fdsup://directions/FAT Viewer?action=UPDATE&amp;creator=factset&amp;DYN_ARGS=TRUE&amp;DOC_NAME=FAT:FQL_AUDITING_CLIENT_TEMPLATE.FAT&amp;display_string=Audit&amp;VAR:KEY=LYDGPCREBG&amp;VAR:QUERY=RkZfRUJJVERBX0lCKEFOTiwyMDExLCwsLFVTRCk=&amp;WINDOW=FIRST_POPUP&amp;HEIGHT=450&amp;WIDTH=450&amp;STAR","T_MAXIMIZED=FALSE&amp;VAR:CALENDAR=FIVEDAY&amp;VAR:SYMBOL=US8354951027&amp;VAR:INDEX=0"}</definedName>
    <definedName name="_850__FDSAUDITLINK__" localSheetId="11" hidden="1">{"fdsup://Directions/FactSet Auditing Viewer?action=AUDIT_VALUE&amp;DB=129&amp;ID1=83549510&amp;VALUEID=03426&amp;SDATE=2011&amp;PERIODTYPE=ANN_STD&amp;SCFT=3&amp;window=popup_no_bar&amp;width=385&amp;height=120&amp;START_MAXIMIZED=FALSE&amp;creator=factset&amp;display_string=Audit"}</definedName>
    <definedName name="_850__FDSAUDITLINK__" hidden="1">{"fdsup://Directions/FactSet Auditing Viewer?action=AUDIT_VALUE&amp;DB=129&amp;ID1=83549510&amp;VALUEID=03426&amp;SDATE=2011&amp;PERIODTYPE=ANN_STD&amp;SCFT=3&amp;window=popup_no_bar&amp;width=385&amp;height=120&amp;START_MAXIMIZED=FALSE&amp;creator=factset&amp;display_string=Audit"}</definedName>
    <definedName name="_851__FDSAUDITLINK__" localSheetId="11" hidden="1">{"fdsup://Directions/FactSet Auditing Viewer?action=AUDIT_VALUE&amp;DB=129&amp;ID1=83549510&amp;VALUEID=18352&amp;SDATE=2011&amp;PERIODTYPE=ANN_STD&amp;SCFT=3&amp;window=popup_no_bar&amp;width=385&amp;height=120&amp;START_MAXIMIZED=FALSE&amp;creator=factset&amp;display_string=Audit"}</definedName>
    <definedName name="_851__FDSAUDITLINK__" hidden="1">{"fdsup://Directions/FactSet Auditing Viewer?action=AUDIT_VALUE&amp;DB=129&amp;ID1=83549510&amp;VALUEID=18352&amp;SDATE=2011&amp;PERIODTYPE=ANN_STD&amp;SCFT=3&amp;window=popup_no_bar&amp;width=385&amp;height=120&amp;START_MAXIMIZED=FALSE&amp;creator=factset&amp;display_string=Audit"}</definedName>
    <definedName name="_852__FDSAUDITLINK__" localSheetId="11" hidden="1">{"fdsup://directions/FAT Viewer?action=UPDATE&amp;creator=factset&amp;DYN_ARGS=TRUE&amp;DOC_NAME=FAT:FQL_AUDITING_CLIENT_TEMPLATE.FAT&amp;display_string=Audit&amp;VAR:KEY=HWZCVSVKBS&amp;VAR:QUERY=RkZfQ0FTSF9TVChBTk4sNDA5MDcsLCxSRikgKiAtMQ==&amp;WINDOW=FIRST_POPUP&amp;HEIGHT=450&amp;WIDTH=450&amp;","START_MAXIMIZED=FALSE&amp;VAR:CALENDAR=FIVEDAY&amp;VAR:SYMBOL=US8354951027&amp;VAR:INDEX=0"}</definedName>
    <definedName name="_852__FDSAUDITLINK__" hidden="1">{"fdsup://directions/FAT Viewer?action=UPDATE&amp;creator=factset&amp;DYN_ARGS=TRUE&amp;DOC_NAME=FAT:FQL_AUDITING_CLIENT_TEMPLATE.FAT&amp;display_string=Audit&amp;VAR:KEY=HWZCVSVKBS&amp;VAR:QUERY=RkZfQ0FTSF9TVChBTk4sNDA5MDcsLCxSRikgKiAtMQ==&amp;WINDOW=FIRST_POPUP&amp;HEIGHT=450&amp;WIDTH=450&amp;","START_MAXIMIZED=FALSE&amp;VAR:CALENDAR=FIVEDAY&amp;VAR:SYMBOL=US8354951027&amp;VAR:INDEX=0"}</definedName>
    <definedName name="_853__FDSAUDITLINK__" localSheetId="11" hidden="1">{"fdsup://directions/FAT Viewer?action=UPDATE&amp;creator=factset&amp;DYN_ARGS=TRUE&amp;DOC_NAME=FAT:FQL_AUDITING_CLIENT_TEMPLATE.FAT&amp;display_string=Audit&amp;VAR:KEY=DEXSLMFMTE&amp;VAR:QUERY=RkZfREVCVF9MVChBTk4sNDA5MDcsLCxSRik=&amp;WINDOW=FIRST_POPUP&amp;HEIGHT=450&amp;WIDTH=450&amp;START_MA","XIMIZED=FALSE&amp;VAR:CALENDAR=FIVEDAY&amp;VAR:SYMBOL=US8354951027&amp;VAR:INDEX=0"}</definedName>
    <definedName name="_853__FDSAUDITLINK__" hidden="1">{"fdsup://directions/FAT Viewer?action=UPDATE&amp;creator=factset&amp;DYN_ARGS=TRUE&amp;DOC_NAME=FAT:FQL_AUDITING_CLIENT_TEMPLATE.FAT&amp;display_string=Audit&amp;VAR:KEY=DEXSLMFMTE&amp;VAR:QUERY=RkZfREVCVF9MVChBTk4sNDA5MDcsLCxSRik=&amp;WINDOW=FIRST_POPUP&amp;HEIGHT=450&amp;WIDTH=450&amp;START_MA","XIMIZED=FALSE&amp;VAR:CALENDAR=FIVEDAY&amp;VAR:SYMBOL=US8354951027&amp;VAR:INDEX=0"}</definedName>
    <definedName name="_854__FDSAUDITLINK__" localSheetId="11" hidden="1">{"fdsup://Directions/FactSet Auditing Viewer?action=AUDIT_VALUE&amp;DB=129&amp;ID1=83549510&amp;VALUEID=03051&amp;SDATE=2011&amp;PERIODTYPE=ANN_STD&amp;SCFT=3&amp;window=popup_no_bar&amp;width=385&amp;height=120&amp;START_MAXIMIZED=FALSE&amp;creator=factset&amp;display_string=Audit"}</definedName>
    <definedName name="_854__FDSAUDITLINK__" hidden="1">{"fdsup://Directions/FactSet Auditing Viewer?action=AUDIT_VALUE&amp;DB=129&amp;ID1=83549510&amp;VALUEID=03051&amp;SDATE=2011&amp;PERIODTYPE=ANN_STD&amp;SCFT=3&amp;window=popup_no_bar&amp;width=385&amp;height=120&amp;START_MAXIMIZED=FALSE&amp;creator=factset&amp;display_string=Audit"}</definedName>
    <definedName name="_855__FDSAUDITLINK__" localSheetId="11" hidden="1">{"fdsup://directions/FAT Viewer?action=UPDATE&amp;creator=factset&amp;DYN_ARGS=TRUE&amp;DOC_NAME=FAT:FQL_AUDITING_CLIENT_TEMPLATE.FAT&amp;display_string=Audit&amp;VAR:KEY=YXYJIPEVYN&amp;VAR:QUERY=RkZfQ0FTSF9TVChBTk4sNDA5MDgsLCxSRikgKiAtMQ==&amp;WINDOW=FIRST_POPUP&amp;HEIGHT=450&amp;WIDTH=450&amp;","START_MAXIMIZED=FALSE&amp;VAR:CALENDAR=FIVEDAY&amp;VAR:SYMBOL=US81211K1007&amp;VAR:INDEX=0"}</definedName>
    <definedName name="_855__FDSAUDITLINK__" hidden="1">{"fdsup://directions/FAT Viewer?action=UPDATE&amp;creator=factset&amp;DYN_ARGS=TRUE&amp;DOC_NAME=FAT:FQL_AUDITING_CLIENT_TEMPLATE.FAT&amp;display_string=Audit&amp;VAR:KEY=YXYJIPEVYN&amp;VAR:QUERY=RkZfQ0FTSF9TVChBTk4sNDA5MDgsLCxSRikgKiAtMQ==&amp;WINDOW=FIRST_POPUP&amp;HEIGHT=450&amp;WIDTH=450&amp;","START_MAXIMIZED=FALSE&amp;VAR:CALENDAR=FIVEDAY&amp;VAR:SYMBOL=US81211K1007&amp;VAR:INDEX=0"}</definedName>
    <definedName name="_856__FDSAUDITLINK__" localSheetId="11" hidden="1">{"fdsup://directions/FAT Viewer?action=UPDATE&amp;creator=factset&amp;DYN_ARGS=TRUE&amp;DOC_NAME=FAT:FQL_AUDITING_CLIENT_TEMPLATE.FAT&amp;display_string=Audit&amp;VAR:KEY=SBMVWPMXCP&amp;VAR:QUERY=RkZfREVCVF9MVChBTk4sNDA5MDgsLCxSRik=&amp;WINDOW=FIRST_POPUP&amp;HEIGHT=450&amp;WIDTH=450&amp;START_MA","XIMIZED=FALSE&amp;VAR:CALENDAR=FIVEDAY&amp;VAR:SYMBOL=US81211K1007&amp;VAR:INDEX=0"}</definedName>
    <definedName name="_856__FDSAUDITLINK__" hidden="1">{"fdsup://directions/FAT Viewer?action=UPDATE&amp;creator=factset&amp;DYN_ARGS=TRUE&amp;DOC_NAME=FAT:FQL_AUDITING_CLIENT_TEMPLATE.FAT&amp;display_string=Audit&amp;VAR:KEY=SBMVWPMXCP&amp;VAR:QUERY=RkZfREVCVF9MVChBTk4sNDA5MDgsLCxSRik=&amp;WINDOW=FIRST_POPUP&amp;HEIGHT=450&amp;WIDTH=450&amp;START_MA","XIMIZED=FALSE&amp;VAR:CALENDAR=FIVEDAY&amp;VAR:SYMBOL=US81211K1007&amp;VAR:INDEX=0"}</definedName>
    <definedName name="_857__FDSAUDITLINK__" localSheetId="11" hidden="1">{"fdsup://Directions/FactSet Auditing Viewer?action=AUDIT_VALUE&amp;DB=129&amp;ID1=81211K10&amp;VALUEID=03051&amp;SDATE=2011&amp;PERIODTYPE=ANN_STD&amp;SCFT=3&amp;window=popup_no_bar&amp;width=385&amp;height=120&amp;START_MAXIMIZED=FALSE&amp;creator=factset&amp;display_string=Audit"}</definedName>
    <definedName name="_857__FDSAUDITLINK__" hidden="1">{"fdsup://Directions/FactSet Auditing Viewer?action=AUDIT_VALUE&amp;DB=129&amp;ID1=81211K10&amp;VALUEID=03051&amp;SDATE=2011&amp;PERIODTYPE=ANN_STD&amp;SCFT=3&amp;window=popup_no_bar&amp;width=385&amp;height=120&amp;START_MAXIMIZED=FALSE&amp;creator=factset&amp;display_string=Audit"}</definedName>
    <definedName name="_858__FDSAUDITLINK__" localSheetId="11" hidden="1">{"fdsup://directions/FAT Viewer?action=UPDATE&amp;creator=factset&amp;DYN_ARGS=TRUE&amp;DOC_NAME=FAT:FQL_AUDITING_CLIENT_TEMPLATE.FAT&amp;display_string=Audit&amp;VAR:KEY=TADUHYPCTG&amp;VAR:QUERY=RkZfTkVUX0lOQyhBTk4sMjAxMCwsLCxVU0Qp&amp;WINDOW=FIRST_POPUP&amp;HEIGHT=450&amp;WIDTH=450&amp;START_MA","XIMIZED=FALSE&amp;VAR:CALENDAR=FIVEDAY&amp;VAR:SYMBOL=US0584981064&amp;VAR:INDEX=0"}</definedName>
    <definedName name="_858__FDSAUDITLINK__" hidden="1">{"fdsup://directions/FAT Viewer?action=UPDATE&amp;creator=factset&amp;DYN_ARGS=TRUE&amp;DOC_NAME=FAT:FQL_AUDITING_CLIENT_TEMPLATE.FAT&amp;display_string=Audit&amp;VAR:KEY=TADUHYPCTG&amp;VAR:QUERY=RkZfTkVUX0lOQyhBTk4sMjAxMCwsLCxVU0Qp&amp;WINDOW=FIRST_POPUP&amp;HEIGHT=450&amp;WIDTH=450&amp;START_MA","XIMIZED=FALSE&amp;VAR:CALENDAR=FIVEDAY&amp;VAR:SYMBOL=US0584981064&amp;VAR:INDEX=0"}</definedName>
    <definedName name="_859__FDSAUDITLINK__" localSheetId="11" hidden="1">{"fdsup://directions/FAT Viewer?action=UPDATE&amp;creator=factset&amp;DYN_ARGS=TRUE&amp;DOC_NAME=FAT:FQL_AUDITING_CLIENT_TEMPLATE.FAT&amp;display_string=Audit&amp;VAR:KEY=JENCXEVCNS&amp;VAR:QUERY=RkZfTkVUX0lOQyhBTk4sMjAwOSwsLCxVU0Qp&amp;WINDOW=FIRST_POPUP&amp;HEIGHT=450&amp;WIDTH=450&amp;START_MA","XIMIZED=FALSE&amp;VAR:CALENDAR=FIVEDAY&amp;VAR:SYMBOL=US0584981064&amp;VAR:INDEX=0"}</definedName>
    <definedName name="_859__FDSAUDITLINK__" hidden="1">{"fdsup://directions/FAT Viewer?action=UPDATE&amp;creator=factset&amp;DYN_ARGS=TRUE&amp;DOC_NAME=FAT:FQL_AUDITING_CLIENT_TEMPLATE.FAT&amp;display_string=Audit&amp;VAR:KEY=JENCXEVCNS&amp;VAR:QUERY=RkZfTkVUX0lOQyhBTk4sMjAwOSwsLCxVU0Qp&amp;WINDOW=FIRST_POPUP&amp;HEIGHT=450&amp;WIDTH=450&amp;START_MA","XIMIZED=FALSE&amp;VAR:CALENDAR=FIVEDAY&amp;VAR:SYMBOL=US0584981064&amp;VAR:INDEX=0"}</definedName>
    <definedName name="_860__FDSAUDITLINK__" localSheetId="11" hidden="1">{"fdsup://directions/FAT Viewer?action=UPDATE&amp;creator=factset&amp;DYN_ARGS=TRUE&amp;DOC_NAME=FAT:FQL_AUDITING_CLIENT_TEMPLATE.FAT&amp;display_string=Audit&amp;VAR:KEY=BYNEJMZMXQ&amp;VAR:QUERY=RkZfTkVUX0lOQyhBTk4sMjAwOCwsLCxVU0Qp&amp;WINDOW=FIRST_POPUP&amp;HEIGHT=450&amp;WIDTH=450&amp;START_MA","XIMIZED=FALSE&amp;VAR:CALENDAR=FIVEDAY&amp;VAR:SYMBOL=US0584981064&amp;VAR:INDEX=0"}</definedName>
    <definedName name="_860__FDSAUDITLINK__" hidden="1">{"fdsup://directions/FAT Viewer?action=UPDATE&amp;creator=factset&amp;DYN_ARGS=TRUE&amp;DOC_NAME=FAT:FQL_AUDITING_CLIENT_TEMPLATE.FAT&amp;display_string=Audit&amp;VAR:KEY=BYNEJMZMXQ&amp;VAR:QUERY=RkZfTkVUX0lOQyhBTk4sMjAwOCwsLCxVU0Qp&amp;WINDOW=FIRST_POPUP&amp;HEIGHT=450&amp;WIDTH=450&amp;START_MA","XIMIZED=FALSE&amp;VAR:CALENDAR=FIVEDAY&amp;VAR:SYMBOL=US0584981064&amp;VAR:INDEX=0"}</definedName>
    <definedName name="_861__FDSAUDITLINK__" localSheetId="11" hidden="1">{"fdsup://directions/FAT Viewer?action=UPDATE&amp;creator=factset&amp;DYN_ARGS=TRUE&amp;DOC_NAME=FAT:FQL_AUDITING_CLIENT_TEMPLATE.FAT&amp;display_string=Audit&amp;VAR:KEY=HEZGXWNMRY&amp;VAR:QUERY=RkZfTkVUX0lOQyhBTk4sMjAwNywsLCxVU0Qp&amp;WINDOW=FIRST_POPUP&amp;HEIGHT=450&amp;WIDTH=450&amp;START_MA","XIMIZED=FALSE&amp;VAR:CALENDAR=FIVEDAY&amp;VAR:SYMBOL=US0584981064&amp;VAR:INDEX=0"}</definedName>
    <definedName name="_861__FDSAUDITLINK__" hidden="1">{"fdsup://directions/FAT Viewer?action=UPDATE&amp;creator=factset&amp;DYN_ARGS=TRUE&amp;DOC_NAME=FAT:FQL_AUDITING_CLIENT_TEMPLATE.FAT&amp;display_string=Audit&amp;VAR:KEY=HEZGXWNMRY&amp;VAR:QUERY=RkZfTkVUX0lOQyhBTk4sMjAwNywsLCxVU0Qp&amp;WINDOW=FIRST_POPUP&amp;HEIGHT=450&amp;WIDTH=450&amp;START_MA","XIMIZED=FALSE&amp;VAR:CALENDAR=FIVEDAY&amp;VAR:SYMBOL=US0584981064&amp;VAR:INDEX=0"}</definedName>
    <definedName name="_862__FDSAUDITLINK__" localSheetId="11" hidden="1">{"fdsup://directions/FAT Viewer?action=UPDATE&amp;creator=factset&amp;DYN_ARGS=TRUE&amp;DOC_NAME=FAT:FQL_AUDITING_CLIENT_TEMPLATE.FAT&amp;display_string=Audit&amp;VAR:KEY=BYPAFEXIZA&amp;VAR:QUERY=RkZfRUJJVF9JQihBTk4sMjAxMCwsLCxVU0Qp&amp;WINDOW=FIRST_POPUP&amp;HEIGHT=450&amp;WIDTH=450&amp;START_MA","XIMIZED=FALSE&amp;VAR:CALENDAR=FIVEDAY&amp;VAR:SYMBOL=US0584981064&amp;VAR:INDEX=0"}</definedName>
    <definedName name="_862__FDSAUDITLINK__" hidden="1">{"fdsup://directions/FAT Viewer?action=UPDATE&amp;creator=factset&amp;DYN_ARGS=TRUE&amp;DOC_NAME=FAT:FQL_AUDITING_CLIENT_TEMPLATE.FAT&amp;display_string=Audit&amp;VAR:KEY=BYPAFEXIZA&amp;VAR:QUERY=RkZfRUJJVF9JQihBTk4sMjAxMCwsLCxVU0Qp&amp;WINDOW=FIRST_POPUP&amp;HEIGHT=450&amp;WIDTH=450&amp;START_MA","XIMIZED=FALSE&amp;VAR:CALENDAR=FIVEDAY&amp;VAR:SYMBOL=US0584981064&amp;VAR:INDEX=0"}</definedName>
    <definedName name="_863__FDSAUDITLINK__" localSheetId="11" hidden="1">{"fdsup://directions/FAT Viewer?action=UPDATE&amp;creator=factset&amp;DYN_ARGS=TRUE&amp;DOC_NAME=FAT:FQL_AUDITING_CLIENT_TEMPLATE.FAT&amp;display_string=Audit&amp;VAR:KEY=VQHMLYHEFM&amp;VAR:QUERY=RkZfRUJJVF9JQihBTk4sMjAwOSwsLCxVU0Qp&amp;WINDOW=FIRST_POPUP&amp;HEIGHT=450&amp;WIDTH=450&amp;START_MA","XIMIZED=FALSE&amp;VAR:CALENDAR=FIVEDAY&amp;VAR:SYMBOL=US0584981064&amp;VAR:INDEX=0"}</definedName>
    <definedName name="_863__FDSAUDITLINK__" hidden="1">{"fdsup://directions/FAT Viewer?action=UPDATE&amp;creator=factset&amp;DYN_ARGS=TRUE&amp;DOC_NAME=FAT:FQL_AUDITING_CLIENT_TEMPLATE.FAT&amp;display_string=Audit&amp;VAR:KEY=VQHMLYHEFM&amp;VAR:QUERY=RkZfRUJJVF9JQihBTk4sMjAwOSwsLCxVU0Qp&amp;WINDOW=FIRST_POPUP&amp;HEIGHT=450&amp;WIDTH=450&amp;START_MA","XIMIZED=FALSE&amp;VAR:CALENDAR=FIVEDAY&amp;VAR:SYMBOL=US0584981064&amp;VAR:INDEX=0"}</definedName>
    <definedName name="_864__FDSAUDITLINK__" localSheetId="11" hidden="1">{"fdsup://directions/FAT Viewer?action=UPDATE&amp;creator=factset&amp;DYN_ARGS=TRUE&amp;DOC_NAME=FAT:FQL_AUDITING_CLIENT_TEMPLATE.FAT&amp;display_string=Audit&amp;VAR:KEY=DGFOPMNQVM&amp;VAR:QUERY=RkZfRUJJVF9JQihBTk4sMjAwOCwsLCxVU0Qp&amp;WINDOW=FIRST_POPUP&amp;HEIGHT=450&amp;WIDTH=450&amp;START_MA","XIMIZED=FALSE&amp;VAR:CALENDAR=FIVEDAY&amp;VAR:SYMBOL=US0584981064&amp;VAR:INDEX=0"}</definedName>
    <definedName name="_864__FDSAUDITLINK__" hidden="1">{"fdsup://directions/FAT Viewer?action=UPDATE&amp;creator=factset&amp;DYN_ARGS=TRUE&amp;DOC_NAME=FAT:FQL_AUDITING_CLIENT_TEMPLATE.FAT&amp;display_string=Audit&amp;VAR:KEY=DGFOPMNQVM&amp;VAR:QUERY=RkZfRUJJVF9JQihBTk4sMjAwOCwsLCxVU0Qp&amp;WINDOW=FIRST_POPUP&amp;HEIGHT=450&amp;WIDTH=450&amp;START_MA","XIMIZED=FALSE&amp;VAR:CALENDAR=FIVEDAY&amp;VAR:SYMBOL=US0584981064&amp;VAR:INDEX=0"}</definedName>
    <definedName name="_865__FDSAUDITLINK__" localSheetId="11" hidden="1">{"fdsup://directions/FAT Viewer?action=UPDATE&amp;creator=factset&amp;DYN_ARGS=TRUE&amp;DOC_NAME=FAT:FQL_AUDITING_CLIENT_TEMPLATE.FAT&amp;display_string=Audit&amp;VAR:KEY=PEJQLUNSDO&amp;VAR:QUERY=RkZfRUJJVF9JQihBTk4sMjAwNywsLCxVU0Qp&amp;WINDOW=FIRST_POPUP&amp;HEIGHT=450&amp;WIDTH=450&amp;START_MA","XIMIZED=FALSE&amp;VAR:CALENDAR=FIVEDAY&amp;VAR:SYMBOL=US0584981064&amp;VAR:INDEX=0"}</definedName>
    <definedName name="_865__FDSAUDITLINK__" hidden="1">{"fdsup://directions/FAT Viewer?action=UPDATE&amp;creator=factset&amp;DYN_ARGS=TRUE&amp;DOC_NAME=FAT:FQL_AUDITING_CLIENT_TEMPLATE.FAT&amp;display_string=Audit&amp;VAR:KEY=PEJQLUNSDO&amp;VAR:QUERY=RkZfRUJJVF9JQihBTk4sMjAwNywsLCxVU0Qp&amp;WINDOW=FIRST_POPUP&amp;HEIGHT=450&amp;WIDTH=450&amp;START_MA","XIMIZED=FALSE&amp;VAR:CALENDAR=FIVEDAY&amp;VAR:SYMBOL=US0584981064&amp;VAR:INDEX=0"}</definedName>
    <definedName name="_866__FDSAUDITLINK__" localSheetId="11" hidden="1">{"fdsup://directions/FAT Viewer?action=UPDATE&amp;creator=factset&amp;DYN_ARGS=TRUE&amp;DOC_NAME=FAT:FQL_AUDITING_CLIENT_TEMPLATE.FAT&amp;display_string=Audit&amp;VAR:KEY=RYTCTAZERE&amp;VAR:QUERY=RkZfRUJJVERBX0lCKEFOTiwyMDEwLCwsLFVTRCk=&amp;WINDOW=FIRST_POPUP&amp;HEIGHT=450&amp;WIDTH=450&amp;STAR","T_MAXIMIZED=FALSE&amp;VAR:CALENDAR=FIVEDAY&amp;VAR:SYMBOL=US0584981064&amp;VAR:INDEX=0"}</definedName>
    <definedName name="_866__FDSAUDITLINK__" hidden="1">{"fdsup://directions/FAT Viewer?action=UPDATE&amp;creator=factset&amp;DYN_ARGS=TRUE&amp;DOC_NAME=FAT:FQL_AUDITING_CLIENT_TEMPLATE.FAT&amp;display_string=Audit&amp;VAR:KEY=RYTCTAZERE&amp;VAR:QUERY=RkZfRUJJVERBX0lCKEFOTiwyMDEwLCwsLFVTRCk=&amp;WINDOW=FIRST_POPUP&amp;HEIGHT=450&amp;WIDTH=450&amp;STAR","T_MAXIMIZED=FALSE&amp;VAR:CALENDAR=FIVEDAY&amp;VAR:SYMBOL=US0584981064&amp;VAR:INDEX=0"}</definedName>
    <definedName name="_867__FDSAUDITLINK__" localSheetId="11" hidden="1">{"fdsup://directions/FAT Viewer?action=UPDATE&amp;creator=factset&amp;DYN_ARGS=TRUE&amp;DOC_NAME=FAT:FQL_AUDITING_CLIENT_TEMPLATE.FAT&amp;display_string=Audit&amp;VAR:KEY=PINAFALELI&amp;VAR:QUERY=RkZfRUJJVERBX0lCKEFOTiwyMDA5LCwsLFVTRCk=&amp;WINDOW=FIRST_POPUP&amp;HEIGHT=450&amp;WIDTH=450&amp;STAR","T_MAXIMIZED=FALSE&amp;VAR:CALENDAR=FIVEDAY&amp;VAR:SYMBOL=US0584981064&amp;VAR:INDEX=0"}</definedName>
    <definedName name="_867__FDSAUDITLINK__" hidden="1">{"fdsup://directions/FAT Viewer?action=UPDATE&amp;creator=factset&amp;DYN_ARGS=TRUE&amp;DOC_NAME=FAT:FQL_AUDITING_CLIENT_TEMPLATE.FAT&amp;display_string=Audit&amp;VAR:KEY=PINAFALELI&amp;VAR:QUERY=RkZfRUJJVERBX0lCKEFOTiwyMDA5LCwsLFVTRCk=&amp;WINDOW=FIRST_POPUP&amp;HEIGHT=450&amp;WIDTH=450&amp;STAR","T_MAXIMIZED=FALSE&amp;VAR:CALENDAR=FIVEDAY&amp;VAR:SYMBOL=US0584981064&amp;VAR:INDEX=0"}</definedName>
    <definedName name="_868__FDSAUDITLINK__" localSheetId="11" hidden="1">{"fdsup://directions/FAT Viewer?action=UPDATE&amp;creator=factset&amp;DYN_ARGS=TRUE&amp;DOC_NAME=FAT:FQL_AUDITING_CLIENT_TEMPLATE.FAT&amp;display_string=Audit&amp;VAR:KEY=PQNIHGHWNI&amp;VAR:QUERY=RkZfRUJJVERBX0lCKEFOTiwyMDA4LCwsLFVTRCk=&amp;WINDOW=FIRST_POPUP&amp;HEIGHT=450&amp;WIDTH=450&amp;STAR","T_MAXIMIZED=FALSE&amp;VAR:CALENDAR=FIVEDAY&amp;VAR:SYMBOL=US0584981064&amp;VAR:INDEX=0"}</definedName>
    <definedName name="_868__FDSAUDITLINK__" hidden="1">{"fdsup://directions/FAT Viewer?action=UPDATE&amp;creator=factset&amp;DYN_ARGS=TRUE&amp;DOC_NAME=FAT:FQL_AUDITING_CLIENT_TEMPLATE.FAT&amp;display_string=Audit&amp;VAR:KEY=PQNIHGHWNI&amp;VAR:QUERY=RkZfRUJJVERBX0lCKEFOTiwyMDA4LCwsLFVTRCk=&amp;WINDOW=FIRST_POPUP&amp;HEIGHT=450&amp;WIDTH=450&amp;STAR","T_MAXIMIZED=FALSE&amp;VAR:CALENDAR=FIVEDAY&amp;VAR:SYMBOL=US0584981064&amp;VAR:INDEX=0"}</definedName>
    <definedName name="_869__FDSAUDITLINK__" localSheetId="11" hidden="1">{"fdsup://directions/FAT Viewer?action=UPDATE&amp;creator=factset&amp;DYN_ARGS=TRUE&amp;DOC_NAME=FAT:FQL_AUDITING_CLIENT_TEMPLATE.FAT&amp;display_string=Audit&amp;VAR:KEY=LIVYRSTKZO&amp;VAR:QUERY=RkZfRUJJVERBX0lCKEFOTiwyMDA3LCwsLFVTRCk=&amp;WINDOW=FIRST_POPUP&amp;HEIGHT=450&amp;WIDTH=450&amp;STAR","T_MAXIMIZED=FALSE&amp;VAR:CALENDAR=FIVEDAY&amp;VAR:SYMBOL=US0584981064&amp;VAR:INDEX=0"}</definedName>
    <definedName name="_869__FDSAUDITLINK__" hidden="1">{"fdsup://directions/FAT Viewer?action=UPDATE&amp;creator=factset&amp;DYN_ARGS=TRUE&amp;DOC_NAME=FAT:FQL_AUDITING_CLIENT_TEMPLATE.FAT&amp;display_string=Audit&amp;VAR:KEY=LIVYRSTKZO&amp;VAR:QUERY=RkZfRUJJVERBX0lCKEFOTiwyMDA3LCwsLFVTRCk=&amp;WINDOW=FIRST_POPUP&amp;HEIGHT=450&amp;WIDTH=450&amp;STAR","T_MAXIMIZED=FALSE&amp;VAR:CALENDAR=FIVEDAY&amp;VAR:SYMBOL=US0584981064&amp;VAR:INDEX=0"}</definedName>
    <definedName name="_870__FDSAUDITLINK__" localSheetId="11" hidden="1">{"fdsup://directions/FAT Viewer?action=UPDATE&amp;creator=factset&amp;DYN_ARGS=TRUE&amp;DOC_NAME=FAT:FQL_AUDITING_CLIENT_TEMPLATE.FAT&amp;display_string=Audit&amp;VAR:KEY=HQBQNSJSZI&amp;VAR:QUERY=RkZfTkVUX0lOQyhBTk4sMjAxMSwsLCxVU0Qp&amp;WINDOW=FIRST_POPUP&amp;HEIGHT=450&amp;WIDTH=450&amp;START_MA","XIMIZED=FALSE&amp;VAR:CALENDAR=FIVEDAY&amp;VAR:SYMBOL=US0584981064&amp;VAR:INDEX=0"}</definedName>
    <definedName name="_870__FDSAUDITLINK__" hidden="1">{"fdsup://directions/FAT Viewer?action=UPDATE&amp;creator=factset&amp;DYN_ARGS=TRUE&amp;DOC_NAME=FAT:FQL_AUDITING_CLIENT_TEMPLATE.FAT&amp;display_string=Audit&amp;VAR:KEY=HQBQNSJSZI&amp;VAR:QUERY=RkZfTkVUX0lOQyhBTk4sMjAxMSwsLCxVU0Qp&amp;WINDOW=FIRST_POPUP&amp;HEIGHT=450&amp;WIDTH=450&amp;START_MA","XIMIZED=FALSE&amp;VAR:CALENDAR=FIVEDAY&amp;VAR:SYMBOL=US0584981064&amp;VAR:INDEX=0"}</definedName>
    <definedName name="_871__FDSAUDITLINK__" localSheetId="11" hidden="1">{"fdsup://directions/FAT Viewer?action=UPDATE&amp;creator=factset&amp;DYN_ARGS=TRUE&amp;DOC_NAME=FAT:FQL_AUDITING_CLIENT_TEMPLATE.FAT&amp;display_string=Audit&amp;VAR:KEY=HQFYFWHKZK&amp;VAR:QUERY=RkZfRUJJVF9JQihBTk4sMjAxMSwsLCxVU0Qp&amp;WINDOW=FIRST_POPUP&amp;HEIGHT=450&amp;WIDTH=450&amp;START_MA","XIMIZED=FALSE&amp;VAR:CALENDAR=FIVEDAY&amp;VAR:SYMBOL=US0584981064&amp;VAR:INDEX=0"}</definedName>
    <definedName name="_871__FDSAUDITLINK__" hidden="1">{"fdsup://directions/FAT Viewer?action=UPDATE&amp;creator=factset&amp;DYN_ARGS=TRUE&amp;DOC_NAME=FAT:FQL_AUDITING_CLIENT_TEMPLATE.FAT&amp;display_string=Audit&amp;VAR:KEY=HQFYFWHKZK&amp;VAR:QUERY=RkZfRUJJVF9JQihBTk4sMjAxMSwsLCxVU0Qp&amp;WINDOW=FIRST_POPUP&amp;HEIGHT=450&amp;WIDTH=450&amp;START_MA","XIMIZED=FALSE&amp;VAR:CALENDAR=FIVEDAY&amp;VAR:SYMBOL=US0584981064&amp;VAR:INDEX=0"}</definedName>
    <definedName name="_872__FDSAUDITLINK__" localSheetId="11" hidden="1">{"fdsup://directions/FAT Viewer?action=UPDATE&amp;creator=factset&amp;DYN_ARGS=TRUE&amp;DOC_NAME=FAT:FQL_AUDITING_CLIENT_TEMPLATE.FAT&amp;display_string=Audit&amp;VAR:KEY=RGJSFIZYVU&amp;VAR:QUERY=RkZfRUJJVERBX0lCKEFOTiwyMDExLCwsLFVTRCk=&amp;WINDOW=FIRST_POPUP&amp;HEIGHT=450&amp;WIDTH=450&amp;STAR","T_MAXIMIZED=FALSE&amp;VAR:CALENDAR=FIVEDAY&amp;VAR:SYMBOL=US0584981064&amp;VAR:INDEX=0"}</definedName>
    <definedName name="_872__FDSAUDITLINK__" hidden="1">{"fdsup://directions/FAT Viewer?action=UPDATE&amp;creator=factset&amp;DYN_ARGS=TRUE&amp;DOC_NAME=FAT:FQL_AUDITING_CLIENT_TEMPLATE.FAT&amp;display_string=Audit&amp;VAR:KEY=RGJSFIZYVU&amp;VAR:QUERY=RkZfRUJJVERBX0lCKEFOTiwyMDExLCwsLFVTRCk=&amp;WINDOW=FIRST_POPUP&amp;HEIGHT=450&amp;WIDTH=450&amp;STAR","T_MAXIMIZED=FALSE&amp;VAR:CALENDAR=FIVEDAY&amp;VAR:SYMBOL=US0584981064&amp;VAR:INDEX=0"}</definedName>
    <definedName name="_873__FDSAUDITLINK__" localSheetId="11" hidden="1">{"fdsup://Directions/FactSet Auditing Viewer?action=AUDIT_VALUE&amp;DB=129&amp;ID1=05849810&amp;VALUEID=03426&amp;SDATE=2011&amp;PERIODTYPE=ANN_STD&amp;SCFT=3&amp;window=popup_no_bar&amp;width=385&amp;height=120&amp;START_MAXIMIZED=FALSE&amp;creator=factset&amp;display_string=Audit"}</definedName>
    <definedName name="_873__FDSAUDITLINK__" hidden="1">{"fdsup://Directions/FactSet Auditing Viewer?action=AUDIT_VALUE&amp;DB=129&amp;ID1=05849810&amp;VALUEID=03426&amp;SDATE=2011&amp;PERIODTYPE=ANN_STD&amp;SCFT=3&amp;window=popup_no_bar&amp;width=385&amp;height=120&amp;START_MAXIMIZED=FALSE&amp;creator=factset&amp;display_string=Audit"}</definedName>
    <definedName name="_874__FDSAUDITLINK__" localSheetId="11" hidden="1">{"fdsup://Directions/FactSet Auditing Viewer?action=AUDIT_VALUE&amp;DB=129&amp;ID1=05849810&amp;VALUEID=18352&amp;SDATE=2011&amp;PERIODTYPE=ANN_STD&amp;SCFT=3&amp;window=popup_no_bar&amp;width=385&amp;height=120&amp;START_MAXIMIZED=FALSE&amp;creator=factset&amp;display_string=Audit"}</definedName>
    <definedName name="_874__FDSAUDITLINK__" hidden="1">{"fdsup://Directions/FactSet Auditing Viewer?action=AUDIT_VALUE&amp;DB=129&amp;ID1=05849810&amp;VALUEID=18352&amp;SDATE=2011&amp;PERIODTYPE=ANN_STD&amp;SCFT=3&amp;window=popup_no_bar&amp;width=385&amp;height=120&amp;START_MAXIMIZED=FALSE&amp;creator=factset&amp;display_string=Audit"}</definedName>
    <definedName name="_875__FDSAUDITLINK__" localSheetId="11" hidden="1">{"fdsup://directions/FAT Viewer?action=UPDATE&amp;creator=factset&amp;DYN_ARGS=TRUE&amp;DOC_NAME=FAT:FQL_AUDITING_CLIENT_TEMPLATE.FAT&amp;display_string=Audit&amp;VAR:KEY=XYRENQXIPO&amp;VAR:QUERY=RkZfQ0FTSF9TVChBTk4sNDA5MDgsLCxSRikgKiAtMQ==&amp;WINDOW=FIRST_POPUP&amp;HEIGHT=450&amp;WIDTH=450&amp;","START_MAXIMIZED=FALSE&amp;VAR:CALENDAR=FIVEDAY&amp;VAR:SYMBOL=US0584981064&amp;VAR:INDEX=0"}</definedName>
    <definedName name="_875__FDSAUDITLINK__" hidden="1">{"fdsup://directions/FAT Viewer?action=UPDATE&amp;creator=factset&amp;DYN_ARGS=TRUE&amp;DOC_NAME=FAT:FQL_AUDITING_CLIENT_TEMPLATE.FAT&amp;display_string=Audit&amp;VAR:KEY=XYRENQXIPO&amp;VAR:QUERY=RkZfQ0FTSF9TVChBTk4sNDA5MDgsLCxSRikgKiAtMQ==&amp;WINDOW=FIRST_POPUP&amp;HEIGHT=450&amp;WIDTH=450&amp;","START_MAXIMIZED=FALSE&amp;VAR:CALENDAR=FIVEDAY&amp;VAR:SYMBOL=US0584981064&amp;VAR:INDEX=0"}</definedName>
    <definedName name="_876__FDSAUDITLINK__" localSheetId="11" hidden="1">{"fdsup://directions/FAT Viewer?action=UPDATE&amp;creator=factset&amp;DYN_ARGS=TRUE&amp;DOC_NAME=FAT:FQL_AUDITING_CLIENT_TEMPLATE.FAT&amp;display_string=Audit&amp;VAR:KEY=DOXYFARCJE&amp;VAR:QUERY=RkZfREVCVF9MVChBTk4sNDA5MDgsLCxSRik=&amp;WINDOW=FIRST_POPUP&amp;HEIGHT=450&amp;WIDTH=450&amp;START_MA","XIMIZED=FALSE&amp;VAR:CALENDAR=FIVEDAY&amp;VAR:SYMBOL=US0584981064&amp;VAR:INDEX=0"}</definedName>
    <definedName name="_876__FDSAUDITLINK__" hidden="1">{"fdsup://directions/FAT Viewer?action=UPDATE&amp;creator=factset&amp;DYN_ARGS=TRUE&amp;DOC_NAME=FAT:FQL_AUDITING_CLIENT_TEMPLATE.FAT&amp;display_string=Audit&amp;VAR:KEY=DOXYFARCJE&amp;VAR:QUERY=RkZfREVCVF9MVChBTk4sNDA5MDgsLCxSRik=&amp;WINDOW=FIRST_POPUP&amp;HEIGHT=450&amp;WIDTH=450&amp;START_MA","XIMIZED=FALSE&amp;VAR:CALENDAR=FIVEDAY&amp;VAR:SYMBOL=US0584981064&amp;VAR:INDEX=0"}</definedName>
    <definedName name="_877__FDSAUDITLINK__" localSheetId="11" hidden="1">{"fdsup://Directions/FactSet Auditing Viewer?action=AUDIT_VALUE&amp;DB=129&amp;ID1=05849810&amp;VALUEID=03051&amp;SDATE=2011&amp;PERIODTYPE=ANN_STD&amp;SCFT=3&amp;window=popup_no_bar&amp;width=385&amp;height=120&amp;START_MAXIMIZED=FALSE&amp;creator=factset&amp;display_string=Audit"}</definedName>
    <definedName name="_877__FDSAUDITLINK__" hidden="1">{"fdsup://Directions/FactSet Auditing Viewer?action=AUDIT_VALUE&amp;DB=129&amp;ID1=05849810&amp;VALUEID=03051&amp;SDATE=2011&amp;PERIODTYPE=ANN_STD&amp;SCFT=3&amp;window=popup_no_bar&amp;width=385&amp;height=120&amp;START_MAXIMIZED=FALSE&amp;creator=factset&amp;display_string=Audit"}</definedName>
    <definedName name="_878__FDSAUDITLINK__" localSheetId="11" hidden="1">{"fdsup://directions/FAT Viewer?action=UPDATE&amp;creator=factset&amp;DYN_ARGS=TRUE&amp;DOC_NAME=FAT:FQL_AUDITING_CLIENT_TEMPLATE.FAT&amp;display_string=Audit&amp;VAR:KEY=XMHALKFGNK&amp;VAR:QUERY=RkZfTkVUX0lOQyhBTk4sMjAxMCwsLCxVU0Qp&amp;WINDOW=FIRST_POPUP&amp;HEIGHT=450&amp;WIDTH=450&amp;START_MA","XIMIZED=FALSE&amp;VAR:CALENDAR=FIVEDAY&amp;VAR:SYMBOL=US7727392075&amp;VAR:INDEX=0"}</definedName>
    <definedName name="_878__FDSAUDITLINK__" hidden="1">{"fdsup://directions/FAT Viewer?action=UPDATE&amp;creator=factset&amp;DYN_ARGS=TRUE&amp;DOC_NAME=FAT:FQL_AUDITING_CLIENT_TEMPLATE.FAT&amp;display_string=Audit&amp;VAR:KEY=XMHALKFGNK&amp;VAR:QUERY=RkZfTkVUX0lOQyhBTk4sMjAxMCwsLCxVU0Qp&amp;WINDOW=FIRST_POPUP&amp;HEIGHT=450&amp;WIDTH=450&amp;START_MA","XIMIZED=FALSE&amp;VAR:CALENDAR=FIVEDAY&amp;VAR:SYMBOL=US7727392075&amp;VAR:INDEX=0"}</definedName>
    <definedName name="_879__FDSAUDITLINK__" localSheetId="11" hidden="1">{"fdsup://directions/FAT Viewer?action=UPDATE&amp;creator=factset&amp;DYN_ARGS=TRUE&amp;DOC_NAME=FAT:FQL_AUDITING_CLIENT_TEMPLATE.FAT&amp;display_string=Audit&amp;VAR:KEY=TWLWHCNURE&amp;VAR:QUERY=RkZfTkVUX0lOQyhBTk4sMjAwOSwsLCxVU0Qp&amp;WINDOW=FIRST_POPUP&amp;HEIGHT=450&amp;WIDTH=450&amp;START_MA","XIMIZED=FALSE&amp;VAR:CALENDAR=FIVEDAY&amp;VAR:SYMBOL=US7727392075&amp;VAR:INDEX=0"}</definedName>
    <definedName name="_879__FDSAUDITLINK__" hidden="1">{"fdsup://directions/FAT Viewer?action=UPDATE&amp;creator=factset&amp;DYN_ARGS=TRUE&amp;DOC_NAME=FAT:FQL_AUDITING_CLIENT_TEMPLATE.FAT&amp;display_string=Audit&amp;VAR:KEY=TWLWHCNURE&amp;VAR:QUERY=RkZfTkVUX0lOQyhBTk4sMjAwOSwsLCxVU0Qp&amp;WINDOW=FIRST_POPUP&amp;HEIGHT=450&amp;WIDTH=450&amp;START_MA","XIMIZED=FALSE&amp;VAR:CALENDAR=FIVEDAY&amp;VAR:SYMBOL=US7727392075&amp;VAR:INDEX=0"}</definedName>
    <definedName name="_880__FDSAUDITLINK__" localSheetId="11" hidden="1">{"fdsup://directions/FAT Viewer?action=UPDATE&amp;creator=factset&amp;DYN_ARGS=TRUE&amp;DOC_NAME=FAT:FQL_AUDITING_CLIENT_TEMPLATE.FAT&amp;display_string=Audit&amp;VAR:KEY=FYZIBKLMPM&amp;VAR:QUERY=RkZfTkVUX0lOQyhBTk4sMjAwOCwsLCxVU0Qp&amp;WINDOW=FIRST_POPUP&amp;HEIGHT=450&amp;WIDTH=450&amp;START_MA","XIMIZED=FALSE&amp;VAR:CALENDAR=FIVEDAY&amp;VAR:SYMBOL=US7727392075&amp;VAR:INDEX=0"}</definedName>
    <definedName name="_880__FDSAUDITLINK__" hidden="1">{"fdsup://directions/FAT Viewer?action=UPDATE&amp;creator=factset&amp;DYN_ARGS=TRUE&amp;DOC_NAME=FAT:FQL_AUDITING_CLIENT_TEMPLATE.FAT&amp;display_string=Audit&amp;VAR:KEY=FYZIBKLMPM&amp;VAR:QUERY=RkZfTkVUX0lOQyhBTk4sMjAwOCwsLCxVU0Qp&amp;WINDOW=FIRST_POPUP&amp;HEIGHT=450&amp;WIDTH=450&amp;START_MA","XIMIZED=FALSE&amp;VAR:CALENDAR=FIVEDAY&amp;VAR:SYMBOL=US7727392075&amp;VAR:INDEX=0"}</definedName>
    <definedName name="_881__FDSAUDITLINK__" localSheetId="11" hidden="1">{"fdsup://directions/FAT Viewer?action=UPDATE&amp;creator=factset&amp;DYN_ARGS=TRUE&amp;DOC_NAME=FAT:FQL_AUDITING_CLIENT_TEMPLATE.FAT&amp;display_string=Audit&amp;VAR:KEY=LGRGXORYLQ&amp;VAR:QUERY=RkZfTkVUX0lOQyhBTk4sMjAwNywsLCxVU0Qp&amp;WINDOW=FIRST_POPUP&amp;HEIGHT=450&amp;WIDTH=450&amp;START_MA","XIMIZED=FALSE&amp;VAR:CALENDAR=FIVEDAY&amp;VAR:SYMBOL=US7727392075&amp;VAR:INDEX=0"}</definedName>
    <definedName name="_881__FDSAUDITLINK__" hidden="1">{"fdsup://directions/FAT Viewer?action=UPDATE&amp;creator=factset&amp;DYN_ARGS=TRUE&amp;DOC_NAME=FAT:FQL_AUDITING_CLIENT_TEMPLATE.FAT&amp;display_string=Audit&amp;VAR:KEY=LGRGXORYLQ&amp;VAR:QUERY=RkZfTkVUX0lOQyhBTk4sMjAwNywsLCxVU0Qp&amp;WINDOW=FIRST_POPUP&amp;HEIGHT=450&amp;WIDTH=450&amp;START_MA","XIMIZED=FALSE&amp;VAR:CALENDAR=FIVEDAY&amp;VAR:SYMBOL=US7727392075&amp;VAR:INDEX=0"}</definedName>
    <definedName name="_882__FDSAUDITLINK__" localSheetId="11" hidden="1">{"fdsup://directions/FAT Viewer?action=UPDATE&amp;creator=factset&amp;DYN_ARGS=TRUE&amp;DOC_NAME=FAT:FQL_AUDITING_CLIENT_TEMPLATE.FAT&amp;display_string=Audit&amp;VAR:KEY=FAVIJIDEJY&amp;VAR:QUERY=RkZfRUJJVF9JQihBTk4sMjAxMCwsLCxVU0Qp&amp;WINDOW=FIRST_POPUP&amp;HEIGHT=450&amp;WIDTH=450&amp;START_MA","XIMIZED=FALSE&amp;VAR:CALENDAR=FIVEDAY&amp;VAR:SYMBOL=US7727392075&amp;VAR:INDEX=0"}</definedName>
    <definedName name="_882__FDSAUDITLINK__" hidden="1">{"fdsup://directions/FAT Viewer?action=UPDATE&amp;creator=factset&amp;DYN_ARGS=TRUE&amp;DOC_NAME=FAT:FQL_AUDITING_CLIENT_TEMPLATE.FAT&amp;display_string=Audit&amp;VAR:KEY=FAVIJIDEJY&amp;VAR:QUERY=RkZfRUJJVF9JQihBTk4sMjAxMCwsLCxVU0Qp&amp;WINDOW=FIRST_POPUP&amp;HEIGHT=450&amp;WIDTH=450&amp;START_MA","XIMIZED=FALSE&amp;VAR:CALENDAR=FIVEDAY&amp;VAR:SYMBOL=US7727392075&amp;VAR:INDEX=0"}</definedName>
    <definedName name="_883__FDSAUDITLINK__" localSheetId="11" hidden="1">{"fdsup://directions/FAT Viewer?action=UPDATE&amp;creator=factset&amp;DYN_ARGS=TRUE&amp;DOC_NAME=FAT:FQL_AUDITING_CLIENT_TEMPLATE.FAT&amp;display_string=Audit&amp;VAR:KEY=ZAXAFOLEFU&amp;VAR:QUERY=RkZfRUJJVF9JQihBTk4sMjAwOSwsLCxVU0Qp&amp;WINDOW=FIRST_POPUP&amp;HEIGHT=450&amp;WIDTH=450&amp;START_MA","XIMIZED=FALSE&amp;VAR:CALENDAR=FIVEDAY&amp;VAR:SYMBOL=US7727392075&amp;VAR:INDEX=0"}</definedName>
    <definedName name="_883__FDSAUDITLINK__" hidden="1">{"fdsup://directions/FAT Viewer?action=UPDATE&amp;creator=factset&amp;DYN_ARGS=TRUE&amp;DOC_NAME=FAT:FQL_AUDITING_CLIENT_TEMPLATE.FAT&amp;display_string=Audit&amp;VAR:KEY=ZAXAFOLEFU&amp;VAR:QUERY=RkZfRUJJVF9JQihBTk4sMjAwOSwsLCxVU0Qp&amp;WINDOW=FIRST_POPUP&amp;HEIGHT=450&amp;WIDTH=450&amp;START_MA","XIMIZED=FALSE&amp;VAR:CALENDAR=FIVEDAY&amp;VAR:SYMBOL=US7727392075&amp;VAR:INDEX=0"}</definedName>
    <definedName name="_884__FDSAUDITLINK__" localSheetId="11" hidden="1">{"fdsup://directions/FAT Viewer?action=UPDATE&amp;creator=factset&amp;DYN_ARGS=TRUE&amp;DOC_NAME=FAT:FQL_AUDITING_CLIENT_TEMPLATE.FAT&amp;display_string=Audit&amp;VAR:KEY=PMDYLUZSXG&amp;VAR:QUERY=RkZfRUJJVF9JQihBTk4sMjAwOCwsLCxVU0Qp&amp;WINDOW=FIRST_POPUP&amp;HEIGHT=450&amp;WIDTH=450&amp;START_MA","XIMIZED=FALSE&amp;VAR:CALENDAR=FIVEDAY&amp;VAR:SYMBOL=US7727392075&amp;VAR:INDEX=0"}</definedName>
    <definedName name="_884__FDSAUDITLINK__" hidden="1">{"fdsup://directions/FAT Viewer?action=UPDATE&amp;creator=factset&amp;DYN_ARGS=TRUE&amp;DOC_NAME=FAT:FQL_AUDITING_CLIENT_TEMPLATE.FAT&amp;display_string=Audit&amp;VAR:KEY=PMDYLUZSXG&amp;VAR:QUERY=RkZfRUJJVF9JQihBTk4sMjAwOCwsLCxVU0Qp&amp;WINDOW=FIRST_POPUP&amp;HEIGHT=450&amp;WIDTH=450&amp;START_MA","XIMIZED=FALSE&amp;VAR:CALENDAR=FIVEDAY&amp;VAR:SYMBOL=US7727392075&amp;VAR:INDEX=0"}</definedName>
    <definedName name="_885__FDSAUDITLINK__" localSheetId="11" hidden="1">{"fdsup://directions/FAT Viewer?action=UPDATE&amp;creator=factset&amp;DYN_ARGS=TRUE&amp;DOC_NAME=FAT:FQL_AUDITING_CLIENT_TEMPLATE.FAT&amp;display_string=Audit&amp;VAR:KEY=TOHCDURIVU&amp;VAR:QUERY=RkZfRUJJVF9JQihBTk4sMjAwNywsLCxVU0Qp&amp;WINDOW=FIRST_POPUP&amp;HEIGHT=450&amp;WIDTH=450&amp;START_MA","XIMIZED=FALSE&amp;VAR:CALENDAR=FIVEDAY&amp;VAR:SYMBOL=US7727392075&amp;VAR:INDEX=0"}</definedName>
    <definedName name="_885__FDSAUDITLINK__" hidden="1">{"fdsup://directions/FAT Viewer?action=UPDATE&amp;creator=factset&amp;DYN_ARGS=TRUE&amp;DOC_NAME=FAT:FQL_AUDITING_CLIENT_TEMPLATE.FAT&amp;display_string=Audit&amp;VAR:KEY=TOHCDURIVU&amp;VAR:QUERY=RkZfRUJJVF9JQihBTk4sMjAwNywsLCxVU0Qp&amp;WINDOW=FIRST_POPUP&amp;HEIGHT=450&amp;WIDTH=450&amp;START_MA","XIMIZED=FALSE&amp;VAR:CALENDAR=FIVEDAY&amp;VAR:SYMBOL=US7727392075&amp;VAR:INDEX=0"}</definedName>
    <definedName name="_886__FDSAUDITLINK__" localSheetId="11" hidden="1">{"fdsup://directions/FAT Viewer?action=UPDATE&amp;creator=factset&amp;DYN_ARGS=TRUE&amp;DOC_NAME=FAT:FQL_AUDITING_CLIENT_TEMPLATE.FAT&amp;display_string=Audit&amp;VAR:KEY=JYZWLIRIVK&amp;VAR:QUERY=RkZfRUJJVERBX0lCKEFOTiwyMDEwLCwsLFVTRCk=&amp;WINDOW=FIRST_POPUP&amp;HEIGHT=450&amp;WIDTH=450&amp;STAR","T_MAXIMIZED=FALSE&amp;VAR:CALENDAR=FIVEDAY&amp;VAR:SYMBOL=US7727392075&amp;VAR:INDEX=0"}</definedName>
    <definedName name="_886__FDSAUDITLINK__" hidden="1">{"fdsup://directions/FAT Viewer?action=UPDATE&amp;creator=factset&amp;DYN_ARGS=TRUE&amp;DOC_NAME=FAT:FQL_AUDITING_CLIENT_TEMPLATE.FAT&amp;display_string=Audit&amp;VAR:KEY=JYZWLIRIVK&amp;VAR:QUERY=RkZfRUJJVERBX0lCKEFOTiwyMDEwLCwsLFVTRCk=&amp;WINDOW=FIRST_POPUP&amp;HEIGHT=450&amp;WIDTH=450&amp;STAR","T_MAXIMIZED=FALSE&amp;VAR:CALENDAR=FIVEDAY&amp;VAR:SYMBOL=US7727392075&amp;VAR:INDEX=0"}</definedName>
    <definedName name="_887__FDSAUDITLINK__" localSheetId="11" hidden="1">{"fdsup://directions/FAT Viewer?action=UPDATE&amp;creator=factset&amp;DYN_ARGS=TRUE&amp;DOC_NAME=FAT:FQL_AUDITING_CLIENT_TEMPLATE.FAT&amp;display_string=Audit&amp;VAR:KEY=VERYNKLALS&amp;VAR:QUERY=RkZfRUJJVERBX0lCKEFOTiwyMDA5LCwsLFVTRCk=&amp;WINDOW=FIRST_POPUP&amp;HEIGHT=450&amp;WIDTH=450&amp;STAR","T_MAXIMIZED=FALSE&amp;VAR:CALENDAR=FIVEDAY&amp;VAR:SYMBOL=US7727392075&amp;VAR:INDEX=0"}</definedName>
    <definedName name="_887__FDSAUDITLINK__" hidden="1">{"fdsup://directions/FAT Viewer?action=UPDATE&amp;creator=factset&amp;DYN_ARGS=TRUE&amp;DOC_NAME=FAT:FQL_AUDITING_CLIENT_TEMPLATE.FAT&amp;display_string=Audit&amp;VAR:KEY=VERYNKLALS&amp;VAR:QUERY=RkZfRUJJVERBX0lCKEFOTiwyMDA5LCwsLFVTRCk=&amp;WINDOW=FIRST_POPUP&amp;HEIGHT=450&amp;WIDTH=450&amp;STAR","T_MAXIMIZED=FALSE&amp;VAR:CALENDAR=FIVEDAY&amp;VAR:SYMBOL=US7727392075&amp;VAR:INDEX=0"}</definedName>
    <definedName name="_888__FDSAUDITLINK__" localSheetId="11" hidden="1">{"fdsup://directions/FAT Viewer?action=UPDATE&amp;creator=factset&amp;DYN_ARGS=TRUE&amp;DOC_NAME=FAT:FQL_AUDITING_CLIENT_TEMPLATE.FAT&amp;display_string=Audit&amp;VAR:KEY=PWXMZEVINI&amp;VAR:QUERY=RkZfRUJJVERBX0lCKEFOTiwyMDA4LCwsLFVTRCk=&amp;WINDOW=FIRST_POPUP&amp;HEIGHT=450&amp;WIDTH=450&amp;STAR","T_MAXIMIZED=FALSE&amp;VAR:CALENDAR=FIVEDAY&amp;VAR:SYMBOL=US7727392075&amp;VAR:INDEX=0"}</definedName>
    <definedName name="_888__FDSAUDITLINK__" hidden="1">{"fdsup://directions/FAT Viewer?action=UPDATE&amp;creator=factset&amp;DYN_ARGS=TRUE&amp;DOC_NAME=FAT:FQL_AUDITING_CLIENT_TEMPLATE.FAT&amp;display_string=Audit&amp;VAR:KEY=PWXMZEVINI&amp;VAR:QUERY=RkZfRUJJVERBX0lCKEFOTiwyMDA4LCwsLFVTRCk=&amp;WINDOW=FIRST_POPUP&amp;HEIGHT=450&amp;WIDTH=450&amp;STAR","T_MAXIMIZED=FALSE&amp;VAR:CALENDAR=FIVEDAY&amp;VAR:SYMBOL=US7727392075&amp;VAR:INDEX=0"}</definedName>
    <definedName name="_889__FDSAUDITLINK__" localSheetId="11" hidden="1">{"fdsup://directions/FAT Viewer?action=UPDATE&amp;creator=factset&amp;DYN_ARGS=TRUE&amp;DOC_NAME=FAT:FQL_AUDITING_CLIENT_TEMPLATE.FAT&amp;display_string=Audit&amp;VAR:KEY=XSXOJCTCLA&amp;VAR:QUERY=RkZfRUJJVERBX0lCKEFOTiwyMDA3LCwsLFVTRCk=&amp;WINDOW=FIRST_POPUP&amp;HEIGHT=450&amp;WIDTH=450&amp;STAR","T_MAXIMIZED=FALSE&amp;VAR:CALENDAR=FIVEDAY&amp;VAR:SYMBOL=US7727392075&amp;VAR:INDEX=0"}</definedName>
    <definedName name="_889__FDSAUDITLINK__" hidden="1">{"fdsup://directions/FAT Viewer?action=UPDATE&amp;creator=factset&amp;DYN_ARGS=TRUE&amp;DOC_NAME=FAT:FQL_AUDITING_CLIENT_TEMPLATE.FAT&amp;display_string=Audit&amp;VAR:KEY=XSXOJCTCLA&amp;VAR:QUERY=RkZfRUJJVERBX0lCKEFOTiwyMDA3LCwsLFVTRCk=&amp;WINDOW=FIRST_POPUP&amp;HEIGHT=450&amp;WIDTH=450&amp;STAR","T_MAXIMIZED=FALSE&amp;VAR:CALENDAR=FIVEDAY&amp;VAR:SYMBOL=US7727392075&amp;VAR:INDEX=0"}</definedName>
    <definedName name="_890__FDSAUDITLINK__" localSheetId="11" hidden="1">{"fdsup://directions/FAT Viewer?action=UPDATE&amp;creator=factset&amp;DYN_ARGS=TRUE&amp;DOC_NAME=FAT:FQL_AUDITING_CLIENT_TEMPLATE.FAT&amp;display_string=Audit&amp;VAR:KEY=HIZCJCBMVQ&amp;VAR:QUERY=RkZfTkVUX0lOQyhBTk4sMjAxMSwsLCxVU0Qp&amp;WINDOW=FIRST_POPUP&amp;HEIGHT=450&amp;WIDTH=450&amp;START_MA","XIMIZED=FALSE&amp;VAR:CALENDAR=FIVEDAY&amp;VAR:SYMBOL=US7727392075&amp;VAR:INDEX=0"}</definedName>
    <definedName name="_890__FDSAUDITLINK__" hidden="1">{"fdsup://directions/FAT Viewer?action=UPDATE&amp;creator=factset&amp;DYN_ARGS=TRUE&amp;DOC_NAME=FAT:FQL_AUDITING_CLIENT_TEMPLATE.FAT&amp;display_string=Audit&amp;VAR:KEY=HIZCJCBMVQ&amp;VAR:QUERY=RkZfTkVUX0lOQyhBTk4sMjAxMSwsLCxVU0Qp&amp;WINDOW=FIRST_POPUP&amp;HEIGHT=450&amp;WIDTH=450&amp;START_MA","XIMIZED=FALSE&amp;VAR:CALENDAR=FIVEDAY&amp;VAR:SYMBOL=US7727392075&amp;VAR:INDEX=0"}</definedName>
    <definedName name="_891__FDSAUDITLINK__" localSheetId="11" hidden="1">{"fdsup://directions/FAT Viewer?action=UPDATE&amp;creator=factset&amp;DYN_ARGS=TRUE&amp;DOC_NAME=FAT:FQL_AUDITING_CLIENT_TEMPLATE.FAT&amp;display_string=Audit&amp;VAR:KEY=XSBONELIFW&amp;VAR:QUERY=RkZfRUJJVF9JQihBTk4sMjAxMSwsLCxVU0Qp&amp;WINDOW=FIRST_POPUP&amp;HEIGHT=450&amp;WIDTH=450&amp;START_MA","XIMIZED=FALSE&amp;VAR:CALENDAR=FIVEDAY&amp;VAR:SYMBOL=US7727392075&amp;VAR:INDEX=0"}</definedName>
    <definedName name="_891__FDSAUDITLINK__" hidden="1">{"fdsup://directions/FAT Viewer?action=UPDATE&amp;creator=factset&amp;DYN_ARGS=TRUE&amp;DOC_NAME=FAT:FQL_AUDITING_CLIENT_TEMPLATE.FAT&amp;display_string=Audit&amp;VAR:KEY=XSBONELIFW&amp;VAR:QUERY=RkZfRUJJVF9JQihBTk4sMjAxMSwsLCxVU0Qp&amp;WINDOW=FIRST_POPUP&amp;HEIGHT=450&amp;WIDTH=450&amp;START_MA","XIMIZED=FALSE&amp;VAR:CALENDAR=FIVEDAY&amp;VAR:SYMBOL=US7727392075&amp;VAR:INDEX=0"}</definedName>
    <definedName name="_892__FDSAUDITLINK__" localSheetId="11" hidden="1">{"fdsup://directions/FAT Viewer?action=UPDATE&amp;creator=factset&amp;DYN_ARGS=TRUE&amp;DOC_NAME=FAT:FQL_AUDITING_CLIENT_TEMPLATE.FAT&amp;display_string=Audit&amp;VAR:KEY=LUNWNAVKLC&amp;VAR:QUERY=RkZfRUJJVERBX0lCKEFOTiwyMDExLCwsLFVTRCk=&amp;WINDOW=FIRST_POPUP&amp;HEIGHT=450&amp;WIDTH=450&amp;STAR","T_MAXIMIZED=FALSE&amp;VAR:CALENDAR=FIVEDAY&amp;VAR:SYMBOL=US7727392075&amp;VAR:INDEX=0"}</definedName>
    <definedName name="_892__FDSAUDITLINK__" hidden="1">{"fdsup://directions/FAT Viewer?action=UPDATE&amp;creator=factset&amp;DYN_ARGS=TRUE&amp;DOC_NAME=FAT:FQL_AUDITING_CLIENT_TEMPLATE.FAT&amp;display_string=Audit&amp;VAR:KEY=LUNWNAVKLC&amp;VAR:QUERY=RkZfRUJJVERBX0lCKEFOTiwyMDExLCwsLFVTRCk=&amp;WINDOW=FIRST_POPUP&amp;HEIGHT=450&amp;WIDTH=450&amp;STAR","T_MAXIMIZED=FALSE&amp;VAR:CALENDAR=FIVEDAY&amp;VAR:SYMBOL=US7727392075&amp;VAR:INDEX=0"}</definedName>
    <definedName name="_893__FDSAUDITLINK__" localSheetId="11" hidden="1">{"fdsup://Directions/FactSet Auditing Viewer?action=AUDIT_VALUE&amp;DB=129&amp;ID1=77273920&amp;VALUEID=03426&amp;SDATE=201201&amp;PERIODTYPE=QTR_STD&amp;SCFT=3&amp;window=popup_no_bar&amp;width=385&amp;height=120&amp;START_MAXIMIZED=FALSE&amp;creator=factset&amp;display_string=Audit"}</definedName>
    <definedName name="_893__FDSAUDITLINK__" hidden="1">{"fdsup://Directions/FactSet Auditing Viewer?action=AUDIT_VALUE&amp;DB=129&amp;ID1=77273920&amp;VALUEID=03426&amp;SDATE=201201&amp;PERIODTYPE=QTR_STD&amp;SCFT=3&amp;window=popup_no_bar&amp;width=385&amp;height=120&amp;START_MAXIMIZED=FALSE&amp;creator=factset&amp;display_string=Audit"}</definedName>
    <definedName name="_894__FDSAUDITLINK__" localSheetId="11" hidden="1">{"fdsup://Directions/FactSet Auditing Viewer?action=AUDIT_VALUE&amp;DB=129&amp;ID1=77273920&amp;VALUEID=18352&amp;SDATE=2011&amp;PERIODTYPE=ANN_STD&amp;SCFT=3&amp;window=popup_no_bar&amp;width=385&amp;height=120&amp;START_MAXIMIZED=FALSE&amp;creator=factset&amp;display_string=Audit"}</definedName>
    <definedName name="_894__FDSAUDITLINK__" hidden="1">{"fdsup://Directions/FactSet Auditing Viewer?action=AUDIT_VALUE&amp;DB=129&amp;ID1=77273920&amp;VALUEID=18352&amp;SDATE=2011&amp;PERIODTYPE=ANN_STD&amp;SCFT=3&amp;window=popup_no_bar&amp;width=385&amp;height=120&amp;START_MAXIMIZED=FALSE&amp;creator=factset&amp;display_string=Audit"}</definedName>
    <definedName name="_895__FDSAUDITLINK__" localSheetId="11" hidden="1">{"fdsup://directions/FAT Viewer?action=UPDATE&amp;creator=factset&amp;DYN_ARGS=TRUE&amp;DOC_NAME=FAT:FQL_AUDITING_CLIENT_TEMPLATE.FAT&amp;display_string=Audit&amp;VAR:KEY=RANYBQXQJU&amp;VAR:QUERY=RkZfQ0FTSF9TVChRVFIsNDA5MDgsLCxSRikgKiAtMQ==&amp;WINDOW=FIRST_POPUP&amp;HEIGHT=450&amp;WIDTH=450&amp;","START_MAXIMIZED=FALSE&amp;VAR:CALENDAR=FIVEDAY&amp;VAR:SYMBOL=US7727392075&amp;VAR:INDEX=0"}</definedName>
    <definedName name="_895__FDSAUDITLINK__" hidden="1">{"fdsup://directions/FAT Viewer?action=UPDATE&amp;creator=factset&amp;DYN_ARGS=TRUE&amp;DOC_NAME=FAT:FQL_AUDITING_CLIENT_TEMPLATE.FAT&amp;display_string=Audit&amp;VAR:KEY=RANYBQXQJU&amp;VAR:QUERY=RkZfQ0FTSF9TVChRVFIsNDA5MDgsLCxSRikgKiAtMQ==&amp;WINDOW=FIRST_POPUP&amp;HEIGHT=450&amp;WIDTH=450&amp;","START_MAXIMIZED=FALSE&amp;VAR:CALENDAR=FIVEDAY&amp;VAR:SYMBOL=US7727392075&amp;VAR:INDEX=0"}</definedName>
    <definedName name="_896__FDSAUDITLINK__" localSheetId="11" hidden="1">{"fdsup://directions/FAT Viewer?action=UPDATE&amp;creator=factset&amp;DYN_ARGS=TRUE&amp;DOC_NAME=FAT:FQL_AUDITING_CLIENT_TEMPLATE.FAT&amp;display_string=Audit&amp;VAR:KEY=NAVGHMPAPA&amp;VAR:QUERY=RkZfREVCVF9MVChRVFIsNDA5MDgsLCxSRik=&amp;WINDOW=FIRST_POPUP&amp;HEIGHT=450&amp;WIDTH=450&amp;START_MA","XIMIZED=FALSE&amp;VAR:CALENDAR=FIVEDAY&amp;VAR:SYMBOL=US7727392075&amp;VAR:INDEX=0"}</definedName>
    <definedName name="_896__FDSAUDITLINK__" hidden="1">{"fdsup://directions/FAT Viewer?action=UPDATE&amp;creator=factset&amp;DYN_ARGS=TRUE&amp;DOC_NAME=FAT:FQL_AUDITING_CLIENT_TEMPLATE.FAT&amp;display_string=Audit&amp;VAR:KEY=NAVGHMPAPA&amp;VAR:QUERY=RkZfREVCVF9MVChRVFIsNDA5MDgsLCxSRik=&amp;WINDOW=FIRST_POPUP&amp;HEIGHT=450&amp;WIDTH=450&amp;START_MA","XIMIZED=FALSE&amp;VAR:CALENDAR=FIVEDAY&amp;VAR:SYMBOL=US7727392075&amp;VAR:INDEX=0"}</definedName>
    <definedName name="_897__FDSAUDITLINK__" localSheetId="11" hidden="1">{"fdsup://Directions/FactSet Auditing Viewer?action=AUDIT_VALUE&amp;DB=129&amp;ID1=77273920&amp;VALUEID=03051&amp;SDATE=201201&amp;PERIODTYPE=QTR_STD&amp;SCFT=3&amp;window=popup_no_bar&amp;width=385&amp;height=120&amp;START_MAXIMIZED=FALSE&amp;creator=factset&amp;display_string=Audit"}</definedName>
    <definedName name="_897__FDSAUDITLINK__" hidden="1">{"fdsup://Directions/FactSet Auditing Viewer?action=AUDIT_VALUE&amp;DB=129&amp;ID1=77273920&amp;VALUEID=03051&amp;SDATE=201201&amp;PERIODTYPE=QTR_STD&amp;SCFT=3&amp;window=popup_no_bar&amp;width=385&amp;height=120&amp;START_MAXIMIZED=FALSE&amp;creator=factset&amp;display_string=Audit"}</definedName>
    <definedName name="_898__FDSAUDITLINK__" localSheetId="11" hidden="1">{"fdsup://directions/FAT Viewer?action=UPDATE&amp;creator=factset&amp;DYN_ARGS=TRUE&amp;DOC_NAME=FAT:FQL_AUDITING_CLIENT_TEMPLATE.FAT&amp;display_string=Audit&amp;VAR:KEY=DWTSDAHOPM&amp;VAR:QUERY=RkZfTkVUX0lOQyhBTk4sMjAxMCwsLCxVU0Qp&amp;WINDOW=FIRST_POPUP&amp;HEIGHT=450&amp;WIDTH=450&amp;START_MA","XIMIZED=FALSE&amp;VAR:CALENDAR=FIVEDAY&amp;VAR:SYMBOL=US5833341077&amp;VAR:INDEX=0"}</definedName>
    <definedName name="_898__FDSAUDITLINK__" hidden="1">{"fdsup://directions/FAT Viewer?action=UPDATE&amp;creator=factset&amp;DYN_ARGS=TRUE&amp;DOC_NAME=FAT:FQL_AUDITING_CLIENT_TEMPLATE.FAT&amp;display_string=Audit&amp;VAR:KEY=DWTSDAHOPM&amp;VAR:QUERY=RkZfTkVUX0lOQyhBTk4sMjAxMCwsLCxVU0Qp&amp;WINDOW=FIRST_POPUP&amp;HEIGHT=450&amp;WIDTH=450&amp;START_MA","XIMIZED=FALSE&amp;VAR:CALENDAR=FIVEDAY&amp;VAR:SYMBOL=US5833341077&amp;VAR:INDEX=0"}</definedName>
    <definedName name="_899__FDSAUDITLINK__" localSheetId="11" hidden="1">{"fdsup://directions/FAT Viewer?action=UPDATE&amp;creator=factset&amp;DYN_ARGS=TRUE&amp;DOC_NAME=FAT:FQL_AUDITING_CLIENT_TEMPLATE.FAT&amp;display_string=Audit&amp;VAR:KEY=JENAXGDYPI&amp;VAR:QUERY=RkZfTkVUX0lOQyhBTk4sMjAwOSwsLCxVU0Qp&amp;WINDOW=FIRST_POPUP&amp;HEIGHT=450&amp;WIDTH=450&amp;START_MA","XIMIZED=FALSE&amp;VAR:CALENDAR=FIVEDAY&amp;VAR:SYMBOL=US5833341077&amp;VAR:INDEX=0"}</definedName>
    <definedName name="_899__FDSAUDITLINK__" hidden="1">{"fdsup://directions/FAT Viewer?action=UPDATE&amp;creator=factset&amp;DYN_ARGS=TRUE&amp;DOC_NAME=FAT:FQL_AUDITING_CLIENT_TEMPLATE.FAT&amp;display_string=Audit&amp;VAR:KEY=JENAXGDYPI&amp;VAR:QUERY=RkZfTkVUX0lOQyhBTk4sMjAwOSwsLCxVU0Qp&amp;WINDOW=FIRST_POPUP&amp;HEIGHT=450&amp;WIDTH=450&amp;START_MA","XIMIZED=FALSE&amp;VAR:CALENDAR=FIVEDAY&amp;VAR:SYMBOL=US5833341077&amp;VAR:INDEX=0"}</definedName>
    <definedName name="_900__FDSAUDITLINK__" localSheetId="11" hidden="1">{"fdsup://directions/FAT Viewer?action=UPDATE&amp;creator=factset&amp;DYN_ARGS=TRUE&amp;DOC_NAME=FAT:FQL_AUDITING_CLIENT_TEMPLATE.FAT&amp;display_string=Audit&amp;VAR:KEY=REHEBENYLC&amp;VAR:QUERY=RkZfTkVUX0lOQyhBTk4sMjAwOCwsLCxVU0Qp&amp;WINDOW=FIRST_POPUP&amp;HEIGHT=450&amp;WIDTH=450&amp;START_MA","XIMIZED=FALSE&amp;VAR:CALENDAR=FIVEDAY&amp;VAR:SYMBOL=US5833341077&amp;VAR:INDEX=0"}</definedName>
    <definedName name="_900__FDSAUDITLINK__" hidden="1">{"fdsup://directions/FAT Viewer?action=UPDATE&amp;creator=factset&amp;DYN_ARGS=TRUE&amp;DOC_NAME=FAT:FQL_AUDITING_CLIENT_TEMPLATE.FAT&amp;display_string=Audit&amp;VAR:KEY=REHEBENYLC&amp;VAR:QUERY=RkZfTkVUX0lOQyhBTk4sMjAwOCwsLCxVU0Qp&amp;WINDOW=FIRST_POPUP&amp;HEIGHT=450&amp;WIDTH=450&amp;START_MA","XIMIZED=FALSE&amp;VAR:CALENDAR=FIVEDAY&amp;VAR:SYMBOL=US5833341077&amp;VAR:INDEX=0"}</definedName>
    <definedName name="_901__FDSAUDITLINK__" localSheetId="11" hidden="1">{"fdsup://directions/FAT Viewer?action=UPDATE&amp;creator=factset&amp;DYN_ARGS=TRUE&amp;DOC_NAME=FAT:FQL_AUDITING_CLIENT_TEMPLATE.FAT&amp;display_string=Audit&amp;VAR:KEY=JCNOXCPQJW&amp;VAR:QUERY=RkZfTkVUX0lOQyhBTk4sMjAwNywsLCxVU0Qp&amp;WINDOW=FIRST_POPUP&amp;HEIGHT=450&amp;WIDTH=450&amp;START_MA","XIMIZED=FALSE&amp;VAR:CALENDAR=FIVEDAY&amp;VAR:SYMBOL=US5833341077&amp;VAR:INDEX=0"}</definedName>
    <definedName name="_901__FDSAUDITLINK__" hidden="1">{"fdsup://directions/FAT Viewer?action=UPDATE&amp;creator=factset&amp;DYN_ARGS=TRUE&amp;DOC_NAME=FAT:FQL_AUDITING_CLIENT_TEMPLATE.FAT&amp;display_string=Audit&amp;VAR:KEY=JCNOXCPQJW&amp;VAR:QUERY=RkZfTkVUX0lOQyhBTk4sMjAwNywsLCxVU0Qp&amp;WINDOW=FIRST_POPUP&amp;HEIGHT=450&amp;WIDTH=450&amp;START_MA","XIMIZED=FALSE&amp;VAR:CALENDAR=FIVEDAY&amp;VAR:SYMBOL=US5833341077&amp;VAR:INDEX=0"}</definedName>
    <definedName name="_902__FDSAUDITLINK__" localSheetId="11" hidden="1">{"fdsup://directions/FAT Viewer?action=UPDATE&amp;creator=factset&amp;DYN_ARGS=TRUE&amp;DOC_NAME=FAT:FQL_AUDITING_CLIENT_TEMPLATE.FAT&amp;display_string=Audit&amp;VAR:KEY=ZMVYFENORE&amp;VAR:QUERY=RkZfRUJJVF9JQihBTk4sMjAxMCwsLCxVU0Qp&amp;WINDOW=FIRST_POPUP&amp;HEIGHT=450&amp;WIDTH=450&amp;START_MA","XIMIZED=FALSE&amp;VAR:CALENDAR=FIVEDAY&amp;VAR:SYMBOL=US5833341077&amp;VAR:INDEX=0"}</definedName>
    <definedName name="_902__FDSAUDITLINK__" hidden="1">{"fdsup://directions/FAT Viewer?action=UPDATE&amp;creator=factset&amp;DYN_ARGS=TRUE&amp;DOC_NAME=FAT:FQL_AUDITING_CLIENT_TEMPLATE.FAT&amp;display_string=Audit&amp;VAR:KEY=ZMVYFENORE&amp;VAR:QUERY=RkZfRUJJVF9JQihBTk4sMjAxMCwsLCxVU0Qp&amp;WINDOW=FIRST_POPUP&amp;HEIGHT=450&amp;WIDTH=450&amp;START_MA","XIMIZED=FALSE&amp;VAR:CALENDAR=FIVEDAY&amp;VAR:SYMBOL=US5833341077&amp;VAR:INDEX=0"}</definedName>
    <definedName name="_903__FDSAUDITLINK__" localSheetId="11" hidden="1">{"fdsup://directions/FAT Viewer?action=UPDATE&amp;creator=factset&amp;DYN_ARGS=TRUE&amp;DOC_NAME=FAT:FQL_AUDITING_CLIENT_TEMPLATE.FAT&amp;display_string=Audit&amp;VAR:KEY=FIJSFMJEJK&amp;VAR:QUERY=RkZfRUJJVF9JQihBTk4sMjAwOSwsLCxVU0Qp&amp;WINDOW=FIRST_POPUP&amp;HEIGHT=450&amp;WIDTH=450&amp;START_MA","XIMIZED=FALSE&amp;VAR:CALENDAR=FIVEDAY&amp;VAR:SYMBOL=US5833341077&amp;VAR:INDEX=0"}</definedName>
    <definedName name="_903__FDSAUDITLINK__" hidden="1">{"fdsup://directions/FAT Viewer?action=UPDATE&amp;creator=factset&amp;DYN_ARGS=TRUE&amp;DOC_NAME=FAT:FQL_AUDITING_CLIENT_TEMPLATE.FAT&amp;display_string=Audit&amp;VAR:KEY=FIJSFMJEJK&amp;VAR:QUERY=RkZfRUJJVF9JQihBTk4sMjAwOSwsLCxVU0Qp&amp;WINDOW=FIRST_POPUP&amp;HEIGHT=450&amp;WIDTH=450&amp;START_MA","XIMIZED=FALSE&amp;VAR:CALENDAR=FIVEDAY&amp;VAR:SYMBOL=US5833341077&amp;VAR:INDEX=0"}</definedName>
    <definedName name="_904__FDSAUDITLINK__" localSheetId="11" hidden="1">{"fdsup://directions/FAT Viewer?action=UPDATE&amp;creator=factset&amp;DYN_ARGS=TRUE&amp;DOC_NAME=FAT:FQL_AUDITING_CLIENT_TEMPLATE.FAT&amp;display_string=Audit&amp;VAR:KEY=DIREHMPCDG&amp;VAR:QUERY=RkZfRUJJVF9JQihBTk4sMjAwOCwsLCxVU0Qp&amp;WINDOW=FIRST_POPUP&amp;HEIGHT=450&amp;WIDTH=450&amp;START_MA","XIMIZED=FALSE&amp;VAR:CALENDAR=FIVEDAY&amp;VAR:SYMBOL=US5833341077&amp;VAR:INDEX=0"}</definedName>
    <definedName name="_904__FDSAUDITLINK__" hidden="1">{"fdsup://directions/FAT Viewer?action=UPDATE&amp;creator=factset&amp;DYN_ARGS=TRUE&amp;DOC_NAME=FAT:FQL_AUDITING_CLIENT_TEMPLATE.FAT&amp;display_string=Audit&amp;VAR:KEY=DIREHMPCDG&amp;VAR:QUERY=RkZfRUJJVF9JQihBTk4sMjAwOCwsLCxVU0Qp&amp;WINDOW=FIRST_POPUP&amp;HEIGHT=450&amp;WIDTH=450&amp;START_MA","XIMIZED=FALSE&amp;VAR:CALENDAR=FIVEDAY&amp;VAR:SYMBOL=US5833341077&amp;VAR:INDEX=0"}</definedName>
    <definedName name="_905__FDSAUDITLINK__" localSheetId="11" hidden="1">{"fdsup://directions/FAT Viewer?action=UPDATE&amp;creator=factset&amp;DYN_ARGS=TRUE&amp;DOC_NAME=FAT:FQL_AUDITING_CLIENT_TEMPLATE.FAT&amp;display_string=Audit&amp;VAR:KEY=HIFMLGZOZW&amp;VAR:QUERY=RkZfRUJJVF9JQihBTk4sMjAwNywsLCxVU0Qp&amp;WINDOW=FIRST_POPUP&amp;HEIGHT=450&amp;WIDTH=450&amp;START_MA","XIMIZED=FALSE&amp;VAR:CALENDAR=FIVEDAY&amp;VAR:SYMBOL=US5833341077&amp;VAR:INDEX=0"}</definedName>
    <definedName name="_905__FDSAUDITLINK__" hidden="1">{"fdsup://directions/FAT Viewer?action=UPDATE&amp;creator=factset&amp;DYN_ARGS=TRUE&amp;DOC_NAME=FAT:FQL_AUDITING_CLIENT_TEMPLATE.FAT&amp;display_string=Audit&amp;VAR:KEY=HIFMLGZOZW&amp;VAR:QUERY=RkZfRUJJVF9JQihBTk4sMjAwNywsLCxVU0Qp&amp;WINDOW=FIRST_POPUP&amp;HEIGHT=450&amp;WIDTH=450&amp;START_MA","XIMIZED=FALSE&amp;VAR:CALENDAR=FIVEDAY&amp;VAR:SYMBOL=US5833341077&amp;VAR:INDEX=0"}</definedName>
    <definedName name="_906__FDSAUDITLINK__" localSheetId="11" hidden="1">{"fdsup://directions/FAT Viewer?action=UPDATE&amp;creator=factset&amp;DYN_ARGS=TRUE&amp;DOC_NAME=FAT:FQL_AUDITING_CLIENT_TEMPLATE.FAT&amp;display_string=Audit&amp;VAR:KEY=XMZGJSFYJY&amp;VAR:QUERY=RkZfRUJJVERBX0lCKEFOTiwyMDEwLCwsLFVTRCk=&amp;WINDOW=FIRST_POPUP&amp;HEIGHT=450&amp;WIDTH=450&amp;STAR","T_MAXIMIZED=FALSE&amp;VAR:CALENDAR=FIVEDAY&amp;VAR:SYMBOL=US5833341077&amp;VAR:INDEX=0"}</definedName>
    <definedName name="_906__FDSAUDITLINK__" hidden="1">{"fdsup://directions/FAT Viewer?action=UPDATE&amp;creator=factset&amp;DYN_ARGS=TRUE&amp;DOC_NAME=FAT:FQL_AUDITING_CLIENT_TEMPLATE.FAT&amp;display_string=Audit&amp;VAR:KEY=XMZGJSFYJY&amp;VAR:QUERY=RkZfRUJJVERBX0lCKEFOTiwyMDEwLCwsLFVTRCk=&amp;WINDOW=FIRST_POPUP&amp;HEIGHT=450&amp;WIDTH=450&amp;STAR","T_MAXIMIZED=FALSE&amp;VAR:CALENDAR=FIVEDAY&amp;VAR:SYMBOL=US5833341077&amp;VAR:INDEX=0"}</definedName>
    <definedName name="_907__FDSAUDITLINK__" localSheetId="11" hidden="1">{"fdsup://directions/FAT Viewer?action=UPDATE&amp;creator=factset&amp;DYN_ARGS=TRUE&amp;DOC_NAME=FAT:FQL_AUDITING_CLIENT_TEMPLATE.FAT&amp;display_string=Audit&amp;VAR:KEY=BETWXIFIRK&amp;VAR:QUERY=RkZfRUJJVERBX0lCKEFOTiwyMDA5LCwsLFVTRCk=&amp;WINDOW=FIRST_POPUP&amp;HEIGHT=450&amp;WIDTH=450&amp;STAR","T_MAXIMIZED=FALSE&amp;VAR:CALENDAR=FIVEDAY&amp;VAR:SYMBOL=US5833341077&amp;VAR:INDEX=0"}</definedName>
    <definedName name="_907__FDSAUDITLINK__" hidden="1">{"fdsup://directions/FAT Viewer?action=UPDATE&amp;creator=factset&amp;DYN_ARGS=TRUE&amp;DOC_NAME=FAT:FQL_AUDITING_CLIENT_TEMPLATE.FAT&amp;display_string=Audit&amp;VAR:KEY=BETWXIFIRK&amp;VAR:QUERY=RkZfRUJJVERBX0lCKEFOTiwyMDA5LCwsLFVTRCk=&amp;WINDOW=FIRST_POPUP&amp;HEIGHT=450&amp;WIDTH=450&amp;STAR","T_MAXIMIZED=FALSE&amp;VAR:CALENDAR=FIVEDAY&amp;VAR:SYMBOL=US5833341077&amp;VAR:INDEX=0"}</definedName>
    <definedName name="_908__FDSAUDITLINK__" localSheetId="11" hidden="1">{"fdsup://directions/FAT Viewer?action=UPDATE&amp;creator=factset&amp;DYN_ARGS=TRUE&amp;DOC_NAME=FAT:FQL_AUDITING_CLIENT_TEMPLATE.FAT&amp;display_string=Audit&amp;VAR:KEY=ZCVQZCJEZG&amp;VAR:QUERY=RkZfRUJJVERBX0lCKEFOTiwyMDA4LCwsLFVTRCk=&amp;WINDOW=FIRST_POPUP&amp;HEIGHT=450&amp;WIDTH=450&amp;STAR","T_MAXIMIZED=FALSE&amp;VAR:CALENDAR=FIVEDAY&amp;VAR:SYMBOL=US5833341077&amp;VAR:INDEX=0"}</definedName>
    <definedName name="_908__FDSAUDITLINK__" hidden="1">{"fdsup://directions/FAT Viewer?action=UPDATE&amp;creator=factset&amp;DYN_ARGS=TRUE&amp;DOC_NAME=FAT:FQL_AUDITING_CLIENT_TEMPLATE.FAT&amp;display_string=Audit&amp;VAR:KEY=ZCVQZCJEZG&amp;VAR:QUERY=RkZfRUJJVERBX0lCKEFOTiwyMDA4LCwsLFVTRCk=&amp;WINDOW=FIRST_POPUP&amp;HEIGHT=450&amp;WIDTH=450&amp;STAR","T_MAXIMIZED=FALSE&amp;VAR:CALENDAR=FIVEDAY&amp;VAR:SYMBOL=US5833341077&amp;VAR:INDEX=0"}</definedName>
    <definedName name="_909__FDSAUDITLINK__" localSheetId="11" hidden="1">{"fdsup://directions/FAT Viewer?action=UPDATE&amp;creator=factset&amp;DYN_ARGS=TRUE&amp;DOC_NAME=FAT:FQL_AUDITING_CLIENT_TEMPLATE.FAT&amp;display_string=Audit&amp;VAR:KEY=DABQHKXKTM&amp;VAR:QUERY=RkZfRUJJVERBX0lCKEFOTiwyMDA3LCwsLFVTRCk=&amp;WINDOW=FIRST_POPUP&amp;HEIGHT=450&amp;WIDTH=450&amp;STAR","T_MAXIMIZED=FALSE&amp;VAR:CALENDAR=FIVEDAY&amp;VAR:SYMBOL=US5833341077&amp;VAR:INDEX=0"}</definedName>
    <definedName name="_909__FDSAUDITLINK__" hidden="1">{"fdsup://directions/FAT Viewer?action=UPDATE&amp;creator=factset&amp;DYN_ARGS=TRUE&amp;DOC_NAME=FAT:FQL_AUDITING_CLIENT_TEMPLATE.FAT&amp;display_string=Audit&amp;VAR:KEY=DABQHKXKTM&amp;VAR:QUERY=RkZfRUJJVERBX0lCKEFOTiwyMDA3LCwsLFVTRCk=&amp;WINDOW=FIRST_POPUP&amp;HEIGHT=450&amp;WIDTH=450&amp;STAR","T_MAXIMIZED=FALSE&amp;VAR:CALENDAR=FIVEDAY&amp;VAR:SYMBOL=US5833341077&amp;VAR:INDEX=0"}</definedName>
    <definedName name="_910__FDSAUDITLINK__" localSheetId="11" hidden="1">{"fdsup://directions/FAT Viewer?action=UPDATE&amp;creator=factset&amp;DYN_ARGS=TRUE&amp;DOC_NAME=FAT:FQL_AUDITING_CLIENT_TEMPLATE.FAT&amp;display_string=Audit&amp;VAR:KEY=ZMZWJYHIJY&amp;VAR:QUERY=RkZfTkVUX0lOQyhBTk4sMjAxMSwsLCxVU0Qp&amp;WINDOW=FIRST_POPUP&amp;HEIGHT=450&amp;WIDTH=450&amp;START_MA","XIMIZED=FALSE&amp;VAR:CALENDAR=FIVEDAY&amp;VAR:SYMBOL=US5833341077&amp;VAR:INDEX=0"}</definedName>
    <definedName name="_910__FDSAUDITLINK__" hidden="1">{"fdsup://directions/FAT Viewer?action=UPDATE&amp;creator=factset&amp;DYN_ARGS=TRUE&amp;DOC_NAME=FAT:FQL_AUDITING_CLIENT_TEMPLATE.FAT&amp;display_string=Audit&amp;VAR:KEY=ZMZWJYHIJY&amp;VAR:QUERY=RkZfTkVUX0lOQyhBTk4sMjAxMSwsLCxVU0Qp&amp;WINDOW=FIRST_POPUP&amp;HEIGHT=450&amp;WIDTH=450&amp;START_MA","XIMIZED=FALSE&amp;VAR:CALENDAR=FIVEDAY&amp;VAR:SYMBOL=US5833341077&amp;VAR:INDEX=0"}</definedName>
    <definedName name="_911__FDSAUDITLINK__" localSheetId="11" hidden="1">{"fdsup://directions/FAT Viewer?action=UPDATE&amp;creator=factset&amp;DYN_ARGS=TRUE&amp;DOC_NAME=FAT:FQL_AUDITING_CLIENT_TEMPLATE.FAT&amp;display_string=Audit&amp;VAR:KEY=LGFGPGPWJW&amp;VAR:QUERY=RkZfRUJJVF9JQihBTk4sMjAxMSwsLCxVU0Qp&amp;WINDOW=FIRST_POPUP&amp;HEIGHT=450&amp;WIDTH=450&amp;START_MA","XIMIZED=FALSE&amp;VAR:CALENDAR=FIVEDAY&amp;VAR:SYMBOL=US5833341077&amp;VAR:INDEX=0"}</definedName>
    <definedName name="_911__FDSAUDITLINK__" hidden="1">{"fdsup://directions/FAT Viewer?action=UPDATE&amp;creator=factset&amp;DYN_ARGS=TRUE&amp;DOC_NAME=FAT:FQL_AUDITING_CLIENT_TEMPLATE.FAT&amp;display_string=Audit&amp;VAR:KEY=LGFGPGPWJW&amp;VAR:QUERY=RkZfRUJJVF9JQihBTk4sMjAxMSwsLCxVU0Qp&amp;WINDOW=FIRST_POPUP&amp;HEIGHT=450&amp;WIDTH=450&amp;START_MA","XIMIZED=FALSE&amp;VAR:CALENDAR=FIVEDAY&amp;VAR:SYMBOL=US5833341077&amp;VAR:INDEX=0"}</definedName>
    <definedName name="_912__FDSAUDITLINK__" localSheetId="11" hidden="1">{"fdsup://directions/FAT Viewer?action=UPDATE&amp;creator=factset&amp;DYN_ARGS=TRUE&amp;DOC_NAME=FAT:FQL_AUDITING_CLIENT_TEMPLATE.FAT&amp;display_string=Audit&amp;VAR:KEY=TULQVMJGZC&amp;VAR:QUERY=RkZfRUJJVERBX0lCKEFOTiwyMDExLCwsLFVTRCk=&amp;WINDOW=FIRST_POPUP&amp;HEIGHT=450&amp;WIDTH=450&amp;STAR","T_MAXIMIZED=FALSE&amp;VAR:CALENDAR=FIVEDAY&amp;VAR:SYMBOL=US5833341077&amp;VAR:INDEX=0"}</definedName>
    <definedName name="_912__FDSAUDITLINK__" hidden="1">{"fdsup://directions/FAT Viewer?action=UPDATE&amp;creator=factset&amp;DYN_ARGS=TRUE&amp;DOC_NAME=FAT:FQL_AUDITING_CLIENT_TEMPLATE.FAT&amp;display_string=Audit&amp;VAR:KEY=TULQVMJGZC&amp;VAR:QUERY=RkZfRUJJVERBX0lCKEFOTiwyMDExLCwsLFVTRCk=&amp;WINDOW=FIRST_POPUP&amp;HEIGHT=450&amp;WIDTH=450&amp;STAR","T_MAXIMIZED=FALSE&amp;VAR:CALENDAR=FIVEDAY&amp;VAR:SYMBOL=US5833341077&amp;VAR:INDEX=0"}</definedName>
    <definedName name="_913__FDSAUDITLINK__" localSheetId="11" hidden="1">{"fdsup://Directions/FactSet Auditing Viewer?action=AUDIT_VALUE&amp;DB=129&amp;ID1=58333410&amp;VALUEID=03426&amp;SDATE=2011&amp;PERIODTYPE=ANN_STD&amp;SCFT=3&amp;window=popup_no_bar&amp;width=385&amp;height=120&amp;START_MAXIMIZED=FALSE&amp;creator=factset&amp;display_string=Audit"}</definedName>
    <definedName name="_913__FDSAUDITLINK__" hidden="1">{"fdsup://Directions/FactSet Auditing Viewer?action=AUDIT_VALUE&amp;DB=129&amp;ID1=58333410&amp;VALUEID=03426&amp;SDATE=2011&amp;PERIODTYPE=ANN_STD&amp;SCFT=3&amp;window=popup_no_bar&amp;width=385&amp;height=120&amp;START_MAXIMIZED=FALSE&amp;creator=factset&amp;display_string=Audit"}</definedName>
    <definedName name="_914__FDSAUDITLINK__" localSheetId="11" hidden="1">{"fdsup://Directions/FactSet Auditing Viewer?action=AUDIT_VALUE&amp;DB=129&amp;ID1=58333410&amp;VALUEID=18352&amp;SDATE=2011&amp;PERIODTYPE=ANN_STD&amp;SCFT=3&amp;window=popup_no_bar&amp;width=385&amp;height=120&amp;START_MAXIMIZED=FALSE&amp;creator=factset&amp;display_string=Audit"}</definedName>
    <definedName name="_914__FDSAUDITLINK__" hidden="1">{"fdsup://Directions/FactSet Auditing Viewer?action=AUDIT_VALUE&amp;DB=129&amp;ID1=58333410&amp;VALUEID=18352&amp;SDATE=2011&amp;PERIODTYPE=ANN_STD&amp;SCFT=3&amp;window=popup_no_bar&amp;width=385&amp;height=120&amp;START_MAXIMIZED=FALSE&amp;creator=factset&amp;display_string=Audit"}</definedName>
    <definedName name="_915__FDSAUDITLINK__" localSheetId="11" hidden="1">{"fdsup://directions/FAT Viewer?action=UPDATE&amp;creator=factset&amp;DYN_ARGS=TRUE&amp;DOC_NAME=FAT:FQL_AUDITING_CLIENT_TEMPLATE.FAT&amp;display_string=Audit&amp;VAR:KEY=VINODOXEHQ&amp;VAR:QUERY=RkZfQ0FTSF9TVChBTk4sNDA5MDcsLCxSRikgKiAtMQ==&amp;WINDOW=FIRST_POPUP&amp;HEIGHT=450&amp;WIDTH=450&amp;","START_MAXIMIZED=FALSE&amp;VAR:CALENDAR=FIVEDAY&amp;VAR:SYMBOL=US5833341077&amp;VAR:INDEX=0"}</definedName>
    <definedName name="_915__FDSAUDITLINK__" hidden="1">{"fdsup://directions/FAT Viewer?action=UPDATE&amp;creator=factset&amp;DYN_ARGS=TRUE&amp;DOC_NAME=FAT:FQL_AUDITING_CLIENT_TEMPLATE.FAT&amp;display_string=Audit&amp;VAR:KEY=VINODOXEHQ&amp;VAR:QUERY=RkZfQ0FTSF9TVChBTk4sNDA5MDcsLCxSRikgKiAtMQ==&amp;WINDOW=FIRST_POPUP&amp;HEIGHT=450&amp;WIDTH=450&amp;","START_MAXIMIZED=FALSE&amp;VAR:CALENDAR=FIVEDAY&amp;VAR:SYMBOL=US5833341077&amp;VAR:INDEX=0"}</definedName>
    <definedName name="_916__FDSAUDITLINK__" localSheetId="11" hidden="1">{"fdsup://directions/FAT Viewer?action=UPDATE&amp;creator=factset&amp;DYN_ARGS=TRUE&amp;DOC_NAME=FAT:FQL_AUDITING_CLIENT_TEMPLATE.FAT&amp;display_string=Audit&amp;VAR:KEY=BERIZQZWNI&amp;VAR:QUERY=RkZfREVCVF9MVChBTk4sNDA5MDcsLCxSRik=&amp;WINDOW=FIRST_POPUP&amp;HEIGHT=450&amp;WIDTH=450&amp;START_MA","XIMIZED=FALSE&amp;VAR:CALENDAR=FIVEDAY&amp;VAR:SYMBOL=US5833341077&amp;VAR:INDEX=0"}</definedName>
    <definedName name="_916__FDSAUDITLINK__" hidden="1">{"fdsup://directions/FAT Viewer?action=UPDATE&amp;creator=factset&amp;DYN_ARGS=TRUE&amp;DOC_NAME=FAT:FQL_AUDITING_CLIENT_TEMPLATE.FAT&amp;display_string=Audit&amp;VAR:KEY=BERIZQZWNI&amp;VAR:QUERY=RkZfREVCVF9MVChBTk4sNDA5MDcsLCxSRik=&amp;WINDOW=FIRST_POPUP&amp;HEIGHT=450&amp;WIDTH=450&amp;START_MA","XIMIZED=FALSE&amp;VAR:CALENDAR=FIVEDAY&amp;VAR:SYMBOL=US5833341077&amp;VAR:INDEX=0"}</definedName>
    <definedName name="_917__FDSAUDITLINK__" localSheetId="11" hidden="1">{"fdsup://Directions/FactSet Auditing Viewer?action=AUDIT_VALUE&amp;DB=129&amp;ID1=58333410&amp;VALUEID=03051&amp;SDATE=2011&amp;PERIODTYPE=ANN_STD&amp;SCFT=3&amp;window=popup_no_bar&amp;width=385&amp;height=120&amp;START_MAXIMIZED=FALSE&amp;creator=factset&amp;display_string=Audit"}</definedName>
    <definedName name="_917__FDSAUDITLINK__" hidden="1">{"fdsup://Directions/FactSet Auditing Viewer?action=AUDIT_VALUE&amp;DB=129&amp;ID1=58333410&amp;VALUEID=03051&amp;SDATE=2011&amp;PERIODTYPE=ANN_STD&amp;SCFT=3&amp;window=popup_no_bar&amp;width=385&amp;height=120&amp;START_MAXIMIZED=FALSE&amp;creator=factset&amp;display_string=Audit"}</definedName>
    <definedName name="_918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918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919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919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920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920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921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921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922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922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923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923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924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924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925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925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926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926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927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927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928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928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929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929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930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930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931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931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932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932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933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933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934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934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935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935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936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936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937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937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938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938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939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939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940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940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941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941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942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942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943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943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944__FDSAUDITLINK__" localSheetId="11"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944__FDSAUDITLINK__" hidden="1">{"fdsup://directions/FAT Viewer?action=UPDATE&amp;creator=factset&amp;DYN_ARGS=TRUE&amp;DOC_NAME=FAT:FQL_AUDITING_CLIENT_TEMPLATE.FAT&amp;display_string=Audit&amp;VAR:KEY=PANOLOTUFW&amp;VAR:QUERY=RkZfQ0FTSF9TVChBTk4sMCwsLFJGKSAqIC0x&amp;WINDOW=FIRST_POPUP&amp;HEIGHT=450&amp;WIDTH=450&amp;START_MA","XIMIZED=FALSE&amp;VAR:CALENDAR=FIVEDAY&amp;VAR:INDEX=0"}</definedName>
    <definedName name="_945__FDSAUDITLINK__" localSheetId="11"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945__FDSAUDITLINK__" hidden="1">{"fdsup://directions/FAT Viewer?action=UPDATE&amp;creator=factset&amp;DYN_ARGS=TRUE&amp;DOC_NAME=FAT:FQL_AUDITING_CLIENT_TEMPLATE.FAT&amp;display_string=Audit&amp;VAR:KEY=NUPAHKJGHA&amp;VAR:QUERY=RkZfREVCVF9MVChBTk4sMCwsLFJGKQ==&amp;WINDOW=FIRST_POPUP&amp;HEIGHT=450&amp;WIDTH=450&amp;START_MAXIMI","ZED=FALSE&amp;VAR:CALENDAR=FIVEDAY&amp;VAR:INDEX=0"}</definedName>
    <definedName name="_946__FDSAUDITLINK__" localSheetId="11" hidden="1">{"fdsup://directions/FAT Viewer?action=UPDATE&amp;creator=factset&amp;DYN_ARGS=TRUE&amp;DOC_NAME=FAT:FQL_AUDITING_CLIENT_TEMPLATE.FAT&amp;display_string=Audit&amp;VAR:KEY=XALUXMLQPE&amp;VAR:QUERY=RkZfQ0FTSF9TVChBTk4sNDA5MDgsLCxSRikgKiAtMQ==&amp;WINDOW=FIRST_POPUP&amp;HEIGHT=450&amp;WIDTH=450&amp;","START_MAXIMIZED=FALSE&amp;VAR:CALENDAR=FIVEDAY&amp;VAR:SYMBOL=ES0183746314&amp;VAR:INDEX=0"}</definedName>
    <definedName name="_946__FDSAUDITLINK__" hidden="1">{"fdsup://directions/FAT Viewer?action=UPDATE&amp;creator=factset&amp;DYN_ARGS=TRUE&amp;DOC_NAME=FAT:FQL_AUDITING_CLIENT_TEMPLATE.FAT&amp;display_string=Audit&amp;VAR:KEY=XALUXMLQPE&amp;VAR:QUERY=RkZfQ0FTSF9TVChBTk4sNDA5MDgsLCxSRikgKiAtMQ==&amp;WINDOW=FIRST_POPUP&amp;HEIGHT=450&amp;WIDTH=450&amp;","START_MAXIMIZED=FALSE&amp;VAR:CALENDAR=FIVEDAY&amp;VAR:SYMBOL=ES0183746314&amp;VAR:INDEX=0"}</definedName>
    <definedName name="_947__FDSAUDITLINK__" localSheetId="11" hidden="1">{"fdsup://directions/FAT Viewer?action=UPDATE&amp;creator=factset&amp;DYN_ARGS=TRUE&amp;DOC_NAME=FAT:FQL_AUDITING_CLIENT_TEMPLATE.FAT&amp;display_string=Audit&amp;VAR:KEY=JKTCJAZKZK&amp;VAR:QUERY=RkZfREVCVF9MVChBTk4sNDA5MDgsLCxSRik=&amp;WINDOW=FIRST_POPUP&amp;HEIGHT=450&amp;WIDTH=450&amp;START_MA","XIMIZED=FALSE&amp;VAR:CALENDAR=FIVEDAY&amp;VAR:SYMBOL=ES0183746314&amp;VAR:INDEX=0"}</definedName>
    <definedName name="_947__FDSAUDITLINK__" hidden="1">{"fdsup://directions/FAT Viewer?action=UPDATE&amp;creator=factset&amp;DYN_ARGS=TRUE&amp;DOC_NAME=FAT:FQL_AUDITING_CLIENT_TEMPLATE.FAT&amp;display_string=Audit&amp;VAR:KEY=JKTCJAZKZK&amp;VAR:QUERY=RkZfREVCVF9MVChBTk4sNDA5MDgsLCxSRik=&amp;WINDOW=FIRST_POPUP&amp;HEIGHT=450&amp;WIDTH=450&amp;START_MA","XIMIZED=FALSE&amp;VAR:CALENDAR=FIVEDAY&amp;VAR:SYMBOL=ES0183746314&amp;VAR:INDEX=0"}</definedName>
    <definedName name="_948__FDSAUDITLINK__" localSheetId="11" hidden="1">{"fdsup://Directions/FactSet Auditing Viewer?action=AUDIT_VALUE&amp;DB=129&amp;ID1=546672&amp;VALUEID=03051&amp;SDATE=2011&amp;PERIODTYPE=ANN_STD&amp;SCFT=3&amp;window=popup_no_bar&amp;width=385&amp;height=120&amp;START_MAXIMIZED=FALSE&amp;creator=factset&amp;display_string=Audit"}</definedName>
    <definedName name="_948__FDSAUDITLINK__" hidden="1">{"fdsup://Directions/FactSet Auditing Viewer?action=AUDIT_VALUE&amp;DB=129&amp;ID1=546672&amp;VALUEID=03051&amp;SDATE=2011&amp;PERIODTYPE=ANN_STD&amp;SCFT=3&amp;window=popup_no_bar&amp;width=385&amp;height=120&amp;START_MAXIMIZED=FALSE&amp;creator=factset&amp;display_string=Audit"}</definedName>
    <definedName name="_949__FDSAUDITLINK__" localSheetId="11" hidden="1">{"fdsup://directions/FAT Viewer?action=UPDATE&amp;creator=factset&amp;DYN_ARGS=TRUE&amp;DOC_NAME=FAT:FQL_AUDITING_CLIENT_TEMPLATE.FAT&amp;display_string=Audit&amp;VAR:KEY=IVODUVABYB&amp;VAR:QUERY=RkZfQ0FTSF9TVChBTk4sNDA3MjQsLCxSRikgKiAtMQ==&amp;WINDOW=FIRST_POPUP&amp;HEIGHT=450&amp;WIDTH=450&amp;","START_MAXIMIZED=FALSE&amp;VAR:CALENDAR=FIVEDAY&amp;VAR:SYMBOL=CH0006227612&amp;VAR:INDEX=0"}</definedName>
    <definedName name="_949__FDSAUDITLINK__" hidden="1">{"fdsup://directions/FAT Viewer?action=UPDATE&amp;creator=factset&amp;DYN_ARGS=TRUE&amp;DOC_NAME=FAT:FQL_AUDITING_CLIENT_TEMPLATE.FAT&amp;display_string=Audit&amp;VAR:KEY=IVODUVABYB&amp;VAR:QUERY=RkZfQ0FTSF9TVChBTk4sNDA3MjQsLCxSRikgKiAtMQ==&amp;WINDOW=FIRST_POPUP&amp;HEIGHT=450&amp;WIDTH=450&amp;","START_MAXIMIZED=FALSE&amp;VAR:CALENDAR=FIVEDAY&amp;VAR:SYMBOL=CH0006227612&amp;VAR:INDEX=0"}</definedName>
    <definedName name="_950__FDSAUDITLINK__" localSheetId="11" hidden="1">{"fdsup://directions/FAT Viewer?action=UPDATE&amp;creator=factset&amp;DYN_ARGS=TRUE&amp;DOC_NAME=FAT:FQL_AUDITING_CLIENT_TEMPLATE.FAT&amp;display_string=Audit&amp;VAR:KEY=OROXQDYDAX&amp;VAR:QUERY=RkZfREVCVF9MVChBTk4sNDA3MjQsLCxSRik=&amp;WINDOW=FIRST_POPUP&amp;HEIGHT=450&amp;WIDTH=450&amp;START_MA","XIMIZED=FALSE&amp;VAR:CALENDAR=FIVEDAY&amp;VAR:SYMBOL=CH0006227612&amp;VAR:INDEX=0"}</definedName>
    <definedName name="_950__FDSAUDITLINK__" hidden="1">{"fdsup://directions/FAT Viewer?action=UPDATE&amp;creator=factset&amp;DYN_ARGS=TRUE&amp;DOC_NAME=FAT:FQL_AUDITING_CLIENT_TEMPLATE.FAT&amp;display_string=Audit&amp;VAR:KEY=OROXQDYDAX&amp;VAR:QUERY=RkZfREVCVF9MVChBTk4sNDA3MjQsLCxSRik=&amp;WINDOW=FIRST_POPUP&amp;HEIGHT=450&amp;WIDTH=450&amp;START_MA","XIMIZED=FALSE&amp;VAR:CALENDAR=FIVEDAY&amp;VAR:SYMBOL=CH0006227612&amp;VAR:INDEX=0"}</definedName>
    <definedName name="_951__FDSAUDITLINK__" localSheetId="11" hidden="1">{"fdsup://directions/FAT Viewer?action=UPDATE&amp;creator=factset&amp;DYN_ARGS=TRUE&amp;DOC_NAME=FAT:FQL_AUDITING_CLIENT_TEMPLATE.FAT&amp;display_string=Audit&amp;VAR:KEY=PUPARQXUXG&amp;VAR:QUERY=RkZfQ0FTSF9TVChBTk4sNDA3MjQsLCxSRikgKiAtMQ==&amp;WINDOW=FIRST_POPUP&amp;HEIGHT=450&amp;WIDTH=450&amp;","START_MAXIMIZED=FALSE&amp;VAR:CALENDAR=FIVEDAY&amp;VAR:SYMBOL=CH0012684657&amp;VAR:INDEX=0"}</definedName>
    <definedName name="_951__FDSAUDITLINK__" hidden="1">{"fdsup://directions/FAT Viewer?action=UPDATE&amp;creator=factset&amp;DYN_ARGS=TRUE&amp;DOC_NAME=FAT:FQL_AUDITING_CLIENT_TEMPLATE.FAT&amp;display_string=Audit&amp;VAR:KEY=PUPARQXUXG&amp;VAR:QUERY=RkZfQ0FTSF9TVChBTk4sNDA3MjQsLCxSRikgKiAtMQ==&amp;WINDOW=FIRST_POPUP&amp;HEIGHT=450&amp;WIDTH=450&amp;","START_MAXIMIZED=FALSE&amp;VAR:CALENDAR=FIVEDAY&amp;VAR:SYMBOL=CH0012684657&amp;VAR:INDEX=0"}</definedName>
    <definedName name="_952__FDSAUDITLINK__" localSheetId="11" hidden="1">{"fdsup://directions/FAT Viewer?action=UPDATE&amp;creator=factset&amp;DYN_ARGS=TRUE&amp;DOC_NAME=FAT:FQL_AUDITING_CLIENT_TEMPLATE.FAT&amp;display_string=Audit&amp;VAR:KEY=NOBIVMNGPE&amp;VAR:QUERY=RkZfREVCVF9MVChBTk4sNDA3MjQsLCxSRik=&amp;WINDOW=FIRST_POPUP&amp;HEIGHT=450&amp;WIDTH=450&amp;START_MA","XIMIZED=FALSE&amp;VAR:CALENDAR=FIVEDAY&amp;VAR:SYMBOL=CH0012684657&amp;VAR:INDEX=0"}</definedName>
    <definedName name="_952__FDSAUDITLINK__" hidden="1">{"fdsup://directions/FAT Viewer?action=UPDATE&amp;creator=factset&amp;DYN_ARGS=TRUE&amp;DOC_NAME=FAT:FQL_AUDITING_CLIENT_TEMPLATE.FAT&amp;display_string=Audit&amp;VAR:KEY=NOBIVMNGPE&amp;VAR:QUERY=RkZfREVCVF9MVChBTk4sNDA3MjQsLCxSRik=&amp;WINDOW=FIRST_POPUP&amp;HEIGHT=450&amp;WIDTH=450&amp;START_MA","XIMIZED=FALSE&amp;VAR:CALENDAR=FIVEDAY&amp;VAR:SYMBOL=CH0012684657&amp;VAR:INDEX=0"}</definedName>
    <definedName name="_953__FDSAUDITLINK__" localSheetId="11" hidden="1">{"fdsup://Directions/FactSet Auditing Viewer?action=AUDIT_VALUE&amp;DB=129&amp;ID1=722275&amp;VALUEID=03051&amp;SDATE=2010&amp;PERIODTYPE=ANN_STD&amp;SCFT=3&amp;window=popup_no_bar&amp;width=385&amp;height=120&amp;START_MAXIMIZED=FALSE&amp;creator=factset&amp;display_string=Audit"}</definedName>
    <definedName name="_953__FDSAUDITLINK__" hidden="1">{"fdsup://Directions/FactSet Auditing Viewer?action=AUDIT_VALUE&amp;DB=129&amp;ID1=722275&amp;VALUEID=03051&amp;SDATE=2010&amp;PERIODTYPE=ANN_STD&amp;SCFT=3&amp;window=popup_no_bar&amp;width=385&amp;height=120&amp;START_MAXIMIZED=FALSE&amp;creator=factset&amp;display_string=Audit"}</definedName>
    <definedName name="_954__FDSAUDITLINK__" localSheetId="11" hidden="1">{"fdsup://Directions/FactSet Auditing Viewer?action=AUDIT_VALUE&amp;DB=129&amp;ID1=455799&amp;VALUEID=03426&amp;SDATE=2010&amp;PERIODTYPE=ANN_STD&amp;SCFT=3&amp;window=popup_no_bar&amp;width=385&amp;height=120&amp;START_MAXIMIZED=FALSE&amp;creator=factset&amp;display_string=Audit"}</definedName>
    <definedName name="_954__FDSAUDITLINK__" hidden="1">{"fdsup://Directions/FactSet Auditing Viewer?action=AUDIT_VALUE&amp;DB=129&amp;ID1=455799&amp;VALUEID=03426&amp;SDATE=2010&amp;PERIODTYPE=ANN_STD&amp;SCFT=3&amp;window=popup_no_bar&amp;width=385&amp;height=120&amp;START_MAXIMIZED=FALSE&amp;creator=factset&amp;display_string=Audit"}</definedName>
    <definedName name="_955__FDSAUDITLINK__" localSheetId="11" hidden="1">{"fdsup://directions/FAT Viewer?action=UPDATE&amp;creator=factset&amp;DYN_ARGS=TRUE&amp;DOC_NAME=FAT:FQL_AUDITING_CLIENT_TEMPLATE.FAT&amp;display_string=Audit&amp;VAR:KEY=KFOZQBKXWP&amp;VAR:QUERY=RkZfQ0FTSF9TVChBTk4sNDA4MTYsLCxSRikgKiAtMQ==&amp;WINDOW=FIRST_POPUP&amp;HEIGHT=450&amp;WIDTH=450&amp;","START_MAXIMIZED=FALSE&amp;VAR:CALENDAR=FIVEDAY&amp;VAR:SYMBOL=IT0001049623&amp;VAR:INDEX=0"}</definedName>
    <definedName name="_955__FDSAUDITLINK__" hidden="1">{"fdsup://directions/FAT Viewer?action=UPDATE&amp;creator=factset&amp;DYN_ARGS=TRUE&amp;DOC_NAME=FAT:FQL_AUDITING_CLIENT_TEMPLATE.FAT&amp;display_string=Audit&amp;VAR:KEY=KFOZQBKXWP&amp;VAR:QUERY=RkZfQ0FTSF9TVChBTk4sNDA4MTYsLCxSRikgKiAtMQ==&amp;WINDOW=FIRST_POPUP&amp;HEIGHT=450&amp;WIDTH=450&amp;","START_MAXIMIZED=FALSE&amp;VAR:CALENDAR=FIVEDAY&amp;VAR:SYMBOL=IT0001049623&amp;VAR:INDEX=0"}</definedName>
    <definedName name="_956__FDSAUDITLINK__" localSheetId="11" hidden="1">{"fdsup://directions/FAT Viewer?action=UPDATE&amp;creator=factset&amp;DYN_ARGS=TRUE&amp;DOC_NAME=FAT:FQL_AUDITING_CLIENT_TEMPLATE.FAT&amp;display_string=Audit&amp;VAR:KEY=KRUNWHILQL&amp;VAR:QUERY=RkZfREVCVF9MVChBTk4sNDA4MTYsLCxSRik=&amp;WINDOW=FIRST_POPUP&amp;HEIGHT=450&amp;WIDTH=450&amp;START_MA","XIMIZED=FALSE&amp;VAR:CALENDAR=FIVEDAY&amp;VAR:SYMBOL=IT0001049623&amp;VAR:INDEX=0"}</definedName>
    <definedName name="_956__FDSAUDITLINK__" hidden="1">{"fdsup://directions/FAT Viewer?action=UPDATE&amp;creator=factset&amp;DYN_ARGS=TRUE&amp;DOC_NAME=FAT:FQL_AUDITING_CLIENT_TEMPLATE.FAT&amp;display_string=Audit&amp;VAR:KEY=KRUNWHILQL&amp;VAR:QUERY=RkZfREVCVF9MVChBTk4sNDA4MTYsLCxSRik=&amp;WINDOW=FIRST_POPUP&amp;HEIGHT=450&amp;WIDTH=450&amp;START_MA","XIMIZED=FALSE&amp;VAR:CALENDAR=FIVEDAY&amp;VAR:SYMBOL=IT0001049623&amp;VAR:INDEX=0"}</definedName>
    <definedName name="_957__FDSAUDITLINK__" localSheetId="11" hidden="1">{"fdsup://Directions/FactSet Auditing Viewer?action=AUDIT_VALUE&amp;DB=129&amp;ID1=455799&amp;VALUEID=03051&amp;SDATE=2010&amp;PERIODTYPE=ANN_STD&amp;SCFT=3&amp;window=popup_no_bar&amp;width=385&amp;height=120&amp;START_MAXIMIZED=FALSE&amp;creator=factset&amp;display_string=Audit"}</definedName>
    <definedName name="_957__FDSAUDITLINK__" hidden="1">{"fdsup://Directions/FactSet Auditing Viewer?action=AUDIT_VALUE&amp;DB=129&amp;ID1=455799&amp;VALUEID=03051&amp;SDATE=2010&amp;PERIODTYPE=ANN_STD&amp;SCFT=3&amp;window=popup_no_bar&amp;width=385&amp;height=120&amp;START_MAXIMIZED=FALSE&amp;creator=factset&amp;display_string=Audit"}</definedName>
    <definedName name="_958__FDSAUDITLINK__" localSheetId="11" hidden="1">{"fdsup://directions/FAT Viewer?action=UPDATE&amp;creator=factset&amp;DYN_ARGS=TRUE&amp;DOC_NAME=FAT:FQL_AUDITING_CLIENT_TEMPLATE.FAT&amp;display_string=Audit&amp;VAR:KEY=WDAVAVWLCL&amp;VAR:QUERY=RkZfQ0FTSF9TVChBTk4sNDA5MDgsLCxSRikgKiAtMQ==&amp;WINDOW=FIRST_POPUP&amp;HEIGHT=450&amp;WIDTH=450&amp;","START_MAXIMIZED=FALSE&amp;VAR:CALENDAR=FIVEDAY&amp;VAR:SYMBOL=GB0005991111&amp;VAR:INDEX=0"}</definedName>
    <definedName name="_958__FDSAUDITLINK__" hidden="1">{"fdsup://directions/FAT Viewer?action=UPDATE&amp;creator=factset&amp;DYN_ARGS=TRUE&amp;DOC_NAME=FAT:FQL_AUDITING_CLIENT_TEMPLATE.FAT&amp;display_string=Audit&amp;VAR:KEY=WDAVAVWLCL&amp;VAR:QUERY=RkZfQ0FTSF9TVChBTk4sNDA5MDgsLCxSRikgKiAtMQ==&amp;WINDOW=FIRST_POPUP&amp;HEIGHT=450&amp;WIDTH=450&amp;","START_MAXIMIZED=FALSE&amp;VAR:CALENDAR=FIVEDAY&amp;VAR:SYMBOL=GB0005991111&amp;VAR:INDEX=0"}</definedName>
    <definedName name="_959__FDSAUDITLINK__" localSheetId="11" hidden="1">{"fdsup://directions/FAT Viewer?action=UPDATE&amp;creator=factset&amp;DYN_ARGS=TRUE&amp;DOC_NAME=FAT:FQL_AUDITING_CLIENT_TEMPLATE.FAT&amp;display_string=Audit&amp;VAR:KEY=ALIHQZUJEF&amp;VAR:QUERY=RkZfREVCVF9MVChBTk4sNDA5MDgsLCxSRik=&amp;WINDOW=FIRST_POPUP&amp;HEIGHT=450&amp;WIDTH=450&amp;START_MA","XIMIZED=FALSE&amp;VAR:CALENDAR=FIVEDAY&amp;VAR:SYMBOL=GB0005991111&amp;VAR:INDEX=0"}</definedName>
    <definedName name="_959__FDSAUDITLINK__" hidden="1">{"fdsup://directions/FAT Viewer?action=UPDATE&amp;creator=factset&amp;DYN_ARGS=TRUE&amp;DOC_NAME=FAT:FQL_AUDITING_CLIENT_TEMPLATE.FAT&amp;display_string=Audit&amp;VAR:KEY=ALIHQZUJEF&amp;VAR:QUERY=RkZfREVCVF9MVChBTk4sNDA5MDgsLCxSRik=&amp;WINDOW=FIRST_POPUP&amp;HEIGHT=450&amp;WIDTH=450&amp;START_MA","XIMIZED=FALSE&amp;VAR:CALENDAR=FIVEDAY&amp;VAR:SYMBOL=GB0005991111&amp;VAR:INDEX=0"}</definedName>
    <definedName name="_960__FDSAUDITLINK__" localSheetId="11" hidden="1">{"fdsup://Directions/FactSet Auditing Viewer?action=AUDIT_VALUE&amp;DB=129&amp;ID1=552388&amp;VALUEID=03426&amp;SDATE=2010&amp;PERIODTYPE=ANN_STD&amp;SCFT=3&amp;window=popup_no_bar&amp;width=385&amp;height=120&amp;START_MAXIMIZED=FALSE&amp;creator=factset&amp;display_string=Audit"}</definedName>
    <definedName name="_960__FDSAUDITLINK__" hidden="1">{"fdsup://Directions/FactSet Auditing Viewer?action=AUDIT_VALUE&amp;DB=129&amp;ID1=552388&amp;VALUEID=03426&amp;SDATE=2010&amp;PERIODTYPE=ANN_STD&amp;SCFT=3&amp;window=popup_no_bar&amp;width=385&amp;height=120&amp;START_MAXIMIZED=FALSE&amp;creator=factset&amp;display_string=Audit"}</definedName>
    <definedName name="_961__FDSAUDITLINK__" localSheetId="11" hidden="1">{"fdsup://directions/FAT Viewer?action=UPDATE&amp;creator=factset&amp;DYN_ARGS=TRUE&amp;DOC_NAME=FAT:FQL_AUDITING_CLIENT_TEMPLATE.FAT&amp;display_string=Audit&amp;VAR:KEY=UFQRWTMNEH&amp;VAR:QUERY=RkZfQ0FTSF9TVChBTk4sNDA4MTYsLCxSRikgKiAtMQ==&amp;WINDOW=FIRST_POPUP&amp;HEIGHT=450&amp;WIDTH=450&amp;","START_MAXIMIZED=FALSE&amp;VAR:CALENDAR=FIVEDAY&amp;VAR:SYMBOL=DE0006335003&amp;VAR:INDEX=0"}</definedName>
    <definedName name="_961__FDSAUDITLINK__" hidden="1">{"fdsup://directions/FAT Viewer?action=UPDATE&amp;creator=factset&amp;DYN_ARGS=TRUE&amp;DOC_NAME=FAT:FQL_AUDITING_CLIENT_TEMPLATE.FAT&amp;display_string=Audit&amp;VAR:KEY=UFQRWTMNEH&amp;VAR:QUERY=RkZfQ0FTSF9TVChBTk4sNDA4MTYsLCxSRikgKiAtMQ==&amp;WINDOW=FIRST_POPUP&amp;HEIGHT=450&amp;WIDTH=450&amp;","START_MAXIMIZED=FALSE&amp;VAR:CALENDAR=FIVEDAY&amp;VAR:SYMBOL=DE0006335003&amp;VAR:INDEX=0"}</definedName>
    <definedName name="_962__FDSAUDITLINK__" localSheetId="11" hidden="1">{"fdsup://directions/FAT Viewer?action=UPDATE&amp;creator=factset&amp;DYN_ARGS=TRUE&amp;DOC_NAME=FAT:FQL_AUDITING_CLIENT_TEMPLATE.FAT&amp;display_string=Audit&amp;VAR:KEY=MTMNEHCFIL&amp;VAR:QUERY=RkZfREVCVF9MVChBTk4sNDA4MTYsLCxSRik=&amp;WINDOW=FIRST_POPUP&amp;HEIGHT=450&amp;WIDTH=450&amp;START_MA","XIMIZED=FALSE&amp;VAR:CALENDAR=FIVEDAY&amp;VAR:SYMBOL=DE0006335003&amp;VAR:INDEX=0"}</definedName>
    <definedName name="_962__FDSAUDITLINK__" hidden="1">{"fdsup://directions/FAT Viewer?action=UPDATE&amp;creator=factset&amp;DYN_ARGS=TRUE&amp;DOC_NAME=FAT:FQL_AUDITING_CLIENT_TEMPLATE.FAT&amp;display_string=Audit&amp;VAR:KEY=MTMNEHCFIL&amp;VAR:QUERY=RkZfREVCVF9MVChBTk4sNDA4MTYsLCxSRik=&amp;WINDOW=FIRST_POPUP&amp;HEIGHT=450&amp;WIDTH=450&amp;START_MA","XIMIZED=FALSE&amp;VAR:CALENDAR=FIVEDAY&amp;VAR:SYMBOL=DE0006335003&amp;VAR:INDEX=0"}</definedName>
    <definedName name="_963__FDSAUDITLINK__" localSheetId="11" hidden="1">{"fdsup://Directions/FactSet Auditing Viewer?action=AUDIT_VALUE&amp;DB=129&amp;ID1=552388&amp;VALUEID=03051&amp;SDATE=2010&amp;PERIODTYPE=ANN_STD&amp;SCFT=3&amp;window=popup_no_bar&amp;width=385&amp;height=120&amp;START_MAXIMIZED=FALSE&amp;creator=factset&amp;display_string=Audit"}</definedName>
    <definedName name="_963__FDSAUDITLINK__" hidden="1">{"fdsup://Directions/FactSet Auditing Viewer?action=AUDIT_VALUE&amp;DB=129&amp;ID1=552388&amp;VALUEID=03051&amp;SDATE=2010&amp;PERIODTYPE=ANN_STD&amp;SCFT=3&amp;window=popup_no_bar&amp;width=385&amp;height=120&amp;START_MAXIMIZED=FALSE&amp;creator=factset&amp;display_string=Audit"}</definedName>
    <definedName name="_964__FDSAUDITLINK__" localSheetId="11" hidden="1">{"fdsup://Directions/FactSet Auditing Viewer?action=AUDIT_VALUE&amp;DB=129&amp;ID1=455710&amp;VALUEID=03426&amp;SDATE=2011&amp;PERIODTYPE=ANN_STD&amp;SCFT=3&amp;window=popup_no_bar&amp;width=385&amp;height=120&amp;START_MAXIMIZED=FALSE&amp;creator=factset&amp;display_string=Audit"}</definedName>
    <definedName name="_964__FDSAUDITLINK__" hidden="1">{"fdsup://Directions/FactSet Auditing Viewer?action=AUDIT_VALUE&amp;DB=129&amp;ID1=455710&amp;VALUEID=03426&amp;SDATE=2011&amp;PERIODTYPE=ANN_STD&amp;SCFT=3&amp;window=popup_no_bar&amp;width=385&amp;height=120&amp;START_MAXIMIZED=FALSE&amp;creator=factset&amp;display_string=Audit"}</definedName>
    <definedName name="_965__FDSAUDITLINK__" localSheetId="11" hidden="1">{"fdsup://directions/FAT Viewer?action=UPDATE&amp;creator=factset&amp;DYN_ARGS=TRUE&amp;DOC_NAME=FAT:FQL_AUDITING_CLIENT_TEMPLATE.FAT&amp;display_string=Audit&amp;VAR:KEY=ONQXAZSRMT&amp;VAR:QUERY=RkZfQ0FTSF9TVChBTk4sNDA5MDgsLCxSRikgKiAtMQ==&amp;WINDOW=FIRST_POPUP&amp;HEIGHT=450&amp;WIDTH=450&amp;","START_MAXIMIZED=FALSE&amp;VAR:CALENDAR=FIVEDAY&amp;VAR:SYMBOL=DE0006602006&amp;VAR:INDEX=0"}</definedName>
    <definedName name="_965__FDSAUDITLINK__" hidden="1">{"fdsup://directions/FAT Viewer?action=UPDATE&amp;creator=factset&amp;DYN_ARGS=TRUE&amp;DOC_NAME=FAT:FQL_AUDITING_CLIENT_TEMPLATE.FAT&amp;display_string=Audit&amp;VAR:KEY=ONQXAZSRMT&amp;VAR:QUERY=RkZfQ0FTSF9TVChBTk4sNDA5MDgsLCxSRikgKiAtMQ==&amp;WINDOW=FIRST_POPUP&amp;HEIGHT=450&amp;WIDTH=450&amp;","START_MAXIMIZED=FALSE&amp;VAR:CALENDAR=FIVEDAY&amp;VAR:SYMBOL=DE0006602006&amp;VAR:INDEX=0"}</definedName>
    <definedName name="_966__FDSAUDITLINK__" localSheetId="11" hidden="1">{"fdsup://directions/FAT Viewer?action=UPDATE&amp;creator=factset&amp;DYN_ARGS=TRUE&amp;DOC_NAME=FAT:FQL_AUDITING_CLIENT_TEMPLATE.FAT&amp;display_string=Audit&amp;VAR:KEY=SNGJUZGBGB&amp;VAR:QUERY=RkZfREVCVF9MVChBTk4sNDA5MDgsLCxSRik=&amp;WINDOW=FIRST_POPUP&amp;HEIGHT=450&amp;WIDTH=450&amp;START_MA","XIMIZED=FALSE&amp;VAR:CALENDAR=FIVEDAY&amp;VAR:SYMBOL=DE0006602006&amp;VAR:INDEX=0"}</definedName>
    <definedName name="_966__FDSAUDITLINK__" hidden="1">{"fdsup://directions/FAT Viewer?action=UPDATE&amp;creator=factset&amp;DYN_ARGS=TRUE&amp;DOC_NAME=FAT:FQL_AUDITING_CLIENT_TEMPLATE.FAT&amp;display_string=Audit&amp;VAR:KEY=SNGJUZGBGB&amp;VAR:QUERY=RkZfREVCVF9MVChBTk4sNDA5MDgsLCxSRik=&amp;WINDOW=FIRST_POPUP&amp;HEIGHT=450&amp;WIDTH=450&amp;START_MA","XIMIZED=FALSE&amp;VAR:CALENDAR=FIVEDAY&amp;VAR:SYMBOL=DE0006602006&amp;VAR:INDEX=0"}</definedName>
    <definedName name="_967__FDSAUDITLINK__" localSheetId="11" hidden="1">{"fdsup://Directions/FactSet Auditing Viewer?action=AUDIT_VALUE&amp;DB=129&amp;ID1=455710&amp;VALUEID=03051&amp;SDATE=2011&amp;PERIODTYPE=ANN_STD&amp;SCFT=3&amp;window=popup_no_bar&amp;width=385&amp;height=120&amp;START_MAXIMIZED=FALSE&amp;creator=factset&amp;display_string=Audit"}</definedName>
    <definedName name="_967__FDSAUDITLINK__" hidden="1">{"fdsup://Directions/FactSet Auditing Viewer?action=AUDIT_VALUE&amp;DB=129&amp;ID1=455710&amp;VALUEID=03051&amp;SDATE=2011&amp;PERIODTYPE=ANN_STD&amp;SCFT=3&amp;window=popup_no_bar&amp;width=385&amp;height=120&amp;START_MAXIMIZED=FALSE&amp;creator=factset&amp;display_string=Audit"}</definedName>
    <definedName name="_968__FDSAUDITLINK__" localSheetId="11" hidden="1">{"fdsup://Directions/FactSet Auditing Viewer?action=AUDIT_VALUE&amp;DB=129&amp;ID1=47783910&amp;VALUEID=03426&amp;SDATE=2011&amp;PERIODTYPE=ANN_STD&amp;SCFT=3&amp;window=popup_no_bar&amp;width=385&amp;height=120&amp;START_MAXIMIZED=FALSE&amp;creator=factset&amp;display_string=Audit"}</definedName>
    <definedName name="_968__FDSAUDITLINK__" hidden="1">{"fdsup://Directions/FactSet Auditing Viewer?action=AUDIT_VALUE&amp;DB=129&amp;ID1=47783910&amp;VALUEID=03426&amp;SDATE=2011&amp;PERIODTYPE=ANN_STD&amp;SCFT=3&amp;window=popup_no_bar&amp;width=385&amp;height=120&amp;START_MAXIMIZED=FALSE&amp;creator=factset&amp;display_string=Audit"}</definedName>
    <definedName name="_969__FDSAUDITLINK__" localSheetId="11" hidden="1">{"fdsup://directions/FAT Viewer?action=UPDATE&amp;creator=factset&amp;DYN_ARGS=TRUE&amp;DOC_NAME=FAT:FQL_AUDITING_CLIENT_TEMPLATE.FAT&amp;display_string=Audit&amp;VAR:KEY=KFETWBYZUP&amp;VAR:QUERY=RkZfQ0FTSF9TVChBTk4sNDA5MDgsLCxSRikgKiAtMQ==&amp;WINDOW=FIRST_POPUP&amp;HEIGHT=450&amp;WIDTH=450&amp;","START_MAXIMIZED=FALSE&amp;VAR:CALENDAR=FIVEDAY&amp;VAR:SYMBOL=US4778391049&amp;VAR:INDEX=0"}</definedName>
    <definedName name="_969__FDSAUDITLINK__" hidden="1">{"fdsup://directions/FAT Viewer?action=UPDATE&amp;creator=factset&amp;DYN_ARGS=TRUE&amp;DOC_NAME=FAT:FQL_AUDITING_CLIENT_TEMPLATE.FAT&amp;display_string=Audit&amp;VAR:KEY=KFETWBYZUP&amp;VAR:QUERY=RkZfQ0FTSF9TVChBTk4sNDA5MDgsLCxSRikgKiAtMQ==&amp;WINDOW=FIRST_POPUP&amp;HEIGHT=450&amp;WIDTH=450&amp;","START_MAXIMIZED=FALSE&amp;VAR:CALENDAR=FIVEDAY&amp;VAR:SYMBOL=US4778391049&amp;VAR:INDEX=0"}</definedName>
    <definedName name="_970__FDSAUDITLINK__" localSheetId="11" hidden="1">{"fdsup://directions/FAT Viewer?action=UPDATE&amp;creator=factset&amp;DYN_ARGS=TRUE&amp;DOC_NAME=FAT:FQL_AUDITING_CLIENT_TEMPLATE.FAT&amp;display_string=Audit&amp;VAR:KEY=UTYBGPKXAV&amp;VAR:QUERY=RkZfREVCVF9MVChBTk4sNDA5MDgsLCxSRik=&amp;WINDOW=FIRST_POPUP&amp;HEIGHT=450&amp;WIDTH=450&amp;START_MA","XIMIZED=FALSE&amp;VAR:CALENDAR=FIVEDAY&amp;VAR:SYMBOL=US4778391049&amp;VAR:INDEX=0"}</definedName>
    <definedName name="_970__FDSAUDITLINK__" hidden="1">{"fdsup://directions/FAT Viewer?action=UPDATE&amp;creator=factset&amp;DYN_ARGS=TRUE&amp;DOC_NAME=FAT:FQL_AUDITING_CLIENT_TEMPLATE.FAT&amp;display_string=Audit&amp;VAR:KEY=UTYBGPKXAV&amp;VAR:QUERY=RkZfREVCVF9MVChBTk4sNDA5MDgsLCxSRik=&amp;WINDOW=FIRST_POPUP&amp;HEIGHT=450&amp;WIDTH=450&amp;START_MA","XIMIZED=FALSE&amp;VAR:CALENDAR=FIVEDAY&amp;VAR:SYMBOL=US4778391049&amp;VAR:INDEX=0"}</definedName>
    <definedName name="_971__FDSAUDITLINK__" localSheetId="11" hidden="1">{"fdsup://Directions/FactSet Auditing Viewer?action=AUDIT_VALUE&amp;DB=129&amp;ID1=47783910&amp;VALUEID=03051&amp;SDATE=2011&amp;PERIODTYPE=ANN_STD&amp;SCFT=3&amp;window=popup_no_bar&amp;width=385&amp;height=120&amp;START_MAXIMIZED=FALSE&amp;creator=factset&amp;display_string=Audit"}</definedName>
    <definedName name="_971__FDSAUDITLINK__" hidden="1">{"fdsup://Directions/FactSet Auditing Viewer?action=AUDIT_VALUE&amp;DB=129&amp;ID1=47783910&amp;VALUEID=03051&amp;SDATE=2011&amp;PERIODTYPE=ANN_STD&amp;SCFT=3&amp;window=popup_no_bar&amp;width=385&amp;height=120&amp;START_MAXIMIZED=FALSE&amp;creator=factset&amp;display_string=Audit"}</definedName>
    <definedName name="_972__FDSAUDITLINK__" localSheetId="11" hidden="1">{"fdsup://directions/FAT Viewer?action=UPDATE&amp;creator=factset&amp;DYN_ARGS=TRUE&amp;DOC_NAME=FAT:FQL_AUDITING_CLIENT_TEMPLATE.FAT&amp;display_string=Audit&amp;VAR:KEY=OZGRKXKLQB&amp;VAR:QUERY=RkZfQ0FTSF9TVChBTk4sNDA5MDgsLCxSRikgKiAtMQ==&amp;WINDOW=FIRST_POPUP&amp;HEIGHT=450&amp;WIDTH=450&amp;","START_MAXIMIZED=FALSE&amp;VAR:CALENDAR=FIVEDAY&amp;VAR:SYMBOL=CH0003390066&amp;VAR:INDEX=0"}</definedName>
    <definedName name="_972__FDSAUDITLINK__" hidden="1">{"fdsup://directions/FAT Viewer?action=UPDATE&amp;creator=factset&amp;DYN_ARGS=TRUE&amp;DOC_NAME=FAT:FQL_AUDITING_CLIENT_TEMPLATE.FAT&amp;display_string=Audit&amp;VAR:KEY=OZGRKXKLQB&amp;VAR:QUERY=RkZfQ0FTSF9TVChBTk4sNDA5MDgsLCxSRikgKiAtMQ==&amp;WINDOW=FIRST_POPUP&amp;HEIGHT=450&amp;WIDTH=450&amp;","START_MAXIMIZED=FALSE&amp;VAR:CALENDAR=FIVEDAY&amp;VAR:SYMBOL=CH0003390066&amp;VAR:INDEX=0"}</definedName>
    <definedName name="_973__FDSAUDITLINK__" localSheetId="11" hidden="1">{"fdsup://directions/FAT Viewer?action=UPDATE&amp;creator=factset&amp;DYN_ARGS=TRUE&amp;DOC_NAME=FAT:FQL_AUDITING_CLIENT_TEMPLATE.FAT&amp;display_string=Audit&amp;VAR:KEY=SVONSRIPQB&amp;VAR:QUERY=RkZfREVCVF9MVChBTk4sNDA5MDgsLCxSRik=&amp;WINDOW=FIRST_POPUP&amp;HEIGHT=450&amp;WIDTH=450&amp;START_MA","XIMIZED=FALSE&amp;VAR:CALENDAR=FIVEDAY&amp;VAR:SYMBOL=CH0003390066&amp;VAR:INDEX=0"}</definedName>
    <definedName name="_973__FDSAUDITLINK__" hidden="1">{"fdsup://directions/FAT Viewer?action=UPDATE&amp;creator=factset&amp;DYN_ARGS=TRUE&amp;DOC_NAME=FAT:FQL_AUDITING_CLIENT_TEMPLATE.FAT&amp;display_string=Audit&amp;VAR:KEY=SVONSRIPQB&amp;VAR:QUERY=RkZfREVCVF9MVChBTk4sNDA5MDgsLCxSRik=&amp;WINDOW=FIRST_POPUP&amp;HEIGHT=450&amp;WIDTH=450&amp;START_MA","XIMIZED=FALSE&amp;VAR:CALENDAR=FIVEDAY&amp;VAR:SYMBOL=CH0003390066&amp;VAR:INDEX=0"}</definedName>
    <definedName name="_974__FDSAUDITLINK__" localSheetId="11" hidden="1">{"fdsup://Directions/FactSet Auditing Viewer?action=AUDIT_VALUE&amp;DB=129&amp;ID1=733268&amp;VALUEID=03426&amp;SDATE=2011&amp;PERIODTYPE=ANN_STD&amp;SCFT=3&amp;window=popup_no_bar&amp;width=385&amp;height=120&amp;START_MAXIMIZED=FALSE&amp;creator=factset&amp;display_string=Audit"}</definedName>
    <definedName name="_974__FDSAUDITLINK__" hidden="1">{"fdsup://Directions/FactSet Auditing Viewer?action=AUDIT_VALUE&amp;DB=129&amp;ID1=733268&amp;VALUEID=03426&amp;SDATE=2011&amp;PERIODTYPE=ANN_STD&amp;SCFT=3&amp;window=popup_no_bar&amp;width=385&amp;height=120&amp;START_MAXIMIZED=FALSE&amp;creator=factset&amp;display_string=Audit"}</definedName>
    <definedName name="_975__FDSAUDITLINK__" localSheetId="11" hidden="1">{"fdsup://directions/FAT Viewer?action=UPDATE&amp;creator=factset&amp;DYN_ARGS=TRUE&amp;DOC_NAME=FAT:FQL_AUDITING_CLIENT_TEMPLATE.FAT&amp;display_string=Audit&amp;VAR:KEY=UDADIPCVAT&amp;VAR:QUERY=RkZfQ0FTSF9TVChBTk4sNDA5MDgsLCxSRikgKiAtMQ==&amp;WINDOW=FIRST_POPUP&amp;HEIGHT=450&amp;WIDTH=450&amp;","START_MAXIMIZED=FALSE&amp;VAR:CALENDAR=FIVEDAY&amp;VAR:SYMBOL=SE0000695876&amp;VAR:INDEX=0"}</definedName>
    <definedName name="_975__FDSAUDITLINK__" hidden="1">{"fdsup://directions/FAT Viewer?action=UPDATE&amp;creator=factset&amp;DYN_ARGS=TRUE&amp;DOC_NAME=FAT:FQL_AUDITING_CLIENT_TEMPLATE.FAT&amp;display_string=Audit&amp;VAR:KEY=UDADIPCVAT&amp;VAR:QUERY=RkZfQ0FTSF9TVChBTk4sNDA5MDgsLCxSRikgKiAtMQ==&amp;WINDOW=FIRST_POPUP&amp;HEIGHT=450&amp;WIDTH=450&amp;","START_MAXIMIZED=FALSE&amp;VAR:CALENDAR=FIVEDAY&amp;VAR:SYMBOL=SE0000695876&amp;VAR:INDEX=0"}</definedName>
    <definedName name="_976__FDSAUDITLINK__" localSheetId="11" hidden="1">{"fdsup://directions/FAT Viewer?action=UPDATE&amp;creator=factset&amp;DYN_ARGS=TRUE&amp;DOC_NAME=FAT:FQL_AUDITING_CLIENT_TEMPLATE.FAT&amp;display_string=Audit&amp;VAR:KEY=OZMZUDYTGD&amp;VAR:QUERY=RkZfREVCVF9MVChBTk4sNDA5MDgsLCxSRik=&amp;WINDOW=FIRST_POPUP&amp;HEIGHT=450&amp;WIDTH=450&amp;START_MA","XIMIZED=FALSE&amp;VAR:CALENDAR=FIVEDAY&amp;VAR:SYMBOL=SE0000695876&amp;VAR:INDEX=0"}</definedName>
    <definedName name="_976__FDSAUDITLINK__" hidden="1">{"fdsup://directions/FAT Viewer?action=UPDATE&amp;creator=factset&amp;DYN_ARGS=TRUE&amp;DOC_NAME=FAT:FQL_AUDITING_CLIENT_TEMPLATE.FAT&amp;display_string=Audit&amp;VAR:KEY=OZMZUDYTGD&amp;VAR:QUERY=RkZfREVCVF9MVChBTk4sNDA5MDgsLCxSRik=&amp;WINDOW=FIRST_POPUP&amp;HEIGHT=450&amp;WIDTH=450&amp;START_MA","XIMIZED=FALSE&amp;VAR:CALENDAR=FIVEDAY&amp;VAR:SYMBOL=SE0000695876&amp;VAR:INDEX=0"}</definedName>
    <definedName name="_977__FDSAUDITLINK__" localSheetId="11" hidden="1">{"fdsup://Directions/FactSet Auditing Viewer?action=AUDIT_VALUE&amp;DB=129&amp;ID1=733268&amp;VALUEID=03051&amp;SDATE=2011&amp;PERIODTYPE=ANN_STD&amp;SCFT=3&amp;window=popup_no_bar&amp;width=385&amp;height=120&amp;START_MAXIMIZED=FALSE&amp;creator=factset&amp;display_string=Audit"}</definedName>
    <definedName name="_977__FDSAUDITLINK__" hidden="1">{"fdsup://Directions/FactSet Auditing Viewer?action=AUDIT_VALUE&amp;DB=129&amp;ID1=733268&amp;VALUEID=03051&amp;SDATE=2011&amp;PERIODTYPE=ANN_STD&amp;SCFT=3&amp;window=popup_no_bar&amp;width=385&amp;height=120&amp;START_MAXIMIZED=FALSE&amp;creator=factset&amp;display_string=Audit"}</definedName>
    <definedName name="_978__FDSAUDITLINK__" localSheetId="11" hidden="1">{"fdsup://directions/FAT Viewer?action=UPDATE&amp;creator=factset&amp;DYN_ARGS=TRUE&amp;DOC_NAME=FAT:FQL_AUDITING_CLIENT_TEMPLATE.FAT&amp;display_string=Audit&amp;VAR:KEY=WBYDQBYRGN&amp;VAR:QUERY=RkZfQ0FTSF9TVChBTk4sNDA5MDgsLCxSRikgKiAtMQ==&amp;WINDOW=FIRST_POPUP&amp;HEIGHT=450&amp;WIDTH=450&amp;","START_MAXIMIZED=FALSE&amp;VAR:CALENDAR=FIVEDAY&amp;VAR:SYMBOL=GB0004250451&amp;VAR:INDEX=0"}</definedName>
    <definedName name="_978__FDSAUDITLINK__" hidden="1">{"fdsup://directions/FAT Viewer?action=UPDATE&amp;creator=factset&amp;DYN_ARGS=TRUE&amp;DOC_NAME=FAT:FQL_AUDITING_CLIENT_TEMPLATE.FAT&amp;display_string=Audit&amp;VAR:KEY=WBYDQBYRGN&amp;VAR:QUERY=RkZfQ0FTSF9TVChBTk4sNDA5MDgsLCxSRikgKiAtMQ==&amp;WINDOW=FIRST_POPUP&amp;HEIGHT=450&amp;WIDTH=450&amp;","START_MAXIMIZED=FALSE&amp;VAR:CALENDAR=FIVEDAY&amp;VAR:SYMBOL=GB0004250451&amp;VAR:INDEX=0"}</definedName>
    <definedName name="_979__FDSAUDITLINK__" localSheetId="11" hidden="1">{"fdsup://directions/FAT Viewer?action=UPDATE&amp;creator=factset&amp;DYN_ARGS=TRUE&amp;DOC_NAME=FAT:FQL_AUDITING_CLIENT_TEMPLATE.FAT&amp;display_string=Audit&amp;VAR:KEY=INIDUNITCH&amp;VAR:QUERY=RkZfREVCVF9MVChBTk4sNDA5MDgsLCxSRik=&amp;WINDOW=FIRST_POPUP&amp;HEIGHT=450&amp;WIDTH=450&amp;START_MA","XIMIZED=FALSE&amp;VAR:CALENDAR=FIVEDAY&amp;VAR:SYMBOL=GB0004250451&amp;VAR:INDEX=0"}</definedName>
    <definedName name="_979__FDSAUDITLINK__" hidden="1">{"fdsup://directions/FAT Viewer?action=UPDATE&amp;creator=factset&amp;DYN_ARGS=TRUE&amp;DOC_NAME=FAT:FQL_AUDITING_CLIENT_TEMPLATE.FAT&amp;display_string=Audit&amp;VAR:KEY=INIDUNITCH&amp;VAR:QUERY=RkZfREVCVF9MVChBTk4sNDA5MDgsLCxSRik=&amp;WINDOW=FIRST_POPUP&amp;HEIGHT=450&amp;WIDTH=450&amp;START_MA","XIMIZED=FALSE&amp;VAR:CALENDAR=FIVEDAY&amp;VAR:SYMBOL=GB0004250451&amp;VAR:INDEX=0"}</definedName>
    <definedName name="_980__FDSAUDITLINK__" localSheetId="11" hidden="1">{"fdsup://Directions/FactSet Auditing Viewer?action=AUDIT_VALUE&amp;DB=129&amp;ID1=042504&amp;VALUEID=03051&amp;SDATE=2011&amp;PERIODTYPE=ANN_STD&amp;SCFT=3&amp;window=popup_no_bar&amp;width=385&amp;height=120&amp;START_MAXIMIZED=FALSE&amp;creator=factset&amp;display_string=Audit"}</definedName>
    <definedName name="_980__FDSAUDITLINK__" hidden="1">{"fdsup://Directions/FactSet Auditing Viewer?action=AUDIT_VALUE&amp;DB=129&amp;ID1=042504&amp;VALUEID=03051&amp;SDATE=2011&amp;PERIODTYPE=ANN_STD&amp;SCFT=3&amp;window=popup_no_bar&amp;width=385&amp;height=120&amp;START_MAXIMIZED=FALSE&amp;creator=factset&amp;display_string=Audit"}</definedName>
    <definedName name="_981__FDSAUDITLINK__" localSheetId="11" hidden="1">{"fdsup://Directions/FactSet Auditing Viewer?action=AUDIT_VALUE&amp;DB=129&amp;ID1=444747&amp;VALUEID=03426&amp;SDATE=2011&amp;PERIODTYPE=ANN_STD&amp;SCFT=3&amp;window=popup_no_bar&amp;width=385&amp;height=120&amp;START_MAXIMIZED=FALSE&amp;creator=factset&amp;display_string=Audit"}</definedName>
    <definedName name="_981__FDSAUDITLINK__" hidden="1">{"fdsup://Directions/FactSet Auditing Viewer?action=AUDIT_VALUE&amp;DB=129&amp;ID1=444747&amp;VALUEID=03426&amp;SDATE=2011&amp;PERIODTYPE=ANN_STD&amp;SCFT=3&amp;window=popup_no_bar&amp;width=385&amp;height=120&amp;START_MAXIMIZED=FALSE&amp;creator=factset&amp;display_string=Audit"}</definedName>
    <definedName name="_982__FDSAUDITLINK__" localSheetId="11" hidden="1">{"fdsup://directions/FAT Viewer?action=UPDATE&amp;creator=factset&amp;DYN_ARGS=TRUE&amp;DOC_NAME=FAT:FQL_AUDITING_CLIENT_TEMPLATE.FAT&amp;display_string=Audit&amp;VAR:KEY=CVWVCXSPGX&amp;VAR:QUERY=RkZfQ0FTSF9TVChBTk4sNDA5MDgsLCxSRikgKiAtMQ==&amp;WINDOW=FIRST_POPUP&amp;HEIGHT=450&amp;WIDTH=450&amp;","START_MAXIMIZED=FALSE&amp;VAR:CALENDAR=FIVEDAY&amp;VAR:SYMBOL=FI0009000459&amp;VAR:INDEX=0"}</definedName>
    <definedName name="_982__FDSAUDITLINK__" hidden="1">{"fdsup://directions/FAT Viewer?action=UPDATE&amp;creator=factset&amp;DYN_ARGS=TRUE&amp;DOC_NAME=FAT:FQL_AUDITING_CLIENT_TEMPLATE.FAT&amp;display_string=Audit&amp;VAR:KEY=CVWVCXSPGX&amp;VAR:QUERY=RkZfQ0FTSF9TVChBTk4sNDA5MDgsLCxSRikgKiAtMQ==&amp;WINDOW=FIRST_POPUP&amp;HEIGHT=450&amp;WIDTH=450&amp;","START_MAXIMIZED=FALSE&amp;VAR:CALENDAR=FIVEDAY&amp;VAR:SYMBOL=FI0009000459&amp;VAR:INDEX=0"}</definedName>
    <definedName name="_983__FDSAUDITLINK__" localSheetId="11" hidden="1">{"fdsup://directions/FAT Viewer?action=UPDATE&amp;creator=factset&amp;DYN_ARGS=TRUE&amp;DOC_NAME=FAT:FQL_AUDITING_CLIENT_TEMPLATE.FAT&amp;display_string=Audit&amp;VAR:KEY=KRWBWPYJQJ&amp;VAR:QUERY=RkZfREVCVF9MVChBTk4sNDA5MDgsLCxSRik=&amp;WINDOW=FIRST_POPUP&amp;HEIGHT=450&amp;WIDTH=450&amp;START_MA","XIMIZED=FALSE&amp;VAR:CALENDAR=FIVEDAY&amp;VAR:SYMBOL=FI0009000459&amp;VAR:INDEX=0"}</definedName>
    <definedName name="_983__FDSAUDITLINK__" hidden="1">{"fdsup://directions/FAT Viewer?action=UPDATE&amp;creator=factset&amp;DYN_ARGS=TRUE&amp;DOC_NAME=FAT:FQL_AUDITING_CLIENT_TEMPLATE.FAT&amp;display_string=Audit&amp;VAR:KEY=KRWBWPYJQJ&amp;VAR:QUERY=RkZfREVCVF9MVChBTk4sNDA5MDgsLCxSRik=&amp;WINDOW=FIRST_POPUP&amp;HEIGHT=450&amp;WIDTH=450&amp;START_MA","XIMIZED=FALSE&amp;VAR:CALENDAR=FIVEDAY&amp;VAR:SYMBOL=FI0009000459&amp;VAR:INDEX=0"}</definedName>
    <definedName name="_984__FDSAUDITLINK__" localSheetId="11" hidden="1">{"fdsup://Directions/FactSet Auditing Viewer?action=AUDIT_VALUE&amp;DB=129&amp;ID1=444747&amp;VALUEID=03051&amp;SDATE=2011&amp;PERIODTYPE=ANN_STD&amp;SCFT=3&amp;window=popup_no_bar&amp;width=385&amp;height=120&amp;START_MAXIMIZED=FALSE&amp;creator=factset&amp;display_string=Audit"}</definedName>
    <definedName name="_984__FDSAUDITLINK__" hidden="1">{"fdsup://Directions/FactSet Auditing Viewer?action=AUDIT_VALUE&amp;DB=129&amp;ID1=444747&amp;VALUEID=03051&amp;SDATE=2011&amp;PERIODTYPE=ANN_STD&amp;SCFT=3&amp;window=popup_no_bar&amp;width=385&amp;height=120&amp;START_MAXIMIZED=FALSE&amp;creator=factset&amp;display_string=Audit"}</definedName>
    <definedName name="_985__FDSAUDITLINK__" localSheetId="11" hidden="1">{"fdsup://Directions/FactSet Auditing Viewer?action=AUDIT_VALUE&amp;DB=129&amp;ID1=071973&amp;VALUEID=04601&amp;SDATE=2010&amp;PERIODTYPE=ANN_STD&amp;SCFT=3&amp;window=popup_no_bar&amp;width=385&amp;height=120&amp;START_MAXIMIZED=FALSE&amp;creator=factset&amp;display_string=Audit"}</definedName>
    <definedName name="_985__FDSAUDITLINK__" hidden="1">{"fdsup://Directions/FactSet Auditing Viewer?action=AUDIT_VALUE&amp;DB=129&amp;ID1=071973&amp;VALUEID=04601&amp;SDATE=2010&amp;PERIODTYPE=ANN_STD&amp;SCFT=3&amp;window=popup_no_bar&amp;width=385&amp;height=120&amp;START_MAXIMIZED=FALSE&amp;creator=factset&amp;display_string=Audit"}</definedName>
    <definedName name="_986__FDSAUDITLINK__" localSheetId="11" hidden="1">{"fdsup://Directions/FactSet Auditing Viewer?action=AUDIT_VALUE&amp;DB=129&amp;ID1=071973&amp;VALUEID=04601&amp;SDATE=2009&amp;PERIODTYPE=ANN_STD&amp;SCFT=3&amp;window=popup_no_bar&amp;width=385&amp;height=120&amp;START_MAXIMIZED=FALSE&amp;creator=factset&amp;display_string=Audit"}</definedName>
    <definedName name="_986__FDSAUDITLINK__" hidden="1">{"fdsup://Directions/FactSet Auditing Viewer?action=AUDIT_VALUE&amp;DB=129&amp;ID1=071973&amp;VALUEID=04601&amp;SDATE=2009&amp;PERIODTYPE=ANN_STD&amp;SCFT=3&amp;window=popup_no_bar&amp;width=385&amp;height=120&amp;START_MAXIMIZED=FALSE&amp;creator=factset&amp;display_string=Audit"}</definedName>
    <definedName name="_987__FDSAUDITLINK__" localSheetId="11" hidden="1">{"fdsup://Directions/FactSet Auditing Viewer?action=AUDIT_VALUE&amp;DB=129&amp;ID1=071973&amp;VALUEID=04601&amp;SDATE=2008&amp;PERIODTYPE=ANN_STD&amp;SCFT=3&amp;window=popup_no_bar&amp;width=385&amp;height=120&amp;START_MAXIMIZED=FALSE&amp;creator=factset&amp;display_string=Audit"}</definedName>
    <definedName name="_987__FDSAUDITLINK__" hidden="1">{"fdsup://Directions/FactSet Auditing Viewer?action=AUDIT_VALUE&amp;DB=129&amp;ID1=071973&amp;VALUEID=04601&amp;SDATE=2008&amp;PERIODTYPE=ANN_STD&amp;SCFT=3&amp;window=popup_no_bar&amp;width=385&amp;height=120&amp;START_MAXIMIZED=FALSE&amp;creator=factset&amp;display_string=Audit"}</definedName>
    <definedName name="_988__FDSAUDITLINK__" localSheetId="11" hidden="1">{"fdsup://directions/FAT Viewer?action=UPDATE&amp;creator=factset&amp;DYN_ARGS=TRUE&amp;DOC_NAME=FAT:FQL_AUDITING_CLIENT_TEMPLATE.FAT&amp;display_string=Audit&amp;VAR:KEY=XIFYBWVUDA&amp;VAR:QUERY=RkZfTkVUX0lOQyhBTk4sMjAxMCwsLCxHQlAp&amp;WINDOW=FIRST_POPUP&amp;HEIGHT=450&amp;WIDTH=450&amp;START_MA","XIMIZED=FALSE&amp;VAR:CALENDAR=FIVEDAY&amp;VAR:SYMBOL=GB0007197378&amp;VAR:INDEX=0"}</definedName>
    <definedName name="_988__FDSAUDITLINK__" hidden="1">{"fdsup://directions/FAT Viewer?action=UPDATE&amp;creator=factset&amp;DYN_ARGS=TRUE&amp;DOC_NAME=FAT:FQL_AUDITING_CLIENT_TEMPLATE.FAT&amp;display_string=Audit&amp;VAR:KEY=XIFYBWVUDA&amp;VAR:QUERY=RkZfTkVUX0lOQyhBTk4sMjAxMCwsLCxHQlAp&amp;WINDOW=FIRST_POPUP&amp;HEIGHT=450&amp;WIDTH=450&amp;START_MA","XIMIZED=FALSE&amp;VAR:CALENDAR=FIVEDAY&amp;VAR:SYMBOL=GB0007197378&amp;VAR:INDEX=0"}</definedName>
    <definedName name="_989__FDSAUDITLINK__" localSheetId="11" hidden="1">{"fdsup://directions/FAT Viewer?action=UPDATE&amp;creator=factset&amp;DYN_ARGS=TRUE&amp;DOC_NAME=FAT:FQL_AUDITING_CLIENT_TEMPLATE.FAT&amp;display_string=Audit&amp;VAR:KEY=ZWVCJSDMHG&amp;VAR:QUERY=RkZfTkVUX0lOQyhBTk4sMjAwOSwsLCxHQlAp&amp;WINDOW=FIRST_POPUP&amp;HEIGHT=450&amp;WIDTH=450&amp;START_MA","XIMIZED=FALSE&amp;VAR:CALENDAR=FIVEDAY&amp;VAR:SYMBOL=GB0007197378&amp;VAR:INDEX=0"}</definedName>
    <definedName name="_989__FDSAUDITLINK__" hidden="1">{"fdsup://directions/FAT Viewer?action=UPDATE&amp;creator=factset&amp;DYN_ARGS=TRUE&amp;DOC_NAME=FAT:FQL_AUDITING_CLIENT_TEMPLATE.FAT&amp;display_string=Audit&amp;VAR:KEY=ZWVCJSDMHG&amp;VAR:QUERY=RkZfTkVUX0lOQyhBTk4sMjAwOSwsLCxHQlAp&amp;WINDOW=FIRST_POPUP&amp;HEIGHT=450&amp;WIDTH=450&amp;START_MA","XIMIZED=FALSE&amp;VAR:CALENDAR=FIVEDAY&amp;VAR:SYMBOL=GB0007197378&amp;VAR:INDEX=0"}</definedName>
    <definedName name="_990__FDSAUDITLINK__" localSheetId="11" hidden="1">{"fdsup://directions/FAT Viewer?action=UPDATE&amp;creator=factset&amp;DYN_ARGS=TRUE&amp;DOC_NAME=FAT:FQL_AUDITING_CLIENT_TEMPLATE.FAT&amp;display_string=Audit&amp;VAR:KEY=TSTIHGLMNY&amp;VAR:QUERY=RkZfTkVUX0lOQyhBTk4sMjAwOCwsLCxHQlAp&amp;WINDOW=FIRST_POPUP&amp;HEIGHT=450&amp;WIDTH=450&amp;START_MA","XIMIZED=FALSE&amp;VAR:CALENDAR=FIVEDAY&amp;VAR:SYMBOL=GB0007197378&amp;VAR:INDEX=0"}</definedName>
    <definedName name="_990__FDSAUDITLINK__" hidden="1">{"fdsup://directions/FAT Viewer?action=UPDATE&amp;creator=factset&amp;DYN_ARGS=TRUE&amp;DOC_NAME=FAT:FQL_AUDITING_CLIENT_TEMPLATE.FAT&amp;display_string=Audit&amp;VAR:KEY=TSTIHGLMNY&amp;VAR:QUERY=RkZfTkVUX0lOQyhBTk4sMjAwOCwsLCxHQlAp&amp;WINDOW=FIRST_POPUP&amp;HEIGHT=450&amp;WIDTH=450&amp;START_MA","XIMIZED=FALSE&amp;VAR:CALENDAR=FIVEDAY&amp;VAR:SYMBOL=GB0007197378&amp;VAR:INDEX=0"}</definedName>
    <definedName name="_991__FDSAUDITLINK__" localSheetId="11" hidden="1">{"fdsup://directions/FAT Viewer?action=UPDATE&amp;creator=factset&amp;DYN_ARGS=TRUE&amp;DOC_NAME=FAT:FQL_AUDITING_CLIENT_TEMPLATE.FAT&amp;display_string=Audit&amp;VAR:KEY=BWXOZCBQPY&amp;VAR:QUERY=RkZfTkVUX0lOQyhBTk4sMjAwNywsLCxHQlAp&amp;WINDOW=FIRST_POPUP&amp;HEIGHT=450&amp;WIDTH=450&amp;START_MA","XIMIZED=FALSE&amp;VAR:CALENDAR=FIVEDAY&amp;VAR:SYMBOL=GB0007197378&amp;VAR:INDEX=0"}</definedName>
    <definedName name="_991__FDSAUDITLINK__" hidden="1">{"fdsup://directions/FAT Viewer?action=UPDATE&amp;creator=factset&amp;DYN_ARGS=TRUE&amp;DOC_NAME=FAT:FQL_AUDITING_CLIENT_TEMPLATE.FAT&amp;display_string=Audit&amp;VAR:KEY=BWXOZCBQPY&amp;VAR:QUERY=RkZfTkVUX0lOQyhBTk4sMjAwNywsLCxHQlAp&amp;WINDOW=FIRST_POPUP&amp;HEIGHT=450&amp;WIDTH=450&amp;START_MA","XIMIZED=FALSE&amp;VAR:CALENDAR=FIVEDAY&amp;VAR:SYMBOL=GB0007197378&amp;VAR:INDEX=0"}</definedName>
    <definedName name="_992__FDSAUDITLINK__" localSheetId="11" hidden="1">{"fdsup://directions/FAT Viewer?action=UPDATE&amp;creator=factset&amp;DYN_ARGS=TRUE&amp;DOC_NAME=FAT:FQL_AUDITING_CLIENT_TEMPLATE.FAT&amp;display_string=Audit&amp;VAR:KEY=VGRQJAFGPY&amp;VAR:QUERY=RkZfTkVUX0lOQyhBTk4sMjAwNiwsLCxHQlAp&amp;WINDOW=FIRST_POPUP&amp;HEIGHT=450&amp;WIDTH=450&amp;START_MA","XIMIZED=FALSE&amp;VAR:CALENDAR=FIVEDAY&amp;VAR:SYMBOL=GB0007197378&amp;VAR:INDEX=0"}</definedName>
    <definedName name="_992__FDSAUDITLINK__" hidden="1">{"fdsup://directions/FAT Viewer?action=UPDATE&amp;creator=factset&amp;DYN_ARGS=TRUE&amp;DOC_NAME=FAT:FQL_AUDITING_CLIENT_TEMPLATE.FAT&amp;display_string=Audit&amp;VAR:KEY=VGRQJAFGPY&amp;VAR:QUERY=RkZfTkVUX0lOQyhBTk4sMjAwNiwsLCxHQlAp&amp;WINDOW=FIRST_POPUP&amp;HEIGHT=450&amp;WIDTH=450&amp;START_MA","XIMIZED=FALSE&amp;VAR:CALENDAR=FIVEDAY&amp;VAR:SYMBOL=GB0007197378&amp;VAR:INDEX=0"}</definedName>
    <definedName name="_993__FDSAUDITLINK__" localSheetId="11" hidden="1">{"fdsup://directions/FAT Viewer?action=UPDATE&amp;creator=factset&amp;DYN_ARGS=TRUE&amp;DOC_NAME=FAT:FQL_AUDITING_CLIENT_TEMPLATE.FAT&amp;display_string=Audit&amp;VAR:KEY=NYVULIDOLW&amp;VAR:QUERY=RkZfRUJJVF9JQihBTk4sMjAxMCwsLCxHQlAp&amp;WINDOW=FIRST_POPUP&amp;HEIGHT=450&amp;WIDTH=450&amp;START_MA","XIMIZED=FALSE&amp;VAR:CALENDAR=FIVEDAY&amp;VAR:SYMBOL=GB0007197378&amp;VAR:INDEX=0"}</definedName>
    <definedName name="_993__FDSAUDITLINK__" hidden="1">{"fdsup://directions/FAT Viewer?action=UPDATE&amp;creator=factset&amp;DYN_ARGS=TRUE&amp;DOC_NAME=FAT:FQL_AUDITING_CLIENT_TEMPLATE.FAT&amp;display_string=Audit&amp;VAR:KEY=NYVULIDOLW&amp;VAR:QUERY=RkZfRUJJVF9JQihBTk4sMjAxMCwsLCxHQlAp&amp;WINDOW=FIRST_POPUP&amp;HEIGHT=450&amp;WIDTH=450&amp;START_MA","XIMIZED=FALSE&amp;VAR:CALENDAR=FIVEDAY&amp;VAR:SYMBOL=GB0007197378&amp;VAR:INDEX=0"}</definedName>
    <definedName name="_994__FDSAUDITLINK__" localSheetId="11" hidden="1">{"fdsup://Directions/FactSet Auditing Viewer?action=AUDIT_VALUE&amp;DB=129&amp;ID1=071973&amp;VALUEID=01250&amp;SDATE=2009&amp;PERIODTYPE=ANN_STD&amp;SCFT=3&amp;window=popup_no_bar&amp;width=385&amp;height=120&amp;START_MAXIMIZED=FALSE&amp;creator=factset&amp;display_string=Audit"}</definedName>
    <definedName name="_994__FDSAUDITLINK__" hidden="1">{"fdsup://Directions/FactSet Auditing Viewer?action=AUDIT_VALUE&amp;DB=129&amp;ID1=071973&amp;VALUEID=01250&amp;SDATE=2009&amp;PERIODTYPE=ANN_STD&amp;SCFT=3&amp;window=popup_no_bar&amp;width=385&amp;height=120&amp;START_MAXIMIZED=FALSE&amp;creator=factset&amp;display_string=Audit"}</definedName>
    <definedName name="_995__FDSAUDITLINK__" localSheetId="11" hidden="1">{"fdsup://Directions/FactSet Auditing Viewer?action=AUDIT_VALUE&amp;DB=129&amp;ID1=071973&amp;VALUEID=01250&amp;SDATE=2008&amp;PERIODTYPE=ANN_STD&amp;SCFT=3&amp;window=popup_no_bar&amp;width=385&amp;height=120&amp;START_MAXIMIZED=FALSE&amp;creator=factset&amp;display_string=Audit"}</definedName>
    <definedName name="_995__FDSAUDITLINK__" hidden="1">{"fdsup://Directions/FactSet Auditing Viewer?action=AUDIT_VALUE&amp;DB=129&amp;ID1=071973&amp;VALUEID=01250&amp;SDATE=2008&amp;PERIODTYPE=ANN_STD&amp;SCFT=3&amp;window=popup_no_bar&amp;width=385&amp;height=120&amp;START_MAXIMIZED=FALSE&amp;creator=factset&amp;display_string=Audit"}</definedName>
    <definedName name="_996__FDSAUDITLINK__" localSheetId="11" hidden="1">{"fdsup://directions/FAT Viewer?action=UPDATE&amp;creator=factset&amp;DYN_ARGS=TRUE&amp;DOC_NAME=FAT:FQL_AUDITING_CLIENT_TEMPLATE.FAT&amp;display_string=Audit&amp;VAR:KEY=DSBGZSLIBM&amp;VAR:QUERY=RkZfRUJJVERBX0lCKEFOTiwyMDEwLCwsLEdCUCk=&amp;WINDOW=FIRST_POPUP&amp;HEIGHT=450&amp;WIDTH=450&amp;STAR","T_MAXIMIZED=FALSE&amp;VAR:CALENDAR=FIVEDAY&amp;VAR:SYMBOL=GB0007197378&amp;VAR:INDEX=0"}</definedName>
    <definedName name="_996__FDSAUDITLINK__" hidden="1">{"fdsup://directions/FAT Viewer?action=UPDATE&amp;creator=factset&amp;DYN_ARGS=TRUE&amp;DOC_NAME=FAT:FQL_AUDITING_CLIENT_TEMPLATE.FAT&amp;display_string=Audit&amp;VAR:KEY=DSBGZSLIBM&amp;VAR:QUERY=RkZfRUJJVERBX0lCKEFOTiwyMDEwLCwsLEdCUCk=&amp;WINDOW=FIRST_POPUP&amp;HEIGHT=450&amp;WIDTH=450&amp;STAR","T_MAXIMIZED=FALSE&amp;VAR:CALENDAR=FIVEDAY&amp;VAR:SYMBOL=GB0007197378&amp;VAR:INDEX=0"}</definedName>
    <definedName name="_997__FDSAUDITLINK__" localSheetId="11" hidden="1">{"fdsup://directions/FAT Viewer?action=UPDATE&amp;creator=factset&amp;DYN_ARGS=TRUE&amp;DOC_NAME=FAT:FQL_AUDITING_CLIENT_TEMPLATE.FAT&amp;display_string=Audit&amp;VAR:KEY=BGPIZOHEDM&amp;VAR:QUERY=RkZfRUJJVERBX0lCKEFOTiwyMDA5LCwsLEdCUCk=&amp;WINDOW=FIRST_POPUP&amp;HEIGHT=450&amp;WIDTH=450&amp;STAR","T_MAXIMIZED=FALSE&amp;VAR:CALENDAR=FIVEDAY&amp;VAR:SYMBOL=GB0007197378&amp;VAR:INDEX=0"}</definedName>
    <definedName name="_997__FDSAUDITLINK__" hidden="1">{"fdsup://directions/FAT Viewer?action=UPDATE&amp;creator=factset&amp;DYN_ARGS=TRUE&amp;DOC_NAME=FAT:FQL_AUDITING_CLIENT_TEMPLATE.FAT&amp;display_string=Audit&amp;VAR:KEY=BGPIZOHEDM&amp;VAR:QUERY=RkZfRUJJVERBX0lCKEFOTiwyMDA5LCwsLEdCUCk=&amp;WINDOW=FIRST_POPUP&amp;HEIGHT=450&amp;WIDTH=450&amp;STAR","T_MAXIMIZED=FALSE&amp;VAR:CALENDAR=FIVEDAY&amp;VAR:SYMBOL=GB0007197378&amp;VAR:INDEX=0"}</definedName>
    <definedName name="_998__FDSAUDITLINK__" localSheetId="11" hidden="1">{"fdsup://directions/FAT Viewer?action=UPDATE&amp;creator=factset&amp;DYN_ARGS=TRUE&amp;DOC_NAME=FAT:FQL_AUDITING_CLIENT_TEMPLATE.FAT&amp;display_string=Audit&amp;VAR:KEY=FEJMVWJSZQ&amp;VAR:QUERY=RkZfRUJJVERBX0lCKEFOTiwyMDA4LCwsLEdCUCk=&amp;WINDOW=FIRST_POPUP&amp;HEIGHT=450&amp;WIDTH=450&amp;STAR","T_MAXIMIZED=FALSE&amp;VAR:CALENDAR=FIVEDAY&amp;VAR:SYMBOL=GB0007197378&amp;VAR:INDEX=0"}</definedName>
    <definedName name="_998__FDSAUDITLINK__" hidden="1">{"fdsup://directions/FAT Viewer?action=UPDATE&amp;creator=factset&amp;DYN_ARGS=TRUE&amp;DOC_NAME=FAT:FQL_AUDITING_CLIENT_TEMPLATE.FAT&amp;display_string=Audit&amp;VAR:KEY=FEJMVWJSZQ&amp;VAR:QUERY=RkZfRUJJVERBX0lCKEFOTiwyMDA4LCwsLEdCUCk=&amp;WINDOW=FIRST_POPUP&amp;HEIGHT=450&amp;WIDTH=450&amp;STAR","T_MAXIMIZED=FALSE&amp;VAR:CALENDAR=FIVEDAY&amp;VAR:SYMBOL=GB0007197378&amp;VAR:INDEX=0"}</definedName>
    <definedName name="_999__FDSAUDITLINK__" localSheetId="11" hidden="1">{"fdsup://directions/FAT Viewer?action=UPDATE&amp;creator=factset&amp;DYN_ARGS=TRUE&amp;DOC_NAME=FAT:FQL_AUDITING_CLIENT_TEMPLATE.FAT&amp;display_string=Audit&amp;VAR:KEY=NSNCBAXCDQ&amp;VAR:QUERY=RkZfRUJJVERBX0lCKEFOTiwyMDA3LCwsLEdCUCk=&amp;WINDOW=FIRST_POPUP&amp;HEIGHT=450&amp;WIDTH=450&amp;STAR","T_MAXIMIZED=FALSE&amp;VAR:CALENDAR=FIVEDAY&amp;VAR:SYMBOL=GB0007197378&amp;VAR:INDEX=0"}</definedName>
    <definedName name="_999__FDSAUDITLINK__" hidden="1">{"fdsup://directions/FAT Viewer?action=UPDATE&amp;creator=factset&amp;DYN_ARGS=TRUE&amp;DOC_NAME=FAT:FQL_AUDITING_CLIENT_TEMPLATE.FAT&amp;display_string=Audit&amp;VAR:KEY=NSNCBAXCDQ&amp;VAR:QUERY=RkZfRUJJVERBX0lCKEFOTiwyMDA3LCwsLEdCUCk=&amp;WINDOW=FIRST_POPUP&amp;HEIGHT=450&amp;WIDTH=450&amp;STAR","T_MAXIMIZED=FALSE&amp;VAR:CALENDAR=FIVEDAY&amp;VAR:SYMBOL=GB0007197378&amp;VAR:INDEX=0"}</definedName>
    <definedName name="_bdm.042899FEDEE4425ABA5170A2235332BB.edm" localSheetId="6" hidden="1">#REF!</definedName>
    <definedName name="_bdm.042899FEDEE4425ABA5170A2235332BB.edm" localSheetId="5" hidden="1">#REF!</definedName>
    <definedName name="_bdm.042899FEDEE4425ABA5170A2235332BB.edm" hidden="1">#REF!</definedName>
    <definedName name="_bdm.094C944B88C14008B2133C2FD11EF688.edm" localSheetId="6" hidden="1">#REF!</definedName>
    <definedName name="_bdm.094C944B88C14008B2133C2FD11EF688.edm" localSheetId="5" hidden="1">#REF!</definedName>
    <definedName name="_bdm.094C944B88C14008B2133C2FD11EF688.edm" hidden="1">#REF!</definedName>
    <definedName name="_xlnm._FilterDatabase" localSheetId="5" hidden="1">'Financials_hard coded'!$B$9:$AF$9</definedName>
    <definedName name="a" localSheetId="6">#REF!</definedName>
    <definedName name="a" localSheetId="5">#REF!</definedName>
    <definedName name="a">#REF!</definedName>
    <definedName name="CIQWBGuid" hidden="1">"b212e69a-bed6-41a9-89a6-8ca65a6a5032"</definedName>
    <definedName name="Columns" localSheetId="6">#REF!</definedName>
    <definedName name="Columns" localSheetId="5">#REF!</definedName>
    <definedName name="Columns">#REF!</definedName>
    <definedName name="EBIT" localSheetId="6">#REF!</definedName>
    <definedName name="EBIT">#REF!</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45449.2903356481</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languageinput" localSheetId="6">#REF!</definedName>
    <definedName name="languageinput" localSheetId="5">#REF!</definedName>
    <definedName name="languageinput">#REF!</definedName>
    <definedName name="_xlnm.Print_Area" localSheetId="7">'Equity Bridge'!$A$1:$N$6</definedName>
    <definedName name="_xlnm.Print_Area" localSheetId="6">'Equity Bridge (simple)'!$A$1:$N$6</definedName>
    <definedName name="_xlnm.Print_Area" localSheetId="5">'Financials_hard coded'!$A$1:$AD$18</definedName>
    <definedName name="_xlnm.Print_Area" localSheetId="1">'Project Omega'!$A$1:$P$51</definedName>
    <definedName name="Tradings" localSheetId="6">#REF!</definedName>
    <definedName name="Tradings" localSheetId="5">#REF!</definedName>
    <definedName name="Trading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7" i="165" l="1"/>
  <c r="S50" i="165"/>
  <c r="X38" i="165"/>
  <c r="W38" i="165"/>
  <c r="W37" i="165"/>
  <c r="X36" i="165"/>
  <c r="W36" i="165"/>
  <c r="S38" i="165"/>
  <c r="S37" i="165"/>
  <c r="S36" i="165"/>
  <c r="R37" i="165"/>
  <c r="R38" i="165"/>
  <c r="R36" i="165"/>
  <c r="S46" i="165"/>
  <c r="R12" i="165"/>
  <c r="R11" i="165"/>
  <c r="W32" i="165"/>
  <c r="X32" i="165"/>
  <c r="W33" i="165"/>
  <c r="X33" i="165"/>
  <c r="X31" i="165"/>
  <c r="W31" i="165"/>
  <c r="S33" i="165"/>
  <c r="S32" i="165"/>
  <c r="S31" i="165"/>
  <c r="X27" i="165"/>
  <c r="X25" i="165"/>
  <c r="W27" i="165"/>
  <c r="W25" i="165"/>
  <c r="S25" i="165"/>
  <c r="S27" i="165"/>
  <c r="W11" i="165"/>
  <c r="X11" i="165"/>
  <c r="X20" i="165"/>
  <c r="X26" i="165" s="1"/>
  <c r="S26" i="165"/>
  <c r="AB12" i="165" l="1"/>
  <c r="AC12" i="165"/>
  <c r="AD12" i="165"/>
  <c r="AB13" i="165"/>
  <c r="AC13" i="165"/>
  <c r="AD13" i="165"/>
  <c r="AA13" i="165"/>
  <c r="AA12" i="165"/>
  <c r="AA11" i="165"/>
  <c r="AA10" i="165"/>
  <c r="Y11" i="165"/>
  <c r="W12" i="165"/>
  <c r="X12" i="165"/>
  <c r="Y12" i="165"/>
  <c r="W13" i="165"/>
  <c r="X13" i="165"/>
  <c r="Y13" i="165"/>
  <c r="V13" i="165"/>
  <c r="V12" i="165"/>
  <c r="V11" i="165"/>
  <c r="V10" i="165"/>
  <c r="S11" i="165"/>
  <c r="T11" i="165"/>
  <c r="S12" i="165"/>
  <c r="T12" i="165"/>
  <c r="R13" i="165"/>
  <c r="S13" i="165"/>
  <c r="T13" i="165"/>
  <c r="Q13" i="165"/>
  <c r="Q12" i="165"/>
  <c r="Q11" i="165"/>
  <c r="Q10" i="165"/>
  <c r="O13" i="165"/>
  <c r="O20" i="165" s="1"/>
  <c r="N13" i="165"/>
  <c r="M13" i="165"/>
  <c r="M20" i="165"/>
  <c r="N20" i="165"/>
  <c r="L13" i="165"/>
  <c r="N11" i="165"/>
  <c r="O11" i="165"/>
  <c r="L11" i="165"/>
  <c r="I13" i="165"/>
  <c r="J13" i="165"/>
  <c r="H13" i="165"/>
  <c r="F13" i="165"/>
  <c r="E13" i="165"/>
  <c r="I12" i="165"/>
  <c r="J12" i="165"/>
  <c r="M12" i="165" s="1"/>
  <c r="H12" i="165"/>
  <c r="F12" i="165"/>
  <c r="E12" i="165"/>
  <c r="I11" i="165"/>
  <c r="J11" i="165"/>
  <c r="M11" i="165" s="1"/>
  <c r="H11" i="165"/>
  <c r="F11" i="165"/>
  <c r="E11" i="165"/>
  <c r="I10" i="165"/>
  <c r="J10" i="165"/>
  <c r="L10" i="165" s="1"/>
  <c r="H10" i="165"/>
  <c r="F10" i="165"/>
  <c r="E10" i="165"/>
  <c r="I12" i="169"/>
  <c r="J12" i="169"/>
  <c r="I17" i="169"/>
  <c r="J17" i="169"/>
  <c r="K17" i="169"/>
  <c r="N43" i="181"/>
  <c r="L39" i="180"/>
  <c r="L12" i="165" l="1"/>
  <c r="O12" i="165"/>
  <c r="N12" i="165"/>
  <c r="I16" i="169" l="1"/>
  <c r="J16" i="169"/>
  <c r="K16" i="169"/>
  <c r="I11" i="169"/>
  <c r="J11" i="169"/>
  <c r="K11" i="169"/>
  <c r="M11" i="169" l="1"/>
  <c r="M12" i="169"/>
  <c r="D46" i="146"/>
  <c r="D45" i="146"/>
  <c r="D44" i="146"/>
  <c r="D43" i="146"/>
  <c r="D42" i="146"/>
  <c r="D41" i="146"/>
  <c r="D40" i="146"/>
  <c r="D39" i="146"/>
  <c r="AF11" i="146"/>
  <c r="AG11" i="146"/>
  <c r="AF12" i="146"/>
  <c r="AG12" i="146"/>
  <c r="AF13" i="146"/>
  <c r="AG13" i="146"/>
  <c r="AF14" i="146"/>
  <c r="AG14" i="146"/>
  <c r="AF15" i="146"/>
  <c r="AG15" i="146"/>
  <c r="AF16" i="146"/>
  <c r="AG16" i="146"/>
  <c r="AF17" i="146"/>
  <c r="AG17" i="146"/>
  <c r="AG10" i="146"/>
  <c r="AF10" i="146"/>
  <c r="I17" i="143" l="1"/>
  <c r="J17" i="143"/>
  <c r="I16" i="143"/>
  <c r="M16" i="143" s="1"/>
  <c r="I15" i="143"/>
  <c r="I14" i="143"/>
  <c r="M14" i="143" s="1"/>
  <c r="L8" i="165"/>
  <c r="M8" i="165"/>
  <c r="N8" i="165"/>
  <c r="O8" i="165"/>
  <c r="Q8" i="165"/>
  <c r="R8" i="165"/>
  <c r="S8" i="165"/>
  <c r="T8" i="165"/>
  <c r="V8" i="165"/>
  <c r="W8" i="165"/>
  <c r="X8" i="165"/>
  <c r="Y8" i="165"/>
  <c r="AA8" i="165"/>
  <c r="AB8" i="165"/>
  <c r="AC8" i="165"/>
  <c r="AD8" i="165"/>
  <c r="AB20" i="165"/>
  <c r="AC21" i="165"/>
  <c r="AD20" i="165"/>
  <c r="E10" i="143"/>
  <c r="F10" i="143"/>
  <c r="I10" i="143" s="1"/>
  <c r="M10" i="143" s="1"/>
  <c r="E11" i="143"/>
  <c r="F11" i="143"/>
  <c r="J11" i="143" s="1"/>
  <c r="E12" i="143"/>
  <c r="F12" i="143"/>
  <c r="I12" i="143" s="1"/>
  <c r="M12" i="143" s="1"/>
  <c r="E13" i="143"/>
  <c r="F13" i="143"/>
  <c r="I13" i="143"/>
  <c r="M13" i="143" s="1"/>
  <c r="J13" i="143"/>
  <c r="E14" i="143"/>
  <c r="F14" i="143"/>
  <c r="J14" i="143"/>
  <c r="E15" i="143"/>
  <c r="F15" i="143"/>
  <c r="E16" i="143"/>
  <c r="F16" i="143"/>
  <c r="J16" i="143"/>
  <c r="E17" i="143"/>
  <c r="F17" i="143"/>
  <c r="E10" i="169"/>
  <c r="F10" i="169"/>
  <c r="E11" i="169"/>
  <c r="F11" i="169"/>
  <c r="E12" i="169"/>
  <c r="F12" i="169"/>
  <c r="E13" i="169"/>
  <c r="F13" i="169"/>
  <c r="E14" i="169"/>
  <c r="F14" i="169"/>
  <c r="E15" i="169"/>
  <c r="F15" i="169"/>
  <c r="E16" i="169"/>
  <c r="F16" i="169"/>
  <c r="E17" i="169"/>
  <c r="F17" i="169"/>
  <c r="J12" i="143" l="1"/>
  <c r="I11" i="143"/>
  <c r="M11" i="143" s="1"/>
  <c r="K10" i="143"/>
  <c r="J10" i="143"/>
  <c r="K11" i="143"/>
  <c r="I15" i="146"/>
  <c r="J15" i="146" s="1"/>
  <c r="I14" i="146"/>
  <c r="I13" i="146"/>
  <c r="J13" i="146" s="1"/>
  <c r="I12" i="146"/>
  <c r="J12" i="146" s="1"/>
  <c r="I11" i="146"/>
  <c r="J11" i="146" s="1"/>
  <c r="I10" i="146"/>
  <c r="J10" i="146" s="1"/>
  <c r="M17" i="143"/>
  <c r="M17" i="169"/>
  <c r="J15" i="143"/>
  <c r="M15" i="143" s="1"/>
  <c r="AB21" i="165"/>
  <c r="AC20" i="165"/>
  <c r="M16" i="169"/>
  <c r="AD21" i="165"/>
  <c r="J14" i="146" l="1"/>
  <c r="I17" i="146"/>
  <c r="I16" i="146"/>
  <c r="J16" i="146" s="1"/>
  <c r="J17" i="146" l="1"/>
  <c r="W21" i="165"/>
  <c r="W20" i="165"/>
  <c r="W26" i="165" s="1"/>
  <c r="R20" i="165"/>
  <c r="R26" i="165" s="1"/>
  <c r="R27" i="165" l="1"/>
  <c r="R33" i="165" s="1"/>
  <c r="R25" i="165"/>
  <c r="R31" i="165" s="1"/>
  <c r="R32" i="165"/>
  <c r="N21" i="165"/>
  <c r="Y21" i="165"/>
  <c r="T20" i="165"/>
  <c r="R21" i="165"/>
  <c r="S21" i="165"/>
  <c r="T21" i="165"/>
  <c r="M21" i="165"/>
  <c r="Y20" i="165"/>
  <c r="S20" i="165"/>
  <c r="O21" i="165"/>
  <c r="X21" i="16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Markus Polleichtner</author>
    <author>cb2dest</author>
    <author>Hannes Schreiber</author>
  </authors>
  <commentList>
    <comment ref="A1" authorId="0" shapeId="0" xr:uid="{00000000-0006-0000-0000-000001000000}">
      <text>
        <r>
          <rPr>
            <b/>
            <sz val="8"/>
            <color indexed="81"/>
            <rFont val="Tahoma"/>
            <family val="2"/>
          </rPr>
          <t>卟䙄_x0003_＀＀ﬆ刾_x0018_䉇〰㥂㌴㍚㤵灞潲数彲䅎䕍#＀＀ ＀＀_x000B_＀＀
＀＀_x0001_＀＀_x0001_＀＀_x0008_＀＀敒慸⁭䱐C찀יִ刾.䡃〰㘰㈲㘷㈱䕞䅃䵟䑅卟䱁卅㈨㄰ⰶⰰⰬ䌢剕䌽䙈⤢!＀＀ ＀＀	＀＀_x0008_＀＀_x0001_＀＀_x0001_＀＀_x0001_＀＀豀碵꼝쐕찀ﬡ刾*单㠳㘸㤸〱㔱䙞彆䅃䕐彘䥆⡘乁ⱎ〲㠰ⰬⰬ单⥄ĉ＀＀ ＀＀ñ＀＀_x0008_＀＀_x0001_＀＀_x0001_＀＀_x0001_＀＀馚香䁦摦畳㩰⼯楄敲瑣潩獮䘯捡却瑥䄠摵瑩湩⁧楖睥牥愿瑣潩㵮啁䥄彔䅖啌♅䉄ㄽ㤲䤦ㅄ㌽㠸㠶ㄹ☰䅖啌䥅㵄㐰〶☱䑓呁㵅〲㠰倦剅佉呄偙㵅乁彎呓♄䍓呆㌽眦湩潤㵷潰異彰潮扟牡眦摩桴㌽㔸栦楥桧㵴㈱☰呓剁彔䅍䥘䥍䕚㵄䅆卌♅牣慥潴㵲慦瑣敳♴楤灳慬役瑳楲杮䄽摵瑩찀ﬞ刾*单㠳㘸㤸〱㔱䙞彆䅃䕐彘䥆⡘乁ⱎ〲㤰ⰬⰬ单⥄ĉ＀＀ ＀＀ñ＀＀_x0008_＀＀_x0001_＀＀_x0001_＀＀_x0001_＀＀쳍쳌㳌䁠摦畳㩰⼯楄敲瑣潩獮䘯捡却瑥䄠摵瑩湩⁧楖睥牥愿瑣潩㵮啁䥄彔䅖啌♅䉄ㄽ㤲䤦ㅄ㌽㠸㠶ㄹ☰䅖啌䥅㵄㐰〶☱䑓呁㵅〲㤰倦剅佉呄偙㵅乁彎呓♄䍓呆㌽眦湩潤㵷潰異彰潮扟牡眦摩桴㌽㔸栦楥桧㵴㈱☰呓剁彔䅍䥘䥍䕚㵄䅆卌♅牣慥潴㵲慦瑣敳♴楤灳慬役瑳楲杮䄽摵瑩찀יִ刾*单㠳㘸㤸〱㔱䙞彆䅃䕐彘䥆⡘乁ⱎ〲〱ⰬⰬ单⥄ĉ＀＀ ＀＀ñ＀＀_x0008_＀＀_x0001_＀＀_x0001_＀＀_x0001_＀＀㌳㌳댳䁞摦畳㩰⼯楄敲瑣潩獮䘯捡却瑥䄠摵瑩湩⁧楖睥牥愿瑣潩㵮啁䥄彔䅖啌♅䉄ㄽ㤲䤦ㅄ㌽㠸㠶ㄹ☰䅖啌䥅㵄㐰〶☱䑓呁㵅〲〱倦剅佉呄偙㵅乁彎呓♄䍓呆㌽眦湩潤㵷潰異彰潮扟牡眦摩桴㌽㔸栦楥桧㵴㈱☰呓剁彔䅍䥘䥍䕚㵄䅆卌♅牣慥潴㵲慦瑣敳♴楤灳慬役瑳楲杮䄽摵瑩찀﬙刾*单㠳㘸㤸〱㔱䙞彆䅃䕐彘䥆⡘乁ⱎ〲ㄱⰬⰬ单⥄ĉ＀＀ ＀＀ñ＀＀_x0008_＀＀_x0001_＀＀_x0001_＀＀_x0001_＀＀㌳㌳̳䁤摦畳㩰⼯楄敲瑣潩獮䘯捡却瑥䄠摵瑩湩⁧楖睥牥愿瑣潩㵮啁䥄彔䅖啌♅䉄ㄽ㤲䤦ㅄ㌽㠸㠶ㄹ☰䅖啌䥅㵄㐰〶☱䑓呁㵅〲ㄱ倦剅佉呄偙㵅乁彎呓♄䍓呆㌽眦湩潤㵷潰異彰潮扟牡眦摩桴㌽㔸栦楥桧㵴㈱☰呓剁彔䅍䥘䥍䕚㵄䅆卌♅牣慥潴㵲慦瑣敳♴楤灳慬役瑳楲杮䄽摵瑩찀ﬗ刾*单㠳㘸㤸〱㔱䙞彆䅃䕐彘䥆⡘乁ⱎ〲㈱ⰬⰬ单⥄ĉ＀＀ ＀＀ñ＀＀_x0008_＀＀_x0001_＀＀_x0001_＀＀_x0001_＀＀馚香榙䁩摦畳㩰⼯楄敲瑣潩獮䘯捡却瑥䄠摵瑩湩⁧楖睥牥愿瑣潩㵮啁䥄彔䅖啌♅䉄ㄽ㤲䤦ㅄ㌽㠸㠶ㄹ☰䅖啌䥅㵄㐰〶☱䑓呁㵅〲㈱倦剅佉呄偙㵅乁彎呓♄䍓呆㌽眦湩潤㵷潰異彰潮扟牡眦摩桴㌽㔸栦楥桧㵴㈱☰呓剁彔䅍䥘䥍䕚㵄䅆卌♅牣慥潴㵲慦瑣敳♴楤灳慬役瑳楲杮䄽摵瑩찀﫼刾=单㔰㐸㠹〱㐶偞䕓䍔䱁䘨噉䑅奁㬩䑅䵟䅅彎剐䍉彅䝔⡔ㄭ奁丬坏䐬〬착ॎ＀＀ ＀＀श＀＀࠰＀＀_x0001_＀＀Ć＀＀_x0001_＀＀＀＀＀＀䀀䁇＀＀＀＀䀀䁇＀＀＀＀䀀䁇＀＀＀＀䀀䁇＀＀＀＀䀀䁇＀＀＀＀䀀䁇＀＀＀＀䀀䁇＀＀＀＀䀀䁇＀＀＀＀䀀䁇＀＀＀＀䀀䁇＀＀＀＀䀀䁇＀＀＀＀䀀䁇＀＀＀＀䀀䁇쳍쳌䳌䁇쳍쳌䳌䁇쳍쳌䳌䁇쳍쳌䳌䁇쳍쳌䳌䁇쳍쳌䳌䁇쳍쳌䳌䁇쳍쳌䳌䁇쳍쳌䳌䁇쳍쳌䳌䁇쳍쳌䳌䁇쳍쳌䳌䁇董棰㣣䁇董棰㣣䁇董棰㣣䁇董棰㣣䁇董棰㣣䁇董棰㣣䁇董棰㣣䁇董棰㣣䁇董棰㣣䁇董棰㣣䁇董棰㣣䁇董棰㣣䁇董棰㣣䁇董棰㣣䁇董棰㣣䁇董棰㣣䁇董棰㣣䁇뷐䮇掎䁇뷐䮇掎䁇뷐䮇掎䁇뷐䮇掎䁇뷐䮇掎䁇뷐䮇掎䁇뷐䮇掎䁇뷐䮇掎䁇뷐䮇掎䁇뷐䮇掎䁇뷐䮇掎䁇뷐䮇掎䁇뷐䮇掎䁇뷐䮇掎䁇뷐䮇掎䁇뷐䮇掎䁇뷐䮇掎䁇＀＀＀＀退䁇＀＀＀＀退䁇＀＀＀＀退䁇＀＀＀＀退䁇＀＀＀＀退䁇＀＀＀＀䁇＀＀＀＀䁇＀＀＀＀䁇＀＀＀＀䁇＀＀＀＀䁇＀＀＀＀䁇＀＀＀＀䁇＀＀＀＀䁇＀＀＀＀䁇＀＀＀＀䁇＀＀＀＀က䁈＀＀＀＀က䁈＀＀＀＀က䁈＀＀＀＀က䁈＀＀＀＀က䁈＀＀＀＀က䁈＀＀＀＀က䁈＀＀＀＀က䁈＀＀＀＀က䁈＀＀＀＀က䁈＀＀＀＀က䁈＀＀＀＀ 䁈＀＀＀＀ 䁈＀＀＀＀　䁈＀＀＀＀　䁈＀＀＀＀　䁈＀＀＀＀　䁈＀＀＀＀　䁈＀＀＀＀　䁈＀＀＀＀　䁈＀＀＀＀　䁈＀＀＀＀ 䁈＀＀＀＀＀＀䁈＀＀＀＀＀＀䁈＀＀＀＀＀＀䁈＀＀＀＀　䁈＀＀＀＀　䁈＀＀＀＀　䁈＀＀＀＀　䁈＀＀＀＀　䁈＀＀＀＀　䁈＀＀＀＀　䁈＀＀＀＀　䁈＀＀＀＀　䁈＀＀＀＀　䁈＀＀＀＀　䁈＀＀＀＀　䁈＀＀＀＀　䁈＀＀＀＀　䁈＀＀＀＀　䁈＀＀＀＀　䁈＀＀＀＀　䁈＀＀＀＀　䁈＀＀＀＀　䁈＀＀＀＀　䁈＀＀＀＀　䁈＀＀＀＀　䁈＀＀＀＀　䁈＀＀＀＀　䁈＀＀＀＀　䁈＀＀＀＀　䁈＀＀＀＀　䁈＀＀＀＀　䁈＀＀＀＀　䁈＀＀＀＀　䁈＀＀＀＀　䁈＀＀＀＀　䁈＀＀＀＀　䁈＀＀＀＀　䁈＀＀＀＀　䁈＀＀＀＀　䁈＀＀＀＀　䁈＀＀＀＀　䁈＀＀＀＀　䁈＀＀＀＀　䁈＀＀＀＀　䁈＀＀＀＀倀䁈＀＀＀＀倀䁈＀＀＀＀倀䁈＀＀＀＀倀䁈＀＀＀＀倀䁈＀＀＀＀倀䁈＀＀＀＀退䁈箟霏윜䁈箟霏윜䁈箟霏윜䁈箟霏윜䁈箟霏윜䁈箟霏윜䁈箟霏윜䁈箟霏윜䁈＀＀＀＀＀＀䁈_xDEE8_◃䁇捊躴ꪪ䁇捊躴ꪪ䁇捊躴ꪪ䁇捊躴ꪪ䁇捊躴ꪪ䁇捊躴ꪪ䁇捊躴ꪪ䁇捊躴ꪪ䁇捊躴ꪪ䁇捊躴ꪪ䁇捊躴ꪪ䁇捊躴ꪪ䁇捊躴ꪪ䁇捊躴ꪪ䁇捊躴ꪪ䁇捊躴ꪪ䁇捊躴ꪪ䁇捊躴ꪪ䁇捊躴ꪪ䁇捊躴ꪪ䁇捊躴ꪪ䁇捊躴ꪪ䁇捊躴ꪪ䁇捊躴ꪪ䁇捊躴ꪪ䁇捊躴ꪪ䁇捊躴ꪪ䁇捊躴ꪪ䁇捊躴ꪪ䁇捊躴ꪪ䁇捊躴ꪪ䁇捊躴ꪪ䁇捊躴ꪪ䁇捊躴ꪪ䁇捊躴ꪪ䁇捊躴ꪪ䁇箟霏윜䁇箟霏윜䁇箟霏윜䁇箟霏윜䁇箟霏윜䁇箟霏윜䁇箟霏윜䁇箟霏윜䁇箟霏윜䁇箟霏윜䁇箟霏윜䁇箟霏윜䁇箟霏윜䁇箟霏윜䁇箟霏윜䁇䈲둸ᱱ䁈ℙ_xDA3C_ุ䁈ℙ_xDA3C_ุ䁈捊躴⪪䁈捊躴⪪䁈捊躴⪪䁈捊躴⪪䁈捊躴⪪䁈捊躴⪪䁈捊躴⪪䁈捊躴⪪䁈捊躴⪪䁈_xDEE8_◃燇䁈뷐䮇掎䁈뷐䮇掎䁈뷐䮇掎䁈뷐䮇掎䁈뷐䮇掎䁈뷐䮇掎䁈뷐䮇掎䁈뷐䮇掎䁈뷐䮇掎䁈뷐䮇掎䁈뷐䮇掎䁈뷐䮇掎䁈뷐䮇掎䁈뷐䮇掎䁈뷐䮇掎䁈＀＀＀＀耀䁈＀＀＀＀耀䁈＀＀＀＀耀䁈＀＀＀＀耀䁈＀＀＀＀耀䁈＀＀＀＀耀䁈＀＀＀＀耀䁈＀＀＀＀耀䁈＀＀＀＀耀䁈＀＀＀＀耀䁈＀＀＀＀耀䁈＀＀＀＀耀䁈＀＀＀＀耀䁈＀＀＀＀耀䁈＀＀＀＀耀䁈＀＀＀＀耀䁈＀＀＀＀耀䁈＀＀＀＀耀䁈＀＀＀＀耀䁈＀＀＀＀耀䁈＀＀＀＀耀䁈＀＀＀＀耀䁈＀＀＀＀耀䁈＀＀＀＀耀䁈＀＀＀＀耀䁈＀＀＀＀耀䁈＀＀＀＀＀＀＀＀＀＀＀＀＀＀＀＀＀＀＀＀＀＀＀＀＀＀＀＀＀＀＀＀＀＀＀＀＀＀＀＀＀＀＀＀＀＀＀＀＀＀＀＀＀＀＀＀＀＀＀＀＀＀＀＀＀＀＀＀＀＀＀＀＀＀＀＀＀＀＀＀＀＀＀＀＀＀＀＀＀＀＀＀＀＀＀＀＀＀＀＀＀＀＀＀＀＀＀＀＀＀＀＀＀＀＀＀＀＀＀＀＀＀＀＀＀＀＀＀＀＀＀＀＀＀＀＀＀＀＀＀＀＀＀＀＀＀＀＀＀＀＀＀＀＀＀＀＀＀＀＀＀＀＀＀＀＀＀＀＀＀＀＀＀＀＀＀＀＀＀＀＀＀＀＀＀＀＀＀＀＀＀＀＀＀＀＀＀＀＀＀＀＀＀＀＀＀＀＀＀＀＀＀＀＀＀＀＀＀＀＀＀＀＀＀＀＀＀＀＀＀＀＀＀＀＀＀＀＀＀＀＀＀＀＀＀＀＀＀＀＀＀＀＀＀＀＀＀＀＀＀＀＀﫩刾#䉊ⵔ单䙞当卒䑟呁⡁攢畱瑩湹慯牤⤢㉛챝_x001D_＀＀ ＀＀_x0005_＀＀_x0004_＀＀_x0001_＀＀_x0001_＀＀_x0003_＀＀＀＀耀찀﫩刾#䉊ⵔ单䙞当卒䑟呁⡁攢畱瑩湹慯牤⤢ㅛ챝_x001D_＀＀ ＀＀_x0005_＀＀_x0004_＀＀_x0001_＀＀_x0001_＀＀_x0003_＀＀＀＀耀찀ﬞ刾O䡃〰㘰㈲㘷㈱ㅞ〮⠪䍅也卅彔䕒彃⡂ㄴ㤲⤴䔫彃䕎呓剟䍅佟㐨㈱㐹⤩䔯彃䕎呓剟䍅㐨㈱㐹착!＀＀ ＀＀	＀＀_x0008_＀＀_x0001_＀＀_x0001_＀＀_x0001_＀＀벇ㆊ啕㿕찀יִ刾O䡃〰㘰㈲㘷㈱ㅞ〮⠪䍅也卅彔䕒彃⡓ㄴ㤲⤴䔫彃䕎呓剟䍅啟㐨㈱㐹⤩䔯彃䕎呓剟䍅㐨㈱㐹착!＀＀ ＀＀	＀＀_x0008_＀＀_x0001_＀＀_x0001_＀＀_x0001_＀＀＀＀＀＀＀＀＀＀찀﫽刾5䕄〰㔰㜸〸㌰偞䕓䍔䱁䘨噉䑅奁㬩䝆噟汯浵⡥ㄭ奁丬坏䐬〬착ॎ＀＀ ＀＀श＀＀࠰＀＀_x0001_＀＀Ć＀＀_x0001_＀＀╖姯㾽⊅쿝젩㿓耑⢘㿃푊鬿㿈᧟ᳩ쵮㿇慶㖔䴤㿊鋧粢惞㿖☙ꉬ鹃㿔온⥃敫㿕簺粈㿄淌夭漶㿍쟃㠖福㿎蓢∲鎋㿀駾쎽㿂ᥦМ㿌_xD9C8_ꆍ_xFFFF_０㿐꤉ꅗ銳㿀䕲깳뉲㾻ﮮ쬚㿐_xDF3F_犻둢㿇溧愕_xDC16_㿔鳭腦ݶ㿅캇筣뷊㿀_xDF04_ꞗ⤱㿅瘢✚㿂Ꝼ쎟閾㿌䄋堯貁㿈퀇_xDFAD_楥㾻膈駰˓㿃②㰨杰㿅陻伱뛸㿁ᕔ삞뼉㿋ᇭ㽯먎㾻橉᷼믥㾺꟔壪暄㿄쑞픭⺻㾼蕜Ⳟ塯㾾됲먑㜑㾰詘摨ꀥ㿁릔䛹㾿孑뱕螲㾾洢帄_xD93D_㿁寎鹌㿍瘽䑙㾿䭤沤㾴_xDE1A_靉䉀㾶杵諜_xD8B3_㾱ᨹ闲塡㾷匰卉௳㾾ᶾ➗㾵嵊욶㿁樮趍㿓긹ΐ싀㿉ျ݀毩㾺梍䍔횏㾽猰茮匹㿑ଗ᳇ƙ㿓皤馷욧㿉툪ƒ籿㿁돊㢢爍㿃궀륜䐨㿅䝇䇅㿗櫕仾౉㿓㥾䅱৏㿛컁咨毤㿎軚瑭㿂碗葺_xDA1E_㿏＀＀＀＀＀＀＀＀＀＀＀＀＀＀＀＀＀＀＀＀＀＀＀＀첲蔪墣㿆_xDEC7_堵㾿＀＀＀＀＀＀＀＀＀＀＀＀＀＀＀＀﷘ꈺ쨈㿚鱨懡㿑_xDE08_얹࠶㿎듞恴箔㿎ᶏ䘺㿑⨵毋궀㿓맼揓鑼㿐ḝ눝㿃ه慖屵㿊塺ﴤ〨㿍슑罩㿓㉾칫穦㿎䇳‪륈㿋흻㷁₦㾰瑳᪦ꠇ㿏穜搬手㿋↋㙒慙㿈ȿ蝷㿖₠ꔭ㒙㿊_xDC5C_良䖩㿏䵠_xDEAF_⋲㿉꫊莢㿄_xD8ED_Ᶎ㔙㿏嬘揧齧㿕䇣䈧㿒靸⋮甊㿑㐓ꅞ殬㿊䉁葚狞㿌䕨︯愑㾺㥽秵핳㿅䤒䄕衳㿄੼㠥䢚㿅䈻䡺퀀㿈嵱눗㾿芗㼽㫯㿕鿡﫯瘎㿎䆟鱜报㿐孿햇㗥㿆诏ﰬ㒍㿉ᝯꓵꎧ㿓响ꩯ_xDA41_㿇䪏ژ鳑㿄㱑⥗㿆䝐罓통㿊ⱔ쒆肠㿓緮魑㿟ꤧ쁄⦾㿆葡_xD9F8_ꀫ㿎☽쒵ಈ㿔纮鉬焟㿛ꏆ쉔﨓㿕錥㭓铃㿴㷓㿣즺솠ꑃ㿤᭖ﭒၣ㿛ɱ㽰鸢㿓笿쥊㿬鄠㡛墵㿭➆涪孹㿪㒈_xFFFF_Ｂ㙩㿛䚈圜䇈㿠磉‱_xD9BD_㿖＀＀＀＀＀＀＀＀＀＀＀＀＀＀＀＀ᩯퟬ㿢_xDE01_ं_xDF8A_㿠﫜籠违㿩猎ꤸ弞㿢䊓峮_xDAF7_㿚燰_xDF43_㿕㟞℡ﮈ㿛灅᳐⩡㿛늻≍㿒쳣奥㿋귰뻾㿊_xD871_哇㘋㿗䉕ᖟ㿏蓙㋅㿕┋緶꯶㿜Ɑ쏕犯㿗찃⎾㜑㿘譙몪꾢㿐ꈁ렿फ㿇⎛ꋩ:㿈ѫ恅㿑＀＀＀＀＀＀＀＀ࣲ降溃㿋꥛_xDCD2_㿑魪뢇寞㿆䌐㻥⊽㿥粐훊㿓Ủ_xDA54_緉㿍묅㹈섂㿗皿씗㿑琼箓턮㿐ꊖ뗇烂㿍ⶉ憹빆㿑癍ぽ㿭◝胔뗿㿐贊聹Λ㿙梺岆ӂ㿏䴨㾜찚㿞⧫ﬨᲝ㿒䟻ॴ큦㾲梔ᱍԎ㿉얡霈걄㿄_xDFA3_啣㾼蠎䣯㯥㿁覝쏀䑺㿁刃䡪踿㾺gູ∟㿒婷Ꙍ럩㿁㰬뺻ᘇ㿇Ử쾏爚㿊ໃ㿁㦒極㿅_xDDA6_ā㿕劅줨赂㿁襱揩㾽宍鋟㾾ꏴ뽄扴㾵襨笡쪵㿒惮㻄퐁㿑봅ꉹ㿚ͻﶣ蓕㿓簻〗㿝ꑵ䀂ꅸ㿖킶嵛僊㿗ᖚ洍㿊┕’_xDA6E_㿂㄄⛘띸㿆녦転㾷簉惑㿄꤁蜠㾳೒桷縷㿄ច寱㿒匴1옚㿑뼃Ӽ_xFFFF_＆㿍鞆揘謹㿂ラ㏼ᓅ㾾⽬䐖鞬㿊㛅뵯켢㿒븬ꧼౌ㿏ᱹ䟌駎㿋뚄⽚㿅큫᜛㿍_x0015_㘥먆㿃鯌뗃쏚㿃们㿊ꤰ퍯㾿詽䀌鿝㿀ℍ鬀ꠠ㿄䑖Ằ醵㿄髱쨝_xDCCC_㿎Ꭳ嶶齰㿁ˬͷ㑹㿑ꞛ⫟更㿘킥᫃_xFFFF_ｸ㿐㒨晢䞟㿂⽢븵꼆㿌ꢅʩ쉁㿇⌰쬆帢㿏灒ᕧ㿌᪇ᙤ퟊㿉毹_x000D_ᖰ㿑鲐㼳벊㿕ݿ鵐ㅘ㿢ᩉ逷㿠_쌊킺㿇փ뮤鷳㿖⍌嫻豶㿊姤뢓廘㿲쓆탚㿰蹾ᚏ豧㿣ꜷƒઠ㿧ᳳ㿫_xD877_晄〮㿼﵄氮ᛍ㿻╸珉ώ㿫隖窑앏䀊⃷⡋㿩⛮꛸돩㿧긝ổ싶㿨酇蚵ﭒ㿣뒉㾍_xD951_㿝䦕洍㘀㿞鞫槟挲㿯␜籠隂㿯＀＀＀＀＀＀＀＀＀＀＀＀＀＀＀＀＀＀＀＀＀＀＀＀＀＀＀＀＀＀＀＀＀＀＀＀＀＀＀＀＀＀＀＀＀＀＀＀＀＀＀＀＀＀＀＀＀＀＀＀＀＀＀＀＀＀＀＀＀＀＀＀＀＀＀＀＀＀＀＀＀＀＀＀＀＀＀＀＀＀＀＀＀＀＀＀＀＀＀＀＀＀＀＀＀＀＀＀＀＀＀＀＀＀＀＀＀＀＀＀＀＀＀＀＀＀＀＀＀＀＀＀＀＀＀＀＀＀＀＀＀＀＀＀＀＀＀＀＀＀＀＀＀＀＀＀＀＀＀＀＀＀＀＀＀＀＀＀＀＀＀＀＀＀＀＀＀＀＀＀＀＀＀＀＀＀＀＀＀＀＀＀＀＀＀＀＀＀＀＀＀＀＀＀＀＀＀＀＀＀＀＀＀＀＀＀＀＀＀＀＀＀＀＀＀＀＀＀＀＀＀＀＀＀＀＀＀＀＀＀＀＀＀＀＀＀＀＀＀＀＀＀＀＀＀＀＀＀＀＀＀＀﫹刾O䡃〰㘰㈲㘷㈱ㅞ〮⠪䍅也卅彔䕒彃⡓ㄴ㤲⤸䔫彃䕎呓剟䍅啟㐨㈱㠹⤩䔯彃䕎呓剟䍅㐨㈱㠹착!＀＀ ＀＀	＀＀_x0008_＀＀_x0001_＀＀_x0001_＀＀_x0001_＀＀＀＀＀＀＀＀＀＀찀﫹刾O䡃〰㘰㈲㘷㈱ㅞ〮⠪䍅也卅彔䕒彃⡂ㄴ㤲⤸䔫彃䕎呓剟䍅佟㐨㈱㠹⤩䔯彃䕎呓剟䍅㐨㈱㠹착!＀＀ ＀＀	＀＀_x0008_＀＀_x0001_＀＀_x0001_＀＀_x0001_＀＀벇ㆊ啕㿕찀﫭刾_x001E_䥇ⵌ䕄偞䉟呅彁佌䥃塄⴨䄲ⱙⰰ⥗!＀＀ ＀＀	＀＀_x0008_＀＀_x0001_＀＀_x0001_＀＀_x0001_＀＀嗛賂땉㿳찀﫬刾_x001E_ㅇⵁ䕄偞䉟呅彁佌䥃塄⴨䄲ⱙⰰ⥗!＀＀ ＀＀	＀＀_x0008_＀＀_x0001_＀＀_x0001_＀＀_x0001_＀＀쟪뤦㿱찀﫸刾_x0018_䉇〰㥂㌴㍚㤵䙞彁卉彏佃䕄_x001D_＀＀ ＀＀_x0005_＀＀_x0004_＀＀_x0001_＀＀_x0001_＀＀_x0008_＀＀䉇P찀﫟刾&lt;䡃〰㘰㈲㘷㈱䩞䱕䅉⡎佃噎剅彔䅄䕔⡎䅆䙟䍙㐨㔱㜳Ⱙ夢奙䵙䑍≄⤩_x001D_＀＀ ＀＀_x0005_＀＀_x0004_＀＀_x0001_＀＀_x0001_＀＀_x0003_＀＀ꄺ＀＀찀ﬔ刾.呉〰㐰㜱㐱〴䕞䅃䵟䑅卟䱁卅㈨㄰ⰳⰰⰬ䌢剕䔽剕⤢!＀＀ ＀＀	＀＀_x0008_＀＀_x0001_＀＀_x0001_＀＀_x0001_＀＀쳍쳌꫌䁲찀﬐刾(䡃〰㈱㠶㘴㜵䙞彆䕄呂䱟⡔䕓䥍㐬㐱㔵Ⱜ刬⥆Ŧ＀＀ ＀＀Ŏ＀＀_x0008_＀＀_x0001_＀＀_x0001_＀＀_x0001_＀＀馚香놙䁰摦畳㩰⼯楤敲瑣潩獮䘯呁嘠敩敷㽲捡楴湯唽䑐呁♅牣慥潴㵲慦瑣敳♴奄彎剁升吽啒♅佄彃䅎䕍䘽呁䘺䱑䅟䑕呉义彇䱃䕉呎呟䵅䱐呁⹅䅆♔楤灳慬役瑳楲杮䄽摵瑩嘦剁䬺奅娽剋乕䡗䱉♑䅖㩒啑剅㵙歒晚䕒䍖䙖䴹䍖周啒䨱䑌硑䑎ㅕ䍌獷歕灙圦义佄㵗䥆卒彔佐啐♐䕈䝉呈㐽〵圦䑉䡔㐽〵匦䅔呒䵟塁䵉婉䑅䘽䱁䕓嘦剁䌺䱁久䅄㵒䥆䕖䅄♙䅖㩒奓䉍䱏䌽え㄰㘲㐸㔶☷䅖㩒义䕄㵘0﬐刾(䡃〰㈱㠶㘴㜵䙞彆䕄呂卟⡔䕓䥍㐬㐱㔵Ⱜ刬⥆Ċ＀＀ ＀＀ò＀＀_x0008_＀＀_x0001_＀＀_x0001_＀＀_x0001_＀＀馚香香䁬摦畳㩰⼯楄敲瑣潩獮䘯捡却瑥䄠摵瑩湩⁧楖睥牥愿瑣潩㵮啁䥄彔䅖啌♅䉄ㄽ㤲䤦ㅄ㜽㈲㜲☵䅖啌䥅㵄㌰㔰☱䑓呁㵅〲㌱㄰倦剅佉呄偙㵅䕓䥍卟䑔匦䙃㵔☳楷摮睯瀽灯灵湟彯慢♲楷瑤㵨㠳☵敨杩瑨ㄽ〲匦䅔呒䵟塁䵉婉䑅䘽䱁䕓挦敲瑡牯昽捡獴瑥搦獩汰祡獟牴湩㵧畁楤tﬡ刾4啈ㅈⵖ䥆ㅞ〮䔪彃䕎呓剟䍅䡟㐨㌱㔲⼩䍅也卅彔䕒⡃ㄴ㈳⤵!＀＀ ＀＀	＀＀_x0008_＀＀_x0001_＀＀_x0001_＀＀_x0001_＀＀馚香香㿉찀﫷刾_x0018_呉〰㄰㐰㘹㌲䙞彁卉彏佃䕄_x001D_＀＀ ＀＀_x0005_＀＀_x0004_＀＀_x0001_＀＀_x0001_＀＀_x0008_＀＀啅R찀﫳刾4啈ㅈⵖ䥆ㅞ〮䔪彃䕎呓剟䍅䡟㐨㌱㤲⼩䍅也卅彔䕒⡃ㄴ㈳⤹!＀＀ ＀＀	＀＀_x0008_＀＀_x0001_＀＀_x0001_＀＀_x0001_＀＀馚香香㿉찀﬛刾＀Ｏ卅㄰㌸㐷㌶㐱䕞䅃䵟䑅䕟䥂䑔⡁〲㘱〬Ⱜ∬啃㵒啅≒착!＀＀ ＀＀	＀＀_x0008_＀＀_x0001_＀＀_x0001_＀＀_x0001_＀＀豀碵꼝쐕찀﬘刾＀Ｏ卅㄰㌸㐷㌶㐱䕞䅃䵟䑅䕟䥂䑔⡁〲㔱〬Ⱜ∬啃㵒啅≒착!＀＀ ＀＀	＀＀_x0008_＀＀_x0001_＀＀_x0001_＀＀_x0001_＀＀쫁䖡쎶䁟찀﬘刾O䥆〰㤰〰㐰㤵ㅞ〮⠪䍅也卅彔䕒彃⡂ㄴ㘲⤳䔫彃䕎呓剟䍅佟㐨㈱㌶⤩䔯彃䕎呓剟䍅㐨㈱㌶착!＀＀ ＀＀	＀＀_x0008_＀＀_x0001_＀＀_x0001_＀＀_x0001_＀＀큟ɂᝆ㿝찀﬘刾O䥆〰㤰〰㐰㤵ㅞ〮⠪䍅也卅彔䕒彃⡓ㄴ㘲⤳䔫彃䕎呓剟䍅啟㐨㈱㌶⤩䔯彃䕎呓剟䍅㐨㈱㌶착!＀＀ ＀＀	＀＀_x0008_＀＀_x0001_＀＀_x0001_＀＀_x0001_＀＀ꚲ魨䗑㿇찀ﬖ刾.䥆〰㤰〰㐰㤵䕞䅃䵟䑅卟䱁卅㈨㄰ⰴⰰⰬ䌢剕䔽剕⤢!＀＀ ＀＀	＀＀_x0008_＀＀_x0001_＀＀_x0001_＀＀_x0001_＀＀Ẹ菑䂣찀ﬕ刾＀Ｏ卅㄰㌸㐷㌶㐱䕞䅃䵟䑅䕟䥂䑔⡁〲㐱〬Ⱜ∬啃㵒啅≒착!＀＀ ＀＀	＀＀_x0008_＀＀_x0001_＀＀_x0001_＀＀_x0001_＀＀＀＀＀＀＀＀䁞찀ﬓ刾＀Ｏ卅㄰㌸㐷㌶㐱䕞䅃䵟䑅䕟䥂䑔⡁〲㌱〬Ⱜ∬啃㵒啅≒착!＀＀ ＀＀	＀＀_x0008_＀＀_x0001_＀＀_x0001_＀＀_x0001_＀＀쳍쳌泌䁜찀﬐刾*卅㄰㌸㐷㌶㐱䙞彆䅃䡓卟⡔呑ⱒㄴ㔴ⰵⰬ䙒⨩ㄭŮ＀＀ ＀＀Ŗ＀＀_x0008_＀＀_x0001_＀＀_x0001_＀＀_x0001_＀＀摚_xDF3B_赏뾷摦畳㩰⼯楤敲瑣潩獮䘯呁嘠敩敷㽲捡楴湯唽䑐呁♅牣慥潴㵲慦瑣敳♴奄彎剁升吽啒♅佄彃䅎䕍䘽呁䘺䱑䅟䑕呉义彇䱃䕉呎呟䵅䱐呁⹅䅆♔楤灳慬役瑳楲杮䄽摵瑩嘦剁䬺奅娽䙋呅䉗婙♕䅖㩒啑剅㵙歒晚け呆䙓吹䍖剨䙖獉䑎ぅ呎獕䍌卸楒杫楋瑁免㴽圦义佄㵗䥆卒彔佐啐♐䕈䝉呈㐽〵圦䑉䡔㐽〵匦䅔呒䵟塁䵉婉䑅䘽䱁䕓嘦剁䌺䱁久䅄㵒䥆䕖䅄♙䅖㩒奓䉍䱏䔽こ㠱㜳㘴ㄳ☴䅖㩒义䕄㵘0﫸刾O䥆〰㤰〰㐰㤵ㅞ〮⠪䍅也卅彔䕒彃⡓ㄴ㘲⤷䔫彃䕎呓剟䍅啟㐨㈱㜶⤩䔯彃䕎呓剟䍅㐨㈱㜶착!＀＀ ＀＀	＀＀_x0008_＀＀_x0001_＀＀_x0001_＀＀_x0001_＀＀ꚲ魨䗑㿇찀﫸刾O䥆〰㤰〰㐰㤵ㅞ〮⠪䍅也卅彔䕒彃⡂ㄴ㘲⤷䔫彃䕎呓剟䍅佟㐨㈱㜶⤩䔯彃䕎呓剟䍅㐨㈱㜶착!＀＀ ＀＀	＀＀_x0008_＀＀_x0001_＀＀_x0001_＀＀_x0001_＀＀큟ɂᝆ㿝찀ﬖ刾.䕄〰㔰㘵㈵㐰䕞䅃䵟䑅䍟偁塅㈨㄰ⰴⰰⰬ䌢剕䔽剕⤢!＀＀ ＀＀	＀＀_x0008_＀＀_x0001_＀＀_x0001_＀＀_x0001_＀＀＀＀＀＀耀䀹찀ﬖ刾.䕄〰㔰㜸〸㌰䕞䅃䵟䑅䍟偁塅㈨㄰ⰴⰰⰬ䌢剕䔽剕⤢!＀＀ ＀＀	＀＀_x0008_＀＀_x0001_＀＀_x0001_＀＀_x0001_＀＀쳍쳌Ⳍ䁛찀﫳刾3䱍义䜭幂⸱⨰䍅也卅彔䕒彃⡈ㄴ㠳⤸䔯彃䕎呓剟䍅㐨㌱㠸착!＀＀ ＀＀	＀＀_x0008_＀＀_x0001_＀＀_x0001_＀＀_x0001_＀＀＀＀＀＀＀＀＀＀찀﫨刾_x001B_坍ⵖ单偞䍟䵏卟午佟呕㐨㔱㜳착!＀＀ ＀＀	＀＀_x0008_＀＀_x0001_＀＀_x0001_＀＀_x0001_＀＀㝌䆉ㅠ䁦찀﫳刾3䱍义䜭幂⸱⨰䍅也卅彔䕒彃⡈ㄴ㤲⤸䔯彃䕎呓剟䍅㐨㈱㠹착!＀＀ ＀＀	＀＀_x0008_＀＀_x0001_＀＀_x0001_＀＀_x0001_＀＀＀＀＀＀＀＀＀＀찀﫭刾_x001E_䉊ⵔ单偞䉟呅彁佌䥃塄⴨䄲ⱙⰰ⥗!＀＀ ＀＀	＀＀_x0008_＀＀_x0001_＀＀_x0001_＀＀_x0001_＀＀⯠麚㿷찀ﬆ刾_x0018_单㠳㘸㤸〱㔱灞潲数彲䅎䕍;＀＀ ＀＀#＀＀"＀＀_x0001_＀＀_x0001_＀＀_x0008_＀＀片灡楨⁣慐正条湩⁧潈摬湩⁧潃灭湡y찀﫨刾_x001B_㐶㜰䨭幐彐䅍䭒呅噟䱁㐨㔱㜳착!＀＀ ＀＀	＀＀_x0008_＀＀_x0001_＀＀_x0001_＀＀_x0001_＀＀᣼흳뾂䃬찀﫨刾;坍ⵖ单偞偟䥒䕃䱟坏偟⡒ㄴ㌵ⰷⰬⰬⰰ倢䥒䕃Ⱒ䤢呎䅒䅄≙∬㈵≗착!＀＀ ＀＀	＀＀_x0008_＀＀_x0001_＀＀_x0001_＀＀_x0001_＀＀䞮竡䀻찀﫨刾_x001C_佂乂ⵎ䡃偞䵟剁䕋彔䅖⡌ㄴ㌵⤷!＀＀ ＀＀	＀＀_x0008_＀＀_x0001_＀＀_x0001_＀＀_x0001_＀＀䂼腉ꮽ䂁찀ﬢ刾8单㔰㐸㠹〱㐶ㅞ〮䔪彃䕎呓剟䍅䡟㐨㐱㐱⼩䍅也卅彔䕒⡃ㄴㄴ⤴!＀＀ ＀＀	＀＀_x0008_＀＀_x0001_＀＀_x0001_＀＀_x0001_＀＀涶㿫찀ﬢ刾8单㌸㐵㔹〱㜲ㅞ〮䔪彃䕎呓剟䍅䡟㐨㐱㐱⼩䍅也卅彔䕒⡃ㄴㄴ⤴!＀＀ ＀＀	＀＀_x0008_＀＀_x0001_＀＀_x0001_＀＀_x0001_＀＀＀＀＀＀＀＀㿪찀ﬢ刾8单㌸㐵㔹〱㜲ㅞ〮䔪彃䕎呓剟䍅䡟㐨㌱㐸⼩䍅也卅彔䕒⡃ㄴ㠳⤴!＀＀ ＀＀	＀＀_x0008_＀＀_x0001_＀＀_x0001_＀＀_x0001_＀＀＀＀＀＀＀＀㿪찀ﬢ刾8单㔰㐸㠹〱㐶ㅞ〮䔪彃䕎呓剟䍅䡟㐨㌱㐸⼩䍅也卅彔䕒⡃ㄴ㠳⤴!＀＀ ＀＀	＀＀_x0008_＀＀_x0001_＀＀_x0001_＀＀_x0001_＀＀ﰬ像⒒㿩찀﬜刾8单㔰㐸㠹〱㐶ㅞ〮䔪彃䕎呓剟䍅䡟㐨㈱㐹⼩䍅也卅彔䕒⡃ㄴ㤲⤴!＀＀ ＀＀	＀＀_x0008_＀＀_x0001_＀＀_x0001_＀＀_x0001_＀＀＀＀＀＀＀＀㿨찀﬛刾8单㌸㐵㔹〱㜲ㅞ〮䔪彃䕎呓剟䍅䡟㐨㈱㐹⼩䍅也卅彔䕒⡃ㄴ㤲⤴!＀＀ ＀＀	＀＀_x0008_＀＀_x0001_＀＀_x0001_＀＀_x0001_＀＀⬐斒睷㿧찀﫨刾_x001D_啈ㅈⵖ䥆偞䍟䵏卟午佟呕㐨㔱㜳착!＀＀ ＀＀	＀＀_x0008_＀＀_x0001_＀＀_x0001_＀＀_x0001_＀＀级哞_xDAA4_䁚찀ﬤ刾8单㔰㐸㠹〱㐶ㅞ〮䔪彃䕎呓剟䍅䡟㐨㐱㔷⼩䍅也卅彔䕒⡃ㄴ㜴⤵!＀＀ ＀＀	＀＀_x0008_＀＀_x0001_＀＀_x0001_＀＀_x0001_＀＀ﰬ像⒒㿩찀ﬤ刾8单㌸㐵㔹〱㜲ㅞ〮䔪彃䕎呓剟䍅䡟㐨㐱㔷⼩䍅也卅彔䕒⡃ㄴ㜴⤵!＀＀ ＀＀	＀＀_x0008_＀＀_x0001_＀＀_x0001_＀＀_x0001_＀＀＀＀＀＀＀＀㿬찀ﬣ刾8单㌸㐵㔹〱㜲ㅞ〮䔪彃䕎呓剟䍅䡟㐨㐱㔴⼩䍅也卅彔䕒⡃ㄴ㐴⤵!＀＀ ＀＀	＀＀_x0008_＀＀_x0001_＀＀_x0001_＀＀_x0001_＀＀＀＀＀＀＀＀㿬찀ﬣ刾8单㔰㐸㠹〱㐶ㅞ〮䔪彃䕎呓剟䍅䡟㐨㐱㔴⼩䍅也卅彔䕒⡃ㄴ㐴⤵!＀＀ ＀＀	＀＀_x0008_＀＀_x0001_＀＀_x0001_＀＀_x0001_＀＀ﰬ像⒒㿩찀ﬠ刾O䥆〰㤰〰㐰㤵ㅞ〮⠪䍅也卅彔䕒彃⡂ㄴ㔳⤳䔫彃䕎呓剟䍅佟㐨㌱㌵⤩䔯彃䕎呓剟䍅㐨㌱㌵착!＀＀ ＀＀	＀＀_x0008_＀＀_x0001_＀＀_x0001_＀＀_x0001_＀＀㌴㌳㌳㿣찀ﬠ刾O䥆〰㤰〰㐰㤵ㅞ〮⠪䍅也卅彔䕒彃⡓ㄴ㔳⤳䔫彃䕎呓剟䍅啟㐨㌱㌵⤩䔯彃䕎呓剟䍅㐨㌱㌵착!＀＀ ＀＀	＀＀_x0008_＀＀_x0001_＀＀_x0001_＀＀_x0001_＀＀馚香香㿉찀ﬞ刾8单㌸㐵㔹〱㜲ㅞ〮䔪彃䕎呓剟䍅䡟㐨㌱㔲⼩䍅也卅彔䕒⡃ㄴ㈳⤵!＀＀ ＀＀	＀＀_x0008_＀＀_x0001_＀＀_x0001_＀＀_x0001_＀＀⬐斒睷㿧찀ﬞ刾8单㔰㐸㠹〱㐶ㅞ〮䔪彃䕎呓剟䍅䡟㐨㌱㔲⼩䍅也卅彔䕒⡃ㄴ㈳⤵!＀＀ ＀＀	＀＀_x0008_＀＀_x0001_＀＀_x0001_＀＀_x0001_＀＀魺穈❢㿦찀﬚刾.单㜷㜲㤳〲㔷䕞䅃䵟䑅䍟偁塅㈨㄰ⰵⰰⰬ䌢剕唽䑓⤢!＀＀ ＀＀	＀＀_x0008_＀＀_x0001_＀＀_x0001_＀＀_x0001_＀＀＀＀＀＀怀䁽찀﬒刾¬单㜷㜲㤳〲㔷䥞⡆䙆偟久当䥌䉁当乕商䑎䑅䄨乎〬Ⱜ刬⥆〾䘬彆䕐华䱟䅉卂啟䙎乕䕄⡄乁ⱎⰰⰬ䙒Ⱙ䙉䘨彆䕐华䱟䅉卂啟䙎乕䕄⡄乁ⱎⰰⰬ䙒㰩ⰰⰰ䙆偟久当乂䥆彔䕒䥔归佐呓䄨乎㐬㐱㔵Ⱜ刬⥆⤩ĉ＀＀ ＀＀ñ＀＀_x0008_＀＀_x0001_＀＀_x0001_＀＀_x0001_＀＀㌳㌳唳䂗摦畳㩰⼯楄敲瑣潩獮䘯捡却瑥䄠摵瑩湩⁧楖睥牥愿瑣潩㵮啁䥄彔䅖啌♅䉄ㄽ㤲䤦ㅄ㜽㈷㌷㈹☰䅖啌䥅㵄㠱㔳☲䑓呁㵅〲㈱倦剅佉呄偙㵅乁彎呓♄䍓呆㌽眦湩潤㵷潰異彰潮扟牡眦摩桴㌽㔸栦楥桧㵴㈱☰呓剁彔䅍䥘䥍䕚㵄䅆卌♅牣慥潴㵲慦瑣敳♴楤灳慬役瑳楲杮䄽摵瑩찀﬑刾¬单㔰㐸㠹〱㐶䥞⡆䙆偟久当䥌䉁当乕商䑎䑅䄨乎〬Ⱜ刬⥆〾䘬彆䕐华䱟䅉卂啟䙎乕䕄⡄乁ⱎⰰⰬ䙒Ⱙ䙉䘨彆䕐华䱟䅉卂啟䙎乕䕄⡄乁ⱎⰰⰬ䙒㰩ⰰⰰ䙆偟久当乂䥆彔䕒䥔归佐呓䄨乎㐬㐱㔵Ⱜ刬⥆⤩ĉ＀＀ ＀＀ñ＀＀_x0008_＀＀_x0001_＀＀_x0001_＀＀_x0001_＀＀馚香ꆙ䂉摦畳㩰⼯楄敲瑣潩獮䘯捡却瑥䄠摵瑩湩⁧楖睥牥愿瑣潩㵮啁䥄彔䅖啌♅䉄ㄽ㤲䤦ㅄ〽㠵㤴ㄸ☰䅖啌䥅㵄㠱㔳☲䑓呁㵅〲㈱倦剅佉呄偙㵅乁彎呓♄䍓呆㌽眦湩潤㵷潰異彰潮扟牡眦摩桴㌽㔸栦楥桧㵴㈱☰呓剁彔䅍䥘䥍䕚㵄䅆卌♅牣慥潴㵲慦瑣敳♴楤灳慬役瑳楲杮䄽摵瑩찀﬑刾¬单ㄸㄲ䬱〱㜰䥞⡆䙆偟久当䥌䉁当乕商䑎䑅䄨乎〬Ⱜ刬⥆〾䘬彆䕐华䱟䅉卂啟䙎乕䕄⡄乁ⱎⰰⰬ䙒Ⱙ䙉䘨彆䕐华䱟䅉卂啟䙎乕䕄⡄乁ⱎⰰⰬ䙒㰩ⰰⰰ䙆偟久当乂䥆彔䕒䥔归佐呓䄨乎㐬㐱㔵Ⱜ刬⥆⤩ĉ＀＀ ＀＀ñ＀＀_x0008_＀＀_x0001_＀＀_x0001_＀＀_x0001_＀＀㌳㌳笳䁰摦畳㩰⼯楄敲瑣潩獮䘯捡却瑥䄠摵瑩湩⁧楖睥牥愿瑣潩㵮啁䥄彔䅖啌♅䉄ㄽ㤲䤦ㅄ㠽㈱ㄱㅋ☰䅖啌䥅㵄㠱㔳☲䑓呁㵅〲㈱倦剅佉呄偙㵅乁彎呓♄䍓呆㌽眦湩潤㵷潰異彰潮扟牡眦摩桴㌽㔸栦楥桧㵴㈱☰呓剁彔䅍䥘䥍䕚㵄䅆卌♅牣慥潴㵲慦瑣敳♴楤灳慬役瑳楲杮䄽摵瑩찀﬑刾¬单㠰㐱㜳〱㈵䥞⡆䙆偟久当䥌䉁当乕商䑎䑅䄨乎〬Ⱜ刬⥆〾䘬彆䕐华䱟䅉卂啟䙎乕䕄⡄乁ⱎⰰⰬ䙒Ⱙ䙉䘨彆䕐华䱟䅉卂啟䙎乕䕄⡄乁ⱎⰰⰬ䙒㰩ⰰⰰ䙆偟久当乂䥆彔䕒䥔归佐呓䄨乎㐬㐱㔵Ⱜ刬⥆⤩ĉ＀＀ ＀＀ñ＀＀_x0008_＀＀_x0001_＀＀_x0001_＀＀_x0001_＀＀晦晦虦䁪摦畳㩰⼯楄敲瑣潩獮䘯捡却瑥䄠摵瑩湩⁧楖睥牥愿瑣潩㵮啁䥄彔䅖啌♅䉄ㄽ㤲䤦ㅄ〽ㄸ㌴ㄷ☰䅖啌䥅㵄㠱㔳☲䑓呁㵅〲㈱倦剅佉呄偙㵅乁彎呓♄䍓呆㌽眦湩潤㵷潰異彰潮扟牡眦摩桴㌽㔸栦楥桧㵴㈱☰呓剁彔䅍䥘䥍䕚㵄䅆卌♅牣慥潴㵲慦瑣敳♴楤灳慬役瑳楲杮䄽摵瑩찀﬑刾¬单㠵㌳㐳〱㜷䥞⡆䙆偟久当䥌䉁当乕商䑎䑅䄨乎〬Ⱜ刬⥆〾䘬彆䕐华䱟䅉卂啟䙎乕䕄⡄乁ⱎⰰⰬ䙒Ⱙ䙉䘨彆䕐华䱟䅉卂啟䙎乕䕄⡄乁ⱎⰰⰬ䙒㰩ⰰⰰ䙆偟久当乂䥆彔䕒䥔归佐呓䄨乎㐬㐱㔵Ⱜ刬⥆⤩ĉ＀＀ ＀＀ñ＀＀_x0008_＀＀_x0001_＀＀_x0001_＀＀_x0001_＀＀＀＀＀＀저䂐摦畳㩰⼯楄敲瑣潩獮䘯捡却瑥䄠摵瑩湩⁧楖睥牥愿瑣潩㵮啁䥄彔䅖啌♅䉄ㄽ㤲䤦ㅄ㔽㌸㌳ㄴ☰䅖啌䥅㵄㠱㔳☲䑓呁㵅〲㈱倦剅佉呄偙㵅乁彎呓♄䍓呆㌽眦湩潤㵷潰異彰潮扟牡眦摩桴㌽㔸栦楥桧㵴㈱☰呓剁彔䅍䥘䥍䕚㵄䅆卌♅牣慥潴㵲慦瑣敳♴楤灳慬役瑳楲杮䄽摵瑩찀﬐刾¬单㜴㠷㤳〱㤴䥞⡆䙆偟久当䥌䉁当乕商䑎䑅䄨乎〬Ⱜ刬⥆〾䘬彆䕐华䱟䅉卂啟䙎乕䕄⡄乁ⱎⰰⰬ䙒Ⱙ䙉䘨彆䕐华䱟䅉卂啟䙎乕䕄⡄乁ⱎⰰⰬ䙒㰩ⰰⰰ䙆偟久当乂䥆彔䕒䥔归佐呓䄨乎㐬㐱㔵Ⱜ刬⥆⤩ĉ＀＀ ＀＀ñ＀＀_x0008_＀＀_x0001_＀＀_x0001_＀＀_x0001_＀＀晦晦䁘摦畳㩰⼯楄敲瑣潩獮䘯捡却瑥䄠摵瑩湩⁧楖睥牥愿瑣潩㵮啁䥄彔䅖啌♅䉄ㄽ㤲䤦ㅄ㐽㜷㌸ㄹ☰䅖啌䥅㵄㠱㔳☲䑓呁㵅〲㈱倦剅佉呄偙㵅乁彎呓♄䍓呆㌽眦湩潤㵷潰異彰潮扟牡眦摩桴㌽㔸栦楥桧㵴㈱☰呓剁彔䅍䥘䥍䕚㵄䅆卌♅牣慥潴㵲慦瑣敳♴楤灳慬役瑳楲杮䄽摵瑩찀﬐刾¬单㌸㐵㔹〱㜲䥞⡆䙆偟久当䥌䉁当乕商䑎䑅䄨乎〬Ⱜ刬⥆〾䘬彆䕐华䱟䅉卂啟䙎乕䕄⡄乁ⱎⰰⰬ䙒Ⱙ䙉䘨彆䕐华䱟䅉卂啟䙎乕䕄⡄乁ⱎⰰⰬ䙒㰩ⰰⰰ䙆偟久当乂䥆彔䕒䥔归佐呓䄨乎㐬㐱㔵Ⱜ刬⥆⤩ĉ＀＀ ＀＀ñ＀＀_x0008_＀＀_x0001_＀＀_x0001_＀＀_x0001_＀＀蔟凫㊸䁽摦畳㩰⼯楄敲瑣潩獮䘯捡却瑥䄠摵瑩湩⁧楖睥牥愿瑣潩㵮啁䥄彔䅖啌♅䉄ㄽ㤲䤦ㅄ㠽㔳㤴ㄵ☰䅖啌䥅㵄㠱㔳☲䑓呁㵅〲㈱倦剅佉呄偙㵅乁彎呓♄䍓呆㌽眦湩潤㵷潰異彰潮扟牡眦摩桴㌽㔸栦楥桧㵴㈱☰呓剁彔䅍䥘䥍䕚㵄䅆卌♅牣慥潴㵲慦瑣敳♴楤灳慬役瑳楲杮䄽摵瑩찀﬐刾¬单㠳㘸㤸〱㔱䥞⡆䙆偟久当䥌䉁当乕商䑎䑅䄨乎〬Ⱜ刬⥆〾䘬彆䕐华䱟䅉卂啟䙎乕䕄⡄乁ⱎⰰⰬ䙒Ⱙ䙉䘨彆䕐华䱟䅉卂啟䙎乕䕄⡄乁ⱎⰰⰬ䙒㰩ⰰⰰ䙆偟久当乂䥆彔䕒䥔归佐呓䄨乎㐬㐱㔵Ⱜ刬⥆⤩ĉ＀＀ ＀＀ñ＀＀_x0008_＀＀_x0001_＀＀_x0001_＀＀_x0001_＀＀馚香蓮䁶摦畳㩰⼯楄敲瑣潩獮䘯捡却瑥䄠摵瑩湩⁧楖睥牥愿瑣潩㵮啁䥄彔䅖啌♅䉄ㄽ㤲䤦ㅄ㌽㠸㠶ㄹ☰䅖啌䥅㵄㠱㔳☲䑓呁㵅〲㈱倦剅佉呄偙㵅乁彎呓♄䍓呆㌽眦湩潤㵷潰異彰潮扟牡眦摩桴㌽㔸栦楥桧㵴㈱☰呓剁彔䅍䥘䥍䕚㵄䅆卌♅牣慥潴㵲慦瑣敳♴楤灳慬役瑳楲杮䄽摵瑩찀﫻刾8单㔰㐸㠹〱㐶ㅞ〮䔪彃䕎呓剟䍅䡟㐨ㄱ㔴⼩䍅也卅彔䕒⡃ㄴ㐱⤵!＀＀ ＀＀	＀＀_x0008_＀＀_x0001_＀＀_x0001_＀＀_x0001_＀＀淩鶉㿘찀﫻刾8单㌸㐵㔹〱㜲ㅞ〮䔪彃䕎呓剟䍅䡟㐨ㄱ㔴⼩䍅也卅彔䕒⡃ㄴ㐱⤵!＀＀ ＀＀	＀＀_x0008_＀＀_x0001_＀＀_x0001_＀＀_x0001_＀＀＀＀＀＀＀＀㿨찀﫹刾_x0018_卅㄰㌸㐷㌶㐱䙞彁卉彏佃䕄_x001D_＀＀ ＀＀_x0005_＀＀_x0004_＀＀_x0001_＀＀_x0001_＀＀_x0008_＀＀啅R찀﫸刾O䥆〰㤰〰㐰㤵ㅞ〮⠪䍅也卅彔䕒彃⡓ㄴ㔳⤷䔫彃䕎呓剟䍅啟㐨㌱㜵⤩䔯彃䕎呓剟䍅㐨㌱㜵착!＀＀ ＀＀	＀＀_x0008_＀＀_x0001_＀＀_x0001_＀＀_x0001_＀＀馚香香㿉찀﫸刾O䥆〰㤰〰㐰㤵ㅞ〮⠪䍅也卅彔䕒彃⡂ㄴ㔳⤷䔫彃䕎呓剟䍅佟㐨㌱㜵⤩䔯彃䕎呓剟䍅㐨㌱㜵착!＀＀ ＀＀	＀＀_x0008_＀＀_x0001_＀＀_x0001_＀＀_x0001_＀＀㌴㌳㌳㿣찀﫸刾8䉇〰㥂㌴㍚㤵ㅞ〮䔪彃䕎呓剟䍅䡟㐨㐱㤷⼩䍅也卅彔䕒⡃ㄴ㜴⤹!＀＀ ＀＀	＀＀_x0008_＀＀_x0001_＀＀_x0001_＀＀_x0001_＀＀꧟㓛ᄑ㿑찀﫸刾8䉇〰㥂㌴㍚㤵ㅞ〮䔪彃䕎呓剟䍅䡟㐨㐱㤴⼩䍅也卅彔䕒⡃ㄴ㐴⤹!＀＀ ＀＀	＀＀_x0008_＀＀_x0001_＀＀_x0001_＀＀_x0001_＀＀዆웖觘㿝찀﫸刾8䉇〰㥂㌴㍚㤵ㅞ〮䔪彃䕎呓剟䍅䡟㐨㌱㤲⼩䍅也卅彔䕒⡃ㄴ㈳⤹!＀＀ ＀＀	＀＀_x0008_＀＀_x0001_＀＀_x0001_＀＀_x0001_＀＀ཏ변涶㿛찀﬩刾8单㌸㐵㔹〱㜲ㅞ〮䔪彃䕎呓剟䍅䡟㐨㔱㘰⼩䍅也卅彔䕒⡃ㄴ〵⤶!＀＀ ＀＀	＀＀_x0008_＀＀_x0001_＀＀_x0001_＀＀_x0001_＀＀＀＀＀＀＀＀㿪찀ﬥ刾8单㔰㐸㠹〱㐶ㅞ〮䔪彃䕎呓剟䍅䡟㐨㔱㘰⼩䍅也卅彔䕒⡃ㄴ〵⤶!＀＀ ＀＀	＀＀_x0008_＀＀_x0001_＀＀_x0001_＀＀_x0001_＀＀淩鶉㿨찀ﬠ刾O䕓〰〰㤶㠵㘷ㅞ〮⠪䍅也卅彔䕒彃⡂ㄴ㔳⤳䔫彃䕎呓剟䍅佟㐨㌱㌵⤩䔯彃䕎呓剟䍅㐨㌱㌵착!＀＀ ＀＀	＀＀_x0008_＀＀_x0001_＀＀_x0001_＀＀_x0001_＀＀Ẹ롑㾾찀ﬠ刾O䕓〰〰㤶㠵㘷ㅞ〮⠪䍅也卅彔䕒彃⡓ㄴ㔳⤳䔫彃䕎呓剟䍅啟㐨㌱㌵⤩䔯彃䕎呓剟䍅㐨㌱㌵착!＀＀ ＀＀	＀＀_x0008_＀＀_x0001_＀＀_x0001_＀＀_x0001_＀＀Ẹ롑㿎찀﫻刾8单㔰㐸㠹〱㐶ㅞ〮䔪彃䕎呓剟䍅䡟㐨㈱㘰⼩䍅也卅彔䕒⡃ㄴ〲⤶!＀＀ ＀＀	＀＀_x0008_＀＀_x0001_＀＀_x0001_＀＀_x0001_＀＀줋୮넻㿓찀﫻刾8单㔰㐸㠹〱㐶ㅞ〮䔪彃䕎呓剟䍅䡟㐨ㄱ㘷⼩䍅也卅彔䕒⡃ㄴ㜱⤶!＀＀ ＀＀	＀＀_x0008_＀＀_x0001_＀＀_x0001_＀＀_x0001_＀＀淩鶉㿘찀﫻刾8单㌸㐵㔹〱㜲ㅞ〮䔪彃䕎呓剟䍅䡟㐨㈱㘰⼩䍅也卅彔䕒⡃ㄴ〲⤶!＀＀ ＀＀	＀＀_x0008_＀＀_x0001_＀＀_x0001_＀＀_x0001_＀＀＀＀＀＀＀＀㿪찀﫻刾8单㌸㐵㔹〱㜲ㅞ〮䔪彃䕎呓剟䍅䡟㐨ㄱ㘷⼩䍅也卅彔䕒⡃ㄴ㜱⤶!＀＀ ＀＀	＀＀_x0008_＀＀_x0001_＀＀_x0001_＀＀_x0001_＀＀＀＀＀＀＀＀㿦찀﫸刾8䉇〰㥂㌴㍚㤵ㅞ〮䔪彃䕎呓剟䍅䡟㐨㐱㠱⼩䍅也卅彔䕒⡃ㄴㄴ⤸!＀＀ ＀＀	＀＀_x0008_＀＀_x0001_＀＀_x0001_＀＀_x0001_＀＀馚香香㿙찀﫸刾8䉇〰㥂㌴㍚㤵ㅞ〮䔪彃䕎呓剟䍅䡟㐨㌱㠸⼩䍅也卅彔䕒⡃ㄴ㠳⤸!＀＀ ＀＀	＀＀_x0008_＀＀_x0001_＀＀_x0001_＀＀_x0001_＀＀馚香香㿙찀﫸刾8䉇〰㥂㌴㍚㤵ㅞ〮䔪彃䕎呓剟䍅䡟㐨㈱㠹⼩䍅也卅彔䕒⡃ㄴ㤲⤸!＀＀ ＀＀	＀＀_x0008_＀＀_x0001_＀＀_x0001_＀＀_x0001_＀＀ཏ변涶㿛찀﫸刾O䕓〰〰㤶㠵㘷ㅞ〮⠪䍅也卅彔䕒彃⡓ㄴ㔳⤷䔫彃䕎呓剟䍅啟㐨㌱㜵⤩䔯彃䕎呓剟䍅㐨㌱㜵착!＀＀ ＀＀	＀＀_x0008_＀＀_x0001_＀＀_x0001_＀＀_x0001_＀＀Ẹ롑㿎찀﫸刾O䕓〰〰㤶㠵㘷ㅞ〮⠪䍅也卅彔䕒彃⡂ㄴ㔳⤷䔫彃䕎呓剟䍅佟㐨㌱㜵⤩䔯彃䕎呓剟䍅㐨㌱㜵착!＀＀ ＀＀	＀＀_x0008_＀＀_x0001_＀＀_x0001_＀＀_x0001_＀＀Ẹ롑㾾찀﫷刾&lt;䡃〰㌰㤳〰㘶䩞䱕䅉⡎䙆䙟卉䅃彌䅄䕔匨䵅ⱉㄴ㌵ⰷⰬ䙒∬䅄䕔≎⤩_x001D_＀＀ ＀＀_x0005_＀＀_x0004_＀＀_x0001_＀＀_x0001_＀＀_x0003_＀＀ꇯ＀＀찀﫵刾_x001A_䡃〰㈱㠶㘴㜵偞䱟捯污䥟摮硥 ＀＀ ＀＀_x0008_＀＀_x0007_＀＀_x0001_＀＀_x0001_＀＀_x0008_＀＀㠱㠰㔲＀＀﫳刾_x000E_䵂ⵓ单䕞彃䅎䕍+＀＀ ＀＀_x0013_＀＀_x0012_＀＀_x0001_＀＀_x0001_＀＀_x0008_＀＀敂業⁳潃灭湡⁹湉c찀﬩刾8单㔰㐸㠹〱㐶ㅞ〮䔪彃䕎呓剟䍅䡟㐨㔱㜳⼩䍅也卅彔䕒⡃ㄴ㌵⤷!＀＀ ＀＀	＀＀_x0008_＀＀_x0001_＀＀_x0001_＀＀_x0001_＀＀ﰬ像⒒㿩찀﬩刾8单㌸㐵㔹〱㜲ㅞ〮䔪彃䕎呓剟䍅䡟㐨㔱㜳⼩䍅也卅彔䕒⡃ㄴ㌵⤷!＀＀ ＀＀	＀＀_x0008_＀＀_x0001_＀＀_x0001_＀＀_x0001_＀＀＀＀＀＀＀＀㿪찀﫼刾8单㔰㐸㠹〱㐶ㅞ〮䔪彃䕎呓剟䍅䡟㐨㌱㜵⼩䍅也卅彔䕒⡃ㄴ㔳⤷!＀＀ ＀＀	＀＀_x0008_＀＀_x0001_＀＀_x0001_＀＀_x0001_＀＀魺穈❢㿦찀﫻刾8单㔰㐸㠹〱㐶ㅞ〮䔪彃䕎呓剟䍅䡟㐨㈱㜶⼩䍅也卅彔䕒⡃ㄴ㘲⤷!＀＀ ＀＀	＀＀_x0008_＀＀_x0001_＀＀_x0001_＀＀_x0001_＀＀＀＀＀＀＀＀㿠찀﫻刾8单㔰㐸㠹〱㐶ㅞ〮䔪彃䕎呓剟䍅䡟㐨㈱㜳⼩䍅也卅彔䕒⡃ㄴ㌲⤷!＀＀ ＀＀	＀＀_x0008_＀＀_x0001_＀＀_x0001_＀＀_x0001_＀＀淩鶉㿘찀﫻刾8单㌸㐵㔹〱㜲ㅞ〮䔪彃䕎呓剟䍅䡟㐨㌱㜵⼩䍅也卅彔䕒⡃ㄴ㔳⤷!＀＀ ＀＀	＀＀_x0008_＀＀_x0001_＀＀_x0001_＀＀_x0001_＀＀⬐斒睷㿧찀﫻刾8单㌸㐵㔹〱㜲ㅞ〮䔪彃䕎呓剟䍅䡟㐨㈱㜶⼩䍅也卅彔䕒⡃ㄴ㘲⤷!＀＀ ＀＀	＀＀_x0008_＀＀_x0001_＀＀_x0001_＀＀_x0001_＀＀馚香香㿩찀﫻刾8单㌸㐵㔹〱㜲ㅞ〮䔪彃䕎呓剟䍅䡟㐨㈱㜳⼩䍅也卅彔䕒⡃ㄴ㌲⤷!＀＀ ＀＀	＀＀_x0008_＀＀_x0001_＀＀_x0001_＀＀_x0001_＀＀＀＀＀＀＀＀㿪찀﫨刾_x0017_偞䵟剁䕋彔䅖彌佃㐨㔱㜳착!＀＀ ＀＀	＀＀_x0008_＀＀_x0001_＀＀_x0001_＀＀_x0001_＀＀豀碵꼝쐕찀ﬠ刾*䕓〰〰㤶㠵㘷䙞彆䅃䕐彘䥆⡘乁ⱎ〲㠰ⰬⰬ䕓⥋ć＀＀ ＀＀ï＀＀_x0008_＀＀_x0001_＀＀_x0001_＀＀_x0001_＀＀＀＀＀＀堀䂇摦畳㩰⼯楄敲瑣潩獮䘯捡却瑥䄠摵瑩湩⁧楖睥牥愿瑣潩㵮啁䥄彔䅖啌♅䉄ㄽ㤲䤦ㅄ㜽㌳㘲☸䅖啌䥅㵄㐰〶☱䑓呁㵅〲㠰倦剅佉呄偙㵅乁彎呓♄䍓呆㌽眦湩潤㵷潰異彰潮扟牡眦摩桴㌽㔸栦楥桧㵴㈱☰呓剁彔䅍䥘䥍䕚㵄䅆卌♅牣慥潴㵲慦瑣敳♴楤灳慬役瑳楲杮䄽摵瑩찀ײַ刾*䕓〰〰㤶㠵㘷䙞彆䅃䕐彘䥆⡘乁ⱎ〲㤰ⰬⰬ䕓⥋ć＀＀ ＀＀ï＀＀_x0008_＀＀_x0001_＀＀_x0001_＀＀_x0001_＀＀＀＀＀＀怀䁻摦畳㩰⼯楄敲瑣潩獮䘯捡却瑥䄠摵瑩湩⁧楖睥牥愿瑣潩㵮啁䥄彔䅖啌♅䉄ㄽ㤲䤦ㅄ㜽㌳㘲☸䅖啌䥅㵄㐰〶☱䑓呁㵅〲㤰倦剅佉呄偙㵅乁彎呓♄䍓呆㌽眦湩潤㵷潰異彰潮扟牡眦摩桴㌽㔸栦楥桧㵴㈱☰呓剁彔䅍䥘䥍䕚㵄䅆卌♅牣慥潴㵲慦瑣敳♴楤灳慬役瑳楲杮䄽摵瑩찀יִ刾*䕓〰〰㤶㠵㘷䙞彆䅃䕐彘䥆⡘乁ⱎ〲〱ⰬⰬ䕓⥋ć＀＀ ＀＀ï＀＀_x0008_＀＀_x0001_＀＀_x0001_＀＀_x0001_＀＀＀＀＀＀퀀䁺摦畳㩰⼯楄敲瑣潩獮䘯捡却瑥䄠摵瑩湩⁧楖睥牥愿瑣潩㵮啁䥄彔䅖啌♅䉄ㄽ㤲䤦ㅄ㜽㌳㘲☸䅖啌䥅㵄㐰〶☱䑓呁㵅〲〱倦剅佉呄偙㵅乁彎呓♄䍓呆㌽眦湩潤㵷潰異彰潮扟牡眦摩桴㌽㔸栦楥桧㵴㈱☰呓剁彔䅍䥘䥍䕚㵄䅆卌♅牣慥潴㵲慦瑣敳♴楤灳慬役瑳楲杮䄽摵瑩찀﬚刾*䕓〰〰㤶㠵㘷䙞彆䅃䕐彘䥆⡘乁ⱎ〲㈱ⰬⰬ䕓⥋ć＀＀ ＀＀ï＀＀_x0008_＀＀_x0001_＀＀_x0001_＀＀_x0001_＀＀＀＀＀＀䀀䂀摦畳㩰⼯楄敲瑣潩獮䘯捡却瑥䄠摵瑩湩⁧楖睥牥愿瑣潩㵮啁䥄彔䅖啌♅䉄ㄽ㤲䤦ㅄ㜽㌳㘲☸䅖啌䥅㵄㐰〶☱䑓呁㵅〲㈱倦剅佉呄偙㵅乁彎呓♄䍓呆㌽眦湩潤㵷潰異彰潮扟牡眦摩桴㌽㔸栦楥桧㵴㈱☰呓剁彔䅍䥘䥍䕚㵄䅆卌♅牣慥潴㵲慦瑣敳♴楤灳慬役瑳楲杮䄽摵瑩찀﬙刾*䕓〰〰㤶㠵㘷䙞彆䅃䕐彘䥆⡘乁ⱎ〲ㄱⰬⰬ䕓⥋ć＀＀ ＀＀ï＀＀_x0008_＀＀_x0001_＀＀_x0001_＀＀_x0001_＀＀＀＀＀＀堀䂁摦畳㩰⼯楄敲瑣潩獮䘯捡却瑥䄠摵瑩湩⁧楖睥牥愿瑣潩㵮啁䥄彔䅖啌♅䉄ㄽ㤲䤦ㅄ㜽㌳㘲☸䅖啌䥅㵄㐰〶☱䑓呁㵅〲ㄱ倦剅佉呄偙㵅乁彎呓♄䍓呆㌽眦湩潤㵷潰異彰潮扟牡眦摩桴㌽㔸栦楥桧㵴㈱☰呓剁彔䅍䥘䥍䕚㵄䅆卌♅牣慥潴㵲慦瑣敳♴楤灳慬役瑳楲杮䄽摵瑩찀ﬆ刾7偊㘳㌱〴〰㔰䩞䱕䅉⡎䙆䙟卉䅃彌䅄䕔儨剔〬Ⱜ刬ⱆ䐢呁久⤢착_x001D_＀＀ ＀＀_x0005_＀＀_x0004_＀＀_x0001_＀＀_x0001_＀＀_x0003_＀＀ꇯ＀＀찀﫼刾8单㔰㐸㠹〱㐶ㅞ〮䔪彃䕎呓剟䍅䡟㐨㔱〱⼩䍅也卅彔䕒⡃ㄴㄵ⤰!＀＀ ＀＀	＀＀_x0008_＀＀_x0001_＀＀_x0001_＀＀_x0001_＀＀ﰬ像⒒㿩찀﫻刾_x001A_单㔰㐸㠹〱㐶偞䱟捯污䥟摮硥_x001E_＀＀ ＀＀_x0006_＀＀_x0005_＀＀_x0001_＀＀_x0001_＀＀_x0008_＀＀偓〵＀＀﫻刾8单㌸㐵㔹〱㜲ㅞ〮䔪彃䕎呓剟䍅䡟㐨㔱〱⼩䍅也卅彔䕒⡃ㄴㄵ⤰!＀＀ ＀＀	＀＀_x0008_＀＀_x0001_＀＀_x0001_＀＀_x0001_＀＀＀＀＀＀＀＀㿪찀﫳刾3䱍义䜭幂⸱⨰䍅也卅彔䕒彃⡈ㄴㄴ⤸䔯彃䕎呓剟䍅㐨㐱㠱착!＀＀ ＀＀	＀＀_x0008_＀＀_x0001_＀＀_x0001_＀＀_x0001_＀＀＀＀＀＀＀＀＀＀찀﬩刾O䉇〰㔰㤹ㄱㄱㅞ〮⠪䍅也卅彔䕒彃⡂ㄴ㌵⤷䔫彃䕎呓剟䍅佟㐨㔱㜳⤩䔯彃䕎呓剟䍅㐨㔱㜳착!＀＀ ＀＀	＀＀_x0008_＀＀_x0001_＀＀_x0001_＀＀_x0001_＀＀＀＀＀＀＀＀㿰찀﬩刾O䉇〰㔰㤹ㄱㄱㅞ〮⠪䍅也卅彔䕒彃⡓ㄴ㌵⤷䔫彃䕎呓剟䍅啟㐨㔱㜳⤩䔯彃䕎呓剟䍅㐨㔱㜳착!＀＀ ＀＀	＀＀_x0008_＀＀_x0001_＀＀_x0001_＀＀_x0001_＀＀＀＀＀＀＀＀＀＀찀יִ刾-䡃〰㈱㠶㘴㜵䕞䅃䵟䑅䕟䥂⡔〲㘱〬Ⱜ∬啃㵒䡃≆착!＀＀ ＀＀	＀＀_x0008_＀＀_x0001_＀＀_x0001_＀＀_x0001_＀＀豀碵꼝쐕찀﬙刾-䡃〰㈱㠶㘴㜵䕞䅃䵟䑅䕟䥂⡔〲㔱〬Ⱜ∬啃㵒䡃≆착!＀＀ ＀＀	＀＀_x0008_＀＀_x0001_＀＀_x0001_＀＀_x0001_＀＀ᑺ鞮䁕찀ﬖ刾-䡃〰㈱㠶㘴㜵䕞䅃䵟䑅䕟䥂⡔〲㐱〬Ⱜ∬啃㵒䡃≆착!＀＀ ＀＀	＀＀_x0008_＀＀_x0001_＀＀_x0001_＀＀_x0001_＀＀㌳㌳⌳䁐찀ﬕ刾O䉇〰㔰㤹ㄱㄱㅞ〮⠪䍅也卅彔䕒彃⡂ㄴ㌲⤳䔫彃䕎呓剟䍅佟㐨㈱㌳⤩䔯彃䕎呓剟䍅㐨㈱㌳착!＀＀ ＀＀	＀＀_x0008_＀＀_x0001_＀＀_x0001_＀＀_x0001_＀＀＀＀＀＀＀＀㿰찀ﬕ刾O䉇〰㔰㤹ㄱㄱㅞ〮⠪䍅也卅彔䕒彃⡓ㄴ㌲⤳䔫彃䕎呓剟䍅啟㐨㈱㌳⤩䔯彃䕎呓剟䍅㐨㈱㌳착!＀＀ ＀＀	＀＀_x0008_＀＀_x0001_＀＀_x0001_＀＀_x0001_＀＀＀＀＀＀＀＀＀＀찀﬒刾-䡃〰㈱㠶㘴㜵䕞䅃䵟䑅䕟䥂⡔〲㌱〬Ⱜ∬啃㵒䡃≆착!＀＀ ＀＀	＀＀_x0008_＀＀_x0001_＀＀_x0001_＀＀_x0001_＀＀轜簨䁃찀﫻刾_x001A_单ㄸㄲ䬱〱㜰偞䱟捯污䥟摮硥_x001E_＀＀ ＀＀_x0006_＀＀_x0005_＀＀_x0001_＀＀_x0001_＀＀_x0008_＀＀偓〵＀＀﫷刾O䉇〰㔰㤹ㄱㄱㅞ〮⠪䍅也卅彔䕒彃⡓ㄴ㌲⤷䔫彃䕎呓剟䍅啟㐨㈱㜳⤩䔯彃䕎呓剟䍅㐨㈱㜳착!＀＀ ＀＀	＀＀_x0008_＀＀_x0001_＀＀_x0001_＀＀_x0001_＀＀＀＀＀＀＀＀＀＀찀﫷刾O䉇〰㔰㤹ㄱㄱㅞ〮⠪䍅也卅彔䕒彃⡂ㄴ㌲⤷䔫彃䕎呓剟䍅佟㐨㈱㜳⤩䔯彃䕎呓剟䍅㐨㈱㜳착!＀＀ ＀＀	＀＀_x0008_＀＀_x0001_＀＀_x0001_＀＀_x0001_＀＀＀＀＀＀＀＀㿰찀﫨刾=㐶㜰䨭幐彐剐䍉彅䥈䡇偟⡒ㄴ㌵ⰷⰬⰬⰰ倢䥒䕃Ⱒ䤢呎䅒䅄≙∬㈵≗착!＀＀ ＀＀	＀＀_x0008_＀＀_x0001_＀＀_x0001_＀＀_x0001_＀＀＀＀＀＀က䂍찀﫨刾&lt;䱁䅆匭幅彐剐䍉彅佌彗剐㐨㔱㜳ⰬⰬ〬∬剐䍉≅∬义剔䑁奁Ⱒ㔢圲⤢!＀＀ ＀＀	＀＀_x0008_＀＀_x0001_＀＀_x0001_＀＀_x0001_＀＀＀＀＀＀䀀䁜찀﫧刾_x000E_䥖ⵄ卅䙞当卉义&amp;＀＀ ＀＀_x000E_＀＀_x000D_＀＀_x0001_＀＀_x0001_＀＀_x0008_＀＀卅㄰㌸㐷㌶㐱＀＀ײַ刾*卅㄰㌸㐷㌶㐱䙞彆䅃䕐彘䥆⡘乁ⱎ〲㠰ⰬⰬ啅⥒!＀＀ ＀＀	＀＀_x0008_＀＀_x0001_＀＀_x0001_＀＀_x0001_＀＀鞍ቮ颃䁔찀ײַ刾*卅㄰㌸㐷㌶㐱䙞彆䅃䕐彘䥆⡘乁ⱎ〲㤰ⰬⰬ啅⥒ć＀＀ ＀＀ï＀＀_x0008_＀＀_x0001_＀＀_x0001_＀＀_x0001_＀＀슏⣵䁍摦畳㩰⼯楄敲瑣潩獮䘯捡却瑥䄠摵瑩湩⁧楖睥牥愿瑣潩㵮啁䥄彔䅖啌♅䉄ㄽ㤲䤦ㅄ㔽㘴㜶☲䅖啌䥅㵄㐰〶☱䑓呁㵅〲㤰倦剅佉呄偙㵅乁彎呓♄䍓呆㌽眦湩潤㵷潰異彰潮扟牡眦摩桴㌽㔸栦楥桧㵴㈱☰呓剁彔䅍䥘䥍䕚㵄䅆卌♅牣慥潴㵲慦瑣敳♴楤灳慬役瑳楲杮䄽摵瑩찀﬜刾*卅㄰㌸㐷㌶㐱䙞彆䅃䕐彘䥆⡘乁ⱎ〲〱ⰬⰬ啅⥒ć＀＀ ＀＀ï＀＀_x0008_＀＀_x0001_＀＀_x0001_＀＀_x0001_＀＀욧띋䀹摦畳㩰⼯楄敲瑣潩獮䘯捡却瑥䄠摵瑩湩⁧楖睥牥愿瑣潩㵮啁䥄彔䅖啌♅䉄ㄽ㤲䤦ㅄ㔽㘴㜶☲䅖啌䥅㵄㐰〶☱䑓呁㵅〲〱倦剅佉呄偙㵅乁彎呓♄䍓呆㌽眦湩潤㵷潰異彰潮扟牡眦摩桴㌽㔸栦楥桧㵴㈱☰呓剁彔䅍䥘䥍䕚㵄䅆卌♅牣慥潴㵲慦瑣敳♴楤灳慬役瑳楲杮䄽摵瑩찀﬛刾*卅㄰㌸㐷㌶㐱䙞彆䅃䕐彘䥆⡘乁ⱎ〲㈱ⰬⰬ啅⥒ć＀＀ ＀＀ï＀＀_x0008_＀＀_x0001_＀＀_x0001_＀＀_x0001_＀＀슏⣵作䁀摦畳㩰⼯楄敲瑣潩獮䘯捡却瑥䄠摵瑩湩⁧楖睥牥愿瑣潩㵮啁䥄彔䅖啌♅䉄ㄽ㤲䤦ㅄ㔽㘴㜶☲䅖啌䥅㵄㐰〶☱䑓呁㵅〲㈱倦剅佉呄偙㵅乁彎呓♄䍓呆㌽眦湩潤㵷潰異彰潮扟牡眦摩桴㌽㔸栦楥桧㵴㈱☰呓剁彔䅍䥘䥍䕚㵄䅆卌♅牣慥潴㵲慦瑣敳♴楤灳慬役瑳楲杮䄽摵瑩찀﬙刾*卅㄰㌸㐷㌶㐱䙞彆䅃䕐彘䥆⡘乁ⱎ〲ㄱⰬⰬ啅⥒ć＀＀ ＀＀ï＀＀_x0008_＀＀_x0001_＀＀_x0001_＀＀_x0001_＀＀䖢哽䁇摦畳㩰⼯楄敲瑣潩獮䘯捡却瑥䄠摵瑩湩⁧楖睥牥愿瑣潩㵮啁䥄彔䅖啌♅䉄ㄽ㤲䤦ㅄ㔽㘴㜶☲䅖啌䥅㵄㐰〶☱䑓呁㵅〲ㄱ倦剅佉呄偙㵅乁彎呓♄䍓呆㌽眦湩潤㵷潰異彰潮扟牡眦摩桴㌽㔸栦楥桧㵴㈱☰呓剁彔䅍䥘䥍䕚㵄䅆卌♅牣慥潴㵲慦瑣敳♴楤灳慬役瑳楲杮䄽摵瑩찀ﬖ刾.䕓〰〰㤶㠵㘷䕞䅃䵟䑅卟䱁卅㈨㄰ⰴⰰⰬ䌢剕匽䭅⤢!＀＀ ＀＀	＀＀_x0008_＀＀_x0001_＀＀_x0001_＀＀_x0001_＀＀＀＀＀＀꜀䃞찀﬑刾8单㌸㐵㔹〱㜲ㅞ〮䔪彃䕎呓剟䍅䡟㐨㈱㈰⼩䍅也卅彔䕒⡃ㄴ〲⤲!＀＀ ＀＀	＀＀_x0008_＀＀_x0001_＀＀_x0001_＀＀_x0001_＀＀＀＀＀＀＀＀㿪찀﬑刾8单㔰㐸㠹〱㐶ㅞ〮䔪彃䕎呓剟䍅䡟㐨㈱㈰⼩䍅也卅彔䕒⡃ㄴ〲⤲!＀＀ ＀＀	＀＀_x0008_＀＀_x0001_＀＀_x0001_＀＀_x0001_＀＀줋୮넻㿓찀﬏刾8单㔰㐸㠹〱㐶ㅞ〮䔪彃䕎呓剟䍅䡟㐨ㄱ㈷⼩䍅也卅彔䕒⡃ㄴ㜱⤲!＀＀ ＀＀	＀＀_x0008_＀＀_x0001_＀＀_x0001_＀＀_x0001_＀＀淩鶉㿘찀﬏刾8单㌸㐵㔹〱㜲ㅞ〮䔪彃䕎呓剟䍅䡟㐨ㄱ㈷⼩䍅也卅彔䕒⡃ㄴ㜱⤲!＀＀ ＀＀	＀＀_x0008_＀＀_x0001_＀＀_x0001_＀＀_x0001_＀＀＀＀＀＀＀＀㿦찀﫷刾;呉〰㄰㐰㘹㌲䩞䱕䅉⡎䙆䙟卉䅃彌䅄䕔儨剔㐬㔱㜳Ⱜ刬ⱆ䐢呁久⤢착_x001D_＀＀ ＀＀_x0005_＀＀_x0004_＀＀_x0001_＀＀_x0001_＀＀_x0003_＀＀ꇯ＀＀찀ﬡ刾8单㔰㐸㠹〱㐶ㅞ〮䔪彃䕎呓剟䍅䡟㐨㌱㌵⼩䍅也卅彔䕒⡃ㄴ㔳⤳!＀＀ ＀＀	＀＀_x0008_＀＀_x0001_＀＀_x0001_＀＀_x0001_＀＀魺穈❢㿦찀ﬠ刾8单㌸㐵㔹〱㜲ㅞ〮䔪彃䕎呓剟䍅䡟㐨㌱㌵⼩䍅也卅彔䕒⡃ㄴ㔳⤳!＀＀ ＀＀	＀＀_x0008_＀＀_x0001_＀＀_x0001_＀＀_x0001_＀＀⬐斒睷㿧찀ײַ刾8䉇〰㥂㌴㍚㤵ㅞ〮䔪彃䕎呓剟䍅䡟㐨㌱㌵⼩䍅也卅彔䕒⡃ㄴ㔳⤳!＀＀ ＀＀	＀＀_x0008_＀＀_x0001_＀＀_x0001_＀＀_x0001_＀＀馚香香㿙찀﬚刾8单㔰㐸㠹〱㐶ㅞ〮䔪彃䕎呓剟䍅䡟㐨㈱㌶⼩䍅也卅彔䕒⡃ㄴ㘲⤳!＀＀ ＀＀	＀＀_x0008_＀＀_x0001_＀＀_x0001_＀＀_x0001_＀＀＀＀＀＀＀＀㿠찀﬚刾8䉇〰㥂㌴㍚㤵ㅞ〮䔪彃䕎呓剟䍅䡟㐨㈱㌶⼩䍅也卅彔䕒⡃ㄴ㘲⤳!＀＀ ＀＀	＀＀_x0008_＀＀_x0001_＀＀_x0001_＀＀_x0001_＀＀淩鶉㿘찀ﬗ刾8单㌸㐵㔹〱㜲ㅞ〮䔪彃䕎呓剟䍅䡟㐨㈱㌶⼩䍅也卅彔䕒⡃ㄴ㘲⤳!＀＀ ＀＀	＀＀_x0008_＀＀_x0001_＀＀_x0001_＀＀_x0001_＀＀馚香香㿩찀ﬕ刾8䉇〰㥂㌴㍚㤵ㅞ〮䔪彃䕎呓剟䍅䡟㐨㈱㌳⼩䍅也卅彔䕒⡃ㄴ㌲⤳!＀＀ ＀＀	＀＀_x0008_＀＀_x0001_＀＀_x0001_＀＀_x0001_＀＀벇ㆊ啕㿕찀ﬕ刾8单㔰㐸㠹〱㐶ㅞ〮䔪彃䕎呓剟䍅䡟㐨㈱㌳⼩䍅也卅彔䕒⡃ㄴ㌲⤳!＀＀ ＀＀	＀＀_x0008_＀＀_x0001_＀＀_x0001_＀＀_x0001_＀＀줋୮넻㿓찀ﬕ刾8单㌸㐵㔹〱㜲ㅞ〮䔪彃䕎呓剟䍅䡟㐨㈱㌳⼩䍅也卅彔䕒⡃ㄴ㌲⤳!＀＀ ＀＀	＀＀_x0008_＀＀_x0001_＀＀_x0001_＀＀_x0001_＀＀＀＀＀＀＀＀㿪찀﬑刾-单㔰㐸㠹〱㐶䙞彆䥍彎义彔䍁啃⡍呑ⱒㄴ㔴ⰵⰬ䙒착ċ＀＀ ＀＀ó＀＀_x0008_＀＀_x0001_＀＀_x0001_＀＀_x0001_＀＀馚香香䁦摦畳㩰⼯楄敲瑣潩獮䘯捡却瑥䄠摵瑩湩⁧楖睥牥愿瑣潩㵮啁䥄彔䅖啌♅䉄ㄽ㤲䤦ㅄ〽㠵㤴ㄸ☰䅖啌䥅㵄㌰㈴☶䑓呁㵅〲㌱㈰倦剅佉呄偙㵅呑归呓♄䍓呆㌽眦湩潤㵷潰異彰潮扟牡眦摩桴㌽㔸栦楥桧㵴㈱☰呓剁彔䅍䥘䥍䕚㵄䅆卌♅牣慥潴㵲慦瑣敳♴楤灳慬役瑳楲杮䄽摵瑩찀﬜刾.单㜷㜲㤳〲㔷䕞䅃䵟䑅䍟偁塅㈨㄰ⰶⰰⰬ䌢剕唽䑓⤢!＀＀ ＀＀	＀＀_x0008_＀＀_x0001_＀＀_x0001_＀＀_x0001_＀＀豀碵꼝쐕찀ﬕ刾.䡃〰㌰㤳〰㘶䕞䅃䵟䑅䍟偁塅㈨㄰ⰴⰰⰬ䌢剕䌽䙈⤢!＀＀ ＀＀	＀＀_x0008_＀＀_x0001_＀＀_x0001_＀＀_x0001_＀＀＀＀＀＀＀＀䀚찀﬒刾8䉇〰㥂㌴㍚㤵ㅞ〮䔪彃䕎呓剟䍅䡟㐨㈱㈰⼩䍅也卅彔䕒⡃ㄴ〲⤲!＀＀ ＀＀	＀＀_x0008_＀＀_x0001_＀＀_x0001_＀＀_x0001_＀＀줋୮넻㿓찀﬏刾8䉇〰㥂㌴㍚㤵ㅞ〮䔪彃䕎呓剟䍅䡟㐨ㄱ㈷⼩䍅也卅彔䕒⡃ㄴ㜱⤲!＀＀ ＀＀	＀＀_x0008_＀＀_x0001_＀＀_x0001_＀＀_x0001_＀＀줋୮넻㿓찀﫽刾_x001A_偊㌳㘴〸〰〰偞䱟捯污䥟摮硥 ＀＀ ＀＀_x0008_＀＀_x0007_＀＀_x0001_＀＀_x0001_＀＀_x0008_＀＀㠱㐰〶＀＀﫹刾5䉇〰㜰㤱㌷㠷偞䕓䍔䱁䘨噉䑅奁㬩彐䅄䕔彊䅄⡙ㄭ奁丬坏䐬착Զ＀＀ ＀＀Ԟ＀＀И＀＀_x0001_＀＀Ć＀＀_x0003_＀＀ꃔ＀＀ꃕ＀＀ꃘ＀＀ꃙ＀＀ꃚ＀＀ꃛ＀＀ꃜ＀＀ꃟ＀＀ꃠ＀＀ꃡ＀＀ꃢ＀＀ꃣ＀＀ꃦ＀＀ꃧ＀＀ꃨ＀＀ꃩ＀＀ꃪ＀＀ꃭ＀＀ꃮ＀＀ꃯ＀＀ꃰ＀＀ꃱ＀＀ꃴ＀＀ꃵ＀＀ꃶ＀＀ꃷ＀＀ꃸ＀＀ꃻ＀＀ꃼ＀＀ꃽ＀＀ꃾ＀＀ꃿ＀＀ꄂ＀＀ꄃ＀＀ꄄ＀＀ꄅ＀＀ꄆ＀＀ꄉ＀＀ꄊ＀＀ꄋ＀＀ꄌ＀＀ꄍ＀＀ꄐ＀＀ꄑ＀＀ꄒ＀＀ꄓ＀＀ꄔ＀＀ꄗ＀＀ꄘ＀＀ꄙ＀＀ꄚ＀＀ꄛ＀＀ꄞ＀＀ꄟ＀＀ꄠ＀＀ꄡ＀＀ꄢ＀＀ꄥ＀＀ꄦ＀＀ꄧ＀＀ꄨ＀＀ꄩ＀＀ꄬ＀＀ꄭ＀＀ꄮ＀＀ꄯ＀＀ꄰ＀＀ꄳ＀＀ꄴ＀＀ꄵ＀＀ꄶ＀＀ꄷ＀＀ꄺ＀＀ꄻ＀＀ꄼ＀＀ꄽ＀＀ꄾ＀＀ꅁ＀＀ꅂ＀＀ꅃ＀＀ꅄ＀＀ꅅ＀＀ꅈ＀＀ꅉ＀＀ꅊ＀＀ꅋ＀＀ꅌ＀＀ꅏ＀＀ꅐ＀＀ꅑ＀＀ꅒ＀＀ꅓ＀＀ꅖ＀＀ꅗ＀＀ꅘ＀＀ꅙ＀＀ꅚ＀＀ꅝ＀＀ꅞ＀＀ꅟ＀＀ꅠ＀＀ꅡ＀＀ꅤ＀＀ꅥ＀＀ꅦ＀＀ꅧ＀＀ꅨ＀＀ꅫ＀＀ꅬ＀＀ꅭ＀＀ꅮ＀＀ꅯ＀＀ꅲ＀＀ꅳ＀＀ꅴ＀＀ꅵ＀＀ꅶ＀＀ꅹ＀＀ꅺ＀＀ꅻ＀＀ꅼ＀＀ꅽ＀＀ꆀ＀＀ꆁ＀＀ꆂ＀＀ꆃ＀＀ꆄ＀＀ꆇ＀＀ꆈ＀＀ꆉ＀＀ꆊ＀＀ꆋ＀＀ꆎ＀＀ꆏ＀＀ꆐ＀＀ꆑ＀＀ꆒ＀＀ꆕ＀＀ꆖ＀＀ꆗ＀＀ꆘ＀＀ꆙ＀＀ꆜ＀＀ꆝ＀＀ꆞ＀＀ꆟ＀＀ꆠ＀＀ꆣ＀＀ꆤ＀＀ꆥ＀＀ꆦ＀＀ꆧ＀＀ꆪ＀＀ꆫ＀＀ꆬ＀＀ꆭ＀＀ꆮ＀＀ꆱ＀＀ꆲ＀＀ꆳ＀＀ꆴ＀＀ꆵ＀＀ꆸ＀＀ꆹ＀＀ꆺ＀＀ꆻ＀＀ꆼ＀＀ꆿ＀＀ꇀ＀＀ꇁ＀＀ꇂ＀＀ꇃ＀＀ꇆ＀＀ꇇ＀＀ꇈ＀＀ꇉ＀＀ꇊ＀＀ꇍ＀＀ꇎ＀＀ꇏ＀＀ꇐ＀＀ꇑ＀＀ꇔ＀＀ꇕ＀＀ꇖ＀＀ꇗ＀＀ꇘ＀＀ꇛ＀＀ꇜ＀＀ꇝ＀＀ꇞ＀＀ꇟ＀＀ꇢ＀＀ꇣ＀＀ꇤ＀＀ꇥ＀＀ꇦ＀＀ꇩ＀＀ꇪ＀＀ꇫ＀＀ꇬ＀＀ꇭ＀＀ꇰ＀＀ꇱ＀＀ꇲ＀＀ꇳ＀＀ꇴ＀＀ꇷ＀＀ꇸ＀＀ꇹ＀＀ꇺ＀＀ꇻ＀＀ꇾ＀＀ꇿ＀＀ꈀ＀＀ꈁ＀＀ꈂ＀＀ꈅ＀＀ꈆ＀＀ꈇ＀＀ꈈ＀＀ꈉ＀＀ꈌ＀＀ꈍ＀＀ꈎ＀＀ꈏ＀＀ꈐ＀＀ꈓ＀＀ꈔ＀＀ꈕ＀＀ꈖ＀＀ꈗ＀＀ꈚ＀＀ꈛ＀＀ꈜ＀＀ꈝ＀＀ꈞ＀＀ꈡ＀＀ꈢ＀＀ꈣ＀＀ꈤ＀＀ꈥ＀＀ꈨ＀＀ꈩ＀＀ꈪ＀＀ꈫ＀＀ꈬ＀＀ꈯ＀＀ꈰ＀＀ꈱ＀＀ꈲ＀＀ꈳ＀＀ꈶ＀＀ꈷ＀＀ꈸ＀＀ꈹ＀＀ꈺ＀＀ꈽ＀＀ꈾ＀＀ꈿ＀＀ꉀ＀＀ꉁ＀＀＀＀＀＀＀＀＀＀＀＀＀＀＀＀＀＀＀＀＀＀＀＀＀＀＀＀＀＀＀＀＀＀＀＀＀＀＀＀＀＀＀＀＀＀＀＀＀＀＀＀＀＀＀＀＀＀＀＀＀＀＀＀＀＀＀＀＀＀＀＀＀＀＀＀＀＀＀＀＀＀＀＀＀＀＀＀＀＀＀＀＀＀＀＀＀＀＀＀＀＀＀＀＀＀＀＀＀＀＀＀＀＀＀＀＀＀＀＀＀＀＀＀＀＀＀＀＀＀＀＀＀＀＀＀＀＀＀＀＀＀＀＀＀＀＀＀＀＀＀＀＀＀＀＀＀＀＀＀＀＀＀＀＀＀＀＀＀＀＀＀＀＀＀＀＀＀＀＀＀＀＀＀＀＀＀＀＀＀＀＀＀＀＀＀＀＀＀＀＀＀＀＀＀＀＀＀＀＀＀＀＀＀＀＀＀＀＀＀＀＀＀＀＀＀＀＀＀＀＀＀＀＀＀＀＀＀＀＀＀＀＀＀＀＀＀＀＀＀＀＀＀＀＀＀＀＀＀＀＀＀＀＀יִ刾(䥆〰㤰〰㐰㤵䙞彆䕎彔义⡃乁ⱎ〲〱ⰬⰬ啅⥒Ŧ＀＀ ＀＀Ŏ＀＀_x0008_＀＀_x0001_＀＀_x0001_＀＀_x0001_＀＀香香㦙䁙摦畳㩰⼯楤敲瑣潩獮䘯呁嘠敩敷㽲捡楴湯唽䑐呁♅牣慥潴㵲慦瑣敳♴奄彎剁升吽啒♅佄彃䅎䕍䘽呁䘺䱑䅟䑕呉义彇䱃䕉呎呟䵅䱐呁⹅䅆♔楤灳慬役瑳楲杮䄽摵瑩嘦剁䬺奅䐽偗塗婍噅♉䅖㩒啑剅㵙歒晚歔啖じ佬祑䉨歔猴橍硁䍍獷䍌䙸噖灉圦义佄㵗䥆卒彔佐啐♐䕈䝉呈㐽〵圦䑉䡔㐽〵匦䅔呒䵟塁䵉婉䑅䘽䱁䕓嘦剁䌺䱁久䅄㵒䥆䕖䅄♙䅖㩒奓䉍䱏䘽ぉ〰〹〰㔴☹䅖㩒义䕄㵘0﬙刾(䥆〰㤰〰㐰㤵䙞彆䕎彔义⡃乁ⱎ〲㈱ⰬⰬ啅⥒Ŧ＀＀ ＀＀Ŏ＀＀_x0008_＀＀_x0001_＀＀_x0001_＀＀_x0001_＀＀晦晦䁞摦畳㩰⼯楤敲瑣潩獮䘯呁嘠敩敷㽲捡楴湯唽䑐呁♅牣慥潴㵲慦瑣敳♴奄彎剁升吽啒♅佄彃䅎䕍䘽呁䘺䱑䅟䑕呉义彇䱃䕉呎呟䵅䱐呁⹅䅆♔楤灳慬役瑳楲杮䄽摵瑩嘦剁䬺奅吽塅呉噗䑇♃䅖㩒啑剅㵙歒晚歔啖じ佬祑䉨歔猴橍硁楍獷䍌䙸噖灉圦义佄㵗䥆卒彔佐啐♐䕈䝉呈㐽〵圦䑉䡔㐽〵匦䅔呒䵟塁䵉婉䑅䘽䱁䕓嘦剁䌺䱁久䅄㵒䥆䕖䅄♙䅖㩒奓䉍䱏䘽ぉ〰〹〰㔴☹䅖㩒义䕄㵘0ﬗ刾(䥆〰㤰〰㐰㤵䙞彆䕎彔义⡃乁ⱎ〲ㄱⰬⰬ啅⥒Ŧ＀＀ ＀＀Ŏ＀＀_x0008_＀＀_x0001_＀＀_x0001_＀＀_x0001_＀＀＀＀＀＀䀀䁔摦畳㩰⼯楤敲瑣潩獮䘯呁嘠敩敷㽲捡楴湯唽䑐呁♅牣慥潴㵲慦瑣敳♴奄彎剁升吽啒♅佄彃䅎䕍䘽呁䘺䱑䅟䑕呉义彇䱃䕉呎呟䵅䱐呁⹅䅆♔楤灳慬役瑳楲杮䄽摵瑩嘦剁䬺奅䈽䑏婑䡙䩅♗䅖㩒啑剅㵙歒晚歔啖じ佬祑䉨歔猴橍硁卍獷䍌䙸噖灉圦义佄㵗䥆卒彔佐啐♐䕈䝉呈㐽〵圦䑉䡔㐽〵匦䅔呒䵟塁䵉婉䑅䘽䱁䕓嘦剁䌺䱁久䅄㵒䥆䕖䅄♙䅖㩒奓䉍䱏䘽ぉ〰〹〰㔴☹䅖㩒义䕄㵘0﫸刾8䉇〰㥂㌴㍚㤵ㅞ〮䔪彃䕎呓剟䍅䡟㐨㔱〱⼩䍅也卅彔䕒⡃ㄴㄵ⤰!＀＀ ＀＀	＀＀_x0008_＀＀_x0001_＀＀_x0001_＀＀_x0001_＀＀馚香香㿙찀﬩刾8䉇〰㥂㌴㍚㤵ㅞ〮䔪彃䕎呓剟䍅䡟㐨㔱㜳⼩䍅也卅彔䕒⡃ㄴ㌵⤷!＀＀ ＀＀	＀＀_x0008_＀＀_x0001_＀＀_x0001_＀＀_x0001_＀＀馚香香㿙찀﬒刾*单㜷㜲㤳〲㔷䙞彆䅃䡓卟⡔呑ⱒㄴ㔴ⰵⰬ䙒⨩ㄭŮ＀＀ ＀＀Ŗ＀＀_x0008_＀＀_x0001_＀＀_x0001_＀＀_x0001_＀＀쳍쳌쳌쁉摦畳㩰⼯楤敲瑣潩獮䘯呁嘠敩敷㽲捡楴湯唽䑐呁♅牣慥潴㵲慦瑣敳♴奄彎剁升吽啒♅佄彃䅎䕍䘽呁䘺䱑䅟䑕呉义彇䱃䕉呎呟䵅䱐呁⹅䅆♔楤灳慬役瑳楲杮䄽摵瑩嘦剁䬺奅䰽䉓䙋偃噉♇䅖㩒啑剅㵙歒晚け呆䙓吹䍖剨䙖獉䑎ぅ呎獕䍌卸楒杫楋瑁免㴽圦义佄㵗䥆卒彔佐啐♐䕈䝉呈㐽〵圦䑉䡔㐽〵匦䅔呒䵟塁䵉婉䑅䘽䱁䕓嘦剁䌺䱁久䅄㵒䥆䕖䅄♙䅖㩒奓䉍䱏唽㝓㈷㌷㈹㜰☵䅖㩒义䕄㵘0﫸刾8䉇〰㥂㌴㍚㤵ㅞ〮䔪彃䕎呓剟䍅䡟㐨㌱㜵⼩䍅也卅彔䕒⡃ㄴ㔳⤷!＀＀ ＀＀	＀＀_x0008_＀＀_x0001_＀＀_x0001_＀＀_x0001_＀＀馚香香㿙찀﫸刾8䉇〰㥂㌴㍚㤵ㅞ〮䔪彃䕎呓剟䍅䡟㐨㈱㜶⼩䍅也卅彔䕒⡃ㄴ㘲⤷!＀＀ ＀＀	＀＀_x0008_＀＀_x0001_＀＀_x0001_＀＀_x0001_＀＀淩鶉㿘찀﫸刾8䉇〰㥂㌴㍚㤵ㅞ〮䔪彃䕎呓剟䍅䡟㐨㈱㜳⼩䍅也卅彔䕒⡃ㄴ㌲⤷!＀＀ ＀＀	＀＀_x0008_＀＀_x0001_＀＀_x0001_＀＀_x0001_＀＀벇ㆊ啕㿕찀ﬥ刾8䉇〰㥂㌴㍚㤵ㅞ〮䔪彃䕎呓剟䍅䡟㐨㔱㘰⼩䍅也卅彔䕒⡃ㄴ〵⤶!＀＀ ＀＀	＀＀_x0008_＀＀_x0001_＀＀_x0001_＀＀_x0001_＀＀馚香香㿙찀ﬡ刾(单㜴㠷㤳〱㤴䙞彆䕎彔义⡃乁ⱎ〲㠰ⰬⰬ单⥄Ŧ＀＀ ＀＀Ŏ＀＀_x0008_＀＀_x0001_＀＀_x0001_＀＀_x0001_＀＀쳌쳌ೌ䁆摦畳㩰⼯楤敲瑣潩獮䘯呁嘠敩敷㽲捡楴湯唽䑐呁♅牣慥潴㵲慦瑣敳♴奄彎剁升吽啒♅佄彃䅎䕍䘽呁䘺䱑䅟䑕呉义彇䱃䕉呎呟䵅䱐呁⹅䅆♔楤灳慬役瑳楲杮䄽摵瑩嘦剁䬺奅䰽䡉䩃䩉䱍♃䅖㩒啑剅㵙歒晚歔啖じ佬祑䉨歔猴橍睁䍏獷䍌噸さ灑圦义佄㵗䥆卒彔佐啐♐䕈䝉呈㐽〵圦䑉䡔㐽〵匦䅔呒䵟塁䵉婉䑅䘽䱁䕓嘦剁䌺䱁久䅄㵒䥆䕖䅄♙䅖㩒奓䉍䱏唽㑓㜷㌸ㄹ㐰☹䅖㩒义䕄㵘0ﬞ刾(单㜴㠷㤳〱㤴䙞彆䕎彔义⡃乁ⱎ〲㤰ⰬⰬ单⥄Ŧ＀＀ ＀＀Ŏ＀＀_x0008_＀＀_x0001_＀＀_x0001_＀＀_x0001_＀＀晦晦晦䁀摦畳㩰⼯楤敲瑣潩獮䘯呁嘠敩敷㽲捡楴湯唽䑐呁♅牣慥潴㵲慦瑣敳♴奄彎剁升吽啒♅佄彃䅎䕍䘽呁䘺䱑䅟䑕呉义彇䱃䕉呎呟䵅䱐呁⹅䅆♔楤灳慬役瑳楲杮䄽摵瑩嘦剁䬺奅刽剗䙗婏噏♏䅖㩒啑剅㵙歒晚歔啖じ佬祑䉨歔猴橍睁协獷䍌噸さ灑圦义佄㵗䥆卒彔佐啐♐䕈䝉呈㐽〵圦䑉䡔㐽〵匦䅔呒䵟塁䵉婉䑅䘽䱁䕓嘦剁䌺䱁久䅄㵒䥆䕖䅄♙䅖㩒奓䉍䱏唽㑓㜷㌸ㄹ㐰☹䅖㩒义䕄㵘0ﬓ刾.卅㄰㌸㐷㌶㐱䕞䅃䵟䑅卟䱁卅㈨㄰ⰳⰰⰬ䌢剕䔽剕⤢!＀＀ ＀＀	＀＀_x0008_＀＀_x0001_＀＀_x0001_＀＀_x0001_＀＀鮥䃄䁾찀ﬆ刾_x000C_灞潲数彲䅎䕍_x001D_＀＀ ＀＀_x0005_＀＀_x0004_＀＀_x0001_＀＀_x0001_＀＀_x0008_＀＀乀A찀﫼刾8单㔰㐸㠹〱㐶ㅞ〮䔪彃䕎呓剟䍅䡟㐨㐱㠱⼩䍅也卅彔䕒⡃ㄴㄴ⤸!＀＀ ＀＀	＀＀_x0008_＀＀_x0001_＀＀_x0001_＀＀_x0001_＀＀涶㿫찀﫼刾8单㔰㐸㠹〱㐶ㅞ〮䔪彃䕎呓剟䍅䡟㐨㌱㠸⼩䍅也卅彔䕒⡃ㄴ㠳⤸!＀＀ ＀＀	＀＀_x0008_＀＀_x0001_＀＀_x0001_＀＀_x0001_＀＀ﰬ像⒒㿩찀﫼刾8单㔰㐸㠹〱㐶ㅞ〮䔪彃䕎呓剟䍅䡟㐨㈱㠹⼩䍅也卅彔䕒⡃ㄴ㤲⤸!＀＀ ＀＀	＀＀_x0008_＀＀_x0001_＀＀_x0001_＀＀_x0001_＀＀＀＀＀＀＀＀㿨찀﫻刾8单㌸㐵㔹〱㜲ㅞ〮䔪彃䕎呓剟䍅䡟㐨㐱㠱⼩䍅也卅彔䕒⡃ㄴㄴ⤸!＀＀ ＀＀	＀＀_x0008_＀＀_x0001_＀＀_x0001_＀＀_x0001_＀＀＀＀＀＀＀＀㿪찀﫻刾8单㌸㐵㔹〱㜲ㅞ〮䔪彃䕎呓剟䍅䡟㐨㌱㠸⼩䍅也卅彔䕒⡃ㄴ㠳⤸!＀＀ ＀＀	＀＀_x0008_＀＀_x0001_＀＀_x0001_＀＀_x0001_＀＀＀＀＀＀＀＀㿪찀﫻刾8单㌸㐵㔹〱㜲ㅞ〮䔪彃䕎呓剟䍅䡟㐨㈱㠹⼩䍅也卅彔䕒⡃ㄴ㤲⤸!＀＀ ＀＀	＀＀_x0008_＀＀_x0001_＀＀_x0001_＀＀_x0001_＀＀⬐斒睷㿧찀﫸刾8䉇〰㥂㌴㍚㤵ㅞ〮䔪彃䕎呓剟䍅䡟㐨㈱㘰⼩䍅也卅彔䕒⡃ㄴ〲⤶!＀＀ ＀＀	＀＀_x0008_＀＀_x0001_＀＀_x0001_＀＀_x0001_＀＀줋୮넻㿓찀﫸刾8䉇〰㥂㌴㍚㤵ㅞ〮䔪彃䕎呓剟䍅䡟㐨ㄱ㘷⼩䍅也卅彔䕒⡃ㄴ㜱⤶!＀＀ ＀＀	＀＀_x0008_＀＀_x0001_＀＀_x0001_＀＀_x0001_＀＀ꆟ䤤㿒찀﫨刾6偞偟䥒䕃䡟䝉彈剐㐨㔱㜳ⰬⰬ〬∬剐䍉≅∬义剔䑁奁Ⱒ㔢圲⤢!＀＀ ＀＀	＀＀_x0008_＀＀_x0001_＀＀_x0001_＀＀_x0001_＀＀豀碵꼝쐕찀ﬤ刾8䉇〰㥂㌴㍚㤵ㅞ〮䔪彃䕎呓剟䍅䡟㐨㐱㔷⼩䍅也卅彔䕒⡃ㄴ㜴⤵!＀＀ ＀＀	＀＀_x0008_＀＀_x0001_＀＀_x0001_＀＀_x0001_＀＀꧟㓛ᄑ㿑찀ﬣ刾8䉇〰㥂㌴㍚㤵ㅞ〮䔪彃䕎呓剟䍅䡟㐨㐱㔴⼩䍅也卅彔䕒⡃ㄴ㐴⤵!＀＀ ＀＀	＀＀_x0008_＀＀_x0001_＀＀_x0001_＀＀_x0001_＀＀዆웖觘㿝찀ײַ刾8䉇〰㥂㌴㍚㤵ㅞ〮䔪彃䕎呓剟䍅䡟㐨㌱㔲⼩䍅也卅彔䕒⡃ㄴ㈳⤵!＀＀ ＀＀	＀＀_x0008_＀＀_x0001_＀＀_x0001_＀＀_x0001_＀＀ཏ변涶㿛찀﫾刾8偊㘳㌱〴〰㔰ㅞ〮䔪彃䕎呓剟䍅䡟㐨㔱〱⼩䍅也卅彔䕒⡃ㄴㄵ⤰!＀＀ ＀＀	＀＀_x0008_＀＀_x0001_＀＀_x0001_＀＀_x0001_＀＀＀＀＀＀＀＀＀＀찀﫼刾8单㔰㐸㠹〱㐶ㅞ〮䔪彃䕎呓剟䍅䡟㐨㐱㤷⼩䍅也卅彔䕒⡃ㄴ㜴⤹!＀＀ ＀＀	＀＀_x0008_＀＀_x0001_＀＀_x0001_＀＀_x0001_＀＀ﰬ像⒒㿩찀﫼刾8单㔰㐸㠹〱㐶ㅞ〮䔪彃䕎呓剟䍅䡟㐨㐱㤴⼩䍅也卅彔䕒⡃ㄴ㐴⤹!＀＀ ＀＀	＀＀_x0008_＀＀_x0001_＀＀_x0001_＀＀_x0001_＀＀ﰬ像⒒㿩찀﫼刾8单㔰㐸㠹〱㐶ㅞ〮䔪彃䕎呓剟䍅䡟㐨㌱㤲⼩䍅也卅彔䕒⡃ㄴ㈳⤹!＀＀ ＀＀	＀＀_x0008_＀＀_x0001_＀＀_x0001_＀＀_x0001_＀＀魺穈❢㿦찀﫻刾8单㌸㐵㔹〱㜲ㅞ〮䔪彃䕎呓剟䍅䡟㐨㐱㤷⼩䍅也卅彔䕒⡃ㄴ㜴⤹!＀＀ ＀＀	＀＀_x0008_＀＀_x0001_＀＀_x0001_＀＀_x0001_＀＀＀＀＀＀＀＀㿪찀﫻刾8单㌸㐵㔹〱㜲ㅞ〮䔪彃䕎呓剟䍅䡟㐨㐱㤴⼩䍅也卅彔䕒⡃ㄴ㐴⤹!＀＀ ＀＀	＀＀_x0008_＀＀_x0001_＀＀_x0001_＀＀_x0001_＀＀＀＀＀＀＀＀㿬찀﫻刾8单㌸㐵㔹〱㜲ㅞ〮䔪彃䕎呓剟䍅䡟㐨㌱㤲⼩䍅也卅彔䕒⡃ㄴ㈳⤹!＀＀ ＀＀	＀＀_x0008_＀＀_x0001_＀＀_x0001_＀＀_x0001_＀＀⬐斒睷㿧찀﫸刾8䉇〰㥂㌴㍚㤵ㅞ〮䔪彃䕎呓剟䍅䡟㐨ㄱ㔴⼩䍅也卅彔䕒⡃ㄴ㐱⤵!＀＀ ＀＀	＀＀_x0008_＀＀_x0001_＀＀_x0001_＀＀_x0001_＀＀줋୮넻㿓찀﫵刾J䱁䅆匭幅⸱⨰䔨彃䕎呓剟䍅卟㐨㐱㠱⬩䍅也卅彔䕒彃⡕ㄴㄴ⤸⼩䍅也卅彔䕒⡃ㄴㄴ⤸!＀＀ ＀＀	＀＀_x0008_＀＀_x0001_＀＀_x0001_＀＀_x0001_＀＀ꮝ旷퍺㿋찀﫵刾J䱁䅆匭幅⸱⨰䔨彃䕎呓剟䍅卟㐨㌱㠸⬩䍅也卅彔䕒彃⡕ㄴ㠳⤸⼩䍅也卅彔䕒⡃ㄴ㠳⤸!＀＀ ＀＀	＀＀_x0008_＀＀_x0001_＀＀_x0001_＀＀_x0001_＀＀Ẹ롑㿎찀﫴刾J䱁䅆匭幅⸱⨰䔨彃䕎呓剟䍅卟㐨㈱㠹⬩䍅也卅彔䕒彃⡕ㄴ㤲⤸⼩䍅也卅彔䕒⡃ㄴ㤲⤸!＀＀ ＀＀	＀＀_x0008_＀＀_x0001_＀＀_x0001_＀＀_x0001_＀＀Ẹ롑㿎찀﫱刾J䱁䅆匭幅⸱⨰䔨彃䕎呓剟䍅䉟㐨㐱㠱⬩䍅也卅彔䕒彃⡏ㄴㄴ⤸⼩䍅也卅彔䕒⡃ㄴㄴ⤸!＀＀ ＀＀	＀＀_x0008_＀＀_x0001_＀＀_x0001_＀＀_x0001_＀＀冒䋈㾶찀﫱刾J䱁䅆匭幅⸱⨰䔨彃䕎呓剟䍅䉟㐨㌱㠸⬩䍅也卅彔䕒彃⡏ㄴ㠳⤸⼩䍅也卅彔䕒⡃ㄴ㠳⤸!＀＀ ＀＀	＀＀_x0008_＀＀_x0001_＀＀_x0001_＀＀_x0001_＀＀ᑻ䞮竡㾴찀﫱刾J䱁䅆匭幅⸱⨰䔨彃䕎呓剟䍅䉟㐨㈱㠹⬩䍅也卅彔䕒彃⡏ㄴ㤲⤸⼩䍅也卅彔䕒⡃ㄴ㤲⤸!＀＀ ＀＀	＀＀_x0008_＀＀_x0001_＀＀_x0001_＀＀_x0001_＀＀ᑻ䞮竡㿄찀﫨刾_x001E_㐶㜰䨭幐彐䅍䭒呅噟䱁䍟⡏ㄴ㌵⤷!＀＀ ＀＀	＀＀_x0008_＀＀_x0001_＀＀_x0001_＀＀_x0001_＀＀긔뾂䃬찀ﬢ刾8䉇〰㥂㌴㍚㤵ㅞ〮䔪彃䕎呓剟䍅䡟㐨㐱㐱⼩䍅也卅彔䕒⡃ㄴㄴ⤴!＀＀ ＀＀	＀＀_x0008_＀＀_x0001_＀＀_x0001_＀＀_x0001_＀＀馚香香㿙찀ﬢ刾8䉇〰㥂㌴㍚㤵ㅞ〮䔪彃䕎呓剟䍅䡟㐨㌱㐸⼩䍅也卅彔䕒⡃ㄴ㠳⤴!＀＀ ＀＀	＀＀_x0008_＀＀_x0001_＀＀_x0001_＀＀_x0001_＀＀＀＀＀＀＀＀㿜찀﬜刾8䉇〰㥂㌴㍚㤵ㅞ〮䔪彃䕎呓剟䍅䡟㐨㈱㐹⼩䍅也卅彔䕒⡃ㄴ㤲⤴!＀＀ ＀＀	＀＀_x0008_＀＀_x0001_＀＀_x0001_＀＀_x0001_＀＀ཏ변涶㿛찀﬐刾.呉〰㄰㐰㘹㌲䕞䅃䵟䑅卟䱁卅㈨㄰ⰳⰰⰬ䌢剕䔽剕⤢!＀＀ ＀＀	＀＀_x0008_＀＀_x0001_＀＀_x0001_＀＀_x0001_＀＀ㄧ갈䘜䂇찀﫵刾J䱁䅆匭幅⸱⨰䔨彃䕎呓剟䍅卟㐨㐱㤷⬩䍅也卅彔䕒彃⡕ㄴ㜴⤹⼩䍅也卅彔䕒⡃ㄴ㜴⤹!＀＀ ＀＀	＀＀_x0008_＀＀_x0001_＀＀_x0001_＀＀_x0001_＀＀馚香香㿉찀﫵刾J䱁䅆匭幅⸱⨰䔨彃䕎呓剟䍅卟㐨㐱㤴⬩䍅也卅彔䕒彃⡕ㄴ㐴⤹⼩䍅也卅彔䕒⡃ㄴ㐴⤹!＀＀ ＀＀	＀＀_x0008_＀＀_x0001_＀＀_x0001_＀＀_x0001_＀＀됨ﮬ䋇㿆찀﫵刾J䱁䅆匭幅⸱⨰䔨彃䕎呓剟䍅卟㐨㌱㤲⬩䍅也卅彔䕒彃⡕ㄴ㈳⤹⼩䍅也卅彔䕒⡃ㄴ㈳⤹!＀＀ ＀＀	＀＀_x0008_＀＀_x0001_＀＀_x0001_＀＀_x0001_＀＀Ẹ롑㿎찀﫲刾J䱁䅆匭幅⸱⨰䔨彃䕎呓剟䍅䉟㐨㐱㤷⬩䍅也卅彔䕒彃⡏ㄴ㜴⤹⼩䍅也卅彔䕒⡃ㄴ㜴⤹!＀＀ ＀＀	＀＀_x0008_＀＀_x0001_＀＀_x0001_＀＀_x0001_＀＀ᑻ䞮竡㾴찀﫲刾J䱁䅆匭幅⸱⨰䔨彃䕎呓剟䍅䉟㐨㐱㤴⬩䍅也卅彔䕒彃⡏ㄴ㐴⤹⼩䍅也卅彔䕒⡃ㄴ㐴⤹!＀＀ ＀＀	＀＀_x0008_＀＀_x0001_＀＀_x0001_＀＀_x0001_＀＀冒䋈㾶찀﫱刾J䱁䅆匭幅⸱⨰䔨彃䕎呓剟䍅䉟㐨㌱㤲⬩䍅也卅彔䕒彃⡏ㄴ㈳⤹⼩䍅也卅彔䕒⡃ㄴ㈳⤹!＀＀ ＀＀	＀＀_x0008_＀＀_x0001_＀＀_x0001_＀＀_x0001_＀＀ᑻ䞮竡㿄찀﬩刾J䱁䅆匭幅⸱⨰䔨彃䕎呓剟䍅卟㐨㔱㘰⬩䍅也卅彔䕒彃⡕ㄴ〵⤶⼩䍅也卅彔䕒⡃ㄴ〵⤶!＀＀ ＀＀	＀＀_x0008_＀＀_x0001_＀＀_x0001_＀＀_x0001_＀＀礎挕ꪪ㿊찀﬩刾J䱁䅆匭幅⸱⨰䔨彃䕎呓剟䍅䉟㐨㔱㘰⬩䍅也卅彔䕒彃⡏ㄴ〵⤶⼩䍅也卅彔䕒⡃ㄴ〵⤶!＀＀ ＀＀	＀＀_x0008_＀＀_x0001_＀＀_x0001_＀＀_x0001_＀＀＀＀＀＀＀＀㿀찀﬩刾O䡃〰㘰㈲㘷㈱ㅞ〮⠪䍅也卅彔䕒彃⡂ㄴ㌵⤷䔫彃䕎呓剟䍅佟㐨㔱㜳⤩䔯彃䕎呓剟䍅㐨㔱㜳착!＀＀ ＀＀	＀＀_x0008_＀＀_x0001_＀＀_x0001_＀＀_x0001_＀＀벇ㆊ啕㿕찀﬩刾O䡃〰㘰㈲㘷㈱ㅞ〮⠪䍅也卅彔䕒彃⡓ㄴ㌵⤷䔫彃䕎呓剟䍅啟㐨㔱㜳⤩䔯彃䕎呓剟䍅㐨㔱㜳착!＀＀ ＀＀	＀＀_x0008_＀＀_x0001_＀＀_x0001_＀＀_x0001_＀＀＀＀＀＀＀＀＀＀찀ﬕ刾O䡃〰㘰㈲㘷㈱ㅞ〮⠪䍅也卅彔䕒彃⡂ㄴ㌲⤳䔫彃䕎呓剟䍅佟㐨㈱㌳⤩䔯彃䕎呓剟䍅㐨㈱㌳착!＀＀ ＀＀	＀＀_x0008_＀＀_x0001_＀＀_x0001_＀＀_x0001_＀＀馚香香㿙찀ﬕ刾O䡃〰㘰㈲㘷㈱ㅞ〮⠪䍅也卅彔䕒彃⡓ㄴ㌲⤳䔫彃䕎呓剟䍅啟㐨㈱㌳⤩䔯彃䕎呓剟䍅㐨㈱㌳착!＀＀ ＀＀	＀＀_x0008_＀＀_x0001_＀＀_x0001_＀＀_x0001_＀＀＀＀＀＀＀＀＀＀찀﬑刾8偊㘳㌱〴〰㔰ㅞ〮䔪彃䕎呓剟䍅䡟㐨㈱㈰⼩䍅也卅彔䕒⡃ㄴ〲⤲!＀＀ ＀＀	＀＀_x0008_＀＀_x0001_＀＀_x0001_＀＀_x0001_＀＀＀＀＀＀＀＀＀＀찀﬏刾8偊㘳㌱〴〰㔰ㅞ〮䔪彃䕎呓剟䍅䡟㐨ㄱ㈷⼩䍅也卅彔䕒⡃ㄴ㜱⤲!＀＀ ＀＀	＀＀_x0008_＀＀_x0001_＀＀_x0001_＀＀_x0001_＀＀＀＀＀＀＀＀＀＀찀﫽刾0单㠵㌳㐳〱㜷䱞䑓也䵁彅佔彐䱈剄ㄨⰰ䠢Ⱒ䘢≓∬久⤢ʨ＀＀ ＀＀ʐ＀＀ʆ＀＀_x0001_＀＀
＀＀_x000C_＀＀Capital Research &amp; Management Co. (World Investors)＀＀The Vanguard Group, Inc.＀＀T. Rowe Price Associates, Inc.＀＀BlackRock Fund Advisors＀＀SSgA Funds Management, Inc.＀＀Capital Research &amp; Management Co. (Global Investors)＀＀BlackRock Advisors LLC＀＀Cramer Rosenthal McGlynn LLC＀＀Franklin Mutual Advisers LLC＀＀Managed Account Advisors LLC＀＀＀＀＀＀＀＀＀＀＀＀﫹刾O䡃〰㘰㈲㘷㈱ㅞ〮⠪䍅也卅彔䕒彃⡓ㄴ㌲⤷䔫彃䕎呓剟䍅啟㐨㈱㜳⤩䔯彃䕎呓剟䍅㐨㈱㜳착!＀＀ ＀＀	＀＀_x0008_＀＀_x0001_＀＀_x0001_＀＀_x0001_＀＀＀＀＀＀＀＀＀＀찀﫹刾O䡃〰㘰㈲㘷㈱ㅞ〮⠪䍅也卅彔䕒彃⡂ㄴ㌲⤷䔫彃䕎呓剟䍅佟㐨㈱㜳⤩䔯彃䕎呓剟䍅㐨㈱㜳착!＀＀ ＀＀	＀＀_x0008_＀＀_x0001_＀＀_x0001_＀＀_x0001_＀＀馚香香㿙찀﫴刾J䱁䅆匭幅⸱⨰䔨彃䕎呓剟䍅卟㐨㈱㘰⬩䍅也卅彔䕒彃⡕ㄴ〲⤶⼩䍅也卅彔䕒⡃ㄴ〲⤶!＀＀ ＀＀	＀＀_x0008_＀＀_x0001_＀＀_x0001_＀＀_x0001_＀＀״難ᝅ㿍찀﫴刾J䱁䅆匭幅⸱⨰䔨彃䕎呓剟䍅卟㐨ㄱ㘷⬩䍅也卅彔䕒彃⡕ㄴ㜱⤶⼩䍅也卅彔䕒⡃ㄴ㜱⤶!＀＀ ＀＀	＀＀_x0008_＀＀_x0001_＀＀_x0001_＀＀_x0001_＀＀겦㉋崗㿔찀﫰刾J䱁䅆匭幅⸱⨰䔨彃䕎呓剟䍅䉟㐨㈱㘰⬩䍅也卅彔䕒彃⡏ㄴ〲⤶⼩䍅也卅彔䕒⡃ㄴ〲⤶!＀＀ ＀＀	＀＀_x0008_＀＀_x0001_＀＀_x0001_＀＀_x0001_＀＀늛줮瑜㿁찀﫰刾J䱁䅆匭幅⸱⨰䔨彃䕎呓剟䍅䉟㐨ㄱ㘷⬩䍅也卅彔䕒彃⡏ㄴ㜱⤶⼩䍅也卅彔䕒⡃ㄴ㜱⤶!＀＀ ＀＀	＀＀_x0008_＀＀_x0001_＀＀_x0001_＀＀_x0001_＀＀ꚲ魨䗑㿇찀﫧刾_x000E_䱂ⵌ单䙞当卉义&amp;＀＀ ＀＀_x000E_＀＀_x000D_＀＀_x0001_＀＀_x0001_＀＀_x0008_＀＀单㔰㐸㠹〱㐶＀＀﫦刾à偊㘳㌱〴〰㔰䥞呎䐠呁彅㵁䅚⡖䅆䙟䑙䍎㐨㔱㜳Ⱜ刬⥆㬩䤠呎䐠呁彅㵓䅚⡖卆䙟卉䅃彌䕐乒㐨㔱㜳Ⱜ卆ⱁ䙒⤩※义⁔䅄䕔兟娽噁䘨彑䥆䍓䱁兟剔⡎ㄴ㌵ⰷⰬ䙒⤩医剔义⁇允㵓䙉䐨呁彅㹁䐽呁彅♓䐦呁彅㹁䐽呁彅ⱑ䄢乎Ⱒ䙉䐨呁彅㹓䐽呁彅ⱑ匢䵅≉∬呑≒⤩_x001D_＀＀ ＀＀_x0005_＀＀_x0004_＀＀_x0001_＀＀_x0001_＀＀_x0008_＀＀呑R찀﫦刾à偊㌳㘴〸〰〰䥞呎䐠呁彅㵁䅚⡖䅆䙟䑙䍎㐨㔱㜳Ⱜ刬⥆㬩䤠呎䐠呁彅㵓䅚⡖卆䙟卉䅃彌䕐乒㐨㔱㜳Ⱜ卆ⱁ䙒⤩※义⁔䅄䕔兟娽噁䘨彑䥆䍓䱁兟剔⡎ㄴ㌵ⰷⰬ䙒⤩医剔义⁇允㵓䙉䐨呁彅㹁䐽呁彅♓䐦呁彅㹁䐽呁彅ⱑ䄢乎Ⱒ䙉䐨呁彅㹓䐽呁彅ⱑ匢䵅≉∬呑≒⤩_x001D_＀＀ ＀＀_x0005_＀＀_x0004_＀＀_x0001_＀＀_x0001_＀＀_x0008_＀＀呑R찀ﬠ刾8偊㘳㌱〴〰㔰ㅞ〮䔪彃䕎呓剟䍅䡟㐨㌱㌵⼩䍅也卅彔䕒⡃ㄴ㔳⤳!＀＀ ＀＀	＀＀_x0008_＀＀_x0001_＀＀_x0001_＀＀_x0001_＀＀豀碵꼝쐕찀﬘刾8偊㘳㌱〴〰㔰ㅞ〮䔪彃䕎呓剟䍅䡟㐨㈱㌶⼩䍅也卅彔䕒⡃ㄴ㘲⤳!＀＀ ＀＀	＀＀_x0008_＀＀_x0001_＀＀_x0001_＀＀_x0001_＀＀＀＀＀＀＀＀＀＀찀ﬕ刾8偊㘳㌱〴〰㔰ㅞ〮䔪彃䕎呓剟䍅䡟㐨㈱㌳⼩䍅也卅彔䕒⡃ㄴ㌲⤳!＀＀ ＀＀	＀＀_x0008_＀＀_x0001_＀＀_x0001_＀＀_x0001_＀＀＀＀＀＀＀＀＀＀찀ﬆ刾_x0011_䕓卋䭅偞偟䥒䕃〨착!＀＀ ＀＀	＀＀_x0008_＀＀_x0001_＀＀_x0001_＀＀_x0001_＀＀＀＀＀＀＀＀㿰찀ﬆ刾J䱁䅆匭幅⸱⨰䔨彃䕎呓剟䍅卟㐨㔱㜳⬩䍅也卅彔䕒彃⡕ㄴ㌵⤷⼩䍅也卅彔䕒⡃ㄴ㌵⤷!＀＀ ＀＀	＀＀_x0008_＀＀_x0001_＀＀_x0001_＀＀_x0001_＀＀＀＀＀＀＀＀㿐찀ﬆ刾J䱁䅆匭幅⸱⨰䔨彃䕎呓剟䍅䉟㐨㔱㜳⬩䍅也卅彔䕒彃⡏ㄴ㌵⤷⼩䍅也卅彔䕒⡃ㄴ㌵⤷!＀＀ ＀＀	＀＀_x0008_＀＀_x0001_＀＀_x0001_＀＀_x0001_＀＀＀＀＀＀＀＀㿀찀﫵刾J䱁䅆匭幅⸱⨰䔨彃䕎呓剟䍅卟㐨㌱㜵⬩䍅也卅彔䕒彃⡕ㄴ㔳⤷⼩䍅也卅彔䕒⡃ㄴ㔳⤷!＀＀ ＀＀	＀＀_x0008_＀＀_x0001_＀＀_x0001_＀＀_x0001_＀＀Ẹ롑㿎찀﫴刾J䱁䅆匭幅⸱⨰䔨彃䕎呓剟䍅卟㐨㈱㜶⬩䍅也卅彔䕒彃⡕ㄴ㘲⤷⼩䍅也卅彔䕒⡃ㄴ㘲⤷!＀＀ ＀＀	＀＀_x0008_＀＀_x0001_＀＀_x0001_＀＀_x0001_＀＀礎挕ꪪ㿊찀﫴刾J䱁䅆匭幅⸱⨰䔨彃䕎呓剟䍅卟㐨㈱㜳⬩䍅也卅彔䕒彃⡕ㄴ㌲⤷⼩䍅也卅彔䕒⡃ㄴ㌲⤷!＀＀ ＀＀	＀＀_x0008_＀＀_x0001_＀＀_x0001_＀＀_x0001_＀＀冉校눖㿐찀﫱刾J䱁䅆匭幅⸱⨰䔨彃䕎呓剟䍅䉟㐨㌱㜵⬩䍅也卅彔䕒彃⡏ㄴ㔳⤷⼩䍅也卅彔䕒⡃ㄴ㔳⤷!＀＀ ＀＀	＀＀_x0008_＀＀_x0001_＀＀_x0001_＀＀_x0001_＀＀Ẹ롑㾾찀﫰刾J䱁䅆匭幅⸱⨰䔨彃䕎呓剟䍅䉟㐨㈱㜶⬩䍅也卅彔䕒彃⡏ㄴ㘲⤷⼩䍅也卅彔䕒⡃ㄴ㘲⤷!＀＀ ＀＀	＀＀_x0008_＀＀_x0001_＀＀_x0001_＀＀_x0001_＀＀礎挕ꪪ㿊찀﫰刾J䱁䅆匭幅⸱⨰䔨彃䕎呓剟䍅䉟㐨㈱㜳⬩䍅也卅彔䕒彃⡏ㄴ㌲⤷⼩䍅也卅彔䕒⡃ㄴ㌲⤷!＀＀ ＀＀	＀＀_x0008_＀＀_x0001_＀＀_x0001_＀＀_x0001_＀＀됨ﮬ䋇㿆찀﫧刾_x000E_剋ⵎ䕄䙞当卉义&amp;＀＀ ＀＀_x000E_＀＀_x000D_＀＀_x0001_＀＀_x0001_＀＀_x0008_＀＀䕄〰㘰㌳〵㌰＀＀﫣刾à䡃〰㘰㈲㘷㈱䥞呎䐠呁彅㵁䅚⡖䅆䙟䑙䍎㐨㔱㜳Ⱜ刬⥆㬩䤠呎䐠呁彅㵓䅚⡖卆䙟卉䅃彌䕐乒㐨㔱㜳Ⱜ卆ⱁ䙒⤩※义⁔䅄䕔兟娽噁䘨彑䥆䍓䱁兟剔⡎ㄴ㌵ⰷⰬ䙒⤩医剔义⁇允㵓䙉䐨呁彅㹁䐽呁彅♓䐦呁彅㹁䐽呁彅ⱑ䄢乎Ⱒ䙉䐨呁彅㹓䐽呁彅ⱑ匢䵅≉∬呑≒⤩_x001E_＀＀ ＀＀_x0006_＀＀_x0005_＀＀_x0001_＀＀_x0001_＀＀_x0008_＀＀䕓䥍＀＀﫢刾à䡃〰㌰㤳〰㘶䥞呎䐠呁彅㵁䅚⡖䅆䙟䑙䍎㐨㔱㜳Ⱜ刬⥆㬩䤠呎䐠呁彅㵓䅚⡖卆䙟卉䅃彌䕐乒㐨㔱㜳Ⱜ卆ⱁ䙒⤩※义⁔䅄䕔兟娽噁䘨彑䥆䍓䱁兟剔⡎ㄴ㌵ⰷⰬ䙒⤩医剔义⁇允㵓䙉䐨呁彅㹁䐽呁彅♓䐦呁彅㹁䐽呁彅ⱑ䄢乎Ⱒ䙉䐨呁彅㹓䐽呁彅ⱑ匢䵅≉∬呑≒⤩_x001E_＀＀ ＀＀_x0006_＀＀_x0005_＀＀_x0001_＀＀_x0001_＀＀_x0008_＀＀䕓䥍＀＀﫠刾à䡃〰㈱㠶㘴㜵䥞呎䐠呁彅㵁䅚⡖䅆䙟䑙䍎㐨㔱㜳Ⱜ刬⥆㬩䤠呎䐠呁彅㵓䅚⡖卆䙟卉䅃彌䕐乒㐨㔱㜳Ⱜ卆ⱁ䙒⤩※义⁔䅄䕔兟娽噁䘨彑䥆䍓䱁兟剔⡎ㄴ㌵ⰷⰬ䙒⤩医剔义⁇允㵓䙉䐨呁彅㹁䐽呁彅♓䐦呁彅㹁䐽呁彅ⱑ䄢乎Ⱒ䙉䐨呁彅㹓䐽呁彅ⱑ匢䵅≉∬呑≒⤩_x001E_＀＀ ＀＀_x0006_＀＀_x0005_＀＀_x0001_＀＀_x0001_＀＀_x0008_＀＀䕓䥍＀＀ﬥ刾J䱁䅆匭幅⸱⨰䔨彃䕎呓剟䍅卟㐨㐱㐱⬩䍅也卅彔䕒彃⡕ㄴㄴ⤴⼩䍅也卅彔䕒⡃ㄴㄴ⤴!＀＀ ＀＀	＀＀_x0008_＀＀_x0001_＀＀_x0001_＀＀_x0001_＀＀ꮝ旷퍺㿋찀ﬤ刾J䱁䅆匭幅⸱⨰䔨彃䕎呓剟䍅卟㐨㌱㐸⬩䍅也卅彔䕒彃⡕ㄴ㠳⤴⼩䍅也卅彔䕒⡃ㄴ㠳⤴!＀＀ ＀＀	＀＀_x0008_＀＀_x0001_＀＀_x0001_＀＀_x0001_＀＀＀＀＀＀＀＀㿐찀ﬣ刾J䱁䅆匭幅⸱⨰䔨彃䕎呓剟䍅䉟㐨㐱㐱⬩䍅也卅彔䕒彃⡏ㄴㄴ⤴⼩䍅也卅彔䕒⡃ㄴㄴ⤴!＀＀ ＀＀	＀＀_x0008_＀＀_x0001_＀＀_x0001_＀＀_x0001_＀＀冒䋈㾶찀ﬢ刾J䱁䅆匭幅⸱⨰䔨彃䕎呓剟䍅䉟㐨㌱㐸⬩䍅也卅彔䕒彃⡏ㄴ㠳⤴⼩䍅也卅彔䕒⡃ㄴ㠳⤴!＀＀ ＀＀	＀＀_x0008_＀＀_x0001_＀＀_x0001_＀＀_x0001_＀＀椮燷啕㾵찀ﬢ刾8偊㘳㌱〴〰㔰ㅞ〮䔪彃䕎呓剟䍅䡟㐨㐱㐱⼩䍅也卅彔䕒⡃ㄴㄴ⤴!＀＀ ＀＀	＀＀_x0008_＀＀_x0001_＀＀_x0001_＀＀_x0001_＀＀＀＀＀＀＀＀＀＀찀ﬡ刾8偊㘳㌱〴〰㔰ㅞ〮䔪彃䕎呓剟䍅䡟㐨㌱㐸⼩䍅也卅彔䕒⡃ㄴ㠳⤴!＀＀ ＀＀	＀＀_x0008_＀＀_x0001_＀＀_x0001_＀＀_x0001_＀＀＀＀＀＀＀＀＀＀찀ﬡ刾J䱁䅆匭幅⸱⨰䔨彃䕎呓剟䍅卟㐨㈱㐹⬩䍅也卅彔䕒彃⡕ㄴ㤲⤴⼩䍅也卅彔䕒⡃ㄴ㤲⤴!＀＀ ＀＀	＀＀_x0008_＀＀_x0001_＀＀_x0001_＀＀_x0001_＀＀Ẹ롑㿎찀ﬠ刾*偊㌳㘴〸〰〰䙞彆䉅呉䅄䥟⡂乁ⱎ〲㠰ⰬⰬ偊⥙Ū＀＀ ＀＀Œ＀＀_x0008_＀＀_x0001_＀＀_x0001_＀＀_x0001_＀＀＀＀＀＀᐀䂴摦畳㩰⼯楤敲瑣潩獮䘯呁嘠敩敷㽲捡楴湯唽䑐呁♅牣慥潴㵲慦瑣敳♴奄彎剁升吽啒♅佄彃䅎䕍䘽呁䘺䱑䅟䑕呉义彇䱃䕉呎呟䵅䱐呁⹅䅆♔楤灳慬役瑳楲杮䄽摵瑩嘦剁䬺奅堽义乏䉋䑗♋䅖㩒啑剅㵙歒晚啒䩊䕖䉒じ䍬䕋但楔祷䑍㑁䍌獷䕌兰南㵫圦义佄㵗䥆卒彔佐啐♐䕈䝉呈㐽〵圦䑉䡔㐽〵匦䅔呒䵟塁䵉婉䑅䘽䱁䕓嘦剁䌺䱁久䅄㵒䥆䕖䅄♙䅖㩒奓䉍䱏䨽㍐㐳㠶〰〰☰䅖㩒义䕄㵘0ײַ刾J䱁䅆匭幅⸱⨰䔨彃䕎呓剟䍅䉟㐨㈱㐹⬩䍅也卅彔䕒彃⡏ㄴ㤲⤴⼩䍅也卅彔䕒⡃ㄴ㤲⤴!＀＀ ＀＀	＀＀_x0008_＀＀_x0001_＀＀_x0001_＀＀_x0001_＀＀ᑻ䞮竡㿄찀ﬞ刾*偊㌳㘴〸〰〰䙞彆䉅呉䅄䥟⡂乁ⱎ〲㤰ⰬⰬ偊⥙Ū＀＀ ＀＀Œ＀＀_x0008_＀＀_x0001_＀＀_x0001_＀＀_x0001_＀＀＀＀＀＀昀䂩摦畳㩰⼯楤敲瑣潩獮䘯呁嘠敩敷㽲捡楴湯唽䑐呁♅牣慥潴㵲慦瑣敳♴奄彎剁升吽啒♅佄彃䅎䕍䘽呁䘺䱑䅟䑕呉义彇䱃䕉呎呟䵅䱐呁⹅䅆♔楤灳慬役瑳楲杮䄽摵瑩嘦剁䬺奅䘽䱃塑䙋䩇♓䅖㩒啑剅㵙歒晚啒䩊䕖䉒じ䍬䕋但楔祷䑍㕁䍌獷䕌兰南㵫圦义佄㵗䥆卒彔佐啐♐䕈䝉呈㐽〵圦䑉䡔㐽〵匦䅔呒䵟塁䵉婉䑅䘽䱁䕓嘦剁䌺䱁久䅄㵒䥆䕖䅄♙䅖㩒奓䉍䱏䨽㍐㐳㠶〰〰☰䅖㩒义䕄㵘0﬜刾8偊㘳㌱〴〰㔰ㅞ〮䔪彃䕎呓剟䍅䡟㐨㈱㐹⼩䍅也卅彔䕒⡃ㄴ㤲⤴!＀＀ ＀＀	＀＀_x0008_＀＀_x0001_＀＀_x0001_＀＀_x0001_＀＀＀＀＀＀＀＀＀＀찀﬛刾*偊㌳㘴〸〰〰䙞彆䉅呉䅄䥟⡂乁ⱎ〲〱ⰬⰬ偊⥙Ū＀＀ ＀＀Œ＀＀_x0008_＀＀_x0001_＀＀_x0001_＀＀_x0001_＀＀＀＀＀＀캀䃃摦畳㩰⼯楤敲瑣潩獮䘯呁嘠敩敷㽲捡楴湯唽䑐呁♅牣慥潴㵲慦瑣敳♴奄彎剁升吽啒♅佄彃䅎䕍䘽呁䘺䱑䅟䑕呉义彇䱃䕉呎呟䵅䱐呁⹅䅆♔楤灳慬役瑳楲杮䄽摵瑩嘦剁䬺奅䰽偙偙塕塗♕䅖㩒啑剅㵙歒晚啒䩊䕖䉒じ䍬䕋但楔祷䑍睅䍌獷䕌兰南㵫圦义佄㵗䥆卒彔佐啐♐䕈䝉呈㐽〵圦䑉䡔㐽〵匦䅔呒䵟塁䵉婉䑅䘽䱁䕓嘦剁䌺䱁久䅄㵒䥆䕖䅄♙䅖㩒奓䉍䱏䨽㍐㐳㠶〰〰☰䅖㩒义䕄㵘0﬙刾*偊㌳㘴〸〰〰䙞彆䉅呉䅄䥟⡂乁ⱎ〲ㄱⰬⰬ偊⥙Ū＀＀ ＀＀Œ＀＀_x0008_＀＀_x0001_＀＀_x0001_＀＀_x0001_＀＀＀＀＀＀䈀䃁摦畳㩰⼯楤敲瑣潩獮䘯呁嘠敩敷㽲捡楴湯唽䑐呁♅牣慥潴㵲慦瑣敳♴奄彎剁升吽啒♅佄彃䅎䕍䘽呁䘺䱑䅟䑕呉义彇䱃䕉呎呟䵅䱐呁⹅䅆♔楤灳慬役瑳楲杮䄽摵瑩嘦剁䬺奅娽䑁剓䡍䑁♅䅖㩒啑剅㵙歒晚啒䩊䕖䉒じ䍬䕋但楔祷䑍硅䍌獷䕌兰南㵫圦义佄㵗䥆卒彔佐啐♐䕈䝉呈㐽〵圦䑉䡔㐽〵匦䅔呒䵟塁䵉婉䑅䘽䱁䕓嘦剁䌺䱁久䅄㵒䥆䕖䅄♙䅖㩒奓䉍䱏䨽㍐㐳㠶〰〰☰䅖㩒义䕄㵘0ﬗ刾*偊㌳㘴〸〰〰䙞彆䉅呉䅄䥟⡂乁ⱎ〲㈱ⰬⰬ偊⥙Ū＀＀ ＀＀Œ＀＀_x0008_＀＀_x0001_＀＀_x0001_＀＀_x0001_＀＀＀＀＀＀䂶摦畳㩰⼯楤敲瑣潩獮䘯呁嘠敩敷㽲捡楴湯唽䑐呁♅牣慥潴㵲慦瑣敳♴奄彎剁升吽啒♅佄彃䅎䕍䘽呁䘺䱑䅟䑕呉义彇䱃䕉呎呟䵅䱐呁⹅䅆♔楤灳慬役瑳楲杮䄽摵瑩嘦剁䬺奅堽呋䱓䉏䱃♑䅖㩒啑剅㵙歒晚啒䩊䕖䉒じ䍬䕋但楔祷䑍祅䍌獷䕌兰南㵫圦义佄㵗䥆卒彔佐啐♐䕈䝉呈㐽〵圦䑉䡔㐽〵匦䅔呒䵟塁䵉婉䑅䘽䱁䕓嘦剁䌺䱁久䅄㵒䥆䕖䅄♙䅖㩒奓䉍䱏䨽㍐㐳㠶〰〰☰䅖㩒义䕄㵘0﬑刾-呉〰㄰㐰㘹㌲䙞彆䥍彎义彔䍁啃⡍呑ⱒㄴ㔴ⰵⰬ䙒착ĉ＀＀ ＀＀ñ＀＀_x0008_＀＀_x0001_＀＀_x0001_＀＀_x0001_＀＀＀＀＀＀＀＀䀜摦畳㩰⼯楄敲瑣潩獮䘯捡却瑥䄠摵瑩湩⁧楖睥牥愿瑣潩㵮啁䥄彔䅖啌♅䉄ㄽ㤲䤦ㅄ㐽㔵㤷☹䅖啌䥅㵄㌰㈴☶䑓呁㵅〲㌱㈰倦剅佉呄偙㵅呑归呓♄䍓呆㌽眦湩潤㵷潰異彰潮扟牡眦摩桴㌽㔸栦楥桧㵴㈱☰呓剁彔䅍䥘䥍䕚㵄䅆卌♅牣慥潴㵲慦瑣敳♴楤灳慬役瑳楲杮䄽摵瑩찀﫨刾_x0015_䕓ⵅ单偞偟䥒䕃㐨㔱㜳착!＀＀ ＀＀	＀＀_x0008_＀＀_x0001_＀＀_x0001_＀＀_x0001_＀＀슐⣵轜䀼찀﫨刾_x0015_体ⵎ单偞偟䥒䕃㐨㔱㜳착!＀＀ ＀＀	＀＀_x0008_＀＀_x0001_＀＀_x0001_＀＀_x0001_＀＀ꏗ㵰眊䁃찀﬩刾J䱁䅆匭幅⸱⨰䔨彃䕎呓剟䍅卟㐨㐱㔷⬩䍅也卅彔䕒彃⡕ㄴ㜴⤵⼩䍅也卅彔䕒⡃ㄴ㜴⤵!＀＀ ＀＀	＀＀_x0008_＀＀_x0001_＀＀_x0001_＀＀_x0001_＀＀礎挕ꪪ㿊찀﬩刾J䱁䅆匭幅⸱⨰䔨彃䕎呓剟䍅卟㐨㐱㔴⬩䍅也卅彔䕒彃⡕ㄴ㐴⤵⼩䍅也卅彔䕒⡃ㄴ㐴⤵!＀＀ ＀＀	＀＀_x0008_＀＀_x0001_＀＀_x0001_＀＀_x0001_＀＀됨ﮬ䋇㿆찀﬩刾J䱁䅆匭幅⸱⨰䔨彃䕎呓剟䍅䉟㐨㐱㔷⬩䍅也卅彔䕒彃⡏ㄴ㜴⤵⼩䍅也卅彔䕒⡃ㄴ㜴⤵!＀＀ ＀＀	＀＀_x0008_＀＀_x0001_＀＀_x0001_＀＀_x0001_＀＀椮燷啕㾵찀ﬤ刾8偊㘳㌱〴〰㔰ㅞ〮䔪彃䕎呓剟䍅䡟㐨㐱㔷⼩䍅也卅彔䕒⡃ㄴ㜴⤵!＀＀ ＀＀	＀＀_x0008_＀＀_x0001_＀＀_x0001_＀＀_x0001_＀＀＀＀＀＀＀＀＀＀찀ﬤ刾J䱁䅆匭幅⸱⨰䔨彃䕎呓剟䍅䉟㐨㐱㔴⬩䍅也卅彔䕒彃⡏ㄴ㐴⤵⼩䍅也卅彔䕒⡃ㄴ㐴⤵!＀＀ ＀＀	＀＀_x0008_＀＀_x0001_＀＀_x0001_＀＀_x0001_＀＀冒䋈㾶찀ﬣ刾8偊㘳㌱〴〰㔰ㅞ〮䔪彃䕎呓剟䍅䡟㐨㐱㔴⼩䍅也卅彔䕒⡃ㄴ㐴⤵!＀＀ ＀＀	＀＀_x0008_＀＀_x0001_＀＀_x0001_＀＀_x0001_＀＀＀＀＀＀＀＀＀＀찀ﬢ刾J䱁䅆匭幅⸱⨰䔨彃䕎呓剟䍅卟㐨㌱㔲⬩䍅也卅彔䕒彃⡕ㄴ㈳⤵⼩䍅也卅彔䕒⡃ㄴ㈳⤵!＀＀ ＀＀	＀＀_x0008_＀＀_x0001_＀＀_x0001_＀＀_x0001_＀＀Ẹ롑㿎찀ﬠ刾J䱁䅆匭幅⸱⨰䔨彃䕎呓剟䍅䉟㐨㌱㔲⬩䍅也卅彔䕒彃⡏ㄴ㈳⤵⼩䍅也卅彔䕒⡃ㄴ㈳⤵!＀＀ ＀＀	＀＀_x0008_＀＀_x0001_＀＀_x0001_＀＀_x0001_＀＀ᑻ䞮竡㿄찀ײַ刾*䉇〰㜰㤱㌷㠷䙞彆䉅呉䅄䥟⡂乁ⱎ〲㠰ⰬⰬ䉇⥐Ū＀＀ ＀＀Œ＀＀_x0008_＀＀_x0001_＀＀_x0001_＀＀_x0001_＀＀㌴㌳匳䁐摦畳㩰⼯楤敲瑣潩獮䘯呁嘠敩敷㽲捡楴湯唽䑐呁♅牣慥潴㵲慦瑣敳♴奄彎剁升吽啒♅佄彃䅎䕍䘽呁䘺䱑䅟䑕呉义彇䱃䕉呎呟䵅䱐呁⹅䅆♔楤灳慬役瑳楲杮䄽摵瑩嘦剁䬺奅吽䩃噃䱋䉍♋䅖㩒啑剅㵙歒晚啒䩊䕖䉒じ䍬䕋但楔祷䑍㑁䍌獷䕌䍤䍕㵫圦义佄㵗䥆卒彔佐啐♐䕈䝉呈㐽〵圦䑉䡔㐽〵匦䅔呒䵟塁䵉婉䑅䘽䱁䕓嘦剁䌺䱁久䅄㵒䥆䕖䅄♙䅖㩒奓䉍䱏䜽あ〰ㄷ㜹㜳☸䅖㩒义䕄㵘0ײַ刾*䉇〰㜰㤱㌷㠷䙞彆䉅呉䅄䥟⡂乁ⱎ〲㤰ⰬⰬ䉇⥐Ū＀＀ ＀＀Œ＀＀_x0008_＀＀_x0001_＀＀_x0001_＀＀_x0001_＀＀晦晦䙦䁒摦畳㩰⼯楤敲瑣潩獮䘯呁嘠敩敷㽲捡楴湯唽䑐呁♅牣慥潴㵲慦瑣敳♴奄彎剁升吽啒♅佄彃䅎䕍䘽呁䘺䱑䅟䑕呉义彇䱃䕉呎呟䵅䱐呁⹅䅆♔楤灳慬役瑳楲杮䄽摵瑩嘦剁䬺奅吽䡙假䉓偅♙䅖㩒啑剅㵙歒晚啒䩊䕖䉒じ䍬䕋但楔祷䑍㕁䍌獷䕌䍤䍕㵫圦义佄㵗䥆卒彔佐啐♐䕈䝉呈㐽〵圦䑉䡔㐽〵匦䅔呒䵟塁䵉婉䑅䘽䱁䕓嘦剁䌺䱁久䅄㵒䥆䕖䅄♙䅖㩒奓䉍䱏䜽あ〰ㄷ㜹㜳☸䅖㩒义䕄㵘0ﬞ刾8偊㘳㌱〴〰㔰ㅞ〮䔪彃䕎呓剟䍅䡟㐨㌱㔲⼩䍅也卅彔䕒⡃ㄴ㈳⤵!＀＀ ＀＀	＀＀_x0008_＀＀_x0001_＀＀_x0001_＀＀_x0001_＀＀＀＀＀＀＀＀＀＀찀יִ刾O䉇〰㜰㤱㌷㠷ㅞ〮⠪䍅也卅彔䕒彃⡂ㄴ㤲⤴䔫彃䕎呓剟䍅佟㐨㈱㐹⤩䔯彃䕎呓剟䍅㐨㈱㐹착!＀＀ ＀＀	＀＀_x0008_＀＀_x0001_＀＀_x0001_＀＀_x0001_＀＀＀＀＀＀＀＀㿰찀יִ刾O䉇〰㜰㤱㌷㠷ㅞ〮⠪䍅也卅彔䕒彃⡓ㄴ㤲⤴䔫彃䕎呓剟䍅啟㐨㈱㐹⤩䔯彃䕎呓剟䍅㐨㈱㐹착!＀＀ ＀＀	＀＀_x0008_＀＀_x0001_＀＀_x0001_＀＀_x0001_＀＀＀＀＀＀＀＀＀＀찀﬜刾*䉇〰㜰㤱㌷㠷䙞彆䉅呉䅄䥟⡂乁ⱎ〲〱ⰬⰬ䉇⥐Ū＀＀ ＀＀Œ＀＀_x0008_＀＀_x0001_＀＀_x0001_＀＀_x0001_＀＀㌵㌳댳䁔摦畳㩰⼯楤敲瑣潩獮䘯呁嘠敩敷㽲捡楴湯唽䑐呁♅牣慥潴㵲慦瑣敳♴奄彎剁升吽啒♅佄彃䅎䕍䘽呁䘺䱑䅟䑕呉义彇䱃䕉呎呟䵅䱐呁⹅䅆♔楤灳慬役瑳楲杮䄽摵瑩嘦剁䬺奅䘽䱉乕乗噁♋䅖㩒啑剅㵙歒晚啒䩊䕖䉒じ䍬䕋但楔祷䑍睅䍌獷䕌䍤䍕㵫圦义佄㵗䥆卒彔佐啐♐䕈䝉呈㐽〵圦䑉䡔㐽〵匦䅔呒䵟塁䵉婉䑅䘽䱁䕓嘦剁䌺䱁久䅄㵒䥆䕖䅄♙䅖㩒奓䉍䱏䜽あ〰ㄷ㜹㜳☸䅖㩒义䕄㵘0﬛刾(偊㘳㌱〴〰㔰䙞彆䕎彔义⡃乁ⱎ〲〱ⰬⰬ偊⥙Ŧ＀＀ ＀＀Ŏ＀＀_x0008_＀＀_x0001_＀＀_x0001_＀＀_x0001_＀＀＀＀＀＀ἀ삱摦畳㩰⼯楤敲瑣潩獮䘯呁嘠敩敷㽲捡楴湯唽䑐呁♅牣慥潴㵲慦瑣敳♴奄彎剁升吽啒♅佄彃䅎䕍䘽呁䘺䱑䅟䑕呉义彇䱃䕉呎呟䵅䱐呁⹅䅆♔楤灳慬役瑳楲杮䄽摵瑩嘦剁䬺奅倽噉乗偍䉏♁䅖㩒啑剅㵙歒晚歔啖じ佬祑䉨歔猴橍硁䍍獷䍌䭸䙕火圦义佄㵗䥆卒彔佐啐♐䕈䝉呈㐽〵圦䑉䡔㐽〵匦䅔呒䵟塁䵉婉䑅䘽䱁䕓嘦剁䌺䱁久䅄㵒䥆䕖䅄♙䅖㩒奓䉍䱏䨽㍐ㄶ㐳〰〰☵䅖㩒义䕄㵘0﬛刾*䉇〰㜰㤱㌷㠷䙞彆䉅呉䅄䥟⡂乁ⱎ〲ㄱⰬⰬ䉇⥐Ū＀＀ ＀＀Œ＀＀_x0008_＀＀_x0001_＀＀_x0001_＀＀_x0001_＀＀쳍쳌䳌䁡摦畳㩰⼯楤敲瑣潩獮䘯呁嘠敩敷㽲捡楴湯唽䑐呁♅牣慥潴㵲慦瑣敳♴奄彎剁升吽啒♅佄彃䅎䕍䘽呁䘺䱑䅟䑕呉义彇䱃䕉呎呟䵅䱐呁⹅䅆♔楤灳慬役瑳楲杮䄽摵瑩嘦剁䬺奅刽䑉呓呙䩙♉䅖㩒啑剅㵙歒晚啒䩊䕖䉒じ䍬䕋但楔祷䑍硅䍌獷䕌䍤䍕㵫圦义佄㵗䥆卒彔佐啐♐䕈䝉呈㐽〵圦䑉䡔㐽〵匦䅔呒䵟塁䵉婉䑅䘽䱁䕓嘦剁䌺䱁久䅄㵒䥆䕖䅄♙䅖㩒奓䉍䱏䜽あ〰ㄷ㜹㜳☸䅖㩒义䕄㵘0﬚刾(偊㘳㌱〴〰㔰䙞彆䕎彔义⡃乁ⱎ〲ㄱⰬⰬ偊⥙Ŧ＀＀ ＀＀Ŏ＀＀_x0008_＀＀_x0001_＀＀_x0001_＀＀_x0001_＀＀＀＀＀＀ᨀ삩摦畳㩰⼯楤敲瑣潩獮䘯呁嘠敩敷㽲捡楴湯唽䑐呁♅牣慥潴㵲慦瑣敳♴奄彎剁升吽啒♅佄彃䅎䕍䘽呁䘺䱑䅟䑕呉义彇䱃䕉呎呟䵅䱐呁⹅䅆♔楤灳慬役瑳楲杮䄽摵瑩嘦剁䬺奅倽婋䱉久偓♕䅖㩒啑剅㵙歒晚歔啖じ佬祑䉨歔猴橍硁卍獷䍌䭸䙕火圦义佄㵗䥆卒彔佐啐♐䕈䝉呈㐽〵圦䑉䡔㐽〵匦䅔呒䵟塁䵉婉䑅䘽䱁䕓嘦剁䌺䱁久䅄㵒䥆䕖䅄♙䅖㩒奓䉍䱏䨽㍐ㄶ㐳〰〰☵䅖㩒义䕄㵘0﬙刾(偊㘳㌱〴〰㔰䙞彆䕎彔义⡃乁ⱎ〲㈱ⰬⰬ偊⥙Ŧ＀＀ ＀＀Ŏ＀＀_x0008_＀＀_x0001_＀＀_x0001_＀＀_x0001_＀＀＀＀＀＀䃅摦畳㩰⼯楤敲瑣潩獮䘯呁嘠敩敷㽲捡楴湯唽䑐呁♅牣慥潴㵲慦瑣敳♴奄彎剁升吽啒♅佄彃䅎䕍䘽呁䘺䱑䅟䑕呉义彇䱃䕉呎呟䵅䱐呁⹅䅆♔楤灳慬役瑳楲杮䄽摵瑩嘦剁䬺奅吽乑偕呑剅♗䅖㩒啑剅㵙歒晚歔啖じ佬祑䉨歔猴橍硁楍獷䍌䭸䙕火圦义佄㵗䥆卒彔佐啐♐䕈䝉呈㐽〵圦䑉䡔㐽〵匦䅔呒䵟塁䵉婉䑅䘽䱁䕓嘦剁䌺䱁久䅄㵒䥆䕖䅄♙䅖㩒奓䉍䱏䨽㍐ㄶ㐳〰〰☵䅖㩒义䕄㵘0ﬕ刾*䉇〰㜰㤱㌷㠷䙞彆䉅呉䅄䥟⡂乁ⱎ〲㈱ⰬⰬ䉇⥐Ū＀＀ ＀＀Œ＀＀_x0008_＀＀_x0001_＀＀_x0001_＀＀_x0001_＀＀＀＀＀＀　䁡摦畳㩰⼯楤敲瑣潩獮䘯呁嘠敩敷㽲捡楴湯唽䑐呁♅牣慥潴㵲慦瑣敳♴奄彎剁升吽啒♅佄彃䅎䕍䘽呁䘺䱑䅟䑕呉义彇䱃䕉呎呟䵅䱐呁⹅䅆♔楤灳慬役瑳楲杮䄽摵瑩嘦剁䬺奅娽义䱋偉䑓♉䅖㩒啑剅㵙歒晚啒䩊䕖䉒じ䍬䕋但楔祷䑍祅䍌獷䕌䍤䍕㵫圦义佄㵗䥆卒彔佐啐♐䕈䝉呈㐽〵圦䑉䡔㐽〵匦䅔呒䵟塁䵉婉䑅䘽䱁䕓嘦剁䌺䱁久䅄㵒䥆䕖䅄♙䅖㩒奓䉍䱏䜽あ〰ㄷ㜹㜳☸䅖㩒义䕄㵘0﬒刾.单㜴㠷㤳〱㤴䕞䅃䵟䑅䍟偁塅㈨㄰ⰳⰰⰬ䌢剕唽䑓⤢!＀＀ ＀＀	＀＀_x0008_＀＀_x0001_＀＀_x0001_＀＀_x0001_＀＀＀＀＀＀䀀䁀찀﫾刾8偊㘳㌱〴〰㔰ㅞ〮䔪彃䕎呓剟䍅䡟㐨ㄱ㔴⼩䍅也卅彔䕒⡃ㄴ㐱⤵!＀＀ ＀＀	＀＀_x0008_＀＀_x0001_＀＀_x0001_＀＀_x0001_＀＀＀＀＀＀＀＀＀＀찀﫺刾&lt;单㠰㐱㜳〱㈵偞䕓䍔䱁䘨噉䑅奁㬩彐剐䍉⡅ㄭ奁丬坏䐬䔬彃啃剒Ⱜ⤱ॎ＀＀ ＀＀श＀＀࠰＀＀_x0001_＀＀Ć＀＀_x0001_＀＀馚香_xD999_䀿롑씞䀿轜_xDC28_䀿馚香香䀿尩슏棵䀿쳍쳌賌䀿ẹ硑䀿ਾꏗ絰䀿㵱휊炣䀿竡긔ꅇ䀿ᑻ䞮뫡䀿ẹ䀿휊炣쨽䀿슐⣵콜䀿⣶轜痂䀿ᑻ䞮뫡䀿㵱휊낣䀿⣶轜ᗂ䁀凬Ẹ殅䁀晦晦虦䁀晧晦晦䁀⣶轜㗂䁀尩슏䣵䁀ᑺ➮䁀롑䔞䁀ꏗ㵰霊䁀凬Ẹ讅䁀凬Ẹ讅䁀凬Ẹ讅䁀晦晦虦䁀轜밨䁀ᑻ䞮뫡䁀竡긔셇䁀롑䁀晦晦왦䁀尨芏䁀竡긔腇䁀䞮竡踔䁀⣶轜嗂䁀䞮竡且䁀롒蔞㇫䁀䞮竡⸔䁀ᑻ䞮髡䁀긕鑺䁀롒蔞뇫䁀롒蔞뇫䁀긕푺䁀馚香_xD999_䁀＀＀＀＀쀀䁀Ẹ_xD851_䁀䞮竡츔䁀쳍쳌쳌䁀䞮竡踔䁀ਾꏗ絰䁀尩슏棵䁀竡긔ꅇ䁀炤਽ꏗ䁀尩슏ꣵ䁀馚香릙䁀⣶轜闂䁀⣶轜痂䁀䞮竡且䁀㵱휊炣䁀슏⣵轜䁀尩슏ꣵ䁀㌳㌳팳䁀㌳㌳錳䁀馚香릙䁀馚香릙䁀휊炣쨽䁀轜밨䁀竡긔腇䁀ᑻ䞮뫡䁀ᑻ䞮뫡䁀＀＀＀＀＀＀䁁馚香蓮䁀ᑺޮ䁁尨ʏ䁁ꏗ㵰䁀㌳㌳㌳䁁롒蔞凫䁁롒蔞凫䁁Ẹ硑䁁쳍쳌賌䁁ਾꏗ鵰䁁炤਽쏗䁁㌳㌳䁁㌳㌳䁁竡긔䁁尩슏䁁竡긔䁁竡긔䁁롑䁁⣶轜䁁竡긔䁁ꏗ㵰휊䁁凬Ẹ⮅䁂䞮竡䁁⣶轜ᗂ䁂＀＀＀＀䀀䁂＀＀＀＀䀀䁂ᑺ䞮䁂蔟凫庸䁂尩슏裵䁂＀＀＀＀ꀀ䁂轜簨䁂䞮竡踔䁂䞮竡踔䁂蔟凫麸䁂Ẹ硑䁂＀＀＀＀耀䁂ᑻ䞮髡䁂ꏗ㵰圊䁂竡긔ꅇ䁂竡긔셇䁂凬Ẹꮅ䁂ਾꏗ뵰䁂롑씞䁂尩슏䁂蔟凫ﺸ䁂슏⣵ཛྷ䁃긕㑺䁃竡긔慇䁃轜尨䁃슏⣵潜䁃ᑺ螮䁃尨芏䁃炤਽揗䁃⣶轜痂䁃롒蔞釫䁃슏⣵潜䁃ᑺ螮䁃＀＀＀＀쀀䁃尩슏䁃䞮竡䁃䞮竡⸔䁄䞮竡⸔䁄ᑻ䞮᫡䁄휊炣䨽䁄尩슏ࣵ䁄휊炣⨽䁄㌴㌳䁃롒蔞㇫䁄ᑺޮ䁄炤਽䏗䁄炤਽⏗䁄䞮竡ด䁄凬Ẹꮅ䁃⣶轜ᗂ䁄䞮竡츔䁃＀＀＀＀쀀䁃馚香蓮䁃炤਽⏗䁄Ẹ硑䁄휊炣訽䁄쳍쳌賌䁃ᑻ䞮嫡䁃炤਽菗䁃쳍쳌곌䁃롑蔞䁃Ẹ顑䁃㌴㌳댳䁃㌴㌳댳䁃ਾꏗ뵰䁃㵱휊킣䁃＀＀＀＀쀀䁃ਾꏗ_xDD70_䁃Ẹ䁃㵱휊ィ䁄㌳㌳匳䁄㌳㌳匳䁄롑攞䁄롒蔞凫䁄롒蔞凫䁄⣶轜㗂䁄⣶轜ᗂ䁄롒蔞ᇫ䁄롒蔞ᇫ䁄슏⣵⽜䁄슏⣵轜䁃휊炣꨽䁃㌳㌳錳䁃긕鑺䁃＀＀＀＀ꀀ䁃轜尨䁃휊炣訽䁃䞮竡츔䁃ਾꏗ뵰䁃휊炣訽䁃롒蔞燫䁃尨슏䁃ꏗ㵰뜊䁃ਾꏗﵰ䁃㵱휊Ⴃ䁄Ẹ롑䁃㵱휊傣䁃쳍쳌䳌䁃ᑻ䞮᫡䁃롑┞䁃炤਽揗䁃롒蔞燫䁃롒蔞釫䁃ᑻ䞮뫡䁃＀＀＀＀쀀䁃轜鰨䁃轜鰨䁃ᑻ䞮_xDAE1_䁃ᑺޮ䁄尩슏䣵䁄炤਽䏗䁄馚香香䁄蔟凫뺸䁄ꏗ㵰霊䁄尩슏⣵䁄蔟凫㺸䁄蔟凫麸䁄쳍쳌곌䁄㌴㌳댳䁄＀＀＀＀ꀀ䁄䞮竡긔䁄휊炣쨽䁄긕鑺䁄尩슏裵䁄轜鰨䁄Ẹ顑䁄凬Ẹஅ䁅ਾꏗᵰ䁅긕䁄쳍쳌쳌䁄馚香_xD999_䁄䞮竡츔䁄晧晦䁄炤਽䁄ਾꏗ_xDD70_䁄휊炣쨽䁄⣶轜嗂䁄蔟凫庸䁄ꏗ㵰㜊䁄롒蔞燫䁄䞮竡且䁄ᑺ枮䁄䞮竡踔䁄㵱휊那䁄Ẹ㡑䁄蔟凫Ẹ䁄馚香ᦙ䁄롑䁃롑䁃슏⣵䁃㵱휊Ⴃ䁄竡긔Ň䁄馚香蓮䁃晧晦♦䁄ᑻ䞮᫡䁄Ẹᡑ䁄＀＀＀＀䁃긕둺䁃슏⣵ཛྷ䁄㌴㌳猳䁃ᑻ䞮髡䁃ꏗ㵰眊䁃휊炣쨽䁃＀＀＀＀＀＀＀＀＀＀＀＀＀＀＀＀＀＀＀＀＀＀＀＀＀＀＀＀＀＀＀＀＀＀＀＀＀＀＀＀＀＀＀＀＀＀＀＀＀＀＀＀＀＀＀＀＀＀＀＀＀＀＀＀＀＀＀＀＀＀＀＀＀＀＀＀＀＀＀＀＀＀＀＀＀＀＀＀＀＀＀＀＀＀＀＀＀＀＀＀＀＀＀＀＀＀＀＀＀＀＀＀＀＀＀＀＀＀＀＀＀＀＀＀＀＀＀＀＀＀＀＀＀＀＀＀＀＀＀＀＀＀＀＀＀＀＀＀＀＀＀＀＀＀＀＀＀＀＀＀＀＀＀＀＀＀＀＀＀＀＀＀＀＀＀＀＀＀＀＀＀＀＀＀＀＀＀＀＀＀＀＀＀＀＀＀＀＀＀＀＀＀＀＀＀＀＀＀＀＀＀＀＀＀＀＀＀＀＀＀＀＀＀＀＀＀＀＀＀＀＀＀＀＀＀＀＀＀＀＀＀＀＀＀＀＀＀＀＀＀＀＀＀＀＀＀＀＀＀＀＀＀﫹刾O䉇〰㜰㤱㌷㠷ㅞ〮⠪䍅也卅彔䕒彃⡓ㄴ㤲⤸䔫彃䕎呓剟䍅啟㐨㈱㠹⤩䔯彃䕎呓剟䍅㐨㈱㠹착!＀＀ ＀＀	＀＀_x0008_＀＀_x0001_＀＀_x0001_＀＀_x0001_＀＀＀＀＀＀＀＀＀＀찀﫹刾O䉇〰㜰㤱㌷㠷ㅞ〮⠪䍅也卅彔䕒彃⡂ㄴ㤲⤸䔫彃䕎呓剟䍅佟㐨㈱㠹⤩䔯彃䕎呓剟䍅㐨㈱㠹착!＀＀ ＀＀	＀＀_x0008_＀＀_x0001_＀＀_x0001_＀＀_x0001_＀＀＀＀＀＀＀＀㿰찀﫴刾J䱁䅆匭幅⸱⨰䔨彃䕎呓剟䍅卟㐨ㄱ㔴⬩䍅也卅彔䕒彃⡕ㄴ㐱⤵⼩䍅也卅彔䕒⡃ㄴ㐱⤵!＀＀ ＀＀	＀＀_x0008_＀＀_x0001_＀＀_x0001_＀＀_x0001_＀＀홓餥⺋㿚찀﫰刾J䱁䅆匭幅⸱⨰䔨彃䕎呓剟䍅䉟㐨ㄱ㔴⬩䍅也卅彔䕒彃⡏ㄴ㐱⤵⼩䍅也卅彔䕒⡃ㄴ㐱⤵!＀＀ ＀＀	＀＀_x0008_＀＀_x0001_＀＀_x0001_＀＀_x0001_＀＀늛줮瑜㿁찀﬩刾8偊㘳㌱〴〰㔰ㅞ〮䔪彃䕎呓剟䍅䡟㐨㔱㘰⼩䍅也卅彔䕒⡃ㄴ〵⤶!＀＀ ＀＀	＀＀_x0008_＀＀_x0001_＀＀_x0001_＀＀_x0001_＀＀＀＀＀＀＀＀＀＀찀﬜刾&amp;卅㄰㌸㐷㌶㐱䙞彆䅓䕌⡓乁ⱎ〲〱ⰬⰬ啅⥒ć＀＀ ＀＀ï＀＀_x0008_＀＀_x0001_＀＀_x0001_＀＀_x0001_＀＀퓽楸䁹摦畳㩰⼯楄敲瑣潩獮䘯捡却瑥䄠摵瑩湩⁧楖睥牥愿瑣潩㵮啁䥄彔䅖啌♅䉄ㄽ㤲䤦ㅄ㔽㘴㜶☲䅖啌䥅㵄㄰〰☱䑓呁㵅〲〱倦剅佉呄偙㵅乁彎呓♄䍓呆㌽眦湩潤㵷潰異彰潮扟牡眦摩桴㌽㔸栦楥桧㵴㈱☰呓剁彔䅍䥘䥍䕚㵄䅆卌♅牣慥潴㵲慦瑣敳♴楤灳慬役瑳楲杮䄽摵瑩찀﬛刾J䱁䅆匭幅⸱⨰䔨彃䕎呓剟䍅卟㐨㈱㈰⬩䍅也卅彔䕒彃⡕ㄴ〲⤲⼩䍅也卅彔䕒⡃ㄴ〲⤲!＀＀ ＀＀	＀＀_x0008_＀＀_x0001_＀＀_x0001_＀＀_x0001_＀＀겦㉋崗㿔찀﬛刾&amp;卅㄰㌸㐷㌶㐱䙞彆䅓䕌⡓乁ⱎ〲㈱ⰬⰬ啅⥒ć＀＀ ＀＀ï＀＀_x0008_＀＀_x0001_＀＀_x0001_＀＀_x0001_＀＀꟰䯆鴷䁼摦畳㩰⼯楄敲瑣潩獮䘯捡却瑥䄠摵瑩湩⁧楖睥牥愿瑣潩㵮啁䥄彔䅖啌♅䉄ㄽ㤲䤦ㅄ㔽㘴㜶☲䅖啌䥅㵄㄰〰☱䑓呁㵅〲㈱倦剅佉呄偙㵅乁彎呓♄䍓呆㌽眦湩潤㵷潰異彰潮扟牡眦摩桴㌽㔸栦楥桧㵴㈱☰呓剁彔䅍䥘䥍䕚㵄䅆卌♅牣慥潴㵲慦瑣敳♴楤灳慬役瑳楲杮䄽摵瑩찀﬚刾&amp;卅㄰㌸㐷㌶㐱䙞彆䅓䕌⡓乁ⱎ〲ㄱⰬⰬ啅⥒ć＀＀ ＀＀ï＀＀_x0008_＀＀_x0001_＀＀_x0001_＀＀_x0001_＀＀㵱휊ả䁻摦畳㩰⼯楄敲瑣潩獮䘯捡却瑥䄠摵瑩湩⁧楖睥牥愿瑣潩㵮啁䥄彔䅖啌♅䉄ㄽ㤲䤦ㅄ㔽㘴㜶☲䅖啌䥅㵄㄰〰☱䑓呁㵅〲ㄱ倦剅佉呄偙㵅乁彎呓♄䍓呆㌽眦湩潤㵷潰異彰潮扟牡眦摩桴㌽㔸栦楥桧㵴㈱☰呓剁彔䅍䥘䥍䕚㵄䅆卌♅牣慥潴㵲慦瑣敳♴楤灳慬役瑳楲杮䄽摵瑩찀﬘刾J䱁䅆匭幅⸱⨰䔨彃䕎呓剟䍅卟㐨ㄱ㈷⬩䍅也卅彔䕒彃⡕ㄴ㜱⤲⼩䍅也卅彔䕒⡃ㄴ㜱⤲!＀＀ ＀＀	＀＀_x0008_＀＀_x0001_＀＀_x0001_＀＀_x0001_＀＀겦㉋崗㿔찀ﬖ刾J䱁䅆匭幅⸱⨰䔨彃䕎呓剟䍅䉟㐨㈱㈰⬩䍅也卅彔䕒彃⡏ㄴ〲⤲⼩䍅也卅彔䕒⡃ㄴ〲⤲!＀＀ ＀＀	＀＀_x0008_＀＀_x0001_＀＀_x0001_＀＀_x0001_＀＀ꚲ魨䗑㿇찀﬒刾J䱁䅆匭幅⸱⨰䔨彃䕎呓剟䍅䉟㐨ㄱ㈷⬩䍅也卅彔䕒彃⡏ㄴ㜱⤲⼩䍅也卅彔䕒⡃ㄴ㜱⤲!＀＀ ＀＀	＀＀_x0008_＀＀_x0001_＀＀_x0001_＀＀_x0001_＀＀ꚲ魨䗑㿇찀﫾刾8偊㘳㌱〴〰㔰ㅞ〮䔪彃䕎呓剟䍅䡟㐨㈱㘰⼩䍅也卅彔䕒⡃ㄴ〲⤶!＀＀ ＀＀	＀＀_x0008_＀＀_x0001_＀＀_x0001_＀＀_x0001_＀＀＀＀＀＀＀＀＀＀찀﫾刾8偊㘳㌱〴〰㔰ㅞ〮䔪彃䕎呓剟䍅䡟㐨ㄱ㘷⼩䍅也卅彔䕒⡃ㄴ㜱⤶!＀＀ ＀＀	＀＀_x0008_＀＀_x0001_＀＀_x0001_＀＀_x0001_＀＀＀＀＀＀＀＀＀＀찀﫷刾*呉〰㄰㐰㘹㌲䱞䑓偟协呟偏䡟䑌⡒〱∬≈∬卆⤢r＀＀ ＀＀Z＀＀P＀＀_x0001_＀＀
＀＀_x0001_＀＀＀＀瀀䇮䅷＀＀＀＀혠䄳＀＀＀＀_xD8F4_䄤＀＀＀＀디䄓＀＀＀＀怰䄐＀＀＀＀厠䄀＀＀＀＀㙠䃽＀＀＀＀涐䃶＀＀＀＀䃴＀＀＀＀싀䃲＀＀＀＀＀＀＀＀＀＀﫨刾=啈ㅈⵖ䥆偞偟䥒䕃䱟坏偟⡒ㄴ㌵ⰷⰬⰬⰰ倢䥒䕃Ⱒ䤢呎䅒䅄≙∬㈵≗착!＀＀ ＀＀	＀＀_x0008_＀＀_x0001_＀＀_x0001_＀＀_x0001_＀＀ᑻ䞮﫡䀧찀﬩刾8偊㘳㌱〴〰㔰ㅞ〮䔪彃䕎呓剟䍅䡟㐨㔱㜳⼩䍅也卅彔䕒⡃ㄴ㌵⤷!＀＀ ＀＀	＀＀_x0008_＀＀_x0001_＀＀_x0001_＀＀_x0001_＀＀＀＀＀＀＀＀＀＀찀ﬣ刾J䱁䅆匭幅⸱⨰䔨彃䕎呓剟䍅卟㐨㌱㌵⬩䍅也卅彔䕒彃⡕ㄴ㔳⤳⼩䍅也卅彔䕒⡃ㄴ㔳⤳!＀＀ ＀＀	＀＀_x0008_＀＀_x0001_＀＀_x0001_＀＀_x0001_＀＀Ẹ롑㿎찀ﬡ刾J䱁䅆匭幅⸱⨰䔨彃䕎呓剟䍅䉟㐨㌱㌵⬩䍅也卅彔䕒彃⡏ㄴ㔳⤳⼩䍅也卅彔䕒⡃ㄴ㔳⤳!＀＀ ＀＀	＀＀_x0008_＀＀_x0001_＀＀_x0001_＀＀_x0001_＀＀Ẹ롑㾾찀ﬡ刾J䱁䅆匭幅⸱⨰䔨彃䕎呓剟䍅卟㐨㈱㌶⬩䍅也卅彔䕒彃⡕ㄴ㘲⤳⼩䍅也卅彔䕒⡃ㄴ㘲⤳!＀＀ ＀＀	＀＀_x0008_＀＀_x0001_＀＀_x0001_＀＀_x0001_＀＀礎挕ꪪ㿊찀ﬠ刾O偊㘳㌱〴〰㔰ㅞ〮⠪䍅也卅彔䕒彃⡂ㄴ㔳⤳䔫彃䕎呓剟䍅佟㐨㌱㌵⤩䔯彃䕎呓剟䍅㐨㌱㌵착!＀＀ ＀＀	＀＀_x0008_＀＀_x0001_＀＀_x0001_＀＀_x0001_＀＀豀碵꼝쐕찀ﬠ刾O偊㘳㌱〴〰㔰ㅞ〮⠪䍅也卅彔䕒彃⡓ㄴ㔳⤳䔫彃䕎呓剟䍅啟㐨㌱㌵⤩䔯彃䕎呓剟䍅㐨㌱㌵착!＀＀ ＀＀	＀＀_x0008_＀＀_x0001_＀＀_x0001_＀＀_x0001_＀＀豀碵꼝쐕찀ﬠ刾O偊㌳㘴〸〰〰ㅞ〮⠪䍅也卅彔䕒彃⡂ㄴ㔳⤳䔫彃䕎呓剟䍅佟㐨㌱㌵⤩䔯彃䕎呓剟䍅㐨㌱㌵착!＀＀ ＀＀	＀＀_x0008_＀＀_x0001_＀＀_x0001_＀＀_x0001_＀＀＀＀＀＀＀＀㿠찀ﬠ刾O偊㌳㘴〸〰〰ㅞ〮⠪䍅也卅彔䕒彃⡓ㄴ㔳⤳䔫彃䕎呓剟䍅啟㐨㌱㌵⤩䔯彃䕎呓剟䍅㐨㌱㌵착!＀＀ ＀＀	＀＀_x0008_＀＀_x0001_＀＀_x0001_＀＀_x0001_＀＀＀＀＀＀＀＀＀＀찀ײַ刾*䉇〰㜰㤱㌷㠷䙞彆䅃䕐彘䥆⡘乁ⱎ〲㠰ⰬⰬ䉇⥐ć＀＀ ＀＀ï＀＀_x0008_＀＀_x0001_＀＀_x0001_＀＀_x0001_＀＀㌳㌳댳䁀摦畳㩰⼯楄敲瑣潩獮䘯捡却瑥䄠摵瑩湩⁧楖睥牥愿瑣潩㵮啁䥄彔䅖啌♅䉄ㄽ㤲䤦ㅄ〽ㄷ㜹☳䅖啌䥅㵄㐰〶☱䑓呁㵅〲㠰倦剅佉呄偙㵅乁彎呓♄䍓呆㌽眦湩潤㵷潰異彰潮扟牡眦摩桴㌽㔸栦楥桧㵴㈱☰呓剁彔䅍䥘䥍䕚㵄䅆卌♅牣慥潴㵲慦瑣敳♴楤灳慬役瑳楲杮䄽摵瑩찀ײַ刾*䉇〰㜰㤱㌷㠷䙞彆䅃䕐彘䥆⡘乁ⱎ〲㤰ⰬⰬ䉇⥐ć＀＀ ＀＀ï＀＀_x0008_＀＀_x0001_＀＀_x0001_＀＀_x0001_＀＀＀＀＀＀＀＀䀼摦畳㩰⼯楄敲瑣潩獮䘯捡却瑥䄠摵瑩湩⁧楖睥牥愿瑣潩㵮啁䥄彔䅖啌♅䉄ㄽ㤲䤦ㅄ〽ㄷ㜹☳䅖啌䥅㵄㐰〶☱䑓呁㵅〲㤰倦剅佉呄偙㵅乁彎呓♄䍓呆㌽眦湩潤㵷潰異彰潮扟牡眦摩桴㌽㔸栦楥桧㵴㈱☰呓剁彔䅍䥘䥍䕚㵄䅆卌♅牣慥潴㵲慦瑣敳♴楤灳慬役瑳楲杮䄽摵瑩찀ײַ刾J䱁䅆匭幅⸱⨰䔨彃䕎呓剟䍅卟㐨㈱㌳⬩䍅也卅彔䕒彃⡕ㄴ㌲⤳⼩䍅也卅彔䕒⡃ㄴ㌲⤳!＀＀ ＀＀	＀＀_x0008_＀＀_x0001_＀＀_x0001_＀＀_x0001_＀＀״難ᝅ㿍찀﬜刾J䱁䅆匭幅⸱⨰䔨彃䕎呓剟䍅䉟㐨㈱㌶⬩䍅也卅彔䕒彃⡏ㄴ㘲⤳⼩䍅也卅彔䕒⡃ㄴ㘲⤳!＀＀ ＀＀	＀＀_x0008_＀＀_x0001_＀＀_x0001_＀＀_x0001_＀＀礎挕ꪪ㿊찀﬜刾*䉇〰㜰㤱㌷㠷䙞彆䅃䕐彘䥆⡘乁ⱎ〲〱ⰬⰬ䉇⥐ć＀＀ ＀＀ï＀＀_x0008_＀＀_x0001_＀＀_x0001_＀＀_x0001_＀＀晦晦Ꙧ䁅摦畳㩰⼯楄敲瑣潩獮䘯捡却瑥䄠摵瑩湩⁧楖睥牥愿瑣潩㵮啁䥄彔䅖啌♅䉄ㄽ㤲䤦ㅄ〽ㄷ㜹☳䅖啌䥅㵄㐰〶☱䑓呁㵅〲〱倦剅佉呄偙㵅乁彎呓♄䍓呆㌽眦湩潤㵷潰異彰潮扟牡眦摩桴㌽㔸栦楥桧㵴㈱☰呓剁彔䅍䥘䥍䕚㵄䅆卌♅牣慥潴㵲慦瑣敳♴楤灳慬役瑳楲杮䄽摵瑩찀﬛刾*䉇〰㜰㤱㌷㠷䙞彆䅃䕐彘䥆⡘乁ⱎ〲ㄱⰬⰬ䉇⥐ć＀＀ ＀＀ï＀＀_x0008_＀＀_x0001_＀＀_x0001_＀＀_x0001_＀＀쳍쳌ೌ䁒摦畳㩰⼯楄敲瑣潩獮䘯捡却瑥䄠摵瑩湩⁧楖睥牥愿瑣潩㵮啁䥄彔䅖啌♅䉄ㄽ㤲䤦ㅄ〽ㄷ㜹☳䅖啌䥅㵄㐰〶☱䑓呁㵅〲ㄱ倦剅佉呄偙㵅乁彎呓♄䍓呆㌽眦湩潤㵷潰異彰潮扟牡眦摩桴㌽㔸栦楥桧㵴㈱☰呓剁彔䅍䥘䥍䕚㵄䅆卌♅牣慥潴㵲慦瑣敳♴楤灳慬役瑳楲杮䄽摵瑩찀﬚刾J䱁䅆匭幅⸱⨰䔨彃䕎呓剟䍅䉟㐨㈱㌳⬩䍅也卅彔䕒彃⡏ㄴ㌲⤳⼩䍅也卅彔䕒⡃ㄴ㌲⤳!＀＀ ＀＀	＀＀_x0008_＀＀_x0001_＀＀_x0001_＀＀_x0001_＀＀ꚲ魨䗑㿇찀ﬕ刾*䉇〰㜰㤱㌷㠷䙞彆䅃䕐彘䥆⡘乁ⱎ〲㈱ⰬⰬ䉇⥐ć＀＀ ＀＀ï＀＀_x0008_＀＀_x0001_＀＀_x0001_＀＀_x0001_＀＀㌳㌳댳䁏摦畳㩰⼯楄敲瑣潩獮䘯捡却瑥䄠摵瑩湩⁧楖睥牥愿瑣潩㵮啁䥄彔䅖啌♅䉄ㄽ㤲䤦ㅄ〽ㄷ㜹☳䅖啌䥅㵄㐰〶☱䑓呁㵅〲㈱倦剅佉呄偙㵅乁彎呓♄䍓呆㌽眦湩潤㵷潰異彰潮扟牡眦摩桴㌽㔸栦楥桧㵴㈱☰呓剁彔䅍䥘䥍䕚㵄䅆卌♅牣慥潴㵲慦瑣敳♴楤灳慬役瑳楲杮䄽摵瑩찀﫾刾O偊㘳㌱〴〰㔰ㅞ〮⠪䍅也卅彔䕒彃⡓ㄴ㔳⤷䔫彃䕎呓剟䍅啟㐨㌱㜵⤩䔯彃䕎呓剟䍅㐨㌱㜵착!＀＀ ＀＀	＀＀_x0008_＀＀_x0001_＀＀_x0001_＀＀_x0001_＀＀豀碵꼝쐕찀﫾刾8偊㘳㌱〴〰㔰ㅞ〮䔪彃䕎呓剟䍅䡟㐨㌱㜵⼩䍅也卅彔䕒⡃ㄴ㔳⤷!＀＀ ＀＀	＀＀_x0008_＀＀_x0001_＀＀_x0001_＀＀_x0001_＀＀豀碵꼝쐕찀﫾刾O偊㘳㌱〴〰㔰ㅞ〮⠪䍅也卅彔䕒彃⡂ㄴ㔳⤷䔫彃䕎呓剟䍅佟㐨㌱㜵⤩䔯彃䕎呓剟䍅㐨㌱㜵착!＀＀ ＀＀	＀＀_x0008_＀＀_x0001_＀＀_x0001_＀＀_x0001_＀＀豀碵꼝쐕찀﫾刾8偊㘳㌱〴〰㔰ㅞ〮䔪彃䕎呓剟䍅䡟㐨㈱㜶⼩䍅也卅彔䕒⡃ㄴ㘲⤷!＀＀ ＀＀	＀＀_x0008_＀＀_x0001_＀＀_x0001_＀＀_x0001_＀＀＀＀＀＀＀＀＀＀찀﫾刾8偊㘳㌱〴〰㔰ㅞ〮䔪彃䕎呓剟䍅䡟㐨㈱㜳⼩䍅也卅彔䕒⡃ㄴ㌲⤷!＀＀ ＀＀	＀＀_x0008_＀＀_x0001_＀＀_x0001_＀＀_x0001_＀＀＀＀＀＀＀＀＀＀찀﫽刾O偊㌳㘴〸〰〰ㅞ〮⠪䍅也卅彔䕒彃⡓ㄴ㔳⤷䔫彃䕎呓剟䍅啟㐨㌱㜵⤩䔯彃䕎呓剟䍅㐨㌱㜵착!＀＀ ＀＀	＀＀_x0008_＀＀_x0001_＀＀_x0001_＀＀_x0001_＀＀＀＀＀＀＀＀＀＀찀﫽刾O偊㌳㘴〸〰〰ㅞ〮⠪䍅也卅彔䕒彃⡂ㄴ㔳⤷䔫彃䕎呓剟䍅佟㐨㌱㜵⤩䔯彃䕎呓剟䍅㐨㌱㜵착!＀＀ ＀＀	＀＀_x0008_＀＀_x0001_＀＀_x0001_＀＀_x0001_＀＀＀＀＀＀＀＀㿠찀﫩刾_x0015_啅䍒䙈偞偟䥒䕃㐨㔱㜳착!＀＀ ＀＀	＀＀_x0008_＀＀_x0001_＀＀_x0001_＀＀_x0001_＀＀익魢둔㿳찀﫩刾_x0015_啅䍒奎偞偟䥒䕃㐨㔱㜳착!＀＀ ＀＀	＀＀_x0008_＀＀_x0001_＀＀_x0001_＀＀_x0001_＀＀쮧扢觳䀠찀﫩刾_x0015_啅䍒䑁偞偟䥒䕃㐨㔱㜳착!＀＀ ＀＀	＀＀_x0008_＀＀_x0001_＀＀_x0001_＀＀_x0001_＀＀郪㰆㿶찀ﬡ刾(单㜴㠷㤳〱㤴䙞彆䉅呉䥟⡂乁ⱎ〲㠰ⰬⰬ单⥄Ŧ＀＀ ＀＀Ŏ＀＀_x0008_＀＀_x0001_＀＀_x0001_＀＀_x0001_＀＀首香㦙䁓摦畳㩰⼯楤敲瑣潩獮䘯呁嘠敩敷㽲捡楴湯唽䑐呁♅牣慥潴㵲慦瑣敳♴奄彎剁升吽啒♅佄彃䅎䕍䘽呁䘺䱑䅟䑕呉义彇䱃䕉呎呟䵅䱐呁⹅䅆♔楤灳慬役瑳楲杮䄽摵瑩嘦剁䬺奅刽偍䡏婕乕♉䅖㩒啑剅㵙歒晚啒䩊䙖䨹楑䉨歔猴橍睁䍏獷䍌噸さ灑圦义佄㵗䥆卒彔佐啐♐䕈䝉呈㐽〵圦䑉䡔㐽〵匦䅔呒䵟塁䵉婉䑅䘽䱁䕓嘦剁䌺䱁久䅄㵒䥆䕖䅄♙䅖㩒奓䉍䱏唽㑓㜷㌸ㄹ㐰☹䅖㩒义䕄㵘0ﬞ刾(单㜴㠷㤳〱㤴䙞彆䉅呉䥟⡂乁ⱎ〲㤰ⰬⰬ单⥄Ŧ＀＀ ＀＀Ŏ＀＀_x0008_＀＀_x0001_＀＀_x0001_＀＀_x0001_＀＀馒香_xD999_䁄摦畳㩰⼯楤敲瑣潩獮䘯呁嘠敩敷㽲捡楴湯唽䑐呁♅牣慥潴㵲慦瑣敳♴奄彎剁升吽啒♅佄彃䅎䕍䘽呁䘺䱑䅟䑕呉义彇䱃䕉呎呟䵅䱐呁⹅䅆♔楤灳慬役瑳楲杮䄽摵瑩嘦剁䬺奅刽䱇婗䱍剁♁䅖㩒啑剅㵙歒晚啒䩊䙖䨹楑䉨歔猴橍睁协獷䍌噸さ灑圦义佄㵗䥆卒彔佐啐♐䕈䝉呈㐽〵圦䑉䡔㐽〵匦䅔呒䵟塁䵉婉䑅䘽䱁䕓嘦剁䌺䱁久䅄㵒䥆䕖䅄♙䅖㩒奓䉍䱏唽㑓㜷㌸ㄹ㐰☹䅖㩒义䕄㵘0ﬕ刾.单㜷㜲㤳〲㔷䕞䅃䵟䑅卟䱁卅㈨㄰ⰴⰰⰬ䌢剕唽䑓⤢!＀＀ ＀＀	＀＀_x0008_＀＀_x0001_＀＀_x0001_＀＀_x0001_＀＀㌴</t>
        </r>
      </text>
    </comment>
    <comment ref="B1" authorId="0" shapeId="0" xr:uid="{00000000-0006-0000-0000-000002000000}">
      <text>
        <r>
          <rPr>
            <b/>
            <sz val="8"/>
            <color indexed="81"/>
            <rFont val="Tahoma"/>
            <family val="2"/>
          </rPr>
          <t>574447</t>
        </r>
      </text>
    </comment>
    <comment ref="A2" authorId="0" shapeId="0" xr:uid="{00000000-0006-0000-0000-000003000000}">
      <text>
        <r>
          <rPr>
            <b/>
            <sz val="8"/>
            <color indexed="81"/>
            <rFont val="Tahoma"/>
            <family val="2"/>
          </rPr>
          <t>㌳퓳䃃찀﫾刾8偊㘳㌱〴〰㔰ㅞ〮䔪彃䕎呓剟䍅䡟㐨㐱㠱⼩䍅也卅彔䕒⡃ㄴㄴ⤸!＀＀ ＀＀	＀＀_x0008_＀＀_x0001_＀＀_x0001_＀＀_x0001_＀＀＀＀＀＀＀＀＀＀찀﫾刾8偊㘳㌱〴〰㔰ㅞ〮䔪彃䕎呓剟䍅䡟㐨㌱㠸⼩䍅也卅彔䕒⡃ㄴ㠳⤸!＀＀ ＀＀	＀＀_x0008_＀＀_x0001_＀＀_x0001_＀＀_x0001_＀＀＀＀＀＀＀＀＀＀찀﫾刾8偊㘳㌱〴〰㔰ㅞ〮䔪彃䕎呓剟䍅䡟㐨㈱㠹⼩䍅也卅彔䕒⡃ㄴ㤲⤸!＀＀ ＀＀	＀＀_x0008_＀＀_x0001_＀＀_x0001_＀＀_x0001_＀＀＀＀＀＀＀＀＀＀찀﫵刾J䱁䅆匭幅⸱⨰䔨彃䕎呓剟䍅卟㐨㔱〱⬩䍅也卅彔䕒彃⡕ㄴㄵ⤰⼩䍅也卅彔䕒⡃ㄴㄵ⤰!＀＀ ＀＀	＀＀_x0008_＀＀_x0001_＀＀_x0001_＀＀_x0001_＀＀礎挕ꪪ㿊찀﫲刾J䱁䅆匭幅⸱⨰䔨彃䕎呓剟䍅䉟㐨㔱〱⬩䍅也卅彔䕒彃⡏ㄴㄵ⤰⼩䍅也卅彔䕒⡃ㄴㄵ⤰!＀＀ ＀＀	＀＀_x0008_＀＀_x0001_＀＀_x0001_＀＀_x0001_＀＀＀＀＀＀＀＀㿀찀ﬡ刾*䕄〰㘰〶〲㘰䙞彆䉅呉䅄䥟⡂乁ⱎ〲㠰ⰬⰬ啅⥒Ū＀＀ ＀＀Œ＀＀_x0008_＀＀_x0001_＀＀_x0001_＀＀_x0001_＀＀璼ᢓ錄䂁摦畳㩰⼯楤敲瑣潩獮䘯呁嘠敩敷㽲捡楴湯唽䑐呁♅牣慥潴㵲慦瑣敳♴奄彎剁升吽啒♅佄彃䅎䕍䘽呁䘺䱑䅟䑕呉义彇䱃䕉呎呟䵅䱐呁⹅䅆♔楤灳慬役瑳楲杮䄽摵瑩嘦剁䬺奅䨽噗䡅䩕偙♋䅖㩒啑剅㵙歒晚啒䩊䕖䉒じ䍬䕋但楔祷䑍㑁䍌獷䕌噖楕㵫圦义佄㵗䥆卒彔佐啐♐䕈䝉呈㐽〵圦䑉䡔㐽〵匦䅔呒䵟塁䵉婉䑅䘽䱁䕓嘦剁䌺䱁久䅄㵒䥆䕖䅄♙䅖㩒奓䉍䱏䐽ぅ〰㘶㈰〰☶䅖㩒义䕄㵘0ﬠ刾&amp;单㜷㜲㤳〲㔷䙞彆䅓䕌⡓乁ⱎ〲㠰ⰬⰬ单⥄ĉ＀＀ ＀＀ñ＀＀_x0008_＀＀_x0001_＀＀_x0001_＀＀_x0001_＀＀쳍쳌ⷌ䂦摦畳㩰⼯楄敲瑣潩獮䘯捡却瑥䄠摵瑩湩⁧楖睥牥愿瑣潩㵮啁䥄彔䅖啌♅䉄ㄽ㤲䤦ㅄ㜽㈷㌷㈹☰䅖啌䥅㵄㄰〰☱䑓呁㵅〲㠰倦剅佉呄偙㵅乁彎呓♄䍓呆㌽眦湩潤㵷潰異彰潮扟牡眦摩桴㌽㔸栦楥桧㵴㈱☰呓剁彔䅍䥘䥍䕚㵄䅆卌♅牣慥潴㵲慦瑣敳♴楤灳慬役瑳楲杮䄽摵瑩찀ײַ刾O䕓〰〰㤶㠵㘷ㅞ〮⠪䍅也卅彔䕒彃⡂ㄴ㈳⤵䔫彃䕎呓剟䍅佟㐨㌱㔲⤩䔯彃䕎呓剟䍅㐨㌱㔲착!＀＀ ＀＀	＀＀_x0008_＀＀_x0001_＀＀_x0001_＀＀_x0001_＀＀ᑻ䞮竡㿄찀ײַ刾O䕓〰〰㤶㠵㘷ㅞ〮⠪䍅也卅彔䕒彃⡓ㄴ㈳⤵䔫彃䕎呓剟䍅啟㐨㌱㔲⤩䔯彃䕎呓剟䍅㐨㌱㔲착!＀＀ ＀＀	＀＀_x0008_＀＀_x0001_＀＀_x0001_＀＀_x0001_＀＀Ẹ롑㿎찀ײַ刾*䕄〰㘰㌳〵㌰䙞彆䉅呉䅄䥟⡂乁ⱎ〲㠰ⰬⰬ啅⥒Ū＀＀ ＀＀Œ＀＀_x0008_＀＀_x0001_＀＀_x0001_＀＀_x0001_＀＀ẹ䁑䁧摦畳㩰⼯楤敲瑣潩獮䘯呁嘠敩敷㽲捡楴湯唽䑐呁♅牣慥潴㵲慦瑣敳♴奄彎剁升吽啒♅佄彃䅎䕍䘽呁䘺䱑䅟䑕呉义彇䱃䕉呎呟䵅䱐呁⹅䅆♔楤灳慬役瑳楲杮䄽摵瑩嘦剁䬺奅䘽呗呓䡉䱇♍䅖㩒啑剅㵙歒晚啒䩊䕖䉒じ䍬䕋但楔祷䑍㑁䍌獷䕌噖楕㵫圦义佄㵗䥆卒彔佐啐♐䕈䝉呈㐽〵圦䑉䡔㐽〵匦䅔呒䵟塁䵉婉䑅䘽䱁䕓嘦剁䌺䱁久䅄㵒䥆䕖䅄♙䅖㩒奓䉍䱏䐽ぅ〰㌶㔳〰☳䅖㩒义䕄㵘0ײַ刾*䕄〰㘰〶〲㘰䙞彆䉅呉䅄䥟⡂乁ⱎ〲㤰ⰬⰬ啅⥒Ū＀＀ ＀＀Œ＀＀_x0008_＀＀_x0001_＀＀_x0001_＀＀_x0001_＀＀溚茒黀䁶摦畳㩰⼯楤敲瑣潩獮䘯呁嘠敩敷㽲捡楴湯唽䑐呁♅牣慥潴㵲慦瑣敳♴奄彎剁升吽啒♅佄彃䅎䕍䘽呁䘺䱑䅟䑕呉义彇䱃䕉呎呟䵅䱐呁⹅䅆♔楤灳慬役瑳楲杮䄽摵瑩嘦剁䬺奅嘽乑噙䱕䑉♏䅖㩒啑剅㵙歒晚啒䩊䕖䉒じ䍬䕋但楔祷䑍㕁䍌獷䕌噖楕㵫圦义佄㵗䥆卒彔佐啐♐䕈䝉呈㐽〵圦䑉䡔㐽〵匦䅔呒䵟塁䵉婉䑅䘽䱁䕓嘦剁䌺䱁久䅄㵒䥆䕖䅄♙䅖㩒奓䉍䱏䐽ぅ〰㘶㈰〰☶䅖㩒义䕄㵘0ﬞ刾&amp;单㜷㜲㤳〲㔷䙞彆䅓䕌⡓乁ⱎ〲㤰ⰬⰬ单⥄ĉ＀＀ ＀＀ñ＀＀_x0008_＀＀_x0001_＀＀_x0001_＀＀_x0001_＀＀晦晦䂥摦畳㩰⼯楄敲瑣潩獮䘯捡却瑥䄠摵瑩湩⁧楖睥牥愿瑣潩㵮啁䥄彔䅖啌♅䉄ㄽ㤲䤦ㅄ㜽㈷㌷㈹☰䅖啌䥅㵄㄰〰☱䑓呁㵅〲㤰倦剅佉呄偙㵅乁彎呓♄䍓呆㌽眦湩潤㵷潰異彰潮扟牡眦摩桴㌽㔸栦楥桧㵴㈱☰呓剁彔䅍䥘䥍䕚㵄䅆卌♅牣慥潴㵲慦瑣敳♴楤灳慬役瑳楲杮䄽摵瑩찀יִ刾.䡃〰㈱㠶㘴㜵䕞䅃䵟䑅䍟偁塅㈨㄰ⰶⰰⰬ䌢剕䌽䙈⤢!＀＀ ＀＀	＀＀_x0008_＀＀_x0001_＀＀_x0001_＀＀_x0001_＀＀豀碵꼝쐕찀﬜刾*䕄〰㘰㌳〵㌰䙞彆䉅呉䅄䥟⡂乁ⱎ〲㤰ⰬⰬ啅⥒Ū＀＀ ＀＀Œ＀＀_x0008_＀＀_x0001_＀＀_x0001_＀＀_x0001_＀＀溆茒ꫀ쀵摦畳㩰⼯楤敲瑣潩獮䘯呁嘠敩敷㽲捡楴湯唽䑐呁♅牣慥潴㵲慦瑣敳♴奄彎剁升吽啒♅佄彃䅎䕍䘽呁䘺䱑䅟䑕呉义彇䱃䕉呎呟䵅䱐呁⹅䅆♔楤灳慬役瑳楲杮䄽摵瑩嘦剁䬺奅倽䑉呗䑓䡁♏䅖㩒啑剅㵙歒晚啒䩊䕖䉒じ䍬䕋但楔祷䑍㕁䍌獷䕌噖楕㵫圦义佄㵗䥆卒彔佐啐♐䕈䝉呈㐽〵圦䑉䡔㐽〵匦䅔呒䵟塁䵉婉䑅䘽䱁䕓嘦剁䌺䱁久䅄㵒䥆䕖䅄♙䅖㩒奓䉍䱏䐽ぅ〰㌶㔳〰☳䅖㩒义䕄㵘0﬛刾*䕄〰㘰〶〲㘰䙞彆䉅呉䅄䥟⡂乁ⱎ〲〱ⰬⰬ啅⥒Ū＀＀ ＀＀Œ＀＀_x0008_＀＀_x0001_＀＀_x0001_＀＀_x0001_＀＀犮酨䋭䁺摦畳㩰⼯楤敲瑣潩獮䘯呁嘠敩敷㽲捡楴湯唽䑐呁♅牣慥潴㵲慦瑣敳♴奄彎剁升吽啒♅佄彃䅎䕍䘽呁䘺䱑䅟䑕呉义彇䱃䕉呎呟䵅䱐呁⹅䅆♔楤灳慬役瑳楲杮䄽摵瑩嘦剁䬺奅䰽塇呃䙏䉁♕䅖㩒啑剅㵙歒晚啒䩊䕖䉒じ䍬䕋但楔祷䑍睅䍌獷䕌噖楕㵫圦义佄㵗䥆卒彔佐啐♐䕈䝉呈㐽〵圦䑉䡔㐽〵匦䅔呒䵟塁䵉婉䑅䘽䱁䕓嘦剁䌺䱁久䅄㵒䥆䕖䅄♙䅖㩒奓䉍䱏䐽ぅ〰㘶㈰〰☶䅖㩒义䕄㵘0﬘刾*䕄〰㘰〶〲㘰䙞彆䉅呉䅄䥟⡂乁ⱎ〲ㄱⰬⰬ啅⥒Ū＀＀ ＀＀Œ＀＀_x0008_＀＀_x0001_＀＀_x0001_＀＀_x0001_＀＀䖣㏽䂁摦畳㩰⼯楤敲瑣潩獮䘯呁嘠敩敷㽲捡楴湯唽䑐呁♅牣慥潴㵲慦瑣敳♴奄彎剁升吽啒♅佄彃䅎䕍䘽呁䘺䱑䅟䑕呉义彇䱃䕉呎呟䵅䱐呁⹅䅆♔楤灳慬役瑳楲杮䄽摵瑩嘦剁䬺奅䰽䡙䉁䡕噏♋䅖㩒啑剅㵙歒晚啒䩊䕖䉒じ䍬䕋但楔祷䑍硅䍌獷䕌噖楕㵫圦义佄㵗䥆卒彔佐啐♐䕈䝉呈㐽〵圦䑉䡔㐽〵匦䅔呒䵟塁䵉婉䑅䘽䱁䕓嘦剁䌺䱁久䅄㵒䥆䕖䅄♙䅖㩒奓䉍䱏䐽ぅ〰㘶㈰〰☶䅖㩒义䕄㵘0ﬗ刾*䕄〰㘰〶〲㘰䙞彆䉅呉䅄䥟⡂乁ⱎ〲㈱ⰬⰬ啅⥒Ū＀＀ ＀＀Œ＀＀_x0008_＀＀_x0001_＀＀_x0001_＀＀_x0001_＀＀蜮_xD916_姎䂀摦畳㩰⼯楤敲瑣潩獮䘯呁嘠敩敷㽲捡楴湯唽䑐呁♅牣慥潴㵲慦瑣敳♴奄彎剁升吽啒♅佄彃䅎䕍䘽呁䘺䱑䅟䑕呉义彇䱃䕉呎呟䵅䱐呁⹅䅆♔楤灳慬役瑳楲杮䄽摵瑩嘦剁䬺奅堽䩁䑁婇䱉♕䅖㩒啑剅㵙歒晚啒䩊䕖䉒じ䍬䕋但楔祷䑍祅䍌獷䕌噖楕㵫圦义佄㵗䥆卒彔佐啐♐䕈䝉呈㐽〵圦䑉䡔㐽〵匦䅔呒䵟塁䵉婉䑅䘽䱁䕓嘦剁䌺䱁久䅄㵒䥆䕖䅄♙䅖㩒奓䉍䱏䐽ぅ〰㘶㈰〰☶䅖㩒义䕄㵘0ﬗ刾*䕄〰㘰㌳〵㌰䙞彆䉅呉䅄䥟⡂乁ⱎ〲〱ⰬⰬ啅⥒Ū＀＀ ＀＀Œ＀＀_x0008_＀＀_x0001_＀＀_x0001_＀＀_x0001_＀＀ꇊ뙅뗳䁚摦畳㩰⼯楤敲瑣潩獮䘯呁嘠敩敷㽲捡楴湯唽䑐呁♅牣慥潴㵲慦瑣敳♴奄彎剁升吽啒♅佄彃䅎䕍䘽呁䘺䱑䅟䑕呉义彇䱃䕉呎呟䵅䱐呁⹅䅆♔楤灳慬役瑳楲杮䄽摵瑩嘦剁䬺奅丽婇塋䉙則♇䅖㩒啑剅㵙歒晚啒䩊䕖䉒じ䍬䕋但楔祷䑍睅䍌獷䕌噖楕㵫圦义佄㵗䥆卒彔佐啐♐䕈䝉呈㐽〵圦䑉䡔㐽〵匦䅔呒䵟塁䵉婉䑅䘽䱁䕓嘦剁䌺䱁久䅄㵒䥆䕖䅄♙䅖㩒奓䉍䱏䐽ぅ〰㌶㔳〰☳䅖㩒义䕄㵘0ﬕ刾*䕄〰㘰㌳〵㌰䙞彆䉅呉䅄䥟⡂乁ⱎ〲ㄱⰬⰬ啅⥒Ū＀＀ ＀＀Œ＀＀_x0008_＀＀_x0001_＀＀_x0001_＀＀_x0001_＀＀㾆帵㦺䁙摦畳㩰⼯楤敲瑣潩獮䘯呁嘠敩敷㽲捡楴湯唽䑐呁♅牣慥潴㵲慦瑣敳♴奄彎剁升吽啒♅佄彃䅎䕍䘽呁䘺䱑䅟䑕呉义彇䱃䕉呎呟䵅䱐呁⹅䅆♔楤灳慬役瑳楲杮䄽摵瑩嘦剁䬺奅䘽䡓剙䡕剃♃䅖㩒啑剅㵙歒晚啒䩊䕖䉒じ䍬䕋但楔祷䑍硅䍌獷䕌噖楕㵫圦义佄㵗䥆卒彔佐啐♐䕈䝉呈㐽〵圦䑉䡔㐽〵匦䅔呒䵟塁䵉婉䑅䘽䱁䕓嘦剁䌺䱁久䅄㵒䥆䕖䅄♙䅖㩒奓䉍䱏䐽ぅ〰㌶㔳〰☳䅖㩒义䕄㵘0﫾刾8偊㘳㌱〴〰㔰ㅞ〮䔪彃䕎呓剟䍅䡟㐨㐱㤷⼩䍅也卅彔䕒⡃ㄴ㜴⤹!＀＀ ＀＀	＀＀_x0008_＀＀_x0001_＀＀_x0001_＀＀_x0001_＀＀＀＀＀＀＀＀＀＀찀﫾刾8偊㘳㌱〴〰㔰ㅞ〮䔪彃䕎呓剟䍅䡟㐨㐱㤴⼩䍅也卅彔䕒⡃ㄴ㐴⤹!＀＀ ＀＀	＀＀_x0008_＀＀_x0001_＀＀_x0001_＀＀_x0001_＀＀＀＀＀＀＀＀＀＀찀﫾刾8偊㘳㌱〴〰㔰ㅞ〮䔪彃䕎呓剟䍅䡟㐨㌱㤲⼩䍅也卅彔䕒⡃ㄴ㈳⤹!＀＀ ＀＀	＀＀_x0008_＀＀_x0001_＀＀_x0001_＀＀_x0001_＀＀＀＀＀＀＀＀＀＀찀﫽刾5单㠵㌳㐳〱㜷偞䕓䍔䱁䘨噉䑅奁㬩彐䅄䕔彊䅄⡙ㄭ奁丬坏䐬착Զ＀＀ ＀＀Ԟ＀＀И＀＀_x0001_＀＀Ć＀＀_x0003_＀＀ꃔ＀＀ꃕ＀＀ꃘ＀＀ꃙ＀＀ꃚ＀＀ꃛ＀＀ꃜ＀＀ꃟ＀＀ꃠ＀＀ꃡ＀＀ꃢ＀＀ꃣ＀＀ꃦ＀＀ꃧ＀＀ꃨ＀＀ꃩ＀＀ꃪ＀＀ꃭ＀＀ꃮ＀＀ꃯ＀＀ꃰ＀＀ꃱ＀＀ꃴ＀＀ꃵ＀＀ꃶ＀＀ꃷ＀＀ꃸ＀＀ꃻ＀＀ꃼ＀＀ꃽ＀＀ꃾ＀＀ꃿ＀＀ꄂ＀＀ꄃ＀＀ꄄ＀＀ꄅ＀＀ꄆ＀＀ꄉ＀＀ꄊ＀＀ꄋ＀＀ꄌ＀＀ꄍ＀＀ꄐ＀＀ꄑ＀＀ꄒ＀＀ꄓ＀＀ꄔ＀＀ꄗ＀＀ꄘ＀＀ꄙ＀＀ꄚ＀＀ꄛ＀＀ꄞ＀＀ꄟ＀＀ꄠ＀＀ꄡ＀＀ꄢ＀＀ꄥ＀＀ꄦ＀＀ꄧ＀＀ꄨ＀＀ꄩ＀＀ꄬ＀＀ꄭ＀＀ꄮ＀＀ꄯ＀＀ꄰ＀＀ꄳ＀＀ꄴ＀＀ꄵ＀＀ꄶ＀＀ꄷ＀＀ꄺ＀＀ꄻ＀＀ꄼ＀＀ꄽ＀＀ꄾ＀＀ꅁ＀＀ꅂ＀＀ꅃ＀＀ꅄ＀＀ꅅ＀＀ꅈ＀＀ꅉ＀＀ꅊ＀＀ꅋ＀＀ꅌ＀＀ꅏ＀＀ꅐ＀＀ꅑ＀＀ꅒ＀＀ꅓ＀＀ꅖ＀＀ꅗ＀＀ꅘ＀＀ꅙ＀＀ꅚ＀＀ꅝ＀＀ꅞ＀＀ꅟ＀＀ꅠ＀＀ꅡ＀＀ꅤ＀＀ꅥ＀＀ꅦ＀＀ꅧ＀＀ꅨ＀＀ꅫ＀＀ꅬ＀＀ꅭ＀＀ꅮ＀＀ꅯ＀＀ꅲ＀＀ꅳ＀＀ꅴ＀＀ꅵ＀＀ꅶ＀＀ꅹ＀＀ꅺ＀＀ꅻ＀＀ꅼ＀＀ꅽ＀＀ꆀ＀＀ꆁ＀＀ꆂ＀＀ꆃ＀＀ꆄ＀＀ꆇ＀＀ꆈ＀＀ꆉ＀＀ꆊ＀＀ꆋ＀＀ꆎ＀＀ꆏ＀＀ꆐ＀＀ꆑ＀＀ꆒ＀＀ꆕ＀＀ꆖ＀＀ꆗ＀＀ꆘ＀＀ꆙ＀＀ꆜ＀＀ꆝ＀＀ꆞ＀＀ꆟ＀＀ꆠ＀＀ꆣ＀＀ꆤ＀＀ꆥ＀＀ꆦ＀＀ꆧ＀＀ꆪ＀＀ꆫ＀＀ꆬ＀＀ꆭ＀＀ꆮ＀＀ꆱ＀＀ꆲ＀＀ꆳ＀＀ꆴ＀＀ꆵ＀＀ꆸ＀＀ꆹ＀＀ꆺ＀＀ꆻ＀＀ꆼ＀＀ꆿ＀＀ꇀ＀＀ꇁ＀＀ꇂ＀＀ꇃ＀＀ꇆ＀＀ꇇ＀＀ꇈ＀＀ꇉ＀＀ꇊ＀＀ꇍ＀＀ꇎ＀＀ꇏ＀＀ꇐ＀＀ꇑ＀＀ꇔ＀＀ꇕ＀＀ꇖ＀＀ꇗ＀＀ꇘ＀＀ꇛ＀＀ꇜ＀＀ꇝ＀＀ꇞ＀＀ꇟ＀＀ꇢ＀＀ꇣ＀＀ꇤ＀＀ꇥ＀＀ꇦ＀＀ꇩ＀＀ꇪ＀＀ꇫ＀＀ꇬ＀＀ꇭ＀＀ꇰ＀＀ꇱ＀＀ꇲ＀＀ꇳ＀＀ꇴ＀＀ꇷ＀＀ꇸ＀＀ꇹ＀＀ꇺ＀＀ꇻ＀＀ꇾ＀＀ꇿ＀＀ꈀ＀＀ꈁ＀＀ꈂ＀＀ꈅ＀＀ꈆ＀＀ꈇ＀＀ꈈ＀＀ꈉ＀＀ꈌ＀＀ꈍ＀＀ꈎ＀＀ꈏ＀＀ꈐ＀＀ꈓ＀＀ꈔ＀＀ꈕ＀＀ꈖ＀＀ꈗ＀＀ꈚ＀＀ꈛ＀＀ꈜ＀＀ꈝ＀＀ꈞ＀＀ꈡ＀＀ꈢ＀＀ꈣ＀＀ꈤ＀＀ꈥ＀＀ꈨ＀＀ꈩ＀＀ꈪ＀＀ꈫ＀＀ꈬ＀＀ꈯ＀＀ꈰ＀＀ꈱ＀＀ꈲ＀＀ꈳ＀＀ꈶ＀＀ꈷ＀＀ꈸ＀＀ꈹ＀＀ꈺ＀＀ꈽ＀＀ꈾ＀＀ꈿ＀＀ꉀ＀＀ꉁ＀＀＀＀＀＀＀＀＀＀＀＀＀＀＀＀＀＀＀＀＀＀＀＀＀＀＀＀＀＀＀＀＀＀＀＀＀＀＀＀＀＀＀＀＀＀＀＀＀＀＀＀＀＀＀＀＀＀＀＀＀＀＀＀＀＀＀＀＀＀＀＀＀＀＀＀＀＀＀＀＀＀＀＀＀＀＀＀＀＀＀＀＀＀＀＀＀＀＀＀＀＀＀＀＀＀＀＀＀＀＀＀＀＀＀＀＀＀＀＀＀＀＀＀＀＀＀＀＀＀＀＀＀＀＀＀＀＀＀＀＀＀＀＀＀＀＀＀＀＀＀＀＀＀＀＀＀＀＀＀＀＀＀＀＀＀＀＀＀＀＀＀＀＀＀＀＀＀＀＀＀＀＀＀＀＀＀＀＀＀＀＀＀＀＀＀＀＀＀＀＀＀＀＀＀＀＀＀＀＀＀＀＀＀＀＀＀＀＀＀＀＀＀＀＀＀＀＀＀＀＀＀＀＀＀＀＀＀＀＀＀＀＀＀＀＀＀＀＀＀＀＀＀＀＀＀＀＀＀＀＀＀＀＀﫼刾5单㜷㜲㤳〲㔷偞䕓䍔䱁䘨噉䑅奁㬩彐䅄䕔彊䅄⡙ㄭ奁丬坏䐬착Զ＀＀ ＀＀Ԟ＀＀И＀＀_x0001_＀＀Ć＀＀_x0003_＀＀ꃔ＀＀ꃕ＀＀ꃘ＀＀ꃙ＀＀ꃚ＀＀ꃛ＀＀ꃜ＀＀ꃟ＀＀ꃠ＀＀ꃡ＀＀ꃢ＀＀ꃣ＀＀ꃦ＀＀ꃧ＀＀ꃨ＀＀ꃩ＀＀ꃪ＀＀ꃭ＀＀ꃮ＀＀ꃯ＀＀ꃰ＀＀ꃱ＀＀ꃴ＀＀ꃵ＀＀ꃶ＀＀ꃷ＀＀ꃸ＀＀ꃻ＀＀ꃼ＀＀ꃽ＀＀ꃾ＀＀ꃿ＀＀ꄂ＀＀ꄃ＀＀ꄄ＀＀ꄅ＀＀ꄆ＀＀ꄉ＀＀ꄊ＀＀ꄋ＀＀ꄌ＀＀ꄍ＀＀ꄐ＀＀ꄑ＀＀ꄒ＀＀ꄓ＀＀ꄔ＀＀ꄗ＀＀ꄘ＀＀ꄙ＀＀ꄚ＀＀ꄛ＀＀ꄞ＀＀ꄟ＀＀ꄠ＀＀ꄡ＀＀ꄢ＀＀ꄥ＀＀ꄦ＀＀ꄧ＀＀ꄨ＀＀ꄩ＀＀ꄬ＀＀ꄭ＀＀ꄮ＀＀ꄯ＀＀ꄰ＀＀ꄳ＀＀ꄴ＀＀ꄵ＀＀ꄶ＀＀ꄷ＀＀ꄺ＀＀ꄻ＀＀ꄼ＀＀ꄽ＀＀ꄾ＀＀ꅁ＀＀ꅂ＀＀ꅃ＀＀ꅄ＀＀ꅅ＀＀ꅈ＀＀ꅉ＀＀ꅊ＀＀ꅋ＀＀ꅌ＀＀ꅏ＀＀ꅐ＀＀ꅑ＀＀ꅒ＀＀ꅓ＀＀ꅖ＀＀ꅗ＀＀ꅘ＀＀ꅙ＀＀ꅚ＀＀ꅝ＀＀ꅞ＀＀ꅟ＀＀ꅠ＀＀ꅡ＀＀ꅤ＀＀ꅥ＀＀ꅦ＀＀ꅧ＀＀ꅨ＀＀ꅫ＀＀ꅬ＀＀ꅭ＀＀ꅮ＀＀ꅯ＀＀ꅲ＀＀ꅳ＀＀ꅴ＀＀ꅵ＀＀ꅶ＀＀ꅹ＀＀ꅺ＀＀ꅻ＀＀ꅼ＀＀ꅽ＀＀ꆀ＀＀ꆁ＀＀ꆂ＀＀ꆃ＀＀ꆄ＀＀ꆇ＀＀ꆈ＀＀ꆉ＀＀ꆊ＀＀ꆋ＀＀ꆎ＀＀ꆏ＀＀ꆐ＀＀ꆑ＀＀ꆒ＀＀ꆕ＀＀ꆖ＀＀ꆗ＀＀ꆘ＀＀ꆙ＀＀ꆜ＀＀ꆝ＀＀ꆞ＀＀ꆟ＀＀ꆠ＀＀ꆣ＀＀ꆤ＀＀ꆥ＀＀ꆦ＀＀ꆧ＀＀ꆪ＀＀ꆫ＀＀ꆬ＀＀ꆭ＀＀ꆮ＀＀ꆱ＀＀ꆲ＀＀ꆳ＀＀ꆴ＀＀ꆵ＀＀ꆸ＀＀ꆹ＀＀ꆺ＀＀ꆻ＀＀ꆼ＀＀ꆿ＀＀ꇀ＀＀ꇁ＀＀ꇂ＀＀ꇃ＀＀ꇆ＀＀ꇇ＀＀ꇈ＀＀ꇉ＀＀ꇊ＀＀ꇍ＀＀ꇎ＀＀ꇏ＀＀ꇐ＀＀ꇑ＀＀ꇔ＀＀ꇕ＀＀ꇖ＀＀ꇗ＀＀ꇘ＀＀ꇛ＀＀ꇜ＀＀ꇝ＀＀ꇞ＀＀ꇟ＀＀ꇢ＀＀ꇣ＀＀ꇤ＀＀ꇥ＀＀ꇦ＀＀ꇩ＀＀ꇪ＀＀ꇫ＀＀ꇬ＀＀ꇭ＀＀ꇰ＀＀ꇱ＀＀ꇲ＀＀ꇳ＀＀ꇴ＀＀ꇷ＀＀ꇸ＀＀ꇹ＀＀ꇺ＀＀ꇻ＀＀ꇾ＀＀ꇿ＀＀ꈀ＀＀ꈁ＀＀ꈂ＀＀ꈅ＀＀ꈆ＀＀ꈇ＀＀ꈈ＀＀ꈉ＀＀ꈌ＀＀ꈍ＀＀ꈎ＀＀ꈏ＀＀ꈐ＀＀ꈓ＀＀ꈔ＀＀ꈕ＀＀ꈖ＀＀ꈗ＀＀ꈚ＀＀ꈛ＀＀ꈜ＀＀ꈝ＀＀ꈞ＀＀ꈡ＀＀ꈢ＀＀ꈣ＀＀ꈤ＀＀ꈥ＀＀ꈨ＀＀ꈩ＀＀ꈪ＀＀ꈫ＀＀ꈬ＀＀ꈯ＀＀ꈰ＀＀ꈱ＀＀ꈲ＀＀ꈳ＀＀ꈶ＀＀ꈷ＀＀ꈸ＀＀ꈹ＀＀ꈺ＀＀ꈽ＀＀ꈾ＀＀ꈿ＀＀ꉀ＀＀ꉁ＀＀＀＀＀＀＀＀＀＀＀＀＀＀＀＀＀＀＀＀＀＀＀＀＀＀＀＀＀＀＀＀＀＀＀＀＀＀＀＀＀＀＀＀＀＀＀＀＀＀＀＀＀＀＀＀＀＀＀＀＀＀＀＀＀＀＀＀＀＀＀＀＀＀＀＀＀＀＀＀＀＀＀＀＀＀＀＀＀＀＀＀＀＀＀＀＀＀＀＀＀＀＀＀＀＀＀＀＀＀＀＀＀＀＀＀＀＀＀＀＀＀＀＀＀＀＀＀＀＀＀＀＀＀＀＀＀＀＀＀＀＀＀＀＀＀＀＀＀＀＀＀＀＀＀＀＀＀＀＀＀＀＀＀＀＀＀＀＀＀＀＀＀＀＀＀＀＀＀＀＀＀＀＀＀＀＀＀＀＀＀＀＀＀＀＀＀＀＀＀＀＀＀＀＀＀＀＀＀＀＀＀＀＀＀＀＀＀＀＀＀＀＀＀＀＀＀＀＀＀＀＀＀＀＀＀＀＀＀＀＀＀＀＀＀＀＀＀＀＀＀＀＀＀＀＀＀＀＀＀＀＀＀＀﫺刾5单㠰㐱㜳〱㈵偞䕓䍔䱁䘨噉䑅奁㬩彐䅄䕔彊䅄⡙ㄭ奁丬坏䐬착Զ＀＀ ＀＀Ԟ＀＀И＀＀_x0001_＀＀Ć＀＀_x0003_＀＀ꃔ＀＀ꃕ＀＀ꃘ＀＀ꃙ＀＀ꃚ＀＀ꃛ＀＀ꃜ＀＀ꃟ＀＀ꃠ＀＀ꃡ＀＀ꃢ＀＀ꃣ＀＀ꃦ＀＀ꃧ＀＀ꃨ＀＀ꃩ＀＀ꃪ＀＀ꃭ＀＀ꃮ＀＀ꃯ＀＀ꃰ＀＀ꃱ＀＀ꃴ＀＀ꃵ＀＀ꃶ＀＀ꃷ＀＀ꃸ＀＀ꃻ＀＀ꃼ＀＀ꃽ＀＀ꃾ＀＀ꃿ＀＀ꄂ＀＀ꄃ＀＀ꄄ＀＀ꄅ＀＀ꄆ＀＀ꄉ＀＀ꄊ＀＀ꄋ＀＀ꄌ＀＀ꄍ＀＀ꄐ＀＀ꄑ＀＀ꄒ＀＀ꄓ＀＀ꄔ＀＀ꄗ＀＀ꄘ＀＀ꄙ＀＀ꄚ＀＀ꄛ＀＀ꄞ＀＀ꄟ＀＀ꄠ＀＀ꄡ＀＀ꄢ＀＀ꄥ＀＀ꄦ＀＀ꄧ＀＀ꄨ＀＀ꄩ＀＀ꄬ＀＀ꄭ＀＀ꄮ＀＀ꄯ＀＀ꄰ＀＀ꄳ＀＀ꄴ＀＀ꄵ＀＀ꄶ＀＀ꄷ＀＀ꄺ＀＀ꄻ＀＀ꄼ＀＀ꄽ＀＀ꄾ＀＀ꅁ＀＀ꅂ＀＀ꅃ＀＀ꅄ＀＀ꅅ＀＀ꅈ＀＀ꅉ＀＀ꅊ＀＀ꅋ＀＀ꅌ＀＀ꅏ＀＀ꅐ＀＀ꅑ＀＀ꅒ＀＀ꅓ＀＀ꅖ＀＀ꅗ＀＀ꅘ＀＀ꅙ＀＀ꅚ＀＀ꅝ＀＀ꅞ＀＀ꅟ＀＀ꅠ＀＀ꅡ＀＀ꅤ＀＀ꅥ＀＀ꅦ＀＀ꅧ＀＀ꅨ＀＀ꅫ＀＀ꅬ＀＀ꅭ＀＀ꅮ＀＀ꅯ＀＀ꅲ＀＀ꅳ＀＀ꅴ＀＀ꅵ＀＀ꅶ＀＀ꅹ＀＀ꅺ＀＀ꅻ＀＀ꅼ＀＀ꅽ＀＀ꆀ＀＀ꆁ＀＀ꆂ＀＀ꆃ＀＀ꆄ＀＀ꆇ＀＀ꆈ＀＀ꆉ＀＀ꆊ＀＀ꆋ＀＀ꆎ＀＀ꆏ＀＀ꆐ＀＀ꆑ＀＀ꆒ＀＀ꆕ＀＀ꆖ＀＀ꆗ＀＀ꆘ＀＀ꆙ＀＀ꆜ＀＀ꆝ＀＀ꆞ＀＀ꆟ＀＀ꆠ＀＀ꆣ＀＀ꆤ＀＀ꆥ＀＀ꆦ＀＀ꆧ＀＀ꆪ＀＀ꆫ＀＀ꆬ＀＀ꆭ＀＀ꆮ＀＀ꆱ＀＀ꆲ＀＀ꆳ＀＀ꆴ＀＀ꆵ＀＀ꆸ＀＀ꆹ＀＀ꆺ＀＀ꆻ＀＀ꆼ＀＀ꆿ＀＀ꇀ＀＀ꇁ＀＀ꇂ＀＀ꇃ＀＀ꇆ＀＀ꇇ＀＀ꇈ＀＀ꇉ＀＀ꇊ＀＀ꇍ＀＀ꇎ＀＀ꇏ＀＀ꇐ＀＀ꇑ＀＀ꇔ＀＀ꇕ＀＀ꇖ＀＀ꇗ＀＀ꇘ＀＀ꇛ＀＀ꇜ＀＀ꇝ＀＀ꇞ＀＀ꇟ＀＀ꇢ＀＀ꇣ＀＀ꇤ＀＀ꇥ＀＀ꇦ＀＀ꇩ＀＀ꇪ＀＀ꇫ＀＀ꇬ＀＀ꇭ＀＀ꇰ＀＀ꇱ＀＀ꇲ＀＀ꇳ＀＀ꇴ＀＀ꇷ＀＀ꇸ＀＀ꇹ＀＀ꇺ＀＀ꇻ＀＀ꇾ＀＀ꇿ＀＀ꈀ＀＀ꈁ＀＀ꈂ＀＀ꈅ＀＀ꈆ＀＀ꈇ＀＀ꈈ＀＀ꈉ＀＀ꈌ＀＀ꈍ＀＀ꈎ＀＀ꈏ＀＀ꈐ＀＀ꈓ＀＀ꈔ＀＀ꈕ＀＀ꈖ＀＀ꈗ＀＀ꈚ＀＀ꈛ＀＀ꈜ＀＀ꈝ＀＀ꈞ＀＀ꈡ＀＀ꈢ＀＀ꈣ＀＀ꈤ＀＀ꈥ＀＀ꈨ＀＀ꈩ＀＀ꈪ＀＀ꈫ＀＀ꈬ＀＀ꈯ＀＀ꈰ＀＀ꈱ＀＀ꈲ＀＀ꈳ＀＀ꈶ＀＀ꈷ＀＀ꈸ＀＀ꈹ＀＀ꈺ＀＀ꈽ＀＀ꈾ＀＀ꈿ＀＀ꉀ＀＀ꉁ＀＀＀＀＀＀＀＀＀＀＀＀＀＀＀＀＀＀＀＀＀＀＀＀＀＀＀＀＀＀＀＀＀＀＀＀＀＀＀＀＀＀＀＀＀＀＀＀＀＀＀＀＀＀＀＀＀＀＀＀＀＀＀＀＀＀＀＀＀＀＀＀＀＀＀＀＀＀＀＀＀＀＀＀＀＀＀＀＀＀＀＀＀＀＀＀＀＀＀＀＀＀＀＀＀＀＀＀＀＀＀＀＀＀＀＀＀＀＀＀＀＀＀＀＀＀＀＀＀＀＀＀＀＀＀＀＀＀＀＀＀＀＀＀＀＀＀＀＀＀＀＀＀＀＀＀＀＀＀＀＀＀＀＀＀＀＀＀＀＀＀＀＀＀＀＀＀＀＀＀＀＀＀＀＀＀＀＀＀＀＀＀＀＀＀＀＀＀＀＀＀＀＀＀＀＀＀＀＀＀＀＀＀＀＀＀＀＀＀＀＀＀＀＀＀＀＀＀＀＀＀＀＀＀＀＀＀＀＀＀＀＀＀＀＀＀＀＀＀＀＀＀＀＀＀＀＀＀＀＀＀＀＀＀﫸刾O䕓〰〰㤶㠵㘷ㅞ〮⠪䍅也卅彔䕒彃⡓ㄴ㈳⤹䔫彃䕎呓剟䍅啟㐨㌱㤲⤩䔯彃䕎呓剟䍅㐨㌱㤲착!＀＀ ＀＀	＀＀_x0008_＀＀_x0001_＀＀_x0001_＀＀_x0001_＀＀Ẹ롑㿎찀﫸刾O䕓〰〰㤶㠵㘷ㅞ〮⠪䍅也卅彔䕒彃⡂ㄴ㈳⤹䔫彃䕎呓剟䍅佟㐨㌱㤲⤩䔯彃䕎呓剟䍅㐨㌱㤲착!＀＀ ＀＀	＀＀_x0008_＀＀_x0001_＀＀_x0001_＀＀_x0001_＀＀ᑻ䞮竡㿄찀﫷刾5单㜴㠷㤳〱㤴偞䕓䍔䱁䘨噉䑅奁㬩彐䅄䕔彊䅄⡙ㄭ奁丬坏䐬착Զ＀＀ ＀＀Ԟ＀＀И＀＀_x0001_＀＀Ć＀＀_x0003_＀＀ꃔ＀＀ꃕ＀＀ꃘ＀＀ꃙ＀＀ꃚ＀＀ꃛ＀＀ꃜ＀＀ꃟ＀＀ꃠ＀＀ꃡ＀＀ꃢ＀＀ꃣ＀＀ꃦ＀＀ꃧ＀＀ꃨ＀＀ꃩ＀＀ꃪ＀＀ꃭ＀＀ꃮ＀＀ꃯ＀＀ꃰ＀＀ꃱ＀＀ꃴ＀＀ꃵ＀＀ꃶ＀＀ꃷ＀＀ꃸ＀＀ꃻ＀＀ꃼ＀＀ꃽ＀＀ꃾ＀＀ꃿ＀＀ꄂ＀＀ꄃ＀＀ꄄ＀＀ꄅ＀＀ꄆ＀＀ꄉ＀＀ꄊ＀＀ꄋ＀＀ꄌ＀＀ꄍ＀＀ꄐ＀＀ꄑ＀＀ꄒ＀＀ꄓ＀＀ꄔ＀＀ꄗ＀＀ꄘ＀＀ꄙ＀＀ꄚ＀＀ꄛ＀＀ꄞ＀＀ꄟ＀＀ꄠ＀＀ꄡ＀＀ꄢ＀＀ꄥ＀＀ꄦ＀＀ꄧ＀＀ꄨ＀＀ꄩ＀＀ꄬ＀＀ꄭ＀＀ꄮ＀＀ꄯ＀＀ꄰ＀＀ꄳ＀＀ꄴ＀＀ꄵ＀＀ꄶ＀＀ꄷ＀＀ꄺ＀＀ꄻ＀＀ꄼ＀＀ꄽ＀＀ꄾ＀＀ꅁ＀＀ꅂ＀＀ꅃ＀＀ꅄ＀＀ꅅ＀＀ꅈ＀＀ꅉ＀＀ꅊ＀＀ꅋ＀＀ꅌ＀＀ꅏ＀＀ꅐ＀＀ꅑ＀＀ꅒ＀＀ꅓ＀＀ꅖ＀＀ꅗ＀＀ꅘ＀＀ꅙ＀＀ꅚ＀＀ꅝ＀＀ꅞ＀＀ꅟ＀＀ꅠ＀＀ꅡ＀＀ꅤ＀＀ꅥ＀＀ꅦ＀＀ꅧ＀＀ꅨ＀＀ꅫ＀＀ꅬ＀＀ꅭ＀＀ꅮ＀＀ꅯ＀＀ꅲ＀＀ꅳ＀＀ꅴ＀＀ꅵ＀＀ꅶ＀＀ꅹ＀＀ꅺ＀＀ꅻ＀＀ꅼ＀＀ꅽ＀＀ꆀ＀＀ꆁ＀＀ꆂ＀＀ꆃ＀＀ꆄ＀＀ꆇ＀＀ꆈ＀＀ꆉ＀＀ꆊ＀＀ꆋ＀＀ꆎ＀＀ꆏ＀＀ꆐ＀＀ꆑ＀＀ꆒ＀＀ꆕ＀＀ꆖ＀＀ꆗ＀＀ꆘ＀＀ꆙ＀＀ꆜ＀＀ꆝ＀＀ꆞ＀＀ꆟ＀＀ꆠ＀＀ꆣ＀＀ꆤ＀＀ꆥ＀＀ꆦ＀＀ꆧ＀＀ꆪ＀＀ꆫ＀＀ꆬ＀＀ꆭ＀＀ꆮ＀＀ꆱ＀＀ꆲ＀＀ꆳ＀＀ꆴ＀＀ꆵ＀＀ꆸ＀＀ꆹ＀＀ꆺ＀＀ꆻ＀＀ꆼ＀＀ꆿ＀＀ꇀ＀＀ꇁ＀＀ꇂ＀＀ꇃ＀＀ꇆ＀＀ꇇ＀＀ꇈ＀＀ꇉ＀＀ꇊ＀＀ꇍ＀＀ꇎ＀＀ꇏ＀＀ꇐ＀＀ꇑ＀＀ꇔ＀＀ꇕ＀＀ꇖ＀＀ꇗ＀＀ꇘ＀＀ꇛ＀＀ꇜ＀＀ꇝ＀＀ꇞ＀＀ꇟ＀＀ꇢ＀＀ꇣ＀＀ꇤ＀＀ꇥ＀＀ꇦ＀＀ꇩ＀＀ꇪ＀＀ꇫ＀＀ꇬ＀＀ꇭ＀＀ꇰ＀＀ꇱ＀＀ꇲ＀＀ꇳ＀＀ꇴ＀＀ꇷ＀＀ꇸ＀＀ꇹ＀＀ꇺ＀＀ꇻ＀＀ꇾ＀＀ꇿ＀＀ꈀ＀＀ꈁ＀＀ꈂ＀＀ꈅ＀＀ꈆ＀＀ꈇ＀＀ꈈ＀＀ꈉ＀＀ꈌ＀＀ꈍ＀＀ꈎ＀＀ꈏ＀＀ꈐ＀＀ꈓ＀＀ꈔ＀＀ꈕ＀＀ꈖ＀＀ꈗ＀＀ꈚ＀＀ꈛ＀＀ꈜ＀＀ꈝ＀＀ꈞ＀＀ꈡ＀＀ꈢ＀＀ꈣ＀＀ꈤ＀＀ꈥ＀＀ꈨ＀＀ꈩ＀＀ꈪ＀＀ꈫ＀＀ꈬ＀＀ꈯ＀＀ꈰ＀＀ꈱ＀＀ꈲ＀＀ꈳ＀＀ꈶ＀＀ꈷ＀＀ꈸ＀＀ꈹ＀＀ꈺ＀＀ꈽ＀＀ꈾ＀＀ꈿ＀＀ꉀ＀＀ꉁ＀＀＀＀＀＀＀＀＀＀＀＀＀＀＀＀＀＀＀＀＀＀＀＀＀＀＀＀＀＀＀＀＀＀＀＀＀＀＀＀＀＀＀＀＀＀＀＀＀＀＀＀＀＀＀＀＀＀＀＀＀＀＀＀＀＀＀＀＀＀＀＀＀＀＀＀＀＀＀＀＀＀＀＀＀＀＀＀＀＀＀＀＀＀＀＀＀＀＀＀＀＀＀＀＀＀＀＀＀＀＀＀＀＀＀＀＀＀＀＀＀＀＀＀＀＀＀＀＀＀＀＀＀＀＀＀＀＀＀＀＀＀＀＀＀＀＀＀＀＀＀＀＀＀＀＀＀＀＀＀＀＀＀＀＀＀＀＀＀＀＀＀＀＀＀＀＀＀＀＀＀＀＀＀＀＀＀＀＀＀＀＀＀＀＀＀＀＀＀＀＀＀＀＀＀＀＀＀＀＀＀＀＀＀＀＀＀＀＀＀＀＀＀＀＀＀＀＀＀＀＀＀＀＀＀＀＀＀＀＀＀＀＀＀＀＀＀＀＀＀＀＀＀＀＀＀＀＀＀＀＀＀＀＀﫭刾_x001E_假ⵋ单偞䉟呅彁佌䥃塄⴨䄲ⱙⰰ⥗!＀＀ ＀＀	＀＀_x0008_＀＀_x0001_＀＀_x0001_＀＀_x0001_＀＀營躊㿶찀﫨刾_x0015_偞䍟䵏卟午佟呕㐨㔱㜳착!＀＀ ＀＀	＀＀_x0008_＀＀_x0001_＀＀_x0001_＀＀_x0001_＀＀豀碵꼝쐕찀ﬣ刾2剋ⵎ䕄ㅞ〮䔪彃䕎呓剟䍅䡟㐨㌱㌵⼩䍅也卅彔䕒⡃ㄴ㔳⤳!＀＀ ＀＀	＀＀_x0008_＀＀_x0001_＀＀_x0001_＀＀_x0001_＀＀＀＀＀＀＀＀㿠찀ﬞ刾2剋ⵎ䕄ㅞ〮䔪彃䕎呓剟䍅䡟㐨㈱㌶⼩䍅也卅彔䕒⡃ㄴ㘲⤳!＀＀ ＀＀	＀＀_x0008_＀＀_x0001_＀＀_x0001_＀＀_x0001_＀＀쳍쳌쳌㿜찀﬛刾2剋ⵎ䕄ㅞ〮䔪彃䕎呓剟䍅䡟㐨㈱㌳⼩䍅也卅彔䕒⡃ㄴ㌲⤳!＀＀ ＀＀	＀＀_x0008_＀＀_x0001_＀＀_x0001_＀＀_x0001_＀＀煮裨僗㿞찀יִ刾&amp;单㠵㌳㐳〱㜷䙞彆䅓䕌⡓乁ⱎ〲〱ⰬⰬ单⥄ĉ＀＀ ＀＀ñ＀＀_x0008_＀＀_x0001_＀＀_x0001_＀＀_x0001_＀＀＀＀＀＀㴀䂶摦畳㩰⼯楄敲瑣潩獮䘯捡却瑥䄠摵瑩湩⁧楖睥牥愿瑣潩㵮啁䥄彔䅖啌♅䉄ㄽ㤲䤦ㅄ㔽㌸㌳ㄴ☰䅖啌䥅㵄㄰〰☱䑓呁㵅〲〱倦剅佉呄偙㵅乁彎呓♄䍓呆㌽眦湩潤㵷潰異彰潮扟牡眦摩桴㌽㔸栦楥桧㵴㈱☰呓剁彔䅍䥘䥍䕚㵄䅆卌♅牣慥潴㵲慦瑣敳♴楤灳慬役瑳楲杮䄽摵瑩찀﬘刾&amp;单㠵㌳㐳〱㜷䙞彆䅓䕌⡓乁ⱎ〲㈱ⰬⰬ单⥄ĉ＀＀ ＀＀ñ＀＀_x0008_＀＀_x0001_＀＀_x0001_＀＀_x0001_＀＀＀＀＀＀匀䂵摦畳㩰⼯楄敲瑣潩獮䘯捡却瑥䄠摵瑩湩⁧楖睥牥愿瑣潩㵮啁䥄彔䅖啌♅䉄ㄽ㤲䤦ㅄ㔽㌸㌳ㄴ☰䅖啌䥅㵄㄰〰☱䑓呁㵅〲㈱倦剅佉呄偙㵅乁彎呓♄䍓呆㌽眦湩潤㵷潰異彰潮扟牡眦摩桴㌽㔸栦楥桧㵴㈱☰呓剁彔䅍䥘䥍䕚㵄䅆卌♅牣慥潴㵲慦瑣敳♴楤灳慬役瑳楲杮䄽摵瑩찀﬘刾&amp;单㠵㌳㐳〱㜷䙞彆䅓䕌⡓乁ⱎ〲ㄱⰬⰬ单⥄ĉ＀＀ ＀＀ñ＀＀_x0008_＀＀_x0001_＀＀_x0001_＀＀_x0001_＀＀＀＀＀＀가䂷摦畳㩰⼯楄敲瑣潩獮䘯捡却瑥䄠摵瑩湩⁧楖睥牥愿瑣潩㵮啁䥄彔䅖啌♅䉄ㄽ㤲䤦ㅄ㔽㌸㌳ㄴ☰䅖啌䥅㵄㄰〰☱䑓呁㵅〲ㄱ倦剅佉呄偙㵅乁彎呓♄䍓呆㌽眦湩潤㵷潰異彰潮扟牡眦摩桴㌽㔸栦楥桧㵴㈱☰呓剁彔䅍䥘䥍䕚㵄䅆卌♅牣慥潴㵲慦瑣敳♴楤灳慬役瑳楲杮䄽摵瑩찀ﬗ刾2剋ⵎ䕄ㅞ〮䔪彃䕎呓剟䍅䡟㐨㈱㈰⼩䍅也卅彔䕒⡃ㄴ〲⤲!＀＀ ＀＀	＀＀_x0008_＀＀_x0001_＀＀_x0001_＀＀_x0001_＀＀煮裨僗㿞찀ﬕ刾2剋ⵎ䕄ㅞ〮䔪彃䕎呓剟䍅䡟㐨ㄱ㈷⼩䍅也卅彔䕒⡃ㄴ㜱⤲!＀＀ ＀＀	＀＀_x0008_＀＀_x0001_＀＀_x0001_＀＀_x0001_＀＀＀＀＀＀＀＀㿠찀﬐刾_x001D_䙞彆䥍彎义彔䍁啃⡍乁ⱎⰰⰬ䙒착!＀＀ ＀＀	＀＀_x0008_＀＀_x0001_＀＀_x0001_＀＀_x0001_＀＀豀碵꼝쐕찀ﬢ刾O䕄〰㔰㜸〸㌰ㅞ〮⠪䍅也卅彔䕒彃⡂ㄴㄴ⤴䔫彃䕎呓剟䍅佟㐨㐱㐱⤩䔯彃䕎呓剟䍅㐨㐱㐱착!＀＀ ＀＀	＀＀_x0008_＀＀_x0001_＀＀_x0001_＀＀_x0001_＀＀㌴㌳㌳㿣찀ﬢ刾O䕄〰㔰㜸〸㌰ㅞ〮⠪䍅也卅彔䕒彃⡓ㄴㄴ⤴䔫彃䕎呓剟䍅啟㐨㐱㐱⤩䔯彃䕎呓剟䍅㐨㐱㐱착!＀＀ ＀＀	＀＀_x0008_＀＀_x0001_＀＀_x0001_＀＀_x0001_＀＀＀＀＀＀＀＀＀＀찀﬜刾.呉〰㐰㜱㐱〴䕞䅃䵟䑅卟䱁卅㈨㄰ⰶⰰⰬ䌢剕䔽剕⤢!＀＀ ＀＀	＀＀_x0008_＀＀_x0001_＀＀_x0001_＀＀_x0001_＀＀豀碵꼝쐕찀﬜刾＀Ｏ单㔰㐸㠹〱㐶䕞䅃䵟䑅䕟䥂䑔⡁〲㘱〬Ⱜ∬啃㵒单≄착!＀＀ ＀＀	＀＀_x0008_＀＀_x0001_＀＀_x0001_＀＀_x0001_＀＀豀碵꼝쐕찀﬚刾＀Ｏ单㔰㐸㠹〱㐶䕞䅃䵟䑅䕟䥂䑔⡁〲㔱〬Ⱜ∬啃㵒单≄착!＀＀ ＀＀	＀＀_x0008_＀＀_x0001_＀＀_x0001_＀＀_x0001_＀＀쳍쳌姌䂓찀ﬖ刾＀Ｏ单㔰㐸㠹〱㐶䕞䅃䵟䑅䕟䥂䑔⡁〲㐱〬Ⱜ∬啃㵒单≄착!＀＀ ＀＀	＀＀_x0008_＀＀_x0001_＀＀_x0001_＀＀_x0001_＀＀＀＀＀＀䂒찀ﬔ刾＀Ｏ单㔰㐸㠹〱㐶䕞䅃䵟䑅䕟䥂䑔⡁〲㌱〬Ⱜ∬啃㵒单≄착!＀＀ ＀＀	＀＀_x0008_＀＀_x0001_＀＀_x0001_＀＀_x0001_＀＀＀＀＀＀ఀ䂒찀﫽刾O䕄〰㔰㜸〸㌰ㅞ〮⠪䍅也卅彔䕒彃⡓ㄴㄵ⤰䔫彃䕎呓剟䍅啟㐨㔱〱⤩䔯彃䕎呓剟䍅㐨㔱〱착!＀＀ ＀＀	＀＀_x0008_＀＀_x0001_＀＀_x0001_＀＀_x0001_＀＀裮灵䗑㾷찀﫽刾O䕄〰㔰㜸〸㌰ㅞ〮⠪䍅也卅彔䕒彃⡂ㄴㄵ⤰䔫彃䕎呓剟䍅佟㐨㔱〱⤩䔯彃䕎呓剟䍅㐨㔱〱착!＀＀ ＀＀	＀＀_x0008_＀＀_x0001_＀＀_x0001_＀＀_x0001_＀＀큟ɂᝆ㿝찀﫽刾O䕄〰㔰㜸〸㌰ㅞ〮⠪䍅也卅彔䕒彃⡓ㄴㄴ⤸䔫彃䕎呓剟䍅啟㐨㐱㠱⤩䔯彃䕎呓剟䍅㐨㐱㠱착!＀＀ ＀＀	＀＀_x0008_＀＀_x0001_＀＀_x0001_＀＀_x0001_＀＀＀＀＀＀＀＀＀＀찀﫽刾O䕄〰㔰㜸〸㌰ㅞ〮⠪䍅也卅彔䕒彃⡂ㄴㄴ⤸䔫彃䕎呓剟䍅佟㐨㐱㠱⤩䔯彃䕎呓剟䍅㐨㐱㠱착!＀＀ ＀＀	＀＀_x0008_＀＀_x0001_＀＀_x0001_＀＀_x0001_＀＀㌴㌳㌳㿣찀ﬖ刾.单㌸㐵㔹〱㜲䕞䅃䵟䑅䍟偁塅㈨㄰ⰴⰰⰬ䌢剕唽䑓⤢!＀＀ ＀＀	＀＀_x0008_＀＀_x0001_＀＀_x0001_＀＀_x0001_＀＀＀＀＀＀耀䁦찀ﬔ刾.䉇〰㜰㤱㌷㠷䕞䅃䵟䑅卟䱁卅㈨㄰ⰳⰰⰬ䌢剕䜽偂⤢!＀＀ ＀＀	＀＀_x0008_＀＀_x0001_＀＀_x0001_＀＀_x0001_＀＀晧晦ㅦ䂑찀﫴刾2剋ⵎ䕄ㅞ〮䔪彃䕎呓剟䍅䡟㐨㔱〱⼩䍅也卅彔䕒⡃ㄴㄵ⤰!＀＀ ＀＀	＀＀_x0008_＀＀_x0001_＀＀_x0001_＀＀_x0001_＀＀＀＀＀＀＀＀㿔찀﫩刾#坍ⵖ单䙞当卒䑟呁⡁攢畱瑩湹慯牤⤢㉛챝_x001D_＀＀ ＀＀_x0005_＀＀_x0004_＀＀_x0001_＀＀_x0001_＀＀_x0003_＀＀＀＀耀찀﫩刾#坍ⵖ单䙞当卒䑟呁⡁攢畱瑩湹慯牤⤢ㅛ챝_x001D_＀＀ ＀＀_x0005_＀＀_x0004_＀＀_x0001_＀＀_x0001_＀＀_x0003_＀＀＀＀耀찀﫨刾_x001D_坍ⵖ单偞䵟剁䕋彔䅖彌佃㐨㔱㜳착!＀＀ ＀＀	＀＀_x0008_＀＀_x0001_＀＀_x0001_＀＀_x0001_＀＀৕≨醬䂺찀ﬣ刾O䕄〰㘰〶〲㘰ㅞ〮⠪䍅也卅彔䕒彃⡂ㄴ㐴⤵䔫彃䕎呓剟䍅佟㐨㐱㔴⤩䔯彃䕎呓剟䍅㐨㐱㔴착!＀＀ ＀＀	＀＀_x0008_＀＀_x0001_＀＀_x0001_＀＀_x0001_＀＀㌴㌳㌳㿣찀ﬣ刾O䕄〰㘰〶〲㘰ㅞ〮⠪䍅也卅彔䕒彃⡓ㄴ㐴⤵䔫彃䕎呓剟䍅啟㐨㐱㔴⤩䔯彃䕎呓剟䍅㐨㐱㔴착!＀＀ ＀＀	＀＀_x0008_＀＀_x0001_＀＀_x0001_＀＀_x0001_＀＀ᑻ䞮竡㾴찀ﬆ刾2剋ⵎ䕄ㅞ〮䔪彃䕎呓剟䍅䡟㐨㔱㜳⼩䍅也卅彔䕒⡃ㄴ㌵⤷!＀＀ ＀＀	＀＀_x0008_＀＀_x0001_＀＀_x0001_＀＀_x0001_＀＀벇ㆊ啕㿕찀﫷刾O䕄〰㘰〶〲㘰ㅞ〮⠪䍅也卅彔䕒彃⡓ㄴ㐴⤹䔫彃䕎呓剟䍅啟㐨㐱㤴⤩䔯彃䕎呓剟䍅㐨㐱㤴착!＀＀ ＀＀	＀＀_x0008_＀＀_x0001_＀＀_x0001_＀＀_x0001_＀＀ᑻ䞮竡㾴찀﫷刾O䕄〰㘰〶〲㘰ㅞ〮⠪䍅也卅彔䕒彃⡂ㄴ㐴⤹䔫彃䕎呓剟䍅佟㐨㐱㤴⤩䔯彃䕎呓剟䍅㐨㐱㤴착!＀＀ ＀＀	＀＀_x0008_＀＀_x0001_＀＀_x0001_＀＀_x0001_＀＀㌴㌳㌳㿣찀﫷刾O䕄〰㘰〶〲㘰ㅞ〮⠪䍅也卅彔䕒彃⡓ㄴ㐱⤵䔫彃䕎呓剟䍅啟㐨ㄱ㔴⤩䔯彃䕎呓剟䍅㐨ㄱ㔴착!＀＀ ＀＀	＀＀_x0008_＀＀_x0001_＀＀_x0001_＀＀_x0001_＀＀놁갡㾲찀﫷刾O䕄〰㘰〶〲㘰ㅞ〮⠪䍅也卅彔䕒彃⡂ㄴ㐱⤵䔫彃䕎呓剟䍅佟㐨ㄱ㔴⤩䔯彃䕎呓剟䍅㐨ㄱ㔴착!＀＀ ＀＀	＀＀_x0008_＀＀_x0001_＀＀_x0001_＀＀_x0001_＀＀艐覣윜㿡찀﫳刾2剋ⵎ䕄ㅞ〮䔪彃䕎呓剟䍅䡟㐨㌱㜵⼩䍅也卅彔䕒⡃ㄴ㔳⤷!＀＀ ＀＀	＀＀_x0008_＀＀_x0001_＀＀_x0001_＀＀_x0001_＀＀譡ḝ㿞찀﫳刾2剋ⵎ䕄ㅞ〮䔪彃䕎呓剟䍅䡟㐨㈱㜶⼩䍅也卅彔䕒⡃ㄴ㘲⤷!＀＀ ＀＀	＀＀_x0008_＀＀_x0001_＀＀_x0001_＀＀_x0001_＀＀쳍쳌쳌㿜찀﫳刾2剋ⵎ䕄ㅞ〮䔪彃䕎呓剟䍅䡟㐨㈱㜳⼩䍅也卅彔䕒⡃ㄴ㌲⤷!＀＀ ＀＀	＀＀_x0008_＀＀_x0001_＀＀_x0001_＀＀_x0001_＀＀쳍쳌쳌㿜찀﬩刾2剋ⵎ䕄ㅞ〮䔪彃䕎呓剟䍅䡟㐨㔱㘰⼩䍅也卅彔䕒⡃ㄴ〵⤶!＀＀ ＀＀	＀＀_x0008_＀＀_x0001_＀＀_x0001_＀＀_x0001_＀＀＀＀＀＀＀＀㿔찀﬩刾O䉇〰㔰㤹ㄱㄱㅞ〮⠪䍅也卅彔䕒彃⡂ㄴ〵⤶䔫彃䕎呓剟䍅佟㐨㔱㘰⤩䔯彃䕎呓剟䍅㐨㔱㘰착!＀＀ ＀＀	＀＀_x0008_＀＀_x0001_＀＀_x0001_＀＀_x0001_＀＀＀＀＀＀＀＀㿰찀﬩刾O䉇〰㔰㤹ㄱㄱㅞ〮⠪䍅也卅彔䕒彃⡓ㄴ〵⤶䔫彃䕎呓剟䍅啟㐨㔱㘰⤩䔯彃䕎呓剟䍅㐨㔱㘰착!＀＀ ＀＀	＀＀_x0008_＀＀_x0001_＀＀_x0001_＀＀_x0001_＀＀＀＀＀＀＀＀＀＀찀ﬕ刾.䡃〰㘰㈲㘷㈱䕞䅃䵟䑅䍟偁塅㈨㄰ⰴⰰⰬ䌢剕䌽䙈⤢!＀＀ ＀＀	＀＀_x0008_＀＀_x0001_＀＀_x0001_＀＀_x0001_＀＀＀＀＀＀쀀䁗찀﬑刾O䉇〰㔰㤹ㄱㄱㅞ〮⠪䍅也卅彔䕒彃⡂ㄴ〲⤲䔫彃䕎呓剟䍅佟㐨㈱㈰⤩䔯彃䕎呓剟䍅㐨㈱㈰착!＀＀ ＀＀	＀＀_x0008_＀＀_x0001_＀＀_x0001_＀＀_x0001_＀＀＀＀＀＀＀＀㿰찀﬑刾O䉇〰㔰㤹ㄱㄱㅞ〮⠪䍅也卅彔䕒彃⡓ㄴ〲⤲䔫彃䕎呓剟䍅啟㐨㈱㈰⤩䔯彃䕎呓剟䍅㐨㈱㈰착!＀＀ ＀＀	＀＀_x0008_＀＀_x0001_＀＀_x0001_＀＀_x0001_＀＀＀＀＀＀＀＀＀＀찀﫷刾O䉇〰㔰㤹ㄱㄱㅞ〮⠪䍅也卅彔䕒彃⡓ㄴ〲⤶䔫彃䕎呓剟䍅啟㐨㈱㘰⤩䔯彃䕎呓剟䍅㐨㈱㘰착!＀＀ ＀＀	＀＀_x0008_＀＀_x0001_＀＀_x0001_＀＀_x0001_＀＀＀＀＀＀＀＀＀＀찀﫷刾O䉇〰㔰㤹ㄱㄱㅞ〮⠪䍅也卅彔䕒彃⡂ㄴ〲⤶䔫彃䕎呓剟䍅佟㐨㈱㘰⤩䔯彃䕎呓剟䍅㐨㈱㘰착!＀＀ ＀＀	＀＀_x0008_＀＀_x0001_＀＀_x0001_＀＀_x0001_＀＀＀＀＀＀＀＀㿰찀﫳刾2剋ⵎ䕄ㅞ〮䔪彃䕎呓剟䍅䡟㐨㈱㘰⼩䍅也卅彔䕒⡃ㄴ〲⤶!＀＀ ＀＀	＀＀_x0008_＀＀_x0001_＀＀_x0001_＀＀_x0001_＀＀㜦겊鐵㿗찀﫳刾2剋ⵎ䕄ㅞ〮䔪彃䕎呓剟䍅䡟㐨ㄱ㘷⼩䍅也卅彔䕒⡃ㄴ㜱⤶!＀＀ ＀＀	＀＀_x0008_＀＀_x0001_＀＀_x0001_＀＀_x0001_＀＀＀＀＀＀＀＀㿠찀﬩刾2剋ⵎ䕄ㅞ〮䔪彃䕎呓剟䍅䡟㐨㐱㔷⼩䍅也卅彔䕒⡃ㄴ㜴⤵!＀＀ ＀＀	＀＀_x0008_＀＀_x0001_＀＀_x0001_＀＀_x0001_＀＀譡ḝ㿞찀﬩刾2剋ⵎ䕄ㅞ〮䔪彃䕎呓剟䍅䡟㐨㐱㔴⼩䍅也卅彔䕒⡃ㄴ㐴⤵!＀＀ ＀＀	＀＀_x0008_＀＀_x0001_＀＀_x0001_＀＀_x0001_＀＀譡ḝ㿞찀ﬣ刾O单㜷㜲㤳〲㔷ㅞ〮⠪䍅也卅彔䕒彃⡂ㄴ㐴⤵䔫彃䕎呓剟䍅佟㐨㐱㔴⤩䔯彃䕎呓剟䍅㐨㐱㔴착!＀＀ ＀＀	＀＀_x0008_＀＀_x0001_＀＀_x0001_＀＀_x0001_＀＀＀＀＀＀＀＀㿨찀ﬣ刾O单㜷㜲㤳〲㔷ㅞ〮⠪䍅也卅彔䕒彃⡓ㄴ㐴⤵䔫彃䕎呓剟䍅啟㐨㐱㔴⤩䔯彃䕎呓剟䍅㐨㐱㔴착!＀＀ ＀＀	＀＀_x0008_＀＀_x0001_＀＀_x0001_＀＀_x0001_＀＀＀＀＀＀＀＀㾰찀ﬡ刾2剋ⵎ䕄ㅞ〮䔪彃䕎呓剟䍅䡟㐨㌱㔲⼩䍅也卅彔䕒⡃ㄴ㈳⤵!＀＀ ＀＀	＀＀_x0008_＀＀_x0001_＀＀_x0001_＀＀_x0001_＀＀ﭞ燆㿜찀﬛刾.䉇〰㥂㌴㍚㤵䕞䅃䵟䑅䍟偁塅㈨㄰ⰶⰰⰬ䌢剕䜽偂⤢!＀＀ ＀＀	＀＀_x0008_＀＀_x0001_＀＀_x0001_＀＀_x0001_＀＀＀＀＀＀ꀀ䁩찀ﬓ刾.䕄〰㘰㌳〵㌰䕞䅃䵟䑅䍟偁塅㈨㄰ⰳⰰⰬ䌢剕䔽剕⤢!＀＀ ＀＀	＀＀_x0008_＀＀_x0001_＀＀_x0001_＀＀_x0001_＀＀＀＀＀＀쀀䁙찀﬐刾.䕄〰㘰〶〲㘰䕞䅃䵟䑅䍟偁塅㈨㄰ⰳⰰⰬ䌢剕䔽剕⤢!＀＀ ＀＀	＀＀_x0008_＀＀_x0001_＀＀_x0001_＀＀_x0001_＀＀＀＀＀＀䁡찀﫼刾O单㜷㜲㤳〲㔷ㅞ〮⠪䍅也卅彔䕒彃⡓ㄴ㐴⤹䔫彃䕎呓剟䍅啟㐨㐱㤴⤩䔯彃䕎呓剟䍅㐨㐱㤴착!＀＀ ＀＀	＀＀_x0008_＀＀_x0001_＀＀_x0001_＀＀_x0001_＀＀＀＀＀＀＀＀㾰찀﫼刾O单㜷㜲㤳〲㔷ㅞ〮⠪䍅也卅彔䕒彃⡂ㄴ㐴⤹䔫彃䕎呓剟䍅佟㐨㐱㤴⤩䔯彃䕎呓剟䍅㐨㐱㤴착!＀＀ ＀＀	＀＀_x0008_＀＀_x0001_＀＀_x0001_＀＀_x0001_＀＀＀＀＀＀＀＀㿨찀﫼刾O单㜷㜲㤳〲㔷ㅞ〮⠪䍅也卅彔䕒彃⡓ㄴ㐱⤵䔫彃䕎呓剟䍅啟㐨ㄱ㔴⤩䔯彃䕎呓剟䍅㐨ㄱ㔴착!＀＀ ＀＀	＀＀_x0008_＀＀_x0001_＀＀_x0001_＀＀_x0001_＀＀＀＀＀＀＀＀＀＀찀﫼刾O单㜷㜲㤳〲㔷ㅞ〮⠪䍅也卅彔䕒彃⡂ㄴ㐱⤵䔫彃䕎呓剟䍅佟㐨ㄱ㔴⤩䔯彃䕎呓剟䍅㐨ㄱ㔴착!＀＀ ＀＀	＀＀_x0008_＀＀_x0001_＀＀_x0001_＀＀_x0001_＀＀ﰬ像⒒㿩찀﫴刾2䥖ⵄ卅ㅞ〮䔪彃䕎呓剟䍅䡟㐨㐱㠱⼩䍅也卅彔䕒⡃ㄴㄴ⤸!＀＀ ＀＀	＀＀_x0008_＀＀_x0001_＀＀_x0001_＀＀_x0001_＀＀䡛孶觘㿍찀﫴刾2䕖ⵔ䡃ㅞ〮䔪彃䕎呓剟䍅䡟㐨㐱㠱⼩䍅也卅彔䕒⡃ㄴㄴ⤸!＀＀ ＀＀	＀＀_x0008_＀＀_x0001_＀＀_x0001_＀＀_x0001_＀＀ꆼ机啕㿥찀﫳刾2䥖ⵄ卅ㅞ〮䔪彃䕎呓剟䍅䡟㐨㌱㠸⼩䍅也卅彔䕒⡃ㄴ㠳⤸!＀＀ ＀＀	＀＀_x0008_＀＀_x0001_＀＀_x0001_＀＀_x0001_＀＀䡛孶觘㿍찀﫳刾2䕖ⵔ䡃ㅞ〮䔪彃䕎呓剟䍅䡟㐨㌱㠸⼩䍅也卅彔䕒⡃ㄴ㠳⤸!＀＀ ＀＀	＀＀_x0008_＀＀_x0001_＀＀_x0001_＀＀_x0001_＀＀ꆼ机啕㿥찀﫳刾2䥖ⵄ卅ㅞ〮䔪彃䕎呓剟䍅䡟㐨㈱㠹⼩䍅也卅彔䕒⡃ㄴ㤲⤸!＀＀ ＀＀	＀＀_x0008_＀＀_x0001_＀＀_x0001_＀＀_x0001_＀＀馚香香㿉찀﫳刾2䕖ⵔ䡃ㅞ〮䔪彃䕎呓剟䍅䡟㐨㈱㠹⼩䍅也卅彔䕒⡃ㄴ㤲⤸!＀＀ ＀＀	＀＀_x0008_＀＀_x0001_＀＀_x0001_＀＀_x0001_＀＀ꆼ机啕㿥찀﫳刾2剋ⵎ䕄ㅞ〮䔪彃䕎呓剟䍅䡟㐨ㄱ㔴⼩䍅也卅彔䕒⡃ㄴ㐱⤵!＀＀ ＀＀	＀＀_x0008_＀＀_x0001_＀＀_x0001_＀＀_x0001_＀＀＀＀＀＀＀＀㿠찀ﬤ刾2剋ⵎ䕄ㅞ〮䔪彃䕎呓剟䍅䡟㐨㐱㐱⼩䍅也卅彔䕒⡃ㄴㄴ⤴!＀＀ ＀＀	＀＀_x0008_＀＀_x0001_＀＀_x0001_＀＀_x0001_＀＀譡ḝ㿞찀ﬣ刾2剋ⵎ䕄ㅞ〮䔪彃䕎呓剟䍅䡟㐨㌱㐸⼩䍅也卅彔䕒⡃ㄴ㠳⤴!＀＀ ＀＀	＀＀_x0008_＀＀_x0001_＀＀_x0001_＀＀_x0001_＀＀沐吉婚㿚찀ﬡ刾H噚䤭幔⸱⨰䔨彃䕎呓剟䍅卟㐨㈱㐹⬩䍅也卅彔䕒彃⡕ㄴ㤲⤴⼩䍅也卅彔䕒⡃ㄴ㤲⤴!＀＀ ＀＀	＀＀_x0008_＀＀_x0001_＀＀_x0001_＀＀_x0001_＀＀＀＀＀＀＀＀＀＀찀ﬡ刾H噚䤭幔⸱⨰䔨彃䕎呓剟䍅卟㐨㈱㌶⬩䍅也卅彔䕒彃⡕ㄴ㘲⤳⼩䍅也卅彔䕒⡃ㄴ㘲⤳!＀＀ ＀＀	＀＀_x0008_＀＀_x0001_＀＀_x0001_＀＀_x0001_＀＀＀＀＀＀＀＀＀＀찀ﬡ刾2剋ⵎ䕄ㅞ〮䔪彃䕎呓剟䍅䡟㐨㈱㐹⼩䍅也卅彔䕒⡃ㄴ㤲⤴!＀＀ ＀＀	＀＀_x0008_＀＀_x0001_＀＀_x0001_＀＀_x0001_＀＀쳍쳌쳌㿜찀ײַ刾H噚䤭幔⸱⨰䔨彃䕎呓剟䍅䉟㐨㈱㐹⬩䍅也卅彔䕒彃⡏ㄴ㤲⤴⼩䍅也卅彔䕒⡃ㄴ㤲⤴!＀＀ ＀＀	＀＀_x0008_＀＀_x0001_＀＀_x0001_＀＀_x0001_＀＀＀＀＀＀＀＀㿰찀ﬞ刾H噚䤭幔⸱⨰䔨彃䕎呓剟䍅卟㐨㈱㌳⬩䍅也卅彔䕒彃⡕ㄴ㌲⤳⼩䍅也卅彔䕒⡃ㄴ㌲⤳!＀＀ ＀＀	＀＀_x0008_＀＀_x0001_＀＀_x0001_＀＀_x0001_＀＀＀＀＀＀＀＀＀＀찀﬜刾H噚䤭幔⸱⨰䔨彃䕎呓剟䍅䉟㐨㈱㌶⬩䍅也卅彔䕒彃⡏ㄴ㘲⤳⼩䍅也卅彔䕒⡃ㄴ㘲⤳!＀＀ ＀＀	＀＀_x0008_＀＀_x0001_＀＀_x0001_＀＀_x0001_＀＀＀＀＀＀＀＀㿨찀﬛刾H噚䤭幔⸱⨰䔨彃䕎呓剟䍅卟㐨㈱㈰⬩䍅也卅彔䕒彃⡕ㄴ〲⤲⼩䍅也卅彔䕒⡃ㄴ〲⤲!＀＀ ＀＀	＀＀_x0008_＀＀_x0001_＀＀_x0001_＀＀_x0001_＀＀＀＀＀＀＀＀＀＀찀﬚刾H噚䤭幔⸱⨰䔨彃䕎呓剟䍅䉟㐨㈱㌳⬩䍅也卅彔䕒彃⡏ㄴ㌲⤳⼩䍅也卅彔䕒⡃ㄴ㌲⤳!＀＀ ＀＀	＀＀_x0008_＀＀_x0001_＀＀_x0001_＀＀_x0001_＀＀＀＀＀＀＀＀㿨찀ﬖ刾H噚䤭幔⸱⨰䔨彃䕎呓剟䍅䉟㐨㈱㈰⬩䍅也卅彔䕒彃⡏ㄴ〲⤲⼩䍅也卅彔䕒⡃ㄴ〲⤲!＀＀ ＀＀	＀＀_x0008_＀＀_x0001_＀＀_x0001_＀＀_x0001_＀＀＀＀＀＀＀＀㿨찀﫴刾H噚䤭幔⸱⨰䔨彃䕎呓剟䍅卟㐨㈱㠹⬩䍅也卅彔䕒彃⡕ㄴ㤲⤸⼩䍅也卅彔䕒⡃ㄴ㤲⤸!＀＀ ＀＀	＀＀_x0008_＀＀_x0001_＀＀_x0001_＀＀_x0001_＀＀＀＀＀＀＀＀＀＀찀﫴刾H噚䤭幔⸱⨰䔨彃䕎呓剟䍅卟㐨㈱㜶⬩䍅也卅彔䕒彃⡕ㄴ㘲⤷⼩䍅也卅彔䕒⡃ㄴ㘲⤷!＀＀ ＀＀	＀＀_x0008_＀＀_x0001_＀＀_x0001_＀＀_x0001_＀＀＀＀＀＀＀＀＀＀찀﫴刾H噚䤭幔⸱⨰䔨彃䕎呓剟䍅卟㐨㈱㜳⬩䍅也卅彔䕒彃⡕ㄴ㌲⤷⼩䍅也卅彔䕒⡃ㄴ㌲⤷!＀＀ ＀＀	＀＀_x0008_＀＀_x0001_＀＀_x0001_＀＀_x0001_＀＀＀＀＀＀＀＀＀＀찀﫴刾H噚䤭幔⸱⨰䔨彃䕎呓剟䍅卟㐨㈱㘰⬩䍅也卅彔䕒彃⡕ㄴ〲⤶⼩䍅也卅彔䕒⡃ㄴ〲⤶!＀＀ ＀＀	＀＀_x0008_＀＀_x0001_＀＀_x0001_＀＀_x0001_＀＀＀＀＀＀＀＀＀＀찀﫴刾2䥖ⵄ卅ㅞ〮䔪彃䕎呓剟䍅䡟㐨㐱㤷⼩䍅也卅彔䕒⡃ㄴ㜴⤹!＀＀ ＀＀	＀＀_x0008_＀＀_x0001_＀＀_x0001_＀＀_x0001_＀＀벇ㆊ啕㿕찀﫴刾2䕖ⵔ䡃ㅞ〮䔪彃䕎呓剟䍅䡟㐨㐱㤷⼩䍅也卅彔䕒⡃ㄴ㜴⤹!＀＀ ＀＀	＀＀_x0008_＀＀_x0001_＀＀_x0001_＀＀_x0001_＀＀＀＀＀＀＀＀㿰찀﫴刾2䵉ⵁ呉ㅞ〮䔪彃䕎呓剟䍅䡟㐨㐱㤷⼩䍅也卅彔䕒⡃ㄴ㜴⤹!＀＀ ＀＀	＀＀_x0008_＀＀_x0001_＀＀_x0001_＀＀_x0001_＀＀＀＀＀＀＀＀＀＀찀﫴刾2䥖ⵄ卅ㅞ〮䔪彃䕎呓剟䍅䡟㐨㐱㤴⼩䍅也卅彔䕒⡃ㄴ㐴⤹!＀＀ ＀＀	＀＀_x0008_＀＀_x0001_＀＀_x0001_＀＀_x0001_＀＀㌴㌳㌳㿓찀﫴刾2䕖ⵔ䡃ㅞ〮䔪彃䕎呓剟䍅䡟㐨㐱㤴⼩䍅也卅彔䕒⡃ㄴ㐴⤹!＀＀ ＀＀	＀＀_x0008_＀＀_x0001_＀＀_x0001_＀＀_x0001_＀＀ꆼ机啕㿥찀﫴刾2䵉ⵁ呉ㅞ〮䔪彃䕎呓剟䍅䡟㐨㐱㤴⼩䍅也卅彔䕒⡃ㄴ㐴⤹!＀＀ ＀＀	＀＀_x0008_＀＀_x0001_＀＀_x0001_＀＀_x0001_＀＀벇ㆊ啕㿕찀﫳刾2䥖ⵄ卅ㅞ〮䔪彃䕎呓剟䍅䡟㐨㌱㤲⼩䍅也卅彔䕒⡃ㄴ㈳⤹!＀＀ ＀＀	＀＀_x0008_＀＀_x0001_＀＀_x0001_＀＀_x0001_＀＀＀＀＀＀＀＀㿐찀﫳刾2䕖ⵔ䡃ㅞ〮䔪彃䕎呓剟䍅䡟㐨㌱㤲⼩䍅也卅彔䕒⡃ㄴ㈳⤹!＀＀ ＀＀	＀＀_x0008_＀＀_x0001_＀＀_x0001_＀＀_x0001_＀＀ꆼ机啕㿥찀﫳刾2䵉ⵁ呉ㅞ〮䔪彃䕎呓剟䍅䡟㐨㌱㤲⼩䍅也卅彔䕒⡃ㄴ㈳⤹!＀＀ ＀＀	＀＀_x0008_＀＀_x0001_＀＀_x0001_＀＀_x0001_＀＀벇ㆊ啕㿕찀﫱刾H噚䤭幔⸱⨰䔨彃䕎呓剟䍅䉟㐨㈱㠹⬩䍅也卅彔䕒彃⡏ㄴ㤲⤸⼩䍅也卅彔䕒⡃ㄴ㤲⤸!＀＀ ＀＀	＀＀_x0008_＀＀_x0001_＀＀_x0001_＀＀_x0001_＀＀＀＀＀＀＀＀㿰찀﫱刾H噚䤭幔⸱⨰䔨彃䕎呓剟䍅䉟㐨㈱㜶⬩䍅也卅彔䕒彃⡏ㄴ㘲⤷⼩䍅也卅彔䕒⡃ㄴ㘲⤷!＀＀ ＀＀	＀＀_x0008_＀＀_x0001_＀＀_x0001_＀＀_x0001_＀＀＀＀＀＀＀＀㿨찀﫰刾H噚䤭幔⸱⨰䔨彃䕎呓剟䍅䉟㐨㈱㜳⬩䍅也卅彔䕒彃⡏ㄴ㌲⤷⼩䍅也卅彔䕒⡃ㄴ㌲⤷!＀＀ ＀＀	＀＀_x0008_＀＀_x0001_＀＀_x0001_＀＀_x0001_＀＀＀＀＀＀＀＀㿨찀﫰刾H噚䤭幔⸱⨰䔨彃䕎呓剟䍅䉟㐨㈱㘰⬩䍅也卅彔䕒彃⡏ㄴ〲⤶⼩䍅也卅彔䕒⡃ㄴ〲⤶!＀＀ ＀＀	＀＀_x0008_＀＀_x0001_＀＀_x0001_＀＀_x0001_＀＀＀＀＀＀＀＀㿨찀﫨刾_x0015_䱂ⵌ单偞偟䥒䕃㐨㔱㜳착!＀＀ ＀＀	＀＀_x0008_＀＀_x0001_＀＀_x0001_＀＀_x0001_＀＀롑䁆찀﫨刾_x0015_䵂ⵓ单偞偟䥒䕃㐨㔱㜳착!＀＀ ＀＀	＀＀_x0008_＀＀_x0001_＀＀_x0001_＀＀_x0001_＀＀휊炣쨽䁃찀﬩刾2䕖ⵔ䡃ㅞ〮䔪彃䕎呓剟䍅䡟㐨㔱㘰⼩䍅也卅彔䕒⡃ㄴ〵⤶!＀＀ ＀＀	＀＀_x0008_＀＀_x0001_＀＀_x0001_＀＀_x0001_＀＀＀＀＀＀＀＀㿠찀﬩刾2䥖ⵄ卅ㅞ〮䔪彃䕎呓剟䍅䡟㐨㔱㘰⼩䍅也卅彔䕒⡃ㄴ〵⤶!＀＀ ＀＀	＀＀_x0008_＀＀_x0001_＀＀_x0001_＀＀_x0001_＀＀ꆟ䤤㿒찀ﬡ刾O单㔰㐸㠹〱㐶ㅞ〮⠪䍅也卅彔䕒彃⡂ㄴ㔳⤳䔫彃䕎呓剟䍅佟㐨㌱㌵⤩䔯彃䕎呓剟䍅㐨㌱㌵착!＀＀ ＀＀	＀＀_x0008_＀＀_x0001_＀＀_x0001_＀＀_x0001_＀＀줋୮넻㿓찀ﬡ刾O单㔰㐸㠹〱㐶ㅞ〮⠪䍅也卅彔䕒彃⡓ㄴ㔳⤳䔫彃䕎呓剟䍅啟㐨㌱㌵⤩䔯彃䕎呓剟䍅㐨㌱㌵착!＀＀ ＀＀	＀＀_x0008_＀＀_x0001_＀＀_x0001_＀＀_x0001_＀＀＀＀＀＀＀＀＀＀찀ﬠ刾O单ㄸㄲ䬱〱㜰ㅞ〮⠪䍅也卅彔䕒彃⡂ㄴ㔳⤳䔫彃䕎呓剟䍅佟㐨㌱㌵⤩䔯彃䕎呓剟䍅㐨㌱㌵착!＀＀ ＀＀	＀＀_x0008_＀＀_x0001_＀＀_x0001_＀＀_x0001_＀＀＀＀＀＀＀＀㿠찀ﬠ刾O单ㄸㄲ䬱〱㜰ㅞ〮⠪䍅也卅彔䕒彃⡓ㄴ㔳⤳䔫彃䕎呓剟䍅啟㐨㌱㌵⤩䔯彃䕎呓剟䍅㐨㌱㌵착!＀＀ ＀＀	＀＀_x0008_＀＀_x0001_＀＀_x0001_＀＀_x0001_＀＀楶谦䤤㾲찀ﬠ刾O单㠵㌳㐳〱㜷ㅞ〮⠪䍅也卅彔䕒彃⡂ㄴ㔳⤳䔫彃䕎呓剟䍅佟㐨㌱㌵⤩䔯彃䕎呓剟䍅㐨㌱㌵착!＀＀ ＀＀	＀＀_x0008_＀＀_x0001_＀＀_x0001_＀＀_x0001_＀＀줋୮넻㿣찀ﬠ刾O单㠵㌳㐳〱㜷ㅞ〮⠪䍅也卅彔䕒彃⡓ㄴ㔳⤳䔫彃䕎呓剟䍅啟㐨㌱㌵⤩䔯彃䕎呓剟䍅㐨㌱㌵착!＀＀ ＀＀	＀＀_x0008_＀＀_x0001_＀＀_x0001_＀＀_x0001_＀＀埮⃨넻㾳찀ﬠ刾O单㠰㐱㜳〱㈵ㅞ〮⠪䍅也卅彔䕒彃⡂ㄴ㔳⤳䔫彃䕎呓剟䍅佟㐨㌱㌵⤩䔯彃䕎呓剟䍅㐨㌱㌵착!＀＀ ＀＀	＀＀_x0008_＀＀_x0001_＀＀_x0001_＀＀_x0001_＀＀䡛孶觘㿍찀ﬠ刾O单㠰㐱㜳〱㈵ㅞ〮⠪䍅也卅彔䕒彃⡓ㄴ㔳⤳䔫彃䕎呓剟䍅啟㐨㌱㌵⤩䔯彃䕎呓剟䍅㐨㌱㌵착!＀＀ ＀＀	＀＀_x0008_＀＀_x0001_＀＀_x0001_＀＀_x0001_＀＀鍶盎넻㿃찀ﬠ刾O单㌸㐵㔹〱㜲ㅞ〮⠪䍅也卅彔䕒彃⡂ㄴ㔳⤳䔫彃䕎呓剟䍅佟㐨㌱㌵⤩䔯彃䕎呓剟䍅㐨㌱㌵착!＀＀ ＀＀	＀＀_x0008_＀＀_x0001_＀＀_x0001_＀＀_x0001_＀＀_xDF74_쥻ᄐ㿁찀ﬠ刾O单㌸㐵㔹〱㜲ㅞ〮⠪䍅也卅彔䕒彃⡓ㄴ㔳⤳䔫彃䕎呓剟䍅啟㐨㌱㌵⤩䔯彃䕎呓剟䍅㐨㌱㌵착!＀＀ ＀＀	＀＀_x0008_＀＀_x0001_＀＀_x0001_＀＀_x0001_＀＀_xDF74_쥻ᄐ㿁찀ﬠ刾O单㠳㘸㤸〱㔱ㅞ〮⠪䍅也卅彔䕒彃⡂ㄴ㔳⤳䔫彃䕎呓剟䍅佟㐨㌱㌵⤩䔯彃䕎呓剟䍅㐨㌱㌵착!＀＀ ＀＀	＀＀_x0008_＀＀_x0001_＀＀_x0001_＀＀_x0001_＀＀幃飅ꪪ㿪찀ﬠ刾O单㠳㘸㤸〱㔱ㅞ〮⠪䍅也卅彔䕒彃⡓ㄴ㔳⤳䔫彃䕎呓剟䍅啟㐨㌱㌵⤩䔯彃䕎呓剟䍅㐨㌱㌵착!＀＀ ＀＀	＀＀_x0008_＀＀_x0001_＀＀_x0001_＀＀_x0001_＀＀＀＀＀＀＀＀＀＀찀ﬠ刾O单㜴㠷㤳〱㤴ㅞ〮⠪䍅也卅彔䕒彃⡂ㄴ㔳⤳䔫彃䕎呓剟䍅佟㐨㌱㌵⤩䔯彃䕎呓剟䍅㐨㌱㌵착!＀＀ ＀＀	＀＀_x0008_＀＀_x0001_＀＀_x0001_＀＀_x0001_＀＀ꆼ机啕㿥찀ﬠ刾O单㜴㠷㤳〱㤴ㅞ〮⠪䍅也卅彔䕒彃⡓ㄴ㔳⤳䔫彃䕎呓剟䍅啟㐨㌱㌵⤩䔯彃䕎呓剟䍅㐨㌱㌵착!＀＀ ＀＀	＀＀_x0008_＀＀_x0001_＀＀_x0001_＀＀_x0001_＀＀＀＀＀＀＀＀＀＀찀ײַ刾O䉇〰㔰㤹ㄱㄱㅞ〮⠪䍅也卅彔䕒彃⡂ㄴ㈳⤵䔫彃䕎呓剟䍅佟㐨㌱㔲⤩䔯彃䕎呓剟䍅㐨㌱㔲착!＀＀ ＀＀	＀＀_x0008_＀＀_x0001_＀＀_x0001_＀＀_x0001_＀＀＀＀＀＀＀＀㿰찀ײַ刾O䉇〰㔰㤹ㄱㄱㅞ〮⠪䍅也卅彔䕒彃⡓ㄴ㈳⤵䔫彃䕎呓剟䍅啟㐨㌱㔲⤩䔯彃䕎呓剟䍅㐨㌱㔲착!＀＀ ＀＀	＀＀_x0008_＀＀_x0001_＀＀_x0001_＀＀_x0001_＀＀＀＀＀＀＀＀＀＀찀﬛刾&amp;偊㘳㌱〴〰㔰䙞彆䅓䕌⡓乁ⱎ〲〱ⰬⰬ偊⥙ć＀＀ ＀＀ï＀＀_x0008_＀＀_x0001_＀＀_x0001_＀＀_x0001_＀＀＀＀＀＀辌䄥摦畳㩰⼯楄敲瑣潩獮䘯捡却瑥䄠摵瑩湩⁧楖睥牥愿瑣潩㵮啁䥄彔䅖啌♅䉄ㄽ㤲䤦ㅄ㘽〹㈰☶䅖啌䥅㵄㄰〰☱䑓呁㵅〲〱倦剅佉呄偙㵅乁彎呓♄䍓呆㌽眦湩潤㵷潰異彰潮扟牡眦摩桴㌽㔸栦楥桧㵴㈱☰呓剁彔䅍䥘䥍䕚㵄䅆卌♅牣慥潴㵲慦瑣敳♴楤灳慬役瑳楲杮䄽摵瑩찀﬚刾&amp;偊㘳㌱〴〰㔰䙞彆䅓䕌⡓乁ⱎ〲ㄱⰬⰬ偊⥙ć＀＀ ＀＀ï＀＀_x0008_＀＀_x0001_＀＀_x0001_＀＀_x0001_＀＀＀＀＀＀狰䄥摦畳㩰⼯楄敲瑣潩獮䘯捡却瑥䄠摵瑩湩⁧楖睥牥愿瑣潩㵮啁䥄彔䅖啌♅䉄ㄽ㤲䤦ㅄ㘽〹㈰☶䅖啌䥅㵄㄰〰☱䑓呁㵅〲ㄱ倦剅佉呄偙㵅乁彎呓♄䍓呆㌽眦湩潤㵷潰異彰潮扟牡眦摩桴㌽㔸栦楥桧㵴㈱☰呓剁彔䅍䥘䥍䕚㵄䅆卌♅牣慥潴㵲慦瑣敳♴楤灳慬役瑳楲杮䄽摵瑩찀﬙刾&amp;偊㘳㌱〴〰㔰䙞彆䅓䕌⡓乁ⱎ〲㈱ⰬⰬ偊⥙ć＀＀ ＀＀ï＀＀_x0008_＀＀_x0001_＀＀_x0001_＀＀_x0001_＀＀＀＀＀＀㲶䄦摦畳㩰⼯楄敲瑣潩獮䘯捡却瑥䄠摵瑩湩⁧楖睥牥愿瑣潩㵮啁䥄彔䅖啌♅䉄ㄽ㤲䤦ㅄ㘽〹㈰☶䅖啌䥅㵄㄰〰☱䑓呁㵅〲㈱倦剅佉呄偙㵅乁彎呓♄䍓呆㌽眦湩潤㵷潰異彰潮扟牡眦摩桴㌽㔸栦楥桧㵴㈱☰呓剁彔䅍䥘䥍䕚㵄䅆卌♅牣慥潴㵲慦瑣敳♴楤灳慬役瑳楲杮䄽摵瑩찀ﬆ刾_x0018_单㔰㐸㠹〱㐶灞潲数彲䅎䕍*＀＀ ＀＀_x0012_＀＀_x0011_＀＀_x0001_＀＀_x0001_＀＀_x0008_＀＀慂汬䌠牯潰慲楴湯＀＀﫼刾O单㠵㌳㐳〱㜷ㅞ〮⠪䍅也卅彔䕒彃⡓ㄴ㔳⤷䔫彃䕎呓剟䍅啟㐨㌱㜵⤩䔯彃䕎呓剟䍅㐨㌱㜵착!＀＀ ＀＀	＀＀_x0008_＀＀_x0001_＀＀_x0001_＀＀_x0001_＀＀埮⃨넻㾳찀﫼刾O单㠵㌳㐳〱㜷ㅞ〮⠪䍅也卅彔䕒彃⡂ㄴ㔳⤷䔫彃䕎呓剟䍅佟㐨㌱㜵⤩䔯彃䕎呓剟䍅㐨㌱㜵착!＀＀ ＀＀	＀＀_x0008_＀＀_x0001_＀＀_x0001_＀＀_x0001_＀＀_xDBD2_퉄㬓㿡찀﫼刾O单㔰㐸㠹〱㐶ㅞ〮⠪䍅也卅彔䕒彃⡓ㄴ㔳⤷䔫彃䕎呓剟䍅啟㐨㌱㜵⤩䔯彃䕎呓剟䍅㐨㌱㜵착!＀＀ ＀＀	＀＀_x0008_＀＀_x0001_＀＀_x0001_＀＀_x0001_＀＀＀＀＀＀＀＀＀＀찀﫼刾O单㔰㐸㠹〱㐶ㅞ〮⠪䍅也卅彔䕒彃⡂ㄴ㔳⤷䔫彃䕎呓剟䍅佟㐨㌱㜵⤩䔯彃䕎呓剟䍅㐨㌱㜵착!＀＀ ＀＀	＀＀_x0008_＀＀_x0001_＀＀_x0001_＀＀_x0001_＀＀줋୮넻㿓찀﫻刾O单ㄸㄲ䬱〱㜰ㅞ〮⠪䍅也卅彔䕒彃⡓ㄴ㔳⤷䔫彃䕎呓剟䍅啟㐨㌱㜵⤩䔯彃䕎呓剟䍅㐨㌱㜵착!＀＀ ＀＀	＀＀_x0008_＀＀_x0001_＀＀_x0001_＀＀_x0001_＀＀楶谦䤤㾲찀﫻刾O单ㄸㄲ䬱〱㜰ㅞ〮⠪䍅也卅彔䕒彃⡂ㄴ㔳⤷䔫彃䕎呓剟䍅佟㐨㌱㜵⤩䔯彃䕎呓剟䍅㐨㌱㜵착!＀＀ ＀＀	＀＀_x0008_＀＀_x0001_＀＀_x0001_＀＀_x0001_＀＀＀＀＀＀＀＀㿠찀﫻刾O单㌸㐵㔹〱㜲ㅞ〮⠪䍅也卅彔䕒彃⡓ㄴ㔳⤷䔫彃䕎呓剟䍅啟㐨㌱㜵⤩䔯彃䕎呓剟䍅㐨㌱㜵착!＀＀ ＀＀	＀＀_x0008_＀＀_x0001_＀＀_x0001_＀＀_x0001_＀＀_xDF74_쥻ᄐ㿁찀﫻刾O单㌸㐵㔹〱㜲ㅞ〮⠪䍅也卅彔䕒彃⡂ㄴ㔳⤷䔫彃䕎呓剟䍅佟㐨㌱㜵⤩䔯彃䕎呓剟䍅㐨㌱㜵착!＀＀ ＀＀	＀＀_x0008_＀＀_x0001_＀＀_x0001_＀＀_x0001_＀＀_xDF74_쥻ᄐ㿁찀﫺刾O单㠰㐱㜳〱㈵ㅞ〮⠪䍅也卅彔䕒彃⡓ㄴ㔳⤷䔫彃䕎呓剟䍅啟㐨㌱㜵⤩䔯彃䕎呓剟䍅㐨㌱㜵착!＀＀ ＀＀	＀＀_x0008_＀＀_x0001_＀＀_x0001_＀＀_x0001_＀＀鍶盎넻㿃찀﫺刾O单㠰㐱㜳〱㈵ㅞ〮⠪䍅也卅彔䕒彃⡂ㄴ㔳⤷䔫彃䕎呓剟䍅佟㐨㌱㜵⤩䔯彃䕎呓剟䍅㐨㌱㜵착!＀＀ ＀＀	＀＀_x0008_＀＀_x0001_＀＀_x0001_＀＀_x0001_＀＀䡛孶觘㿍찀﫺刾O单㠳㘸㤸〱㔱ㅞ〮⠪䍅也卅彔䕒彃⡓ㄴ㔳⤷䔫彃䕎呓剟䍅啟㐨㌱㜵⤩䔯彃䕎呓剟䍅㐨㌱㜵착!＀＀ ＀＀	＀＀_x0008_＀＀_x0001_＀＀_x0001_＀＀_x0001_＀＀＀＀＀＀＀＀＀＀찀﫺刾O单㠳㘸㤸〱㔱ㅞ〮⠪䍅也卅彔䕒彃⡂ㄴ㔳⤷䔫彃䕎呓剟䍅佟㐨㌱㜵⤩䔯彃䕎呓剟䍅㐨㌱㜵착!＀＀ ＀＀	＀＀_x0008_＀＀_x0001_＀＀_x0001_＀＀_x0001_＀＀涶㿫찀﫷刾O单㜴㠷㤳〱㤴ㅞ〮⠪䍅也卅彔䕒彃⡓ㄴ㔳⤷䔫彃䕎呓剟䍅啟㐨㌱㜵⤩䔯彃䕎呓剟䍅㐨㌱㜵착!＀＀ ＀＀	＀＀_x0008_＀＀_x0001_＀＀_x0001_＀＀_x0001_＀＀＀＀＀＀＀＀＀＀찀﫷刾O单㜴㠷㤳〱㤴ㅞ〮⠪䍅也卅彔䕒彃⡂ㄴ㔳⤷䔫彃䕎呓剟䍅佟㐨㌱㜵⤩䔯彃䕎呓剟䍅㐨㌱㜵착!＀＀ ＀＀	＀＀_x0008_＀＀_x0001_＀＀_x0001_＀＀_x0001_＀＀ꆼ机啕㿥찀﫷刾O䉇〰㔰㤹ㄱㄱㅞ〮⠪䍅也卅彔䕒彃⡓ㄴ㈳⤹䔫彃䕎呓剟䍅啟㐨㌱㤲⤩䔯彃䕎呓剟䍅㐨㌱㤲착!＀＀ ＀＀	＀＀_x0008_＀＀_x0001_＀＀_x0001_＀＀_x0001_＀＀＀＀＀＀＀＀＀＀찀﫷刾O䉇〰㔰㤹ㄱㄱㅞ〮⠪䍅也卅彔䕒彃⡂ㄴ㈳⤹䔫彃䕎呓剟䍅佟㐨㌱㤲⤩䔯彃䕎呓剟䍅㐨㌱㤲착!＀＀ ＀＀	＀＀_x0008_＀＀_x0001_＀＀_x0001_＀＀_x0001_＀＀＀＀＀＀＀＀㿰찀﫳刾2䵉ⵁ呉ㅞ〮䔪彃䕎呓剟䍅䡟㐨㐱㠱⼩䍅也卅彔䕒⡃ㄴㄴ⤸!＀＀ ＀＀	＀＀_x0008_＀＀_x0001_＀＀_x0001_＀＀_x0001_＀＀벇ㆊ啕㿕찀﫳刾2䵉ⵁ呉ㅞ〮䔪彃䕎呓剟䍅䡟㐨㌱㠸⼩䍅也卅彔䕒⡃ㄴ㠳⤸!＀＀ ＀＀	＀＀_x0008_＀＀_x0001_＀＀_x0001_＀＀_x0001_＀＀＀＀＀＀＀＀＀＀찀﫳刾2䵉ⵁ呉ㅞ〮䔪彃䕎呓剟䍅䡟㐨㈱㠹⼩䍅也卅彔䕒⡃ㄴ㤲⤸!＀＀ ＀＀	＀＀_x0008_＀＀_x0001_＀＀_x0001_＀＀_x0001_＀＀＀＀＀＀＀＀＀＀찀﫳刾2䥖ⵄ卅ㅞ〮䔪彃䕎呓剟䍅䡟㐨㈱㘰⼩䍅也卅彔䕒⡃ㄴ〲⤶!＀＀ ＀＀	＀＀_x0008_＀＀_x0001_＀＀_x0001_＀＀_x0001_＀＀裮灵䗑㾷찀﫳刾2䕖ⵔ䡃ㅞ〮䔪彃䕎呓剟䍅䡟㐨㈱㘰⼩䍅也卅彔䕒⡃ㄴ〲⤶!＀＀ ＀＀	＀＀_x0008_＀＀_x0001_＀＀_x0001_＀＀_x0001_＀＀㌴㌳㌳㿣찀﫳刾2䥖ⵄ卅ㅞ〮䔪彃䕎呓剟䍅䡟㐨ㄱ㘷⼩䍅也卅彔䕒⡃ㄴ㜱⤶!＀＀ ＀＀	＀＀_x0008_＀＀_x0001_＀＀_x0001_＀＀_x0001_＀＀ᤣឬ燇㾼찀﫳刾2䕖ⵔ䡃ㅞ〮䔪彃䕎呓剟䍅䡟㐨ㄱ㘷⼩䍅也卅彔䕒⡃ㄴ㜱⤶!＀＀ ＀＀	＀＀_x0008_＀＀_x0001_＀＀_x0001_＀＀_x0001_＀＀㌴㌳㌳㿣찀ﬠ刾(单㜷㜲㤳〲㔷䙞彆䕎彔义⡃乁ⱎ〲㠰ⰬⰬ单⥄Ŧ＀＀ ＀＀Ŏ＀＀_x0008_＀＀_x0001_＀＀_x0001_＀＀_x0001_＀＀㌳㌳猳䁔摦畳㩰⼯楤敲瑣潩獮䘯呁嘠敩敷㽲捡楴湯唽䑐呁♅牣慥潴㵲慦瑣敳♴奄彎剁升吽啒♅佄彃䅎䕍䘽呁䘺䱑䅟䑕呉义彇䱃䕉呎呟䵅䱐呁⹅䅆♔楤灳慬役瑳楲杮䄽摵瑩嘦剁䬺奅嘽䱃䱇䙓之♙䅖㩒啑剅㵙歒晚歔啖じ佬祑䉨歔猴橍睁䍏獷䍌噸さ灑圦义佄㵗䥆卒彔佐啐♐䕈䝉呈㐽〵圦䑉䡔㐽〵匦䅔呒䵟塁䵉婉䑅䘽䱁䕓嘦剁䌺䱁久䅄㵒䥆䕖䅄♙䅖㩒奓䉍䱏唽㝓㈷㌷㈹㜰☵䅖㩒义䕄㵘0ﬞ刾(单㜷㜲㤳〲㔷䙞彆䕎彔义⡃乁ⱎ〲㤰ⰬⰬ单⥄Ŧ＀＀ ＀＀Ŏ＀＀_x0008_＀＀_x0001_＀＀_x0001_＀＀_x0001_＀＀馚香즙䁫摦畳㩰⼯楤敲瑣潩獮䘯呁嘠敩敷㽲捡楴湯唽䑐呁♅牣慥潴㵲慦瑣敳♴奄彎剁升吽啒♅佄彃䅎䕍䘽呁䘺䱑䅟䑕呉义彇䱃䕉呎呟䵅䱐呁⹅䅆♔楤灳慬役瑳楲杮䄽摵瑩嘦剁䬺奅堽䩗呋䩃婁♋䅖㩒啑剅㵙歒晚歔啖じ佬祑䉨歔猴橍睁协獷䍌噸さ灑圦义佄㵗䥆卒彔佐啐♐䕈䝉呈㐽〵圦䑉䡔㐽〵匦䅔呒䵟塁䵉婉䑅䘽䱁䕓嘦剁䌺䱁久䅄㵒䥆䕖䅄♙䅖㩒奓䉍䱏唽㝓㈷㌷㈹㜰☵䅖㩒义䕄㵘0ﬆ刾2䥖ⵄ卅ㅞ〮䔪彃䕎呓剟䍅䡟㐨㔱㜳⼩䍅也卅彔䕒⡃ㄴ㌵⤷!＀＀ ＀＀	＀＀_x0008_＀＀_x0001_＀＀_x0001_＀＀_x0001_＀＀벇ㆊ啕㿕찀ﬆ刾2䕖ⵔ䡃ㅞ〮䔪彃䕎呓剟䍅䡟㐨㔱㜳⼩䍅也卅彔䕒⡃ㄴ㌵⤷!＀＀ ＀＀	＀＀_x0008_＀＀_x0001_＀＀_x0001_＀＀_x0001_＀＀ꆼ机啕㿥찀﫳刾2䥖ⵄ卅ㅞ〮䔪彃䕎呓剟䍅䡟㐨㌱㜵⼩䍅也卅彔䕒⡃ㄴ㔳⤷!＀＀ ＀＀	＀＀_x0008_＀＀_x0001_＀＀_x0001_＀＀_x0001_＀＀䡛孶觘㿍찀﫳刾2䕖ⵔ䡃ㅞ〮䔪彃䕎呓剟䍅䡟㐨㌱㜵⼩䍅也卅彔䕒⡃ㄴ㔳⤷!＀＀ ＀＀	＀＀_x0008_＀＀_x0001_＀＀_x0001_＀＀_x0001_＀＀＀＀＀＀＀＀㿠찀﫳刾2䥖ⵄ卅ㅞ〮䔪彃䕎呓剟䍅䡟㐨㈱㜶⼩䍅也卅彔䕒⡃ㄴ㘲⤷!＀＀ ＀＀	＀＀_x0008_＀＀_x0001_＀＀_x0001_＀＀_x0001_＀＀ꚲ魨䗑㿇찀﫳刾2䕖ⵔ䡃ㅞ〮䔪彃䕎呓剟䍅䡟㐨㈱㜶⼩䍅也卅彔䕒⡃ㄴ㘲⤷!＀＀ ＀＀	＀＀_x0008_＀＀_x0001_＀＀_x0001_＀＀_x0001_＀＀ꆼ机啕㿥찀﫳刾2䥖ⵄ卅ㅞ〮䔪彃䕎呓剟䍅䡟㐨㈱㜳⼩䍅也卅彔䕒⡃ㄴ㌲⤷!＀＀ ＀＀	＀＀_x0008_＀＀_x0001_＀＀_x0001_＀＀_x0001_＀＀裮灵䗑㾷찀﫳刾2䕖ⵔ䡃ㅞ〮䔪彃䕎呓剟䍅䡟㐨㈱㜳⼩䍅也卅彔䕒⡃ㄴ㌲⤷!＀＀ ＀＀	＀＀_x0008_＀＀_x0001_＀＀_x0001_＀＀_x0001_＀＀㌴㌳㌳㿣찀ﬤ刾2䕖ⵔ䡃ㅞ〮䔪彃䕎呓剟䍅䡟㐨㐱㐱⼩䍅也卅彔䕒⡃ㄴㄴ⤴!＀＀ ＀＀	＀＀_x0008_＀＀_x0001_＀＀_x0001_＀＀_x0001_＀＀ꆼ机啕㿥찀ﬤ刾2䥖ⵄ卅ㅞ〮䔪彃䕎呓剟䍅䡟㐨㐱㐱⼩䍅也卅彔䕒⡃ㄴㄴ⤴!＀＀ ＀＀	＀＀_x0008_＀＀_x0001_＀＀_x0001_＀＀_x0001_＀＀䡛孶觘㿍찀ﬣ刾2䕖ⵔ䡃ㅞ〮䔪彃䕎呓剟䍅䡟㐨㌱㐸⼩䍅也卅彔䕒⡃ㄴ㠳⤴!＀＀ ＀＀	＀＀_x0008_＀＀_x0001_＀＀_x0001_＀＀_x0001_＀＀ꆼ机啕㿥찀ﬣ刾2䥖ⵄ卅ㅞ〮䔪彃䕎呓剟䍅䡟㐨㌱㐸⼩䍅也卅彔䕒⡃ㄴ㠳⤴!＀＀ ＀＀	＀＀_x0008_＀＀_x0001_＀＀_x0001_＀＀_x0001_＀＀䡛孶觘㿍찀ﬡ刾2䕖ⵔ䡃ㅞ〮䔪彃䕎呓剟䍅䡟㐨㈱㐹⼩䍅也卅彔䕒⡃ㄴ㤲⤴!＀＀ ＀＀	＀＀_x0008_＀＀_x0001_＀＀_x0001_＀＀_x0001_＀＀ꆼ机啕㿥찀ﬡ刾2䥖ⵄ卅ㅞ〮䔪彃䕎呓剟䍅䡟㐨㈱㐹⼩䍅也卅彔䕒⡃ㄴ㤲⤴!＀＀ ＀＀	＀＀_x0008_＀＀_x0001_＀＀_x0001_＀＀_x0001_＀＀馚香香㿉찀﬒刾.䥆〰㤰〰㐰㤵䕞䅃䵟䑅卟䱁卅㈨㄰ⰳⰰⰬ䌢剕䔽剕⤢!＀＀ ＀＀	＀＀_x0008_＀＀_x0001_＀＀_x0001_＀＀_x0001_＀＀炤਽鳗䂢찀﫴刾2剋ⵎ䕄ㅞ〮䔪彃䕎呓剟䍅䡟㐨㐱㤷⼩䍅也卅彔䕒⡃ㄴ㜴⤹!＀＀ ＀＀	＀＀_x0008_＀＀_x0001_＀＀_x0001_＀＀_x0001_＀＀譡ḝ㿞찀﫴刾2剋ⵎ䕄ㅞ〮䔪彃䕎呓剟䍅䡟㐨㐱㤴⼩䍅也卅彔䕒⡃ㄴ㐴⤹!＀＀ ＀＀	＀＀_x0008_＀＀_x0001_＀＀_x0001_＀＀_x0001_＀＀譡ḝ㿞찀﫳刾2剋ⵎ䕄ㅞ〮䔪彃䕎呓剟䍅䡟㐨㌱㤲⼩䍅也卅彔䕒⡃ㄴ㈳⤹!＀＀ ＀＀	＀＀_x0008_＀＀_x0001_＀＀_x0001_＀＀_x0001_＀＀ﭞ燆㿜찀﬩刾2䵉ⵁ呉ㅞ〮䔪彃䕎呓剟䍅䡟㐨㐱㔷⼩䍅也卅彔䕒⡃ㄴ㜴⤵!＀＀ ＀＀	＀＀_x0008_＀＀_x0001_＀＀_x0001_＀＀_x0001_＀＀＀＀＀＀＀＀＀＀찀﬩刾2䕖ⵔ䡃ㅞ〮䔪彃䕎呓剟䍅䡟㐨㐱㔷⼩䍅也卅彔䕒⡃ㄴ㜴⤵!＀＀ ＀＀	＀＀_x0008_＀＀_x0001_＀＀_x0001_＀＀_x0001_＀＀＀＀＀＀＀＀㿰찀﬩刾2䥖ⵄ卅ㅞ〮䔪彃䕎呓剟䍅䡟㐨㐱㔷⼩䍅也卅彔䕒⡃ㄴ㜴⤵!＀＀ ＀＀	＀＀_x0008_＀＀_x0001_＀＀_x0001_＀＀_x0001_＀＀ﭞ燆㿌찀﬩刾2䵉ⵁ呉ㅞ〮䔪彃䕎呓剟䍅䡟㐨㐱㔴⼩䍅也卅彔䕒⡃ㄴ㐴⤵!＀＀ ＀＀	＀＀_x0008_＀＀_x0001_＀＀_x0001_＀＀_x0001_＀＀벇ㆊ啕㿕찀ﬥ刾2䕖ⵔ䡃ㅞ〮䔪彃䕎呓剟䍅䡟㐨㐱㔴⼩䍅也卅彔䕒⡃ㄴ㐴⤵!＀＀ ＀＀	＀＀_x0008_＀＀_x0001_＀＀_x0001_＀＀_x0001_＀＀ꆼ机啕㿥찀ﬥ刾2䥖ⵄ卅ㅞ〮䔪彃䕎呓剟䍅䡟㐨㐱㔴⼩䍅也卅彔䕒⡃ㄴ㐴⤵!＀＀ ＀＀	＀＀_x0008_＀＀_x0001_＀＀_x0001_＀＀_x0001_＀＀㌴㌳㌳㿓찀ﬡ刾2䵉ⵁ呉ㅞ〮䔪彃䕎呓剟䍅䡟㐨㌱㔲⼩䍅也卅彔䕒⡃ㄴ㈳⤵!＀＀ ＀＀	＀＀_x0008_＀＀_x0001_＀＀_x0001_＀＀_x0001_＀＀벇ㆊ啕㿕찀ﬡ刾2䕖ⵔ䡃ㅞ〮䔪彃䕎呓剟䍅䡟㐨㌱㔲⼩䍅也卅彔䕒⡃ㄴ㈳⤵!＀＀ ＀＀	＀＀_x0008_＀＀_x0001_＀＀_x0001_＀＀_x0001_＀＀ꆼ机啕㿥찀ﬡ刾2䥖ⵄ卅ㅞ〮䔪彃䕎呓剟䍅䡟㐨㌱㔲⼩䍅也卅彔䕒⡃ㄴ㈳⤵!＀＀ ＀＀	＀＀_x0008_＀＀_x0001_＀＀_x0001_＀＀_x0001_＀＀紆㒎瑝㿑찀ײַ刾(呉〰㄰㐰㘹㌲䙞彆䉅呉䥟⡂乁ⱎ〲㠰ⰬⰬ啅⥒Ŧ＀＀ ＀＀Ŏ＀＀_x0008_＀＀_x0001_＀＀_x0001_＀＀_x0001_＀＀긓ﱺ䁐摦畳㩰⼯楤敲瑣潩獮䘯呁嘠敩敷㽲捡楴湯唽䑐呁♅牣慥潴㵲慦瑣敳♴奄彎剁升吽啒♅佄彃䅎䕍䘽呁䘺䱑䅟䑕呉义彇䱃䕉呎呟䵅䱐呁⹅䅆♔楤灳慬役瑳楲杮䄽摵瑩嘦剁䬺奅堽乇䑁䑓䡇♍䅖㩒啑剅㵙歒晚啒䩊䙖䨹楑䉨歔猴橍睁䍏獷䍌䙸噖灉圦义佄㵗䥆卒彔佐啐♐䕈䝉呈㐽〵圦䑉䡔㐽〵匦䅔呒䵟塁䵉婉䑅䘽䱁䕓嘦剁䌺䱁久䅄㵒䥆䕖䅄♙䅖㩒奓䉍䱏䤽ご〰〱㤴㈶☳䅖㩒义䕄㵘0ﬞ刾(呉〰㄰㐰㘹㌲䙞彆䉅呉䥟⡂乁ⱎ〲㤰ⰬⰬ啅⥒Ŧ＀＀ ＀＀Ŏ＀＀_x0008_＀＀_x0001_＀＀_x0001_＀＀_x0001_＀＀ⓜ脆䁐摦畳㩰⼯楤敲瑣潩獮䘯呁嘠敩敷㽲捡楴湯唽䑐呁♅牣慥潴㵲慦瑣敳♴奄彎剁升吽啒♅佄彃䅎䕍䘽呁䘺䱑䅟䑕呉义彇䱃䕉呎呟䵅䱐呁⹅䅆♔楤灳慬役瑳楲杮䄽摵瑩嘦剁䬺奅䰽噗䑕噅䩍♉䅖㩒啑剅㵙歒晚啒䩊䙖䨹楑䉨歔猴橍睁协獷䍌䙸噖灉圦义佄㵗䥆卒彔佐啐♐䕈䝉呈㐽〵圦䑉䡔㐽〵匦䅔呒䵟塁䵉婉䑅䘽䱁䕓嘦剁䌺䱁久䅄㵒䥆䕖䅄♙䅖㩒奓䉍䱏䤽ご〰〱㤴㈶☳䅖㩒义䕄㵘0﫳刾2剋ⵎ䕄ㅞ〮䔪彃䕎呓剟䍅䡟㐨㐱㠱⼩䍅也卅彔䕒⡃ㄴㄴ⤸!＀＀ ＀＀	＀＀_x0008_＀＀_x0001_＀＀_x0001_＀＀_x0001_＀＀譡ḝ㿞찀﫳刾2剋ⵎ䕄ㅞ〮䔪彃䕎呓剟䍅䡟㐨㌱㠸⼩䍅也卅彔䕒⡃ㄴ㠳⤸!＀＀ ＀＀	＀＀_x0008_＀＀_x0001_＀＀_x0001_＀＀_x0001_＀＀ﭞ燆㿜찀﫳刾2剋ⵎ䕄ㅞ〮䔪彃䕎呓剟䍅䡟㐨㈱㠹⼩䍅也卅彔䕒⡃ㄴ㤲⤸!＀＀ ＀＀	＀＀_x0008_＀＀_x0001_＀＀_x0001_＀＀_x0001_＀＀쳍쳌쳌㿜찀﫳刾2䥖ⵄ卅ㅞ〮䔪彃䕎呓剟䍅䡟㐨ㄱ㔴⼩䍅也卅彔䕒⡃ㄴ㐱⤵!＀＀ ＀＀	＀＀_x0008_＀＀_x0001_＀＀_x0001_＀＀_x0001_＀＀＀＀＀＀＀＀＀＀찀﫳刾2䕖ⵔ䡃ㅞ〮䔪彃䕎呓剟䍅䡟㐨ㄱ㔴⼩䍅也卅彔䕒⡃ㄴ㐱⤵!＀＀ ＀＀	＀＀_x0008_＀＀_x0001_＀＀_x0001_＀＀_x0001_＀＀ꆼ机啕㿥찀﫳刾2䵉ⵁ呉ㅞ〮䔪彃䕎呓剟䍅䡟㐨ㄱ㔴⼩䍅也卅彔䕒⡃ㄴ㐱⤵!＀＀ ＀＀	＀＀_x0008_＀＀_x0001_＀＀_x0001_＀＀_x0001_＀＀＀＀＀＀＀＀＀＀찀﫟刾&lt;单㌸㐵㔹〱㜲䩞䱕䅉⡎佃噎剅彔䅄䕔⡎䅆䙟䍙㐨㔱㜳Ⱙ夢奙䵙䑍≄⤩_x001D_＀＀ ＀＀_x0005_＀＀_x0004_＀＀_x0001_＀＀_x0001_＀＀_x0003_＀＀ꄺ＀＀찀ﬤ刾2䵉ⵁ呉ㅞ〮䔪彃䕎呓剟䍅䡟㐨㐱㐱⼩䍅也卅彔䕒⡃ㄴㄴ⤴!＀＀ ＀＀	＀＀_x0008_＀＀_x0001_＀＀_x0001_＀＀_x0001_＀＀벇ㆊ啕㿕찀ﬣ刾2䵉ⵁ呉ㅞ〮䔪彃䕎呓剟䍅䡟㐨㌱㐸⼩䍅也卅彔䕒⡃ㄴ㠳⤴!＀＀ ＀＀	＀＀_x0008_＀＀_x0001_＀＀_x0001_＀＀_x0001_＀＀＀＀＀＀＀＀＀＀찀ﬡ刾2䵉ⵁ呉ㅞ〮䔪彃䕎呓剟䍅䡟㐨㈱㐹⼩䍅也卅彔䕒⡃ㄴ㤲⤴!＀＀ ＀＀	＀＀_x0008_＀＀_x0001_＀＀_x0001_＀＀_x0001_＀＀＀＀＀＀＀＀＀＀찀﬛刾-䉇〰㥂㌴㍚㤵䕞䅃䵟䑅䕟䥂⡔〲㘱〬Ⱜ∬啃㵒䉇≐착!＀＀ ＀＀	＀＀_x0008_＀＀_x0001_＀＀_x0001_＀＀_x0001_＀＀＀＀＀＀＀＀䂂찀﬚刾-䉇〰㥂㌴㍚㤵䕞䅃䵟䑅䕟䥂⡔〲㔱〬Ⱜ∬啃㵒䉇≐착!＀＀ ＀＀	＀＀_x0008_＀＀_x0001_＀＀_x0001_＀＀_x0001_＀＀＀＀＀＀␀䂁찀ﬗ刾2䕖ⵔ䡃ㅞ〮䔪彃䕎呓剟䍅䡟㐨㈱㈰⼩䍅也卅彔䕒⡃ㄴ〲⤲!＀＀ ＀＀	＀＀_x0008_＀＀_x0001_＀＀_x0001_＀＀_x0001_＀＀㌴㌳㌳㿣찀ﬗ刾2䥖ⵄ卅ㅞ〮䔪彃䕎呓剟䍅䡟㐨㈱㈰⼩䍅也卅彔䕒⡃ㄴ〲⤲!＀＀ ＀＀	＀＀_x0008_＀＀_x0001_＀＀_x0001_＀＀_x0001_＀＀馚香香㾹찀ﬕ刾-䉇〰㥂㌴㍚㤵䕞䅃䵟䑅䕟䥂⡔〲㐱〬Ⱜ∬啃㵒䉇≐착!＀＀ ＀＀	＀＀_x0008_＀＀_x0001_＀＀_x0001_＀＀_x0001_＀＀⼛ⓝ䁿찀ﬕ刾2䕖ⵔ䡃ㅞ〮䔪彃䕎呓剟䍅䡟㐨ㄱ㈷⼩䍅也卅彔䕒⡃ㄴ㜱⤲!＀＀ ＀＀	＀＀_x0008_＀＀_x0001_＀＀_x0001_＀＀_x0001_＀＀㌴㌳㌳㿣찀ﬕ刾2䥖ⵄ卅ㅞ〮䔪彃䕎呓剟䍅䡟㐨ㄱ㈷⼩䍅也卅彔䕒⡃ㄴ㜱⤲!＀＀ ＀＀	＀＀_x0008_＀＀_x0001_＀＀_x0001_＀＀_x0001_＀＀ᤣឬ燇㾼찀ﬓ刾-䉇〰㥂㌴㍚㤵䕞䅃䵟䑅䕟䥂⡔〲㌱〬Ⱜ∬啃㵒䉇≐착!＀＀ ＀＀	＀＀_x0008_＀＀_x0001_＀＀_x0001_＀＀_x0001_＀＀쳍쳌郌䁾찀ﬆ刾_x0018_䥆〰㤰〰㐰㤵灞潲数彲䅎䕍(＀＀ ＀＀_x0010_＀＀_x000F_＀＀_x0001_＀＀_x0001_＀＀_x0008_＀＀畈瑨浡敡楫传橹＀＀ﬣ刾3䱍义䜭幂⸱⨰䍅也卅彔䕒彃⡈ㄴ㠳⤴䔯彃䕎呓剟䍅㐨㌱㐸착!＀＀ ＀＀	＀＀_x0008_＀＀_x0001_＀＀_x0001_＀＀_x0001_＀＀＀＀＀＀＀＀＀＀찀ﬣ刾2䕖ⵔ䡃ㅞ〮䔪彃䕎呓剟䍅䡟㐨㌱㌵⼩䍅也卅彔䕒⡃ㄴ㔳⤳!＀＀ ＀＀	＀＀_x0008_＀＀_x0001_＀＀_x0001_＀＀_x0001_＀＀＀＀＀＀＀＀㿠찀ﬣ刾2䥖ⵄ卅ㅞ〮䔪彃䕎呓剟䍅䡟㐨㌱㌵⼩䍅也卅彔䕒⡃ㄴ㔳⤳!＀＀ ＀＀	＀＀_x0008_＀＀_x0001_＀＀_x0001_＀＀_x0001_＀＀䡛孶觘㿍찀ﬞ刾2䕖ⵔ䡃ㅞ〮䔪彃䕎呓剟䍅䡟㐨㈱㌶⼩䍅也卅彔䕒⡃ㄴ㘲⤳!＀＀ ＀＀	＀＀_x0008_＀＀_x0001_＀＀_x0001_＀＀_x0001_＀＀ꆼ机啕㿥찀ﬞ刾2䥖ⵄ卅ㅞ〮䔪彃䕎呓剟䍅䡟㐨㈱㌶⼩䍅也卅彔䕒⡃ㄴ㘲⤳!＀＀ ＀＀	＀＀_x0008_＀＀_x0001_＀＀_x0001_＀＀_x0001_＀＀ꚲ魨䗑㿇찀﬛刾2䕖ⵔ䡃ㅞ〮䔪彃䕎呓剟䍅䡟㐨㈱㌳⼩䍅也卅彔䕒⡃ㄴ㌲⤳!＀＀ ＀＀	＀＀_x0008_＀＀_x0001_＀＀_x0001_＀＀_x0001_＀＀㌴㌳㌳㿣찀﬛刾2䥖ⵄ卅ㅞ〮䔪彃䕎呓剟䍅䡟㐨㈱㌳⼩䍅也卅彔䕒⡃ㄴ㌲⤳!＀＀ ＀＀	＀＀_x0008_＀＀_x0001_＀＀_x0001_＀＀_x0001_＀＀裮灵䗑㾷찀ﬆ刾2䵉ⵁ呉ㅞ〮䔪彃䕎呓剟䍅䡟㐨㔱㜳⼩䍅也卅彔䕒⡃ㄴ㌵⤷!＀＀ ＀＀	＀＀_x0008_＀＀_x0001_＀＀_x0001_＀＀_x0001_＀＀벇ㆊ啕㿕찀ﬆ刾_x0018_䡃〰㘰㈲㘷㈱灞潲数彲䅎䕍.＀＀ ＀＀_x0016_＀＀_x0015_＀＀_x0001_＀＀_x0001_＀＀_x0008_＀＀敖牴灯捡⁫潈摬湩⁧䝁＀＀﫳刾2䵉ⵁ呉ㅞ〮䔪彃䕎呓剟䍅䡟㐨㌱㜵⼩䍅也卅彔䕒⡃ㄴ㔳⤷!＀＀ ＀＀	＀＀_x0008_＀＀_x0001_＀＀_x0001_＀＀_x0001_＀＀＀＀＀＀＀＀＀＀찀﫳刾2䵉ⵁ呉ㅞ〮䔪彃䕎呓剟䍅䡟㐨㈱㜶⼩䍅也卅彔䕒⡃ㄴ㘲⤷!＀＀ ＀＀	＀＀_x0008_＀＀_x0001_＀＀_x0001_＀＀_x0001_＀＀＀＀＀＀＀＀＀＀찀﫳刾2䵉ⵁ呉ㅞ〮䔪彃䕎呓剟䍅䡟㐨㈱㜳⼩䍅也卅彔䕒⡃ㄴ㌲⤷!＀＀ ＀＀	＀＀_x0008_＀＀_x0001_＀＀_x0001_＀＀_x0001_＀＀＀＀＀＀＀＀＀＀찀﫨刾_x001A_䭒ⵔ单偞䵟剁䕋彔䅖⡌ㄴ㌵⤷!＀＀ ＀＀	＀＀_x0008_＀＀_x0001_＀＀_x0001_＀＀_x0001_＀＀价竌︱䂾찀﫨刾_x001A_偒ⵃ䉇偞䵟剁䕋彔䅖⡌ㄴ㌵⤷!＀＀ ＀＀	＀＀_x0008_＀＀_x0001_＀＀_x0001_＀＀_x0001_＀＀颿夭嘕䂈찀﫨刾_x001A_䕒ⵘ䉇偞䵟剁䕋彔䅖⡌ㄴ㌵⤷!＀＀ ＀＀	＀＀_x0008_＀＀_x0001_＀＀_x0001_＀＀_x0001_＀＀아䬘䂮찀﬩刾2䵉ⵁ呉ㅞ〮䔪彃䕎呓剟䍅䡟㐨㔱㘰⼩䍅也卅彔䕒⡃ㄴ〵⤶!＀＀ ＀＀	＀＀_x0008_＀＀_x0001_＀＀_x0001_＀＀_x0001_＀＀＀＀＀＀＀＀＀＀찀ﬡ刾3䱍义䜭幂⸱⨰䍅也卅彔䕒彃⡈ㄴ㤲⤴䔯彃䕎呓剟䍅㐨㈱㐹착!＀＀ ＀＀	＀＀_x0008_＀＀_x0001_＀＀_x0001_＀＀_x0001_＀＀＀＀＀＀＀＀＀＀찀﬛刾.单ㄸㄲ䬱〱㜰䕞䅃䵟䑅䍟偁塅㈨㄰ⰵⰰⰬ䌢剕唽䑓⤢!＀＀ ＀＀	＀＀_x0008_＀＀_x0001_＀＀_x0001_＀＀_x0001_＀＀＀＀＀＀ꀀ䁤찀﬐刾*单㜴㠷㤳〱㤴䙞彆䅃䡓卟⡔呑ⱒㄴ㔴ⰵⰬ䙒⨩ㄭŮ＀＀ ＀＀Ŗ＀＀_x0008_＀＀_x0001_＀＀_x0001_＀＀_x0001_＀＀＀＀＀＀＀＀쀵摦畳㩰⼯楤敲瑣潩獮䘯呁嘠敩敷㽲捡楴湯唽䑐呁♅牣慥潴㵲慦瑣敳♴奄彎剁升吽啒♅佄彃䅎䕍䘽呁䘺䱑䅟䑕呉义彇䱃䕉呎呟䵅䱐呁⹅䅆♔楤灳慬役瑳楲杮䄽摵瑩嘦剁䬺奅䐽䑕䑁偉噃♁䅖㩒啑剅㵙歒晚け呆䙓吹䍖剨䙖獉䑎ぅ呎獕䍌卸楒杫楋瑁免㴽圦义佄㵗䥆卒彔佐啐♐䕈䝉呈㐽〵圦䑉䡔㐽〵匦䅔呒䵟塁䵉婉䑅䘽䱁䕓嘦剁䌺䱁久䅄㵒䥆䕖䅄♙䅖㩒奓䉍䱏唽㑓㜷㌸ㄹ㐰☹䅖㩒义䕄㵘0﫽刾5䕄〰㔰㘵㈵㐰偞䕓䍔䱁䘨噉䑅奁㬩䝆噟汯浵⡥ㄭ奁丬坏䐬〬착ॎ＀＀ ＀＀श＀＀࠰＀＀_x0001_＀＀Ć＀＀_x0001_＀＀⁠逈採㿇ឃս왩㿠੣㣖躛㿒䑛錔쀷㿌۷顟ᕌ㿈ଋ߮〼㿄⼧Ĳ䚿㿂窚⋝혰㿋좸崽뇝㿄Ѥ㡔咂㿆踦ြꑙ㿅匷ḡ鞉㾿辗꒤ꆇ㿁퐽憶Д㿃ٓ栎૩㿂΂멚涂㾼碸콸㿄ӳ仂檱㾸ጊ덆網㿌书얗㿑졭㌿ྈ㿀寕嬃堥㿄棎銫㿀꘳赠㿄ᐊ袱蝡㿅ᚹ䀭櫛㾶뫃壈㾭ퟩ俖姿㾳幰䝪㿉㷕릲鹪㿃䒉斡㿝㾶쌖Ǖ眐㾽庁玸ꑡ㾿袹쓯ឬ㿠뻤㫕㥱㿎餃䖝哯㾰⧥ꉺ㿃㲣狳緘㾷㰺룓㾷㯞䱪릈㾴덎뭀詃㾹龈ỿ皼㿁畋⼁氳㾼艫ﮨꐀ㾾团ు㾻틡﬙㿂ṩ⋀线㿄솔ᳪ㿋႐௥䡚㿄鞦쬘䯴㿀᝿暶⼫㿅銸ᬝ碁㾽沱郦䋔㿅㘅킙㿀옑ﳞ㾶ᶆ꓆鞿㿐폺畆逺㿉둰蛣䷟㿏딘嗻㿂䖪ㅄ͹㾼읐٣㾿針_xDAB1_㿀뵚냐㿄牘謕ᓟ㿎鉓㡵䪺㿃䷏熛ꈚ㾺ᴑ䜂ം㿆＀＀＀＀＀＀＀＀＀＀＀＀＀＀＀＀＀＀＀＀＀＀＀＀㐷ꝥ퐟㾵䎦壝㾸＀＀＀＀＀＀＀＀＀＀＀＀＀＀＀＀硤柬ᒱ㾹ጎ刍ᓰ㾺㒋໱ꓰ㾵顰遨Ꞃ㿀仆ॸ絎㿀稘薹㾶痚䕯艢㿆᝝灾甾㿈ৄꝌ᭵㿀҆⺌๯㾷ġ쮣쎛㾽㏽軀㾿ٛꖜ㥤㿁ㄯ袗㾧ꤷ걨鷽㾭珍비ꥋ㾫ࢯ럾ᶒ㾳䄩ꅿ豇㿂헥ع꽤㾿除ऽ칬㾱ꓽꟚ㇣㾻靟㿡䃝㿁夈䰖凼㿒퍧쀑㾽큊ꌑ㿃ܥ櫬铲㾽忝굛㿇ꟴ⁴㾳K⧾ꉕ㾼ꁚ⇝Å㾹⢮Х㿅ꬶ圾녛㿗ᡄ贿㾻樳䪾瘾㿋ѽ_xDFF3_㿕ㆭ蓨䇐㿑뚍褪菬㿄䋿ᢏ뜽㿈蕦_xDD22_⧏㿈鍵И๖㿑惠扯㿀禪㿆ꥭ벃䰞㿆ࣙ׺㿃嵖檇㿐㺣᷉鄶㿍螔媅볓㿃뵀㔙╟㾿㨿㲳㿇䝫蹱㨺㾾摯爛膃㿃蚡慯磝㾿锽黓㿆牵㞎㾹눇媞畽㿁⠗뀩ꘀ㿄_xFFFF_ｭ䫊劓㿌⦐舟㿊趋ᵹ족㿆㎇骿Ѓ㿃봎쏅๻㾼⾐芡௃㾺＀＀＀＀＀＀＀＀＀＀＀＀＀＀＀＀윙㔈㿃ཧʴ噃㾿Öꆥⅆ㾹瘠킦㿛긡붜_xDA33_㿆₰壍鴴㿁ᶸᘚ꺣㿁૾⮙檃㾻Ⅎ鋦㿎봼陒踡㿅〚煮誴㾶疉粪㿃橦밒贡㾺『ᷳ쓼㾹蘁쿥ַ㾻啥鮄⪌㾻煮誴탾㿀輝ꠙ羌㾿ꦓ冂鵉㿄蓹볬춍㾾Ӏ_xDD6E_反㿉＀＀＀＀＀＀＀＀萫壕_xDAC2_㿀뺃ꋧ㿅먊꒽娱㿃끎㫿㿏_xDDF0_跦슓㿄㘿迉ᗸ㿇炏꾢㿌쯷⬧ꮆ㿏檺⎞已㿆囒鄥遽㿁튷덫኱㿏팤펡滳㿀㰶劽↖㾮_xDF5C_莇㾼엖㑭란㾰ၷ医볨㿆࢞㳢삜㾼ゃ箷侹㾺Ꜣ陫㿋豃볗뎪㿂맱캿㾵杕삵ጞ㿃_xDC87_㜌㾿꣼ﶆ增㾻Ѩ휛㾿ሆ㼔_xDCC6_㾹ㆾ_x0004_黇㿅賖爌愗㿀ꢇ鿂췡㾺몕ᱤ_xD923_㾷ﲃ⦺㿃ᣊ星_xDB2F_㾶奨迷㾴꾍㾭_xDB66_歩い㾦헥ع꽤㿅ו첼冰㿄Īऱ㿙ꂩ㩗㿋▁녗䷸㿅ᤑ㿁抺硆㿁嗿蹇㾼뗌Ũ囚㾷﷛쀪魷㾯㖋꺞㾮垴༟睽㾫粚춳㾱됋ꐻ‘㾵뒞奰춅㾰㾰菤춞쾪㾵빙쌮멿㾵፪ᐻ㾹㮆䘗兺㾫ꩶ콼葈㾺譋⓺㾳뀡桲㾬⎎S㾴搛醒낳㾳⾝延텼㾲ꕘ㾰尌欞ن㾵ᮛᏓ碖㾴掮煜呱㾾挒纙㿁磝摷㚬㿏벩㿇䗤㿁⌘蔒疖㾿旭槛䑫㾴Ằ귷觖㾷㰜験㾴햄쉘ᣚ㾳깠୅뛐㾶䵿꣖梇㾰혨⌽㾱ᝄ럔㾶ﴚ㡨湥㿂ꕶꑥ叞㾵಑똹↞㿀篱ﺛ㾴倢菽虈㾜ⴅ怤㿀쉿귙㉥㿊鄈㤌麶㿁㯯잆ᙾ㾷강㙱ĝ㾼쎇샒檏㿀힕褮㾳_xDF09_᯻垴㾯舴㾹쾫囕⿬㾳쓧_xDA1E_ે㿆歌_xD8D3_୞㾾ೈ왔쾿㿊摚_xDF3B_赏㿁现曓蚜㿄㪎긺癆㾹﷒芜泼㾰栎૩ᆶ㿃_xDF48_榤㑐㿍＀＀＀＀＀＀＀＀＀＀＀＀＀＀＀＀＀＀＀＀＀＀＀＀＀＀＀＀＀＀＀＀＀＀＀＀＀＀＀＀＀＀＀＀＀＀＀＀＀＀＀＀＀＀＀＀＀＀＀＀＀＀＀＀＀＀＀＀＀＀＀＀＀＀＀＀＀＀＀＀＀＀＀＀＀＀＀＀＀＀＀＀＀＀＀＀＀＀＀＀＀＀＀＀＀＀＀＀＀＀＀＀＀＀＀＀＀＀＀＀＀＀＀＀＀＀＀＀＀＀＀＀＀＀＀＀＀＀＀＀＀＀＀＀＀＀＀＀＀＀＀＀＀＀＀＀＀＀＀＀＀＀＀＀＀＀＀＀＀＀＀＀＀＀＀＀＀＀＀＀＀＀＀＀＀＀＀＀＀＀＀＀＀＀＀＀＀＀＀＀＀＀＀＀＀＀＀＀＀＀＀＀＀＀＀＀＀＀＀＀＀＀＀＀＀＀＀＀＀＀＀＀＀＀＀＀＀＀＀＀＀＀＀＀＀＀＀＀＀＀＀＀＀＀＀＀＀＀＀＀＀＀﫴刾2䥖ⵄ卅ㅞ〮䔪彃䕎呓剟䍅䡟㐨㔱〱⼩䍅也卅彔䕒⡃ㄴㄵ⤰!＀＀ ＀＀	＀＀_x0008_＀＀_x0001_＀＀_x0001_＀＀_x0001_＀＀ꆟ䤤㿒찀﫴刾2䕖ⵔ䡃ㅞ〮䔪彃䕎呓剟䍅䡟㐨㔱〱⼩䍅也卅彔䕒⡃ㄴㄵ⤰!＀＀ ＀＀	＀＀_x0008_＀＀_x0001_＀＀_x0001_＀＀_x0001_＀＀＀＀＀＀＀＀㿠찀﫳刾2䵉ⵁ呉ㅞ〮䔪彃䕎呓剟䍅䡟㐨㈱㘰⼩䍅也卅彔䕒⡃ㄴ〲⤶!＀＀ ＀＀	＀＀_x0008_＀＀_x0001_＀＀_x0001_＀＀_x0001_＀＀＀＀＀＀＀＀＀＀찀﫳刾2䵉ⵁ呉ㅞ〮䔪彃䕎呓剟䍅䡟㐨ㄱ㘷⼩䍅也卅彔䕒⡃ㄴ㜱⤶!＀＀ ＀＀	＀＀_x0008_＀＀_x0001_＀＀_x0001_＀＀_x0001_＀＀＀＀＀＀＀＀＀＀찀﫭刾_x001E_䥖ⵄ卅偞䉟呅彁佌䥃塄⴨䄲ⱙⰰ⥗!＀＀ ＀＀	＀＀_x0008_＀＀_x0001_＀＀_x0001_＀＀_x0001_＀＀貰_xDD0D_迬㿒찀ﬡ刾&amp;䕄〰㘰〶〲㘰䙞彆䅓䕌⡓乁ⱎ〲㠰ⰬⰬ啅⥒!＀＀ ＀＀	＀＀_x0008_＀＀_x0001_＀＀_x0001_＀＀_x0001_＀＀ᚇ컙㫷䂴찀ﬠ刾*单ㄸㄲ䬱〱㜰䙞彆䉅呉䅄䥟⡂乁ⱎ〲㠰ⰬⰬ单⥄Ū＀＀ ＀＀Œ＀＀_x0008_＀＀_x0001_＀＀_x0001_＀＀_x0001_＀＀쳌쳌棌䂄摦畳㩰⼯楤敲瑣潩獮䘯呁嘠敩敷㽲捡楴湯唽䑐呁♅牣慥潴㵲慦瑣敳♴奄彎剁升吽啒♅佄彃䅎䕍䘽呁䘺䱑䅟䑕呉义彇䱃䕉呎呟䵅䱐呁⹅䅆♔楤灳慬役瑳楲杮䄽摵瑩嘦剁䬺奅䰽呉噏噕之♃䅖㩒啑剅㵙歒晚啒䩊䕖䉒じ䍬䕋但楔祷䑍㑁䍌獷䙌呖䍒㵫圦义佄㵗䥆卒彔佐啐♐䕈䝉呈㐽〵圦䑉䡔㐽〵匦䅔呒䵟塁䵉婉䑅䘽䱁䕓嘦剁䌺䱁久䅄㵒䥆䕖䅄♙䅖㩒奓䉍䱏唽㡓㈱ㄱㅋ〰☷䅖㩒义䕄㵘0ײַ刾&amp;䕄〰㘰〶〲㘰䙞彆䅓䕌⡓乁ⱎ〲㤰ⰬⰬ啅⥒!＀＀ ＀＀	＀＀_x0008_＀＀_x0001_＀＀_x0001_＀＀_x0001_＀＀롒蔞㬫䂱찀ﬞ刾*单ㄸㄲ䬱〱㜰䙞彆䉅呉䅄䥟⡂乁ⱎ〲㤰ⰬⰬ单⥄Ū＀＀ ＀＀Œ＀＀_x0008_＀＀_x0001_＀＀_x0001_＀＀_x0001_＀＀晨晦湦䂄摦畳㩰⼯楤敲瑣潩獮䘯呁嘠敩敷㽲捡楴湯唽䑐呁♅牣慥潴㵲慦瑣敳♴奄彎剁升吽啒♅佄彃䅎䕍䘽呁䘺䱑䅟䑕呉义彇䱃䕉呎呟䵅䱐呁⹅䅆♔楤灳慬役瑳楲杮䄽摵瑩嘦剁䬺奅刽噍噏䡃剓♋䅖㩒啑剅㵙歒晚啒䩊䕖䉒じ䍬䕋但楔祷䑍㕁䍌獷䙌呖䍒㵫圦义佄㵗䥆卒彔佐啐♐䕈䝉呈㐽〵圦䑉䡔㐽〵匦䅔呒䵟塁䵉婉䑅䘽䱁䕓嘦剁䌺䱁久䅄㵒䥆䕖䅄♙䅖㩒奓䉍䱏唽㡓㈱ㄱㅋ〰☷䅖㩒义䕄㵘0יִ刾*单ㄸㄲ䬱〱㜰䙞彆䉅呉䅄䥟⡂乁ⱎ〲〱ⰬⰬ单⥄Ū＀＀ ＀＀Œ＀＀_x0008_＀＀_x0001_＀＀_x0001_＀＀_x0001_＀＀晪晦쩦䂅摦畳㩰⼯楤敲瑣潩獮䘯呁嘠敩敷㽲捡楴湯唽䑐呁♅牣慥潴㵲慦瑣敳♴奄彎剁升吽啒♅佄彃䅎䕍䘽呁䘺䱑䅟䑕呉义彇䱃䕉呎呟䵅䱐呁⹅䅆♔楤灳慬役瑳楲杮䄽摵瑩嘦剁䬺奅䰽偍䩅䱑乕♓䅖㩒啑剅㵙歒晚啒䩊䕖䉒じ䍬䕋但楔祷䑍睅䍌獷䙌呖䍒㵫圦义佄㵗䥆卒彔佐啐♐䕈䝉呈㐽〵圦䑉䡔㐽〵匦䅔呒䵟塁䵉婉䑅䘽䱁䕓嘦剁䌺䱁久䅄㵒䥆䕖䅄♙䅖㩒奓䉍䱏唽㡓㈱ㄱㅋ〰☷䅖㩒义䕄㵘0﬜刾,䥆〰㤰〰㐰㤵䕞䅃䵟䑅也呅㈨㄰ⰶⰰⰬ䌢剕䔽剕⤢!＀＀ ＀＀	＀＀_x0008_＀＀_x0001_＀＀_x0001_＀＀_x0001_＀＀豀碵꼝쐕찀﬚刾,䥆〰㤰〰㐰㤵䕞䅃䵟䑅也呅㈨㄰ⰵⰰⰬ䌢剕䔽剕⤢!＀＀ ＀＀	＀＀_x0008_＀＀_x0001_＀＀_x0001_＀＀_x0001_＀＀＀＀＀＀＀＀䁢찀﬙刾*单ㄸㄲ䬱〱㜰䙞彆䉅呉䅄䥟⡂乁ⱎ〲㈱ⰬⰬ单⥄Ū＀＀ ＀＀Œ＀＀_x0008_＀＀_x0001_＀＀_x0001_＀＀_x0001_＀＀馜香즙䂍摦畳㩰⼯楤敲瑣潩獮䘯呁嘠敩敷㽲捡楴湯唽䑐呁♅牣慥潴㵲慦瑣敳♴奄彎剁升吽啒♅佄彃䅎䕍䘽呁䘺䱑䅟䑕呉义彇䱃䕉呎呟䵅䱐呁⹅䅆♔楤灳慬役瑳楲杮䄽摵瑩嘦剁䬺奅䨽乍䱋䉃䙏♏䅖㩒啑剅㵙歒晚啒䩊䕖䉒じ䍬䕋但楔祷䑍祅䍌獷䙌呖䍒㵫圦义佄㵗䥆卒彔佐啐♐䕈䝉呈㐽〵圦䑉䡔㐽〵匦䅔呒䵟塁䵉婉䑅䘽䱁䕓嘦剁䌺䱁久䅄㵒䥆䕖䅄♙䅖㩒奓䉍䱏唽㡓㈱ㄱㅋ〰☷䅖㩒义䕄㵘0ﬗ刾*单ㄸㄲ䬱〱㜰䙞彆䉅呉䅄䥟⡂乁ⱎ〲ㄱⰬⰬ单⥄Ū＀＀ ＀＀Œ＀＀_x0008_＀＀_x0001_＀＀_x0001_＀＀_x0001_＀＀_xFFFF_￼_xFFFF__xFFFF_鏿䂇摦畳㩰⼯楤敲瑣潩獮䘯呁嘠敩敷㽲捡楴湯唽䑐呁♅牣慥潴㵲慦瑣敳♴奄彎剁升吽啒♅佄彃䅎䕍䘽呁䘺䱑䅟䑕呉义彇䱃䕉呎呟䵅䱐呁⹅䅆♔楤灳慬役瑳楲杮䄽摵瑩嘦剁䬺奅堽䉁乃偑婇♗䅖㩒啑剅㵙歒晚啒䩊䕖䉒じ䍬䕋但楔祷䑍硅䍌獷䙌呖䍒㵫圦义佄㵗䥆卒彔佐啐♐䕈䝉呈㐽〵圦䑉䡔㐽〵匦䅔呒䵟塁䵉婉䑅䘽䱁䕓嘦剁䌺䱁久䅄㵒䥆䕖䅄♙䅖㩒奓䉍䱏唽㡓㈱ㄱㅋ〰☷䅖㩒义䕄㵘0ﬖ刾,䥆〰㤰〰㐰㤵䕞䅃䵟䑅也呅㈨㄰ⰴⰰⰬ䌢剕䔽剕⤢!＀＀ ＀＀	＀＀_x0008_＀＀_x0001_＀＀_x0001_＀＀_x0001_＀＀＀＀＀＀䁠찀﬒刾,䥆〰㤰〰㐰㤵䕞䅃䵟䑅也呅㈨㄰ⰳⰰⰬ䌢剕䔽剕⤢!＀＀ ＀＀	＀＀_x0008_＀＀_x0001_＀＀_x0001_＀＀_x0001_＀＀㵱휊傣䁜찀﫩刾#䕓ⵅ单䙞当卒䑟呁⡁攢畱瑩湹慯牤⤢㉛챝_x001D_＀＀ ＀＀_x0005_＀＀_x0004_＀＀_x0001_＀＀_x0001_＀＀_x0003_＀＀＀＀耀찀﫩刾#体ⵎ单䙞当卒䑟呁⡁攢畱瑩湹慯牤⤢㉛챝_x001D_＀＀ ＀＀_x0005_＀＀_x0004_＀＀_x0001_＀＀_x0001_＀＀_x0003_＀＀＀＀耀찀﫩刾#䕓ⵅ单䙞当卒䑟呁⡁攢畱瑩湹慯牤⤢ㅛ챝_x001D_＀＀ ＀＀_x0005_＀＀_x0004_＀＀_x0001_＀＀_x0001_＀＀_x0003_＀＀＀＀耀찀﫩刾#体ⵎ单䙞当卒䑟呁⡁攢畱瑩湹慯牤⤢ㅛ챝_x001D_＀＀ ＀＀_x0005_＀＀_x0004_＀＀_x0001_＀＀_x0001_＀＀_x0003_＀＀＀＀耀찀﬩刾O䕄〰㘰〶〲㘰ㅞ〮⠪䍅也卅彔䕒彃⡂ㄴ㌵⤷䔫彃䕎呓剟䍅佟㐨㔱㜳⤩䔯彃䕎呓剟䍅㐨㔱㜳착!＀＀ ＀＀	＀＀_x0008_＀＀_x0001_＀＀_x0001_＀＀_x0001_＀＀㌴㌳㌳㿣찀﬩刾O䕄〰㘰〶〲㘰ㅞ〮⠪䍅也卅彔䕒彃⡓ㄴ㌵⤷䔫彃䕎呓剟䍅啟㐨㔱㜳⤩䔯彃䕎呓剟䍅㐨㔱㜳착!＀＀ ＀＀	＀＀_x0008_＀＀_x0001_＀＀_x0001_＀＀_x0001_＀＀Ẹ롑㾾찀ﬤ刾O单ㄸㄲ䬱〱㜰ㅞ〮⠪䍅也卅彔䕒彃⡂ㄴ㜴⤵䔫彃䕎呓剟䍅佟㐨㐱㔷⤩䔯彃䕎呓剟䍅㐨㐱㔷착!＀＀ ＀＀	＀＀_x0008_＀＀_x0001_＀＀_x0001_＀＀_x0001_＀＀幃飅ꪪ㿢찀ﬤ刾O单ㄸㄲ䬱〱㜰ㅞ〮⠪䍅也卅彔䕒彃⡓ㄴ㜴⤵䔫彃䕎呓剟䍅啟㐨㐱㔷⤩䔯彃䕎呓剟䍅㐨㐱㔷착!＀＀ ＀＀	＀＀_x0008_＀＀_x0001_＀＀_x0001_＀＀_x0001_＀＀蛲鳪啕㿅찀ﬤ刾O单㠵㌳㐳〱㜷ㅞ〮⠪䍅也卅彔䕒彃⡂ㄴ㜴⤵䔫彃䕎呓剟䍅佟㐨㐱㔷⤩䔯彃䕎呓剟䍅㐨㐱㔷착!＀＀ ＀＀	＀＀_x0008_＀＀_x0001_＀＀_x0001_＀＀_x0001_＀＀＀＀＀＀＀＀㿠찀ﬤ刾O单㠵㌳㐳〱㜷ㅞ〮⠪䍅也卅彔䕒彃⡓ㄴ㜴⤵䔫彃䕎呓剟䍅啟㐨㐱㔷⤩䔯彃䕎呓剟䍅㐨㐱㔷착!＀＀ ＀＀	＀＀_x0008_＀＀_x0001_＀＀_x0001_＀＀_x0001_＀＀椮燷啕㾵찀ﬤ刾O单㔰㐸㠹〱㐶ㅞ〮⠪䍅也卅彔䕒彃⡂ㄴ㜴⤵䔫彃䕎呓剟䍅佟㐨㐱㔷⤩䔯彃䕎呓剟䍅㐨㐱㔷착!＀＀ ＀＀	＀＀_x0008_＀＀_x0001_＀＀_x0001_＀＀_x0001_＀＀ཏ변涶㿋찀ﬤ刾O单㔰㐸㠹〱㐶ㅞ〮⠪䍅也卅彔䕒彃⡓ㄴ㜴⤵䔫彃䕎呓剟䍅啟㐨㐱㔷⤩䔯彃䕎呓剟䍅㐨㐱㔷착!＀＀ ＀＀	＀＀_x0008_＀＀_x0001_＀＀_x0001_＀＀_x0001_＀＀＀＀＀＀＀＀＀＀찀ﬤ刾O单㠰㐱㜳〱㈵ㅞ〮⠪䍅也卅彔䕒彃⡂ㄴ㜴⤵䔫彃䕎呓剟䍅佟㐨㐱㔷⤩䔯彃䕎呓剟䍅㐨㐱㔷착!＀＀ ＀＀	＀＀_x0008_＀＀_x0001_＀＀_x0001_＀＀_x0001_＀＀埮⃨넻㾳찀ﬤ刾O单㠰㐱㜳〱㈵ㅞ〮⠪䍅也卅彔䕒彃⡓ㄴ㜴⤵䔫彃䕎呓剟䍅啟㐨㐱㔷⤩䔯彃䕎呓剟䍅㐨㐱㔷착!＀＀ ＀＀	＀＀_x0008_＀＀_x0001_＀＀_x0001_＀＀_x0001_＀＀埮⃨넻㾳찀ﬤ刾O单㌸㐵㔹〱㜲ㅞ〮⠪䍅也卅彔䕒彃⡂ㄴ㜴⤵䔫彃䕎呓剟䍅佟㐨㐱㔷⤩䔯彃䕎呓剟䍅㐨㐱㔷착!＀＀ ＀＀	＀＀_x0008_＀＀_x0001_＀＀_x0001_＀＀_x0001_＀＀＀＀＀＀＀＀㾰찀ﬤ刾O单㌸㐵㔹〱㜲ㅞ〮⠪䍅也卅彔䕒彃⡓ㄴ㜴⤵䔫彃䕎呓剟䍅啟㐨㐱㔷⤩䔯彃䕎呓剟䍅㐨㐱㔷착!＀＀ ＀＀	＀＀_x0008_＀＀_x0001_＀＀_x0001_＀＀_x0001_＀＀＀＀＀＀＀＀㾰찀ﬤ刾O单㠳㘸㤸〱㔱ㅞ〮⠪䍅也卅彔䕒彃⡂ㄴ㜴⤵䔫彃䕎呓剟䍅佟㐨㐱㔷⤩䔯彃䕎呓剟䍅㐨㐱㔷착!＀＀ ＀＀	＀＀_x0008_＀＀_x0001_＀＀_x0001_＀＀_x0001_＀＀≨燇㿬찀ﬤ刾O单㠳㘸㤸〱㔱ㅞ〮⠪䍅也卅彔䕒彃⡓ㄴ㜴⤵䔫彃䕎呓剟䍅啟㐨㐱㔷⤩䔯彃䕎呓剟䍅㐨㐱㔷착!＀＀ ＀＀	＀＀_x0008_＀＀_x0001_＀＀_x0001_＀＀_x0001_＀＀＀＀＀＀＀＀＀＀찀ﬤ刾O单㜴㠷㤳〱㤴ㅞ〮⠪䍅也卅彔䕒彃⡂ㄴ㜴⤵䔫彃䕎呓剟䍅佟㐨㐱㔷⤩䔯彃䕎呓剟䍅㐨㐱㔷착!＀＀ ＀＀	＀＀_x0008_＀＀_x0001_＀＀_x0001_＀＀_x0001_＀＀ꆼ机啕㿥찀ﬤ刾O单㜴㠷㤳〱㤴ㅞ〮⠪䍅也卅彔䕒彃⡓ㄴ㜴⤵䔫彃䕎呓剟䍅啟㐨㐱㔷⤩䔯彃䕎呓剟䍅㐨㐱㔷착!＀＀ ＀＀	＀＀_x0008_＀＀_x0001_＀＀_x0001_＀＀_x0001_＀＀＀＀＀＀＀＀＀＀찀ﬡ刾&amp;单㜴㠷㤳〱㤴䙞彆䅓䕌⡓乁ⱎ〲㠰ⰬⰬ单⥄ĉ＀＀ ＀＀ñ＀＀_x0008_＀＀_x0001_＀＀_x0001_＀＀_x0001_＀＀晦晦ၦ䂐摦畳㩰⼯楄敲瑣潩獮䘯捡却瑥䄠摵瑩湩⁧楖睥牥愿瑣潩㵮啁䥄彔䅖啌♅䉄ㄽ㤲䤦ㅄ㐽㜷㌸ㄹ☰䅖啌䥅㵄㄰〰☱䑓呁㵅〲㠰倦剅佉呄偙㵅乁彎呓♄䍓呆㌽眦湩潤㵷潰異彰潮扟牡眦摩桴㌽㔸栦楥桧㵴㈱☰呓剁彔䅍䥘䥍䕚㵄䅆卌♅牣慥潴㵲慦瑣敳♴楤灳慬役瑳楲杮䄽摵瑩찀ﬞ刾&amp;单㜴㠷㤳〱㤴䙞彆䅓䕌⡓乁ⱎ〲㤰ⰬⰬ单⥄ĉ＀＀ ＀＀ñ＀＀_x0008_＀＀_x0001_＀＀_x0001_＀＀_x0001_＀＀＀＀＀＀ࠀ䂊摦畳㩰⼯楄敲瑣潩獮䘯捡却瑥䄠摵瑩湩⁧楖睥牥愿瑣潩㵮啁䥄彔䅖啌♅䉄ㄽ㤲䤦ㅄ㐽㜷㌸ㄹ☰䅖啌䥅㵄㄰〰☱䑓呁㵅〲㤰倦剅佉呄偙㵅乁彎呓♄䍓呆㌽眦湩潤㵷潰異彰潮扟牡眦摩桴㌽㔸栦楥桧㵴㈱☰呓剁彔䅍䥘䥍䕚㵄䅆卌♅牣慥潴㵲慦瑣敳♴楤灳慬役瑳楲杮䄽摵瑩찀ﬕ刾O䕄〰㘰〶〲㘰ㅞ〮⠪䍅也卅彔䕒彃⡂ㄴ㌲⤳䔫彃䕎呓剟䍅佟㐨㈱㌳⤩䔯彃䕎呓剟䍅㐨㈱㌳착!＀＀ ＀＀	＀＀_x0008_＀＀_x0001_＀＀_x0001_＀＀_x0001_＀＀䇭절킗㿞찀ﬕ刾O䕄〰㘰〶〲㘰ㅞ〮⠪䍅也卅彔䕒彃⡓ㄴ㌲⤳䔫彃䕎呓剟䍅啟㐨㈱㌳⤩䔯彃䕎呓剟䍅㐨㈱㌳착!＀＀ ＀＀	＀＀_x0008_＀＀_x0001_＀＀_x0001_＀＀_x0001_＀＀ᤣឬ燇㾼찀﬏刾O单㠵㌳㐳〱㜷ㅞ〮⠪䍅也卅彔䕒彃⡂ㄴ㜱⤲䔫彃䕎呓剟䍅佟㐨ㄱ㈷⤩䔯彃䕎呓剟䍅㐨ㄱ㈷착!＀＀ ＀＀	＀＀_x0008_＀＀_x0001_＀＀_x0001_＀＀_x0001_＀＀＀＀＀＀＀＀㿨찀﬏刾O单㠵㌳㐳〱㜷ㅞ〮⠪䍅也卅彔䕒彃⡓ㄴ㜱⤲䔫彃䕎呓剟䍅啟㐨ㄱ㈷⤩䔯彃䕎呓剟䍅㐨ㄱ㈷착!＀＀ ＀＀	＀＀_x0008_＀＀_x0001_＀＀_x0001_＀＀_x0001_＀＀＀＀＀＀＀＀＀＀찀﬏刾O单㠳㘸㤸〱㔱ㅞ〮⠪䍅也卅彔䕒彃⡂ㄴ㜱⤲䔫彃䕎呓剟䍅佟㐨ㄱ㈷⤩䔯彃䕎呓剟䍅㐨ㄱ㈷착!＀＀ ＀＀	＀＀_x0008_＀＀_x0001_＀＀_x0001_＀＀_x0001_＀＀ϓ꼰_xDB6D_㿦찀﬏刾O单㠳㘸㤸〱㔱ㅞ〮⠪䍅也卅彔䕒彃⡓ㄴ㜱⤲䔫彃䕎呓剟䍅啟㐨ㄱ㈷⤩䔯彃䕎呓剟䍅㐨ㄱ㈷착!＀＀ ＀＀	＀＀_x0008_＀＀_x0001_＀＀_x0001_＀＀_x0001_＀＀＀＀＀＀＀＀＀＀찀﬏刾O单㠰㐱㜳〱㈵ㅞ〮⠪䍅也卅彔䕒彃⡂ㄴ㜱⤲䔫彃䕎呓剟䍅佟㐨ㄱ㈷⤩䔯彃䕎呓剟䍅㐨ㄱ㈷착!＀＀ ＀＀	＀＀_x0008_＀＀_x0001_＀＀_x0001_＀＀_x0001_＀＀埮⃨넻㾳찀﬏刾O单㠰㐱㜳〱㈵ㅞ〮⠪䍅也卅彔䕒彃⡓ㄴ㜱⤲䔫彃䕎呓剟䍅啟㐨ㄱ㈷⤩䔯彃䕎呓剟䍅㐨ㄱ㈷착!＀＀ ＀＀	＀＀_x0008_＀＀_x0001_＀＀_x0001_＀＀_x0001_＀＀鍶盎넻㿃찀﬏刾O单㜴㠷㤳〱㤴ㅞ〮⠪䍅也卅彔䕒彃⡂ㄴ㜱⤲䔫彃䕎呓剟䍅佟㐨ㄱ㈷⤩䔯彃䕎呓剟䍅㐨ㄱ㈷착!＀＀ ＀＀	＀＀_x0008_＀＀_x0001_＀＀_x0001_＀＀_x0001_＀＀＀＀＀＀＀＀㿰찀﬏刾O单㜴㠷㤳〱㤴ㅞ〮⠪䍅也卅彔䕒彃⡓ㄴ㜱⤲䔫彃䕎呓剟䍅啟㐨ㄱ㈷⤩䔯彃䕎呓剟䍅㐨ㄱ㈷착!＀＀ ＀＀	＀＀_x0008_＀＀_x0001_＀＀_x0001_＀＀_x0001_＀＀＀＀＀＀＀＀＀＀찀﬏刾O单㔰㐸㠹〱㐶ㅞ〮⠪䍅也卅彔䕒彃⡂ㄴ㜱⤲䔫彃䕎呓剟䍅佟㐨ㄱ㈷⤩䔯彃䕎呓剟䍅㐨ㄱ㈷착!＀＀ ＀＀	＀＀_x0008_＀＀_x0001_＀＀_x0001_＀＀_x0001_＀＀줋୮넻㿣찀﬏刾O单㔰㐸㠹〱㐶ㅞ〮⠪䍅也卅彔䕒彃⡓ㄴ㜱⤲䔫彃䕎呓剟䍅啟㐨ㄱ㈷⤩䔯彃䕎呓剟䍅㐨ㄱ㈷착!＀＀ ＀＀	＀＀_x0008_＀＀_x0001_＀＀_x0001_＀＀_x0001_＀＀＀＀＀＀＀＀＀＀찀﬏刾O单ㄸㄲ䬱〱㜰ㅞ〮⠪䍅也卅彔䕒彃⡂ㄴ㜱⤲䔫彃䕎呓剟䍅佟㐨ㄱ㈷⤩䔯彃䕎呓剟䍅㐨ㄱ㈷착!＀＀ ＀＀	＀＀_x0008_＀＀_x0001_＀＀_x0001_＀＀_x0001_＀＀＀＀＀＀＀＀㿠찀﬏刾O单ㄸㄲ䬱〱㜰ㅞ〮⠪䍅也卅彔䕒彃⡓ㄴ㜱⤲䔫彃䕎呓剟䍅啟㐨ㄱ㈷⤩䔯彃䕎呓剟䍅㐨ㄱ㈷착!＀＀ ＀＀	＀＀_x0008_＀＀_x0001_＀＀_x0001_＀＀_x0001_＀＀＀＀＀＀＀＀＀＀찀﬏刾O单㌸㐵㔹〱㜲ㅞ〮⠪䍅也卅彔䕒彃⡂ㄴ㜱⤲䔫彃䕎呓剟䍅佟㐨ㄱ㈷⤩䔯彃䕎呓剟䍅㐨ㄱ㈷착!＀＀ ＀＀	＀＀_x0008_＀＀_x0001_＀＀_x0001_＀＀_x0001_＀＀＀＀＀＀＀＀㿐찀﬏刾O单㌸㐵㔹〱㜲ㅞ〮⠪䍅也卅彔䕒彃⡓ㄴ㜱⤲䔫彃䕎呓剟䍅啟㐨ㄱ㈷⤩䔯彃䕎呓剟䍅㐨ㄱ㈷착!＀＀ ＀＀	＀＀_x0008_＀＀_x0001_＀＀_x0001_＀＀_x0001_＀＀＀＀＀＀＀＀㾰찀﫽刾_x001A_䕄〰㔰㜸〸㌰偞䱟捯污䥟摮硥 ＀＀ ＀＀_x0008_＀＀_x0007_＀＀_x0001_＀＀_x0001_＀＀_x0008_＀＀㠱㘷㌵＀＀﫽刾O单㠵㌳㐳〱㜷ㅞ〮⠪䍅也卅彔䕒彃⡓ㄴ㜴⤹䔫彃䕎呓剟䍅啟㐨㐱㤷⤩䔯彃䕎呓剟䍅㐨㐱㤷착!＀＀ ＀＀	＀＀_x0008_＀＀_x0001_＀＀_x0001_＀＀_x0001_＀＀椮燷啕㾵찀﫽刾O单㠵㌳㐳〱㜷ㅞ〮⠪䍅也卅彔䕒彃⡂ㄴ㜴⤹䔫彃䕎呓剟䍅佟㐨㐱㤷⤩䔯彃䕎呓剟䍅㐨㐱㤷착!＀＀ ＀＀	＀＀_x0008_＀＀_x0001_＀＀_x0001_＀＀_x0001_＀＀＀＀＀＀＀＀㿠찀﫼刾O单㠵㌳㐳〱㜷ㅞ〮⠪䍅也卅彔䕒彃⡓ㄴ㜱⤶䔫彃䕎呓剟䍅啟㐨ㄱ㘷⤩䔯彃䕎呓剟䍅㐨ㄱ㘷착!＀＀ ＀＀	＀＀_x0008_＀＀_x0001_＀＀_x0001_＀＀_x0001_＀＀＀＀＀＀＀＀＀＀찀﫼刾O单㠵㌳㐳〱㜷ㅞ〮⠪䍅也卅彔䕒彃⡂ㄴ㜱⤶䔫彃䕎呓剟䍅佟㐨ㄱ㘷⤩䔯彃䕎呓剟䍅㐨ㄱ㘷착!＀＀ ＀＀	＀＀_x0008_＀＀_x0001_＀＀_x0001_＀＀_x0001_＀＀＀＀＀＀＀＀㿨찀﫼刾O单㔰㐸㠹〱㐶ㅞ〮⠪䍅也卅彔䕒彃⡓ㄴ㜴⤹䔫彃䕎呓剟䍅啟㐨㐱㤷⤩䔯彃䕎呓剟䍅㐨㐱㤷착!＀＀ ＀＀	＀＀_x0008_＀＀_x0001_＀＀_x0001_＀＀_x0001_＀＀＀＀＀＀＀＀＀＀찀﫼刾O单㔰㐸㠹〱㐶ㅞ〮⠪䍅也卅彔䕒彃⡂ㄴ㜴⤹䔫彃䕎呓剟䍅佟㐨㐱㤷⤩䔯彃䕎呓剟䍅㐨㐱㤷착!＀＀ ＀＀	＀＀_x0008_＀＀_x0001_＀＀_x0001_＀＀_x0001_＀＀ཏ변涶㿋찀﫻刾O单㔰㐸㠹〱㐶ㅞ〮⠪䍅也卅彔䕒彃⡓ㄴ㜱⤶䔫彃䕎呓剟䍅啟㐨ㄱ㘷⤩䔯彃䕎呓剟䍅㐨ㄱ㘷착!＀＀ ＀＀	＀＀_x0008_＀＀_x0001_＀＀_x0001_＀＀_x0001_＀＀＀＀＀＀＀＀＀＀찀﫻刾O单㔰㐸㠹〱㐶ㅞ〮⠪䍅也卅彔䕒彃⡂ㄴ㜱⤶䔫彃䕎呓剟䍅佟㐨ㄱ㘷⤩䔯彃䕎呓剟䍅㐨ㄱ㘷착!＀＀ ＀＀	＀＀_x0008_＀＀_x0001_＀＀_x0001_＀＀_x0001_＀＀줋୮넻㿣찀﫻刾O单ㄸㄲ䬱〱㜰ㅞ〮⠪䍅也卅彔䕒彃⡓ㄴ㜴⤹䔫彃䕎呓剟䍅啟㐨㐱㤷⤩䔯彃䕎呓剟䍅㐨㐱㤷착!＀＀ ＀＀	＀＀_x0008_＀＀_x0001_＀＀_x0001_＀＀_x0001_＀＀蛲鳪啕㿅찀﫻刾O单ㄸㄲ䬱〱㜰ㅞ〮⠪䍅也卅彔䕒彃⡂ㄴ㜴⤹䔫彃䕎呓剟䍅佟㐨㐱㤷⤩䔯彃䕎呓剟䍅㐨㐱㤷착!＀＀ ＀＀	＀＀_x0008_＀＀_x0001_＀＀_x0001_＀＀_x0001_＀＀幃飅ꪪ㿢찀﫻刾O单ㄸㄲ䬱〱㜰ㅞ〮⠪䍅也卅彔䕒彃⡓ㄴ㜱⤶䔫彃䕎呓剟䍅啟㐨ㄱ㘷⤩䔯彃䕎呓剟䍅㐨ㄱ㘷착!＀＀ ＀＀	＀＀_x0008_＀＀_x0001_＀＀_x0001_＀＀_x0001_＀＀＀＀＀＀＀＀＀＀찀﫻刾O单ㄸㄲ䬱〱㜰ㅞ〮⠪䍅也卅彔䕒彃⡂ㄴ㜱⤶䔫彃䕎呓剟䍅佟㐨ㄱ㘷⤩䔯彃䕎呓剟䍅㐨ㄱ㘷착!＀＀ ＀＀	＀＀_x0008_＀＀_x0001_＀＀_x0001_＀＀_x0001_＀＀＀＀＀＀＀＀㿠찀﫻刾O单㌸㐵㔹〱㜲ㅞ〮⠪䍅也卅彔䕒彃⡓ㄴ㜴⤹䔫彃䕎呓剟䍅啟㐨㐱㤷⤩䔯彃䕎呓剟䍅㐨㐱㤷착!＀＀ ＀＀	＀＀_x0008_＀＀_x0001_＀＀_x0001_＀＀_x0001_＀＀＀＀＀＀＀＀㾰찀﫻刾O单㌸㐵㔹〱㜲ㅞ〮⠪䍅也卅彔䕒彃⡂ㄴ㜴⤹䔫彃䕎呓剟䍅佟㐨㐱㤷⤩䔯彃䕎呓剟䍅㐨㐱㤷착!＀＀ ＀＀	＀＀_x0008_＀＀_x0001_＀＀_x0001_＀＀_x0001_＀＀＀＀＀＀＀＀㿀찀﫻刾O单㌸㐵㔹〱㜲ㅞ〮⠪䍅也卅彔䕒彃⡓ㄴ㜱⤶䔫彃䕎呓剟䍅啟㐨ㄱ㘷⤩䔯彃䕎呓剟䍅㐨ㄱ㘷착!＀＀ ＀＀	＀＀_x0008_＀＀_x0001_＀＀_x0001_＀＀_x0001_＀＀＀＀＀＀＀＀㾰찀﫻刾O单㌸㐵㔹〱㜲ㅞ〮⠪䍅也卅彔䕒彃⡂ㄴ㜱⤶䔫彃䕎呓剟䍅佟㐨ㄱ㘷⤩䔯彃䕎呓剟䍅㐨ㄱ㘷착!＀＀ ＀＀	＀＀_x0008_＀＀_x0001_＀＀_x0001_＀＀_x0001_＀＀＀＀＀＀＀＀㿐찀﫺刾O单㠰㐱㜳〱㈵ㅞ〮⠪䍅也卅彔䕒彃⡓ㄴ㜴⤹䔫彃䕎呓剟䍅啟㐨㐱㤷⤩䔯彃䕎呓剟䍅㐨㐱㤷착!＀＀ ＀＀	＀＀_x0008_＀＀_x0001_＀＀_x0001_＀＀_x0001_＀＀埮⃨넻㾳찀﫺刾O单㠰㐱㜳〱㈵ㅞ〮⠪䍅也卅彔䕒彃⡂ㄴ㜴⤹䔫彃䕎呓剟䍅佟㐨㐱㤷⤩䔯彃䕎呓剟䍅㐨㐱㤷착!＀＀ ＀＀	＀＀_x0008_＀＀_x0001_＀＀_x0001_＀＀_x0001_＀＀埮⃨넻㾳찀﫺刾O单㠰㐱㜳〱㈵ㅞ〮⠪䍅也卅彔䕒彃⡓ㄴ㜱⤶䔫彃䕎呓剟䍅啟㐨ㄱ㘷⤩䔯彃䕎呓剟䍅㐨ㄱ㘷착!＀＀ ＀＀	＀＀_x0008_＀＀_x0001_＀＀_x0001_＀＀_x0001_＀＀鍶盎넻㿃찀﫺刾O单㠰㐱㜳〱㈵ㅞ〮⠪䍅也卅彔䕒彃⡂ㄴ㜱⤶䔫彃䕎呓剟䍅佟㐨ㄱ㘷⤩䔯彃䕎呓剟䍅㐨ㄱ㘷착!＀＀ ＀＀	＀＀_x0008_＀＀_x0001_＀＀_x0001_＀＀_x0001_＀＀埮⃨넻㾳찀﫺刾O单㠳㘸㤸〱㔱ㅞ〮⠪䍅也卅彔䕒彃⡓ㄴ㜴⤹䔫彃䕎呓剟䍅啟㐨㐱㤷⤩䔯彃䕎呓剟䍅㐨㐱㤷착!＀＀ ＀＀	＀＀_x0008_＀＀_x0001_＀＀_x0001_＀＀_x0001_＀＀＀＀＀＀＀＀＀＀찀﫺刾O单㠳㘸㤸〱㔱ㅞ〮⠪䍅也卅彔䕒彃⡂ㄴ㜴⤹䔫彃䕎呓剟䍅佟㐨㐱㤷⤩䔯彃䕎呓剟䍅㐨㐱㤷착!＀＀ ＀＀	＀＀_x0008_＀＀_x0001_＀＀_x0001_＀＀_x0001_＀＀≨燇㿬찀﫺刾O单㠳㘸㤸〱㔱ㅞ〮⠪䍅也卅彔䕒彃⡓ㄴ㜱⤶䔫彃䕎呓剟䍅啟㐨ㄱ㘷⤩䔯彃䕎呓剟䍅㐨ㄱ㘷착!＀＀ ＀＀	＀＀_x0008_＀＀_x0001_＀＀_x0001_＀＀_x0001_＀＀＀＀＀＀＀＀＀＀찀﫺刾O单㠳㘸㤸〱㔱ㅞ〮⠪䍅也卅彔䕒彃⡂ㄴ㜱⤶䔫彃䕎呓剟䍅佟㐨ㄱ㘷⤩䔯彃䕎呓剟䍅㐨ㄱ㘷착!＀＀ ＀＀	＀＀_x0008_＀＀_x0001_＀＀_x0001_＀＀_x0001_＀＀ϓ꼰_xDB6D_㿦찀﫷刾O单㜴㠷㤳〱㤴ㅞ〮⠪䍅也卅彔䕒彃⡓ㄴ㜴⤹䔫彃䕎呓剟䍅啟㐨㐱㤷⤩䔯彃䕎呓剟䍅㐨㐱㤷착!＀＀ ＀＀	＀＀_x0008_＀＀_x0001_＀＀_x0001_＀＀_x0001_＀＀＀＀＀＀＀＀＀＀찀﫷刾O单㜴㠷㤳〱㤴ㅞ〮⠪䍅也卅彔䕒彃⡂ㄴ㜴⤹䔫彃䕎呓剟䍅佟㐨㐱㤷⤩䔯彃䕎呓剟䍅㐨㐱㤷착!＀＀ ＀＀	＀＀_x0008_＀＀_x0001_＀＀_x0001_＀＀_x0001_＀＀ꆼ机啕㿥찀﫷刾O单㜴㠷㤳〱㤴ㅞ〮⠪䍅也卅彔䕒彃⡓ㄴ㜱⤶䔫彃䕎呓剟䍅啟㐨ㄱ㘷⤩䔯彃䕎呓剟䍅㐨ㄱ㘷착!＀＀ ＀＀	＀＀_x0008_＀＀_x0001_＀＀_x0001_＀＀_x0001_＀＀＀＀＀＀＀＀＀＀찀﫷刾O单㜴㠷㤳〱㤴ㅞ〮⠪䍅也卅彔䕒彃⡂ㄴ㜱⤶䔫彃䕎呓剟䍅佟㐨ㄱ㘷⤩䔯彃䕎呓剟䍅㐨ㄱ㘷착!＀＀ ＀＀	＀＀_x0008_＀＀_x0001_＀＀_x0001_＀＀_x0001_＀＀＀＀＀＀＀＀㿰찀﫷刾O䕄〰㘰〶〲㘰ㅞ〮⠪䍅也卅彔䕒彃⡓ㄴ㌲⤷䔫彃䕎呓剟䍅啟㐨㈱㜳⤩䔯彃䕎呓剟䍅㐨㈱㜳착!＀＀ ＀＀	＀＀_x0008_＀＀_x0001_＀＀_x0001_＀＀_x0001_＀＀ᤣឬ燇㾼찀﫷刾O䕄〰㘰〶〲㘰ㅞ〮⠪䍅也卅彔䕒彃⡂ㄴ㌲⤷䔫彃䕎呓剟䍅佟㐨㈱㜳⤩䔯彃䕎呓剟䍅㐨㈱㜳착!＀＀ ＀＀	＀＀_x0008_＀＀_x0001_＀＀_x0001_＀＀_x0001_＀＀䇭절킗㿞찀﫴刾2䵉ⵁ呉ㅞ〮䔪彃䕎呓剟䍅䡟㐨㔱〱⼩䍅也卅彔䕒⡃ㄴㄵ⤰!＀＀ ＀＀	＀＀_x0008_＀＀_x0001_＀＀_x0001_＀＀_x0001_＀＀＀＀＀＀＀＀＀＀찀﫟刾&lt;䡃〰㌰㤳〰㘶䩞䱕䅉⡎佃噎剅彔䅄䕔⡎䅆䙟䍙㐨㔱㜳Ⱙ夢奙䵙䑍≄⤩_x001D_＀＀ ＀＀_x0005_＀＀_x0004_＀＀_x0001_＀＀_x0001_＀＀_x0003_＀＀ꄺ＀＀찀ﬣ刾2䵉ⵁ呉ㅞ〮䔪彃䕎呓剟䍅䡟㐨㌱㌵⼩䍅也卅彔䕒⡃ㄴ㔳⤳!＀＀ ＀＀	＀＀_x0008_＀＀_x0001_＀＀_x0001_＀＀_x0001_＀＀＀＀＀＀＀＀＀＀찀ﬠ刾(单㌸㐵㔹〱㜲䙞彆䕎彔义⡃乁ⱎ〲㠰ⰬⰬ单⥄Ŧ＀＀ ＀＀Ŏ＀＀_x0008_＀＀_x0001_＀＀_x0001_＀＀_x0001_＀＀绺뱪鍴䁤摦畳㩰⼯楤敲瑣潩獮䘯呁嘠敩敷㽲捡楴湯唽䑐呁♅牣慥潴㵲慦瑣敳♴奄彎剁升吽啒♅佄彃䅎䕍䘽呁䘺䱑䅟䑕呉义彇䱃䕉呎呟䵅䱐呁⹅䅆♔楤灳慬役瑳楲杮䄽摵瑩嘦剁䬺奅娽䡁䑗剓䉅♅䅖㩒啑剅㵙歒晚歔啖じ佬祑䉨歔猴橍睁䍏獷䍌噸さ灑圦义佄㵗䥆卒彔佐啐♐䕈䝉呈㐽〵圦䑉䡔㐽〵匦䅔呒䵟塁䵉婉䑅䘽䱁䕓嘦剁䌺䱁久䅄㵒䥆䕖䅄♙䅖㩒奓䉍䱏唽㡓㔳㤴ㄵ㈰☷䅖㩒义䕄㵘0ﬞ刾(单㌸㐵㔹〱㜲䙞彆䕎彔义⡃乁ⱎ〲㤰ⰬⰬ单⥄Ŧ＀＀ ＀＀Ŏ＀＀_x0008_＀＀_x0001_＀＀_x0001_＀＀_x0001_＀＀閁譃䁢摦畳㩰⼯楤敲瑣潩獮䘯呁嘠敩敷㽲捡楴湯唽䑐呁♅牣慥潴㵲慦瑣敳♴奄彎剁升吽啒♅佄彃䅎䕍䘽呁䘺䱑䅟䑕呉义彇䱃䕉呎呟䵅䱐呁⹅䅆♔楤灳慬役瑳楲杮䄽摵瑩嘦剁䬺奅䈽偅䑅䱏䑅♓䅖㩒啑剅㵙歒晚歔啖じ佬祑䉨歔猴橍睁协獷䍌噸さ灑圦义佄㵗䥆卒彔佐啐♐䕈䝉呈㐽〵圦䑉䡔㐽〵匦䅔呒䵟塁䵉婉䑅䘽䱁䕓嘦剁䌺䱁久䅄㵒䥆䕖䅄♙䅖㩒奓䉍䱏唽㡓㔳㤴ㄵ㈰☷䅖㩒义䕄㵘0ﬞ刾2䵉ⵁ呉ㅞ〮䔪彃䕎呓剟䍅䡟㐨㈱㌶⼩䍅也卅彔䕒⡃ㄴ㘲⤳!＀＀ ＀＀	＀＀_x0008_＀＀_x0001_＀＀_x0001_＀＀_x0001_＀＀＀＀＀＀＀＀＀＀찀﬛刾2䵉ⵁ呉ㅞ〮䔪彃䕎呓剟䍅䡟㐨㈱㌳⼩䍅也卅彔䕒⡃ㄴ㌲⤳!＀＀ ＀＀	＀＀_x0008_＀＀_x0001_＀＀_x0001_＀＀_x0001_＀＀＀＀＀＀＀＀＀＀찀ﬖ刾.䡃〰㈱㠶㘴㜵䕞䅃䵟䑅卟䱁卅㈨㄰ⰴⰰⰬ䌢剕䌽䙈⤢!＀＀ ＀＀	＀＀_x0008_＀＀_x0001_＀＀_x0001_＀＀_x0001_＀＀＀＀＀＀䀀䂕찀ﬥ刾K佂乂ⵎ䡃ㅞ〮⠪䍅也卅彔䕒彃⡓ㄴㄴ⤴䔫彃䕎呓剟䍅啟㐨㐱㐱⤩䔯彃䕎呓剟䍅㐨㐱㐱착!＀＀ ＀＀	＀＀_x0008_＀＀_x0001_＀＀_x0001_＀＀_x0001_＀＀＀＀＀＀＀＀＀＀찀ﬣ刾K佂乂ⵎ䡃ㅞ〮⠪䍅也卅彔䕒彃⡂ㄴㄴ⤴䔫彃䕎呓剟䍅佟㐨㐱㐱⤩䔯彃䕎呓剟䍅㐨㐱㐱착!＀＀ ＀＀	＀＀_x0008_＀＀_x0001_＀＀_x0001_＀＀_x0001_＀＀＀＀＀＀＀＀㿠찀ﬗ刾2䵉ⵁ呉ㅞ〮䔪彃䕎呓剟䍅䡟㐨㈱㈰⼩䍅也卅彔䕒⡃ㄴ〲⤲!＀＀ ＀＀	＀＀_x0008_＀＀_x0001_＀＀_x0001_＀＀_x0001_＀＀＀＀＀＀＀＀＀＀찀ﬕ刾2䵉ⵁ呉ㅞ〮䔪彃䕎呓剟䍅䡟㐨ㄱ㈷⼩䍅也卅彔䕒⡃ㄴ㜱⤲!＀＀ ＀＀	＀＀_x0008_＀＀_x0001_＀＀_x0001_＀＀_x0001_＀＀＀＀＀＀＀＀＀＀찀﫳刾3䥍之䌭幈⸱⨰䍅也卅彔䕒彃⡈ㄴㄴ⤸䔯彃䕎呓剟䍅㐨㐱㠱착!＀＀ ＀＀	＀＀_x0008_＀＀_x0001_＀＀_x0001_＀＀_x0001_＀＀＀＀＀＀＀＀㿰찀﫨刾&lt;䥇ⵌ䕄偞偟䥒䕃䡟䝉彈剐㐨㔱㜳ⰬⰬ〬∬剐䍉≅∬义剔䑁奁Ⱒ㔢圲⤢!＀＀ ＀＀	＀＀_x0008_＀＀_x0001_＀＀_x0001_＀＀_x0001_＀＀尨抏䀴찀﫨刾&lt;假ⵋ单偞偟䥒䕃䡟䝉彈剐㐨㔱㜳ⰬⰬ〬∬剐䍉≅∬义剔䑁奁Ⱒ㔢圲⤢!＀＀ ＀＀	＀＀_x0008_＀＀_x0001_＀＀_x0001_＀＀_x0001_＀＀쳍쳌쳌䀡찀﫨刾&lt;ㅇⵁ䕄偞偟䥒䕃䡟䝉彈剐㐨㔱㜳ⰬⰬ〬∬剐䍉≅∬义剔䑁奁Ⱒ㔢圲⤢!＀＀ ＀＀	＀＀_x0008_＀＀_x0001_＀＀_x0001_＀＀_x0001_＀＀롒蔞凫䁀찀ﬖ刾.单㠳㘸㤸〱㔱䕞䅃䵟䑅卟䱁卅㈨㄰ⰴⰰⰬ䌢剕唽䑓⤢!＀＀ ＀＀	＀＀_x0008_＀＀_x0001_＀＀_x0001_＀＀_x0001_＀＀ꏗ㵰⁊䂲찀﬑刾*䕓〰〰㤶㠵㘷䙞彆䅃䡓卟⡔呑ⱒㄴ㔴ⰵⰬ䙒⨩ㄭŮ＀＀ ＀＀Ŗ＀＀_x0008_＀＀_x0001_＀＀_x0001_＀＀_x0001_＀＀＀＀＀＀＀＀삙摦畳㩰⼯楤敲瑣潩獮䘯呁嘠敩敷㽲捡楴湯唽䑐呁♅牣慥潴㵲慦瑣敳♴奄彎剁升吽啒♅佄彃䅎䕍䘽呁䘺䱑䅟䑕呉义彇䱃䕉呎呟䵅䱐呁⹅䅆♔楤灳慬役瑳楲杮䄽摵瑩嘦剁䬺奅䈽䡋塓婅剑♉䅖㩒啑剅㵙歒晚け呆䙓吹䍖剨䙖獉䑎ぅ呎獕䍌卸楒杫楋瑁免㴽圦义佄㵗䥆卒彔佐啐♐䕈䝉呈㐽〵圦䑉䡔㐽〵匦䅔呒䵟塁䵉婉䑅䘽䱁䕓嘦剁䌺䱁久䅄㵒䥆䕖䅄♙䅖㩒奓䉍䱏匽ぅ〰㘰㔹㜸☶䅖㩒义䕄㵘0﫹刾_x0018_䡃〰㘰㈲㘷㈱䙞彁卉彏佃䕄_x001D_＀＀ ＀＀_x0005_＀＀_x0004_＀＀_x0001_＀＀_x0001_＀＀_x0008_＀＀䡃F찀﫩刾_x001C_单㔰㐸㠹〱㐶䙞彁佃乕剔彙䅎䕍'＀＀ ＀＀_x000F_＀＀_x000E_＀＀_x0001_＀＀_x0001_＀＀_x0008_＀＀湕瑩摥匠慴整s찀﬩刾O䉇〰㥂㌴㍚㤵ㅞ〮⠪䍅也卅彔䕒彃⡂ㄴ㌵⤷䔫彃䕎呓剟䍅佟㐨㔱㜳⤩䔯彃䕎呓剟䍅㐨㔱㜳착!＀＀ ＀＀	＀＀_x0008_＀＀_x0001_＀＀_x0001_＀＀_x0001_＀＀㌴㌳㌳㿣찀﬩刾O䉇〰㥂㌴㍚㤵ㅞ〮⠪䍅也卅彔䕒彃⡓ㄴ㌵⤷䔫彃䕎呓剟䍅啟㐨㔱㜳⤩䔯彃䕎呓剟䍅㐨㔱㜳착!＀＀ ＀＀	＀＀_x0008_＀＀_x0001_＀＀_x0001_＀＀_x0001_＀＀＀＀＀＀＀＀＀＀찀﬜刾,单㠰㐱㜳〱㈵䕞䅃䵟䑅也呅㈨㄰ⰶⰰⰬ䌢剕唽䑓⤢!＀＀ ＀＀	＀＀_x0008_＀＀_x0001_＀＀_x0001_＀＀_x0001_＀＀豀碵꼝쐕찀﬚刾,单㠰㐱㜳〱㈵䕞䅃䵟䑅也呅㈨㄰ⰵⰰⰬ䌢剕唽䑓⤢!＀＀ ＀＀	＀＀_x0008_＀＀_x0001_＀＀_x0001_＀＀_x0001_＀＀閁譃祬䁱찀ﬖ刾,单㠰㐱㜳〱㈵䕞䅃䵟䑅也呅㈨㄰ⰴⰰⰬ䌢剕唽䑓⤢!＀＀ ＀＀	＀＀_x0008_＀＀_x0001_＀＀_x0001_＀＀_x0001_＀＀＀＀＀＀ 䁰찀ﬕ刾O䉇〰㥂㌴㍚㤵ㅞ〮⠪䍅也卅彔䕒彃⡂ㄴ㌲⤳䔫彃䕎呓剟䍅佟㐨㈱㌳⤩䔯彃䕎呓剟䍅㐨㈱㌳착!＀＀ ＀＀	＀＀_x0008_＀＀_x0001_＀＀_x0001_＀＀_x0001_＀＀ꆼ机啕㿥찀ﬕ刾O䉇〰㥂㌴㍚㤵ㅞ〮⠪䍅也卅彔䕒彃⡓ㄴ㌲⤳䔫彃䕎呓剟䍅啟㐨㈱㌳⤩䔯彃䕎呓剟䍅㐨㈱㌳착!＀＀ ＀＀	＀＀_x0008_＀＀_x0001_＀＀_x0001_＀＀_x0001_＀＀＀＀＀＀＀＀＀＀찀ﬓ刾,单㠰㐱㜳〱㈵䕞䅃䵟䑅也呅㈨㄰ⰳⰰⰬ䌢剕唽䑓⤢!＀＀ ＀＀	＀＀_x0008_＀＀_x0001_＀＀_x0001_＀＀_x0001_＀＀嘄ⴎ醲䁮찀﫸刾O䉇〰㥂㌴㍚㤵ㅞ〮⠪䍅也卅彔䕒彃⡓ㄴ㌲⤷䔫彃䕎呓剟䍅啟㐨㈱㜳⤩䔯彃䕎呓剟䍅㐨㈱㜳착!＀＀ ＀＀	＀＀_x0008_＀＀_x0001_＀＀_x0001_＀＀_x0001_＀＀＀＀＀＀＀＀＀＀찀﫸刾O䉇〰㥂㌴㍚㤵ㅞ〮⠪䍅也卅彔䕒彃⡂ㄴ㌲⤷䔫彃䕎呓剟䍅佟㐨㈱㜳⤩䔯彃䕎呓剟䍅㐨㈱㜳착!＀＀ ＀＀	＀＀_x0008_＀＀_x0001_＀＀_x0001_＀＀_x0001_＀＀ꆼ机啕㿥찀ﬢ刾O䉇〰㜰㤱㌷㠷ㅞ〮⠪䍅也卅彔䕒彃⡂ㄴ㠳⤴䔫彃䕎呓剟䍅佟㐨㌱㐸⤩䔯彃䕎呓剟䍅㐨㌱㐸착!＀＀ ＀＀	＀＀_x0008_＀＀_x0001_＀＀_x0001_＀＀_x0001_＀＀＀＀＀＀＀＀㿨찀ﬢ刾O䉇〰㜰㤱㌷㠷ㅞ〮⠪䍅也卅彔䕒彃⡓ㄴ㠳⤴䔫彃䕎呓剟䍅啟㐨㌱㐸⤩䔯彃䕎呓剟䍅㐨㌱㐸착!＀＀ ＀＀	＀＀_x0008_＀＀_x0001_＀＀_x0001_＀＀_x0001_＀＀＀＀＀＀＀＀＀＀찀﬚刾.单㜴㠷㤳〱㤴䕞䅃䵟䑅䍟偁塅㈨㄰ⰵⰰⰬ䌢剕唽䑓⤢!＀＀ ＀＀	＀＀_x0008_＀＀_x0001_＀＀_x0001_＀＀_x0001_＀＀豀碵꼝쐕찀﬘刾H噚䤭幔⸱⨰䔨彃䕎呓剟䍅卟㐨ㄱ㈷⬩䍅也卅彔䕒彃⡕ㄴ㜱⤲⼩䍅也卅彔䕒⡃ㄴ㜱⤲!＀＀ ＀＀	＀＀_x0008_＀＀_x0001_＀＀_x0001_＀＀_x0001_＀＀＀＀＀＀＀＀＀＀찀﬒刾H噚䤭幔⸱⨰䔨彃䕎呓剟䍅䉟㐨ㄱ㈷⬩䍅也卅彔䕒彃⡏ㄴ㜱⤲⼩䍅也卅彔䕒⡃ㄴ㜱⤲!＀＀ ＀＀	＀＀_x0008_＀＀_x0001_＀＀_x0001_＀＀_x0001_＀＀＀＀＀＀＀＀㿨찀﫹刾O䉇〰㜰㤱㌷㠷ㅞ〮⠪䍅也卅彔䕒彃⡓ㄴ㠳⤸䔫彃䕎呓剟䍅啟㐨㌱㠸⤩䔯彃䕎呓剟䍅㐨㌱㠸착!＀＀ ＀＀	＀＀_x0008_＀＀_x0001_＀＀_x0001_＀＀_x0001_＀＀＀＀＀＀＀＀＀＀찀﫹刾O䉇〰㜰㤱㌷㠷ㅞ〮⠪䍅也卅彔䕒彃⡂ㄴ㠳⤸䔫彃䕎呓剟䍅佟㐨㌱㠸⤩䔯彃䕎呓剟䍅㐨㌱㠸착!＀＀ ＀＀	＀＀_x0008_＀＀_x0001_＀＀_x0001_＀＀_x0001_＀＀＀＀＀＀＀＀㿨찀﫴刾H噚䤭幔⸱⨰䔨彃䕎呓剟䍅卟㐨ㄱ㘷⬩䍅也卅彔䕒彃⡕ㄴ㜱⤶⼩䍅也卅彔䕒⡃ㄴ㜱⤶!＀＀ ＀＀	＀＀_x0008_＀＀_x0001_＀＀_x0001_＀＀_x0001_＀＀＀＀＀＀＀＀＀＀찀﫴刾H噚䤭幔⸱⨰䔨彃䕎呓剟䍅卟㐨ㄱ㔴⬩䍅也卅彔䕒彃⡕ㄴ㐱⤵⼩䍅也卅彔䕒⡃ㄴ㐱⤵!＀＀ ＀＀	＀＀_x0008_＀＀_x0001_＀＀_x0001_＀＀_x0001_＀＀＀＀＀＀＀＀＀＀찀﫳刾3䱍义䜭幂⸱⨰䍅也卅彔䕒彃⡈ㄴ㔳⤷䔯彃䕎呓剟䍅㐨㌱㜵착!＀＀ ＀＀	＀＀_x0008_＀＀_x0001_＀＀_x0001_＀＀_x0001_＀＀＀＀＀＀＀＀＀＀찀﫳刾_x000F_䱁䅆匭幅䍅也䵁책4＀＀ ＀＀_x001C_＀＀_x001B_＀＀_x0001_＀＀_x0001_＀＀_x0008_＀＀汁慦䰠癡污䄠⁂匨⁅楌瑳湩⥧＀＀﫰刾H噚䤭幔⸱⨰䔨彃䕎呓剟䍅䉟㐨ㄱ㘷⬩䍅也卅彔䕒彃⡏ㄴ㜱⤶⼩䍅也卅彔䕒⡃ㄴ㜱⤶!＀＀ ＀＀	＀＀_x0008_＀＀_x0001_＀＀_x0001_＀＀_x0001_＀＀＀＀＀＀＀＀㿨찀﫰刾H噚䤭幔⸱⨰䔨彃䕎呓剟䍅䉟㐨ㄱ㔴⬩䍅也卅彔䕒彃⡏ㄴ㐱⤵⼩䍅也卅彔䕒⡃ㄴ㐱⤵!＀＀ ＀＀	＀＀_x0008_＀＀_x0001_＀＀_x0001_＀＀_x0001_＀＀＀＀＀＀＀＀㿰찀﫩刾_x0015_啅乒䑚偞偟䥒䕃㐨㔱㜳착!＀＀ ＀＀	＀＀_x0008_＀＀_x0001_＀＀_x0001_＀＀_x0001_＀＀ᦰ苠_xD96C_㿹찀﫩刾_x0015_啅乒䭏偞偟䥒䕃㐨㔱㜳착!＀＀ ＀＀	＀＀_x0008_＀＀_x0001_＀＀_x0001_＀＀_x0001_＀＀쵰ﴝܯ䀠찀﫨刾_x0015_啄ⵅ䕄偞偟䥒䕃㐨㔱㜳착!＀＀ ＀＀	＀＀_x0008_＀＀_x0001_＀＀_x0001_＀＀_x0001_＀＀䞮竡ด䁋찀ﬤ刾3䱍义䜭幂⸱⨰䍅也卅彔䕒彃⡈ㄴㄴ⤴䔯彃䕎呓剟䍅㐨㐱㐱착!＀＀ ＀＀	＀＀_x0008_＀＀_x0001_＀＀_x0001_＀＀_x0001_＀＀＀＀＀＀＀＀＀＀찀ﬠ刾O呉〰㄰㐰㘹㌲ㅞ〮⠪䍅也卅彔䕒彃⡂ㄴ㔳⤳䔫彃䕎呓剟䍅佟㐨㌱㌵⤩䔯彃䕎呓剟䍅㐨㌱㌵착!＀＀ ＀</t>
        </r>
      </text>
    </comment>
    <comment ref="A3" authorId="0" shapeId="0" xr:uid="{00000000-0006-0000-0000-000004000000}">
      <text>
        <r>
          <rPr>
            <b/>
            <sz val="8"/>
            <color indexed="81"/>
            <rFont val="Tahoma"/>
            <family val="2"/>
          </rPr>
          <t>＀	＀＀_x0008_＀＀_x0001_＀＀_x0001_＀＀_x0001_＀＀＀＀＀＀＀＀㿰찀ﬠ刾O呉〰㄰㐰㘹㌲ㅞ〮⠪䍅也卅彔䕒彃⡓ㄴ㔳⤳䔫彃䕎呓剟䍅啟㐨㌱㌵⤩䔯彃䕎呓剟䍅㐨㌱㌵착!＀＀ ＀＀	＀＀_x0008_＀＀_x0001_＀＀_x0001_＀＀_x0001_＀＀＀＀＀＀＀＀＀＀찀﫹刾=卅㄰㌸㐷㌶㐱偞䕓䍔䱁䘨噉䑅奁㬩䑅䵟䅅彎剐䍉彅䝔⡔ㄭ奁丬坏䐬〬착ॎ＀＀ ＀＀श＀＀࠰＀＀_x0001_＀＀Ć＀＀_x0001_＀＀坩紧䀷坩紧䀷坩紧䀷坩紧䀷坩紧䀷坩紧䀷坩紧䀷坩紧䀷ㄦ갈䀷ㄦ갈䀷ㄦ갈䀷ㄦ갈䀷ㄦ갈䀷ㄦ갈䀷ㄦ갈䀷ㄦ갈䀷ㄦ갈䀷Წ摚_xDF3B_䀷Წ摚_xDF3B_䀷Წ摚_xDF3B_䀷䖢ᓽ䀸䖢ᓽ䀸磕⛩࠱䀸臘䙳횔䀷臘䙳횔䀷臘䙳횔䀷᱄䀷᱄䀷電崹팖䀷電崹팖䀷電崹팖䀷櫓_xDC48__xD963_䀷櫓_xDC48__xD963_䀷櫓_xDC48__xD963_䀷櫓_xDC48__xD963_䀷櫓_xDC48__xD963_䀷櫓_xDC48__xD963_䀷櫓_xDC48__xD963_䀷櫓_xDC48__xD963_䀷櫓_xDC48__xD963_䀷櫓_xDC48__xD963_䀷櫓_xDC48__xD963_䀷櫓_xDC48__xD963_䀷櫓_xDC48__xD963_䀷櫓_xDC48__xD963_䀷櫓_xDC48__xD963_䀷櫓_xDC48__xD963_䀷櫓_xDC48__xD963_䀷櫓_xDC48__xD963_䀷櫓_xDC48__xD963_䀷櫓_xDC48__xD963_䀷櫓_xDC48__xD963_䀷櫓_xDC48__xD963_䀷櫓_xDC48__xD963_䀷櫓_xDC48__xD963_䀷櫓_xDC48__xD963_䀷櫓_xDC48__xD963_䀷櫓_xDC48__xD963_䀷櫓_xDC48__xD963_䀷櫓_xDC48__xD963_䀷櫓_xDC48__xD963_䀷櫓_xDC48__xD963_䀷櫓_xDC48__xD963_䀷櫓_xDC48__xD963_䀷흴ꝁ䀷흴ꝁ䀷흴ꝁ䀷흴ꝁ䀷흴ꝁ䀷㨪쮒꡿䀷㨪쮒꡿䀷㨪쮒꡿䀷㨪쮒꡿䀷㨪쮒꡿䀷㨪쮒꡿䀷㨪쮒꡿䀷㨪쮒꡿䀷㨪쮒꡿䀷㨪쮒꡿䀷㨪쮒꡿䀷溘茒諀䀷饰旓䀷饰旓䀷饰旓䀷饰旓䀷饰旓䀷饰旓䀷଺򮿡䀷왿΅䀷왿΅䀷왿΅䀷꿌䀷꿌䀷꿌䀷꿌䀷꿌䀷꿌䀷꿌䀷꿌䀷䠬ᘳὍ䀸⸳〜䀸㛣쀚硛䀸릷㴱䀸릷㴱䀸릷㴱䀸릷㴱䀸릷㴱䀸릷㴱䀸릷㴱䀸릷㴱䀸率橾咼䀹率橾咼䀹率橾咼䀹率橾咼䀹率橾咼䀹瑔霤룿䀹瑔霤룿䀹츈儙믚䀹츈儙믚䀹츈儙믚䀹횷ग饭䀹횷ग饭䀹횷ग饭䀹㘼욺䀹㘼욺䀹㘼욺䀹㘼욺䀹㘼욺䀹㘼욺䀹㘼욺䀹㘼욺䀹㘼욺䀹㘼욺䀹㘼욺䀹㘼욺䀹㘼욺䀹㘼욺䀹㘼욺䀹㘼욺䀹㘼욺䀹㘼욺䀹㘼욺䀹㘼욺䀹㘼욺䀹㘼욺䀹㘼욺䀹涆쪋䀹涆쪋䀹涆쪋䀹涆쪋䀹涆쪋䀹涆쪋䀹涆쪋䀹涆쪋䀹涆쪋䀹涆쪋䀹涆쪋䀹邬鏲_xDF6A_䀹꼻䮱_xDF54_䀹꼻䮱_xDF54_䀹꼻䮱_xDF54_䀹꼻䮱_xDF54_䀹꼻䮱_xDF54_䀹꼻䮱_xDF54_䀹金枠荒䀹金枠荒䀹金枠荒䀹金枠荒䀹金枠荒䀹金枠荒䀹金枠荒䀹金枠荒䀹金枠荒䀹金枠荒䀹ꢃûﺤ䀹ꢃûﺤ䀹ꢃûﺤ䀹ꢃûﺤ䀹ꢃûﺤ䀹ꢃûﺤ䀹ꢃûﺤ䀹곆䌗夹䀺틝䡪Ꮬ䀺틝䡪Ꮬ䀺틝䡪Ꮬ䀺틝䡪Ꮬ䀺틝䡪Ꮬ䀺틝䡪Ꮬ䀺틝䡪Ꮬ䀺틝䡪Ꮬ䀺틝䡪Ꮬ䀺틝䡪Ꮬ䀺丼金噜䀺丼金噜䀺茽ﺆ똉䀺茽ﺆ똉䀺茽ﺆ똉䀺茽ﺆ똉䀺茽ﺆ똉䀺茽ﺆ똉䀺茽ﺆ똉䀺涝䱮O䀻涝䱮O䀻涝䱮O䀻涝䱮O䀻涝䱮O䀻涝䱮O䀻涝䱮O䀻涝䱮O䀻涝䱮O䀻涝䱮O䀻涝䱮O䀻涝䱮O䀻涝䱮O䀻꜊⼅⫺䀻꜊⼅⫺䀻꜊⼅⫺䀻쨄岦巡䀼쨄岦巡䀼쨄岦巡䀼쨄岦巡䀼쨄岦巡䀼쨄岦巡䀼쨄岦巡䀼쨄岦巡䀼쨄岦巡䀼쨄岦巡䀼쨄岦巡䀼쨄岦巡䀼홸뭮䀼홸뭮䀼홸뭮䀼홸뭮䀼홸뭮䀼홸뭮䀼홸뭮䀼홸뭮䀼홸뭮䀼홸뭮䀼홸뭮䀼홸뭮䀼홸뭮䀼홸뭮䀼홸뭮䀼홸뭮䀼홸뭮䀼홸뭮䀼홸뭮䀼ᬳ鉤掑䀼ᬳ鉤掑䀼ᬳ鉤掑䀼ᬳ鉤掑䀼嵤䛜考䀼嵤䛜考䀼嵤䛜考䀼嵤䛜考䀼嵤䛜考䀼嵤䛜考䀼嵤䛜考䀼嵤䛜考䀼嵤䛜考䀼嵤䛜考䀼＀＀＀＀＀＀＀＀＀＀＀＀＀＀＀＀＀＀＀＀＀＀＀＀＀＀＀＀＀＀＀＀＀＀＀＀＀＀＀＀＀＀＀＀＀＀＀＀＀＀＀＀＀＀＀＀＀＀＀＀＀＀＀＀＀＀＀＀＀＀＀＀＀＀＀＀＀＀＀＀＀＀＀＀＀＀＀＀＀＀＀＀＀＀＀＀＀＀＀＀＀＀＀＀＀＀＀＀＀＀＀＀＀＀＀＀＀＀＀＀＀＀＀＀＀＀＀＀＀＀＀＀＀＀＀＀＀＀＀＀＀＀＀＀＀＀＀＀＀＀＀＀＀＀＀＀＀＀＀＀＀＀＀＀＀＀＀＀＀＀＀＀＀＀＀＀＀＀＀＀＀＀＀＀＀＀＀＀＀＀＀＀＀＀＀＀＀＀＀＀＀＀＀＀＀＀＀＀＀＀＀＀＀＀＀＀＀＀＀＀＀＀＀＀＀＀＀＀＀＀＀＀＀＀＀＀＀＀＀＀＀＀＀＀＀＀＀＀＀＀＀＀＀＀＀＀＀＀＀＀＀＀﫷刾O呉〰㄰㐰㘹㌲ㅞ〮⠪䍅也卅彔䕒彃⡓ㄴ㔳⤷䔫彃䕎呓剟䍅啟㐨㌱㜵⤩䔯彃䕎呓剟䍅㐨㌱㜵착!＀＀ ＀＀	＀＀_x0008_＀＀_x0001_＀＀_x0001_＀＀_x0001_＀＀＀＀＀＀＀＀＀＀찀﫷刾O呉〰㄰㐰㘹㌲ㅞ〮⠪䍅也卅彔䕒彃⡂ㄴ㔳⤷䔫彃䕎呓剟䍅佟㐨㌱㜵⤩䔯彃䕎呓剟䍅㐨㌱㜵착!＀＀ ＀＀	＀＀_x0008_＀＀_x0001_＀＀_x0001_＀＀_x0001_＀＀＀＀＀＀＀＀㿰찀﬒刾¬䡃〰㘰㈲㘷㈱䥞⡆䙆偟久当䥌䉁当乕商䑎䑅䄨乎〬Ⱜ刬⥆〾䘬彆䕐华䱟䅉卂啟䙎乕䕄⡄乁ⱎⰰⰬ䙒Ⱙ䙉䘨彆䕐华䱟䅉卂啟䙎乕䕄⡄乁ⱎⰰⰬ䙒㰩ⰰⰰ䙆偟久当乂䥆彔䕒䥔归佐呓䄨乎㐬㐱㔵Ⱜ刬⥆⤩ć＀＀ ＀＀ï＀＀_x0008_＀＀_x0001_＀＀_x0001_＀＀_x0001_＀＀豀碵꼝쐕摦畳㩰⼯楄敲瑣潩獮䘯捡却瑥䄠摵瑩湩⁧楖睥牥愿瑣潩㵮啁䥄彔䅖啌♅䉄ㄽ㤲䤦ㅄ㔽㘱〶☶䅖啌䥅㵄㌰㘲☱䑓呁㵅〲㈱倦剅佉呄偙㵅乁彎呓♄䍓呆㌽眦湩潤㵷潰異彰潮扟牡眦摩桴㌽㔸栦楥桧㵴㈱☰呓剁彔䅍䥘䥍䕚㵄䅆卌♅牣慥潴㵲慦瑣敳♴楤灳慬役瑳楲杮䄽摵瑩찀﬐刾¬䡃〰㌰㤳〰㘶䥞⡆䙆偟久当䥌䉁当乕商䑎䑅䄨乎〬Ⱜ刬⥆〾䘬彆䕐华䱟䅉卂啟䙎乕䕄⡄乁ⱎⰰⰬ䙒Ⱙ䙉䘨彆䕐华䱟䅉卂啟䙎乕䕄⡄乁ⱎⰰⰬ䙒㰩ⰰⰰ䙆偟久当乂䥆彔䕒䥔归佐呓䄨乎㐬㐱㔵Ⱜ刬⥆⤩!＀＀ ＀＀	＀＀_x0008_＀＀_x0001_＀＀_x0001_＀＀_x0001_＀＀豀碵꼝쐕찀﬐刾¬䡃〰㈱㠶㘴㜵䥞⡆䙆偟久当䥌䉁当乕商䑎䑅䄨乎〬Ⱜ刬⥆〾䘬彆䕐华䱟䅉卂啟䙎乕䕄⡄乁ⱎⰰⰬ䙒Ⱙ䙉䘨彆䕐华䱟䅉卂啟䙎乕䕄⡄乁ⱎⰰⰬ䙒㰩ⰰⰰ䙆偟久当乂䥆彔䕒䥔归佐呓䄨乎㐬㐱㔵Ⱜ刬⥆⤩ć＀＀ ＀＀ï＀＀_x0008_＀＀_x0001_＀＀_x0001_＀＀_x0001_＀＀馚香ᦙ䁝摦畳㩰⼯楄敲瑣潩獮䘯捡却瑥䄠摵瑩湩⁧楖睥牥愿瑣潩㵮啁䥄彔䅖啌♅䉄ㄽ㤲䤦ㅄ㜽㈲㜲☵䅖啌䥅㵄㠱㔳☲䑓呁㵅〲㈱倦剅佉呄偙㵅乁彎呓♄䍓呆㌽眦湩潤㵷潰異彰潮扟牡眦摩桴㌽㔸栦楥桧㵴㈱☰呓剁彔䅍䥘䥍䕚㵄䅆卌♅牣慥潴㵲慦瑣敳♴楤灳慬役瑳楲杮䄽摵瑩찀﫩刾_x0015_啅啒䑓偞偟䥒䕃㐨㔱㜳착!＀＀ ＀＀	＀＀_x0008_＀＀_x0001_＀＀_x0001_＀＀_x0001_＀＀翌뽈鵽㿵찀﬜刾(䉇〰㥂㌴㍚㤵䙞彆䉅呉䥟⡂乁ⱎ〲〱ⰬⰬ䉇⥐ć＀＀ ＀＀ï＀＀_x0008_＀＀_x0001_＀＀_x0001_＀＀_x0001_＀＀＀＀＀＀　䁽摦畳㩰⼯楄敲瑣潩獮䘯捡却瑥䄠摵瑩湩⁧楖睥牥愿瑣潩㵮啁䥄彔䅖啌♅䉄ㄽ㤲䤦ㅄ䈽㐹娳☳䅖啌䥅㵄㄰㔲☰䑓呁㵅〲〱倦剅佉呄偙㵅乁彎呓♄䍓呆㌽眦湩潤㵷潰異彰潮扟牡眦摩桴㌽㔸栦楥桧㵴㈱☰呓剁彔䅍䥘䥍䕚㵄䅆卌♅牣慥潴㵲慦瑣敳♴楤灳慬役瑳楲杮䄽摵瑩찀﬛刾,卅㄰㌸㐷㌶㐱䕞䅃䵟䑅也呅㈨㄰ⰶⰰⰬ䌢剕䔽剕⤢!＀＀ ＀＀	＀＀_x0008_＀＀_x0001_＀＀_x0001_＀＀_x0001_＀＀豀碵꼝쐕찀﬘刾(䉇〰㥂㌴㍚㤵䙞彆䉅呉䥟⡂乁ⱎ〲㈱ⰬⰬ䉇⥐Ŧ＀＀ ＀＀Ŏ＀＀_x0008_＀＀_x0001_＀＀_x0001_＀＀_x0001_＀＀＀＀＀＀䁻摦畳㩰⼯楤敲瑣潩獮䘯呁嘠敩敷㽲捡楴湯唽䑐呁♅牣慥潴㵲慦瑣敳♴奄彎剁升吽啒♅佄彃䅎䕍䘽呁䘺䱑䅟䑕呉义彇䱃䕉呎呟䵅䱐呁⹅䅆♔楤灳慬役瑳楲杮䄽摵瑩嘦剁䬺奅䐽塙䡃䱓䱇♍䅖㩒啑剅㵙歒晚啒䩊䙖䨹楑䉨歔猴橍硁楍獷䍌䡸汑灁圦义佄㵗䥆卒彔佐啐♐䕈䝉呈㐽〵圦䑉䡔㐽〵匦䅔呒䵟塁䵉婉䑅䘽䱁䕓嘦剁䌺䱁久䅄㵒䥆䕖䅄♙䅖㩒奓䉍䱏䜽あ䈰㐹娳㔳☹䅖㩒义䕄㵘0﬘刾,卅㄰㌸㐷㌶㐱䕞䅃䵟䑅也呅㈨㄰ⰵⰰⰬ䌢剕䔽剕⤢!＀＀ ＀＀	＀＀_x0008_＀＀_x0001_＀＀_x0001_＀＀_x0001_＀＀裹ኘ⩉䁐찀﬘刾(䉇〰㥂㌴㍚㤵䙞彆䉅呉䥟⡂乁ⱎ〲ㄱⰬⰬ䉇⥐Ŧ＀＀ ＀＀Ŏ＀＀_x0008_＀＀_x0001_＀＀_x0001_＀＀_x0001_＀＀＀＀＀＀耀䁾摦畳㩰⼯楤敲瑣潩獮䘯呁嘠敩敷㽲捡楴湯唽䑐呁♅牣慥潴㵲慦瑣敳♴奄彎剁升吽啒♅佄彃䅎䕍䘽呁䘺䱑䅟䑕呉义彇䱃䕉呎呟䵅䱐呁⹅䅆♔楤灳慬役瑳楲杮䄽摵瑩嘦剁䬺奅䰽䩍䡍噍䑅♓䅖㩒啑剅㵙歒晚啒䩊䙖䨹楑䉨歔猴橍硁卍獷䍌䡸汑灁圦义佄㵗䥆卒彔佐啐♐䕈䝉呈㐽〵圦䑉䡔㐽〵匦䅔呒䵟塁䵉婉䑅䘽䱁䕓嘦剁䌺䱁久䅄㵒䥆䕖䅄♙䅖㩒奓䉍䱏䜽あ䈰㐹娳㔳☹䅖㩒义䕄㵘0ﬕ刾,卅㄰㌸㐷㌶㐱䕞䅃䵟䑅也呅㈨㄰ⰴⰰⰬ䌢剕䔽剕⤢!＀＀ ＀＀	＀＀_x0008_＀＀_x0001_＀＀_x0001_＀＀_x0001_＀＀쾫囕篬䁍찀ﬓ刾,卅㄰㌸㐷㌶㐱䕞䅃䵟䑅也呅㈨㄰ⰳⰰⰬ䌢剕䔽剕⤢!＀＀ ＀＀	＀＀_x0008_＀＀_x0001_＀＀_x0001_＀＀_x0001_＀＀䪍Ӫ┴䁋찀ﬆ刾4佂乂ⵎ䡃ㅞ〮䔪彃䕎呓剟䍅䡟㐨㔱㜳⼩䍅也卅彔䕒⡃ㄴ㌵⤷!＀＀ ＀＀	＀＀_x0008_＀＀_x0001_＀＀_x0001_＀＀_x0001_＀＀ꆼ机啕㿥찀﫳刾3䱍义䜭幂⸱⨰䍅也卅彔䕒彃⡈ㄴ㘲⤷䔯彃䕎呓剟䍅㐨㈱㜶착!＀＀ ＀＀	＀＀_x0008_＀＀_x0001_＀＀_x0001_＀＀_x0001_＀＀＀＀＀＀＀＀＀＀찀ﬤ刾K佂乂ⵎ䡃ㅞ〮⠪䍅也卅彔䕒彃⡓ㄴ㠳⤴䔫彃䕎呓剟䍅啟㐨㌱㐸⤩䔯彃䕎呓剟䍅㐨㌱㐸착!＀＀ ＀＀	＀＀_x0008_＀＀_x0001_＀＀_x0001_＀＀_x0001_＀＀＀＀＀＀＀＀＀＀찀ﬢ刾K佂乂ⵎ䡃ㅞ〮⠪䍅也卅彔䕒彃⡂ㄴ㠳⤴䔫彃䕎呓剟䍅佟㐨㌱㐸⤩䔯彃䕎呓剟䍅㐨㌱㐸착!＀＀ ＀＀	＀＀_x0008_＀＀_x0001_＀＀_x0001_＀＀_x0001_＀＀＀＀＀＀＀＀㿠찀ﬠ刾*单㠵㌳㐳〱㜷䙞彆䉅呉䅄䥟⡂乁ⱎ〲㠰ⰬⰬ单⥄Ū＀＀ ＀＀Œ＀＀_x0008_＀＀_x0001_＀＀_x0001_＀＀_x0001_＀＀＀＀＀＀က䂊摦畳㩰⼯楤敲瑣潩獮䘯呁嘠敩敷㽲捡楴湯唽䑐呁♅牣慥潴㵲慦瑣敳♴奄彎剁升吽啒♅佄彃䅎䕍䘽呁䘺䱑䅟䑕呉义彇䱃䕉呎呟䵅䱐呁⹅䅆♔楤灳慬役瑳楲杮䄽摵瑩嘦剁䬺奅䘽婉䑇义䉉♁䅖㩒啑剅㵙歒晚啒䩊䕖䉒じ䍬䕋但楔祷䑍㑁䍌獷䙌呖䍒㵫圦义佄㵗䥆卒彔佐啐♐䕈䝉呈㐽〵圦䑉䡔㐽〵匦䅔呒䵟塁䵉婉䑅䘽䱁䕓嘦剁䌺䱁久䅄㵒䥆䕖䅄♙䅖㩒奓䉍䱏唽㕓㌸㌳ㄴ㜰☷䅖㩒义䕄㵘0ײַ刾*单㠵㌳㐳〱㜷䙞彆䉅呉䅄䥟⡂乁ⱎ〲㤰ⰬⰬ单⥄Ū＀＀ ＀＀Œ＀＀_x0008_＀＀_x0001_＀＀_x0001_＀＀_x0001_＀＀＀＀＀＀䂉摦畳㩰⼯楤敲瑣潩獮䘯呁嘠敩敷㽲捡楴湯唽䑐呁♅牣慥潴㵲慦瑣敳♴奄彎剁升吽啒♅佄彃䅎䕍䘽呁䘺䱑䅟䑕呉义彇䱃䕉呎呟䵅䱐呁⹅䅆♔楤灳慬役瑳楲杮䄽摵瑩嘦剁䬺奅䐽乑乓䉃塁♃䅖㩒啑剅㵙歒晚啒䩊䕖䉒じ䍬䕋但楔祷䑍㕁䍌獷䙌呖䍒㵫圦义佄㵗䥆卒彔佐啐♐䕈䝉呈㐽〵圦䑉䡔㐽〵匦䅔呒䵟塁䵉婉䑅䘽䱁䕓嘦剁䌺䱁久䅄㵒䥆䕖䅄♙䅖㩒奓䉍䱏唽㕓㌸㌳ㄴ㜰☷䅖㩒义䕄㵘0יִ刾*单㠵㌳㐳〱㜷䙞彆䉅呉䅄䥟⡂乁ⱎ〲〱ⰬⰬ单⥄Ū＀＀ ＀＀Œ＀＀_x0008_＀＀_x0001_＀＀_x0001_＀＀_x0001_＀＀＀＀＀＀　䂍摦畳㩰⼯楤敲瑣潩獮䘯呁嘠敩敷㽲捡楴湯唽䑐呁♅牣慥潴㵲慦瑣敳♴奄彎剁升吽啒♅佄彃䅎䕍䘽呁䘺䱑䅟䑕呉义彇䱃䕉呎呟䵅䱐呁⹅䅆♔楤灳慬役瑳楲杮䄽摵瑩嘦剁䬺奅丽䙅婙䉉䱋♍䅖㩒啑剅㵙歒晚啒䩊䕖䉒じ䍬䕋但楔祷䑍睅䍌獷䙌呖䍒㵫圦义佄㵗䥆卒彔佐啐♐䕈䝉呈㐽〵圦䑉䡔㐽〵匦䅔呒䵟塁䵉婉䑅䘽䱁䕓嘦剁䌺䱁久䅄㵒䥆䕖䅄♙䅖㩒奓䉍䱏唽㕓㌸㌳ㄴ㜰☷䅖㩒义䕄㵘0﬘刾*单㠵㌳㐳〱㜷䙞彆䉅呉䅄䥟⡂乁ⱎ〲㈱ⰬⰬ单⥄Ū＀＀ ＀＀Œ＀＀_x0008_＀＀_x0001_＀＀_x0001_＀＀_x0001_＀＀＀＀＀＀頀䂉摦畳㩰⼯楤敲瑣潩獮䘯呁嘠敩敷㽲捡楴湯唽䑐呁♅牣慥潴㵲慦瑣敳♴奄彎剁升吽啒♅佄彃䅎䕍䘽呁䘺䱑䅟䑕呉义彇䱃䕉呎呟䵅䱐呁⹅䅆♔楤灳慬役瑳楲杮䄽摵瑩嘦剁䬺奅娽䩉䑕䉇偃♋䅖㩒啑剅㵙歒晚啒䩊䕖䉒じ䍬䕋但楔祷䑍祅䍌獷䙌呖䍒㵫圦义佄㵗䥆卒彔佐啐♐䕈䝉呈㐽〵圦䑉䡔㐽〵匦䅔呒䵟塁䵉婉䑅䘽䱁䕓嘦剁䌺䱁久䅄㵒䥆䕖䅄♙䅖㩒奓䉍䱏唽㕓㌸㌳ㄴ㜰☷䅖㩒义䕄㵘0﬘刾*单㠵㌳㐳〱㜷䙞彆䉅呉䅄䥟⡂乁ⱎ〲ㄱⰬⰬ单⥄Ū＀＀ ＀＀Œ＀＀_x0008_＀＀_x0001_＀＀_x0001_＀＀_x0001_＀＀＀＀＀＀_xD800_䂎摦畳㩰⼯楤敲瑣潩獮䘯呁嘠敩敷㽲捡楴湯唽䑐呁♅牣慥潴㵲慦瑣敳♴奄彎剁升吽啒♅佄彃䅎䕍䘽呁䘺䱑䅟䑕呉义彇䱃䕉呎呟䵅䱐呁⹅䅆♔楤灳慬役瑳楲杮䄽摵瑩嘦剁䬺奅䘽䡗䙁呇塍♗䅖㩒啑剅㵙歒晚啒䩊䕖䉒じ䍬䕋但楔祷䑍硅䍌獷䙌呖䍒㵫圦义佄㵗䥆卒彔佐啐♐䕈䝉呈㐽〵圦䑉䡔㐽〵匦䅔呒䵟塁䵉婉䑅䘽䱁䕓嘦剁䌺䱁久䅄㵒䥆䕖䅄♙䅖㩒奓䉍䱏唽㕓㌸㌳ㄴ㜰☷䅖㩒义䕄㵘0ﬆ刾_x0018_偊㌳㘴〸〰〰灞潲数彲䅎䕍)＀＀ ＀＀_x0011_＀＀_x0010_＀＀_x0001_＀＀_x0001_＀＀_x0008_＀＀䭃⁄潃灲牯瑡潩n찀﫳刾3䥍之䌭幈⸱⨰䍅也卅彔䕒彃⡈ㄴ㠳⤸䔯彃䕎呓剟䍅㐨㌱㠸착!＀＀ ＀＀	＀＀_x0008_＀＀_x0001_＀＀_x0001_＀＀_x0001_＀＀＀＀＀＀＀＀㿰찀﫩刾_x001C_䉇〰㔰㤹ㄱㄱ䙞彁佃乕剔彙䅎䕍(＀＀ ＀＀_x0010_＀＀_x000F_＀＀_x0001_＀＀_x0001_＀＀_x0008_＀＀湕瑩摥䬠湩摧浯＀＀ﬡ刾K佂乂ⵎ䡃ㅞ〮⠪䍅也卅彔䕒彃⡓ㄴ㤲⤴䔫彃䕎呓剟䍅啟㐨㈱㐹⤩䔯彃䕎呓剟䍅㐨㈱㐹착!＀＀ ＀＀	＀＀_x0008_＀＀_x0001_＀＀_x0001_＀＀_x0001_＀＀＀＀＀＀＀＀＀＀찀ײַ刾K佂乂ⵎ䡃ㅞ〮⠪䍅也卅彔䕒彃⡂ㄴ㤲⤴䔫彃䕎呓剟䍅佟㐨㈱㐹⤩䔯彃䕎呓剟䍅㐨㈱㐹착!＀＀ ＀＀	＀＀_x0008_＀＀_x0001_＀＀_x0001_＀＀_x0001_＀＀벇ㆊ啕㿕찀﬘刾O偊㘳㌱〴〰㔰ㅞ〮⠪䍅也卅彔䕒彃⡂ㄴ㘲⤳䔫彃䕎呓剟䍅佟㐨㈱㌶⤩䔯彃䕎呓剟䍅㐨㈱㌶착!＀＀ ＀＀	＀＀_x0008_＀＀_x0001_＀＀_x0001_＀＀_x0001_＀＀＀＀＀＀＀＀＀＀찀﬘刾O偊㘳㌱〴〰㔰ㅞ〮⠪䍅也卅彔䕒彃⡓ㄴ㘲⤳䔫彃䕎呓剟䍅啟㐨㈱㌶⤩䔯彃䕎呓剟䍅㐨㈱㌶착!＀＀ ＀＀	＀＀_x0008_＀＀_x0001_＀＀_x0001_＀＀_x0001_＀＀＀＀＀＀＀＀㿰찀ﬗ刾O偊㌳㘴〸〰〰ㅞ〮⠪䍅也卅彔䕒彃⡂ㄴ㘲⤳䔫彃䕎呓剟䍅佟㐨㈱㌶⤩䔯彃䕎呓剟䍅㐨㈱㌶착!＀＀ ＀＀	＀＀_x0008_＀＀_x0001_＀＀_x0001_＀＀_x0001_＀＀＀＀＀＀＀＀＀＀찀ﬗ刾O偊㌳㘴〸〰〰ㅞ〮⠪䍅也卅彔䕒彃⡓ㄴ㘲⤳䔫彃䕎呓剟䍅啟㐨㈱㌶⤩䔯彃䕎呓剟䍅㐨㈱㌶착!＀＀ ＀＀	＀＀_x0008_＀＀_x0001_＀＀_x0001_＀＀_x0001_＀＀＀＀＀＀＀＀㿠찀﫾刾O偊㘳㌱〴〰㔰ㅞ〮⠪䍅也卅彔䕒彃⡓ㄴ㘲⤷䔫彃䕎呓剟䍅啟㐨㈱㜶⤩䔯彃䕎呓剟䍅㐨㈱㜶착!＀＀ ＀＀	＀＀_x0008_＀＀_x0001_＀＀_x0001_＀＀_x0001_＀＀＀＀＀＀＀＀㿰찀﫾刾O偊㘳㌱〴〰㔰ㅞ〮⠪䍅也卅彔䕒彃⡂ㄴ㘲⤷䔫彃䕎呓剟䍅佟㐨㈱㜶⤩䔯彃䕎呓剟䍅㐨㈱㜶착!＀＀ ＀＀	＀＀_x0008_＀＀_x0001_＀＀_x0001_＀＀_x0001_＀＀＀＀＀＀＀＀＀＀찀﫽刾O偊㌳㘴〸〰〰ㅞ〮⠪䍅也卅彔䕒彃⡓ㄴ㘲⤷䔫彃䕎呓剟䍅啟㐨㈱㜶⤩䔯彃䕎呓剟䍅㐨㈱㜶착!＀＀ ＀＀	＀＀_x0008_＀＀_x0001_＀＀_x0001_＀＀_x0001_＀＀＀＀＀＀＀＀㿠찀﫽刾O偊㌳㘴〸〰〰ㅞ〮⠪䍅也卅彔䕒彃⡂ㄴ㘲⤷䔫彃䕎呓剟䍅佟㐨㈱㜶⤩䔯彃䕎呓剟䍅㐨㈱㜶착!＀＀ ＀＀	＀＀_x0008_＀＀_x0001_＀＀_x0001_＀＀_x0001_＀＀＀＀＀＀＀＀＀＀찀﫹刾5䡃〰㘰㈲㘷㈱偞䕓䍔䱁䘨噉䑅奁㬩彐䅄䕔彊䅄⡙ㄭ奁丬坏䐬착Զ＀＀ ＀＀Ԟ＀＀И＀＀_x0001_＀＀Ć＀＀_x0003_＀＀ꃔ＀＀ꃕ＀＀ꃘ＀＀ꃙ＀＀ꃚ＀＀ꃛ＀＀ꃜ＀＀ꃟ＀＀ꃠ＀＀ꃡ＀＀ꃢ＀＀ꃣ＀＀ꃦ＀＀ꃧ＀＀ꃨ＀＀ꃩ＀＀ꃪ＀＀ꃭ＀＀ꃮ＀＀ꃯ＀＀ꃰ＀＀ꃱ＀＀ꃴ＀＀ꃵ＀＀ꃶ＀＀ꃷ＀＀ꃸ＀＀ꃻ＀＀ꃼ＀＀ꃽ＀＀ꃾ＀＀ꃿ＀＀ꄂ＀＀ꄃ＀＀ꄄ＀＀ꄅ＀＀ꄆ＀＀ꄉ＀＀ꄊ＀＀ꄋ＀＀ꄌ＀＀ꄍ＀＀ꄐ＀＀ꄑ＀＀ꄒ＀＀ꄓ＀＀ꄔ＀＀ꄗ＀＀ꄘ＀＀ꄙ＀＀ꄚ＀＀ꄛ＀＀ꄞ＀＀ꄟ＀＀ꄠ＀＀ꄡ＀＀ꄢ＀＀ꄥ＀＀ꄦ＀＀ꄧ＀＀ꄨ＀＀ꄩ＀＀ꄬ＀＀ꄭ＀＀ꄮ＀＀ꄯ＀＀ꄰ＀＀ꄳ＀＀ꄴ＀＀ꄵ＀＀ꄶ＀＀ꄷ＀＀ꄺ＀＀ꄻ＀＀ꄼ＀＀ꄽ＀＀ꄾ＀＀ꅁ＀＀ꅂ＀＀ꅃ＀＀ꅄ＀＀ꅅ＀＀ꅈ＀＀ꅉ＀＀ꅊ＀＀ꅋ＀＀ꅌ＀＀ꅏ＀＀ꅐ＀＀ꅑ＀＀ꅒ＀＀ꅓ＀＀ꅖ＀＀ꅗ＀＀ꅘ＀＀ꅙ＀＀ꅚ＀＀ꅝ＀＀ꅞ＀＀ꅟ＀＀ꅠ＀＀ꅡ＀＀ꅤ＀＀ꅥ＀＀ꅦ＀＀ꅧ＀＀ꅨ＀＀ꅫ＀＀ꅬ＀＀ꅭ＀＀ꅮ＀＀ꅯ＀＀ꅲ＀＀ꅳ＀＀ꅴ＀＀ꅵ＀＀ꅶ＀＀ꅹ＀＀ꅺ＀＀ꅻ＀＀ꅼ＀＀ꅽ＀＀ꆀ＀＀ꆁ＀＀ꆂ＀＀ꆃ＀＀ꆄ＀＀ꆇ＀＀ꆈ＀＀ꆉ＀＀ꆊ＀＀ꆋ＀＀ꆎ＀＀ꆏ＀＀ꆐ＀＀ꆑ＀＀ꆒ＀＀ꆕ＀＀ꆖ＀＀ꆗ＀＀ꆘ＀＀ꆙ＀＀ꆜ＀＀ꆝ＀＀ꆞ＀＀ꆟ＀＀ꆠ＀＀ꆣ＀＀ꆤ＀＀ꆥ＀＀ꆦ＀＀ꆧ＀＀ꆪ＀＀ꆫ＀＀ꆬ＀＀ꆭ＀＀ꆮ＀＀ꆱ＀＀ꆲ＀＀ꆳ＀＀ꆴ＀＀ꆵ＀＀ꆸ＀＀ꆹ＀＀ꆺ＀＀ꆻ＀＀ꆼ＀＀ꆿ＀＀ꇀ＀＀ꇁ＀＀ꇂ＀＀ꇃ＀＀ꇆ＀＀ꇇ＀＀ꇈ＀＀ꇉ＀＀ꇊ＀＀ꇍ＀＀ꇎ＀＀ꇏ＀＀ꇐ＀＀ꇑ＀＀ꇔ＀＀ꇕ＀＀ꇖ＀＀ꇗ＀＀ꇘ＀＀ꇛ＀＀ꇜ＀＀ꇝ＀＀ꇞ＀＀ꇟ＀＀ꇢ＀＀ꇣ＀＀ꇤ＀＀ꇥ＀＀ꇦ＀＀ꇩ＀＀ꇪ＀＀ꇫ＀＀ꇬ＀＀ꇭ＀＀ꇰ＀＀ꇱ＀＀ꇲ＀＀ꇳ＀＀ꇴ＀＀ꇷ＀＀ꇸ＀＀ꇹ＀＀ꇺ＀＀ꇻ＀＀ꇾ＀＀ꇿ＀＀ꈀ＀＀ꈁ＀＀ꈂ＀＀ꈅ＀＀ꈆ＀＀ꈇ＀＀ꈈ＀＀ꈉ＀＀ꈌ＀＀ꈍ＀＀ꈎ＀＀ꈏ＀＀ꈐ＀＀ꈓ＀＀ꈔ＀＀ꈕ＀＀ꈖ＀＀ꈗ＀＀ꈚ＀＀ꈛ＀＀ꈜ＀＀ꈝ＀＀ꈞ＀＀ꈡ＀＀ꈢ＀＀ꈣ＀＀ꈤ＀＀ꈥ＀＀ꈨ＀＀ꈩ＀＀ꈪ＀＀ꈫ＀＀ꈬ＀＀ꈯ＀＀ꈰ＀＀ꈱ＀＀ꈲ＀＀ꈳ＀＀ꈶ＀＀ꈷ＀＀ꈸ＀＀ꈹ＀＀ꈺ＀＀ꈽ＀＀ꈾ＀＀ꈿ＀＀ꉀ＀＀ꉁ＀＀＀＀＀＀＀＀＀＀＀＀＀＀＀＀＀＀＀＀＀＀＀＀＀＀＀＀＀＀＀＀＀＀＀＀＀＀＀＀＀＀＀＀＀＀＀＀＀＀＀＀＀＀＀＀＀＀＀＀＀＀＀＀＀＀＀＀＀＀＀＀＀＀＀＀＀＀＀＀＀＀＀＀＀＀＀＀＀＀＀＀＀＀＀＀＀＀＀＀＀＀＀＀＀＀＀＀＀＀＀＀＀＀＀＀＀＀＀＀＀＀＀＀＀＀＀＀＀＀＀＀＀＀＀＀＀＀＀＀＀＀＀＀＀＀＀＀＀＀＀＀＀＀＀＀＀＀＀＀＀＀＀＀＀＀＀＀＀＀＀＀＀＀＀＀＀＀＀＀＀＀＀＀＀＀＀＀＀＀＀＀＀＀＀＀＀＀＀＀＀＀＀＀＀＀＀＀＀＀＀＀＀＀＀＀＀＀＀＀＀＀＀＀＀＀＀＀＀＀＀＀＀＀＀＀＀＀＀＀＀＀＀＀＀＀＀＀＀＀＀＀＀＀＀＀＀＀＀＀＀＀＀＀﫳刾3䥍之䌭幈⸱⨰䍅也卅彔䕒彃⡈ㄴ㤲⤸䔯彃䕎呓剟䍅㐨㈱㠹착!＀＀ ＀＀	＀＀_x0008_＀＀_x0001_＀＀_x0001_＀＀_x0001_＀＀＀＀＀＀＀＀㿰찀יִ刾-单㠳㘸㤸〱㔱䕞䅃䵟䑅䕟䥂⡔〲㘱〬Ⱜ∬啃㵒单≄착!＀＀ ＀＀	＀＀_x0008_＀＀_x0001_＀＀_x0001_＀＀_x0001_＀＀豀碵꼝쐕찀﬚刾-单㠳㘸㤸〱㔱䕞䅃䵟䑅䕟䥂⡔〲㔱〬Ⱜ∬啃㵒单≄착!＀＀ ＀＀	＀＀_x0008_＀＀_x0001_＀＀_x0001_＀＀_x0001_＀＀璽ᢓሄ䁾찀ﬖ刾-单㠳㘸㤸〱㔱䕞䅃䵟䑅䕟䥂⡔〲㐱〬Ⱜ∬啃㵒单≄착!＀＀ ＀＀	＀＀_x0008_＀＀_x0001_＀＀_x0001_＀＀_x0001_＀＀ꇋ뙅麟䁻찀ﬔ刾-单㠳㘸㤸〱㔱䕞䅃䵟䑅䕟䥂⡔〲㌱〬Ⱜ∬啃㵒单≄착!＀＀ ＀＀	＀＀_x0008_＀＀_x0001_＀＀_x0001_＀＀_x0001_＀＀휊炣帽䁷찀ﬆ刾3䱍义䜭幂⸱⨰䍅也卅彔䕒彃⡈ㄴ㌵⤷䔯彃䕎呓剟䍅㐨㔱㜳착!＀＀ ＀＀	＀＀_x0008_＀＀_x0001_＀＀_x0001_＀＀_x0001_＀＀＀＀＀＀＀＀＀＀찀﫳刾3䱍义䜭幂⸱⨰䍅也卅彔䕒彃⡈ㄴ㌲⤷䔯彃䕎呓剟䍅㐨㈱㜳착!＀＀ ＀＀	＀＀_x0008_＀＀_x0001_＀＀_x0001_＀＀_x0001_＀＀＀＀＀＀＀＀＀＀찀﫩刾 佂乂ⵎ䡃偞䉟呅彁佌䥃塄⴨䄲ⱙⰰ⥗!＀＀ ＀＀	＀＀_x0008_＀＀_x0001_＀＀_x0001_＀＀_x0001_＀＀遶㴲䊼㿦찀﫨刾;䥖ⵄ卅偞偟䥒䕃䱟坏偟⡒ㄴ㌵ⰷⰬⰬⰰ倢䥒䕃Ⱒ䤢呎䅒䅄≙∬㈵≗착!＀＀ ＀＀	＀＀_x0008_＀＀_x0001_＀＀_x0001_＀＀_x0001_＀＀쳍쳌쳌䀲찀﫨刾;䕖ⵔ䡃偞偟䥒䕃䱟坏偟⡒ㄴ㌵ⰷⰬⰬⰰ倢䥒䕃Ⱒ䤢呎䅒䅄≙∬㈵≗착!＀＀ ＀＀	＀＀_x0008_＀＀_x0001_＀＀_x0001_＀＀_x0001_＀＀＀＀＀＀됀䂘찀﬩刾O卅㄰㌸㐷㌶㐱ㅞ〮⠪䍅也卅彔䕒彃⡂ㄴ〵⤶䔫彃䕎呓剟䍅佟㐨㔱㘰⤩䔯彃䕎呓剟䍅㐨㔱㘰착!＀＀ ＀＀	＀＀_x0008_＀＀_x0001_＀＀_x0001_＀＀_x0001_＀＀ꆟ䤤㿢찀﬩刾O卅㄰㌸㐷㌶㐱ㅞ〮⠪䍅也卅彔䕒彃⡓ㄴ〵⤶䔫彃䕎呓剟䍅啟㐨㔱㘰⤩䔯彃䕎呓剟䍅㐨㔱㘰착!＀＀ ＀＀	＀＀_x0008_＀＀_x0001_＀＀_x0001_＀＀_x0001_＀＀ⷭ㙀䤤㿂찀ײַ刾O䉇〰㥂㌴㍚㤵ㅞ〮⠪䍅也卅彔䕒彃⡂ㄴ㔳⤳䔫彃䕎呓剟䍅佟㐨㌱㌵⤩䔯彃䕎呓剟䍅㐨㌱㌵착!＀＀ ＀＀	＀＀_x0008_＀＀_x0001_＀＀_x0001_＀＀_x0001_＀＀㌴㌳㌳㿣찀ײַ刾O䉇〰㥂㌴㍚㤵ㅞ〮⠪䍅也卅彔䕒彃⡓ㄴ㔳⤳䔫彃䕎呓剟䍅啟㐨㌱㌵⤩䔯彃䕎呓剟䍅㐨㌱㌵착!＀＀ ＀＀	＀＀_x0008_＀＀_x0001_＀＀_x0001_＀＀_x0001_＀＀＀＀＀＀＀＀＀＀찀﬑刾O卅㄰㌸㐷㌶㐱ㅞ〮⠪䍅也卅彔䕒彃⡂ㄴ〲⤲䔫彃䕎呓剟䍅佟㐨㈱㈰⤩䔯彃䕎呓剟䍅㐨㈱㈰착!＀＀ ＀＀	＀＀_x0008_＀＀_x0001_＀＀_x0001_＀＀_x0001_＀＀쳍쳌쳌㿬찀﬑刾O卅㄰㌸㐷㌶㐱ㅞ〮⠪䍅也卅彔䕒彃⡓ㄴ〲⤲䔫彃䕎呓剟䍅啟㐨㈱㈰⤩䔯彃䕎呓剟䍅㐨㈱㈰착!＀＀ ＀＀	＀＀_x0008_＀＀_x0001_＀＀_x0001_＀＀_x0001_＀＀＀＀＀＀＀＀＀＀찀﫺刾8单㠳㘸㤸〱㔱ㅞ〮䔪彃䕎呓剟䍅䡟㐨㐱㤷⼩䍅也卅彔䕒⡃ㄴ㜴⤹!＀＀ ＀＀	＀＀_x0008_＀＀_x0001_＀＀_x0001_＀＀_x0001_＀＀ᤣឬ燇㾼찀﫺刾8单㠳㘸㤸〱㔱ㅞ〮䔪彃䕎呓剟䍅䡟㐨㐱㤴⼩䍅也卅彔䕒⡃ㄴ㐴⤹!＀＀ ＀＀	＀＀_x0008_＀＀_x0001_＀＀_x0001_＀＀_x0001_＀＀＀＀＀＀＀＀㿀찀﫺刾8单㠳㘸㤸〱㔱ㅞ〮䔪彃䕎呓剟䍅䡟㐨㌱㤲⼩䍅也卅彔䕒⡃ㄴ㈳⤹!＀＀ ＀＀	＀＀_x0008_＀＀_x0001_＀＀_x0001_＀＀_x0001_＀＀ⷭ㙀䤤㿂찀﫹刾O卅㄰㌸㐷㌶㐱ㅞ〮⠪䍅也卅彔䕒彃⡓ㄴ〲⤶䔫彃䕎呓剟䍅啟㐨㈱㘰⤩䔯彃䕎呓剟䍅㐨㈱㘰착!＀＀ ＀＀	＀＀_x0008_＀＀_x0001_＀＀_x0001_＀＀_x0001_＀＀＀＀＀＀＀＀＀＀찀﫹刾O卅㄰㌸㐷㌶㐱ㅞ〮⠪䍅也卅彔䕒彃⡂ㄴ〲⤶䔫彃䕎呓剟䍅佟㐨㈱㘰⤩䔯彃䕎呓剟䍅㐨㈱㘰착!＀＀ ＀＀	＀＀_x0008_＀＀_x0001_＀＀_x0001_＀＀_x0001_＀＀첒ᝅ㿭찀﫸刾O䉇〰㥂㌴㍚㤵ㅞ〮⠪䍅也卅彔䕒彃⡓ㄴ㔳⤷䔫彃䕎呓剟䍅啟㐨㌱㜵⤩䔯彃䕎呓剟䍅㐨㌱㜵착!＀＀ ＀＀	＀＀_x0008_＀＀_x0001_＀＀_x0001_＀＀_x0001_＀＀＀＀＀＀＀＀＀＀찀﫸刾O䉇〰㥂㌴㍚㤵ㅞ〮⠪䍅也卅彔䕒彃⡂ㄴ㔳⤷䔫彃䕎呓剟䍅佟㐨㌱㜵⤩䔯彃䕎呓剟䍅㐨㌱㜵착!＀＀ ＀＀	＀＀_x0008_＀＀_x0001_＀＀_x0001_＀＀_x0001_＀＀㌴㌳㌳㿣찀﬛刾(单㌸㐵㔹〱㜲䙞彆䕎彔义⡃乁ⱎ〲〱ⰬⰬ单⥄Ŧ＀＀ ＀＀Ŏ＀＀_x0008_＀＀_x0001_＀＀_x0001_＀＀_x0001_＀＀嘄ⴎ↲䁩摦畳㩰⼯楤敲瑣潩獮䘯呁嘠敩敷㽲捡楴湯唽䑐呁♅牣慥潴㵲慦瑣敳♴奄彎剁升吽啒♅佄彃䅎䕍䘽呁䘺䱑䅟䑕呉义彇䱃䕉呎呟䵅䱐呁⹅䅆♔楤灳慬役瑳楲杮䄽摵瑩嘦剁䬺奅䰽塃塅䙕䉇♕䅖㩒啑剅㵙歒晚歔啖じ佬祑䉨歔猴橍硁䍍獷䍌噸さ灑圦义佄㵗䥆卒彔佐啐♐䕈䝉呈㐽〵圦䑉䡔㐽〵匦䅔呒䵟塁䵉婉䑅䘽䱁䕓嘦剁䌺䱁久䅄㵒䥆䕖䅄♙䅖㩒奓䉍䱏唽㡓㔳㤴ㄵ㈰☷䅖㩒义䕄㵘0﬛刾4佂乂ⵎ䡃ㅞ〮䔪彃䕎呓剟䍅䡟㐨㈱㌳⼩䍅也卅彔䕒⡃ㄴ㌲⤳!＀＀ ＀＀	＀＀_x0008_＀＀_x0001_＀＀_x0001_＀＀_x0001_＀＀ꆼ机啕㿥찀﬚刾(单㌸㐵㔹〱㜲䙞彆䕎彔义⡃乁ⱎ〲ㄱⰬⰬ单⥄Ŧ＀＀ ＀＀Ŏ＀＀_x0008_＀＀_x0001_＀＀_x0001_＀＀_x0001_＀＀脆䎕る䁫摦畳㩰⼯楤敲瑣潩獮䘯呁嘠敩敷㽲捡楴湯唽䑐呁♅牣慥潴㵲慦瑣敳♴奄彎剁升吽啒♅佄彃䅎䕍䘽呁䘺䱑䅟䑕呉义彇䱃䕉呎呟䵅䱐呁⹅䅆♔楤灳慬役瑳楲杮䄽摵瑩嘦剁䬺奅䰽䑍噃婇䱁♍䅖㩒啑剅㵙歒晚歔啖じ佬祑䉨歔猴橍硁卍獷䍌噸さ灑圦义佄㵗䥆卒彔佐啐♐䕈䝉呈㐽〵圦䑉䡔㐽〵匦䅔呒䵟塁䵉婉䑅䘽䱁䕓嘦剁䌺䱁久䅄㵒䥆䕖䅄♙䅖㩒奓䉍䱏唽㡓㔳㤴ㄵ㈰☷䅖㩒义䕄㵘0﬙刾(单㌸㐵㔹〱㜲䙞彆䕎彔义⡃乁ⱎ〲㈱ⰬⰬ单⥄Ŧ＀＀ ＀＀Ŏ＀＀_x0008_＀＀_x0001_＀＀_x0001_＀＀_x0001_＀＀Ẹ聑䁨摦畳㩰⼯楤敲瑣潩獮䘯呁嘠敩敷㽲捡楴湯唽䑐呁♅牣慥潴㵲慦瑣敳♴奄彎剁升吽啒♅佄彃䅎䕍䘽呁䘺䱑䅟䑕呉义彇䱃䕉呎呟䵅䱐呁⹅䅆♔楤灳慬役瑳楲杮䄽摵瑩嘦剁䬺奅䘽呕呋䉑䙓♍䅖㩒啑剅㵙歒晚歔啖じ佬祑䉨歔猴橍硁楍獷䍌噸さ灑圦义佄㵗䥆卒彔佐啐♐䕈䝉呈㐽〵圦䑉䡔㐽〵匦䅔呒䵟塁䵉婉䑅䘽䱁䕓嘦剁䌺䱁久䅄㵒䥆䕖䅄♙䅖㩒奓䉍䱏唽㡓㔳㤴ㄵ㈰☷䅖㩒义䕄㵘0﫺刾8单㠳㘸㤸〱㔱ㅞ〮䔪彃䕎呓剟䍅䡟㐨㐱㠱⼩䍅也卅彔䕒⡃ㄴㄴ⤸!＀＀ ＀＀	＀＀_x0008_＀＀_x0001_＀＀_x0001_＀＀_x0001_＀＀＀＀＀＀＀＀㿀찀﫺刾8单㠳㘸㤸〱㔱ㅞ〮䔪彃䕎呓剟䍅䡟㐨㌱㠸⼩䍅也卅彔䕒⡃ㄴ㠳⤸!＀＀ ＀＀	＀＀_x0008_＀＀_x0001_＀＀_x0001_＀＀_x0001_＀＀ᤣឬ燇㾼찀﫺刾8单㠳㘸㤸〱㔱ㅞ〮䔪彃䕎呓剟䍅䡟㐨㈱㠹⼩䍅也卅彔䕒⡃ㄴ㤲⤸!＀＀ ＀＀	＀＀_x0008_＀＀_x0001_＀＀_x0001_＀＀_x0001_＀＀ꆟ䤤㿒찀﫳刾4佂乂ⵎ䡃ㅞ〮䔪彃䕎呓剟䍅䡟㐨㈱㜳⼩䍅也卅彔䕒⡃ㄴ㌲⤷!＀＀ ＀＀	＀＀_x0008_＀＀_x0001_＀＀_x0001_＀＀_x0001_＀＀ꆼ机啕㿥찀﬚刾.䕄〰㔰㜸〸㌰䕞䅃䵟䑅䍟偁塅㈨㄰ⰵⰰⰬ䌢剕䔽剕⤢!＀＀ ＀＀	＀＀_x0008_＀＀_x0001_＀＀_x0001_＀＀_x0001_＀＀＀＀＀＀က䁛찀﬚刾.䕄〰㔰㘵㈵㐰䕞䅃䵟䑅䍟偁塅㈨㄰ⰵⰰⰬ䌢剕䔽剕⤢!＀＀ ＀＀	＀＀_x0008_＀＀_x0001_＀＀_x0001_＀＀_x0001_＀＀＀＀＀＀＀＀䀻찀﫨刾_x001C_䥍之䌭幈彐佃彍䡓当問⡔ㄴ㌵⤷!＀＀ ＀＀	＀＀_x0008_＀＀_x0001_＀＀_x0001_＀＀_x0001_＀＀贑⃮뙶䀰찀﫟刾&lt;单㜷㜲㤳〲㔷䩞䱕䅉⡎佃噎剅彔䅄䕔⡎䅆䙟䍙㐨㔱㜳Ⱙ夢奙䵙䑍≄⤩_x001D_＀＀ ＀＀_x0005_＀＀_x0004_＀＀_x0001_＀＀_x0001_＀＀_x0003_＀＀ꃜ＀＀찀﫟刾&lt;单㠳㘸㤸〱㔱䩞䱕䅉⡎佃噎剅彔䅄䕔⡎䅆䙟䍙㐨㔱㜳Ⱙ夢奙䵙䑍≄⤩_x001D_＀＀ ＀＀_x0005_＀＀_x0004_＀＀_x0001_＀＀_x0001_＀＀_x0003_＀＀ꄺ＀＀찀﫟刾&lt;单㜴㠷㤳〱㤴䩞䱕䅉⡎佃噎剅彔䅄䕔⡎䅆䙟䍙㐨㔱㜳Ⱙ夢奙䵙䑍≄⤩_x001D_＀＀ ＀＀_x0005_＀＀_x0004_＀＀_x0001_＀＀_x0001_＀＀_x0003_＀＀ꄺ＀＀찀ﬡ刾*单㜴㠷㤳〱㤴䙞彆䅃䕐彘䥆⡘乁ⱎ〲㠰ⰬⰬ单⥄ĉ＀＀ ＀＀ñ＀＀_x0008_＀＀_x0001_＀＀_x0001_＀＀_x0001_＀＀晦晦晦䀻摦畳㩰⼯楄敲瑣潩獮䘯捡却瑥䄠摵瑩湩⁧楖睥牥愿瑣潩㵮啁䥄彔䅖啌♅䉄ㄽ㤲䤦ㅄ㐽㜷㌸ㄹ☰䅖啌䥅㵄㐰〶☱䑓呁㵅〲㠰倦剅佉呄偙㵅乁彎呓♄䍓呆㌽眦湩潤㵷潰異彰潮扟牡眦摩桴㌽㔸栦楥桧㵴㈱☰呓剁彔䅍䥘䥍䕚㵄䅆卌♅牣慥潴㵲慦瑣敳♴楤灳慬役瑳楲杮䄽摵瑩찀ﬞ刾*单㜴㠷㤳〱㤴䙞彆䅃䕐彘䥆⡘乁ⱎ〲㤰ⰬⰬ单⥄ĉ＀＀ ＀＀ñ＀＀_x0008_＀＀_x0001_＀＀_x0001_＀＀_x0001_＀＀쳍쳌쳌䀳摦畳㩰⼯楄敲瑣潩獮䘯捡却瑥䄠摵瑩湩⁧楖睥牥愿瑣潩㵮啁䥄彔䅖啌♅䉄ㄽ㤲䤦ㅄ㐽㜷㌸ㄹ☰䅖啌䥅㵄㐰〶☱䑓呁㵅〲㤰倦剅佉呄偙㵅乁彎呓♄䍓呆㌽眦湩潤㵷潰異彰潮扟牡眦摩桴㌽㔸栦楥桧㵴㈱☰呓剁彔䅍䥘䥍䕚㵄䅆卌♅牣慥潴㵲慦瑣敳♴楤灳慬役瑳楲杮䄽摵瑩찀﬛刾*单㜴㠷㤳〱㤴䙞彆䅃䕐彘䥆⡘乁ⱎ〲〱ⰬⰬ单⥄ĉ＀＀ ＀＀ñ＀＀_x0008_＀＀_x0001_＀＀_x0001_＀＀_x0001_＀＀쳍쳌䳌䀸摦畳㩰⼯楄敲瑣潩獮䘯捡却瑥䄠摵瑩湩⁧楖睥牥愿瑣潩㵮啁䥄彔䅖啌♅䉄ㄽ㤲䤦ㅄ㐽㜷㌸ㄹ☰䅖啌䥅㵄㐰〶☱䑓呁㵅〲〱倦剅佉呄偙㵅乁彎呓♄䍓呆㌽眦湩潤㵷潰異彰潮扟牡眦摩桴㌽㔸栦楥桧㵴㈱☰呓剁彔䅍䥘䥍䕚㵄䅆卌♅牣慥潴㵲慦瑣敳♴楤灳慬役瑳楲杮䄽摵瑩찀﬚刾*单㜴㠷㤳〱㤴䙞彆䅃䕐彘䥆⡘乁ⱎ〲ㄱⰬⰬ单⥄ĉ＀＀ ＀＀ñ＀＀_x0008_＀＀_x0001_＀＀_x0001_＀＀_x0001_＀＀쳍쳌쳌䀴摦畳㩰⼯楄敲瑣潩獮䘯捡却瑥䄠摵瑩湩⁧楖睥牥愿瑣潩㵮啁䥄彔䅖啌♅䉄ㄽ㤲䤦ㅄ㐽㜷㌸ㄹ☰䅖啌䥅㵄㐰〶☱䑓呁㵅〲ㄱ倦剅佉呄偙㵅乁彎呓♄䍓呆㌽眦湩潤㵷潰異彰潮扟牡眦摩桴㌽㔸栦楥桧㵴㈱☰呓剁彔䅍䥘䥍䕚㵄䅆卌♅牣慥潴㵲慦瑣敳♴楤灳慬役瑳楲杮䄽摵瑩찀﬘刾*单㜴㠷㤳〱㤴䙞彆䅃䕐彘䥆⡘乁ⱎ〲㈱ⰬⰬ单⥄ĉ＀＀ ＀＀ñ＀＀_x0008_＀＀_x0001_＀＀_x0001_＀＀_x0001_＀＀㌳㌳댳䀸摦畳㩰⼯楄敲瑣潩獮䘯捡却瑥䄠摵瑩湩⁧楖睥牥愿瑣潩㵮啁䥄彔䅖啌♅䉄ㄽ㤲䤦ㅄ㐽㜷㌸ㄹ☰䅖啌䥅㵄㐰〶☱䑓呁㵅〲㈱倦剅佉呄偙㵅乁彎呓♄䍓呆㌽眦湩潤㵷潰異彰潮扟牡眦摩桴㌽㔸栦楥桧㵴㈱☰呓剁彔䅍䥘䥍䕚㵄䅆卌♅牣慥潴㵲慦瑣敳♴楤灳慬役瑳楲杮䄽摵瑩찀﫩刾_x001C_䥆〰㤰〰㐰㤵䙞彁佃乕剔彙䅎䕍!＀＀ ＀＀	＀＀_x0008_＀＀_x0001_＀＀_x0001_＀＀_x0008_＀＀楆汮湡d찀ﬤ刾8单㠳㘸㤸〱㔱ㅞ〮䔪彃䕎呓剟䍅䡟㐨㐱㔷⼩䍅也卅彔䕒⡃ㄴ㜴⤵!＀＀ ＀＀	＀＀_x0008_＀＀_x0001_＀＀_x0001_＀＀_x0001_＀＀ᤣឬ燇㾼찀ﬣ刾8单㠳㘸㤸〱㔱ㅞ〮䔪彃䕎呓剟䍅䡟㐨㐱㔴⼩䍅也卅彔䕒⡃ㄴ㐴⤵!＀＀ ＀＀	＀＀_x0008_＀＀_x0001_＀＀_x0001_＀＀_x0001_＀＀＀＀＀＀＀＀㿀찀ײַ刾8单㠳㘸㤸〱㔱ㅞ〮䔪彃䕎呓剟䍅䡟㐨㌱㔲⼩䍅也卅彔䕒⡃ㄴ㈳⤵!＀＀ ＀＀	＀＀_x0008_＀＀_x0001_＀＀_x0001_＀＀_x0001_＀＀ⷭ㙀䤤㿂찀﬚刾O䕄〰㘰㌳〵㌰ㅞ〮⠪䍅也卅彔䕒彃⡂ㄴ㘲⤳䔫彃䕎呓剟䍅佟㐨㈱㌶⤩䔯彃䕎呓剟䍅㐨㈱㌶착!＀＀ ＀＀	＀＀_x0008_＀＀_x0001_＀＀_x0001_＀＀_x0001_＀＀＀＀＀＀＀＀㿐찀﬚刾O䕄〰㘰㌳〵㌰ㅞ〮⠪䍅也卅彔䕒彃⡓ㄴ㘲⤳䔫彃䕎呓剟䍅啟㐨㈱㌶⤩䔯彃䕎呓剟䍅㐨㈱㌶착!＀＀ ＀＀	＀＀_x0008_＀＀_x0001_＀＀_x0001_＀＀_x0001_＀＀㌴㌳㌳㿓찀﬚刾O䕄〰㔰㘵㈵㐰ㅞ〮⠪䍅也卅彔䕒彃⡂ㄴ㘲⤳䔫彃䕎呓剟䍅佟㐨㈱㌶⤩䔯彃䕎呓剟䍅㐨㈱㌶착!＀＀ ＀＀	＀＀_x0008_＀＀_x0001_＀＀_x0001_＀＀_x0001_＀＀＀＀＀＀＀＀㿢찀﬚刾O䕄〰㔰㘵㈵㐰ㅞ〮⠪䍅也卅彔䕒彃⡓ㄴ㘲⤳䔫彃䕎呓剟䍅啟㐨㈱㌶⤩䔯彃䕎呓剟䍅㐨㈱㌶착!＀＀ ＀＀	＀＀_x0008_＀＀_x0001_＀＀_x0001_＀＀_x0001_＀＀＀＀＀＀＀＀㾰찀﫽刾O䕄〰㔰㘵㈵㐰ㅞ〮⠪䍅也卅彔䕒彃⡓ㄴ㘲⤷䔫彃䕎呓剟䍅啟㐨㈱㜶⤩䔯彃䕎呓剟䍅㐨㈱㜶착!＀＀ ＀＀	＀＀_x0008_＀＀_x0001_＀＀_x0001_＀＀_x0001_＀＀＀＀＀＀＀＀㾰찀﫽刾O䕄〰㔰㘵㈵㐰ㅞ〮⠪䍅也卅彔䕒彃⡂ㄴ㘲⤷䔫彃䕎呓剟䍅佟㐨㈱㜶⤩䔯彃䕎呓剟䍅㐨㈱㜶착!＀＀ ＀＀	＀＀_x0008_＀＀_x0001_＀＀_x0001_＀＀_x0001_＀＀＀＀＀＀＀＀㿢찀﫺刾8单㠳㘸㤸〱㔱ㅞ〮䔪彃䕎呓剟䍅䡟㐨ㄱ㔴⼩䍅也卅彔䕒⡃ㄴ㐱⤵!＀＀ ＀＀	＀＀_x0008_＀＀_x0001_＀＀_x0001_＀＀_x0001_＀＀ꆟ䤤㿒찀﫷刾O䕄〰㘰㌳〵㌰ㅞ〮⠪䍅也卅彔䕒彃⡓ㄴ㘲⤷䔫彃䕎呓剟䍅啟㐨㈱㜶⤩䔯彃䕎呓剟䍅㐨㈱㜶착!＀＀ ＀＀	＀＀_x0008_＀＀_x0001_＀＀_x0001_＀＀_x0001_＀＀㌴㌳㌳㿓찀﫷刾O䕄〰㘰㌳〵㌰ㅞ〮⠪䍅也卅彔䕒彃⡂ㄴ㘲⤷䔫彃䕎呓剟䍅佟㐨㈱㜶⤩䔯彃䕎呓剟䍅㐨㈱㜶착!＀＀ ＀＀	＀＀_x0008_＀＀_x0001_＀＀_x0001_＀＀_x0001_＀＀＀＀＀＀＀＀㿐찀﫩刾_x001C_单㠵㌳㐳〱㜷䙞彁佃乕剔彙䅎䕍'＀＀ ＀＀_x000F_＀＀_x000E_＀＀_x0001_＀＀_x0001_＀＀_x0008_＀＀湕瑩摥匠慴整s찀﫩刾_x001C_单㠰㐱㜳〱㈵䙞彁佃乕剔彙䅎䕍'＀＀ ＀＀_x000F_＀＀_x000E_＀＀_x0001_＀＀_x0001_＀＀_x0008_＀＀湕瑩摥匠慴整s찀﫢刾à䥆〰㤰〰㐰㤵䥞呎䐠呁彅㵁䅚⡖䅆䙟䑙䍎㐨㔱㜳Ⱜ刬⥆㬩䤠呎䐠呁彅㵓䅚⡖卆䙟卉䅃彌䕐乒㐨㔱㜳Ⱜ卆ⱁ䙒⤩※义⁔䅄䕔兟娽噁䘨彑䥆䍓䱁兟剔⡎ㄴ㌵ⰷⰬ䙒⤩医剔义⁇允㵓䙉䐨呁彅㹁䐽呁彅♓䐦呁彅㹁䐽呁彅ⱑ䄢乎Ⱒ䙉䐨呁彅㹓䐽呁彅ⱑ匢䵅≉∬呑≒⤩_x001D_＀＀ ＀＀_x0005_＀＀_x0004_＀＀_x0001_＀＀_x0001_＀＀_x0008_＀＀呑R찀ﬣ刾8单㠳㘸㤸〱㔱ㅞ〮䔪彃䕎呓剟䍅䡟㐨㐱㐱⼩䍅也卅彔䕒⡃ㄴㄴ⤴!＀＀ ＀＀	＀＀_x0008_＀＀_x0001_＀＀_x0001_＀＀_x0001_＀＀＀＀＀＀＀＀㿀찀ﬢ刾8单㠳㘸㤸〱㔱ㅞ〮䔪彃䕎呓剟䍅䡟㐨㌱㐸⼩䍅也卅彔䕒⡃ㄴ㠳⤴!＀＀ ＀＀	＀＀_x0008_＀＀_x0001_＀＀_x0001_＀＀_x0001_＀＀ᤣឬ燇㾼찀﬜刾8单㠳㘸㤸〱㔱ㅞ〮䔪彃䕎呓剟䍅䡟㐨㈱㐹⼩䍅也卅彔䕒⡃ㄴ㤲⤴!＀＀ ＀＀	＀＀_x0008_＀＀_x0001_＀＀_x0001_＀＀_x0001_＀＀ꆟ䤤㿒찀ﬓ刾.单㠰㐱㜳〱㈵䕞䅃䵟䑅䍟偁塅㈨㄰ⰳⰰⰬ䌢剕唽䑓⤢!＀＀ ＀＀	＀＀_x0008_＀＀_x0001_＀＀_x0001_＀＀_x0001_＀＀＀＀＀＀䁠찀﫻刾=单㌸㐵㔹〱㜲偞䕓䍔䱁䘨噉䑅奁㬩䑅䵟䅅彎剐䍉彅䝔⡔ㄭ奁丬坏䐬〬착ॎ＀＀ ＀＀श＀＀࠰＀＀_x0001_＀＀Ć＀＀_x0001_＀＀晧晦♦䁁晧晦♦䁁晧晦♦䁁晧晦♦䁁晧晦♦䁁晧晦♦䁁晧晦♦䁁晧晦♦䁁晧晦♦䁁晧晦♦䁁晧晦♦䁁晧晦䁀晧晦䁀晧晦䁀晧晦䁀晧晦䁀晧晦䁀晧晦䁀晧晦䁀晧晦䁀㌳㌳䁀㌳㌳䁀㌳㌳䁀㌳㌳䁀㌳㌳䁀㌳㌳䁀㌳㌳䁀㌳㌳䁀㌳㌳䁀㌳㌳䁀㌳㌳䁀㌳㌳䁀㌳㌳䁀㌳㌳䁀㌳㌳䁀㌳㌳䁀㌳㌳䁀㌳㌳䁀㌳㌳䁀㌳㌳䁀㌳㌳䁀㌳㌳䁀㌳㌳䁀㌳㌳䁀㌳㌳䁀㌳㌳䁀㌳㌳䁀㌳㌳䁀㌳㌳䁀㌳㌳䁀㌳㌳䁀㌳㌳䁀㌳㌳䁀㌳㌳䁀㌳㌳䁀㌳㌳䁀＀＀＀＀耀䁀ℙ_xDA3C_踸䁀ℙ_xDA3C_踸䁀ℙ_xDA3C_踸䁀ℙ_xDA3C_踸䁀ℙ_xDA3C_踸䁀ℙ_xDA3C_踸䁀ℙ_xDA3C_踸䁀＀＀＀＀耀䁀＀＀＀＀耀䁀＀＀＀＀耀䁀＀＀＀＀耀䁀＀＀＀＀耀䁀＀＀＀＀耀䁀＀＀＀＀耀䁀＀＀＀＀耀䁀＀＀＀＀耀䁀＀＀＀＀耀䁀䈱둸鱱䁀䈱둸鱱䁀䈱둸鱱䁀䈱둸鱱䁀＀＀＀＀耀䁀＀＀＀＀耀䁀＀＀＀＀耀䁀＀＀＀＀耀䁀＀＀＀＀耀䁀＀＀＀＀耀䁀＀＀＀＀耀䁀＀＀＀＀耀䁀＀＀＀＀耀䁀＀＀＀＀耀䁀＀＀＀＀耀䁀＀＀＀＀耀䁀＀＀＀＀耀䁀＀＀＀＀耀䁀＀＀＀＀耀䁀＀＀＀＀耀䁀＀＀＀＀耀䁀＀＀＀＀耀䁀＀＀＀＀耀䁀＀＀＀＀耀䁀＀＀＀＀耀䁀＀＀＀＀耀䁀＀＀＀＀耀䁀＀＀＀＀耀䁀＀＀＀＀耀䁀＀＀＀＀耀䁀葢棰룣䁀鲷煋핕䁀鲷煋핕䁀鲷煋핕䁀鲷煋핕䁀鲷煋핕䁀鲷煋핕䁀鲷煋핕䁀鲷煋핕䁀鲷煋핕䁀鲷煋핕䁀鲷煋핕䁀鲷煋핕䁀鲷煋핕䁀鲷煋핕䁀鲷煋핕䁀鲷煋핕䁀鲷煋핕䁀鲷煋핕䁀鲷煋핕䁀鲷煋핕䁀鲷煋핕䁀鲷煋핕䁀鲷煋핕䁀鲷煋핕䁀鲷煋핕䁀鲷煋핕䁀鲷煋핕䁀鲷煋핕䁀鲷煋핕䁀鲷煋핕䁀鲷煋핕䁀鲷煋핕䁀鲷煋핕䁀鲷煋핕䁀鲷煋핕䁀_xDEE8_◃䁀_xDEE8_◃䁀_xDEE8_◃䁀_xDEE8_◃䁀_xDEE8_◃䁀_xDEE8_◃䁀_xDEE8_◃䁀＀＀＀＀䀀䁁＀＀＀＀䀀䁁㌳㌳㌳䁁＀＀＀＀䀀䁁＀＀＀＀䀀䁁＀＀＀＀䀀䁁＀＀＀＀䀀䁁＀＀＀＀䀀䁁＀＀＀＀䀀䁁＀＀＀＀䀀䁁＀＀＀＀䀀䁁＀＀＀＀䀀䁁＀＀＀＀䀀䁁＀＀＀＀䀀䁁＀＀＀＀䀀䁁＀＀＀＀䀀䁁＀＀＀＀䀀䁁＀＀＀＀䀀䁁＀＀＀＀䀀䁁＀＀＀＀䀀䁁＀＀＀＀䀀䁁＀＀＀＀䀀䁁＀＀＀＀䀀䁁＀＀＀＀䀀䁁＀＀＀＀䀀䁁＀＀＀＀䀀䁁＀＀＀＀䀀䁁＀＀＀＀䀀䁁＀＀＀＀䀀䁁＀＀＀＀䀀䁁＀＀＀＀䀀䁁＀＀＀＀䀀䁁＀＀＀＀䀀䁁＀＀＀＀䀀䁁＀＀＀＀䀀䁁＀＀＀＀䀀䁁＀＀＀＀䀀䁁＀＀＀＀䀀䁁＀＀＀＀䀀䁁＀＀＀＀䀀䁁＀＀＀＀䀀䁁＀＀＀＀䀀䁁＀＀＀＀䀀䁁＀＀＀＀䀀䁁＀＀＀＀䀀䁁＀＀＀＀䀀䁁馚香妙䁁馚香妙䁁馚香妙䁁馚香妙䁁馚香妙䁁馚香妙䁁馚香妙䁁馚香妙䁁馚香妙䁁馚香妙䁁馚香妙䁁馚香妙䁁馚香妙䁁馚香妙䁁馚香妙䁁馚香_xD999_䁁晧晦䁁晧晦䁁＀＀＀＀＀＀䁂＀＀＀＀＀＀䁂＀＀＀＀＀＀䁂＀＀＀＀＀＀䁂馚香妙䁂쳍쳌賌䁂＀＀＀＀쀀䁂＀＀＀＀쀀䁂＀＀＀＀쀀䁂＀＀＀＀쀀䁂＀＀＀＀쀀䁂＀＀＀＀쀀䁂＀＀＀＀쀀䁂＀＀＀＀쀀䁂＀＀＀＀쀀䁂＀＀＀＀쀀䁂＀＀＀＀쀀䁂＀＀＀＀쀀䁂＀＀＀＀쀀䁂＀＀＀＀쀀䁂＀＀＀＀쀀䁂＀＀＀＀쀀䁂＀＀＀＀쀀䁂＀＀＀＀쀀䁂＀＀＀＀쀀䁂쳍쳌쳌䁂쳍쳌쳌䁂쳍쳌쳌䁂쳍쳌쳌䁂쳍쳌쳌䁂쳍쳌쳌䁂쳍쳌쳌䁂쳍쳌쳌䁂쳍쳌쳌䁂쳍쳌쳌䁂쳍쳌쳌䁂쳍쳌쳌䁂쳍쳌쳌䁂쳍쳌쳌䁂쳍쳌쳌䁂쳍쳌쳌䁂쳍쳌쳌䁂쳍쳌쳌䁂쳍쳌쳌䁂쳍쳌쳌䁂쳍쳌쳌䁂쳍쳌쳌䁂쳍쳌쳌䁂쳍쳌쳌䁂쳍쳌쳌䁂쳍쳌쳌䁂＀＀＀＀＀＀＀＀＀＀＀＀＀＀＀＀＀＀＀＀＀＀＀＀＀＀＀＀＀＀＀＀＀＀＀＀＀＀＀＀＀＀＀＀＀＀＀＀＀＀＀＀＀＀＀＀＀＀＀＀＀＀＀＀＀＀＀＀＀＀＀＀＀＀＀＀＀＀＀＀＀＀＀＀＀＀＀＀＀＀＀＀＀＀＀＀＀＀＀＀＀＀＀＀＀＀＀＀＀＀＀＀＀＀＀＀＀＀＀＀＀＀＀＀＀＀＀＀＀＀＀＀＀＀＀＀＀＀＀＀＀＀＀＀＀＀＀＀＀＀＀＀＀＀＀＀＀＀＀＀＀＀＀＀＀＀＀＀＀＀＀＀＀＀＀＀＀＀＀＀＀＀＀＀＀＀＀＀＀＀＀＀＀＀＀＀＀＀＀＀＀＀＀＀＀＀＀＀＀＀＀＀＀＀＀＀＀＀＀＀＀＀＀＀＀＀＀＀＀＀＀＀＀＀＀＀＀＀＀＀＀＀＀＀＀＀＀＀＀＀＀＀＀＀＀＀＀＀＀＀＀＀﬩刾8单㠳㘸㤸〱㔱ㅞ〮䔪彃䕎呓剟䍅䡟㐨㔱㜳⼩䍅也卅彔䕒⡃ㄴ㌵⤷!＀＀ ＀＀	＀＀_x0008_＀＀_x0001_＀＀_x0001_＀＀_x0001_＀＀ᤣឬ燇㾼찀ﬡ刾O䉇〰㔰㤹ㄱㄱㅞ〮⠪䍅也卅彔䕒彃⡂ㄴ㠳⤴䔫彃䕎呓剟䍅佟㐨㌱㐸⤩䔯彃䕎呓剟䍅㐨㌱㐸착!＀＀ ＀＀	＀＀_x0008_＀＀_x0001_＀＀_x0001_＀＀_x0001_＀＀＀＀＀＀＀＀㿰찀ﬡ刾O䉇〰㔰㤹ㄱㄱㅞ〮⠪䍅也卅彔䕒彃⡓ㄴ㠳⤴䔫彃䕎呓剟䍅啟㐨㌱㐸⤩䔯彃䕎呓剟䍅㐨㌱㐸착!＀＀ ＀＀	＀＀_x0008_＀＀_x0001_＀＀_x0001_＀＀_x0001_＀＀＀＀＀＀＀＀＀＀찀ײַ刾*呉〰㄰㐰㘹㌲䙞彆䉅呉䅄䥟⡂乁ⱎ〲㠰ⰬⰬ啅⥒Ū＀＀ ＀＀Œ＀＀_x0008_＀＀_x0001_＀＀_x0001_＀＀_x0001_＀＀ቭ삃释䁔摦畳㩰⼯楤敲瑣潩獮䘯呁嘠敩敷㽲捡楴湯唽䑐呁♅牣慥潴㵲慦瑣敳♴奄彎剁升吽啒♅佄彃䅎䕍䘽呁䘺䱑䅟䑕呉义彇䱃䕉呎呟䵅䱐呁⹅䅆♔楤灳慬役瑳楲杮䄽摵瑩嘦剁䬺奅嘽呋剉偕偋♓䅖㩒啑剅㵙歒晚啒䩊䕖䉒じ䍬䕋但楔祷䑍㑁䍌獷䕌噖楕㵫圦义佄㵗䥆卒彔佐啐♐䕈䝉呈㐽〵圦䑉䡔㐽〵匦䅔呒䵟塁䵉婉䑅䘽䱁䕓嘦剁䌺䱁久䅄㵒䥆䕖䅄♙䅖㩒奓䉍䱏䤽ご〰〱㤴㈶☳䅖㩒义䕄㵘0ﬞ刾*呉〰㄰㐰㘹㌲䙞彆䉅呉䅄䥟⡂乁ⱎ〲㤰ⰬⰬ啅⥒Ū＀＀ ＀＀Œ＀＀_x0008_＀＀_x0001_＀＀_x0001_＀＀_x0001_＀＀赏溗欒䁔摦畳㩰⼯楤敲瑣潩獮䘯呁嘠敩敷㽲捡楴湯唽䑐呁♅牣慥潴㵲慦瑣敳♴奄彎剁升吽啒♅佄彃䅎䕍䘽呁䘺䱑䅟䑕呉义彇䱃䕉呎呟䵅䱐呁⹅䅆♔楤灳慬役瑳楲杮䄽摵瑩嘦剁䬺奅倽䉍呉噇剃♃䅖㩒啑剅㵙歒晚啒䩊䕖䉒じ䍬䕋但楔祷䑍㕁䍌獷䕌噖楕㵫圦义佄㵗䥆卒彔佐啐♐䕈䝉呈㐽〵圦䑉䡔㐽〵匦䅔呒䵟塁䵉婉䑅䘽䱁䕓嘦剁䌺䱁久䅄㵒䥆䕖䅄♙䅖㩒奓䉍䱏䤽ご〰〱㤴㈶☳䅖㩒义䕄㵘0﬛刾*呉〰㄰㐰㘹㌲䙞彆䉅呉䅄䥟⡂乁ⱎ〲〱ⰬⰬ啅⥒Ū＀＀ ＀＀Œ＀＀_x0008_＀＀_x0001_＀＀_x0001_＀＀_x0001_＀＀鮥샄䁍摦畳㩰⼯楤敲瑣潩獮䘯呁嘠敩敷㽲捡楴湯唽䑐呁♅牣慥潴㵲慦瑣敳♴奄彎剁升吽啒♅佄彃䅎䕍䘽呁䘺䱑䅟䑕呉义彇䱃䕉呎呟䵅䱐呁⹅䅆♔楤灳慬役瑳楲杮䄽摵瑩嘦剁䬺奅娽䡋䑙䡉䑕♕䅖㩒啑剅㵙歒晚啒䩊䕖䉒じ䍬䕋但楔祷䑍睅䍌獷䕌噖楕㵫圦义佄㵗䥆卒彔佐啐♐䕈䝉呈㐽〵圦䑉䡔㐽〵匦䅔呒䵟塁䵉婉䑅䘽䱁䕓嘦剁䌺䱁久䅄㵒䥆䕖䅄♙䅖㩒奓䉍䱏䤽ご〰〱㤴㈶☳䅖㩒义䕄㵘0﬛刾*呉〰㄰㐰㘹㌲䙞彆䉅呉䅄䥟⡂乁ⱎ〲ㄱⰬⰬ啅⥒Ū＀＀ ＀＀Œ＀＀_x0008_＀＀_x0001_＀＀_x0001_＀＀_x0001_＀＀⃂犰襨䁕摦畳㩰⼯楤敲瑣潩獮䘯呁嘠敩敷㽲捡楴湯唽䑐呁♅牣慥潴㵲慦瑣敳♴奄彎剁升吽啒♅佄彃䅎䕍䘽呁䘺䱑䅟䑕呉义彇䱃䕉呎呟䵅䱐呁⹅䅆♔楤灳慬役瑳楲杮䄽摵瑩嘦剁䬺奅䘽偓䑉呋婕♏䅖㩒啑剅㵙歒晚啒䩊䕖䉒じ䍬䕋但楔祷䑍硅䍌獷䕌噖楕㵫圦义佄㵗䥆卒彔佐啐♐䕈䝉呈㐽〵圦䑉䡔㐽〵匦䅔呒䵟塁䵉婉䑅䘽䱁䕓嘦剁䌺䱁久䅄㵒䥆䕖䅄♙䅖㩒奓䉍䱏䤽ご〰〱㤴㈶☳䅖㩒义䕄㵘0﬚刾*呉〰㄰㐰㘹㌲䙞彆䉅呉䅄䥟⡂乁ⱎ〲㈱ⰬⰬ啅⥒Ū＀＀ ＀＀Œ＀＀_x0008_＀＀_x0001_＀＀_x0001_＀＀_x0001_＀＀ቪ삃䇊䁘摦畳㩰⼯楤敲瑣潩獮䘯呁嘠敩敷㽲捡楴湯唽䑐呁♅牣慥潴㵲慦瑣敳♴奄彎剁升吽啒♅佄彃䅎䕍䘽呁䘺䱑䅟䑕呉义彇䱃䕉呎呟䵅䱐呁⹅䅆♔楤灳慬役瑳楲杮䄽摵瑩嘦剁䬺奅丽剏䱕偁䑋♃䅖㩒啑剅㵙歒晚啒䩊䕖䉒じ䍬䕋但楔祷䑍祅䍌獷䕌噖楕㵫圦义佄㵗䥆卒彔佐啐♐䕈䝉呈㐽〵圦䑉䡔㐽〵匦䅔呒䵟塁䵉婉䑅䘽䱁䕓嘦剁䌺䱁久䅄㵒䥆䕖䅄♙䅖㩒奓䉍䱏䤽ご〰〱㤴㈶☳䅖㩒义䕄㵘0﬚刾.单㌸㐵㔹〱㜲䕞䅃䵟䑅卟䱁卅㈨㄰ⰵⰰⰬ䌢剕唽䑓⤢!＀＀ ＀＀	＀＀_x0008_＀＀_x0001_＀＀_x0001_＀＀_x0001_＀＀炤਽겷䂳찀ﬆ刾3䱁䅆匭幅⸱⨰䍅也卅彔䕒彃⡈ㄴ㌵⤷䔯彃䕎呓剟䍅㐨㔱㜳착!＀＀ ＀＀	＀＀_x0008_＀＀_x0001_＀＀_x0001_＀＀_x0001_＀＀＀＀＀＀＀＀㿤찀ﬆ刾8䡃〰㌰㤳〰㘶䩞䱕䅉⡎䙆䙟卉䅃彌䅄䕔匨䵅ⱉⰰⰬ䙒∬䅄䕔≎⤩_x001D_＀＀ ＀＀_x0005_＀＀_x0004_＀＀_x0001_＀＀_x0001_＀＀_x0003_＀＀ꇯ＀＀찀﫺刾8单㠳㘸㤸〱㔱ㅞ〮䔪彃䕎呓剟䍅䡟㐨㌱㜵⼩䍅也卅彔䕒⡃ㄴ㔳⤷!＀＀ ＀＀	＀＀_x0008_＀＀_x0001_＀＀_x0001_＀＀_x0001_＀＀ⷭ㙀䤤㿂찀﫺刾8单㠳㘸㤸〱㔱ㅞ〮䔪彃䕎呓剟䍅䡟㐨㈱㜶⼩䍅也卅彔䕒⡃ㄴ㘲⤷!＀＀ ＀＀	＀＀_x0008_＀＀_x0001_＀＀_x0001_＀＀_x0001_＀＀ꆟ䤤㿒찀﫺刾8单㠳㘸㤸〱㔱ㅞ〮䔪彃䕎呓剟䍅䡟㐨㈱㜳⼩䍅也卅彔䕒⡃ㄴ㌲⤷!＀＀ ＀＀	＀＀_x0008_＀＀_x0001_＀＀_x0001_＀＀_x0001_＀＀ꆟ䤤㿒찀﫷刾O䉇〰㔰㤹ㄱㄱㅞ〮⠪䍅也卅彔䕒彃⡓ㄴ㠳⤸䔫彃䕎呓剟䍅啟㐨㌱㠸⤩䔯彃䕎呓剟䍅㐨㌱㠸착!＀＀ ＀＀	＀＀_x0008_＀＀_x0001_＀＀_x0001_＀＀_x0001_＀＀＀＀＀＀＀＀＀＀찀﫷刾O䉇〰㔰㤹ㄱㄱㅞ〮⠪䍅也卅彔䕒彃⡂ㄴ㠳⤸䔫彃䕎呓剟䍅佟㐨㌱㠸⤩䔯彃䕎呓剟䍅㐨㌱㠸착!＀＀ ＀＀	＀＀_x0008_＀＀_x0001_＀＀_x0001_＀＀_x0001_＀＀＀＀＀＀＀＀㿰찀﫳刾3䱁䅆匭幅⸱⨰䍅也卅彔䕒彃⡈ㄴ㌲⤷䔯彃䕎呓剟䍅㐨㈱㜳착!＀＀ ＀＀	＀＀_x0008_＀＀_x0001_＀＀_x0001_＀＀_x0001_＀＀⨱촄ᙂ㿢찀﬩刾8单㠳㘸㤸〱㔱ㅞ〮䔪彃䕎呓剟䍅䡟㐨㔱㘰⼩䍅也卅彔䕒⡃ㄴ〵⤶!＀＀ ＀＀	＀＀_x0008_＀＀_x0001_＀＀_x0001_＀＀_x0001_＀＀ᤣឬ燇㾼찀ﬞ刾(䡃〰㈱㠶㘴㜵䙞彆䕎彔义⡃乁ⱎ〲㠰ⰬⰬ䡃⥆Ŧ＀＀ ＀＀Ŏ＀＀_x0008_＀＀_x0001_＀＀_x0001_＀＀_x0001_＀＀㌳㌳䁋摦畳㩰⼯楤敲瑣潩獮䘯呁嘠敩敷㽲捡楴湯唽䑐呁♅牣慥潴㵲慦瑣敳♴奄彎剁升吽啒♅佄彃䅎䕍䘽呁䘺䱑䅟䑕呉义彇䱃䕉呎呟䵅䱐呁⹅䅆♔楤灳慬役瑳楲杮䄽摵瑩嘦剁䬺奅吽䉉塕䙓䩏♗䅖㩒啑剅㵙歒晚歔啖じ佬祑䉨歔猴橍睁䍏獷䍌䑸䕓灙圦义佄㵗䥆卒彔佐啐♐䕈䝉呈㐽〵圦䑉䡔㐽〵匦䅔呒䵟塁䵉婉䑅䘽䱁䕓嘦剁䌺䱁久䅄㵒䥆䕖䅄♙䅖㩒奓䉍䱏䌽え㄰㘲㐸㔶☷䅖㩒义䕄㵘0יִ刾(䡃〰㈱㠶㘴㜵䙞彆䕎彔义⡃乁ⱎ〲㤰ⰬⰬ䡃⥆Ŧ＀＀ ＀＀Ŏ＀＀_x0008_＀＀_x0001_＀＀_x0001_＀＀_x0001_＀＀晦晦ᙦ쁤摦畳㩰⼯楤敲瑣潩獮䘯呁嘠敩敷㽲捡楴湯唽䑐呁♅牣慥潴㵲慦瑣敳♴奄彎剁升吽啒♅佄彃䅎䕍䘽呁䘺䱑䅟䑕呉义彇䱃䕉呎呟䵅䱐呁⹅䅆♔楤灳慬役瑳楲杮䄽摵瑩嘦剁䬺奅丽塕剙久塑♉䅖㩒啑剅㵙歒晚歔啖じ佬祑䉨歔猴橍睁协獷䍌䑸䕓灙圦义佄㵗䥆卒彔佐啐♐䕈䝉呈㐽〵圦䑉䡔㐽〵匦䅔呒䵟塁䵉婉䑅䘽䱁䕓嘦剁䌺䱁久䅄㵒䥆䕖䅄♙䅖㩒奓䉍䱏䌽え㄰㘲㐸㔶☷䅖㩒义䕄㵘0ﬗ刾3䱁䅆匭幅⸱⨰䍅也卅彔䕒彃⡈ㄴ〲⤲䔯彃䕎呓剟䍅㐨㈱㈰착!＀＀ ＀＀	＀＀_x0008_＀＀_x0001_＀＀_x0001_＀＀_x0001_＀＀＀＀＀＀＀＀㿠찀ﬕ刾.呉〰㄰㐰㘹㌲䕞䅃䵟䑅䍟偁塅㈨㄰ⰴⰰⰬ䌢剕䔽剕⤢!＀＀ ＀＀	＀＀_x0008_＀＀_x0001_＀＀_x0001_＀＀_x0001_＀＀＀＀＀＀＀＀䀰찀﫺刾8单㠳㘸㤸〱㔱ㅞ〮䔪彃䕎呓剟䍅䡟㐨㈱㘰⼩䍅也卅彔䕒⡃ㄴ〲⤶!＀＀ ＀＀	＀＀_x0008_＀＀_x0001_＀＀_x0001_＀＀_x0001_＀＀ꆟ䤤㿒찀﫺刾8单㠳㘸㤸〱㔱ㅞ〮䔪彃䕎呓剟䍅䡟㐨ㄱ㘷⼩䍅也卅彔䕒⡃ㄴ㜱⤶!＀＀ ＀＀	＀＀_x0008_＀＀_x0001_＀＀_x0001_＀＀_x0001_＀＀ꆟ䤤㿒찀﫧刾_x000E_䕖ⵔ䡃䙞当卉义&amp;＀＀ ＀＀_x000E_＀＀_x000D_＀＀_x0001_＀＀_x0001_＀＀_x0008_＀＀䡃〰㘰㈲㘷㈱＀＀﬚刾.单㠳㘸㤸〱㔱䕞䅃䵟䑅卟䱁卅㈨㄰ⰵⰰⰬ䌢剕唽䑓⤢!＀＀ ＀＀	＀＀_x0008_＀＀_x0001_＀＀_x0001_＀＀_x0001_＀＀轜鉨䂲찀ﬕ刾3䱁䅆匭幅⸱⨰䍅也卅彔䕒彃⡈ㄴ㜱⤲䔯彃䕎呓剟䍅㐨ㄱ㈷착!＀＀ ＀＀	＀＀_x0008_＀＀_x0001_＀＀_x0001_＀＀_x0001_＀＀＀＀＀＀＀＀㿠찀﫷刾0䕄〰㘰〶〲㘰䱞䑓也䵁彅佔彐䱈剄ㄨⰰ䠢Ⱒ䘢≓∬久⤢˴＀＀ ＀＀˜＀＀˒＀＀_x0001_＀＀
＀＀_x000C_＀＀Kuwait Investment Authority (Investment Management)＀＀Alecta Pension Insurance Mutual＀＀BlackRock Investment Management (UK) Ltd.＀＀Schroder Investment Management Ltd.＀＀Mondrian Investment Partners Ltd.＀＀Amundi SA (Investment Management)＀＀DWS Investment GmbH＀＀Norges Bank Investment Management＀＀Danske Bank A＀ＯS (Investment Management)＀＀Allianz Global Investors Europe GmbH＀＀＀＀＀＀＀＀＀＀＀＀﫷刾0䕄〰㘰㌳〵㌰䱞䑓也䵁彅佔彐䱈剄ㄨⰰ䠢Ⱒ䘢≓∬久⤢ɔ＀＀ ＀＀ȼ＀＀Ȳ＀＀_x0001_＀＀
＀＀_x000C_＀＀KRONSEDER FAMILY＀＀Tweedy, Browne Co. LLC＀＀SCHADEBERG HERRMANN PETRA＀＀SCHADEBERG FAMILY＀＀Oddo Asset Management SA＀＀Allianz Global Investors Europe GmbH＀＀Norges Bank Investment Management＀＀DWS Investment GmbH＀＀Henderson Global Investors Ltd.＀＀Bank J. Safra Sarasin AG (Investment Management)＀＀＀＀＀＀＀＀＀＀＀＀﫳刾3䱁䅆匭幅⸱⨰䍅也卅彔䕒彃⡈ㄴ㔳⤷䔯彃䕎呓剟䍅㐨㌱㜵착!＀＀ ＀＀	＀＀_x0008_＀＀_x0001_＀＀_x0001_＀＀_x0001_＀＀ᑻ䞮竡㿤찀﫺刾8单㠳㘸㤸〱㔱ㅞ〮䔪彃䕎呓剟䍅䡟㐨㔱〱⼩䍅也卅彔䕒⡃ㄴㄵ⤰!＀＀ ＀＀	＀＀_x0008_＀＀_x0001_＀＀_x0001_＀＀_x0001_＀＀ᤣឬ燇㾼찀﫳刾3䱁䅆匭幅⸱⨰䍅也卅彔䕒彃⡈ㄴ㘲⤷䔯彃䕎呓剟䍅㐨㈱㜶착!＀＀ ＀＀	＀＀_x0008_＀＀_x0001_＀＀_x0001_＀＀_x0001_＀＀幃飅ꪪ㿢찀ﬠ刾8单㠳㘸㤸〱㔱ㅞ〮䔪彃䕎呓剟䍅䡟㐨㌱㌵⼩䍅也卅彔䕒⡃ㄴ㔳⤳!＀＀ ＀＀	＀＀_x0008_＀＀_x0001_＀＀_x0001_＀＀_x0001_＀＀蛲鳪啕㿅찀﬘刾8单㠳㘸㤸〱㔱ㅞ〮䔪彃䕎呓剟䍅䡟㐨㈱㌶⼩䍅也卅彔䕒⡃ㄴ㘲⤳!＀＀ ＀＀	＀＀_x0008_＀＀_x0001_＀＀_x0001_＀＀_x0001_＀＀ꆟ䤤㿒찀ﬖ刾8单㠳㘸㤸〱㔱ㅞ〮䔪彃䕎呓剟䍅䡟㐨㈱㌳⼩䍅也卅彔䕒⡃ㄴ㌲⤳!＀＀ ＀＀	＀＀_x0008_＀＀_x0001_＀＀_x0001_＀＀_x0001_＀＀ꆟ䤤㿒찀﫷刾_x0018_䡃〰㌰㤳〰㘶䙞彁卉彏佃䕄_x001D_＀＀ ＀＀_x0005_＀＀_x0004_＀＀_x0001_＀＀_x0001_＀＀_x0008_＀＀䡃F찀﬒刾8单㠳㘸㤸〱㔱ㅞ〮䔪彃䕎呓剟䍅䡟㐨㈱㈰⼩䍅也卅彔䕒⡃ㄴ〲⤲!＀＀ ＀＀	＀＀_x0008_＀＀_x0001_＀＀_x0001_＀＀_x0001_＀＀ꆟ䤤㿒찀﬏刾8单㠳㘸㤸〱㔱ㅞ〮䔪彃䕎呓剟䍅䡟㐨ㄱ㈷⼩䍅也卅彔䕒⡃ㄴ㜱⤲!＀＀ ＀＀	＀＀_x0008_＀＀_x0001_＀＀_x0001_＀＀_x0001_＀＀ꆟ䤤㿒찀﫼刾*单㔰㐸㠹〱㐶䱞䑓偟协呟偏䡟䑌⡒〱∬≈∬卆⤢r＀＀ ＀＀Z＀＀P＀＀_x0001_＀＀
＀＀_x0001_＀＀＀＀耀綿䅢＀＀＀＀寓䅢＀＀䀀韢䅞＀＀쀀賮䅙＀＀䀀轈䅗＀＀＀＀猣䅏＀＀＀＀䅎＀＀＀＀鯋䅋＀＀耀嵜䅇＀＀耀﷒䅁＀＀＀＀＀＀＀＀＀＀ﬡ刾*单㠳㘸㤸〱㔱䙞彆䉅呉䅄䥟⡂乁ⱎ〲㠰ⰬⰬ单⥄Ū＀＀ ＀＀Œ＀＀_x0008_＀＀_x0001_＀＀_x0001_＀＀_x0001_＀＀馚香憙䁹摦畳㩰⼯楤敲瑣潩獮䘯呁嘠敩敷㽲捡楴湯唽䑐呁♅牣慥潴㵲慦瑣敳♴奄彎剁升吽啒♅佄彃䅎䕍䘽呁䘺䱑䅟䑕呉义彇䱃䕉呎呟䵅䱐呁⹅䅆♔楤灳慬役瑳楲杮䄽摵瑩嘦剁䬺奅嘽婅䉍婋塑♁䅖㩒啑剅㵙歒晚啒䩊䕖䉒じ䍬䕋但楔祷䑍㑁䍌獷䙌呖䍒㵫圦义佄㵗䥆卒彔佐啐♐䕈䝉呈㐽〵圦䑉䡔㐽〵匦䅔呒䵟塁䵉婉䑅䘽䱁䕓嘦剁䌺䱁久䅄㵒䥆䕖䅄♙䅖㩒奓䉍䱏唽㍓㠸㠶ㄹ㄰☵䅖㩒义䕄㵘0ﬞ刾*单㠳㘸㤸〱㔱䙞彆䉅呉䅄䥟⡂乁ⱎ〲㤰ⰬⰬ单⥄Ū＀＀ ＀＀Œ＀＀_x0008_＀＀_x0001_＀＀_x0001_＀＀_x0001_＀＀馛香鶙䂁摦畳㩰⼯楤敲瑣潩獮䘯呁嘠敩敷㽲捡楴湯唽䑐呁♅牣慥潴㵲慦瑣敳♴奄彎剁升吽啒♅佄彃䅎䕍䘽呁䘺䱑䅟䑕呉义彇䱃䕉呎呟䵅䱐呁⹅䅆♔楤灳慬役瑳楲杮䄽摵瑩嘦剁䬺奅䐽䡏偅婙䉉♙䅖㩒啑剅㵙歒晚啒䩊䕖䉒じ䍬䕋但楔祷䑍㕁䍌獷䙌呖䍒㵫圦义佄㵗䥆卒彔佐啐♐䕈䝉呈㐽〵圦䑉䡔㐽〵匦䅔呒䵟塁䵉婉䑅䘽䱁䕓嘦剁䌺䱁久䅄㵒䥆䕖䅄♙䅖㩒奓䉍䱏唽㍓㠸㠶ㄹ㄰☵䅖㩒义䕄㵘0יִ刾*单㠳㘸㤸〱㔱䙞彆䉅呉䅄䥟⡂乁ⱎ〲〱ⰬⰬ单⥄Ū＀＀ ＀＀Œ＀＀_x0008_＀＀_x0001_＀＀_x0001_＀＀_x0001_＀＀馚香즙䂁摦畳㩰⼯楤敲瑣潩獮䘯呁嘠敩敷㽲捡楴湯唽䑐呁♅牣慥潴㵲慦瑣敳♴奄彎剁升吽啒♅佄彃䅎䕍䘽呁䘺䱑䅟䑕呉义彇䱃䕉呎呟䵅䱐呁⹅䅆♔楤灳慬役瑳楲杮䄽摵瑩嘦剁䬺奅䨽䑅塏䙙剁♃䅖㩒啑剅㵙歒晚啒䩊䕖䉒じ䍬䕋但楔祷䑍睅䍌獷䙌呖䍒㵫圦义佄㵗䥆卒彔佐啐♐䕈䝉呈㐽〵圦䑉䡔㐽〵匦䅔呒䵟塁䵉婉䑅䘽䱁䕓嘦剁䌺䱁久䅄㵒䥆䕖䅄♙䅖㩒奓䉍䱏唽㍓㠸㠶ㄹ㄰☵䅖㩒义䕄㵘0﬙刾*单㠳㘸㤸〱㔱䙞彆䉅呉䅄䥟⡂乁ⱎ〲ㄱⰬⰬ单⥄Ū＀＀ ＀＀Œ＀＀_x0008_＀＀_x0001_＀＀_x0001_＀＀_x0001_＀＀㌴㌳ጳ䂂摦畳㩰⼯楤敲瑣潩獮䘯呁嘠敩敷㽲捡楴湯唽䑐呁♅牣慥潴㵲慦瑣敳♴奄彎剁升吽啒♅佄彃䅎䕍䘽呁䘺䱑䅟䑕呉义彇䱃䕉呎呟䵅䱐呁⹅䅆♔楤灳慬役瑳楲杮䄽摵瑩嘦剁䬺奅倽䩓塏䑑呍♓䅖㩒啑剅㵙歒晚啒䩊䕖䉒じ䍬䕋但楔祷䑍硅䍌獷䙌呖䍒㵫圦义佄㵗䥆卒彔佐啐♐䕈䝉呈㐽〵圦䑉䡔㐽〵匦䅔呒䵟塁䵉婉䑅䘽䱁䕓嘦剁䌺䱁久䅄㵒䥆䕖䅄♙䅖㩒奓䉍䱏唽㍓㠸㠶ㄹ㄰☵䅖㩒义䕄㵘0ﬗ刾*单㠳㘸㤸〱㔱䙞彆䉅呉䅄䥟⡂乁ⱎ〲㈱ⰬⰬ单⥄Ū＀＀ ＀＀Œ＀＀_x0008_＀＀_x0001_＀＀_x0001_＀＀_x0001_＀＀馚香ᖙ䂃摦畳㩰⼯楤敲瑣潩獮䘯呁嘠敩敷㽲捡楴湯唽䑐呁♅牣慥潴㵲慦瑣敳♴奄彎剁升吽啒♅佄彃䅎䕍䘽呁䘺䱑䅟䑕呉义彇䱃䕉呎呟䵅䱐呁⹅䅆♔楤灳慬役瑳楲杮䄽摵瑩嘦剁䬺奅䨽䡙䉅呏䱕♕䅖㩒啑剅㵙歒晚啒䩊䕖䉒じ䍬䕋但楔祷䑍祅䍌獷䙌呖䍒㵫圦义佄㵗䥆卒彔佐啐♐䕈䝉呈㐽〵圦䑉䡔㐽〵匦䅔呒䵟塁䵉婉䑅䘽䱁䕓嘦剁䌺䱁久䅄㵒䥆䕖䅄♙䅖㩒奓䉍䱏唽㍓㠸㠶ㄹ㄰☵䅖㩒义䕄㵘0﫨刾_x0018_剋ⵎ䕄偞䍟剕䕒䍎⡙䤢体⤢_x001D_＀＀ ＀＀_x0005_＀＀_x0004_＀＀_x0001_＀＀_x0001_＀＀_x0008_＀＀啅R찀ﬡ刾(单㠳㘸㤸〱㔱䙞彆䉅呉䥟⡂乁ⱎ〲㠰ⰬⰬ单⥄Ŧ＀＀ ＀＀Ŏ＀＀_x0008_＀＀_x0001_＀＀_x0001_＀＀_x0001_＀＀馚香릙䁡摦畳㩰⼯楤敲瑣潩獮䘯呁嘠敩敷㽲捡楴湯唽䑐呁♅牣慥潴㵲慦瑣敳♴奄彎剁升吽啒♅佄彃䅎䕍䘽呁䘺䱑䅟䑕呉义彇䱃䕉呎呟䵅䱐呁⹅䅆♔楤灳慬役瑳楲杮䄽摵瑩嘦剁䬺奅娽䑕䉃婏䉅♙䅖㩒啑剅㵙歒晚啒䩊䙖䨹楑䉨歔猴橍睁䍏獷䍌噸さ灑圦义佄㵗䥆卒彔佐啐♐䕈䝉呈㐽〵圦䑉䡔㐽〵匦䅔呒䵟塁䵉婉䑅䘽䱁䕓嘦剁䌺䱁久䅄㵒䥆䕖䅄♙䅖㩒奓䉍䱏唽㍓㠸㠶ㄹ㄰☵䅖㩒义䕄㵘0ﬞ刾(单㠳㘸㤸〱㔱䙞彆䉅呉䥟⡂乁ⱎ〲㤰ⰬⰬ单⥄Ŧ＀＀ ＀＀Ŏ＀＀_x0008_＀＀_x0001_＀＀_x0001_＀＀_x0001_＀＀쳐쳌Ⓦ䁰摦畳㩰⼯楤敲瑣潩獮䘯呁嘠敩敷㽲捡楴湯唽䑐呁♅牣慥潴㵲慦瑣敳♴奄彎剁升吽啒♅佄彃䅎䕍䘽呁䘺䱑䅟䑕呉义彇䱃䕉呎呟䵅䱐呁⹅䅆♔楤灳慬役瑳楲杮䄽摵瑩嘦剁䬺奅吽䱗䩍剅䡁♁䅖㩒啑剅㵙歒晚啒䩊䙖䨹楑䉨歔猴橍睁协獷䍌噸さ灑圦义佄㵗䥆卒彔佐啐♐䕈䝉呈㐽〵圦䑉䡔㐽〵匦䅔呒䵟塁䵉婉䑅䘽䱁䕓嘦剁䌺䱁久䅄㵒䥆䕖䅄♙䅖㩒奓䉍䱏唽㍓㠸㠶ㄹ㄰☵䅖㩒义䕄㵘0ﬔ刾.䡃〰㌰㤳〰㘶䕞䅃䵟䑅卟䱁卅㈨㄰ⰳⰰⰬ䌢剕䌽䙈⤢!＀＀ ＀＀	＀＀_x0008_＀＀_x0001_＀＀_x0001_＀＀_x0001_＀＀＀＀＀＀䀀䁬찀﫽刾*单㠵㌳㐳〱㜷䱞䑓偟协呟偏䡟䑌⡒〱∬≈∬卆⤢r＀＀ ＀＀Z＀＀P＀＀_x0001_＀＀
＀＀_x0001_＀＀＀＀怀薵䅴＀＀ ꅈ䅥＀＀＀＀䈳䅤＀＀怀ɭ䅣＀＀＀＀杻䅜＀＀＀＀瓥䅚＀＀䀀⫓䅚＀＀䀀䅗＀＀쀀쁋䅓＀＀耀稪䅈＀＀＀＀＀＀＀＀＀＀﬩刾K啈ㅈⵖ䥆ㅞ〮⠪䍅也卅彔䕒彃⡓ㄴ〵⤶䔫彃䕎呓剟䍅啟㐨㔱㘰⤩䔯彃䕎呓剟䍅㐨㔱㘰착!＀＀ ＀＀	＀＀_x0008_＀＀_x0001_＀＀_x0001_＀＀_x0001_＀＀馚香香㾹찀﬩刾K啈ㅈⵖ䥆ㅞ〮⠪䍅也卅彔䕒彃⡂ㄴ〵⤶䔫彃䕎呓剟䍅佟㐨㔱㘰⤩䔯彃䕎呓剟䍅㐨㔱㘰착!＀＀ ＀＀	＀＀_x0008_＀＀_x0001_＀＀_x0001_＀＀_x0001_＀＀㌴㌳㌳㿣찀ﬠ刾(单㠰㐱㜳〱㈵䙞彆䕎彔义⡃乁ⱎ〲㠰ⰬⰬ单⥄Ŧ＀＀ ＀＀Ŏ＀＀_x0008_＀＀_x0001_＀＀_x0001_＀＀_x0001_＀＀⬂ᚇ웙䁤摦畳㩰⼯楤敲瑣潩獮䘯呁嘠敩敷㽲捡楴湯唽䑐呁♅牣慥潴㵲慦瑣敳♴奄彎剁升吽啒♅佄彃䅎䕍䘽呁䘺䱑䅟䑕呉义彇䱃䕉呎呟䵅䱐呁⹅䅆♔楤灳慬役瑳楲杮䄽摵瑩嘦剁䬺奅倽䡏噏䱉噑♙䅖㩒啑剅㵙歒晚歔啖じ佬祑䉨歔猴橍睁䍏獷䍌噸さ灑圦义佄㵗䥆卒彔佐啐♐䕈䝉呈㐽〵圦䑉䡔㐽〵匦䅔呒䵟塁䵉婉䑅䘽䱁䕓嘦剁䌺䱁久䅄㵒䥆䕖䅄♙䅖㩒奓䉍䱏唽こㄸ㌴ㄷ㔰☲䅖㩒义䕄㵘0ﬞ刾(单㠰㐱㜳〱㈵䙞彆䕎彔义⡃乁ⱎ〲㤰ⰬⰬ单⥄Ŧ＀＀ ＀＀Ŏ＀＀_x0008_＀＀_x0001_＀＀_x0001_＀＀_x0001_＀＀赐溗朒䁢摦畳㩰⼯楤敲瑣潩獮䘯呁嘠敩敷㽲捡楴湯唽䑐呁♅牣慥潴㵲慦瑣敳♴奄彎剁升吽啒♅佄彃䅎䕍䘽呁䘺䱑䅟䑕呉义彇䱃䕉呎呟䵅䱐呁⹅䅆♔楤灳慬役瑳楲杮䄽摵瑩嘦剁䬺奅吽偓噗偙偕♗䅖㩒啑剅㵙歒晚歔啖じ佬祑䉨歔猴橍睁协獷䍌噸さ灑圦义佄㵗䥆卒彔佐啐♐䕈䝉呈㐽〵圦䑉䡔㐽〵匦䅔呒䵟塁䵉婉䑅䘽䱁䕓嘦剁䌺䱁久䅄㵒䥆䕖䅄♙䅖㩒奓䉍䱏唽こㄸ㌴ㄷ㔰☲䅖㩒义䕄㵘0﫴刾K啈ㅈⵖ䥆ㅞ〮⠪䍅也卅彔䕒彃⡓ㄴ〲⤶䔫彃䕎呓剟䍅啟㐨㈱㘰⤩䔯彃䕎呓剟䍅㐨㈱㘰착!＀＀ ＀＀	＀＀_x0008_＀＀_x0001_＀＀_x0001_＀＀_x0001_＀＀ꚲ魨䗑㿇찀﫰刾K啈ㅈⵖ䥆ㅞ〮⠪䍅也卅彔䕒彃⡂ㄴ〲⤶䔫彃䕎呓剟䍅佟㐨㈱㘰⤩䔯彃䕎呓剟䍅㐨㈱㘰착!＀＀ ＀＀	＀＀_x0008_＀＀_x0001_＀＀_x0001_＀＀_x0001_＀＀큟ɂᝆ㿝찀﫩刾#偒ⵃ䉇䙞当卒䑟呁⡁攢畱瑩湹慯牤⤢㉛챝_x001D_＀＀ ＀＀_x0005_＀＀_x0004_＀＀_x0001_＀＀_x0001_＀＀_x0003_＀＀＀＀耀찀﫩刾#䕒ⵘ䉇䙞当卒䑟呁⡁攢畱瑩湹慯牤⤢㉛챝_x001D_＀＀ ＀＀_x0005_＀＀_x0004_＀＀_x0001_＀＀_x0001_＀＀_x0003_＀＀＀＀耀찀﫩刾#偒ⵃ䉇䙞当卒䑟呁⡁攢畱瑩湹慯牤⤢ㅛ챝_x001D_＀＀ ＀＀_x0005_＀＀_x0004_＀＀_x0001_＀＀_x0001_＀＀_x0003_＀＀＀＀耀찀﫩刾#䕒ⵘ䉇䙞当卒䑟呁⡁攢畱瑩湹慯牤⤢ㅛ챝_x001D_＀＀ ＀＀_x0005_＀＀_x0004_＀＀_x0001_＀＀_x0001_＀＀_x0003_＀＀＀＀耀찀﬩刾O䥆〰㤰〰㐰㤵ㅞ〮⠪䍅也卅彔䕒彃⡂ㄴ〵⤶䔫彃䕎呓剟䍅佟㐨㔱㘰⤩䔯彃䕎呓剟䍅㐨㔱㘰착!＀＀ ＀＀	＀＀_x0008_＀＀_x0001_＀＀_x0001_＀＀_x0001_＀＀㌴㌳㌳㿣찀﬩刾O䥆〰㤰〰㐰㤵ㅞ〮⠪䍅也卅彔䕒彃⡓ㄴ〵⤶䔫彃䕎呓剟䍅啟㐨㔱㘰⤩䔯彃䕎呓剟䍅㐨㔱㘰착!＀＀ ＀＀	＀＀_x0008_＀＀_x0001_＀＀_x0001_＀＀_x0001_＀＀馚香香㾹찀ﬕ刾4佂乂ⵎ䡃ㅞ〮䔪彃䕎呓剟䍅䡟㐨ㄱ㈷⼩䍅也卅彔䕒⡃ㄴ㜱⤲!＀＀ ＀＀	＀＀_x0008_＀＀_x0001_＀＀_x0001_＀＀_x0001_＀＀＀＀＀＀＀＀㿨찀﬏刾O䥆〰㤰〰㐰㤵ㅞ〮⠪䍅也卅彔䕒彃⡂ㄴ〲⤲䔫彃䕎呓剟䍅佟㐨㈱㈰⤩䔯彃䕎呓剟䍅㐨㈱㈰착!＀＀ ＀＀	＀＀_x0008_＀＀_x0001_＀＀_x0001_＀＀_x0001_＀＀큟ɂᝆ㿝찀﬏刾O䥆〰㤰〰㐰㤵ㅞ〮⠪䍅也卅彔䕒彃⡓ㄴ〲⤲䔫彃䕎呓剟䍅啟㐨㈱㈰⤩䔯彃䕎呓剟䍅㐨㈱㈰착!＀＀ ＀＀	＀＀_x0008_＀＀_x0001_＀＀_x0001_＀＀_x0001_＀＀紆㒎瑝㿑찀﫸刾O䥆〰㤰〰㐰㤵ㅞ〮⠪䍅也卅彔䕒彃⡓ㄴ〲⤶䔫彃䕎呓剟䍅啟㐨㈱㘰⤩䔯彃䕎呓剟䍅㐨㈱㘰착!＀＀ ＀＀	＀＀_x0008_＀＀_x0001_＀＀_x0001_＀＀_x0001_＀＀ꚲ魨䗑㿇찀﫸刾O䥆〰㤰〰㐰㤵ㅞ〮⠪䍅也卅彔䕒彃⡂ㄴ〲⤶䔫彃䕎呓剟䍅佟㐨㈱㘰⤩䔯彃䕎呓剟䍅㐨㈱㘰착!＀＀ ＀＀	＀＀_x0008_＀＀_x0001_＀＀_x0001_＀＀_x0001_＀＀큟ɂᝆ㿝찀﫳刾4佂乂ⵎ䡃ㅞ〮䔪彃䕎呓剟䍅䡟㐨ㄱ㘷⼩䍅也卅彔䕒⡃ㄴ㜱⤶!＀＀ ＀＀	＀＀_x0008_＀＀_x0001_＀＀_x0001_＀＀_x0001_＀＀＀＀＀＀＀＀㿨찀﫨刾_x0018_䥖ⵄ卅偞䍟剕䕒䍎⡙䤢体⤢_x001D_＀＀ ＀＀_x0005_＀＀_x0004_＀＀_x0001_＀＀_x0001_＀＀_x0008_＀＀啅R찀﫨刾_x0018_䕖ⵔ䡃偞䍟剕䕒䍎⡙䤢体⤢_x001D_＀＀ ＀＀_x0005_＀＀_x0004_＀＀_x0001_＀＀_x0001_＀＀_x0008_＀＀䡃F찀﫺刾5单㠳㘸㤸〱㔱偞䕓䍔䱁䘨噉䑅奁㬩䝆噟汯浵⡥ㄭ奁丬坏䐬〬착ॎ＀＀ ＀＀श＀＀࠰＀＀_x0001_＀＀Ć＀＀_x0001_＀＀콗弛㿇좸崽뇝㿦㬪ꃽ툮㿧䘵꣫艪㿧㽓⩯慒㿟ꕑས芴㿣꫿䜣㿠Დꮰ평㿣쓴뙳傀㿤랄ℇ_xDF20_㿢ฤ䃙墺㿩䒕䇶䖖㿴㒤잛ち㿕쐅尤⏈㿔线ඈ世㿠⛈ᇹ抿㿓爄⎉䐏㿌⟵맱㿞ُ쥇玫㿓ﳴꍩᴺ㿛䱉썐낷㿖ޖ⧩衲㿜_xDE98_峾搴㿎ﲽ鍎漙㿕ﰁ꩓_xD944_㿐쩠ǀ_xDD2D_䀃귳_xDA8D_㿬＀＀＀＀＀＀＀＀＀＀＀＀＀＀＀＀ꢹᄖ㿬嗀_xDBD2_讟㿶Զ㬲_xDE8B_㿴骕퀽谊㿡ជꑄ嶦㿘뉂ঀ㫜㿢紇䗏㿥⢳ꋬ臨㿤꤄㬔蜚㿣ᢵ䰼㿫㝘ᷞ꬙㿶_xDD3F_ŀ㿡阃앜㟢㿟鴴ಝ劎㿾ᶓ脛_xDD78_㿣Д澏᫯㿔＀＀＀＀＀＀＀＀纑㫻칰㿙啐膡㙘㿡佈䎑췄㿛焮臤ꋈ㿦ϯ_xDA90_䧄㿣틈⺇꾨䀀槏栖ࡷ㿰鎎볂ᧇ㿧儁挰ᘊ㿸떅瘱쯂㿥꿉戟薃㿣臵鷤饃㿢ꭾﱲ㿶쉝랡硸㿧獹嚸⁻䀢ꗗ橧䀁_xDCD3_愊혵㿰⇍薩覒㿵࣮֧隷㿨㾎_xD951_暰㿳磑蠢ン㿹㘍ṵ_xFFFF_５㿏＀＀＀＀＀＀＀＀ᅞ濼㬥㿞ኺ쐟㿠ꛆ䊕霠㿛迫ర牘㿭＀＀＀＀＀＀＀＀ꍍ엉領㿹உꍀ㿫씕겫詭㿧⃢쨡㐗㿬ꕥ⥉盨㿩焄丞㩠㿤ᢘ쑋㿓ꋓ줾똝㿪_xDDCE_鞮袦㿧퀂崨㿡줃蜻㿞ဗཚ晟㿳㚂簹角㿺＀＀＀＀＀＀＀＀甜鱴㿴♸䤴꤬䀁횦跻屶㿰㮼嘲羛㿷┭䧋㴨㿶쭜㡤辞㿴鑤幧㬎㿶ᰦ譺䀌쨐㣻⎚䀁꒱緜ྎ㿱☭ἶ蛗㿵烴팂ᵩ㿹浄䘛၁䀁僚丱㿭퀏㥽綳䀃翶䗥㿱䎝㿸졩鑸硊㿪瞎왇㿭＀＀＀＀＀＀＀＀䭚椁菿㿿ốꐯ쏃㿼שׂࢮ矾㿶ऋ崘峞㿷≗ﵐ䢃㿸麶ᰡ겳㿵눐頬ꏸ㿰ꮆ ꫮ㿵_xDCE4__xDC26_㌫㿴뢑틇溇㿲金﹜㩃㿵ᠻ侱蔀㿱ῲ꿒㿻⢅큟艂㿨ۑ͠䐢㿨៣䥞_xDCF2_㿣锡䝢僣㿦ꭇ퉚蹑㿲詙⯤咁㿹햲铥颀㿯待Ս㿵沠ᗊ㿳쯀ᬌﵥ㿼弱聞ꑽ䀰瞯뱿ⵗ䀊ᙡ㧚苍䀏婽罅䀅曤Ƹ_xDF9F_䀊＀＀＀＀＀＀＀＀뤂釄䈇䀊ꉄ닐_xFFFF_￮䀈뽝㝠魬䀌昬랄ℇ㿿ꑮ酬宴䀄⓻_xD877_䙄䀂䖕ᝡ⽅䀄裎_xDED2_诠䀇雦䍖绢䀃趆纲焳䀁礱찃杼䀌쌍쑇좔㿻ꑻ淁ŭ䀀즚嬷㿽ⶥ㿲턘䱶헝㿵⏻̌Ზ㿶毸䚲쐽㿶₸陛ய䀃ᦏ貨὿䀀㻿싣傁㿷_xFFFF_ﾰ㜺虭㿲㺣᷉鄶㿺㨶꟧츸㿷ㄫ䫏㿼첟憎䴦㿰撀琺鹺㿶웳慉揞㿱ﶹ짲↊㿱৲秙鬛㿭뇙蠑痗㿭瞚ꊜ藍㿰褒쭂뾺㿶纮鉬㿰⣡畹膎㿻₧ᬿ⺹㿸៬蛬譭㿳❸ẟ닛㿯⹿㈚ꔞ㿯뛥载毺㿦＀＀＀＀＀＀＀＀㘳덴倿㿰縉藐㿴䨂赃剂㿲䏾胫䀠愜ᅑ펧䀇_xFFFF_ｇ뗋셨㿾棱裣碵㿳췲㜶Ꞧ䀀臵鷤奃㿻薃㒓䱿㿴㑄莺姘㿹㺼홳Ყ㿸鬎賈㿲슃䲠䦣㿰蛴죻즭㿻탕怆戃䀅Ἄ匑⤢䀁赺ꉝꭺ㿴汕䎈㿿ᘞ䵪軳㿿鶖㿷〸冹㿲更⨒밸㿸嬃堥渜䀥_xDF6E_ﺣ䕺䀂䉅湛䀁姷ꙥ㺴㿱＀＀＀＀＀＀＀＀眐⫵免䀀핉፶獼䀃ŭ연䀀븸쳶ₒ䀄ሴᆡ鱬䀆묽遲㿽탌≸㎈㿺ر燖僼䀄ᛣ珳퍃㿼ꦹ⹳䀀ᶟ嵰㿵ჰ࿆䀄᧷츗䀇ჵ阠䀄鳠ꔑ䆽䀊䶡鼎≴㿺ꄟ䡦씕䀋鼣㱗죵䀀輦縎â㿽蔛댤ݺ䀀ꌯ湘㕩㿰侐컈ᣛ䀀᙮ᘯ좆㿶刿虄㱕㿺⮪䡹䀢꺰퐊䀅䛐鮮_xDE52_㿮㺣᷉䀂_xDA51_簛䀂ⱅ_xD862_ౡ㿸碚砇苒䀁䑴䮾쮩㿽龜룢㿺蝀氂㿴丯땼㢣㿹鲦ﱞ㿭΂멚䀉廌鶶䚶㿿飌㖂ꛎ䀓_xDB50_ᆆ㿸䐹鳜왊㿶＀＀＀＀＀＀＀＀_xD9F1_㠺寘䀄턆党㿾柟로㿮벥䉖䥷㿾䑟㇛᝵㿴⥁륚᠗㿼ᥥ壢뜗㿴㛸_xD9FD_ᒏ㿶ﱲ楐䳄㿽깃돔䀋㋂琶羳㿶馪ᒵ횐䀌鳩〸䀅薝ퟰ䀈＀＀＀＀＀＀＀＀＀＀＀＀＀＀＀＀＀＀＀＀＀＀＀＀＀＀＀＀＀＀＀＀＀＀＀＀＀＀＀＀＀＀＀＀＀＀＀＀＀＀＀＀＀＀＀＀＀＀＀＀＀＀＀＀＀＀＀＀＀＀＀＀＀＀＀＀＀＀＀＀＀＀＀＀＀＀＀＀＀＀＀＀＀＀＀＀＀＀＀＀＀＀＀＀＀＀＀＀＀＀＀＀＀＀＀＀＀＀＀＀＀＀＀＀＀＀＀＀＀＀＀＀＀＀＀＀＀＀＀＀＀＀＀＀＀＀＀＀＀＀＀＀＀＀＀＀＀＀＀＀＀＀＀＀＀＀＀＀＀＀＀＀＀＀＀＀＀＀＀＀＀＀＀＀＀＀＀＀＀＀＀＀＀＀＀＀＀＀＀＀＀＀＀＀＀＀＀＀＀＀＀＀＀＀＀＀＀＀＀＀＀＀＀＀＀＀＀＀＀＀＀＀＀＀＀＀＀＀＀＀＀＀＀＀＀＀＀＀＀＀＀＀＀＀＀＀＀＀＀＀＀＀﫩刾#䱂ⵌ单䙞当卒䑟呁⡁攢畱瑩湹慯牤⤢㉛챝_x001D_＀＀ ＀＀_x0005_＀＀_x0004_＀＀_x0001_＀＀_x0001_＀＀_x0003_＀＀＀＀耀찀﫩刾#䵂ⵓ单䙞当卒䑟呁⡁攢畱瑩湹慯牤⤢㉛챝_x001D_＀＀ ＀＀_x0005_＀＀_x0004_＀＀_x0001_＀＀_x0001_＀＀_x0003_＀＀＀＀耀찀﫩刾#䱂ⵌ单䙞当卒䑟呁⡁攢畱瑩湹慯牤⤢ㅛ챝_x001D_＀＀ ＀＀_x0005_＀＀_x0004_＀＀_x0001_＀＀_x0001_＀＀_x0003_＀＀＀＀耀찀﫩刾#䵂ⵓ单䙞当卒䑟呁⡁攢畱瑩湹慯牤⤢ㅛ챝_x001D_＀＀ ＀＀_x0005_＀＀_x0004_＀＀_x0001_＀＀_x0001_＀＀_x0003_＀＀＀＀耀찀ﬞ刾O䡃〰㘰㈲㘷㈱ㅞ〮⠪䍅也卅彔䕒彃⡂ㄴ㈳⤵䔫彃䕎呓剟䍅佟㐨㌱㔲⤩䔯彃䕎呓剟䍅㐨㌱㔲착!＀＀ ＀＀	＀＀_x0008_＀＀_x0001_＀＀_x0001_＀＀_x0001_＀＀벇ㆊ啕㿕찀ﬞ刾O䡃〰㘰㈲㘷㈱ㅞ〮⠪䍅也卅彔䕒彃⡓ㄴ㈳⤵䔫彃䕎呓剟䍅啟㐨㌱㔲⤩䔯彃䕎呓剟䍅㐨㌱㔲착!＀＀ ＀＀	＀＀_x0008_＀＀_x0001_＀＀_x0001_＀＀_x0001_＀＀＀＀＀＀＀＀＀＀찀﬛刾&amp;呉〰㄰㐰㘹㌲䙞彆䅓䕌⡓乁ⱎ〲〱ⰬⰬ啅⥒ć＀＀ ＀＀ï＀＀_x0008_＀＀_x0001_＀＀_x0001_＀＀_x0001_＀＀鍵И瑖䁿摦畳㩰⼯楄敲瑣潩獮䘯捡却瑥䄠摵瑩湩⁧楖睥牥愿瑣潩㵮啁䥄彔䅖啌♅䉄ㄽ㤲䤦ㅄ㐽㔵㤷☹䅖啌䥅㵄㄰〰☱䑓呁㵅〲〱倦剅佉呄偙㵅乁彎呓♄䍓呆㌽眦湩潤㵷潰異彰潮扟牡眦摩桴㌽㔸栦楥桧㵴㈱☰呓剁彔䅍䥘䥍䕚㵄䅆卌♅牣慥潴㵲慦瑣敳♴楤灳慬役瑳楲杮䄽摵瑩찀﬛刾&amp;呉〰㄰㐰㘹㌲䙞彆䅓䕌⡓乁ⱎ〲ㄱⰬⰬ啅⥒ć＀＀ ＀＀ï＀＀_x0008_＀＀_x0001_＀＀_x0001_＀＀_x0001_＀＀䂄摦畳㩰⼯楄敲瑣潩獮䘯捡却瑥䄠摵瑩湩⁧楖睥牥愿瑣潩㵮啁䥄彔䅖啌♅䉄ㄽ㤲䤦ㅄ㐽㔵㤷☹䅖啌䥅㵄㄰〰☱䑓呁㵅〲ㄱ倦剅佉呄偙㵅乁彎呓♄䍓呆㌽眦湩潤㵷潰異彰潮扟牡眦摩桴㌽㔸栦楥桧㵴㈱☰呓剁彔䅍䥘䥍䕚㵄䅆卌♅牣慥潴㵲慦瑣敳♴楤灳慬役瑳楲杮䄽摵瑩찀﬚刾&amp;呉〰㄰㐰㘹㌲䙞彆䅓䕌⡓乁ⱎ〲㈱ⰬⰬ啅⥒ć＀＀ ＀＀ï＀＀_x0008_＀＀_x0001_＀＀_x0001_＀＀_x0001_＀＀鞍ቮ䂆摦畳㩰⼯楄敲瑣潩獮䘯捡却瑥䄠摵瑩湩⁧楖睥牥愿瑣潩㵮啁䥄彔䅖啌♅䉄ㄽ㤲䤦ㅄ㐽㔵㤷☹䅖啌䥅㵄㄰〰☱䑓呁㵅〲㈱倦剅佉呄偙㵅乁彎呓♄䍓呆㌽眦湩潤㵷潰異彰潮扟牡眦摩桴㌽㔸栦楥桧㵴㈱☰呓剁彔䅍䥘䥍䕚㵄䅆卌♅牣慥潴㵲慦瑣敳♴楤灳慬役瑳楲杮䄽摵瑩찀ﬔ刾.䉇〰㜰㤱㌷㠷䕞䅃䵟䑅䍟偁塅㈨㄰ⰳⰰⰬ䌢剕䜽偂⤢!＀＀ ＀＀	＀＀_x0008_＀＀_x0001_＀＀_x0001_＀＀_x0001_＀＀쳍쳌Ⳍ䁋찀ﬆ刾7单㠳㘸㤸〱㔱䩞䱕䅉⡎䙆䙟卉䅃彌䅄䕔儨剔〬Ⱜ刬ⱆ䐢呁久⤢착_x001D_＀＀ ＀＀_x0005_＀＀_x0004_＀＀_x0001_＀＀_x0001_＀＀_x0003_＀＀ꇯ＀＀찀﫹刾O䡃〰㘰㈲㘷㈱ㅞ〮⠪䍅也卅彔䕒彃⡓ㄴ㈳⤹䔫彃䕎呓剟䍅啟㐨㌱㤲⤩䔯彃䕎呓剟䍅㐨㌱㤲착!＀＀ ＀＀	＀＀_x0008_＀＀_x0001_＀＀_x0001_＀＀_x0001_＀＀＀＀＀＀＀＀＀＀찀﫹刾O䡃〰㘰㈲㘷㈱ㅞ〮⠪䍅也卅彔䕒彃⡂ㄴ㈳⤹䔫彃䕎呓剟䍅佟㐨㌱㤲⤩䔯彃䕎呓剟䍅㐨㌱㤲착!＀＀ ＀＀	＀＀_x0008_＀＀_x0001_＀＀_x0001_＀＀_x0001_＀＀벇ㆊ啕㿕찀﫷刾8䕄〰㘰㌳〵㌰ㅞ〮䔪彃䕎呓剟䍅䡟㐨㔱〱⼩䍅也卅彔䕒⡃ㄴㄵ⤰!＀＀ ＀＀	＀＀_x0008_＀＀_x0001_＀＀_x0001_＀＀_x0001_＀＀＀＀＀＀＀＀㿔찀﫴刾K啈ㅈⵖ䥆ㅞ〮⠪䍅也卅彔䕒彃⡓ㄴ㜱⤶䔫彃䕎呓剟䍅啟㐨ㄱ㘷⤩䔯彃䕎呓剟䍅㐨ㄱ㘷착!＀＀ ＀＀	＀＀_x0008_＀＀_x0001_＀＀_x0001_＀＀_x0001_＀＀ꚲ魨䗑㿇찀﫰刾K啈ㅈⵖ䥆ㅞ〮⠪䍅也卅彔䕒彃⡂ㄴ㜱⤶䔫彃䕎呓剟䍅佟㐨ㄱ㘷⤩䔯彃䕎呓剟䍅㐨ㄱ㘷착!＀＀ ＀＀	＀＀_x0008_＀＀_x0001_＀＀_x0001_＀＀_x0001_＀＀紆㒎瑝㿡찀﬩刾4佂乂ⵎ䡃ㅞ〮䔪彃䕎呓剟䍅䡟㐨㐱㔷⼩䍅也卅彔䕒⡃ㄴ㜴⤵!＀＀ ＀＀	＀＀_x0008_＀＀_x0001_＀＀_x0001_＀＀_x0001_＀＀＀＀＀＀＀＀㿰찀ﬡ刾O卅㄰㌸㐷㌶㐱ㅞ〮⠪䍅也卅彔䕒彃⡂ㄴ㠳⤴䔫彃䕎呓剟䍅佟㐨㌱㐸⤩䔯彃䕎呓剟䍅㐨㌱㐸착!＀＀ ＀＀	＀＀_x0008_＀＀_x0001_＀＀_x0001_＀＀_x0001_＀＀줋୮넻㿣찀ﬡ刾O卅㄰㌸㐷㌶㐱ㅞ〮⠪䍅也卅彔䕒彃⡓ㄴ㠳⤴䔫彃䕎呓剟䍅啟㐨㌱㐸⤩䔯彃䕎呓剟䍅㐨㌱㐸착!＀＀ ＀＀	＀＀_x0008_＀＀_x0001_＀＀_x0001_＀＀_x0001_＀＀鍶盎넻㿃찀ﬠ刾8䕄〰㘰㌳〵㌰ㅞ〮䔪彃䕎呓剟䍅䡟㐨㌱㌵⼩䍅也卅彔䕒⡃ㄴ㔳⤳!＀＀ ＀＀	＀＀_x0008_＀＀_x0001_＀＀_x0001_＀＀_x0001_＀＀＀＀＀＀＀＀㿠찀﬚刾8䕄〰㘰㌳〵㌰ㅞ〮䔪彃䕎呓剟䍅䡟㐨㈱㌶⼩䍅也卅彔䕒⡃ㄴ㘲⤳!＀＀ ＀＀	＀＀_x0008_＀＀_x0001_＀＀_x0001_＀＀_x0001_＀＀쳍쳌쳌㿜찀﬘刾.䕓〰〰㤶㠵㘷䕞䅃䵟䑅䍟偁塅㈨㄰ⰵⰰⰬ䌢剕匽䭅⤢!＀＀ ＀＀	＀＀_x0008_＀＀_x0001_＀＀_x0001_＀＀_x0001_＀＀＀＀＀＀_xDC00_䂅찀ﬕ刾8䕄〰㘰㌳〵㌰ㅞ〮䔪彃䕎呓剟䍅䡟㐨㈱㌳⼩䍅也卅彔䕒⡃ㄴ㌲⤳!＀＀ ＀＀	＀＀_x0008_＀＀_x0001_＀＀_x0001_＀＀_x0001_＀＀煮裨僗㿞찀﬒刾'偊㌳㘴〸〰〰䙞彆䕄呂䱟⡔呑ⱒㄴ㔴ⰵⰬ䙒착Ŧ＀＀ ＀＀Ŏ＀＀_x0008_＀＀_x0001_＀＀_x0001_＀＀_x0001_＀＀＀＀＀＀밀䂟摦畳㩰⼯楤敲瑣潩獮䘯呁嘠敩敷㽲捡楴湯唽䑐呁♅牣慥潴㵲慦瑣敳♴奄彎剁升吽啒♅佄彃䅎䕍䘽呁䘺䱑䅟䑕呉义彇䱃䕉呎呟䵅䱐呁⹅䅆♔楤灳慬役瑳楲杮䄽摵瑩嘦剁䬺奅䐽䑅剉剋婙♇䅖㩒啑剅㵙歒晚䕒䍖䙖䴹䍖剨䙖獉䑎ぅ呎獕䍌卸楒㵫圦义佄㵗䥆卒彔佐啐♐䕈䝉呈㐽〵圦䑉䡔㐽〵匦䅔呒䵟塁䵉婉䑅䘽䱁䕓嘦剁䌺䱁久䅄㵒䥆䕖䅄♙䅖㩒奓䉍䱏䨽㍐㐳㠶〰〰☰䅖㩒义䕄㵘0﬒刾'偊㌳㘴〸〰〰䙞彆䕄呂卟⡔呑ⱒㄴ㔴ⰵⰬ䙒착ĉ＀＀ ＀＀ñ＀＀_x0008_＀＀_x0001_＀＀_x0001_＀＀_x0001_＀＀＀＀＀＀⨀䂦摦畳㩰⼯楄敲瑣潩獮䘯捡却瑥䄠摵瑩湩⁧楖睥牥愿瑣潩㵮啁䥄彔䅖啌♅䉄ㄽ㤲䤦ㅄ㘽㘱〰☵䅖啌䥅㵄㌰㔰☱䑓呁㵅〲㌱㄰倦剅佉呄偙㵅呑归呓♄䍓呆㌽眦湩潤㵷潰異彰潮扟牡眦摩桴㌽㔸栦楥桧㵴㈱☰呓剁彔䅍䥘䥍䕚㵄䅆卌♅牣慥潴㵲慦瑣敳♴楤灳慬役瑳楲杮䄽摵瑩찀ﬆ刾_x0018_呉〰㐰㜱㐱〴灞潲数彲䅎䕍.＀＀ ＀＀_x0016_＀＀_x0015_＀＀_x0001_＀＀_x0001_＀＀_x0008_＀＀楚湧条⁯敖牴⁯⹓⹰⹁＀＀﫹刾O卅㄰㌸㐷㌶㐱ㅞ〮⠪䍅也卅彔䕒彃⡓ㄴ㠳⤸䔫彃䕎呓剟䍅啟㐨㌱㠸⤩䔯彃䕎呓剟䍅㐨㌱㠸착!＀＀ ＀＀	＀＀_x0008_＀＀_x0001_＀＀_x0001_＀＀_x0001_＀＀鍶盎넻㿃찀﫹刾O卅㄰㌸㐷㌶㐱ㅞ〮⠪䍅也卅彔䕒彃⡂ㄴ㠳⤸䔫彃䕎呓剟䍅佟㐨㌱㠸⤩䔯彃䕎呓剟䍅㐨㌱㠸착!＀＀ ＀＀	＀＀_x0008_＀＀_x0001_＀＀_x0001_＀＀_x0001_＀＀줋୮넻㿣찀﫷刾5䕄〰㘰㌳〵㌰偞䕓䍔䱁䘨噉䑅奁㬩䝆噟汯浵⡥ㄭ奁丬坏䐬〬착ॎ＀＀ ＀＀श＀＀࠰＀＀_x0001_＀＀Ć＀＀_x0001_＀＀쨾ஈꍀ㾔ꁕ茖榇㾧㱽_xDDF4_ⲭ㾑킳槎栖㾇䄭䁆⎅㾘⸟ດ㾆㝤勉㾩栊氢穸㾕㞵싸ꩤ㾠堌ᕲ_xDF8B_㾔よ᩾㾇傱驫鱷㾢쁄吡_xD9A9_㾓谡욟㾝뮶鲾㾉嘀蹇ٴ㾖㮆䘗兺㾛卌㠄讽㾯莲届룇㾪ᢃ_xDAE8_퀗㾛偀_xDB6E_ꣷ㾧刞逌ɨ㾕啃ꕌ炟㾖_xD86B_觯ꩵ㾜谑䮃鳇㾯턭晙訑㾭㼥埢㾶駈氦᤿㾫㮗섳깰㾩긡붜_xDA33_㾢夝旹䘰㾤ⴣ랕鰣㾦ᶖῢ㾆│ᘅ㾐_xDEEC_쒊㔄㾤_xD9A0_㾱濴ﶗ펺㾍긌ꎹ㾊縠篾_xDAF0_㾕⭿뇙㾑麈䦔洍㾐龜掔뢲㾟୉喗㾘曠拱衡㾜㖟︿㾒Ώ굠㗚㾑ꑪ葶㾃_xD9BE_웦蓴㾕辛䍫㣅㾏퇶⮩㾉湮佌㾑⹯뛾䠧㾜䶘憀㾥ꝡ㕘猈㾣॓⟵㾩_xDC2B_釲㾸굤풡䑞㾫ᩥ⹍샆㾚宫✽澽㾤涛䱮㾧瓍鎯닺㾰錌芩䥑㾱棤겎㋼㾘眈ஶ㾝麐蜢鮈㾓_x001D_坱⊯㾓凧翱呇㾨＀＀＀＀＀＀＀＀＀＀＀＀＀＀＀＀＀＀＀＀＀＀＀＀层笹둧㾅඙줲姈㾈＀＀＀＀＀＀＀＀＀＀＀＀＀＀＀＀䗺降㴋㾢_xDB23_绹뱪㾔撮䛇帠㾗弰聞㾥ꌫ쾑鸫㾊ﱺꛞ﬿㾁袹쓯ឬ㾣ψ䖑㾊ୟ潺Č㾐哳_xDC87_㜌㾐硹臏ࣥ㾙꽜䇩⥁㾊_xDF87_띍წ㾧侃ጢ㾀틡﬙㾂쑩㻌冏㽾Ἷ쑥ꀅ㾁졥㾘_xFFFF_ｭ䫊劓㾐篺㰩癨㾍᧎_xDA51_簛㾡ᅦ궊榠㾙꣧摪㾗ⱅ_xD862_䱡㾢棂뙖礏㾛⹿㈚ꔞ㾒Ⱘ胱⦲㾳ᘷؔᩥ㾝⍗튻刲㾟鑵_xD983_᠄㾖苹ሖ먰㾜駝蘉൳㾓줮묁㲚㾕擱㌷퇺㾐ᘀ㾣_xDF1E_㗞䯨㾟ؾ丫ᚵ㾖朗猌㚂㾉榔뤴̘㾛Վ㾜ᵐ钫㾥剩먊꒽㾡䏄㼘箍㾓矄홢ꆋ㾌炨꤄㬔㾚ꦬਬ⢻㾚踷識ŏ㾐怏徑쐿㾖戛鵕㾅䉗䥷ᖜ㾑廮鏮£㾑狕♧㾘귝턬㾙娭뚀곕㾓྄娥磲㾊畨虲転㾗㛁짢普㿈ԩ廝ᣒ㾱鑨ﴮ剋㾱☜ꐚ⧠㾬业鮙䑯㾧嫪齻䊪㾣＀＀＀＀＀＀＀＀＀＀＀＀＀＀＀＀蓋䷧㾥鲲튄䈗㾞樒咆뱑㾺慸뙫鋲㾳Ḯ珞㥠㾲勴ㆱ⎯㾦캞ꔕ悄㾥鐔関腻㾽枌탐섿㾭ﵐ䢃ᲆ㾫༴酠㽟㾤Ɗ䴒袠㾭粷┤ఽ㾥ﰫ_xDE19_솬㾷䵪軳瑓㾤훤_xDBA4_뤒㾸ൻ燁㿃蘊൳㐳㿖᪋썌ᇰ㿅쮣쎛_xDAB5_㾿뗌Ũ囚㾫＀＀＀＀＀＀＀＀鑬鯵㾪_xDEEC_쒊㔄㾬࡬쮎ꦸ㾡ჭ냿䞥㾻მ㗣㾯쇟ᱏ뽀㾟䮾䮩㇆㾪즴鏡⑎㾰爢竺暾㾩㿾顎㾠柗龜掔㾢톉୳襝㾨뮺蛎㏼㾓ത歮켋㾳꓆鞿菂㾮蕷堾蛆㾶_xD85E_궚㾧쳦蕶堾㾮雭胤㾭믵㖰祛㾡춸衔㾕ῲ濒㾧͏䤆嚟㾩〣㟖뤰㾡삔᳦ጼ㾢_xDC16_砏`㾡闲䩀_xDAEC_㾮_xD927_狪䁊㾜捧䥙㾫உꍀ㾟使厬篥㾦eⷆ㾖_xDC93_፡㾩䌭㛢㾢否硰䑁㾶ࠇ篱㾳鋳짿뷟㾿_xD9E8_窱浜㾭䋶_xDB01_裁㾥遱娋㾘ચ䣱㲼㾍∩⫃죞㾜ᅯ頛㾜㻺␜㾤呥옙⃝㾚樑咆㾑謢㾔ὠ몝姲㾎睊캕枇㾙䋙莐昒㾚뀈꿈戟㾣힥捦㾙♣⽑㓸㾗㘍ṵ_xFFFF_５㾗✽澽㾡_xDA0E_辫뺇㿁ᯎ蔧轹㾫ꗟ◔ᣣ㾩퓔떲䢾㾠妰ᬮ㾷⮿_xFFFF_ﾂ播㿉ⶡ勧啜㾾ᡀ尽㾲콆琭ȥ㾥ꩶ콼葈㾦䆢鸊깂㾬ᴻ竈㾥㐫쬐๦㾱角匄곍㾭鍠ᨡ㾝㤩㾠슇惠㾟ꔳ럵㾧읠腿䀠㾮뀩ꘀᰌ㾴뾔䝻঍㾡뭍暘ힺ㾩_xD8F5_Ɩ⥧㾡桶豘㾚牐䶇㾒幎ɤ赾㾤趛颕╧㾥딭濞㾖ᅑ鎧畬㾵ヨ幟綀㾰ਵ晉໵㾧ꙮ㱂⼒㾟晷썜㾜㑕ﻖ㾠閿_xD8EC_㾘䁰坋趰㾘墎例、㾞῁ﹾ㾶훇萳陣㾭企롚슬㾮韐ﻞ㑜㾤롖⏥㾩ꄰ쎂∋㾲鿏ꨶ臓㾜鵒搎딽㾢䨗Ꜧ虶㾡_xDF98_㉩淣㿅＀＀＀＀＀＀＀＀＀＀＀＀＀＀＀＀＀＀＀＀＀＀＀＀＀＀＀＀＀＀＀＀＀＀＀＀＀＀＀＀＀＀＀＀＀＀＀＀＀＀＀＀＀＀＀＀＀＀＀＀＀＀＀＀＀＀＀＀＀＀＀＀＀＀＀＀＀＀＀＀＀＀＀＀＀＀＀＀＀＀＀＀＀＀＀＀＀＀＀＀＀＀＀＀＀＀＀＀＀＀＀＀＀＀＀＀＀＀＀＀＀＀＀＀＀＀＀＀＀＀＀＀＀＀＀＀＀＀＀＀＀＀＀＀＀＀＀＀＀＀＀＀＀＀＀＀＀＀＀＀＀＀＀＀＀＀＀＀＀＀＀＀＀＀＀＀＀＀＀＀＀＀＀＀＀＀＀＀＀＀＀＀＀＀＀＀＀＀＀＀＀＀＀＀＀＀＀＀＀＀＀＀＀＀＀＀＀＀＀＀＀＀＀＀＀＀＀＀＀＀＀＀＀＀＀＀＀＀＀＀＀＀＀＀＀＀＀＀＀＀＀＀＀＀＀＀＀＀＀＀＀＀﫴刾4佂乂ⵎ䡃ㅞ〮䔪彃䕎呓剟䍅䡟㐨㐱㤷⼩䍅也卅彔䕒⡃ㄴ㜴⤹!＀＀ ＀＀	＀＀_x0008_＀＀_x0001_＀＀_x0001_＀＀_x0001_＀＀＀＀＀＀＀＀㿰찀﫣刾à呉〰㐰㜱㐱〴䥞呎䐠呁彅㵁䅚⡖䅆䙟䑙䍎㐨㔱㜳Ⱜ刬⥆㬩䤠呎䐠呁彅㵓䅚⡖卆䙟卉䅃彌䕐乒㐨㔱㜳Ⱜ卆ⱁ䙒⤩※义⁔䅄䕔兟娽噁䘨彑䥆䍓䱁兟剔⡎ㄴ㌵ⰷⰬ䙒⤩医剔义⁇允㵓䙉䐨呁彅㹁䐽呁彅♓䐦呁彅㹁䐽呁彅ⱑ䄢乎Ⱒ䙉䐨呁彅㹓䐽呁彅ⱑ匢䵅≉∬呑≒⤩_x001D_＀＀ ＀＀_x0005_＀＀_x0004_＀＀_x0001_＀＀_x0001_＀＀_x0008_＀＀呑R찀﫠刾à呉〰㄰㐰㘹㌲䥞呎䐠呁彅㵁䅚⡖䅆䙟䑙䍎㐨㔱㜳Ⱜ刬⥆㬩䤠呎䐠呁彅㵓䅚⡖卆䙟卉䅃彌䕐乒㐨㔱㜳Ⱜ卆ⱁ䙒⤩※义⁔䅄䕔兟娽噁䘨彑䥆䍓䱁兟剔⡎ㄴ㌵ⰷⰬ䙒⤩医剔义⁇允㵓䙉䐨呁彅㹁䐽呁彅♓䐦呁彅㹁䐽呁彅ⱑ䄢乎Ⱒ䙉䐨呁彅㹓䐽呁彅ⱑ匢䵅≉∬呑≒⤩_x001D_＀＀ ＀＀_x0005_＀＀_x0004_＀＀_x0001_＀＀_x0001_＀＀_x0008_＀＀呑R찀﬩刾4佂乂ⵎ䡃ㅞ〮䔪彃䕎呓剟䍅䡟㐨㐱㔴⼩䍅也卅彔䕒⡃ㄴ㐴⤵!＀＀ ＀＀	＀＀_x0008_＀＀_x0001_＀＀_x0001_＀＀_x0001_＀＀＀＀＀＀＀＀㿠찀ﬠ刾&amp;单㌸㐵㔹〱㜲䙞彆䅓䕌⡓乁ⱎ〲㠰ⰬⰬ单⥄ĉ＀＀ ＀＀ñ＀＀_x0008_＀＀_x0001_＀＀_x0001_＀＀_x0001_＀＀⣶轜ᩢ䂰摦畳㩰⼯楄敲瑣潩獮䘯捡却瑥䄠摵瑩湩⁧楖睥牥愿瑣潩㵮啁䥄彔䅖啌♅䉄ㄽ㤲䤦ㅄ㠽㔳㤴ㄵ☰䅖啌䥅㵄㄰〰☱䑓呁㵅〲㠰倦剅佉呄偙㵅乁彎呓♄䍓呆㌽眦湩潤㵷潰異彰潮扟牡眦摩桴㌽㔸栦楥桧㵴㈱☰呓剁彔䅍䥘䥍䕚㵄䅆卌♅牣慥潴㵲慦瑣敳♴楤灳慬役瑳楲杮䄽摵瑩찀ﬞ刾&amp;单㌸㐵㔹〱㜲䙞彆䅓䕌⡓乁ⱎ〲㤰ⰬⰬ单⥄ĉ＀＀ ＀＀ñ＀＀_x0008_＀＀_x0001_＀＀_x0001_＀＀_x0001_＀＀ﷴ磔᪩䂬摦畳㩰⼯楄敲瑣潩獮䘯捡却瑥䄠摵瑩湩⁧楖睥牥愿瑣潩㵮啁䥄彔䅖啌♅䉄ㄽ㤲䤦ㅄ㠽㔳㤴ㄵ☰䅖啌䥅㵄㄰〰☱䑓呁㵅〲㤰倦剅佉呄偙㵅乁彎呓♄䍓呆㌽眦湩潤㵷潰異彰潮扟牡眦摩桴㌽㔸栦楥桧㵴㈱☰呓剁彔䅍䥘䥍䕚㵄䅆卌♅牣慥潴㵲慦瑣敳♴楤灳慬役瑳楲杮䄽摵瑩찀﬘刾O呉〰㄰㐰㘹㌲ㅞ〮⠪䍅也卅彔䕒彃⡂ㄴ㘲⤳䔫彃䕎呓剟䍅佟㐨㈱㌶⤩䔯彃䕎呓剟䍅㐨㈱㌶착!＀＀ ＀＀	＀＀_x0008_＀＀_x0001_＀＀_x0001_＀＀_x0001_＀＀＀＀＀＀＀＀㿰찀﬘刾O呉〰㄰㐰㘹㌲ㅞ〮⠪䍅也卅彔䕒彃⡓ㄴ㘲⤳䔫彃䕎呓剟䍅啟㐨㈱㌶⤩䔯彃䕎呓剟䍅㐨㈱㌶착!＀＀ ＀＀	＀＀_x0008_＀＀_x0001_＀＀_x0001_＀＀_x0001_＀＀＀＀＀＀＀＀＀＀찀﬑刾8䕄〰㘰㌳〵㌰ㅞ〮䔪彃䕎呓剟䍅䡟㐨㈱㈰⼩䍅也卅彔䕒⡃ㄴ〲⤲!＀＀ ＀＀	＀＀_x0008_＀＀_x0001_＀＀_x0001_＀＀_x0001_＀＀煮裨僗㿞찀﬏刾8䕄〰㘰㌳〵㌰ㅞ〮䔪彃䕎呓剟䍅䡟㐨ㄱ㈷⼩䍅也卅彔䕒⡃ㄴ㜱⤲!＀＀ ＀＀	＀＀_x0008_＀＀_x0001_＀＀_x0001_＀＀_x0001_＀＀＀＀＀＀＀＀㿠찀ﬂ刾$䱞䑓也䵁彅佔彐䱈剄ㄨⰰ䠢Ⱒ䘢≓∬久⤢ƿ＀＀ ＀＀Ƨ＀＀Ơ＀＀_x0001_＀＀_x0007_＀＀_x000C_＀＀Guardian Capital LP＀＀Acatis Investment GmbH＀＀Lawrence Decter Investment Counsel, Inc.＀＀MCLERNON JOHN R＀＀CATAM Asset Management AG＀＀Morrison Williams Investment Management Ltd.＀＀Canada Pension Plan Investment Board＀＀＀＀＀＀＀＀찀﫹刾8䉇〰㜰㤱㌷㠷ㅞ〮䔪彃䕎呓剟䍅䡟㐨㐱㠱⼩䍅也卅彔䕒⡃ㄴㄴ⤸!＀＀ ＀＀	＀＀_x0008_＀＀_x0001_＀＀_x0001_＀＀_x0001_＀＀＀＀＀＀＀＀㿐찀﫹刾8䉇〰㜰㤱㌷㠷ㅞ〮䔪彃䕎呓剟䍅䡟㐨㌱㠸⼩䍅也卅彔䕒⡃ㄴ㠳⤸!＀＀ ＀＀	＀＀_x0008_＀＀_x0001_＀＀_x0001_＀＀_x0001_＀＀＀＀＀＀＀＀㿐찀﫹刾8䉇〰㜰㤱㌷㠷ㅞ〮䔪彃䕎呓剟䍅䡟㐨㈱㠹⼩䍅也卅彔䕒⡃ㄴ㤲⤸!＀＀ ＀＀	＀＀_x0008_＀＀_x0001_＀＀_x0001_＀＀_x0001_＀＀＀＀＀＀＀＀＀＀찀﫷刾O呉〰㄰㐰㘹㌲ㅞ〮⠪䍅也卅彔䕒彃⡓ㄴ㘲⤷䔫彃䕎呓剟䍅啟㐨㈱㜶⤩䔯彃䕎呓剟䍅㐨㈱㜶착!＀＀ ＀＀	＀＀_x0008_＀＀_x0001_＀＀_x0001_＀＀_x0001_＀＀＀＀＀＀＀＀＀＀찀﫷刾O呉〰㄰㐰㘹㌲ㅞ〮⠪䍅也卅彔䕒彃⡂ㄴ㘲⤷䔫彃䕎呓剟䍅佟㐨㈱㜶⤩䔯彃䕎呓剟䍅㐨㈱㜶착!＀＀ ＀＀	＀＀_x0008_＀＀_x0001_＀＀_x0001_＀＀_x0001_＀＀＀＀＀＀＀＀㿰찀﫴刾4佂乂ⵎ䡃ㅞ〮䔪彃䕎呓剟䍅䡟㐨㐱㤴⼩䍅也卅彔䕒⡃ㄴ㐴⤹!＀＀ ＀＀	＀＀_x0008_＀＀_x0001_＀＀_x0001_＀＀_x0001_＀＀＀＀＀＀＀＀㿠찀ﬤ刾8䕄〰㘰㌳〵㌰ㅞ〮䔪彃䕎呓剟䍅䡟㐨㐱㔷⼩䍅也卅彔䕒⡃ㄴ㜴⤵!＀＀ ＀＀	＀＀_x0008_＀＀_x0001_＀＀_x0001_＀＀_x0001_＀＀譡ḝ㿞찀ﬣ刾8䕄〰㘰㌳〵㌰ㅞ〮䔪彃䕎呓剟䍅䡟㐨㐱㔴⼩䍅也卅彔䕒⡃ㄴ㐴⤵!＀＀ ＀＀	＀＀_x0008_＀＀_x0001_＀＀_x0001_＀＀_x0001_＀＀譡ḝ㿞찀ﬞ刾8䕄〰㘰㌳〵㌰ㅞ〮䔪彃䕎呓剟䍅䡟㐨㌱㔲⼩䍅也卅彔䕒⡃ㄴ㈳⤵!＀＀ ＀＀	＀＀_x0008_＀＀_x0001_＀＀_x0001_＀＀_x0001_＀＀ﭞ燆㿜찀﫹刾8䉇〰㜰㤱㌷㠷ㅞ〮䔪彃䕎呓剟䍅䡟㐨㐱㤷⼩䍅也卅彔䕒⡃ㄴ㜴⤹!＀＀ ＀＀	＀＀_x0008_＀＀_x0001_＀＀_x0001_＀＀_x0001_＀＀＀＀＀＀＀＀＀＀찀﫹刾8䉇〰㜰㤱㌷㠷ㅞ〮䔪彃䕎呓剟䍅䡟㐨㐱㤴⼩䍅也卅彔䕒⡃ㄴ㐴⤹!＀＀ ＀＀	＀＀_x0008_＀＀_x0001_＀＀_x0001_＀＀_x0001_＀＀＀＀＀＀＀＀＀＀찀﫹刾8䉇〰㜰㤱㌷㠷ㅞ〮䔪彃䕎呓剟䍅䡟㐨㌱㤲⼩䍅也卅彔䕒⡃ㄴ㈳⤹!＀＀ ＀＀	＀＀_x0008_＀＀_x0001_＀＀_x0001_＀＀_x0001_＀＀＀＀＀＀＀＀＀＀찀﫸刾_x0018_䥆〰㤰〰㐰㤵䙞彁卉彏佃䕄_x001D_＀＀ ＀＀_x0005_＀＀_x0004_＀＀_x0001_＀＀_x0001_＀＀_x0008_＀＀啅R찀﫷刾8䕄〰㘰㌳〵㌰ㅞ〮䔪彃䕎呓剟䍅䡟㐨ㄱ㔴⼩䍅也卅彔䕒⡃ㄴ㐱⤵!＀＀ ＀＀	＀＀_x0008_＀＀_x0001_＀＀_x0001_＀＀_x0001_＀＀＀＀＀＀＀＀㿠찀ﬥ刾8䉇〰㜰㤱㌷㠷ㅞ〮䔪彃䕎呓剟䍅䡟㐨㔱㘰⼩䍅也卅彔䕒⡃ㄴ〵⤶!＀＀ ＀＀	＀＀_x0008_＀＀_x0001_＀＀_x0001_＀＀_x0001_＀＀＀＀＀＀＀＀＀＀찀ﬢ刾8䕄〰㘰㌳〵㌰ㅞ〮䔪彃䕎呓剟䍅䡟㐨㐱㐱⼩䍅也卅彔䕒⡃ㄴㄴ⤴!＀＀ ＀＀	＀＀_x0008_＀＀_x0001_＀＀_x0001_＀＀_x0001_＀＀譡ḝ㿞찀ﬢ刾8䕄〰㘰㌳〵㌰ㅞ〮䔪彃䕎呓剟䍅䡟㐨㌱㐸⼩䍅也卅彔䕒⡃ㄴ㠳⤴!＀＀ ＀＀	＀＀_x0008_＀＀_x0001_＀＀_x0001_＀＀_x0001_＀＀沐吉婚㿚찀יִ刾8䕄〰㘰㌳〵㌰ㅞ〮䔪彃䕎呓剟䍅䡟㐨㈱㐹⼩䍅也卅彔䕒⡃ㄴ㤲⤴!＀＀ ＀＀	＀＀_x0008_＀＀_x0001_＀＀_x0001_＀＀_x0001_＀＀쳍쳌쳌㿜찀﬛刾&amp;偊㌳㘴〸〰〰䙞彆䅓䕌⡓乁ⱎ〲〱ⰬⰬ偊⥙ć＀＀ ＀＀ï＀＀_x0008_＀＀_x0001_＀＀_x0001_＀＀_x0001_＀＀＀＀＀＀镀䃱摦畳㩰⼯楄敲瑣潩獮䘯捡却瑥䄠摵瑩湩⁧楖睥牥愿瑣潩㵮啁䥄彔䅖啌♅䉄ㄽ㤲䤦ㅄ㘽㘱〰☵䅖啌䥅㵄㄰〰☱䑓呁㵅〲〱倦剅佉呄偙㵅乁彎呓♄䍓呆㌽眦湩潤㵷潰異彰潮扟牡眦摩桴㌽㔸栦楥桧㵴㈱☰呓剁彔䅍䥘䥍䕚㵄䅆卌♅牣慥潴㵲慦瑣敳♴楤灳慬役瑳楲杮䄽摵瑩찀﬙刾&amp;偊㌳㘴〸〰〰䙞彆䅓䕌⡓乁ⱎ〲ㄱⰬⰬ偊⥙ć＀＀ ＀＀ï＀＀_x0008_＀＀_x0001_＀＀_x0001_＀＀_x0001_＀＀＀＀＀＀와䃱摦畳㩰⼯楄敲瑣潩獮䘯捡却瑥䄠摵瑩湩⁧楖睥牥愿瑣潩㵮啁䥄彔䅖啌♅䉄ㄽ㤲䤦ㅄ㘽㘱〰☵䅖啌䥅㵄㄰〰☱䑓呁㵅〲ㄱ倦剅佉呄偙㵅乁彎呓♄䍓呆㌽眦湩潤㵷潰異彰潮扟牡眦摩桴㌽㔸栦楥桧㵴㈱☰呓剁彔䅍䥘䥍䕚㵄䅆卌♅牣慥潴㵲慦瑣敳♴楤灳慬役瑳楲杮䄽摵瑩찀ﬗ刾&amp;偊㌳㘴〸〰〰䙞彆䅓䕌⡓乁ⱎ〲㈱ⰬⰬ偊⥙ć＀＀ ＀＀ï＀＀_x0008_＀＀_x0001_＀＀_x0001_＀＀_x0001_＀＀＀＀＀＀샠䃯摦畳㩰⼯楄敲瑣潩獮䘯捡却瑥䄠摵瑩湩⁧楖睥牥愿瑣潩㵮啁䥄彔䅖啌♅䉄ㄽ㤲䤦ㅄ㘽㘱〰☵䅖啌䥅㵄㄰〰☱䑓呁㵅〲㈱倦剅佉呄偙㵅乁彎呓♄䍓呆㌽眦湩潤㵷潰異彰潮扟牡眦摩桴㌽㔸栦楥桧㵴㈱☰呓剁彔䅍䥘䥍䕚㵄䅆卌♅牣慥潴㵲慦瑣敳♴楤灳慬役瑳楲杮䄽摵瑩찀﬑刾*偊㘳㌱〴〰㔰䙞彆䅃䡓卟⡔呑ⱒㄴ㔴ⰵⰬ䙒⨩ㄭŮ＀＀ ＀＀Ŗ＀＀_x0008_＀＀_x0001_＀＀_x0001_＀＀_x0001_＀＀＀＀＀＀ꭰ샸摦畳㩰⼯楤敲瑣潩獮䘯呁嘠敩敷㽲捡楴湯唽䑐呁♅牣慥潴㵲慦瑣敳♴奄彎剁升吽啒♅佄彃䅎䕍䘽呁䘺䱑䅟䑕呉义彇䱃䕉呎呟䵅䱐呁⹅䅆♔楤灳慬役瑳楲杮䄽摵瑩嘦剁䬺奅刽則乃偑噗♇䅖㩒啑剅㵙歒晚け呆䙓吹䍖剨䙖獉䑎ぅ呎獕䍌卸楒杫楋瑁免㴽圦义佄㵗䥆卒彔佐啐♐䕈䝉呈㐽〵圦䑉䡔㐽〵匦䅔呒䵟塁䵉婉䑅䘽䱁䕓嘦剁䌺䱁久䅄㵒䥆䕖䅄♙䅖㩒奓䉍䱏䨽㍐ㄶ㐳〰〰☵䅖㩒义䕄㵘0ﬆ刾-䉇〰㔰㤹ㄱㄱ䕞䅃䵟䑅䕟䥂⡔〲㘱〬Ⱜ∬啃㵒䉇≐착!＀＀ ＀＀	＀＀_x0008_＀＀_x0001_＀＀_x0001_＀＀_x0001_＀＀퓽䀜찀ﬆ刾-䉇〰㔰㤹ㄱㄱ䕞䅃䵟䑅䕟䥂⡔〲㔱〬Ⱜ∬啃㵒䉇≐착!＀＀ ＀＀	＀＀_x0008_＀＀_x0001_＀＀_x0001_＀＀_x0001_＀＀⬂ᚇ໙䀙찀ﬆ刾-䉇〰㔰㤹ㄱㄱ䕞䅃䵟䑅䕟䥂⡔〲㐱〬Ⱜ∬啃㵒䉇≐착!＀＀ ＀＀	＀＀_x0008_＀＀_x0001_＀＀_x0001_＀＀_x0001_＀＀ᑻ䞮㫡䀗찀ﬆ刾-䉇〰㔰㤹ㄱㄱ䕞䅃䵟䑅䕟䥂⡔〲㌱〬Ⱜ∬啃㵒䉇≐착!＀＀ ＀＀	＀＀_x0008_＀＀_x0001_＀＀_x0001_＀＀_x0001_＀＀쫁䖡뎶䀕찀﫺刾;单㠳㘸㤸〱㔱䩞䱕䅉⡎䙆䙟卉䅃彌䅄䕔儨剔㐬㔱㜳Ⱜ刬ⱆ䐢呁久⤢착_x001D_＀＀ ＀＀_x0005_＀＀_x0004_＀＀_x0001_＀＀_x0001_＀＀_x0003_＀＀ꇯ＀＀찀﫹刾8䉇〰㜰㤱㌷㠷ㅞ〮䔪彃䕎呓剟䍅䡟㐨㈱㘰⼩䍅也卅彔䕒⡃ㄴ〲⤶!＀＀ ＀＀	＀＀_x0008_＀＀_x0001_＀＀_x0001_＀＀_x0001_＀＀＀＀＀＀＀＀＀＀찀﫹刾8䉇〰㜰㤱㌷㠷ㅞ〮䔪彃䕎呓剟䍅䡟㐨ㄱ㘷⼩䍅也卅彔䕒⡃ㄴ㜱⤶!＀＀ ＀＀	＀＀_x0008_＀＀_x0001_＀＀_x0001_＀＀_x0001_＀＀＀＀＀＀＀＀＀＀찀﬩刾8䉇〰㜰㤱㌷㠷ㅞ〮䔪彃䕎呓剟䍅䡟㐨㔱㜳⼩䍅也卅彔䕒⡃ㄴ㌵⤷!＀＀ ＀＀	＀＀_x0008_＀＀_x0001_＀＀_x0001_＀＀_x0001_＀＀＀＀＀＀＀＀＀＀찀﬩刾8䕄〰㘰㌳〵㌰ㅞ〮䔪彃䕎呓剟䍅䡟㐨㔱㜳⼩䍅也卅彔䕒⡃ㄴ㌵⤷!＀＀ ＀＀	＀＀_x0008_＀＀_x0001_＀＀_x0001_＀＀_x0001_＀＀벇ㆊ啕㿕찀ﬣ刾O呉〰㄰㐰㘹㌲ㅞ〮⠪䍅也卅彔䕒彃⡂ㄴ㐴⤵䔫彃䕎呓剟䍅佟㐨㐱㔴⤩䔯彃䕎呓剟䍅㐨㐱㔴착!＀＀ ＀＀	＀＀_x0008_＀＀_x0001_＀＀_x0001_＀＀_x0001_＀＀ꆼ机啕㿥찀ﬣ刾O呉〰㄰㐰㘹㌲ㅞ〮⠪䍅也卅彔䕒彃⡓ㄴ㐴⤵䔫彃䕎呓剟䍅啟㐨㐱㔴⤩䔯彃䕎呓剟䍅㐨㐱㔴착!＀＀ ＀＀	＀＀_x0008_＀＀_x0001_＀＀_x0001_＀＀_x0001_＀＀＀＀＀＀＀＀＀＀찀ﬞ刾*呉〰㐰㜱㐱〴䙞彆䅃䕐彘䥆⡘乁ⱎ〲㠰ⰬⰬ啅⥒ć＀＀ ＀＀ï＀＀_x0008_＀＀_x0001_＀＀_x0001_＀＀_x0001_＀＀橿璼袓䁆摦畳㩰⼯楄敲瑣潩獮䘯捡却瑥䄠摵瑩湩⁧楖睥牥愿瑣潩㵮啁䥄彔䅖啌♅䉄ㄽ㤲䤦ㅄ䈽失匰♚䅖啌䥅㵄㐰〶☱䑓呁㵅〲㠰倦剅佉呄偙㵅乁彎呓♄䍓呆㌽眦湩潤㵷潰異彰潮扟牡眦摩桴㌽㔸栦楥桧㵴㈱☰呓剁彔䅍䥘䥍䕚㵄䅆卌♅牣慥潴㵲慦瑣敳♴楤灳慬役瑳楲杮䄽摵瑩찀יִ刾*呉〰㐰㜱㐱〴䙞彆䅃䕐彘䥆⡘乁ⱎ〲㤰ⰬⰬ啅⥒ć＀＀ ＀＀ï＀＀_x0008_＀＀_x0001_＀＀_x0001_＀＀_x0001_＀＀Ẹ顑䁁摦畳㩰⼯楄敲瑣潩獮䘯捡却瑥䄠摵瑩湩⁧楖睥牥愿瑣潩㵮啁䥄彔䅖啌♅䉄ㄽ㤲䤦ㅄ䈽失匰♚䅖啌䥅㵄㐰〶☱䑓呁㵅〲㤰倦剅佉呄偙㵅乁彎呓♄䍓呆㌽眦湩潤㵷潰異彰潮扟牡眦摩桴㌽㔸栦楥桧㵴㈱☰呓剁彔䅍䥘䥍䕚㵄䅆卌♅牣慥潴㵲慦瑣敳♴楤灳慬役瑳楲杮䄽摵瑩찀﬘刾*呉〰㐰㜱㐱〴䙞彆䅃䕐彘䥆⡘乁ⱎ〲〱ⰬⰬ啅⥒ć＀＀ ＀＀ï＀＀_x0008_＀＀_x0001_＀＀_x0001_＀＀_x0001_＀＀褷恁僥䁄摦畳㩰⼯楄敲瑣潩獮䘯捡却瑥䄠摵瑩湩⁧楖睥牥愿瑣潩㵮啁䥄彔䅖啌♅䉄ㄽ㤲䤦ㅄ䈽失匰♚䅖啌䥅㵄㐰〶☱䑓呁㵅〲〱倦剅佉呄偙㵅乁彎呓♄䍓呆㌽眦湩潤㵷潰異彰潮扟牡眦摩桴㌽㔸栦楥桧㵴㈱☰呓剁彔䅍䥘䥍䕚㵄䅆卌♅牣慥潴㵲慦瑣敳♴楤灳慬役瑳楲杮䄽摵瑩찀ﬖ刾*呉〰㐰㜱㐱〴䙞彆䅃䕐彘䥆⡘乁ⱎ〲ㄱⰬⰬ啅⥒ć＀＀ ＀＀ï＀＀_x0008_＀＀_x0001_＀＀_x0001_＀＀_x0001_＀＀㝌䆉蕠䀻摦畳㩰⼯楄敲瑣潩獮䘯捡却瑥䄠摵瑩湩⁧楖睥牥愿瑣潩㵮啁䥄彔䅖啌♅䉄ㄽ㤲䤦ㅄ䈽失匰♚䅖啌䥅㵄㐰〶☱䑓呁㵅〲ㄱ倦剅佉呄偙㵅乁彎呓♄䍓呆㌽眦湩潤㵷潰異彰潮扟牡眦摩桴㌽㔸栦楥桧㵴㈱☰呓剁彔䅍䥘䥍䕚㵄䅆卌♅牣慥潴㵲慦瑣敳♴楤灳慬役瑳楲杮䄽摵瑩찀ﬆ刾_x0018_䕄〰㘰㌳〵㌰灞潲数彲䅎䕍#＀＀ ＀＀_x000B_＀＀
＀＀_x0001_＀＀_x0001_＀＀_x0008_＀＀牋湯獥䄠G찀﫹刾8䉇〰㜰㤱㌷㠷ㅞ〮䔪彃䕎呓剟䍅䡟㐨㌱㜵⼩䍅也卅彔䕒⡃ㄴ㔳⤷!＀＀ ＀＀	＀＀_x0008_＀＀_x0001_＀＀_x0001_＀＀_x0001_＀＀＀＀＀＀＀＀＀＀찀﫹刾8䉇〰㜰㤱㌷㠷ㅞ〮䔪彃䕎呓剟䍅䡟㐨㈱㜶⼩䍅也卅彔䕒⡃ㄴ㘲⤷!＀＀ ＀＀	＀＀_x0008_＀＀_x0001_＀＀_x0001_＀＀_x0001_＀＀＀＀＀＀＀＀＀＀찀﫹刾8䉇〰㜰㤱㌷㠷ㅞ〮䔪彃䕎呓剟䍅䡟㐨㈱㜳⼩䍅也卅彔䕒⡃ㄴ㌲⤷!＀＀ ＀＀	＀＀_x0008_＀＀_x0001_＀＀_x0001_＀＀_x0001_＀＀＀＀＀＀＀＀＀＀찀﫷刾8䕄〰㘰㌳〵㌰ㅞ〮䔪彃䕎呓剟䍅䡟㐨㌱㜵⼩䍅也卅彔䕒⡃ㄴ㔳⤷!＀＀ ＀＀	＀＀_x0008_＀＀_x0001_＀＀_x0001_＀＀_x0001_＀＀譡ḝ㿞찀﫷刾8䕄〰㘰㌳〵㌰ㅞ〮䔪彃䕎呓剟䍅䡟㐨㈱㜶⼩䍅也卅彔䕒⡃ㄴ㘲⤷!＀＀ ＀＀	＀＀_x0008_＀＀_x0001_＀＀_x0001_＀＀_x0001_＀＀쳍쳌쳌㿜찀﫷刾8䕄〰㘰㌳〵㌰ㅞ〮䔪彃䕎呓剟䍅䡟㐨㈱㜳⼩䍅也卅彔䕒⡃ㄴ㌲⤷!＀＀ ＀＀	＀＀_x0008_＀＀_x0001_＀＀_x0001_＀＀_x0001_＀＀쳍쳌쳌㿜찀﫷刾O呉〰㄰㐰㘹㌲ㅞ〮⠪䍅也卅彔䕒彃⡓ㄴ㐴⤹䔫彃䕎呓剟䍅啟㐨㐱㤴⤩䔯彃䕎呓剟䍅㐨㐱㤴착!＀＀ ＀＀	＀＀_x0008_＀＀_x0001_＀＀_x0001_＀＀_x0001_＀＀＀＀＀＀＀＀＀＀찀﫷刾O呉〰㄰㐰㘹㌲ㅞ〮⠪䍅也卅彔䕒彃⡂ㄴ㐴⤹䔫彃䕎呓剟䍅佟㐨㐱㤴⤩䔯彃䕎呓剟䍅㐨㐱㤴착!＀＀ ＀＀	＀＀_x0008_＀＀_x0001_＀＀_x0001_＀＀_x0001_＀＀ꆼ机啕㿥찀﫷刾O呉〰㄰㐰㘹㌲ㅞ〮⠪䍅也卅彔䕒彃⡓ㄴ㐱⤵䔫彃䕎呓剟䍅啟㐨ㄱ㔴⤩䔯彃䕎呓剟䍅㐨ㄱ㔴착!＀＀ ＀＀	＀＀_x0008_＀＀_x0001_＀＀_x0001_＀＀_x0001_＀＀＀＀＀＀＀＀＀＀찀﫷刾O呉〰㄰㐰㘹㌲ㅞ〮⠪䍅也卅彔䕒彃⡂ㄴ㐱⤵䔫彃䕎呓剟䍅佟㐨ㄱ㔴⤩䔯彃䕎呓剟䍅㐨ㄱ㔴착!＀＀ ＀＀	＀＀_x0008_＀＀_x0001_＀＀_x0001_＀＀_x0001_＀＀＀＀＀＀＀＀㿰찀﫳刾4佂乂ⵎ䡃ㅞ〮䔪彃䕎呓剟䍅䡟㐨ㄱ㔴⼩䍅也卅彔䕒⡃ㄴ㐱⤵!＀＀ ＀＀	＀＀_x0008_＀＀_x0001_＀＀_x0001_＀＀_x0001_＀＀＀＀＀＀＀＀㿨찀﬩刾8䕄〰㘰㌳〵㌰ㅞ〮䔪彃䕎呓剟䍅䡟㐨㔱㘰⼩䍅也卅彔䕒⡃ㄴ〵⤶!＀＀ ＀＀	＀＀_x0008_＀＀_x0001_＀＀_x0001_＀＀_x0001_＀＀＀＀＀＀＀＀㿔찀ﬢ刾8䉇〰㜰㤱㌷㠷ㅞ〮䔪彃䕎呓剟䍅䡟㐨㐱㐱⼩䍅也卅彔䕒⡃ㄴㄴ⤴!＀＀ ＀＀	＀＀_x0008_＀＀_x0001_＀＀_x0001_＀＀_x0001_＀＀＀＀＀＀＀＀㿐찀ﬢ刾8䉇〰㜰㤱㌷㠷ㅞ〮䔪彃䕎呓剟䍅䡟㐨㌱㐸⼩䍅也卅彔䕒⡃ㄴ㠳⤴!＀＀ ＀＀	＀＀_x0008_＀＀_x0001_＀＀_x0001_＀＀_x0001_＀＀＀＀＀＀＀＀㿐찀יִ刾8䉇〰㜰㤱㌷㠷ㅞ〮䔪彃䕎呓剟䍅䡟㐨㈱㐹⼩䍅也卅彔䕒⡃ㄴ㤲⤴!＀＀ ＀＀	＀＀_x0008_＀＀_x0001_＀＀_x0001_＀＀_x0001_＀＀＀＀＀＀＀＀＀＀찀יִ刾,单㠳㘸㤸〱㔱䕞䅃䵟䑅也呅㈨㄰ⰶⰰⰬ䌢剕唽䑓⤢!＀＀ ＀＀	＀＀_x0008_＀＀_x0001_＀＀_x0001_＀＀_x0001_＀＀豀碵꼝쐕찀﬚刾,单㠳㘸㤸〱㔱䕞䅃䵟䑅也呅㈨㄰ⰵⰰⰬ䌢剕唽䑓⤢!＀＀ ＀＀	＀＀_x0008_＀＀_x0001_＀＀_x0001_＀＀_x0001_＀＀蔟凫媸䁮찀ﬖ刾,单㠳㘸㤸〱㔱䕞䅃䵟䑅也呅㈨㄰ⰴⰰⰬ䌢剕唽䑓⤢!＀＀ ＀＀	＀＀_x0008_＀＀_x0001_＀＀_x0001_＀＀_x0001_＀＀鮦⃄Ⴐ䁫찀ﬖ刾.单㠳㘸㤸〱㔱䕞䅃䵟䑅䍟偁塅㈨㄰ⰴⰰⰬ䌢剕唽䑓⤢!＀＀ ＀＀	＀＀_x0008_＀＀_x0001_＀＀_x0001_＀＀_x0001_＀＀＀＀＀＀쀀䁧찀ﬔ刾,单㠳㘸㤸〱㔱䕞䅃䵟䑅也呅㈨㄰ⰳⰰⰬ䌢剕唽䑓⤢!＀＀ ＀＀	＀＀_x0008_＀＀_x0001_＀＀_x0001_＀＀_x0001_＀＀馚香熙䁤찀﫷刾8䕄〰㘰㌳〵㌰ㅞ〮䔪彃䕎呓剟䍅䡟㐨㈱㘰⼩䍅也卅彔䕒⡃ㄴ〲⤶!＀＀ ＀＀	＀＀_x0008_＀＀_x0001_＀＀_x0001_＀＀_x0001_＀＀㜦겊鐵㿗찀﫷刾8䕄〰㘰㌳〵㌰ㅞ〮䔪彃䕎呓剟䍅䡟㐨ㄱ㘷⼩䍅也卅彔䕒⡃ㄴ㜱⤶!＀＀ ＀＀	＀＀_x0008_＀＀_x0001_＀＀_x0001_＀＀_x0001_＀＀＀＀＀＀＀＀㿠찀﫨刾_x001A_䉊ⵔ单偞䵟剁䕋彔䅖⡌ㄴ㌵⤷!＀＀ ＀＀	＀＀_x0008_＀＀_x0001_＀＀_x0001_＀＀_x0001_＀＀밁ህ㤔䂆찀﫧刾&gt;佂乂ⵎ䡃偞偟䥒䕃䡟䝉彈剐㐨㔱㜳ⰬⰬ〬∬剐䍉≅∬义剔䑁奁Ⱒ㔢圲⤢!＀＀ ＀＀	＀＀_x0008_＀＀_x0001_＀＀_x0001_＀＀_x0001_＀＀＀＀＀＀䁀찀ﬤ刾8䉇〰㜰㤱㌷㠷ㅞ〮䔪彃䕎呓剟䍅䡟㐨㐱㔷⼩䍅也卅彔䕒⡃ㄴ㜴⤵!＀＀ ＀＀	＀＀_x0008_＀＀_x0001_＀＀_x0001_＀＀_x0001_＀＀＀＀＀＀＀＀＀＀찀ﬣ刾8䉇〰㜰㤱㌷㠷ㅞ〮䔪彃䕎呓剟䍅䡟㐨㐱㔴⼩䍅也卅彔䕒⡃ㄴ㐴⤵!＀＀ ＀＀	＀＀_x0008_＀＀_x0001_＀＀_x0001_＀＀_x0001_＀＀＀＀＀＀＀＀＀＀찀ײַ刾8䉇〰㜰㤱㌷㠷ㅞ〮䔪彃䕎呓剟䍅䡟㐨㌱㔲⼩䍅也卅彔䕒⡃ㄴ㈳⤵!＀＀ ＀＀	＀＀_x0008_＀＀_x0001_＀＀_x0001_＀＀_x0001_＀＀＀＀＀＀＀＀＀＀찀יִ刾O䕄〰㔰㜸〸㌰ㅞ〮⠪䍅也卅彔䕒彃⡂ㄴ㤲⤴䔫彃䕎呓剟䍅佟㐨㈱㐹⤩䔯彃䕎呓剟䍅㐨㈱㐹착!＀＀ ＀＀	＀＀_x0008_＀＀_x0001_＀＀_x0001_＀＀_x0001_＀＀＀＀＀＀＀＀㿠찀יִ刾O䕄〰㔰㜸〸㌰ㅞ〮⠪䍅也卅彔䕒彃⡓ㄴ㤲⤴䔫彃䕎呓剟䍅啟㐨㈱㐹⤩䔯彃䕎呓剟䍅㐨㈱㐹착!＀＀ ＀＀	＀＀_x0008_＀＀_x0001_＀＀_x0001_＀＀_x0001_＀＀＀＀＀＀＀＀＀＀찀﫽刾O䕄〰㔰㜸〸㌰ㅞ〮⠪䍅也卅彔䕒彃⡓ㄴ㤲⤸䔫彃䕎呓剟䍅啟㐨㈱㠹⤩䔯彃䕎呓剟䍅㐨㈱㠹착!＀＀ ＀＀	＀＀_x0008_＀＀_x0001_＀＀_x0001_＀＀_x0001_＀＀＀＀＀＀＀＀＀＀찀﫽刾O䕄〰㔰㜸〸㌰ㅞ〮⠪䍅也卅彔䕒彃⡂ㄴ㤲⤸䔫彃䕎呓剟䍅佟㐨㈱㠹⤩䔯彃䕎呓剟䍅㐨㈱㠹착!＀＀ ＀＀	＀＀_x0008_＀＀_x0001_＀＀_x0001_＀＀_x0001_＀＀＀＀＀＀＀＀㿠찀﫹刾8䉇〰㜰㤱㌷㠷ㅞ〮䔪彃䕎呓剟䍅䡟㐨ㄱ㔴⼩䍅也卅彔䕒⡃ㄴ㐱⤵!＀＀ ＀＀	＀＀_x0008_＀＀_x0001_＀＀_x0001_＀＀_x0001_＀＀＀＀＀＀＀＀＀＀찀﫷刾8䕄〰㘰㌳〵㌰ㅞ〮䔪彃䕎呓剟䍅䡟㐨㐱㤷⼩䍅也卅彔䕒⡃ㄴ㜴⤹!＀＀ ＀＀	＀＀_x0008_＀＀_x0001_＀＀_x0001_＀＀_x0001_＀＀譡ḝ㿞찀﫷刾8䕄〰㘰㌳〵㌰ㅞ〮䔪彃䕎呓剟䍅䡟㐨㐱㤴⼩䍅也卅彔䕒⡃ㄴ㐴⤹!＀＀ ＀＀	＀＀_x0008_＀＀_x0001_＀＀_x0001_＀＀_x0001_＀＀譡ḝ㿞찀﫷刾8䕄〰㘰㌳〵㌰ㅞ〮䔪彃䕎呓剟䍅䡟㐨㌱㤲⼩䍅也卅彔䕒⡃ㄴ㈳⤹!＀＀ ＀＀	＀＀_x0008_＀＀_x0001_＀＀_x0001_＀＀_x0001_＀＀ﭞ燆㿜찀ﬣ刾O䡃〰㌰㤳〰㘶ㅞ〮⠪䍅也卅彔䕒彃⡂ㄴ㐴⤵䔫彃䕎呓剟䍅佟㐨㐱㔴⤩䔯彃䕎呓剟䍅㐨㐱㔴착!＀＀ ＀＀	＀＀_x0008_＀＀_x0001_＀＀_x0001_＀＀_x0001_＀＀＀＀＀＀＀＀＀＀찀ﬣ刾O䡃〰㌰㤳〰㘶ㅞ〮⠪䍅也卅彔䕒彃⡓ㄴ㐴⤵䔫彃䕎呓剟䍅啟㐨㐱㔴⤩䔯彃䕎呓剟䍅㐨㐱㔴착!＀＀ ＀＀	＀＀_x0008_＀＀_x0001_＀＀_x0001_＀＀_x0001_＀＀＀＀＀＀＀＀＀＀찀﬚刾.单㠰㐱㜳〱㈵䕞䅃䵟䑅卟䱁卅㈨㄰ⰵⰰⰬ䌢剕唽䑓⤢!＀＀ ＀＀	＀＀_x0008_＀＀_x0001_＀＀_x0001_＀＀_x0001_＀＀쳍쳌꫌䂴찀﬐刾8䉇〰㜰㤱㌷㠷ㅞ〮䔪彃䕎呓剟䍅䡟㐨㈱㈰⼩䍅也卅彔䕒⡃ㄴ〲⤲!＀＀ ＀＀	＀＀_x0008_＀＀_x0001_＀＀_x0001_＀＀_x0001_＀＀＀＀＀＀＀＀＀＀찀﬏刾8䉇〰㜰㤱㌷㠷ㅞ〮䔪彃䕎呓剟䍅䡟㐨ㄱ㈷⼩䍅也卅彔䕒⡃ㄴ㜱⤲!＀＀ ＀＀	＀＀_x0008_＀＀_x0001_＀＀_x0001_＀＀_x0001_＀＀＀＀＀＀＀＀＀＀찀﫷刾O䡃〰㌰㤳〰㘶ㅞ〮⠪䍅也卅彔䕒彃⡓ㄴ㐴⤹䔫彃䕎呓剟䍅啟㐨㐱㤴⤩䔯彃䕎呓剟䍅㐨㐱㤴착!＀＀ ＀＀	＀＀_x0008_＀＀_x0001_＀＀_x0001_＀＀_x0001_＀＀＀＀＀＀＀＀＀＀찀﫷刾O䡃〰㌰㤳〰㘶ㅞ〮⠪䍅也卅彔䕒彃⡂ㄴ㐴⤹䔫彃䕎呓剟䍅佟㐨㐱㤴⤩䔯彃䕎呓剟䍅㐨㐱㤴착!＀＀ ＀＀	＀＀_x0008_＀＀_x0001_＀＀_x0001_＀＀_x0001_＀＀＀＀＀＀＀＀＀＀찀﫷刾O䡃〰㌰㤳〰㘶ㅞ〮⠪䍅也卅彔䕒彃⡓ㄴ㐱⤵䔫彃䕎呓剟䍅啟㐨ㄱ㔴⤩䔯彃䕎呓剟䍅㐨ㄱ㔴착!＀＀ ＀＀	＀＀_x0008_＀＀_x0001_＀＀_x0001_＀＀_x0001_＀＀＀＀＀＀＀＀＀＀찀﫷刾O䡃〰㌰㤳〰㘶ㅞ〮⠪䍅也卅彔䕒彃⡂ㄴ㐱⤵䔫彃䕎呓剟䍅佟㐨ㄱ㔴⤩䔯彃䕎呓剟䍅㐨ㄱ㔴착!＀＀ ＀＀	＀＀_x0008_＀＀_x0001_＀＀_x0001_＀＀_x0001_＀＀＀＀＀＀＀＀＀＀찀﫷刾8䕄〰㘰㌳〵㌰ㅞ〮䔪彃䕎呓剟䍅䡟㐨㐱㠱⼩䍅也卅彔䕒⡃ㄴㄴ⤸!＀＀ ＀＀	＀＀_x0008_＀＀_x0001_＀＀_x0001_＀＀_x0001_＀＀譡ḝ㿞찀﫷刾8䕄〰㘰㌳〵㌰ㅞ〮䔪彃䕎呓剟䍅䡟㐨㌱㠸⼩䍅也卅彔䕒⡃ㄴ㠳⤸!＀＀ ＀＀	＀＀_x0008_＀＀_x0001_＀＀_x0001_＀＀_x0001_＀＀ﭞ燆㿜찀﫷刾8䕄〰㘰㌳〵㌰ㅞ〮䔪彃䕎呓剟䍅䡟㐨㈱㠹⼩䍅也卅彔䕒⡃ㄴ㤲⤸!＀＀ ＀＀	＀＀_x0008_＀＀_x0001_＀＀_x0001_＀＀_x0001_＀＀쳍쳌쳌㿜찀﫩刾_x001C_䉇〰㜰㤱㌷㠷䙞彁佃乕剔彙䅎䕍(＀＀ ＀＀_x0010_＀＀_x000F_＀＀_x0001_＀＀_x0001_＀＀_x0008_＀＀湕瑩摥䬠湩摧浯＀＀ﬡ刾8䉇〰㜰㤱㌷㠷ㅞ〮䔪彃䕎呓剟䍅䡟㐨㌱㌵⼩䍅也卅彔䕒⡃ㄴ㔳⤳!＀＀ ＀＀	＀＀_x0008_＀＀_x0001_＀＀_x0001_＀＀_x0001_＀＀＀＀＀＀＀＀＀＀찀﬙刾8䉇〰㜰㤱㌷㠷ㅞ〮䔪彃䕎呓剟䍅䡟㐨㈱㌶⼩䍅也卅彔䕒⡃ㄴ㘲⤳!＀＀ ＀＀	＀＀_x0008_＀＀_x0001_＀＀_x0001_＀＀_x0001_＀＀＀＀＀＀＀＀＀＀찀ﬖ刾8䉇〰㜰㤱㌷㠷ㅞ〮䔪彃䕎呓剟䍅䡟㐨㈱㌳⼩䍅也卅彔䕒⡃ㄴ㌲⤳!＀＀ ＀＀	＀＀_x0008_＀＀_x0001_＀＀_x0001_＀＀_x0001_＀＀＀＀＀＀＀＀＀＀찀ﬆ刾_x0011_啅䕒剕偞偟䥒䕃〨착!＀＀ ＀＀	＀＀_x0008_＀＀_x0001_＀＀_x0001_＀＀_x0001_＀＀＀＀＀＀＀＀㿰찀﫸刾_x0018_䕓〰〰㤶㠵㘷䙞彁卉彏佃䕄_x001D_＀＀ ＀＀_x0005_＀＀_x0004_＀＀_x0001_＀＀_x0001_＀＀_x0008_＀＀䕓K찀﫨刾_x001D_䕓ⵅ单偞䵟剁䕋彔䅖彌佃㐨㔱㜳착!＀＀ ＀＀	＀＀_x0008_＀＀_x0001_＀＀_x0001_＀＀_x0001_＀＀ၢ㥘_xDAB4_䂵찀﫨刾_x001D_体ⵎ单偞䵟剁䕋彔䅖彌佃㐨㔱㜳착!＀＀ ＀＀	＀＀_x0008_＀＀_x0001_＀＀_x0001_＀＀_x0001_＀＀ᚇ컙詷䂮찀ﬤ刾O卅㄰㌸㐷㌶㐱ㅞ〮⠪䍅也卅彔䕒彃⡂ㄴ㜴⤵䔫彃䕎呓剟䍅佟㐨㐱㔷⤩䔯彃䕎呓剟䍅㐨㐱㔷착!＀＀ ＀＀	＀＀_x0008_＀＀_x0001_＀＀_x0001_＀＀_x0001_＀＀ꆼ机啕㿥찀ﬤ刾O卅㄰㌸㐷㌶㐱ㅞ〮⠪䍅也卅彔䕒彃⡓ㄴ㜴⤵䔫彃䕎呓剟䍅啟㐨㐱㔷⤩䔯彃䕎</t>
        </r>
      </text>
    </comment>
    <comment ref="A4" authorId="0" shapeId="0" xr:uid="{00000000-0006-0000-0000-000005000000}">
      <text>
        <r>
          <rPr>
            <b/>
            <sz val="8"/>
            <color indexed="81"/>
            <rFont val="Tahoma"/>
            <family val="2"/>
          </rPr>
          <t>呓剟䍅㐨㐱㔷착!＀＀ ＀＀	＀＀_x0008_＀＀_x0001_＀＀_x0001_＀＀_x0001_＀＀ᤣឬ燇㾼찀﬛刾.卅㄰㌸㐷㌶㐱䕞䅃䵟䑅卟䱁卅㈨㄰ⰶⰰⰬ䌢剕䔽剕⤢!＀＀ ＀＀	＀＀_x0008_＀＀_x0001_＀＀_x0001_＀＀_x0001_＀＀豀碵꼝쐕찀ﬗ刾.呉〰㐰㜱㐱〴䕞䅃䵟䑅䍟偁塅㈨㄰ⰵⰰⰬ䌢剕䔽剕⤢!＀＀ ＀＀	＀＀_x0008_＀＀_x0001_＀＀_x0001_＀＀_x0001_＀＀＀＀＀＀＀＀䀾찀﬒刾.单㜴㠷㤳〱㤴䕞䅃䵟䑅卟䱁卅㈨㄰ⰳⰰⰬ䌢剕唽䑓⤢!＀＀ ＀＀	＀＀_x0008_＀＀_x0001_＀＀_x0001_＀＀_x0001_＀＀＀＀＀＀䂍찀﬏刾O卅㄰㌸㐷㌶㐱ㅞ〮⠪䍅也卅彔䕒彃⡂ㄴ㜱⤲䔫彃䕎呓剟䍅佟㐨ㄱ㈷⤩䔯彃䕎呓剟䍅㐨ㄱ㈷착!＀＀ ＀＀	＀＀_x0008_＀＀_x0001_＀＀_x0001_＀＀_x0001_＀＀≨燇㿬찀﬏刾O卅㄰㌸㐷㌶㐱ㅞ〮⠪䍅也卅彔䕒彃⡓ㄴ㜱⤲䔫彃䕎呓剟䍅啟㐨ㄱ㈷⤩䔯彃䕎呓剟䍅㐨ㄱ㈷착!＀＀ ＀＀	＀＀_x0008_＀＀_x0001_＀＀_x0001_＀＀_x0001_＀＀＀＀＀＀＀＀＀＀찀﫹刾O卅㄰㌸㐷㌶㐱ㅞ〮⠪䍅也卅彔䕒彃⡓ㄴ㜴⤹䔫彃䕎呓剟䍅啟㐨㐱㤷⤩䔯彃䕎呓剟䍅㐨㐱㤷착!＀＀ ＀＀	＀＀_x0008_＀＀_x0001_＀＀_x0001_＀＀_x0001_＀＀ᤣឬ燇㾼찀﫹刾O卅㄰㌸㐷㌶㐱ㅞ〮⠪䍅也卅彔䕒彃⡂ㄴ㜴⤹䔫彃䕎呓剟䍅佟㐨㐱㤷⤩䔯彃䕎呓剟䍅㐨㐱㤷착!＀＀ ＀＀	＀＀_x0008_＀＀_x0001_＀＀_x0001_＀＀_x0001_＀＀艐覣윜㿡찀﫹刾O卅㄰㌸㐷㌶㐱ㅞ〮⠪䍅也卅彔䕒彃⡓ㄴ㜱⤶䔫彃䕎呓剟䍅啟㐨ㄱ㘷⤩䔯彃䕎呓剟䍅㐨ㄱ㘷착!＀＀ ＀＀	＀＀_x0008_＀＀_x0001_＀＀_x0001_＀＀_x0001_＀＀＀＀＀＀＀＀＀＀찀﫹刾O卅㄰㌸㐷㌶㐱ㅞ〮⠪䍅也卅彔䕒彃⡂ㄴ㜱⤶䔫彃䕎呓剟䍅佟㐨ㄱ㘷⤩䔯彃䕎呓剟䍅㐨ㄱ㘷착!＀＀ ＀＀	＀＀_x0008_＀＀_x0001_＀＀_x0001_＀＀_x0001_＀＀≨燇㿬찀﫹刾8䉇〰㜰㤱㌷㠷ㅞ〮䔪彃䕎呓剟䍅䡟㐨㔱〱⼩䍅也卅彔䕒⡃ㄴㄵ⤰!＀＀ ＀＀	＀＀_x0008_＀＀_x0001_＀＀_x0001_＀＀_x0001_＀＀＀＀＀＀＀＀＀＀찀ﬞ刾4啈ㅈⵖ䥆ㅞ〮䔪彃䕎呓剟䍅䡟㐨㈱㌶⼩䍅也卅彔䕒⡃ㄴ㘲⤳!＀＀ ＀＀	＀＀_x0008_＀＀_x0001_＀＀_x0001_＀＀_x0001_＀＀ꚲ魨䗑㿗찀﬑刾*单ㄸㄲ䬱〱㜰䙞彆䅃䡓卟⡔呑ⱒㄴ㔴ⰵⰬ䙒⨩ㄭŮ＀＀ ＀＀Ŗ＀＀_x0008_＀＀_x0001_＀＀_x0001_＀＀_x0001_＀＀쳍쳌Ì삄摦畳㩰⼯楤敲瑣潩獮䘯呁嘠敩敷㽲捡楴湯唽䑐呁♅牣慥潴㵲慦瑣敳♴奄彎剁升吽啒♅佄彃䅎䕍䘽呁䘺䱑䅟䑕呉义彇䱃䕉呎呟䵅䱐呁⹅䅆♔楤灳慬役瑳楲杮䄽摵瑩嘦剁䬺奅丽䑃婗䡙䱑♙䅖㩒啑剅㵙歒晚け呆䙓吹䍖剨䙖獉䑎ぅ呎獕䍌卸楒杫楋瑁免㴽圦义佄㵗䥆卒彔佐啐♐䕈䝉呈㐽〵圦䑉䡔㐽〵匦䅔呒䵟塁䵉婉䑅䘽䱁䕓嘦剁䌺䱁久䅄㵒䥆䕖䅄♙䅖㩒奓䉍䱏唽㡓㈱ㄱㅋ〰☷䅖㩒义䕄㵘0﫳刾4啈ㅈⵖ䥆ㅞ〮䔪彃䕎呓剟䍅䡟㐨㈱㜶⼩䍅也卅彔䕒⡃ㄴ㘲⤷!＀＀ ＀＀	＀＀_x0008_＀＀_x0001_＀＀_x0001_＀＀_x0001_＀＀ꚲ魨䗑㿗찀﫭刾_x001E_䕓ⵅ单偞䉟呅彁佌䥃塄⴨䄲ⱙⰰ⥗!＀＀ ＀＀	＀＀_x0008_＀＀_x0001_＀＀_x0001_＀＀_x0001_＀＀픸顚뚅㿵찀﫭刾_x001E_体ⵎ单偞䉟呅彁佌䥃塄⴨䄲ⱙⰰ⥗!＀＀ ＀＀	＀＀_x0008_＀＀_x0001_＀＀_x0001_＀＀_x0001_＀＀彌攙㿫찀﫨刾_x0018_䭒ⵔ单偞䍟剕䕒䍎⡙䤢体⤢_x001D_＀＀ ＀＀_x0005_＀＀_x0004_＀＀_x0001_＀＀_x0001_＀＀_x0008_＀＀单D찀﫨刾_x0018_偒ⵃ䉇偞䍟剕䕒䍎⡙䤢体⤢_x001D_＀＀ ＀＀_x0005_＀＀_x0004_＀＀_x0001_＀＀_x0001_＀＀_x0008_＀＀䉇P찀﫨刾_x0018_䕒ⵘ䉇偞䍟剕䕒䍎⡙䤢体⤢_x001D_＀＀ ＀＀_x0005_＀＀_x0004_＀＀_x0001_＀＀_x0001_＀＀_x0008_＀＀䉇P찀﬜刾-呉〰㐰㜱㐱〴䕞䅃䵟䑅䕟䥂⡔〲㘱〬Ⱜ∬啃㵒啅≒착!＀＀ ＀＀	＀＀_x0008_＀＀_x0001_＀＀_x0001_＀＀_x0001_＀＀豀碵꼝쐕찀ﬗ刾-呉〰㐰㜱㐱〴䕞䅃䵟䑅䕟䥂⡔〲㔱〬Ⱜ∬啃㵒啅≒착!＀＀ ＀＀	＀＀_x0008_＀＀_x0001_＀＀_x0001_＀＀_x0001_＀＀＀＀＀＀＀＀䁌찀ﬖ刾-呉〰㐰㜱㐱〴䕞䅃䵟䑅䕟䥂⡔〲㐱〬Ⱜ∬啃㵒啅≒착!＀＀ ＀＀	＀＀_x0008_＀＀_x0001_＀＀_x0001_＀＀_x0001_＀＀䞮竡渔䁉찀ﬔ刾-呉〰㐰㜱㐱〴䕞䅃䵟䑅䕟䥂⡔〲㌱〬Ⱜ∬啃㵒啅≒착!＀＀ ＀＀	＀＀_x0008_＀＀_x0001_＀＀_x0001_＀＀_x0001_＀＀슏⣵潜䁆찀﫹刾5卅㄰㌸㐷㌶㐱偞䕓䍔䱁䘨噉䑅奁㬩䝆噟汯浵⡥ㄭ奁丬坏䐬〬착ॎ＀＀ ＀＀श＀＀࠰＀＀_x0001_＀＀Ć＀＀_x0001_＀＀똗⭦勞㽯꼈_xDA5D_塰㽚跳黨赵㽶ᩔ댱描㽴慴ឤ﮵㽵흞_xD82F__xDB0D_㽖䠸ⴅ㾔෡呩擠㽻க羕꼭㽼_xDEC5_⾋㽺矪歡㽲滴⠬쨌㾄럈൷틺㾋盻ᄒ䗾㽰䥚븫㽹뫔樍떿㽣島⚦ᯁ㽲슋訮㽈ု전㾀춯䫆돌㽢䛡ᛊ뭉㽱흙㥨㾀村⇮篡㾏挋䄋䨎㽨赜䫬䣋㾍Ɔ깋㽫砾틭쎆㾂ꢇ鿂췡㽊괶Ȕ쒹㽡样㺯㽮硹臏ࣥ㽉족툆ꛅ㽥볹ꧢᩇ㽼盧魦팛㽓_xDC55_언_xDCFC_㽰잽⚙㽬㽙뿟煹ꯢ㽭﷎햾㾊㲬낁걓㼺⟲ᬪ哖㽖╆ɵ࢚㽋혏㧿韌㽇鏙㰜㽳ࣙ׺㾳븎餰ᠪ㽥⺺㾈⣡畹Ǝ㾉甲癗㽪경։ꊾ㽻ቦ苵獏㾂ቦ苵獏㾒_xDB34_凞ᥠ㽋⨤㝔缗㽻ﹲᐦ㽀宑㾃蘊൳㐳㽮㙄⺐괶㽔ᜍꞹ㮫㽖绡πࠃ㾏創陟㾆迮꫷㽥Ƀ靆蜷㾛᎔⫭ﲤ㾔⒚钖쾻㾁聎率淳㾑鸟젥ꠈ㾠퐋㽫ᇜ୎㼵＀＀＀＀＀＀＀＀＀＀＀＀＀＀＀＀Ở肄ॼ㽥췷헽뻣㾅銖ⓥ뺔㾐＀＀＀＀＀＀＀＀ͽᮓ홅㽺덊ᱹ㽷肮㵂ѽ㾎홼娵㾀㑀ʚ㽩ᣳ駥㾇㞽_xD8E0_㾃츓⵮㾃୸⠤豾㾙뇄渮ƣ㾌끤哢慫㽶Ź퇶⮩㽿㇨㏊蜯㾍ᡥ荷굨㾘鏻_xDCF8_㽿㖏茣䗜㽸맘㍩䍎㾔쩹멪㾊_xDE87_ܽ㾆惝쎨뜊㾌_xDDA9_ʯ라㾙瓝໋㾩㹣퀠㽩꟫곿㽧挓纙碉㾫꒥ꆇ징㽹먗脒Ὺ㾔⺩无趆㾂Ὥ雲ᾫ㽻珢_xD827_鵿㾣ꦤ첞憎㾖ꓴ橌ͨ㾐ᦱ苠奬㾎⩸黠俧㽫惩鿽糃㾉꼄㮖섳㾀籸흻⾠㾝豭鰒㾊ѵ데노㾀琝蜉㾩૶㰇㾀Ҽ㺧벐㾃쭇ẁ_xDB6A_㾀顊ﭩ噗㾊蔊㠈⪄㾱㿿顎騰㾅㟻丯㾌৲秙鬛㽽膀䀠躆㽭럈൷틺㽻궴鵦緱㾩㍑誤嗢㾖㼱㐷ꝥ㽟㻐㽻╬靴姄㽡⍂룘巾㽯荫턓궯㽿ࡨⳇቻ㽸葅ᅿ昴㽒杻喴摉㽟摁⚑Ǟ㾎礌㜄뙒㾘＀＀＀＀＀＀＀＀＀＀＀＀＀＀＀＀෡呩擠㽫୫䯏웅㾌떯꧷㐪㾀戛鵕㽵깹쏯䉁㽤啭_xD912_备㽦白痀賅㾀踷識ŏ㾐⇿㽬饒๢躂㽶㉡さꤪ㽓䓺⒞㍝㾉앃缸ਓ㽁샖ॖ㽖ꃃꍌ엉㽘ﱔᇟꨕ㽫ﮋ䲏亇㾯抪ﴪ뎄㽻徝㽤쾁⌏䞄㽛⨰Ꭹ䓐㽸＀＀＀＀＀＀＀＀峪䩑嘈㾅誓_xDAC6__xD9DF_㽮_xDD51_ﱜ佭㾀偈᣼흳㽲鏀⸖낫㽉ꬿ铌_xDFD6_㽂_xD9E0_봞㻡㾒뵦쨘皉㽥䃻컲ಡ㾕ᴡ숞槸㽼뎅쭛㡤㽾곁ꑐ㧻㾕㟁齍瀝㽽粈劗㾇硹臏ࣥ㼩料ɏ玛㾐칏_xDC50_⛱㾟旭槛䑫㾀괶Ȕ쒹㾁㕥佝嵴㾘_xDADC_녒㾡瀦滫㾐毣ⳏ倉㾓⬓醣⯏㽮䌭㛢㼺▄㽞胔퉁喧㾄᳅ᴄ檭㾙煃鯇᛼㾍숚쬱Ҟ㾆鰬捻婣㾋⧥ꉺ㾫㹵䬼ᆐ㽰瘄礵櫊㾊弇䲘谕㾲㺖䅴쭽㽼躂땖ꎤ㽬㑝㱤╊㾌㚤牱䎿㾑斘ɏ㽻錥㭓퓃㽦朆_xD98B_㽲蟓꠮饯㾃렏颮_xDE11_㽎溃椯회㾑╓_xDECA_칒㽷楿齑໤㽻ᬷㄫ䫏㽺䘬歝可㽵㗒澓릶㾁ҧⓄ졜㾓宧衶_xD87F_㽲粿抲㪸㾐㷮牜⧜㽍嵊踲㽱熤_xDFA8_궅㽹笃ꑌ鬴㾗杪_xDA98_ݒ㾵꼵곪㾆薈퍚㽴챬裫㙃㽰穰㽷䗐왃咣㾒쏞윥㽭❣Ҽ㺧㽠_xD8BA_労㽒顗ힾᰐ㽷襝∏㽩દ╆ɵ㽪ꬍ⍸죳㼿輝ꠙ羌㽯_xDBDB_줭묁㽪탐섿諅㽪髶ᐞꊔ㽥濍梘㽠忐ᇨ㽆ᙙﱌ푑㽩Ӧ牭ꓸ㽓禼䎪虮㼻弆䲘㽕飾ꛖ붱㽖÷韝_xDB33_㽕Ⴣ紹弽㾫욓ᵨ䵕㽐楿齑໤㽫毣ⳏ倉㽳ﭕ㱴ꁦ㾂뛌훓悈㽜걋䚌꼾㾈䍴癓䇺㾍⮑⳵㾍꓊㚆ᬀ㾀뫔樍떿㽣폭飱쪁㾈摳韥ᣁ㽡㛆梩ﶬ㽭ѵ데노㿌垎稠♒㾅㹤퀠뒙㾡鶈琩捞㾇邎㲁粻㾣岿ᚋ㿆＀＀＀＀＀＀＀＀＀＀＀＀＀＀＀＀＀＀＀＀＀＀＀＀＀＀＀＀＀＀＀＀＀＀＀＀＀＀＀＀＀＀＀＀＀＀＀＀＀＀＀＀＀＀＀＀＀＀＀＀＀＀＀＀＀＀＀＀＀＀＀＀＀＀＀＀＀＀＀＀＀＀＀＀＀＀＀＀＀＀＀＀＀＀＀＀＀＀＀＀＀＀＀＀＀＀＀＀＀＀＀＀＀＀＀＀＀＀＀＀＀＀＀＀＀＀＀＀＀＀＀＀＀＀＀＀＀＀＀＀＀＀＀＀＀＀＀＀＀＀＀＀＀＀＀＀＀＀＀＀＀＀＀＀＀＀＀＀＀＀＀＀＀＀＀＀＀＀＀＀＀＀＀＀＀＀＀＀＀＀＀＀＀＀＀＀＀＀＀＀＀＀＀＀＀＀＀＀＀＀＀＀＀＀＀＀＀＀＀＀＀＀＀＀＀＀＀＀＀＀＀＀＀＀＀＀＀＀＀＀＀＀＀＀＀＀＀＀＀＀＀＀＀＀＀＀＀＀＀＀＀＀ﬡ刾4佂乂ⵎ䡃ㅞ〮䔪彃䕎呓剟䍅䡟㐨㈱㐹⼩䍅也卅彔䕒⡃ㄴ㤲⤴!＀＀ ＀＀	＀＀_x0008_＀＀_x0001_＀＀_x0001_＀＀_x0001_＀＀ꆼ机啕㿥찀ﬓ刾.䕄〰㔰㘵㈵㐰䕞䅃䵟䑅䍟偁塅㈨㄰ⰳⰰⰬ䌢剕䔽剕⤢!＀＀ ＀＀	＀＀_x0008_＀＀_x0001_＀＀_x0001_＀＀_x0001_＀＀尩슏ࣵ䁅찀﬒刾.䕄〰㔰㜸〸㌰䕞䅃䵟䑅䍟偁塅㈨㄰ⰳⰰⰬ䌢剕䔽剕⤢!＀＀ ＀＀	＀＀_x0008_＀＀_x0001_＀＀_x0001_＀＀_x0001_＀＀＀＀＀＀䁕찀﫳刾4佂乂ⵎ䡃ㅞ〮䔪彃䕎呓剟䍅䡟㐨㈱㠹⼩䍅也卅彔䕒⡃ㄴ㤲⤸!＀＀ ＀＀	＀＀_x0008_＀＀_x0001_＀＀_x0001_＀＀_x0001_＀＀ꆼ机啕㿥찀﫨刾_x0016_㤵㄰䨭幐彐剐䍉⡅ㄴ㌵⤷!＀＀ ＀＀	＀＀_x0008_＀＀_x0001_＀＀_x0001_＀＀_x0001_＀＀＀＀＀＀耀䂞찀יִ刾&amp;单㠳㘸㤸〱㔱䙞彆䅓䕌⡓乁ⱎ〲〱ⰬⰬ单⥄ĉ＀＀ ＀＀ñ＀＀_x0008_＀＀_x0001_＀＀_x0001_＀＀_x0001_＀＀＀＀＀＀︀䂯摦畳㩰⼯楄敲瑣潩獮䘯捡却瑥䄠摵瑩湩⁧楖睥牥愿瑣潩㵮啁䥄彔䅖啌♅䉄ㄽ㤲䤦ㅄ㌽㠸㠶ㄹ☰䅖啌䥅㵄㄰〰☱䑓呁㵅〲〱倦剅佉呄偙㵅乁彎呓♄䍓呆㌽眦湩潤㵷潰異彰潮扟牡眦摩桴㌽㔸栦楥桧㵴㈱☰呓剁彔䅍䥘䥍䕚㵄䅆卌♅牣慥潴㵲慦瑣敳♴楤灳慬役瑳楲杮䄽摵瑩찀יִ刾&amp;单㔰㐸㠹〱㐶䙞彆䅓䕌⡓乁ⱎ〲〱ⰬⰬ单⥄ĉ＀＀ ＀＀ñ＀＀_x0008_＀＀_x0001_＀＀_x0001_＀＀_x0001_＀＀＀＀＀＀츀䂽摦畳㩰⼯楄敲瑣潩獮䘯捡却瑥䄠摵瑩湩⁧楖睥牥愿瑣潩㵮啁䥄彔䅖啌♅䉄ㄽ㤲䤦ㅄ〽㠵㤴ㄸ☰䅖啌䥅㵄㄰〰☱䑓呁㵅〲〱倦剅佉呄偙㵅乁彎呓♄䍓呆㌽眦湩潤㵷潰異彰潮扟牡眦摩桴㌽㔸栦楥桧㵴㈱☰呓剁彔䅍䥘䥍䕚㵄䅆卌♅牣慥潴㵲慦瑣敳♴楤灳慬役瑳楲杮䄽摵瑩찀﬛刾&amp;单㌸㐵㔹〱㜲䙞彆䅓䕌⡓乁ⱎ〲〱ⰬⰬ单⥄ĉ＀＀ ＀＀ñ＀＀_x0008_＀＀_x0001_＀＀_x0001_＀＀_x0001_＀＀㝌䆉ῠ䂰摦畳㩰⼯楄敲瑣潩獮䘯捡却瑥䄠摵瑩湩⁧楖睥牥愿瑣潩㵮啁䥄彔䅖啌♅䉄ㄽ㤲䤦ㅄ㠽㔳㤴ㄵ☰䅖啌䥅㵄㄰〰☱䑓呁㵅〲〱倦剅佉呄偙㵅乁彎呓♄䍓呆㌽眦湩潤㵷潰異彰潮扟牡眦摩桴㌽㔸栦楥桧㵴㈱☰呓剁彔䅍䥘䥍䕚㵄䅆卌♅牣慥潴㵲慦瑣敳♴楤灳慬役瑳楲杮䄽摵瑩찀﬚刾&amp;单㌸㐵㔹〱㜲䙞彆䅓䕌⡓乁ⱎ〲ㄱⰬⰬ单⥄ĉ＀＀ ＀＀ñ＀＀_x0008_＀＀_x0001_＀＀_x0001_＀＀_x0001_＀＀帵䦺鄬䂱摦畳㩰⼯楄敲瑣潩獮䘯捡却瑥䄠摵瑩湩⁧楖睥牥愿瑣潩㵮啁䥄彔䅖啌♅䉄ㄽ㤲䤦ㅄ㠽㔳㤴ㄵ☰䅖啌䥅㵄㄰〰☱䑓呁㵅〲ㄱ倦剅佉呄偙㵅乁彎呓♄䍓呆㌽眦湩潤㵷潰異彰潮扟牡眦摩桴㌽㔸栦楥桧㵴㈱☰呓剁彔䅍䥘䥍䕚㵄䅆卌♅牣慥潴㵲慦瑣敳♴楤灳慬役瑳楲杮䄽摵瑩찀﬙刾&amp;单㠳㘸㤸〱㔱䙞彆䅓䕌⡓乁ⱎ〲ㄱⰬⰬ单⥄ĉ＀＀ ＀＀ñ＀＀_x0008_＀＀_x0001_＀＀_x0001_＀＀_x0001_＀＀쳍쳌湌䂰摦畳㩰⼯楄敲瑣潩獮䘯捡却瑥䄠摵瑩湩⁧楖睥牥愿瑣潩㵮啁䥄彔䅖啌♅䉄ㄽ㤲䤦ㅄ㌽㠸㠶ㄹ☰䅖啌䥅㵄㄰〰☱䑓呁㵅〲ㄱ倦剅佉呄偙㵅乁彎呓♄䍓呆㌽眦湩潤㵷潰異彰潮扟牡眦摩桴㌽㔸栦楥桧㵴㈱☰呓剁彔䅍䥘䥍䕚㵄䅆卌♅牣慥潴㵲慦瑣敳♴楤灳慬役瑳楲杮䄽摵瑩찀﬙刾&amp;单㌸㐵㔹〱㜲䙞彆䅓䕌⡓乁ⱎ〲㈱ⰬⰬ单⥄ĉ＀＀ ＀＀ñ＀＀_x0008_＀＀_x0001_＀＀_x0001_＀＀_x0001_＀＀凬Ẹ냅䂲摦畳㩰⼯楄敲瑣潩獮䘯捡却瑥䄠摵瑩湩⁧楖睥牥愿瑣潩㵮啁䥄彔䅖啌♅䉄ㄽ㤲䤦ㅄ㠽㔳㤴ㄵ☰䅖啌䥅㵄㄰〰☱䑓呁㵅〲㈱倦剅佉呄偙㵅乁彎呓♄䍓呆㌽眦湩潤㵷潰異彰潮扟牡眦摩桴㌽㔸栦楥桧㵴㈱☰呓剁彔䅍䥘䥍䕚㵄䅆卌♅牣慥潴㵲慦瑣敳♴楤灳慬役瑳楲杮䄽摵瑩찀﬙刾&amp;单㔰㐸㠹〱㐶䙞彆䅓䕌⡓乁ⱎ〲㈱ⰬⰬ单⥄ĉ＀＀ ＀＀ñ＀＀_x0008_＀＀_x0001_＀＀_x0001_＀＀_x0001_＀＀馚香࿙䃁摦畳㩰⼯楄敲瑣潩獮䘯捡却瑥䄠摵瑩湩⁧楖睥牥愿瑣潩㵮啁䥄彔䅖啌♅䉄ㄽ㤲䤦ㅄ〽㠵㤴ㄸ☰䅖啌䥅㵄㄰〰☱䑓呁㵅〲㈱倦剅佉呄偙㵅乁彎呓♄䍓呆㌽眦湩潤㵷潰異彰潮扟牡眦摩桴㌽㔸栦楥桧㵴㈱☰呓剁彔䅍䥘䥍䕚㵄䅆卌♅牣慥潴㵲慦瑣敳♴楤灳慬役瑳楲杮䄽摵瑩찀ﬗ刾&amp;单㠳㘸㤸〱㔱䙞彆䅓䕌⡓乁ⱎ〲㈱ⰬⰬ单⥄ĉ＀＀ ＀＀ñ＀＀_x0008_＀＀_x0001_＀＀_x0001_＀＀_x0001_＀＀馚香䂰摦畳㩰⼯楄敲瑣潩獮䘯捡却瑥䄠摵瑩湩⁧楖睥牥愿瑣潩㵮啁䥄彔䅖啌♅䉄ㄽ㤲䤦ㅄ㌽㠸㠶ㄹ☰䅖啌䥅㵄㄰〰☱䑓呁㵅〲㈱倦剅佉呄偙㵅乁彎呓♄䍓呆㌽眦湩潤㵷潰異彰潮扟牡眦摩桴㌽㔸栦楥桧㵴㈱☰呓剁彔䅍䥘䥍䕚㵄䅆卌♅牣慥潴㵲慦瑣敳♴楤灳慬役瑳楲杮䄽摵瑩찀ﬗ刾&amp;单㔰㐸㠹〱㐶䙞彆䅓䕌⡓乁ⱎ〲ㄱⰬⰬ单⥄ĉ＀＀ ＀＀ñ＀＀_x0008_＀＀_x0001_＀＀_x0001_＀＀_x0001_＀＀㌳㌳_xDB73_䃀摦畳㩰⼯楄敲瑣潩獮䘯捡却瑥䄠摵瑩湩⁧楖睥牥愿瑣潩㵮啁䥄彔䅖啌♅䉄ㄽ㤲䤦ㅄ〽㠵㤴ㄸ☰䅖啌䥅㵄㄰〰☱䑓呁㵅〲ㄱ倦剅佉呄偙㵅乁彎呓♄䍓呆㌽眦湩潤㵷潰異彰潮扟牡眦摩桴㌽㔸栦楥桧㵴㈱☰呓剁彔䅍䥘䥍䕚㵄䅆卌♅牣慥潴㵲慦瑣敳♴楤灳慬役瑳楲杮䄽摵瑩찀﬐刾-单㜴㠷㤳〱㤴䙞彆䥍彎义彔䍁啃⡍呑ⱒㄴ㔴ⰵⰬ䙒착ċ＀＀ ＀＀ó＀＀_x0008_＀＀_x0001_＀＀_x0001_＀＀_x0001_＀＀＀＀＀＀＀＀＀＀摦畳㩰⼯楄敲瑣潩獮䘯捡却瑥䄠摵瑩湩⁧楖睥牥愿瑣潩㵮啁䥄彔䅖啌♅䉄ㄽ㤲䤦ㅄ㐽㜷㌸ㄹ☰䅖啌䥅㵄㌰㈴☶䑓呁㵅〲㌱㈰倦剅佉呄偙㵅呑归呓♄䍓呆㌽眦湩潤㵷潰異彰潮扟牡眦摩桴㌽㔸栦楥桧㵴㈱☰呓剁彔䅍䥘䥍䕚㵄䅆卌♅牣慥潴㵲慦瑣敳♴楤灳慬役瑳楲杮䄽摵瑩찀﫩刾$䥍之䌭幈卆剟当䅄䅔∨煥極祴潮摡≲嬩崲_x001D_＀＀ ＀＀_x0005_＀＀_x0004_＀＀_x0001_＀＀_x0001_＀＀_x0003_＀＀＀＀耀찀﫩刾$䱍义䜭幂卆剟当䅄䅔∨煥極祴潮摡≲嬩崲_x001D_＀＀ ＀＀_x0005_＀＀_x0004_＀＀_x0001_＀＀_x0001_＀＀_x0003_＀＀＀＀耀찀﫩刾$䥍之䌭幈卆剟当䅄䅔∨煥極祴潮摡≲嬩崱_x001D_＀＀ ＀＀_x0005_＀＀_x0004_＀＀_x0001_＀＀_x0001_＀＀_x0003_＀＀＀＀耀찀﫨刾$䱍义䜭幂卆剟当䅄䅔∨煥極祴潮摡≲嬩崱_x001D_＀＀ ＀＀_x0005_＀＀_x0004_＀＀_x0001_＀＀_x0001_＀＀_x0003_＀＀＀＀耀찀﫨刾_x001C_䱍义䜭幂彐佃彍䡓当問⡔ㄴ㌵⤷!＀＀ ＀＀	＀＀_x0008_＀＀_x0001_＀＀_x0001_＀＀_x0001_＀＀஡⯪䀴찀﫟刾&lt;呉〰㐰㜱㐱〴䩞䱕䅉⡎佃噎剅彔䅄䕔⡎䅆䙟䍙㐨㔱㜳Ⱙ夢奙䵙䑍≄⤩_x001D_＀＀ ＀＀_x0005_＀＀_x0004_＀＀_x0001_＀＀_x0001_＀＀_x0003_＀＀ꄺ＀＀찀ﬞ刾(呉〰㐰㜱㐱〴䙞彆䕎彔义⡃乁ⱎ〲㠰ⰬⰬ啅⥒Ŧ＀＀ ＀＀Ŏ＀＀_x0008_＀＀_x0001_＀＀_x0001_＀＀_x0001_＀＀컙号헣䁀摦畳㩰⼯楤敲瑣潩獮䘯呁嘠敩敷㽲捡楴湯唽䑐呁♅牣慥潴㵲慦瑣敳♴奄彎剁升吽啒♅佄彃䅎䕍䘽呁䘺䱑䅟䑕呉义彇䱃䕉呎呟䵅䱐呁⹅䅆♔楤灳慬役瑳楲杮䄽摵瑩嘦剁䬺奅刽䉉呏䙕䑉♑䅖㩒啑剅㵙歒晚歔啖じ佬祑䉨歔猴橍睁䍏獷䍌䙸噖灉圦义佄㵗䥆卒彔佐啐♐䕈䝉呈㐽〵圦䑉䡔㐽〵匦䅔呒䵟塁䵉婉䑅䘽䱁䕓嘦剁䌺䱁久䅄㵒䥆䕖䅄♙䅖㩒奓䉍䱏䤽ご〰ㄴㄷ㐴☰䅖㩒义䕄㵘0יִ刾(呉〰㐰㜱㐱〴䙞彆䕎彔义⡃乁ⱎ〲㤰ⰬⰬ啅⥒Ŧ＀＀ ＀＀Ŏ＀＀_x0008_＀＀_x0001_＀＀_x0001_＀＀_x0001_＀＀롑씞䀻摦畳㩰⼯楤敲瑣潩獮䘯呁嘠敩敷㽲捡楴湯唽䑐呁♅牣慥潴㵲慦瑣敳♴奄彎剁升吽啒♅佄彃䅎䕍䘽呁䘺䱑䅟䑕呉义彇䱃䕉呎呟䵅䱐呁⹅䅆♔楤灳慬役瑳楲杮䄽摵瑩嘦剁䬺奅吽䑓䙇偏乍♑䅖㩒啑剅㵙歒晚歔啖じ佬祑䉨歔猴橍睁协獷䍌䙸噖灉圦义佄㵗䥆卒彔佐啐♐䕈䝉呈㐽〵圦䑉䡔㐽〵匦䅔呒䵟塁䵉婉䑅䘽䱁䕓嘦剁䌺䱁久䅄㵒䥆䕖䅄♙䅖㩒奓䉍䱏䤽ご〰ㄴㄷ㐴☰䅖㩒义䕄㵘0﬚刾O单㠰㐱㜳〱㈵ㅞ〮⠪䍅也卅彔䕒彃⡂ㄴ㘲⤳䔫彃䕎呓剟䍅佟㐨㈱㌶⤩䔯彃䕎呓剟䍅㐨㈱㌶착!＀＀ ＀＀	＀＀_x0008_＀＀_x0001_＀＀_x0001_＀＀_x0001_＀＀椮燷啕㾵찀﬚刾O单㠰㐱㜳〱㈵ㅞ〮⠪䍅也卅彔䕒彃⡓ㄴ㘲⤳䔫彃䕎呓剟䍅啟㐨㈱㌶⤩䔯彃䕎呓剟䍅㐨㈱㌶착!＀＀ ＀＀	＀＀_x0008_＀＀_x0001_＀＀_x0001_＀＀_x0001_＀＀蛲鳪啕㿅찀﬚刾O单㠵㌳㐳〱㜷ㅞ〮⠪䍅也卅彔䕒彃⡂ㄴ㘲⤳䔫彃䕎呓剟䍅佟㐨㈱㌶⤩䔯彃䕎呓剟䍅㐨㈱㌶착!＀＀ ＀＀	＀＀_x0008_＀＀_x0001_＀＀_x0001_＀＀_x0001_＀＀ꆼ机啕㿥찀﬚刾O单㠵㌳㐳〱㜷ㅞ〮⠪䍅也卅彔䕒彃⡓ㄴ㘲⤳䔫彃䕎呓剟䍅啟㐨㈱㌶⤩䔯彃䕎呓剟䍅㐨㈱㌶착!＀＀ ＀＀	＀＀_x0008_＀＀_x0001_＀＀_x0001_＀＀_x0001_＀＀＀＀＀＀＀＀＀＀찀﬚刾O单㔰㐸㠹〱㐶ㅞ〮⠪䍅也卅彔䕒彃⡂ㄴ㘲⤳䔫彃䕎呓剟䍅佟㐨㈱㌶⤩䔯彃䕎呓剟䍅㐨㈱㌶착!＀＀ ＀＀	＀＀_x0008_＀＀_x0001_＀＀_x0001_＀＀_x0001_＀＀＀＀＀＀＀＀㿠찀﬚刾O单㔰㐸㠹〱㐶ㅞ〮⠪䍅也卅彔䕒彃⡓ㄴ㘲⤳䔫彃䕎呓剟䍅啟㐨㈱㌶⤩䔯彃䕎呓剟䍅㐨㈱㌶착!＀＀ ＀＀	＀＀_x0008_＀＀_x0001_＀＀_x0001_＀＀_x0001_＀＀＀＀＀＀＀＀＀＀찀﬙刾O单㜴㠷㤳〱㤴ㅞ〮⠪䍅也卅彔䕒彃⡂ㄴ㘲⤳䔫彃䕎呓剟䍅佟㐨㈱㌶⤩䔯彃䕎呓剟䍅㐨㈱㌶착!＀＀ ＀＀	＀＀_x0008_＀＀_x0001_＀＀_x0001_＀＀_x0001_＀＀＀＀＀＀＀＀㿰찀﬙刾O单㜴㠷㤳〱㤴ㅞ〮⠪䍅也卅彔䕒彃⡓ㄴ㘲⤳䔫彃䕎呓剟䍅啟㐨㈱㌶⤩䔯彃䕎呓剟䍅㐨㈱㌶착!＀＀ ＀＀	＀＀_x0008_＀＀_x0001_＀＀_x0001_＀＀_x0001_＀＀＀＀＀＀＀＀＀＀찀﬘刾O单㠳㘸㤸〱㔱ㅞ〮⠪䍅也卅彔䕒彃⡂ㄴ㘲⤳䔫彃䕎呓剟䍅佟㐨㈱㌶⤩䔯彃䕎呓剟䍅㐨㈱㌶착!＀＀ ＀＀	＀＀_x0008_＀＀_x0001_＀＀_x0001_＀＀_x0001_＀＀ϓ꼰_xDB6D_㿦찀﬘刾O单㠳㘸㤸〱㔱ㅞ〮⠪䍅也卅彔䕒彃⡓ㄴ㘲⤳䔫彃䕎呓剟䍅啟㐨㈱㌶⤩䔯彃䕎呓剟䍅㐨㈱㌶착!＀＀ ＀＀	＀＀_x0008_＀＀_x0001_＀＀_x0001_＀＀_x0001_＀＀＀＀＀＀＀＀＀＀찀ﬗ刾O单㌸㐵㔹〱㜲ㅞ〮⠪䍅也卅彔䕒彃⡂ㄴ㘲⤳䔫彃䕎呓剟䍅佟㐨㈱㌶⤩䔯彃䕎呓剟䍅㐨㈱㌶착!＀＀ ＀＀	＀＀_x0008_＀＀_x0001_＀＀_x0001_＀＀_x0001_＀＀_xDF74_쥻ᄐ㿁찀ﬗ刾O单㌸㐵㔹〱㜲ㅞ〮⠪䍅也卅彔䕒彃⡓ㄴ㘲⤳䔫彃䕎呓剟䍅啟㐨㈱㌶⤩䔯彃䕎呓剟䍅㐨㈱㌶착!＀＀ ＀＀	＀＀_x0008_＀＀_x0001_＀＀_x0001_＀＀_x0001_＀＀᫽ὢᄑ㾱찀ﬗ刾O单ㄸㄲ䬱〱㜰ㅞ〮⠪䍅也卅彔䕒彃⡂ㄴ㘲⤳䔫彃䕎呓剟䍅佟㐨㈱㌶⤩䔯彃䕎呓剟䍅㐨㈱㌶착!＀＀ ＀＀	＀＀_x0008_＀＀_x0001_＀＀_x0001_＀＀_x0001_＀＀淩鶉㿘찀ﬗ刾O单ㄸㄲ䬱〱㜰ㅞ〮⠪䍅也卅彔䕒彃⡓ㄴ㘲⤳䔫彃䕎呓剟䍅啟㐨㈱㌶⤩䔯彃䕎呓剟䍅㐨㈱㌶착!＀＀ ＀＀	＀＀_x0008_＀＀_x0001_＀＀_x0001_＀＀_x0001_＀＀＀＀＀＀＀＀＀＀찀﫼刾O单㠵㌳㐳〱㜷ㅞ〮⠪䍅也卅彔䕒彃⡓ㄴ㘲⤷䔫彃䕎呓剟䍅啟㐨㈱㜶⤩䔯彃䕎呓剟䍅㐨㈱㜶착!＀＀ ＀＀	＀＀_x0008_＀＀_x0001_＀＀_x0001_＀＀_x0001_＀＀＀＀＀＀＀＀＀＀찀﫼刾O单㠵㌳㐳〱㜷ㅞ〮⠪䍅也卅彔䕒彃⡂ㄴ㘲⤷䔫彃䕎呓剟䍅佟㐨㈱㜶⤩䔯彃䕎呓剟䍅㐨㈱㜶착!＀＀ ＀＀	＀＀_x0008_＀＀_x0001_＀＀_x0001_＀＀_x0001_＀＀ꆼ机啕㿥찀﫻刾O单㔰㐸㠹〱㐶ㅞ〮⠪䍅也卅彔䕒彃⡓ㄴ㘲⤷䔫彃䕎呓剟䍅啟㐨㈱㜶⤩䔯彃䕎呓剟䍅㐨㈱㜶착!＀＀ ＀＀	＀＀_x0008_＀＀_x0001_＀＀_x0001_＀＀_x0001_＀＀＀＀＀＀＀＀＀＀찀﫻刾O单㔰㐸㠹〱㐶ㅞ〮⠪䍅也卅彔䕒彃⡂ㄴ㘲⤷䔫彃䕎呓剟䍅佟㐨㈱㜶⤩䔯彃䕎呓剟䍅㐨㈱㜶착!＀＀ ＀＀	＀＀_x0008_＀＀_x0001_＀＀_x0001_＀＀_x0001_＀＀＀＀＀＀＀＀㿠찀﫻刾O单ㄸㄲ䬱〱㜰ㅞ〮⠪䍅也卅彔䕒彃⡓ㄴ㘲⤷䔫彃䕎呓剟䍅啟㐨㈱㜶⤩䔯彃䕎呓剟䍅㐨㈱㜶착!＀＀ ＀＀	＀＀_x0008_＀＀_x0001_＀＀_x0001_＀＀_x0001_＀＀＀＀＀＀＀＀＀＀찀﫻刾O单ㄸㄲ䬱〱㜰ㅞ〮⠪䍅也卅彔䕒彃⡂ㄴ㘲⤷䔫彃䕎呓剟䍅佟㐨㈱㜶⤩䔯彃䕎呓剟䍅㐨㈱㜶착!＀＀ ＀＀	＀＀_x0008_＀＀_x0001_＀＀_x0001_＀＀_x0001_＀＀淩鶉㿘찀﫻刾O单㌸㐵㔹〱㜲ㅞ〮⠪䍅也卅彔䕒彃⡓ㄴ㘲⤷䔫彃䕎呓剟䍅啟㐨㈱㜶⤩䔯彃䕎呓剟䍅㐨㈱㜶착!＀＀ ＀＀	＀＀_x0008_＀＀_x0001_＀＀_x0001_＀＀_x0001_＀＀᫽ὢᄑ㾱찀﫻刾O单㌸㐵㔹〱㜲ㅞ〮⠪䍅也卅彔䕒彃⡂ㄴ㘲⤷䔫彃䕎呓剟䍅佟㐨㈱㜶⤩䔯彃䕎呓剟䍅㐨㈱㜶착!＀＀ ＀＀	＀＀_x0008_＀＀_x0001_＀＀_x0001_＀＀_x0001_＀＀_xDF74_쥻ᄐ㿁찀﫺刾O单㠰㐱㜳〱㈵ㅞ〮⠪䍅也卅彔䕒彃⡓ㄴ㘲⤷䔫彃䕎呓剟䍅啟㐨㈱㜶⤩䔯彃䕎呓剟䍅㐨㈱㜶착!＀＀ ＀＀	＀＀_x0008_＀＀_x0001_＀＀_x0001_＀＀_x0001_＀＀蛲鳪啕㿅찀﫺刾O单㠰㐱㜳〱㈵ㅞ〮⠪䍅也卅彔䕒彃⡂ㄴ㘲⤷䔫彃䕎呓剟䍅佟㐨㈱㜶⤩䔯彃䕎呓剟䍅㐨㈱㜶착!＀＀ ＀＀	＀＀_x0008_＀＀_x0001_＀＀_x0001_＀＀_x0001_＀＀椮燷啕㾵찀﫺刾O单㠳㘸㤸〱㔱ㅞ〮⠪䍅也卅彔䕒彃⡓ㄴ㘲⤷䔫彃䕎呓剟䍅啟㐨㈱㜶⤩䔯彃䕎呓剟䍅㐨㈱㜶착!＀＀ ＀＀	＀＀_x0008_＀＀_x0001_＀＀_x0001_＀＀_x0001_＀＀＀＀＀＀＀＀＀＀찀﫺刾O单㠳㘸㤸〱㔱ㅞ〮⠪䍅也卅彔䕒彃⡂ㄴ㘲⤷䔫彃䕎呓剟䍅佟㐨㈱㜶⤩䔯彃䕎呓剟䍅㐨㈱㜶착!＀＀ ＀＀	＀＀_x0008_＀＀_x0001_＀＀_x0001_＀＀_x0001_＀＀ϓ꼰_xDB6D_㿦찀﫷刾O单㜴㠷㤳〱㤴ㅞ〮⠪䍅也卅彔䕒彃⡓ㄴ㘲⤷䔫彃䕎呓剟䍅啟㐨㈱㜶⤩䔯彃䕎呓剟䍅㐨㈱㜶착!＀＀ ＀＀	＀＀_x0008_＀＀_x0001_＀＀_x0001_＀＀_x0001_＀＀＀＀＀＀＀＀＀＀찀﫷刾O单㜴㠷㤳〱㤴ㅞ〮⠪䍅也卅彔䕒彃⡂ㄴ㘲⤷䔫彃䕎呓剟䍅佟㐨㈱㜶⤩䔯彃䕎呓剟䍅㐨㈱㜶착!＀＀ ＀＀	＀＀_x0008_＀＀_x0001_＀＀_x0001_＀＀_x0001_＀＀＀＀＀＀＀＀㿰찀﫨刾_x0019_噚䤭幔彐䅍䭒呅噟䱁㐨㔱㜳착!＀＀ ＀＀	＀＀_x0008_＀＀_x0001_＀＀_x0001_＀＀_x0001_＀＀ﯨⷒ䁹찀ﬠ刾(䕓〰〰㤶㠵㘷䙞彆䉅呉䥟⡂乁ⱎ〲㠰ⰬⰬ䕓⥋Ŧ＀＀ ＀＀Ŏ＀＀_x0008_＀＀_x0001_＀＀_x0001_＀＀_x0001_＀＀＀＀＀＀氀䂵摦畳㩰⼯楤敲瑣潩獮䘯呁嘠敩敷㽲捡楴湯唽䑐呁♅牣慥潴㵲慦瑣敳♴奄彎剁升吽啒♅佄彃䅎䕍䘽呁䘺䱑䅟䑕呉义彇䱃䕉呎呟䵅䱐呁⹅䅆♔楤灳慬役瑳楲杮䄽摵瑩嘦剁䬺奅䠽䩉呏塓䩓♃䅖㩒啑剅㵙歒晚啒䩊䙖䨹楑䉨歔猴橍睁䍏獷䍌呸啒灳圦义佄㵗䥆卒彔佐啐♐䕈䝉呈㐽〵圦䑉䡔㐽〵匦䅔呒䵟塁䵉婉䑅䘽䱁䕓嘦剁䌺䱁久䅄㵒䥆䕖䅄♙䅖㩒奓䉍䱏匽ぅ〰㘰㔹㜸☶䅖㩒义䕄㵘0ײַ刾(䕓〰〰㤶㠵㘷䙞彆䉅呉䥟⡂乁ⱎ〲㤰ⰬⰬ䕓⥋Ŧ＀＀ ＀＀Ŏ＀＀_x0008_＀＀_x0001_＀＀_x0001_＀＀_x0001_＀＀＀＀＀＀쨀䂭摦畳㩰⼯楤敲瑣潩獮䘯呁嘠敩敷㽲捡楴湯唽䑐呁♅牣慥潴㵲慦瑣敳♴奄彎剁升吽啒♅佄彃䅎䕍䘽呁䘺䱑䅟䑕呉义彇䱃䕉呎呟䵅䱐呁⹅䅆♔楤灳慬役瑳楲杮䄽摵瑩嘦剁䬺奅嘽䉅假婉䡏♅䅖㩒啑剅㵙歒晚啒䩊䙖䨹楑䉨歔猴橍睁协獷䍌呸啒灳圦义佄㵗䥆卒彔佐啐♐䕈䝉呈㐽〵圦䑉䡔㐽〵匦䅔呒䵟塁䵉婉䑅䘽䱁䕓嘦剁䌺䱁久䅄㵒䥆䕖䅄♙䅖㩒奓䉍䱏匽ぅ〰㘰㔹㜸☶䅖㩒义䕄㵘0﫹刾5呉〰㐰㜱㐱〴偞䕓䍔䱁䘨噉䑅奁㬩彐䅄䕔彊䅄⡙ㄭ奁丬坏䐬착Զ＀＀ ＀＀Ԟ＀＀И＀＀_x0001_＀＀Ć＀＀_x0003_＀＀ꃔ＀＀ꃕ＀＀ꃘ＀＀ꃙ＀＀ꃚ＀＀ꃛ＀＀ꃜ＀＀ꃟ＀＀ꃠ＀＀ꃡ＀＀ꃢ＀＀ꃣ＀＀ꃦ＀＀ꃧ＀＀ꃨ＀＀ꃩ＀＀ꃪ＀＀ꃭ＀＀ꃮ＀＀ꃯ＀＀ꃰ＀＀ꃱ＀＀ꃴ＀＀ꃵ＀＀ꃶ＀＀ꃷ＀＀ꃸ＀＀ꃻ＀＀ꃼ＀＀ꃽ＀＀ꃾ＀＀ꃿ＀＀ꄂ＀＀ꄃ＀＀ꄄ＀＀ꄅ＀＀ꄆ＀＀ꄉ＀＀ꄊ＀＀ꄋ＀＀ꄌ＀＀ꄍ＀＀ꄐ＀＀ꄑ＀＀ꄒ＀＀ꄓ＀＀ꄔ＀＀ꄗ＀＀ꄘ＀＀ꄙ＀＀ꄚ＀＀ꄛ＀＀ꄞ＀＀ꄟ＀＀ꄠ＀＀ꄡ＀＀ꄢ＀＀ꄥ＀＀ꄦ＀＀ꄧ＀＀ꄨ＀＀ꄩ＀＀ꄬ＀＀ꄭ＀＀ꄮ＀＀ꄯ＀＀ꄰ＀＀ꄳ＀＀ꄴ＀＀ꄵ＀＀ꄶ＀＀ꄷ＀＀ꄺ＀＀ꄻ＀＀ꄼ＀＀ꄽ＀＀ꄾ＀＀ꅁ＀＀ꅂ＀＀ꅃ＀＀ꅄ＀＀ꅅ＀＀ꅈ＀＀ꅉ＀＀ꅊ＀＀ꅋ＀＀ꅌ＀＀ꅏ＀＀ꅐ＀＀ꅑ＀＀ꅒ＀＀ꅓ＀＀ꅖ＀＀ꅗ＀＀ꅘ＀＀ꅙ＀＀ꅚ＀＀ꅝ＀＀ꅞ＀＀ꅟ＀＀ꅠ＀＀ꅡ＀＀ꅤ＀＀ꅥ＀＀ꅦ＀＀ꅧ＀＀ꅨ＀＀ꅫ＀＀ꅬ＀＀ꅭ＀＀ꅮ＀＀ꅯ＀＀ꅲ＀＀ꅳ＀＀ꅴ＀＀ꅵ＀＀ꅶ＀＀ꅹ＀＀ꅺ＀＀ꅻ＀＀ꅼ＀＀ꅽ＀＀ꆀ＀＀ꆁ＀＀ꆂ＀＀ꆃ＀＀ꆄ＀＀ꆇ＀＀ꆈ＀＀ꆉ＀＀ꆊ＀＀ꆋ＀＀ꆎ＀＀ꆏ＀＀ꆐ＀＀ꆑ＀＀ꆒ＀＀ꆕ＀＀ꆖ＀＀ꆗ＀＀ꆘ＀＀ꆙ＀＀ꆜ＀＀ꆝ＀＀ꆞ＀＀ꆟ＀＀ꆠ＀＀ꆣ＀＀ꆤ＀＀ꆥ＀＀ꆦ＀＀ꆧ＀＀ꆪ＀＀ꆫ＀＀ꆬ＀＀ꆭ＀＀ꆮ＀＀ꆱ＀＀ꆲ＀＀ꆳ＀＀ꆴ＀＀ꆵ＀＀ꆸ＀＀ꆹ＀＀ꆺ＀＀ꆻ＀＀ꆼ＀＀ꆿ＀＀ꇀ＀＀ꇁ＀＀ꇂ＀＀ꇃ＀＀ꇆ＀＀ꇇ＀＀ꇈ＀＀ꇉ＀＀ꇊ＀＀ꇍ＀＀ꇎ＀＀ꇏ＀＀ꇐ＀＀ꇑ＀＀ꇔ＀＀ꇕ＀＀ꇖ＀＀ꇗ＀＀ꇘ＀＀ꇛ＀＀ꇜ＀＀ꇝ＀＀ꇞ＀＀ꇟ＀＀ꇢ＀＀ꇣ＀＀ꇤ＀＀ꇥ＀＀ꇦ＀＀ꇩ＀＀ꇪ＀＀ꇫ＀＀ꇬ＀＀ꇭ＀＀ꇰ＀＀ꇱ＀＀ꇲ＀＀ꇳ＀＀ꇴ＀＀ꇷ＀＀ꇸ＀＀ꇹ＀＀ꇺ＀＀ꇻ＀＀ꇾ＀＀ꇿ＀＀ꈀ＀＀ꈁ＀＀ꈂ＀＀ꈅ＀＀ꈆ＀＀ꈇ＀＀ꈈ＀＀ꈉ＀＀ꈌ＀＀ꈍ＀＀ꈎ＀＀ꈏ＀＀ꈐ＀＀ꈓ＀＀ꈔ＀＀ꈕ＀＀ꈖ＀＀ꈗ＀＀ꈚ＀＀ꈛ＀＀ꈜ＀＀ꈝ＀＀ꈞ＀＀ꈡ＀＀ꈢ＀＀ꈣ＀＀ꈤ＀＀ꈥ＀＀ꈨ＀＀ꈩ＀＀ꈪ＀＀ꈫ＀＀ꈬ＀＀ꈯ＀＀ꈰ＀＀ꈱ＀＀ꈲ＀＀ꈳ＀＀ꈶ＀＀ꈷ＀＀ꈸ＀＀ꈹ＀＀ꈺ＀＀ꈽ＀＀ꈾ＀＀ꈿ＀＀ꉀ＀＀ꉁ＀＀＀＀＀＀＀＀＀＀＀＀＀＀＀＀＀＀＀＀＀＀＀＀＀＀＀＀＀＀＀＀＀＀＀＀＀＀＀＀＀＀＀＀＀＀＀＀＀＀＀＀＀＀＀＀＀＀＀＀＀＀＀＀＀＀＀＀＀＀＀＀＀＀＀＀＀＀＀＀＀＀＀＀＀＀＀＀＀＀＀＀＀＀＀＀＀＀＀＀＀＀＀＀＀＀＀＀＀＀＀＀＀＀＀＀＀＀＀＀＀＀＀＀＀＀＀＀＀＀＀＀＀＀＀＀＀＀＀＀＀＀＀＀＀＀＀＀＀＀＀＀＀＀＀＀＀＀＀＀＀＀＀＀＀＀＀＀＀＀＀＀＀＀＀＀＀＀＀＀＀＀＀＀＀＀＀＀＀＀＀＀＀＀＀＀＀＀＀＀＀＀＀＀＀＀＀＀＀＀＀＀＀＀＀＀＀＀＀＀＀＀＀＀＀＀＀＀＀＀＀＀＀＀＀＀＀＀＀＀＀＀＀＀＀＀＀＀＀＀＀＀＀＀＀＀＀＀＀＀＀＀＀＀﬒刾-单㜷㜲㤳〲㔷䙞彆䥍彎义彔䍁啃⡍呑ⱒㄴ㔴ⰵⰬ䙒착ċ＀＀ ＀＀ó＀＀_x0008_＀＀_x0001_＀＀_x0001_＀＀_x0001_＀＀馚香香䀧摦畳㩰⼯楄敲瑣潩獮䘯捡却瑥䄠摵瑩湩⁧楖睥牥愿瑣潩㵮啁䥄彔䅖啌♅䉄ㄽ㤲䤦ㅄ㜽㈷㌷㈹☰䅖啌䥅㵄㌰㈴☶䑓呁㵅〲㌱㌰倦剅佉呄偙㵅呑归呓♄䍓呆㌽眦湩潤㵷潰異彰潮扟牡眦摩桴㌽㔸栦楥桧㵴㈱☰呓剁彔䅍䥘䥍䕚㵄䅆卌♅牣慥潴㵲慦瑣敳♴楤灳慬役瑳楲杮䄽摵瑩찀﫻刾5单ㄸㄲ䬱〱㜰偞䕓䍔䱁䘨噉䑅奁㬩䝆噟汯浵⡥ㄭ奁丬坏䐬〬착ॎ＀＀ ＀＀श＀＀࠰＀＀_x0001_＀＀Ć＀＀_x0001_＀＀㋛Ⳡ묥䀑뢪譱䧹䀕꘯뉵䀃潶扅_xDA82_䀌쭟휫䀀ැ_xD94D_䟩䀀町돥輼㿽⁘剺딦䀁퐽憶␔䀃뛩⹄䀃黏퓋㠤㿺ⅽ볤䀅㖞䀍̐ﭝ㨂㿸ፙ簋㿶익魢둔㿶૶㰇㿳謪⻂Ẋ㿻糧⚝ḳ㿺ज_xD834__xD9D4_䀀锺_x000C_展㿺㣣櫰펹䀀⻇뵑㿴阵㚰軆㿺賚დ롕㿿楺삊㿵스䋘ΐ㿼＀＀＀＀＀＀＀＀＀＀＀＀＀＀＀＀ォႶ㿽듈贶헭䀆⸂雈ﯥ䀔䕯艢鸚䀄曨ꁿꛜ䀐ꢇ鿂跡䀐숻셩㺋䀇鎴凁䀆㍕⥫洠㿻줮묁䲚䀑ᜯ鷱閘䀧_xFFFF_ﾧ妬䀈峪䩑똈䀂ᴙ蒐_xDB7D_䀈沘_xD83C_䀁▙⨁䀁＀＀＀＀＀＀＀＀ꠑ䇾䌤㿯覩Ἶ䑥䀇πࠃ樟䀃ó烙䏵䀄㿢䃝ខ䀀壑㯻⏛䀅䭳↫佱䀅教뒦䀂鈩ү≒䀃ᤕ逝綄㿼姪쨐룻䀊ፕ_xDD44_䀇䀌㿦_xDFA4_꺾䀪㽽帵䀜C폙䀋য赩݁䀍崺጖辛䀉ᤢ汲挽䀒껉貴ﯔ䀐剐Š奌䀆㐫쬐蹦䀅篕Ꜫ攽㿱＀＀＀＀＀＀＀＀差뺃直䀁긮駱뿬䀂ᔫ呔諽㿹ꍕ͗䚔䀀＀＀＀＀＀＀＀＀樎떿┓䀁ꇵ䙛䀀_xFFFF_ﾆʹ帅㿶_xD966_삓_xDCE6_㿺燫櫟ᢝ䀄狞揵벓㿸᜼穆뭑䀀팸궄㿾솜⿟쭦㿹_xDCA8_㿴例、ƞ㿽ᶊ䎍滽㿺_xDA73_牓걎㿴＀＀＀＀＀＀＀＀ꥹ䀋ꍮ밁툅㿻尜⌼㿶ຩ禹䀉䚢줡庬㿶ḿᙖ㿯棓ㅲ阆㿷槤臹㲫㿳謑瘘猘䀂⟔쎹㈦䀆鶻穁䀁ꉻ싫츏䀅팱꿶㒬䀂闙醖佺㿵_xDF72_鵪Ჸ㿲ွꑙ瞉䀅缠兩撟㿹켱婊෱㿼㶼Ĉ당䀃＀＀＀＀＀＀＀＀폘缎䙍䀲_xD9E4_寥혟䀜_xD8BE_﭅䀌ꢤ낐䀌ⶱ츃䀔쮁쵣È䀍ർ燁眙䀉₼㔢⋭䀇菘䧱䀄깨䣓ꕋ㿽䱮塏臢㿽洞鹄ᴤ䀇㭭赭䘈䀏屽⨛阮䀃鯔㉕䀁섉窪巹㿼ొ⬂䀇蹩ﲬ䀊_xDFF3_枃䀓頻胬櫫䀀룔뼷扡㿿夌⤹㿿該忲㿾婂큣㿸ㆨ옡䀂曭㽆业㿵셮嵒诀㿱ꨙ⩢쓽䀁＀＀＀＀＀＀＀＀ъ羪㿴꺛먧㰮䀐쟀ᕠ䀟ຕ_xFFFF_ￖ갹䀏揌죍霠䀖⨓밸䈠䀃镊笨㥋㿼롎㪭䀇౛ꘞ㍽䀇걔萚嶹㿻ᗽ圲䀂傰恵䀁Ἦ䥉䌏䀃䬎㼃솪䀀⡸㲉㿵겯椴㿴䧽묄㿺䝖璎䘆㿻㕩㿼䌠໇넪㿼ﭿ瀺죎㿾䝸櫆뿳㿿䀱ঢ儔䀈_xDF7A__xDAF8_䬳䀆墸荑롩䀂휎ཪ慻㿷햑麭麓㿶鲙᧚䀄芐邧㔫㿶鍤裼텟䀇腚ꬡ㵛㿵럭ꉶꐤ䀀푅齄㿾蛧ದ䀊珍비ꥋ䀀♎ᕮ샄㿲䀡躆鐝㿼욏纡㘗㿺䎝㿴娺鋕늎㿰＀＀＀＀＀＀＀＀ᛂ綻奖㿾Ѭ痢ꋽ䀁藠_xD9AD_ொ㿽㹓唄垣㿽㙋䰞䀁籠ᚂ递䀀壢뜗Ñ䀁ꜞ䣨㼮㿿籠ᚂ㿹ﱮ쪉疆㿳囧꬈ұ㿳ꏓ麩뿌㿯⾲磙䖰㿲䭕쨺況㿦ࢍ쇆接㿵ඪ䑎뚿㿳蒭鋮⬸㿷阥뮔뇏㿿妰ᬮ玝㿿옪鯹ࡐ䀂鷭囑儥㿼癬瘝꿎㿾ꅢ㓖㿿璧ﺰꇏ䀍艹꒗䔲䀀᧖៟誗䀃ꃽ刮䬨䀅＀＀＀＀＀＀＀＀㙭扖ᖞ㿸Ⅎ鋦궪㿸퐏輩Ѯ㿹稭ʧ駮䀇쭋뵈㊧㿺ꐞ좧䀋⛾∔䀀宸Β镶䀈ൣ뤗⮧㿹_xDEDF_⽋㿽ꜯ쐄ᰤ䀄淣힥ꍦ㿷ᓠ⩖좨䀂嶉_xDBDB_⤭䀉ꬮᦰ䋠㿼䠏뻂䒝㿰繼℘騼㿳度_xFFFF_ｽ䗦㿶῝헯㿼壁샟웤㿾ニۮ諑䀘뾩慞鷁䀃뼦杅䀈꼋뤤㿼爿퉫襭㿹뒁ǿ꫖㿷_xDC83_顅鲢㿷в윀ﶞ㿶账㫑骪㿶泰_xDE8F_ὰ㿾혖垍䀂⋢瓷익㿳ꄖ૘횚㿳꩐㩽댞㿴㥇䶘憀㿭溊ꚽ㿫み_xDCF0_㡻㿧_xDA0E_辫㺇㿶㼏緿㿶_xDB5E_ⷛ臉㿨쮁쵣惈㿷＀＀＀＀＀＀＀＀㘍ṵ_xFFFF_５㿹쒤㛭䀂㬌䦌꽿㿵ⴟᣎ蓦㿷퐛歾ਧ㿹ᐁ䬣ᣦ㿳竃ᚣ㿱란艀쟢㿱艍ꐷ䅑㿳跒ꢰ玈䀀䀔눱乤䀇겓퇃ᩕ䀂ꘚ풶幁䀏婤욛嫶䀝＀＀＀＀＀＀＀＀＀＀＀＀＀＀＀＀＀＀＀＀＀＀＀＀＀＀＀＀＀＀＀＀＀＀＀＀＀＀＀＀＀＀＀＀＀＀＀＀＀＀＀＀＀＀＀＀＀＀＀＀＀＀＀＀＀＀＀＀＀＀＀＀＀＀＀＀＀＀＀＀＀＀＀＀＀＀＀＀＀＀＀＀＀＀＀＀＀＀＀＀＀＀＀＀＀＀＀＀＀＀＀＀＀＀＀＀＀＀＀＀＀＀＀＀＀＀＀＀＀＀＀＀＀＀＀＀＀＀＀＀＀＀＀＀＀＀＀＀＀＀＀＀＀＀＀＀＀＀＀＀＀＀＀＀＀＀＀＀＀＀＀＀＀＀＀＀＀＀＀＀＀＀＀＀＀＀＀＀＀＀＀＀＀＀＀＀＀＀＀＀＀＀＀＀＀＀＀＀＀＀＀＀＀＀＀＀＀＀＀＀＀＀＀＀＀＀＀＀＀＀＀＀＀＀＀＀＀＀＀＀＀＀＀＀＀＀＀＀＀＀＀＀＀＀＀＀＀＀＀＀＀＀﫩刾_x0015_啅䥒卌偞偟䥒䕃㐨㔱㜳착!＀＀ ＀＀	＀＀_x0008_＀＀_x0001_＀＀_x0001_＀＀_x0001_＀＀螔媅ﳓ䀒찀﫩刾_x0015_啅䥒剎偞偟䥒䕃㐨㔱㜳착!＀＀ ＀＀	＀＀_x0008_＀＀_x0001_＀＀_x0001_＀＀_x0001_＀＀ᩡ辆ඈ䁕찀יִ刾＀Ｏ䕄〰㘰㌳〵㌰䕞䅃䵟䑅䕟䥂䑔⡁〲㘱〬Ⱜ∬啃㵒啅≒착!＀＀ ＀＀	＀＀_x0008_＀＀_x0001_＀＀_x0001_＀＀_x0001_＀＀ꇋ뙅ᷳ䁱찀יִ刾＀Ｏ䕄〰㘰〶〲㘰䕞䅃䵟䑅䕟䥂䑔⡁〲㘱〬Ⱜ∬啃㵒啅≒착!＀＀ ＀＀	＀＀_x0008_＀＀_x0001_＀＀_x0001_＀＀_x0001_＀＀ᑺ↮䂊찀﬙刾＀Ｏ䕄〰㘰〶〲㘰䕞䅃䵟䑅䕟䥂䑔⡁〲㔱〬Ⱜ∬啃㵒啅≒착!＀＀ ＀＀	＀＀_x0008_＀＀_x0001_＀＀_x0001_＀＀_x0001_＀＀溘茒恀䂉찀﬘刾＀Ｏ䕄〰㘰㌳〵㌰䕞䅃䵟䑅䕟䥂䑔⡁〲㔱〬Ⱜ∬啃㵒啅≒착!＀＀ ＀＀	＀＀_x0008_＀＀_x0001_＀＀_x0001_＀＀_x0001_＀＀蔟凫钸䁲찀ﬕ刾.䕄〰㘰㌳〵㌰䕞䅃䵟䑅卟䱁卅㈨㄰ⰴⰰⰬ䌢剕䔽剕⤢!＀＀ ＀＀	＀＀_x0008_＀＀_x0001_＀＀_x0001_＀＀_x0001_＀＀馚香몙䂦찀ﬕ刾＀Ｏ䕄〰㘰㌳〵㌰䕞䅃䵟䑅䕟䥂䑔⡁〲㐱〬Ⱜ∬啃㵒啅≒착!＀＀ ＀＀	＀＀_x0008_＀＀_x0001_＀＀_x0001_＀＀_x0001_＀＀긕큺䁰찀ﬕ刾.䕄〰㘰〶〲㘰䕞䅃䵟䑅卟䱁卅㈨㄰ⰴⰰⰬ䌢剕䔽剕⤢!＀＀ ＀＀	＀＀_x0008_＀＀_x0001_＀＀_x0001_＀＀_x0001_＀＀ਾꏗደ䂸찀ﬕ刾＀Ｏ䕄〰㘰〶〲㘰䕞䅃䵟䑅䕟䥂䑔⡁〲㐱〬Ⱜ∬啃㵒啅≒착!＀＀ ＀＀	＀＀_x0008_＀＀_x0001_＀＀_x0001_＀＀_x0001_＀＀＀＀＀＀怀䂈찀ﬓ刾＀Ｏ䕄〰㘰㌳〵㌰䕞䅃䵟䑅䕟䥂䑔⡁〲㌱〬Ⱜ∬啃㵒啅≒착!＀＀ ＀＀	＀＀_x0008_＀＀_x0001_＀＀_x0001_＀＀_x0001_＀＀ȍ蜫᜖䁮찀﬐刾＀Ｏ䕄〰㘰〶〲㘰䕞䅃䵟䑅䕟䥂䑔⡁〲㌱〬Ⱜ∬啃㵒啅≒착!＀＀ ＀＀	＀＀_x0008_＀＀_x0001_＀＀_x0001_＀＀_x0001_＀＀＀＀＀＀䂅찀﫵刾K啈ㅈⵖ䥆ㅞ〮⠪䍅也卅彔䕒彃⡓ㄴ㠳⤸䔫彃䕎呓剟䍅啟㐨㌱㠸⤩䔯彃䕎呓剟䍅㐨㌱㠸착!＀＀ ＀＀	＀＀_x0008_＀＀_x0001_＀＀_x0001_＀＀_x0001_＀＀馚香香㾹찀﫱刾K啈ㅈⵖ䥆ㅞ〮⠪䍅也卅彔䕒彃⡂ㄴ㠳⤸䔫彃䕎呓剟䍅佟㐨㌱㠸⤩䔯彃䕎呓剟䍅㐨㌱㠸착!＀＀ ＀＀	＀＀_x0008_＀＀_x0001_＀＀_x0001_＀＀_x0001_＀＀＀＀＀＀＀＀㿠찀יִ刾&amp;䕄〰㔰㘵㈵㐰䙞彆䅓䕌⡓乁ⱎ〲〱ⰬⰬ啅⥒ć＀＀ ＀＀ï＀＀_x0008_＀＀_x0001_＀＀_x0001_＀＀_x0001_＀＀璼ᢓ떄䂓摦畳㩰⼯楄敲瑣潩獮䘯捡却瑥䄠摵瑩湩⁧楖睥牥愿瑣潩㵮啁䥄彔䅖啌♅䉄ㄽ㤲䤦ㅄ㔽ㄱ㤹☰䅖啌䥅㵄㄰〰☱䑓呁㵅〲〱倦剅佉呄偙㵅乁彎呓♄䍓呆㌽眦湩潤㵷潰異彰潮扟牡眦摩桴㌽㔸栦楥桧㵴㈱☰呓剁彔䅍䥘䥍䕚㵄䅆卌♅牣慥潴㵲慦瑣敳♴楤灳慬役瑳楲杮䄽摵瑩찀﬘刾&amp;䕄〰㔰㘵㈵㐰䙞彆䅓䕌⡓乁ⱎ〲ㄱⰬⰬ啅⥒ć＀＀ ＀＀ï＀＀_x0008_＀＀_x0001_＀＀_x0001_＀＀_x0001_＀＀쒜뀠߲䂞摦畳㩰⼯楄敲瑣潩獮䘯捡却瑥䄠摵瑩湩⁧楖睥牥愿瑣潩㵮啁䥄彔䅖啌♅䉄ㄽ㤲䤦ㅄ㔽ㄱ㤹☰䅖啌䥅㵄㄰〰☱䑓呁㵅〲ㄱ倦剅佉呄偙㵅乁彎呓♄䍓呆㌽眦湩潤㵷潰異彰潮扟牡眦摩桴㌽㔸栦楥桧㵴㈱☰呓剁彔䅍䥘䥍䕚㵄䅆卌♅牣慥潴㵲慦瑣敳♴楤灳慬役瑳楲杮䄽摵瑩찀ﬗ刾&amp;䕄〰㔰㘵㈵㐰䙞彆䅓䕌⡓乁ⱎ〲㈱ⰬⰬ啅⥒ć＀＀ ＀＀ï＀＀_x0008_＀＀_x0001_＀＀_x0001_＀＀_x0001_＀＀轜뾨䂢摦畳㩰⼯楄敲瑣潩獮䘯捡却瑥䄠摵瑩湩⁧楖睥牥愿瑣潩㵮啁䥄彔䅖啌♅䉄ㄽ㤲䤦ㅄ㔽ㄱ㤹☰䅖啌䥅㵄㄰〰☱䑓呁㵅〲㈱倦剅佉呄偙㵅乁彎呓♄䍓呆㌽眦湩潤㵷潰異彰潮扟牡眦摩桴㌽㔸栦楥桧㵴㈱☰呓剁彔䅍䥘䥍䕚㵄䅆卌♅牣慥潴㵲慦瑣敳♴楤灳慬役瑳楲杮䄽摵瑩찀ﬗ刾&amp;䕄〰㘰㌳〵㌰䙞彆䅓䕌⡓乁ⱎ〲〱ⰬⰬ啅⥒ć＀＀ ＀＀ï＀＀_x0008_＀＀_x0001_＀＀_x0001_＀＀_x0001_＀＀司ꗣ瀞䂠摦畳㩰⼯楄敲瑣潩獮䘯捡却瑥䄠摵瑩湩⁧楖睥牥愿瑣潩㵮啁䥄彔䅖啌♅䉄ㄽ㤲䤦ㅄ㔽㈵㠳☸䅖啌䥅㵄㄰〰☱䑓呁㵅〲〱倦剅佉呄偙㵅乁彎呓♄䍓呆㌽眦湩潤㵷潰異彰潮扟牡眦摩桴㌽㔸栦楥桧㵴㈱☰呓剁彔䅍䥘䥍䕚㵄䅆卌♅牣慥潴㵲慦瑣敳♴楤灳慬役瑳楲杮䄽摵瑩찀ﬕ刾&amp;䕄〰㘰㌳〵㌰䙞彆䅓䕌⡓乁ⱎ〲ㄱⰬⰬ啅⥒ć＀＀ ＀＀ï＀＀_x0008_＀＀_x0001_＀＀_x0001_＀＀_x0001_＀＀๖눭悝䂣摦畳㩰⼯楄敲瑣潩獮䘯捡却瑥䄠摵瑩湩⁧楖睥牥愿瑣潩㵮啁䥄彔䅖啌♅䉄ㄽ㤲䤦ㅄ㔽㈵㠳☸䅖啌䥅㵄㄰〰☱䑓呁㵅〲ㄱ倦剅佉呄偙㵅乁彎呓♄䍓呆㌽眦湩潤㵷潰異彰潮扟牡眦摩桴㌽㔸栦楥桧㵴㈱☰呓剁彔䅍䥘䥍䕚㵄䅆卌♅牣慥潴㵲慦瑣敳♴楤灳慬役瑳楲杮䄽摵瑩찀ﬕ刾.单㠵㌳㐳〱㜷䕞䅃䵟䑅卟䱁卅㈨㄰ⰴⰰⰬ䌢剕唽䑓⤢!＀＀ ＀＀	＀＀_x0008_＀＀_x0001_＀＀_x0001_＀＀_x0001_＀＀竡긔䂶찀﫴刾K啈ㅈⵖ䥆ㅞ〮⠪䍅也卅彔䕒彃⡓ㄴ㤲⤸䔫彃䕎呓剟䍅啟㐨㈱㠹⤩䔯彃䕎呓剟䍅㐨㈱㠹착!＀＀ ＀＀	＀＀_x0008_＀＀_x0001_＀＀_x0001_＀＀_x0001_＀＀ꚲ魨䗑㿇찀﫱刾K啈ㅈⵖ䥆ㅞ〮⠪䍅也卅彔䕒彃⡂ㄴ㤲⤸䔫彃䕎呓剟䍅佟㐨㈱㠹⤩䔯彃䕎呓剟䍅㐨㈱㠹착!＀＀ ＀＀	＀＀_x0008_＀＀_x0001_＀＀_x0001_＀＀_x0001_＀＀큟ɂᝆ㿝찀ﬠ刾&amp;䕓〰〰㤶㠵㘷䙞彆䅓䕌⡓乁ⱎ〲㠰ⰬⰬ䕓⥋ć＀＀ ＀＀ï＀＀_x0008_＀＀_x0001_＀＀_x0001_＀＀_x0001_＀＀＀＀＀＀㊀䃛摦畳㩰⼯楄敲瑣潩獮䘯捡却瑥䄠摵瑩湩⁧楖睥牥愿瑣潩㵮啁䥄彔䅖啌♅䉄ㄽ㤲䤦ㅄ㜽㌳㘲☸䅖啌䥅㵄㄰〰☱䑓呁㵅〲㠰倦剅佉呄偙㵅乁彎呓♄䍓呆㌽眦湩潤㵷潰異彰潮扟牡眦摩桴㌽㔸栦楥桧㵴㈱☰呓剁彔䅍䥘䥍䕚㵄䅆卌♅牣慥潴㵲慦瑣敳♴楤灳慬役瑳楲杮䄽摵瑩찀ײַ刾&amp;䕓〰〰㤶㠵㘷䙞彆䅓䕌⡓乁ⱎ〲㤰ⰬⰬ䕓⥋ć＀＀ ＀＀ï＀＀_x0008_＀＀_x0001_＀＀_x0001_＀＀_x0001_＀＀＀＀＀＀淀䃙摦畳㩰⼯楄敲瑣潩獮䘯捡却瑥䄠摵瑩湩⁧楖睥牥愿瑣潩㵮啁䥄彔䅖啌♅䉄ㄽ㤲䤦ㅄ㜽㌳㘲☸䅖啌䥅㵄㄰〰☱䑓呁㵅〲㤰倦剅佉呄偙㵅乁彎呓♄䍓呆㌽眦湩潤㵷潰異彰潮扟牡眦摩桴㌽㔸栦楥桧㵴㈱☰呓剁彔䅍䥘䥍䕚㵄䅆卌♅牣慥潴㵲慦瑣敳♴楤灳慬役瑳楲杮䄽摵瑩찀﫭刾_x001D_噚䤭幔彐䕂䅔䱟䍏䑉⡘㈭奁〬圬착!＀＀ ＀＀	＀＀_x0008_＀＀_x0001_＀＀_x0001_＀＀_x0001_＀＀ጁ疸켷㿒찀﫽刾0䕄〰㔰㘵㈵㐰䱞䑓也䵁彅佔彐䱈剄ㄨⰰ䠢Ⱒ䘢≓∬久⤢˄＀＀ ＀＀ʬ＀＀ʢ＀＀_x0001_＀＀
＀＀_x000C_＀＀DUERR HEINZ＀＀BlackRock Asset Management Deutschland AG＀＀Columbia Wanger Asset Management LLC＀＀MainFirst Bank AG (Investment Management)＀＀JPMorgan Asset Management (UK) Ltd.＀＀Grantham, Mayo, Van Otterloo Co. LLC＀＀FPM Frankfurt Performance Management AG＀＀Norges Bank Investment Management＀＀Dimensional Fund Advisors, Inc.＀＀Swedbank Robur Fonder AB＀＀＀＀＀＀＀＀＀＀＀＀﫽刾0䕄〰㔰㜸〸㌰䱞䑓也䵁彅佔彐䱈剄ㄨⰰ䠢Ⱒ䘢≓∬久⤢ʌ＀＀ ＀＀ɴ＀＀ɪ＀＀_x0001_＀＀
＀＀_x000C_＀＀Mori Seiki Co., Ltd.＀＀Gildemeister AG＀＀BlackRock Asset Management Deutschland AG＀＀Norges Bank Investment Management＀＀Dimensional Fund Advisors, Inc.＀＀Pioneer Investment Management Ltd.＀＀Goldman Sachs Asset Management LP＀＀Putnam Investment Management LLC＀＀The Vanguard Group, Inc.＀＀Franklin Templeton Investments Corp.＀＀＀＀＀＀＀＀＀＀＀＀﫹刾8䡃〰㘰㈲㘷㈱ㅞ〮䔪彃䕎呓剟䍅䡟㐨㐱㤷⼩䍅也卅彔䕒⡃ㄴ㜴⤹!＀＀ ＀＀	＀＀_x0008_＀＀_x0001_＀＀_x0001_＀＀_x0001_＀＀＀＀＀＀＀＀㿰찀﫹刾8䡃〰㘰㈲㘷㈱ㅞ〮䔪彃䕎呓剟䍅䡟㐨㐱㤴⼩䍅也卅彔䕒⡃ㄴ㐴⤹!＀＀ ＀＀	＀＀_x0008_＀＀_x0001_＀＀_x0001_＀＀_x0001_＀＀ꆼ机啕㿥찀﫹刾8䡃〰㘰㈲㘷㈱ㅞ〮䔪彃䕎呓剟䍅䡟㐨㌱㤲⼩䍅也卅彔䕒⡃ㄴ㈳⤹!＀＀ ＀＀	＀＀_x0008_＀＀_x0001_＀＀_x0001_＀＀_x0001_＀＀ꆼ机啕㿥찀﫸刾5䕓〰〰㤶㠵㘷偞䕓䍔䱁䘨噉䑅奁㬩彐䅄䕔彊䅄⡙ㄭ奁丬坏䐬착Զ＀＀ ＀＀Ԟ＀＀И＀＀_x0001_＀＀Ć＀＀_x0003_＀＀ꃔ＀＀ꃕ＀＀ꃘ＀＀ꃙ＀＀ꃚ＀＀ꃛ＀＀ꃜ＀＀ꃟ＀＀ꃠ＀＀ꃡ＀＀ꃢ＀＀ꃣ＀＀ꃦ＀＀ꃧ＀＀ꃨ＀＀ꃩ＀＀ꃪ＀＀ꃭ＀＀ꃮ＀＀ꃯ＀＀ꃰ＀＀ꃱ＀＀ꃴ＀＀ꃵ＀＀ꃶ＀＀ꃷ＀＀ꃸ＀＀ꃻ＀＀ꃼ＀＀ꃽ＀＀ꃾ＀＀ꃿ＀＀ꄂ＀＀ꄃ＀＀ꄄ＀＀ꄅ＀＀ꄆ＀＀ꄉ＀＀ꄊ＀＀ꄋ＀＀ꄌ＀＀ꄍ＀＀ꄐ＀＀ꄑ＀＀ꄒ＀＀ꄓ＀＀ꄔ＀＀ꄗ＀＀ꄘ＀＀ꄙ＀＀ꄚ＀＀ꄛ＀＀ꄞ＀＀ꄟ＀＀ꄠ＀＀ꄡ＀＀ꄢ＀＀ꄥ＀＀ꄦ＀＀ꄧ＀＀ꄨ＀＀ꄩ＀＀ꄬ＀＀ꄭ＀＀ꄮ＀＀ꄯ＀＀ꄰ＀＀ꄳ＀＀ꄴ＀＀ꄵ＀＀ꄶ＀＀ꄷ＀＀ꄺ＀＀ꄻ＀＀ꄼ＀＀ꄽ＀＀ꄾ＀＀ꅁ＀＀ꅂ＀＀ꅃ＀＀ꅄ＀＀ꅅ＀＀ꅈ＀＀ꅉ＀＀ꅊ＀＀ꅋ＀＀ꅌ＀＀ꅏ＀＀ꅐ＀＀ꅑ＀＀ꅒ＀＀ꅓ＀＀ꅖ＀＀ꅗ＀＀ꅘ＀＀ꅙ＀＀ꅚ＀＀ꅝ＀＀ꅞ＀＀ꅟ＀＀ꅠ＀＀ꅡ＀＀ꅤ＀＀ꅥ＀＀ꅦ＀＀ꅧ＀＀ꅨ＀＀ꅫ＀＀ꅬ＀＀ꅭ＀＀ꅮ＀＀ꅯ＀＀ꅲ＀＀ꅳ＀＀ꅴ＀＀ꅵ＀＀ꅶ＀＀ꅹ＀＀ꅺ＀＀ꅻ＀＀ꅼ＀＀ꅽ＀＀ꆀ＀＀ꆁ＀＀ꆂ＀＀ꆃ＀＀ꆄ＀＀ꆇ＀＀ꆈ＀＀ꆉ＀＀ꆊ＀＀ꆋ＀＀ꆎ＀＀ꆏ＀＀ꆐ＀＀ꆑ＀＀ꆒ＀＀ꆕ＀＀ꆖ＀＀ꆗ＀＀ꆘ＀＀ꆙ＀＀ꆜ＀＀ꆝ＀＀ꆞ＀＀ꆟ＀＀ꆠ＀＀ꆣ＀＀ꆤ＀＀ꆥ＀＀ꆦ＀＀ꆧ＀＀ꆪ＀＀ꆫ＀＀ꆬ＀＀ꆭ＀＀ꆮ＀＀ꆱ＀＀ꆲ＀＀ꆳ＀＀ꆴ＀＀ꆵ＀＀ꆸ＀＀ꆹ＀＀ꆺ＀＀ꆻ＀＀ꆼ＀＀ꆿ＀＀ꇀ＀＀ꇁ＀＀ꇂ＀＀ꇃ＀＀ꇆ＀＀ꇇ＀＀ꇈ＀＀ꇉ＀＀ꇊ＀＀ꇍ＀＀ꇎ＀＀ꇏ＀＀ꇐ＀＀ꇑ＀＀ꇔ＀＀ꇕ＀＀ꇖ＀＀ꇗ＀＀ꇘ＀＀ꇛ＀＀ꇜ＀＀ꇝ＀＀ꇞ＀＀ꇟ＀＀ꇢ＀＀ꇣ＀＀ꇤ＀＀ꇥ＀＀ꇦ＀＀ꇩ＀＀ꇪ＀＀ꇫ＀＀ꇬ＀＀ꇭ＀＀ꇰ＀＀ꇱ＀＀ꇲ＀＀ꇳ＀＀ꇴ＀＀ꇷ＀＀ꇸ＀＀ꇹ＀＀ꇺ＀＀ꇻ＀＀ꇾ＀＀ꇿ＀＀ꈀ＀＀ꈁ＀＀ꈂ＀＀ꈅ＀＀ꈆ＀＀ꈇ＀＀ꈈ＀＀ꈉ＀＀ꈌ＀＀ꈍ＀＀ꈎ＀＀ꈏ＀＀ꈐ＀＀ꈓ＀＀ꈔ＀＀ꈕ＀＀ꈖ＀＀ꈗ＀＀ꈚ＀＀ꈛ＀＀ꈜ＀＀ꈝ＀＀ꈞ＀＀ꈡ＀＀ꈢ＀＀ꈣ＀＀ꈤ＀＀ꈥ＀＀ꈨ＀＀ꈩ＀＀ꈪ＀＀ꈫ＀＀ꈬ＀＀ꈯ＀＀ꈰ＀＀ꈱ＀＀ꈲ＀＀ꈳ＀＀ꈶ＀＀ꈷ＀＀ꈸ＀＀ꈹ＀＀ꈺ＀＀ꈽ＀＀ꈾ＀＀ꈿ＀＀ꉀ＀＀ꉁ＀＀＀＀＀＀＀＀＀＀＀＀＀＀＀＀＀＀＀＀＀＀＀＀＀＀＀＀＀＀＀＀＀＀＀＀＀＀＀＀＀＀＀＀＀＀＀＀＀＀＀＀＀＀＀＀＀＀＀＀＀＀＀＀＀＀＀＀＀＀＀＀＀＀＀＀＀＀＀＀＀＀＀＀＀＀＀＀＀＀＀＀＀＀＀＀＀＀＀＀＀＀＀＀＀＀＀＀＀＀＀＀＀＀＀＀＀＀＀＀＀＀＀＀＀＀＀＀＀＀＀＀＀＀＀＀＀＀＀＀＀＀＀＀＀＀＀＀＀＀＀＀＀＀＀＀＀＀＀＀＀＀＀＀＀＀＀＀＀＀＀＀＀＀＀＀＀＀＀＀＀＀＀＀＀＀＀＀＀＀＀＀＀＀＀＀＀＀＀＀＀＀＀＀＀＀＀＀＀＀＀＀＀＀＀＀＀＀＀＀＀＀＀＀＀＀＀＀＀＀＀＀＀＀＀＀＀＀＀＀＀＀＀＀＀＀＀＀＀＀＀＀＀＀＀＀＀＀＀＀＀＀＀＀﫸刾;䕓〰〰㤶㠵㘷䩞䱕䅉⡎䙆䙟卉䅃彌䅄䕔儨剔㐬㔱㜳Ⱜ刬ⱆ䐢呁久⤢착_x001D_＀＀ ＀＀_x0005_＀＀_x0004_＀＀_x0001_＀＀_x0001_＀＀_x0003_＀＀ꇯ＀＀찀﫨刾_x001C_㐶㜰䨭幐彐佃彍䡓当問⡔ㄴ㌵⤷!＀＀ ＀＀	＀＀_x0008_＀＀_x0001_＀＀_x0001_＀＀_x0001_＀＀≨硬孺䁑찀﬐刾-单㠳㘸㤸〱㔱䙞彆䥍彎义彔䍁啃⡍呑ⱒㄴ㔴ⰵⰬ䙒착ċ＀＀ ＀＀ó＀＀_x0008_＀＀_x0001_＀＀_x0001_＀＀_x0001_＀＀쳍쳌쳌䀤摦畳㩰⼯楄敲瑣潩獮䘯捡却瑥䄠摵瑩湩⁧楖睥牥愿瑣潩㵮啁䥄彔䅖啌♅䉄ㄽ㤲䤦ㅄ㌽㠸㠶ㄹ☰䅖啌䥅㵄㌰㈴☶䑓呁㵅〲㌱㈰倦剅佉呄偙㵅呑归呓♄䍓呆㌽眦湩潤㵷潰異彰潮扟牡眦摩桴㌽㔸栦楥桧㵴㈱☰呓剁彔䅍䥘䥍䕚㵄䅆卌♅牣慥潴㵲慦瑣敳♴楤灳慬役瑳楲杮䄽摵瑩찀﫼刾&lt;单㜷㜲㤳〲㔷偞䕓䍔䱁䘨噉䑅奁㬩彐剐䍉⡅ㄭ奁丬坏䐬䔬彃啃剒Ⱜ⤱ॎ＀＀ ＀＀श＀＀࠰＀＀_x0001_＀＀Ć＀＀_x0001_＀＀ꏗ㵰휊䁐䞮竡⸔䁑＀＀＀＀瀀䁒ᑺឮ䁒轜ﰨ䁑휊炣䁑凬Ẹஅ䁒㌳㌳̳䁒롒蔞⇫䁒竡긔䅇䁒尩슏䣵䁒尩슏⣵䁒ᑻ䞮ૡ䁒㵱휊ィ䁒휊炣_xDA3D_䁑轜차䁑尩슏䁑＀＀＀＀倀䁒⣶轜엂䁒ਾꏗ䁒凬Ẹ鮅䁒슏⣵罜䁒凬Ẹ讅䁒䞮竡帔䁒휊炣⨽䁒⣶轜ᗂ䁒尩슏䣵䁒尩슏䣵䁒尩슏䣵䁒轜䰨䁒竡긔ꅇ䁒슏⣵_xDF5C_䁐ਾꏗ뵰䁐휊炣_xDA3D_䁐蔟凫亸䁐ꏗ㵰܊䁐휊炣쨽䁏롒蔞뇫䁏ẹ㡑䁏ꏗ㵰뜊䁎晧晦٦䁏ᑺꞮ䁏＀＀＀＀䀀䁐㵱휊₣䁐竡긔ⅇ䁐竡긔ⅇ䁐ꏗ㵰圊䁐㵱휊₣䁐䞮竡ด䁐晧晦♦䁐롑㔞䁐尨䊏䁐尩슏ᣵ䁐ᑻ䞮⫡䁐롒蔞ǫ䁐슏⣵⽜䁐竡긔ㅇ䁐ꏗ㵰眊䁐ᑻ䞮䁐凬Ẹﮅ䁐슏⣵_xDF5C_䁐＀＀＀＀퀀䁐馚香䁐蔟凫庸䁑㌳㌳挳䁑Ẹ衑䁑ᑻ䞮嫡䁑슏⣵彜䁑슏⣵彜䁑蔟凫溸䁑Ẹ桑䁑凬Ẹ䮅䁑휊炣稽䁑휊炣稽䁑⣶轜헂䁑ᑺ䁑凬Ẹ㮅䁒䞮竡㸔䁒ꏗ㵰圊䁒尨䊏䁒⣶轜ᗂ䁒ᑻ䞮㫡䁒㌳㌳ꌳ䁒炤਽쏗䁒⣶轜旂䁒롒蔞釫䁒㌳㌳댳䁒㌳㌳댳䁒炤਽菗䁒롒蔞ǫ䁔휊炣䁓㌴㌳䁓쳍쳌_xDCCC_䁓슏⣵_xDF5C_䁓竡긔셇䁓쳍쳌볌䁓尩슏⣵䁔凬Ẹﮅ䁓ꏗ㵰܊䁔馚香妙䁔ᑻ䞮䫡䁔尩슏裵䁔ᑺ瞮䁔轜鰨䁔ᑻ䞮髡䁔轜밨䁔轜䁔轜䁔凬Ẹꮅ䁔炤਽䁓쳍쳌쳌䁔＀＀＀＀ꀀ䁕＀＀＀＀　䁕휊炣꨽䁕凬Ẹᮅ䁖쳍쳌᳌䁖ꏗ㵰܊䁖竡긔Ň䁖竡긔ᅇ䁖쳍쳌Ⳍ䁖晧晦晦䁖轜簨䁖馚香榙䁖馚香䦙䁖蔟凫溸䁖롒蔞臫䁖䞮竡縔䁖凬Ẹ䮅䁖㌳㌳̳䁖䞮竡ด䁖⣶轜뗂䁕긕푺䁕㌴㌳䁕尨䊏䁖凬Ẹ殅䁖尨㊏䁗尨㊏䁗尩슏裵䁖롒蔞ꇫ䁖尩슏飵䁕ꏗ㵰霊䁕蔟凫麸䁕凬Ẹ쮅䁕Ẹ롑䁕凬Ẹஅ䁖㌴㌳㌳䁖＀＀＀＀倀䁖슏⣵齜䁕휊炣稽䁖롑䁕䞮竡鸔䁕휊炣騽䁕轜尨䁖蔟凫纸䁗㵱휊䁘ꏗ㵰霊䁘휊炣਽䁘쳍쳌볌䁘尩슏ࣵ䁙晧晦噦䁘炤਽ꏗ䁘Ẹ衑䁙＀＀＀＀䁙＀＀＀＀䁙쳍쳌곌䁙Ẹ桑䁙㵱휊ィ䁙긕呺䁙ꏗ㵰뜊䁙슐⣵轜䁙Ẹ䁘ᑻ䞮ૡ䁙㌴㌳ጳ䁙롑蔞䁙尩슏壵䁙ᑻ䞮⫡䁙Ẹ롑䁘Ẹ롑䁘롑ᔞ䁙䞮竡︔䁘슐⣵뽜䁘롒蔞뇫䁘尨슏䁘Ẹ䁘㵱휊ꂣ䁘蔟凫䁘晧晦噦䁙⣶轜ꗂ䁙롑蔞䁙㵱휊£䁙䞮竡䁙晧晦癦䁚㌳㌳쌳䁚ᑻ䞮髡䁚竡긔煇䁚Ẹꡑ䁙＀＀＀＀退䁙䞮竡︔䁘蔟凫뺸䁘馚香榙䁙＀＀＀＀怀䁙Ẹ䁘쳍쳌ﳌ䁙凬Ẹﮅ䁙ᑺឮ䁚ᑺឮ䁚＀＀＀＀瀀䁚ᑺ䞮䁚凬Ẹ宅䁚轜갨䁚炤਽쏗䁚⣶轜뗂䁚롑ꔞ䁚轜ﰨ䁙馚香㦙䁚轜_xDC28_䁚휊炣䨽䁛竡긔䁚Ẹ顑䁚竡긔酇䁜䞮竡Ḕ䁜ᑺ䁛ꏗ㵰ᜊ䁜㌳㌳ꌳ䁜晧晦陦䁜凬Ẹ箅䁝馚香ঙ䁝尨䁜Ẹ졑䁜馚香_xD999_䁜⣶轜㗂䁝ਾꏗ絰䁝ਾꏗ㵰䁝Ẹ⡑䁝轜_xDC28_䁜롒蔞⇫䁜ਾꏗﵰ䁛㌳㌳⌳䁜蔟凫캸䁜롒蔞ꇫ䁜⣶轜ꗂ䁜＀＀＀＀耀䁜䞮竡鸔䁜Ẹࡑ䁜ᑺឮ䁜롒蔞䇫䁜ꏗ㵰윊䁛ꏗ㵰윊䁛쳍쳌ೌ䁜롑攞䁜炤਽揗䁜炤਽䁛롑ꔞ䁜尨㊏䁝롑蔞䁝馚香禙䁝ᑻ䞮ꫡ䁝휊炣ᨽ䁟竡긔ㅇ䁝ꏗ㵰ᜊ䁜슐⣵䁛슐⣵轜䁛＀＀＀＀＀＀＀＀＀＀＀＀＀＀＀＀＀＀＀＀＀＀＀＀＀＀＀＀＀＀＀＀＀＀＀＀＀＀＀＀＀＀＀＀＀＀＀＀＀＀＀＀＀＀＀＀＀＀＀＀＀＀＀＀＀＀＀＀＀＀＀＀＀＀＀＀＀＀＀＀＀＀＀＀＀＀＀＀＀＀＀＀＀＀＀＀＀＀＀＀＀＀＀＀＀＀＀＀＀＀＀＀＀＀＀＀＀＀＀＀＀＀＀＀＀＀＀＀＀＀＀＀＀＀＀＀＀＀＀＀＀＀＀＀＀＀＀＀＀＀＀＀＀＀＀＀＀＀＀＀＀＀＀＀＀＀＀＀＀＀＀＀＀＀＀＀＀＀＀＀＀＀＀＀＀＀＀＀＀＀＀＀＀＀＀＀＀＀＀＀＀＀＀＀＀＀＀＀＀＀＀＀＀＀＀＀＀＀＀＀＀＀＀＀＀＀＀＀＀＀＀＀＀＀＀＀＀＀＀＀＀＀＀＀＀＀＀＀＀＀＀＀＀＀＀＀＀＀＀＀＀＀﫺刾&lt;单㠳㘸㤸〱㔱偞䕓䍔䱁䘨噉䑅奁㬩彐剐䍉⡅ㄭ奁丬坏䐬䔬彃啃剒Ⱜ⤱ॎ＀＀ ＀＀श＀＀࠰＀＀_x0001_＀＀Ć＀＀_x0001_＀＀Ẹ롑䀖휊炣਽䀗ਾꏗ㵰䀗롒蔞凫䀗尩슏⣵䀗㌴㌳㌳䀗ਾꏗ㵰䀗竡긔䀖尨슏䀖긕ᑺ䀗긕ᑺ䀗蔟凫Ẹ䀗긕ᑺ䀗긕ᑺ䀗＀＀＀＀＀＀䀗尨슏䀖䞮竡긔䀖竡긔䀖晧晦晦䀗轜尨䀗尩슏⣵䀗쳍쳌쳌䀖炤਽ꏗ䀖晧晦晦䀖㵱휊炣䀖尨슏䀗炤਽ꏗ䀗炤਽ꏗ䀗炤਽ꏗ䀗䞮竡긔䀗＀＀＀＀＀＀䀘긕ᑺ䀘㵱휊炣䀘롑蔞䀘炤਽ꏗ䀗롑蔞䀗휊炣਽䀘㵱휊炣䀘⣶轜䀘凬Ẹ䀘蔟凫Ẹ䀘蔟凫Ẹ䀘긕ᑺ䀙㌴㌳㌳䀙ਾꏗ㵰䀙ਾꏗ㵰䀙晧晦晦䀙轜尨䀙㌴㌳㌳䀙슐⣵轜䀙롑蔞䀙⣶轜䀙＀＀＀＀＀＀䀚ᑻ䞮竡䀙Ẹ롑䀘尨슏䀘쳍쳌쳌䀘긕ᑺ䀙롑蔞䀙긕ᑺ䀙휊炣਽䀘㵱휊炣䀘炤਽ꏗ䀘ꏗ㵰휊䀘蔟凫Ẹ䀙롑蔞䀙휊炣਽䀙蔟凫Ẹ䀙蔟凫Ẹ䀙晧晦晦䀙롑蔞䀙휊炣਽䀙ꏗ㵰휊䀙ꏗ㵰휊䀙㌳㌳㌳䀚晧晦晦䀚尩슏⣵䀛炤਽ꏗ䀚쳍쳌쳌䀚Ẹ롑䀚쳍쳌쳌䀚竡긔䀚쳍쳌쳌䀚휊炣਽䀛휊炣਽䀛竡긔䀚롒蔞凫䀛롒蔞凫䀛尩슏⣵䀛䞮竡긔䀛ᑺ䞮䀛휊炣਽䀜Ẹ롑䀛炤਽ꏗ䀛쳍쳌쳌䀛휊炣਽䀜晧晦晦䀜㌳㌳㌳䀜晧晦晦䀜轜尨䀜馚香香䀜⣶轜䀜롑蔞䀝轜尨䀝凬Ẹ䀝⣶轜䀝㌳㌳㌳䀞㌳㌳㌳䀞䞮竡긔䀝炤਽ꏗ䀜䞮竡긔䀜晧晦晦䀝轜尨䀜⣶轜䀜롑蔞䀝䞮竡긔䀝䞮竡긔䀝⣶轜䀝휊炣਽䀞쳍쳌쳌䀝＀＀＀＀＀＀䀞ᑺ䞮䀞尩슏⣵䀞긕ᑺ䀞尩슏⣵䀞晧晦晦䀞轜尨䀞＀＀＀＀＀＀䀞ꏗ㵰휊䀝尨슏䀝蔟凫Ẹ䀝䞮竡긔䀜＀＀＀＀＀＀䀝Ẹ롑䀝馚香香䀝⣶轜䀝⣶轜䀝炤਽ꏗ䀝䞮竡긔䀝晧晦晦䀝晧晦晦䀝轜尨䀝쳍쳌쳌䀝ᑻ䞮竡䀝尨슏䀞휊炣਽䀟蔟凫Ẹ䀟轜尨䀝炤਽ꏗ䀝휊炣਽䀝㵱휊炣䀝롑蔞䀝ਾꏗ㵰䀞炤਽ꏗ䀞⣶轜䀞롒蔞凫䀞㵱휊炣䀞⣶轜䀝긕ᑺ䀞ਾꏗ㵰䀝炤਽ꏗ䀝晧晦晦䀞ਾꏗ㵰䀞Ẹ롑䀞휊炣਽䀟＀＀＀＀＀＀䀟휊炣਽䀟轜尨䀟ꏗ㵰휊䀟蔟凫Ẹ䀠晧晦晦䀟尨슏䀟䞮竡긔䀟롑蔞䀟㌴㌳㌳䀟롒蔞凫䀟蔟凫Ẹ䀟蔟凫Ẹ䀟凬Ẹ䀟㵱휊炣䀟ꏗ㵰휊䀟尨슏䀞㌳㌳㌳䀞㌳㌳㌳䀞롒蔞凫䀝Ẹ롑䀝＀＀＀＀＀＀䀞㵱휊炣䀞롑蔞䀞ਾꏗ㵰䀞ᑻ䞮竡䀞晧晦晦䀞휊炣਽䀟竡긔䀟ẹ롑䀟尨슏䀞炤਽ꏗ䀞ᑺ䞮䀞轜尨䀞ᑻ䞮竡䀞슐⣵轜䀞⣶轜䀞炤਽ꏗ䀟긕ᑺ䀠휊炣਽䀠휊炣਽䀠炤਽ꏗ䀠긕鑺䀠晦晦䀠슏⣵ཛྷ䀡롒蔞凫䀡쳍쳌䳌䀡Ẹ㡑䀡＀＀＀＀＀＀䀡휊炣਽䀡尨䊏䀡晧晦晦䀡⣶轜痂䀡㵱휊炣䀡㌳㌳댳䀡尩슏⣵䀡＀＀＀＀＀＀䀡ᑺ잮䀡㵱휊炣䀡㌳㌳㌳䀡䞮竡긔䀡⣶轜痂䀡㵱휊炣䀡쳍쳌䳌䀡竡긔慇䀡ᑻ䞮﫡䀠＀＀＀＀＀＀䀡＀＀＀＀＀＀䀡롑Ԟ䀡긕ᑺ䀡馚香香䀠凬Ẹ䀠쳍쳌쳌䀠晦晦䀠롒蔞퇫䀠凬Ẹ䀠蔟凫Ẹ䀡ꏗ㵰圊䀡㵱휊䀠롒蔞퇫䀠㵱휊䀠蔟凫麸䀠蔟凫麸䀠䞮竡긔䀠晦晦䀠㵱휊䀠ਾꏗ뵰䀠긕ᑺ䀡ᑺ䞮䀡凬Ẹ殅䀡쳍쳌䳌䀡竡긔慇䀡㵱휊炣䀡ꏗ㵰圊䀡슏⣵轜䀡롑蔞䀡㵱휊炣䀡＀＀＀＀＀＀＀＀＀＀＀＀＀＀＀＀＀＀＀＀＀＀＀＀＀＀＀＀＀＀＀＀＀＀＀＀＀＀＀＀＀＀＀＀＀＀＀＀＀＀＀＀＀＀＀＀＀＀＀＀＀＀＀＀＀＀＀＀＀＀＀＀＀＀＀＀＀＀＀＀＀＀＀＀＀＀＀＀＀＀＀＀＀＀＀＀＀＀＀＀＀＀＀＀＀＀＀＀＀＀＀＀＀＀＀＀＀＀＀＀＀＀＀＀＀＀＀＀＀＀＀＀＀＀＀＀＀＀＀＀＀＀＀＀＀＀＀＀＀＀＀＀＀＀＀＀＀＀＀＀＀＀＀＀＀＀＀＀＀＀＀＀＀＀＀＀＀＀＀＀＀＀＀＀＀＀＀＀＀＀＀＀＀＀＀＀＀＀＀＀＀＀＀＀＀＀＀＀＀＀＀＀＀＀＀＀＀＀＀＀＀＀＀＀＀＀＀＀＀＀＀＀＀＀＀＀＀＀＀＀＀＀＀＀＀＀＀＀＀＀＀＀＀＀＀＀＀＀＀＀＀＀﫹刾8䡃〰㘰㈲㘷㈱ㅞ〮䔪彃䕎呓剟䍅䡟㐨㐱㠱⼩䍅也卅彔䕒⡃ㄴㄴ⤸!＀＀ ＀＀	＀＀_x0008_＀＀_x0001_＀＀_x0001_＀＀_x0001_＀＀ꆼ机啕㿥찀﫹刾8䡃〰㘰㈲㘷㈱ㅞ〮䔪彃䕎呓剟䍅䡟㐨㌱㠸⼩䍅也卅彔䕒⡃ㄴ㠳⤸!＀＀ ＀＀	＀＀_x0008_＀＀_x0001_＀＀_x0001_＀＀_x0001_＀＀ꆼ机啕㿥찀﫹刾8䡃〰㘰㈲㘷㈱ㅞ〮䔪彃䕎呓剟䍅䡟㐨㈱㠹⼩䍅也卅彔䕒⡃ㄴ㤲⤸!＀＀ ＀＀	＀＀_x0008_＀＀_x0001_＀＀_x0001_＀＀_x0001_＀＀ꆼ机啕㿥찀﫹刾*呉〰㐰㜱㐱〴䱞䑓偟协呟偏䡟䑌⡒〱∬≈∬卆⤢r＀＀ ＀＀Z＀＀P＀＀_x0001_＀＀
＀＀_x0001_＀＀＀＀＀＀䙬䆋＀＀＀＀㎵䄽＀＀＀＀끎䄵＀＀＀＀枆䄲＀＀＀＀䵨䄣＀＀＀＀ꊌ䄗＀＀＀＀⊰䄔＀＀＀＀䟸䄐＀＀＀＀㮰䄍＀＀＀＀ሸ䄌＀＀＀＀＀＀＀＀＀＀﫷刾&lt;单㜴㠷㤳〱㤴偞䕓䍔䱁䘨噉䑅奁㬩彐剐䍉⡅ㄭ奁丬坏䐬䔬彃啃剒Ⱜ⤱ॎ＀＀ ＀＀श＀＀࠰＀＀_x0001_＀＀Ć＀＀_x0001_＀＀竡긔䀰凬Ẹ⮅䀱䞮竡⸔䀱晦晦Ꙧ䀰긕呺䀰ᑺ螮䀰긕呺䀰尩슏⣵䀰ᑻ䞮㫡䀰㵱휊ィ䀰竡긔慇䀰蔟凫Ẹ䀰＀＀＀＀＀＀䀰晧晦晦䀯晧晦晦䀯㵱휊炣䀯⣶轜痂䀯긕鑺䀯＀＀＀＀＀＀䀰㵱휊ィ䀰긕ᑺ䀰蔟凫麸䀯ꏗ㵰휊䀯凬Ẹ䀮롑蔞䀮炤਽⏗䀮晧晦晦䀮晧晦晦䀮晧晦晦䀮ꏗ㵰휊䀮㵱휊炣䀯롒蔞퇫䀮＀＀＀＀耀䀯竡긔䀯晧晦䀮긕ᑺ䀯ꏗ㵰圊䀯롒蔞퇫䀯炤਽ꏗ䀯蔟凫麸䀮㵱휊炣䀮馚香香䀮炤਽ꏗ䀯ẹ롑䀯轜_xDC28_䀯轜_xDC28_䀯ਾꏗ㵰䀰롒蔞釫䀰馚香妙䀰㵱휊ィ䀰＀＀＀＀䀀䀰휊炣䨽䀰轜鰨䀰＀＀＀＀쀀䀰Ẹ롑䀰＀＀＀＀쀀䀰ᑺ잮䀰ᑺ잮䀰ꏗ㵰휊䀰馚香香䀰쳍쳌賌䀰尩슏ꣵ䀰㵱휊䀰＀＀＀＀䀀䀱尨䊏䀱尩슏棵䀱긕鑺䀱尨芏䀱尨芏䀱尨芏䀱蔟凫麸䀱＀＀＀＀耀䀱롑씞䀱롑씞䀱ਾꏗ絰䀲롒蔞凫䀲轜尨䀲ᑺ䞮䀲롑䔞䀲휊炣訽䀲쳍쳌賌䀲轜鰨䀲尨芏䀲尩슏ꣵ䀲尩슏ꣵ䀲ᑺ잮䀲슏⣵轜䀲슏⣵轜䀲蔟凫麸䀲ਾꏗ絰䀲轜鰨䀲炤਽ꏗ䀲ꏗ㵰霊䀲轜鰨䀲⣶轜痂䀲㵱휊낣䀲긕鑺䀲ᑻ䞮㫡䀲ਾꏗ絰䀲ਾꏗ絰䀲ਾꏗ㵰䀲Ẹ㡑䀲晧晦♦䀲㌳㌳㌳䀲凬Ẹ⮅䀲炤਽⏗䀲蔟凫Ẹ䀲蔟凫Ẹ䀲竡긔ⅇ䀲晧晦♦䀲ਾꏗﵰ䀱긕呺䀲슏⣵ཛྷ䀲晧晦♦䀲凬Ẹ⮅䀲䞮竡渔䀲馚香妙䀲蔟凫庸䀲ᑻ䞮竡䀲䞮竡긔䀲ᑻ䞮﫡䀳쳍쳌쳌䀴슏⣵轜䀴晧晦晦䀴Ẹ롑䀴竡긔䀴⣶轜㗂䀵䞮竡䀴馚香香䀴ਾꏗ뵰䀴휊炣訽䀴馚香香䀴馚香香䀴Ẹ롑䀴轜鰨䀴＀＀＀＀쀀䀴＀＀＀＀쀀䀴㌴㌳댳䀴㵱휊낣䀴쳍쳌賌䀴尨芏䀴炤਽揗䀴轜尨䀴긕呺䀴炤਽ꏗ䀴馚香_xD999_䀴炤਽ꏗ䀴ᑻ䞮竡䀳炤਽⏗䀴ᑺ螮䀳롑蔞䀳ਾꏗ뵰䀳쳍쳌쳌䀳尩슏棵䀴尨芏䀴蔟凫麸䀴蔟凫庸䀴ᑺ螮䀴ਾꏗ뵰䀴㵱휊䀳긕呺䀴㌳㌳䀴蔟凫_xDEB8_䀴ਾꏗ㵰䀵긕鑺䀴炤਽䀴馚香_xD999_䀴쳍쳌쳌䀴ꏗ㵰ᜊ䀵轜尨䀵㌳㌳猳䀵㌴㌳댳䀵ᑺ잮䀵蔟凫_xDEB8_䀵馚香香䀵롒蔞凫䀵凬Ẹ殅䀵凬Ẹ殅䀵Ẹ롑䀵馚香香䀵䞮竡䀵馚香香䀵蔟凫麸䀵＀＀＀＀耀䀵롑Ԟ䀵⣶轜㗂䀵ᑻ䞮竡䀵긕鑺䀵凬Ẹ⮅䀵휊炣訽䀵롑Ԟ䀶Ẹ롑䀵＀＀＀＀＀＀䀶롒蔞ᇫ䀶쳍쳌쳌䀵휊炣䨽䀵馚香香䀵㵱휊䀴롑Ԟ䀵尨ʏ䀵긕呺䀵尨ʏ䀵ᑻ䞮㫡䀵㌳㌳猳䀵尩슏ꣵ䀵尩슏ꣵ䀵쳍쳌䳌䀶롒蔞釫䀶긕鑺䀷ਾꏗ絰䀷＀＀＀＀耀䀷䞮竡渔䀷＀＀＀＀耀䀷긕鑺䀷Ẹ硑䀷⣶轜䀷尨슏䀸ᑻ䞮﫡䀷轜_xDC28_䀷ᑻ䞮뫡䀷轜ᰨ䀸尨슏䀷馚香香䀷㌴㌳댳䀷⣶轜뗂䀷蔟凫Ẹ䀸쳍쳌䳌䀸蔟凫庸䀸凬Ẹ䀷슏⣵콜䀶䞮竡긔䀶轜_xDC28_䀶尨ʏ䀷ᑻ䞮뫡䀶䞮竡渔䀶롑씞䀵䞮竡긔䀵㵱휊炣䀵蔟凫麸䀶긕鑺䀶㵱휊炣䀷䞮竡⸔䀷炤਽ꏗ䀷ꏗ㵰霊䀶㵱휊炣䀶竡긔ꅇ䀶尩슏䀵尩슏䀵ꏗ㵰ᜊ䀶凬Ẹ䀵Ẹ㡑䀶炤਽ꏗ䀶긕푺䀶䞮竡⸔䀷尨芏䀷휊炣쨽䀷슐⣵ཛྷ䀸晧晦晦䀸尩슏棵䀸䞮竡긔䀸롒蔞퇫䀸슐⣵轜䀸＀＀＀＀＀＀＀＀＀＀＀＀＀＀＀＀＀＀＀＀＀＀＀＀＀＀＀＀＀＀＀＀＀＀＀＀＀＀＀＀＀＀＀＀＀＀＀＀＀＀＀＀＀＀＀＀＀＀＀＀＀＀＀＀＀＀＀＀＀＀＀＀＀＀＀＀＀＀＀＀＀＀＀＀＀＀＀＀＀＀＀＀＀＀＀＀＀＀＀＀＀＀＀＀＀＀＀＀＀＀＀＀＀＀＀＀＀＀＀＀＀＀＀＀＀＀＀＀＀＀＀＀＀＀＀＀＀＀＀＀＀＀＀＀＀＀＀＀＀＀＀＀＀＀＀＀＀＀＀＀＀＀＀＀＀＀＀＀＀＀＀＀＀＀＀＀＀＀＀＀＀＀＀＀＀＀＀＀＀＀＀＀＀＀＀＀＀＀＀＀＀＀＀＀＀＀＀＀＀＀＀＀＀＀＀＀＀＀＀＀＀＀＀＀＀＀＀＀＀＀＀＀＀＀＀＀＀＀＀＀＀＀＀＀＀＀＀＀＀＀＀＀＀＀＀＀＀＀＀＀＀＀﫷刾=呉〰㄰㐰㘹㌲偞䕓䍔䱁䘨噉䑅奁㬩䑅䵟䅅彎剐䍉彅䝔⡔ㄭ奁丬坏䐬〬착ॎ＀＀ ＀＀श＀＀࠰＀＀_x0001_＀＀Ć＀＀_x0001_＀＀＀＀＀＀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䀀䀰嫪齻ꪪ䀯嫪齻ꪪ䀯嫪齻ꪪ䀯嫪齻ꪪ䀯嫪齻ꪪ䀯嫪齻ꪪ䀯馚香香䀰没ᗊ州䀱没ᗊ州䀱没ᗊ州䀱没ᗊ州䀱没ᗊ州䀱没ᗊ州䀱没ᗊ州䀱没ᗊ州䀱没ᗊ州䀱没ᗊ州䀱没ᗊ州䀱晧晦Ꙧ䀱쳍쳌䳌䀲쳍쳌䳌䀲쳍쳌䳌䀲쳍쳌䳌䀲쳍쳌䳌䀲쳍쳌䳌䀲쳍쳌䳌䀲쳍쳌䳌䀲쳍쳌䳌䀲㌴㌳㌳䀳㌴㌳㌳䀳㌴㌳㌳䀳㌴㌳㌳䀳㌴㌳댳䀳㌴㌳댳䀳㌴㌳댳䀳㌴㌳댳䀳㌴㌳댳䀳㌴㌳댳䀳㌴㌳댳䀳㌴㌳댳䀳㌴㌳댳䀳㌴㌳댳䀳㌴㌳댳䀳㌴㌳댳䀳㌴㌳댳䀳㌴㌳댳䀳㌴㌳댳䀳㌴㌳댳䀳㌴㌳댳䀳㌴㌳댳䀳㌴㌳댳䀳㌴㌳댳䀳㌴㌳댳䀳㌴㌳댳䀳㌴㌳댳䀳㌴㌳댳䀳㌴㌳댳䀳㌴㌳댳䀳㌴㌳댳䀳㌴㌳댳䀳㌴㌳댳䀳㌴㌳댳䀳㌴㌳댳䀳㌴㌳댳䀳㌴㌳댳䀳㌴㌳댳䀳㌴㌳댳䀳㌴㌳댳䀳㌴㌳댳䀳㌴㌳댳䀳劉傛࢈䀴⳺菏㮻䀴⳺菏㮻䀴⳺菏㮻䀴⳺菏㮻䀴⳺菏㮻䀴⳺菏㮻䀴⳺菏㮻䀴晧晦䀴晧晦䀴晧晦䀴晧晦䀴晧晦䀴晧晦䀴晧晦䀴晧晦䀴晧晦䀴晧晦䀴晧晦䀴晧晦䀴晧晦䀴晧晦䀴晧晦䀴晧晦䀴晧晦䀴晧晦䀴晧晦䀴晧晦䀴晧晦䀴晧晦䀴晧晦䀴晧晦䀴晧晦䀴晧晦䀴㥮⪪䀵㥮⪪䀵㥮⪪䀵㥮⪪䀵㥮⪪䀵㥮⪪䀵㥮⪪䀵㥮⪪䀵㥮⪪䀵㥮⪪䀵㥮⪪䀵㥮⪪䀵㥮⪪䀵㥮⪪䀵㥮⪪䀵㥮⪪䀵㥮⪪䀵㥮⪪䀵㥮⪪䀵㥮⪪䀵㥮⪪䀵㥮⪪䀵㥮⪪䀵㥮⪪䀵㥮⪪䀵㥮⪪䀵㥮⪪䀵㥮⪪䀵＀＀＀＀＀＀䀶＀＀＀＀＀＀䀶＀＀＀＀＀＀䀶＀＀＀＀＀＀䀶＀＀＀＀＀＀䀶＀＀＀＀＀＀䀶＀＀＀＀＀＀䀶＀＀＀＀＀＀䀶＀＀＀＀＀＀䀶＀＀＀＀＀＀䀶＀＀＀＀＀＀䀶＀＀＀＀＀＀䀶＀＀＀＀＀＀䀶＀＀＀＀＀＀䀶＀＀＀＀＀＀䀶＀＀＀＀＀＀䀶＀＀＀＀＀＀䀶＀＀＀＀＀＀䀶＀＀＀＀＀＀䀶＀＀＀＀＀＀䀶＀＀＀＀＀＀䀶＀＀＀＀＀＀䀶＀＀＀＀＀＀䀶＀＀＀＀＀＀䀶＀＀＀＀＀＀䀶＀＀＀＀＀＀䀶＀＀＀＀＀＀䀶㥮ꪪ䀶㥮ꪪ䀶㥮ꪪ䀶㥮ꪪ䀶＀＀＀＀＀＀＀＀＀＀＀＀＀＀＀＀＀＀＀＀＀＀＀＀＀＀＀＀＀＀＀＀＀＀＀＀＀＀＀＀＀＀＀＀＀＀＀＀＀＀＀＀＀＀＀＀＀＀＀＀＀＀＀＀＀＀＀＀＀＀＀＀＀＀＀＀＀＀＀＀＀＀＀＀＀＀＀＀＀＀＀＀＀＀＀＀＀＀＀＀＀＀＀＀＀＀＀＀＀＀＀＀＀＀＀＀＀＀＀＀＀＀＀＀＀＀＀＀＀＀＀＀＀＀＀＀＀＀＀＀＀＀＀＀＀＀＀＀＀＀＀＀＀＀＀＀＀＀＀＀＀＀＀＀＀＀＀＀＀＀＀＀＀＀＀＀＀＀＀＀＀＀＀＀＀＀＀＀＀＀＀＀＀＀＀＀＀＀＀＀＀＀＀＀＀＀＀＀＀＀＀＀＀＀＀＀＀＀＀＀＀＀＀＀＀＀＀＀＀＀＀＀＀＀＀＀＀＀＀＀＀＀＀＀＀＀＀＀＀＀＀＀＀＀＀＀＀＀＀＀＀＀﫧刾_x000E_ㅇⵁ䕄䙞当卉义&amp;＀＀ ＀＀_x000E_＀＀_x000D_＀＀_x0001_＀＀_x0001_＀＀_x0008_＀＀䕄〰㘰〶〲㘰＀＀ﬠ刾*单㌸㐵㔹〱㜲䙞彆䉅呉䅄䥟⡂乁ⱎ〲㠰ⰬⰬ单⥄Ū＀＀ ＀＀Œ＀＀_x0008_＀＀_x0001_＀＀_x0001_＀＀_x0001_＀＀䷔ၢꕘ䂀摦畳㩰⼯楤敲瑣潩獮䘯呁嘠敩敷㽲捡楴湯唽䑐呁♅牣慥潴㵲慦瑣敳♴奄彎剁升吽啒♅佄彃䅎䕍䘽呁䘺䱑䅟䑕呉义彇䱃䕉呎呟䵅䱐呁⹅䅆♔楤灳慬役瑳楲杮䄽摵瑩嘦剁䬺奅嘽噍偗偕呑♓䅖㩒啑剅㵙歒晚啒䩊䕖䉒じ䍬䕋但楔祷䑍㑁䍌獷䙌呖䍒㵫圦义佄㵗䥆卒彔佐啐♐䕈䝉呈㐽〵圦䑉䡔㐽〵匦䅔呒䵟塁䵉婉䑅䘽䱁䕓嘦剁䌺䱁久䅄㵒䥆䕖䅄♙䅖㩒奓䉍䱏唽㡓㔳㤴ㄵ㈰☷䅖㩒义䕄㵘0ﬞ刾*单㌸㐵㔹〱㜲䙞彆䉅呉䅄䥟⡂乁ⱎ〲㤰ⰬⰬ单⥄Ū＀＀ ＀＀Œ＀＀_x0008_＀＀_x0001_＀＀_x0001_＀＀_x0001_＀＀⃇犰㥨䁼摦畳㩰⼯楤敲瑣潩獮䘯呁嘠敩敷㽲捡楴湯唽䑐呁♅牣慥潴㵲慦瑣敳♴奄彎剁升吽啒♅佄彃䅎䕍䘽呁䘺䱑䅟䑕呉义彇䱃䕉呎呟䵅䱐呁⹅䅆♔楤灳慬役瑳楲杮䄽摵瑩嘦剁䬺奅刽前䩕䑇乓♏䅖㩒啑剅㵙歒晚啒䩊䕖䉒じ䍬䕋但楔祷䑍㕁䍌獷䙌呖䍒㵫圦义佄㵗䥆卒彔佐啐♐䕈䝉呈㐽〵圦䑉䡔㐽〵匦䅔呒䵟塁䵉婉䑅䘽䱁䕓嘦剁䌺䱁久䅄㵒䥆䕖䅄♙䅖㩒奓䉍䱏唽㡓㔳㤴ㄵ㈰☷䅖㩒义䕄㵘0﬛刾*单㌸㐵㔹〱㜲䙞彆䉅呉䅄䥟⡂乁ⱎ〲〱ⰬⰬ单⥄Ū＀＀ ＀＀Œ＀＀_x0008_＀＀_x0001_＀＀_x0001_＀＀_x0001_＀＀㵱휊ኣ䂁摦畳㩰⼯楤敲瑣潩獮䘯呁嘠敩敷㽲捡楴湯唽䑐呁♅牣慥潴㵲慦瑣敳♴奄彎剁升吽啒♅佄彃䅎䕍䘽呁䘺䱑䅟䑕呉义彇䱃䕉呎呟䵅䱐呁⹅䅆♔楤灳慬役瑳楲杮䄽摵瑩嘦剁䬺奅刽偓塙䙉呏♅䅖㩒啑剅㵙歒晚啒䩊䕖䉒じ䍬䕋但楔祷䑍睅䍌獷䙌呖䍒㵫圦义佄㵗䥆卒彔佐啐♐䕈䝉呈㐽〵圦䑉䡔㐽〵匦䅔呒䵟塁䵉婉䑅䘽䱁䕓嘦剁䌺䱁久䅄㵒䥆䕖䅄♙䅖㩒奓䉍䱏唽㡓㔳㤴ㄵ㈰☷䅖㩒义䕄㵘0﬚刾*单㌸㐵㔹〱㜲䙞彆䉅呉䅄䥟⡂乁ⱎ〲ㄱⰬⰬ单⥄Ū＀＀ ＀＀Œ＀＀_x0008_＀＀_x0001_＀＀_x0001_＀＀_x0001_＀＀ㄦ錈䂁摦畳㩰⼯楤敲瑣潩獮䘯呁嘠敩敷㽲捡楴湯唽䑐呁♅牣慥潴㵲慦瑣敳♴奄彎剁升吽啒♅佄彃䅎䕍䘽呁䘺䱑䅟䑕呉义彇䱃䕉呎呟䵅䱐呁⹅䅆♔楤灳慬役瑳楲杮䄽摵瑩嘦剁䬺奅堽噉䱍䙑呗♏䅖㩒啑剅㵙歒晚啒䩊䕖䉒じ䍬䕋但楔祷䑍硅䍌獷䙌呖䍒㵫圦义佄㵗䥆卒彔佐啐♐䕈䝉呈㐽〵圦䑉䡔㐽〵匦䅔呒䵟塁䵉婉䑅䘽䱁䕓嘦剁䌺䱁久䅄㵒䥆䕖䅄♙䅖㩒奓䉍䱏唽㡓㔳㤴ㄵ㈰☷䅖㩒义䕄㵘0﬙刾*单㌸㐵㔹〱㜲䙞彆䉅呉䅄䥟⡂乁ⱎ〲㈱ⰬⰬ单⥄Ū＀＀ ＀＀Œ＀＀_x0008_＀＀_x0001_＀＀_x0001_＀＀_x0001_＀＀됾盈嶾䂂摦畳㩰⼯楤敲瑣潩獮䘯呁嘠敩敷㽲捡楴湯唽䑐呁♅牣慥潴㵲慦瑣敳♴奄彎剁升吽啒♅佄彃䅎䕍䘽呁䘺䱑䅟䑕呉义彇䱃䕉呎呟䵅䱐呁⹅䅆♔楤灳慬役瑳楲杮䄽摵瑩嘦剁䬺奅嘽䉉䡁䙑剕♕䅖㩒啑剅㵙歒晚啒䩊䕖䉒じ䍬䕋但楔祷䑍祅䍌獷䙌呖䍒㵫圦义佄㵗䥆卒彔佐啐♐䕈䝉呈㐽〵圦䑉䡔㐽〵匦䅔呒䵟塁䵉婉䑅䘽䱁䕓嘦剁䌺䱁久䅄㵒䥆䕖䅄♙䅖㩒奓䉍䱏唽㡓㔳㤴ㄵ㈰☷䅖㩒义䕄㵘0﫷刾8呉〰㄰㐰㘹㌲ㅞ〮䔪彃䕎呓剟䍅䡟㐨㔱〱⼩䍅也卅彔䕒⡃ㄴㄵ⤰!＀＀ ＀＀	＀＀_x0008_＀＀_x0001_＀＀_x0001_＀＀_x0001_＀＀＀＀＀＀＀＀＀＀찀﫵刾K佂乂ⵎ䡃ㅞ〮⠪䍅也卅彔䕒彃⡓ㄴ㐴⤹䔫彃䕎呓剟䍅啟㐨㐱㤴⤩䔯彃䕎呓剟䍅㐨㐱㤴착!＀＀ ＀＀	＀＀_x0008_＀＀_x0001_＀＀_x0001_＀＀_x0001_＀＀＀＀＀＀＀＀＀＀찀﫲刾K佂乂ⵎ䡃ㅞ〮⠪䍅也卅彔䕒彃⡂ㄴ㐴⤹䔫彃䕎呓剟䍅佟㐨㐱㤴⤩䔯彃䕎呓剟䍅㐨㐱㤴착!＀＀ ＀＀	＀＀_x0008_＀＀_x0001_＀＀_x0001_＀＀_x0001_＀＀＀＀＀＀＀＀㿠찀﫩刾_x0015_啅剒䉕偞偟䥒䕃㐨㔱㜳착!＀＀ ＀＀	＀＀_x0008_＀＀_x0001_＀＀_x0001_＀＀_x0001_＀＀킧赹繝䁅찀﫩刾_x0015_啅剒乏偞偟䥒䕃㐨㔱㜳착!＀＀ ＀＀	＀＀_x0008_＀＀_x0001_＀＀_x0001_＀＀_x0001_＀＀ㄧ갈_xDA1C_䀑찀ﬤ刾O䥆〰㤰〰㐰㤵ㅞ〮⠪䍅也卅彔䕒彃⡂ㄴ㜴⤵䔫彃䕎呓剟䍅佟㐨㐱㔷⤩䔯彃䕎呓剟䍅㐨㐱㔷착!＀＀ ＀＀	＀＀_x0008_＀＀_x0001_＀＀_x0001_＀＀_x0001_＀＀㌴㌳㌳㿣찀ﬤ刾O䥆〰㤰〰㐰㤵ㅞ〮⠪䍅也卅彔䕒彃⡓ㄴ㜴⤵䔫彃䕎呓剟䍅啟㐨㐱㔷⤩䔯彃䕎呓剟䍅㐨㐱㔷착!＀＀ ＀＀	＀＀_x0008_＀＀_x0001_＀＀_x0001_＀＀_x0001_＀＀馚香香㾹찀ﬠ刾*䡃〰㘰㈲㘷㈱䙞彆䉅呉䅄䥟⡂乁ⱎ〲㠰ⰬⰬ䡃⥆Ū＀＀ ＀＀Œ＀＀_x0008_＀＀_x0001_＀＀_x0001_＀＀_x0001_＀＀馚香⦙䁦摦畳㩰⼯楤敲瑣潩獮䘯呁嘠敩敷㽲捡楴湯唽䑐呁♅牣慥潴㵲慦瑣敳♴奄彎剁升吽啒♅佄彃䅎䕍䘽呁䘺䱑䅟䑕呉义彇䱃䕉呎呟䵅䱐呁⹅䅆♔楤灳慬役瑳楲杮䄽摵瑩嘦剁䬺奅䐽偗䙏噏婋♋䅖㩒啑剅㵙歒晚啒䩊䕖䉒じ䍬䕋但楔祷䑍㑁䍌獷䕌䥎楒㵫圦义佄㵗䥆卒彔佐啐♐䕈䝉呈㐽〵圦䑉䡔㐽〵匦䅔呒䵟塁䵉婉䑅䘽䱁䕓嘦剁䌺䱁久䅄㵒䥆䕖䅄♙䅖㩒奓䉍䱏䌽え〰㈶㜲ㄶ☲䅖㩒义䕄㵘0ﬠ刾8呉〰㄰㐰㘹㌲ㅞ〮䔪彃䕎呓剟䍅䡟㐨㌱㌵⼩䍅也卅彔䕒⡃ㄴ㔳⤳!＀＀ ＀＀	＀＀_x0008_＀＀_x0001_＀＀_x0001_＀＀_x0001_＀＀＀＀＀＀＀＀＀＀찀ﬞ刾*䡃〰㘰㈲㘷㈱䙞彆䉅呉䅄䥟⡂乁ⱎ〲㤰ⰬⰬ䡃⥆Ū＀＀ ＀＀Œ＀＀_x0008_＀＀_x0001_＀＀_x0001_＀＀_x0001_＀＀쳍쳌泌䁢摦畳㩰⼯楤敲瑣潩獮䘯呁嘠敩敷㽲捡楴湯唽䑐呁♅牣慥潴㵲慦瑣敳♴奄彎剁升吽啒♅佄彃䅎䕍䘽呁䘺䱑䅟䑕呉义彇䱃䕉呎呟䵅䱐呁⹅䅆♔楤灳慬役瑳楲杮䄽摵瑩嘦剁䬺奅刽䑍婋䱅呁♋䅖㩒啑剅㵙歒晚啒䩊䕖䉒じ䍬䕋但楔祷䑍㕁䍌獷䕌䥎楒㵫圦义佄㵗䥆卒彔佐啐♐䕈䝉呈㐽〵圦䑉䡔㐽〵匦䅔呒䵟塁䵉婉䑅䘽䱁䕓嘦剁䌺䱁久䅄㵒䥆䕖䅄♙䅖㩒奓䉍䱏䌽え〰㈶㜲ㄶ☲䅖㩒义䕄㵘0﬛刾*䡃〰㘰㈲㘷㈱䙞彆䉅呉䅄䥟⡂乁ⱎ〲〱ⰬⰬ䡃⥆Ū＀＀ ＀＀Œ＀＀_x0008_＀＀_x0001_＀＀_x0001_＀＀_x0001_＀＀晧晦ᙦ䁠摦畳㩰⼯楤敲瑣潩獮䘯呁嘠敩敷㽲捡楴湯唽䑐呁♅牣慥潴㵲慦瑣敳♴奄彎剁升吽啒♅佄彃䅎䕍䘽呁䘺䱑䅟䑕呉义彇䱃䕉呎呟䵅䱐呁⹅䅆♔楤灳慬役瑳楲杮䄽摵瑩嘦剁䬺奅䘽䉑剅婉婑♗䅖㩒啑剅㵙歒晚啒䩊䕖䉒じ䍬䕋但楔祷䑍睅䍌獷䕌䥎楒㵫圦义佄㵗䥆卒彔佐啐♐䕈䝉呈㐽〵圦䑉䡔㐽〵匦䅔呒䵟塁䵉婉䑅䘽䱁䕓嘦剁䌺䱁久䅄㵒䥆䕖䅄♙䅖㩒奓䉍䱏䌽え〰㈶㜲ㄶ☲䅖㩒义䕄㵘0﬚刾*䡃〰㘰㈲㘷㈱䙞彆䉅呉䅄䥟⡂乁ⱎ〲㈱ⰬⰬ䡃⥆Ū＀＀ ＀＀Œ＀＀_x0008_＀＀_x0001_＀＀_x0001_＀＀_x0001_＀＀晦晦䁙摦畳㩰⼯楤敲瑣潩獮䘯呁嘠敩敷㽲捡楴湯唽䑐呁♅牣慥潴㵲慦瑣敳♴奄彎剁升吽啒♅佄彃䅎䕍䘽呁䘺䱑䅟䑕呉义彇䱃䕉呎呟䵅䱐呁⹅䅆♔楤灳慬役瑳楲杮䄽摵瑩嘦剁䬺奅倽噓塍噙䡕♙䅖㩒啑剅㵙歒晚啒䩊䕖䉒じ䍬䕋但楔祷䑍祅䍌獷䕌䥎楒㵫圦义佄㵗䥆卒彔佐啐♐䕈䝉呈㐽〵圦䑉䡔㐽〵匦䅔呒䵟塁䵉婉䑅䘽䱁䕓嘦剁䌺䱁久䅄㵒䥆䕖䅄♙䅖㩒奓䉍䱏䌽え〰㈶㜲ㄶ☲䅖㩒义䕄㵘0﬘刾8呉〰㄰㐰㘹㌲ㅞ〮䔪彃䕎呓剟䍅䡟㐨㈱㌶⼩䍅也卅彔䕒⡃ㄴ㘲⤳!＀＀ ＀＀	＀＀_x0008_＀＀_x0001_＀＀_x0001_＀＀_x0001_＀＀＀＀＀＀＀＀＀＀찀ﬗ刾*䡃〰㘰㈲㘷㈱䙞彆䉅呉䅄䥟⡂乁ⱎ〲ㄱⰬⰬ䡃⥆Ū＀＀ ＀＀Œ＀＀_x0008_＀＀_x0001_＀＀_x0001_＀＀_x0001_＀＀쳊쳌泌䁝摦畳㩰⼯楤敲瑣潩獮䘯呁嘠敩敷㽲捡楴湯唽䑐呁♅牣慥潴㵲慦瑣敳♴奄彎剁升吽啒♅佄彃䅎䕍䘽呁䘺䱑䅟䑕呉义彇䱃䕉呎呟䵅䱐呁⹅䅆♔楤灳慬役瑳楲杮䄽摵瑩嘦剁䬺奅䘽塑䉑婅婏♏䅖㩒啑剅㵙歒晚啒䩊䕖䉒じ䍬䕋但楔祷䑍硅䍌獷䕌䥎楒㵫圦义佄㵗䥆卒彔佐啐♐䕈䝉呈㐽〵圦䑉䡔㐽〵匦䅔呒䵟塁䵉婉䑅䘽䱁䕓嘦剁䌺䱁久䅄㵒䥆䕖䅄♙䅖㩒奓䉍䱏䌽え〰㈶㜲ㄶ☲䅖㩒义䕄㵘0ﬖ刾8呉〰㄰㐰㘹㌲ㅞ〮䔪彃䕎呓剟䍅䡟㐨㈱㌳⼩䍅也卅彔䕒⡃ㄴ㌲⤳!＀＀ ＀＀	＀＀_x0008_＀＀_x0001_＀＀_x0001_＀＀_x0001_＀＀＀＀＀＀＀＀＀＀찀﬏刾O䥆〰㤰〰㐰㤵ㅞ〮⠪䍅也卅彔䕒彃⡂ㄴ㜱⤲䔫彃䕎呓剟䍅佟㐨ㄱ㈷⤩䔯彃䕎呓剟䍅㐨ㄱ㈷착!＀＀ ＀＀	＀＀_x0008_＀＀_x0001_＀＀_x0001_＀＀_x0001_＀＀紆㒎瑝㿡찀﬏刾O䥆〰㤰〰㐰㤵ㅞ〮⠪䍅也卅彔䕒彃⡓ㄴ㜱⤲䔫彃䕎呓剟䍅啟㐨ㄱ㈷⤩䔯彃䕎呓剟䍅㐨ㄱ㈷착!＀＀ ＀＀	＀＀_x0008_＀＀_x0001_＀＀_x0001_＀＀_x0001_＀＀ꚲ魨䗑㿇찀﫸刾O䥆〰㤰〰㐰㤵ㅞ〮⠪䍅也卅彔䕒彃⡓ㄴ㜴⤹䔫彃䕎呓剟䍅啟㐨㐱㤷⤩䔯彃䕎呓剟䍅㐨㐱㤷착!＀＀ ＀＀	＀＀_x0008_＀＀_x0001_＀＀_x0001_＀＀_x0001_＀＀馚香香㾹찀﫸刾O䥆〰㤰〰㐰㤵ㅞ〮⠪䍅也卅彔䕒彃⡂ㄴ㜴⤹䔫彃䕎呓剟䍅佟㐨㐱㤷⤩䔯彃䕎呓剟䍅㐨㐱㤷착!＀＀ ＀＀	＀＀_x0008_＀＀_x0001_＀＀_x0001_＀＀_x0001_＀＀㌴㌳㌳㿣찀﫸刾O䥆〰㤰〰㐰㤵ㅞ〮⠪䍅也卅彔䕒彃⡓ㄴ㜱⤶䔫彃䕎呓剟䍅啟㐨ㄱ㘷⤩䔯彃䕎呓剟䍅㐨ㄱ㘷착!＀＀ ＀＀	＀＀_x0008_＀＀_x0001_＀＀_x0001_＀＀_x0001_＀＀ꚲ魨䗑㿇찀﫸刾O䥆〰㤰〰㐰㤵ㅞ〮⠪䍅也卅彔䕒彃⡂ㄴ㜱⤶䔫彃䕎呓剟䍅佟㐨ㄱ㘷⤩䔯彃䕎呓剟䍅㐨ㄱ㘷착!＀＀ ＀＀	＀＀_x0008_＀＀_x0001_＀＀_x0001_＀＀_x0001_＀＀紆㒎瑝㿡찀﫵刾K佂乂ⵎ䡃ㅞ〮⠪䍅也卅彔䕒彃⡓ㄴ㜴⤹䔫彃䕎呓剟䍅啟㐨㐱㤷⤩䔯彃䕎呓剟䍅㐨㐱㤷착!＀＀ ＀＀	＀＀_x0008_＀＀_x0001_＀＀_x0001_＀＀_x0001_＀＀＀＀＀＀＀＀＀＀찀﫲刾K佂乂ⵎ䡃ㅞ〮⠪䍅也卅彔䕒彃⡂ㄴ㜴⤹䔫彃䕎呓剟䍅佟㐨㐱㤷⤩䔯彃䕎呓剟䍅㐨㐱㤷착!＀＀ ＀＀	＀＀_x0008_＀＀_x0001_＀＀_x0001_＀＀_x0001_＀＀＀＀＀＀＀＀＀＀찀﫩刾#䵉ⵁ呉䙞当卒䑟呁⡁攢畱瑩湹慯牤⤢㉛챝_x001D_＀＀ ＀＀_x0005_＀＀_x0004_＀＀_x0001_＀＀_x0001_＀＀_x0003_＀＀＀＀耀찀﫨刾#䵉ⵁ呉䙞当卒䑟呁⡁攢畱瑩湹慯牤⤢ㅛ챝_x001D_＀＀ ＀＀_x0005_＀＀_x0004_＀＀_x0001_＀＀_x0001_＀＀_x0003_＀＀＀＀耀찀﫨刾_x0015_䭒ⵔ单偞偟䥒䕃㐨㔱㜳착!＀＀ ＀＀	＀＀_x0008_＀＀_x0001_＀＀_x0001_＀＀_x0001_＀＀슐⣵轜䁛찀﫨刾_x0015_偒ⵃ䉇偞偟䥒䕃㐨㔱㜳착!＀＀ ＀＀	＀＀_x0008_＀＀_x0001_＀＀_x0001_＀＀_x0001_＀＀Ẹ롑䀒찀﫨刾_x0015_䕒ⵘ䉇偞偟䥒䕃㐨㔱㜳착!＀＀ ＀＀	＀＀_x0008_＀＀_x0001_＀＀_x0001_＀＀_x0001_＀＀㭤俟鞍䀓찀ﬤ刾8䡃〰㘰㈲㘷㈱ㅞ〮䔪彃䕎呓剟䍅䡟㐨㐱㔷⼩䍅也卅彔䕒⡃ㄴ㜴⤵!＀＀ ＀＀	＀＀_x0008_＀＀_x0001_＀＀_x0001_＀＀_x0001_＀＀＀＀＀＀＀＀㿰찀ﬣ刾8䡃〰㘰㈲㘷㈱ㅞ〮䔪彃䕎呓剟䍅䡟㐨㐱㔴⼩䍅也卅彔䕒⡃ㄴ㐴⤵!＀＀ ＀＀	＀＀_x0008_＀＀_x0001_＀＀_x0001_＀＀_x0001_＀＀ꆼ机啕㿥찀ײַ刾O䡃〰㈱㠶㘴㜵ㅞ〮⠪䍅也卅彔䕒彃⡂ㄴ㈳⤵䔫彃䕎呓剟䍅佟㐨㌱㔲⤩䔯彃䕎呓剟䍅㐨㌱㔲착!＀＀ ＀＀	＀＀_x0008_＀＀_x0001_＀＀_x0001_＀＀_x0001_＀＀벇ㆊ啕㿕찀ײַ刾O䡃〰㈱㠶㘴㜵ㅞ〮⠪䍅也卅彔䕒彃⡓ㄴ㈳⤵䔫彃䕎呓剟䍅啟㐨㌱㔲⤩䔯彃䕎呓剟䍅㐨㌱㔲착!＀＀ ＀＀	＀＀_x0008_＀＀_x0001_＀＀_x0001_＀＀_x0001_＀＀＀＀＀＀＀＀＀＀찀ﬞ刾8䡃〰㘰㈲㘷㈱ㅞ〮䔪彃䕎呓剟䍅䡟㐨㌱㔲⼩䍅也卅彔䕒⡃ㄴ㈳⤵!＀＀ ＀＀	＀＀_x0008_＀＀_x0001_＀＀_x0001_＀＀_x0001_＀＀ꆼ机啕㿥찀﬘刾(呉〰㐰㜱㐱〴䙞彆䉅呉䥟⡂乁ⱎ〲〱ⰬⰬ啅⥒ć＀＀ ＀＀ï＀＀_x0008_＀＀_x0001_＀＀_x0001_＀＀_x0001_＀＀轜차䁇摦畳㩰⼯楄敲瑣潩獮䘯捡却瑥䄠摵瑩湩⁧楖睥牥愿瑣潩㵮啁䥄彔䅖啌♅䉄ㄽ㤲䤦ㅄ䈽失匰♚䅖啌䥅㵄㄰㔲☰䑓呁㵅〲〱倦剅佉呄偙㵅乁彎呓♄䍓呆㌽眦湩潤㵷潰異彰潮扟牡眦摩桴㌽㔸栦楥桧㵴㈱☰呓剁彔䅍䥘䥍䕚㵄䅆卌♅牣慥潴㵲慦瑣敳♴楤灳慬役瑳楲杮䄽摵瑩찀ﬖ刾(呉〰㐰㜱㐱〴䙞彆䉅呉䥟⡂乁ⱎ〲ㄱⰬⰬ啅⥒Ŧ＀＀ ＀＀Ŏ＀＀_x0008_＀＀_x0001_＀＀_x0001_＀＀_x0001_＀＀㭢俟䁉摦畳㩰⼯楤敲瑣潩獮䘯呁嘠敩敷㽲捡楴湯唽䑐呁♅牣慥潴㵲慦瑣敳♴奄彎剁升吽啒♅佄彃䅎䕍䘽呁䘺䱑䅟䑕呉义彇䱃䕉呎呟䵅䱐呁⹅䅆♔楤灳慬役瑳楲杮䄽摵瑩嘦剁䬺奅堽呙䑍塃婅♅䅖㩒啑剅㵙歒晚啒䩊䙖䨹楑䉨歔猴橍硁卍獷䍌䙸噖灉圦义佄㵗䥆卒彔佐啐♐䕈䝉呈㐽〵圦䑉䡔㐽〵匦䅔呒䵟塁䵉婉䑅䘽䱁䕓嘦剁䌺䱁久䅄㵒䥆䕖䅄♙䅖㩒奓䉍䱏䤽ご〰ㄴㄷ㐴☰䅖㩒义䕄㵘0﬒刾8呉〰㄰㐰㘹㌲ㅞ〮䔪彃䕎呓剟䍅䡟㐨㈱㈰⼩䍅也卅彔䕒⡃ㄴ〲⤲!＀＀ ＀＀	＀＀_x0008_＀＀_x0001_＀＀_x0001_＀＀_x0001_＀＀＀＀＀＀＀＀＀＀찀﬏刾8呉〰㄰㐰㘹㌲ㅞ〮䔪彃䕎呓剟䍅䡟㐨ㄱ㈷⼩䍅也卅彔䕒⡃ㄴ㜱⤲!＀＀ ＀＀	＀＀_x0008_＀＀_x0001_＀＀_x0001_＀＀_x0001_＀＀＀＀＀＀＀＀＀＀찀﫹刾8䡃〰㘰㈲㘷㈱ㅞ〮䔪彃䕎呓剟䍅䡟㐨ㄱ㔴⼩䍅也卅彔䕒⡃ㄴ㐱⤵!＀＀ ＀＀	＀＀_x0008_＀＀_x0001_＀＀_x0001_＀＀_x0001_＀＀ꆼ机啕㿥찀﫹刾&lt;呉〰㐰㜱㐱〴偞䕓䍔䱁䘨噉䑅奁㬩彐剐䍉⡅ㄭ奁丬坏䐬䔬彃啃剒Ⱜ⤱ॎ＀＀ ＀＀श＀＀࠰＀＀_x0001_＀＀Ć＀＀_x0001_＀＀犰酨糭䀒䦺Ȍ蜫䀒鞍ቮ삃䀒䦺Ȍ蜫䀒㵱휊炣䀒ꧼ틱才䀒㵱휊炣䀒䯇褷恁䀒盉龾⼚䀒䷓ၢ㥘䀒ㄧ갈娜䀒轜尨䀒ᚇ컙号䀒㌳㌳㌳䀒욨㝋䆉䀒尩슏⣵䀒龿⼚ⓝ䀒尩슏⣵䀒좴빶᪟䀒尩슏⣵䀒⛪࠱Წ䀒蔟凫Ẹ䀒䆉⋐䀒⛪࠱Წ䀒䷒ၢ䀒蜫_xD916_䀑糮㔿멞䀑쳍쳌쳌䀑퓽䀑㝌䆉䀑竡긔䀑Ȍ蜫_xD916_䀑쳍쳌쳌䀑Ẹ롑䀑凬Ẹ䀑閁譃䀑尨슏䀑Ẹ롑䀑鮥䀑馚香香䀑_xDD2F_ؤ閁䀑⼛ⓝ脆䀑_xDD2F_ؤ閁䀑馚香香䀑_xD917_䀑竡긔䀑좴빶᪟䀒溘茒쫀䀑_xDB23_绹뱪䀑퓽䀑Წ摚_xDF3B_䀑쫁䖡䀑ొ⬂ᚇ䀒퓽䀑⣶轜䀑＀＀＀＀＀＀䀒ొ⬂ᚇ䀒ㄦ갈䀑_xDB23_绹뱪䀑＀＀＀＀＀＀䀒尩슏⣵䀒휊炣਽䀒ﷴ磔⛩䀒俟鞍ቮ䀒＀＀＀＀＀＀䀒๖눭䀑＀＀＀＀＀＀䀒＀＀＀＀＀＀䀒＀＀＀＀＀＀䀒＀＀＀＀＀＀䀒휊炣਽䀒긕ᑺ䀒긕ᑺ䀒긕ᑺ䀒ᢔ嘄ⴎ䀒鮥⃄䀒㽼帵䀒炤਽ꏗ䀒摚_xDF3B_赏䀒됹盈龾䀒扎堐됹䀒ㄦ갈䀒눭욧䀒䞮竡긔䀒犰酨糭䀒炤਽ꏗ䀒삃ꇊ뙅䀒䖢퓽䀒竡긔䀒閁譃䀒鍵И๖䀓䆉⋐䀓롑蔞䀓⛪࠱Წ䀓๖눭䀒㕀멞౉䀓휊炣਽䀓퓽䀒휊炣਽䀓䎖沋ﯧ䀒⣶轜䀒⣶轜䀒盉龾⼚䀓_xDF3C_赏溗䀓슏⣵轜䀓㵱휊炣䀓赐溗茒䀓轜尨䀓롒蔞凫䀓酩糭㔿䀓ొ⬂ᚇ䀓갈娜㭤䀓䷓ၢ㥘䀓멞౉⬂䀓뱫鍴И䀓᪠_xDD2F_ؤ䀓ﷴ磔⛩䀓龿⼚ⓝ䀓ꇋ뙅ﷳ䀒司ꗣ쒛䀒빷᪟_xDD2F_䀒컙号ꗣ䀒쫁䖡䀒桳㽼䀓㕀멞౉䀓㌴㌳㌳䀓茓쫀䖡䀓㌴㌳㌳䀓㌴㌳㌳䀓尩슏⣵䀓娝㭤俟䀓赐溗茒䀓摚_xDF3B_赏䀓ﯨ䷒䀓娝㭤俟䀓娝㭤俟䀓娝㭤俟䀓娝㭤俟䀓娝㭤俟䀓娝㭤俟䀓휊炣਽䀓蔟凫Ẹ䀓䷓ၢ㥘䀓尩슏⣵䀓茓쫀䖡䀓ᢔ嘄ⴎ䀓䷓ၢ㥘䀓䷓ၢ㥘䀓욧㝋䀓蔟凫Ẹ䀓凬Ẹ䀒帵䦺Ȍ䀓Ȍ蜫_xD916_䀒휊炣਽䀓俟鞍ቮ䀓ొ⬂ᚇ䀓㌴㌳㌳䀓ᢔ嘄ⴎ䀓좴빶᪟䀓좴빶᪟䀓롒蔞凫䀓ᚇ컙号䀓馚香香䀓䞮竡긔䀓슏⣵轜䀓롑蔞䀓ᑻ䞮竡䀓扎堐됹䀒ꏗ㵰휊䀒뀡桲䀒쫁䖡䀒쳍쳌쳌䀒司ꗣ쒛䀒褷恁탥䀒ꗣ쒛뀠䀒赐溗茒䀒⼛ⓝ脆䀒ቯ삃ꇊ䀒Ẹ롑䀒ቯ삃ꇊ䀒ᑻ䞮竡䀒ᑻ䞮竡䀒㵱휊炣䀒ᑺ䞮䀒娝㭤俟䀒尩슏⣵䀒긕ᑺ䀒䷒ၢ䀒Ẹ롑䀑๖눭䀑馚香香䀑_xDB23_绹뱪䀑ꇋ뙅ﷳ䀑尨슏䀑⬂ᚇ컙䀑Ẹ롑䀑틲才堐䀑๖눭䀐蔟凫Ẹ䀑龿⼚ⓝ䀑ొ⬂ᚇ䀑晧晦晦䀑晧晦晦䀑᪠_xDD2F_ؤ䀑Ẹ롑䀐＀＀＀＀＀＀䀑빷᪟_xDD2F_䀐竡긔䀐๖눭䀐＀＀＀＀＀＀䀑＀＀＀＀＀＀䀑㌳㌳㌳䀑ᑻ䞮竡䀑㝌䆉䀑率橾璼䀑롑蔞䀑璽ᢓ嘄䀑桳㽼䀑娝㭤俟䀑ᑺ䞮䀑ొ⬂ᚇ䀒좴빶᪟䀒휊炣਽䀒긕ᑺ䀒휊炣਽䀒멞౉⬂䀒茓쫀䖡䀒롑蔞䀒ᑻ䞮竡䀒茓쫀䖡䀒ﯨ䷒䀒ਾꏗ㵰䀒ꧼ틱才䀒䯇褷恁䀒쒜뀠桲䀒쒜뀠桲䀒롒蔞凫䀒슏⣵轜䀒轜尨䀒멞౉⬂䀒㌳㌳㌳䀒욨㝋䆉䀒俟鞍ቮ䀒䯇褷恁䀒긕ᑺ䀒尩슏⣵䀒ᢔ嘄ⴎ䀒盉龾⼚䀒_xD917_䀑Ẹ롑䀑ၢ㥘좴䀑糮㔿멞䀑إ閁譃䀑Ẹ롑䀑䎖沋ﯧ䀑尨슏䀑蜫_xD916_䀑䎖沋ﯧ䀑㕀멞౉䀒璽ᢓ嘄䀒ᑺ䞮䀒娝㭤俟䀒＀＀＀＀＀＀＀＀＀＀＀＀＀＀＀＀＀＀＀＀＀＀＀＀＀＀＀＀＀＀＀＀＀＀＀＀＀＀＀＀＀＀＀＀＀＀＀＀＀＀＀＀＀＀＀＀＀＀＀＀＀＀＀＀＀＀＀＀＀＀＀＀＀＀＀＀＀＀＀＀＀＀＀＀＀＀＀＀＀＀＀＀＀＀＀＀＀＀＀＀＀＀＀＀＀＀＀＀＀＀＀＀＀＀＀＀＀＀＀＀＀＀＀＀＀＀＀＀＀＀＀＀＀＀＀＀＀＀＀＀＀＀＀＀＀＀＀＀＀＀＀＀＀＀＀＀＀＀＀＀＀＀＀＀＀＀＀＀＀＀＀＀＀＀＀＀＀＀＀＀＀＀＀＀＀＀＀＀＀＀＀＀＀＀＀＀＀＀＀＀＀＀＀＀＀＀＀＀＀＀＀＀＀＀＀＀＀＀＀＀＀＀＀＀＀＀＀＀＀＀＀＀＀＀＀＀＀＀＀＀＀＀＀＀＀＀＀＀＀＀＀＀＀＀＀＀＀＀＀＀＀＀﫵刾O䡃〰㈱㠶㘴㜵ㅞ〮⠪䍅也卅彔䕒彃⡓ㄴ㈳⤹䔫彃䕎呓剟䍅啟㐨㌱㤲⤩䔯彃䕎呓剟䍅㐨㌱㤲착!＀＀ ＀＀	＀＀_x0008_＀＀_x0001_＀＀_x0001_＀＀_x0001_＀＀＀＀＀＀＀＀＀＀찀﫵刾O䡃〰㈱㠶㘴㜵ㅞ〮⠪䍅也卅彔䕒彃⡂ㄴ㈳⤹䔫彃䕎呓剟䍅佟㐨㌱㤲⤩䔯彃䕎呓剟䍅㐨㌱㤲착!＀＀ ＀＀	＀＀_x0008_＀＀_x0001_＀＀_x0001_＀＀_x0001_＀＀벇ㆊ啕㿕찀﫨刾_x001A_噚䤭幔彐佃彍䡓当問⡔ㄴ㌵⤷!＀＀ ＀＀	＀＀_x0008_＀＀_x0001_＀＀_x0001_＀＀_x0001_＀＀＀＀＀＀＀＀䁖찀ﬤ刾8呉〰㄰㐰㘹㌲ㅞ〮䔪彃䕎呓剟䍅䡟㐨㐱㔷⼩䍅也卅彔䕒⡃ㄴ㜴⤵!＀＀ ＀＀	＀＀_x0008_＀＀_x0001_＀＀_x0001_＀＀_x0001_＀＀＀＀＀＀＀＀＀＀찀ﬣ刾8呉〰㄰㐰㘹㌲ㅞ〮䔪彃䕎呓剟䍅䡟㐨㐱㔴⼩䍅也卅彔䕒⡃ㄴ㐴⤵!＀＀ ＀＀	＀＀_x0008_＀＀_x0001_＀＀_x0001_＀＀_x0001_＀＀벇ㆊ啕㿕찀ﬢ刾8䡃〰㘰㈲㘷㈱ㅞ〮䔪彃䕎呓剟䍅䡟㐨㐱㐱⼩䍅也卅彔䕒⡃ㄴㄴ⤴!＀＀ ＀＀	＀＀_x0008_＀＀_x0001_＀＀_x0001_＀＀_x0001_＀＀ꆼ机啕㿥찀ﬢ刾8䡃〰㘰㈲㘷㈱ㅞ〮䔪彃䕎呓剟䍅䡟㐨㌱㐸⼩䍅也卅彔䕒⡃ㄴ㠳⤴!＀＀ ＀＀	＀＀_x0008_＀＀_x0001_＀＀_x0001_＀＀_x0001_＀＀ꆼ机啕㿥찀ײַ刾8呉〰㄰㐰㘹㌲ㅞ〮䔪彃䕎呓剟䍅䡟㐨㌱㔲⼩䍅也卅彔䕒⡃ㄴ㈳⤵!＀＀ ＀＀	＀＀_x0008_＀＀_x0001_＀＀_x0001_＀＀_x0001_＀＀벇ㆊ啕㿕찀יִ刾8䡃〰㘰㈲㘷㈱ㅞ〮䔪彃䕎呓剟䍅䡟㐨㈱㐹⼩䍅也卅彔䕒⡃ㄴ㤲⤴!＀＀ ＀＀	＀＀_x0008_＀＀_x0001_＀＀_x0001_＀＀_x0001_＀＀ꆼ机啕㿥찀﫸刾5䕓〰〰㤶㠵㘷偞䕓䍔䱁䘨噉䑅奁㬩䝆噟汯浵⡥ㄭ奁丬坏䐬〬착ॎ＀＀ ＀＀श＀＀࠰＀＀_x0001_＀＀Ć＀＀_x0001_＀＀降㴋瑢㿧闿⚕㿹Ͽ喬㿳熓撌炏䀁慴ឤ﮵㿮ᅞ濼㬥㿭픛䃩鏖㿹보ଛ㿪踾죦㿦烟뤟㿭䉟蜅䐗㿫偌럃꺰䀀縋戛暼㿬᪬름쯝㿩㹗㿧鳾ﲂ㿹㗴旋玣㿯꣚ݎẲ㿱_xFFFF_￯蓣⌉㿨ጒ氭㿽灝缆颿㿵ᖵ쯻䧮㿭Є_xDDF8_䀀ଃ쩠㇀䀘灭諸㖵䀁쁍醯栤䀃㬶絒ퟧ㿻䋄榭㿯䛇帠꿗㿤_xDA45_鿆沨㿫໋࿱穛㿲⻱额㿠ㇰ煘떪㿶屓ᅝ㿪⊯Σ㿷兲∭䦊㿺꺰퐊灢㿭ꬦ_xDC22_呤㿬쪊㖆얕㿷Ⰱ㿰沔㥵ꀥ㿯㙠؁㿩頻胬쫫㿱抑䒀⠓䀄煃鯇盼䀄剌抙Ȏ㿱宖൚箉㿨껚ߐ壋㿭⊼_xDFF8_癊㿷陖㿳纥哞㿲躤ꮎ嶑㿹涽䊦爼䀀뻂䒝羄㿸囚캳ﻸ㿳磪䃌㱥㿲鳵뻴㗱㿮ḃ䀘㿴㵽덟뙜㿺瓚瀄㿰趨瓪ꬠ㿷㿦_xDFA4_⺾䀁዗䇲㿧峕のꇔ㿻녓꼱踣㿫똗⭦勞㿥㕝ᇏ⻹㿯＀＀＀＀＀＀＀＀＀＀＀＀＀＀＀＀＀＀＀＀＀＀＀＀袤ꬌꍸ㿰䕣꘍㿪＀＀＀＀＀＀＀＀＀＀＀＀＀＀＀＀䄠揱_xDDCC_㿰獂䚝㿰︢䭡ꚏ㿩櫤坤왚㿪敧郻_xDCB7_㿬룃䐛앫㿫ꙝ섦鈛㿱锘৔ꉨ㿳蠉롉자㿢閫뼉俔㿬媟畽ꁕ㿤㿍⛺荍㿫왾΅夡㿰﫟_xDEB0_閨㿥_xDB5E_ⷛǉ㿰⎸᚜㿫ߔ㿨達趟띜㿬ㅝ밣蠽㿤긾ᔍﳣ㿪┩ꬄ旪㿰ⅇ곉ꇞ㿶_xD838_ᢛ᎒㿵䇭蠈㿹閸魞閍䀑쾳鑣_xDE67_䀁쯅맓풢㿴⏀吪霷㿵ꗗ橧㿯Ⓚ⦕⃦㿦㗴旋玣㿶牭ꓸओ㿴踪꼃뮖㿰蹐䐂賁㿧ꕲ֞粡䀇ꇓ챮䀁썙㿭杦㯑㿸枾䈤_xD823_㿶꽜䇩楁㿱胵졹ྔ㿮㹇碯ᇪ㿯㸩ℾ漻㿳蔊㠈⪄㿨㇤锃꿱㿱嵨꽀䀆綪Ḻ逳㿳뺹䜏㿳೺㞨㿩᭤θ㿮꣯ℱ鋦㿦ꋆ㿩䷏熛ꈚ㿯䠗ﱐ㿭篜Ⓒ㿻葉끆㵱㿰崇ꇂ碷㿶㖜彸䮕㿲ᚔꬮ馰㿩ྶ쭹迕㿦챇ꔘ㿴啾吮뗾㿡＀＀＀＀＀＀＀＀＀＀＀＀＀＀＀＀쌁䋛㿲啨㩋㿩塹㖨篍䀀锭⎷障㿲ᷯ☵᳄㿴⛝⯜훳㿩בⷵ㩳㿺伢꺒ﲙ㿰埢㿪ᷚ౒梐㿴൑㷻䀆佈䎑귄䀃_xD9A1_潵≅䀃飄㡒㿰푯팊竷䀄꡶⒦僫䀌溹祊⒭䀅ˢ⣐艹㿱ࣲꑮᅬ㿴쪂圙㿱暌ﭥ㞐㿤＀＀＀＀＀＀＀＀煭쾍_xFFFF_､㿯춼✛礪㿨况ຝ뵤㿢槨⃀Ꮹ㿲廿༊嶚㿙＀＀＀＀＀＀＀＀蟰_xFFFF_ﾟ簞㿰캯‱㵻㿤镟锋굿㿭已嵊踲㿦恊๳ঞ㿴욂ꉌၞ䀅謉㢊撝㿤瞧绱络㿧࿗䆱㿩⅏큙㿹븴ⸯ楕㿩ᱽ重㿓圌䀇嗜㿩紊ರ㿥앲凅覹㿰됾ᖏ᛼䀀ۑ͠萢㿱뻆훁㿶层笹㑧㿽＀＀＀＀＀＀＀＀ꂵ꛷䀁慆䔗簏㿱䥳盕밓䀃慧㭏㿱뼅ㄍ덞㿲㇏笠뮽㿴_xDA27_䡕짹㿪ゔ겯㿡뎢⋌鬔㿵⒫ྲⲲ㿾＀＀＀＀＀＀＀＀옻᜕╇㿻쎱狷䀄᫧桦鄼㿮穴跞ԅ㿭斕授屝㿳왐ヸ奻㿬댱描枔㿫ꦛ輐䯄㿤崜뮥곫㿰עꤑ革㿲젦ꠈѰ㿫챎ㅺ㿮嘌檜䰭㿮Ḫ픗∢㿪쫚﹋缧㿷㨪쮒졿㿤鋑폇ϲ㿪쑾墯엃㿲迢캢Ϝ䀃㦹ಕ销㿲䯠䇡殳㿠兜㿧ԥ쀖膔㿩㇗뢮꨸㿢锺_x000C__xDC55_㿜㦬぀轇㿥ﻖ跨㿦榭燞ຊ㿤尨슏㿟럩ί賧㿟ُ쥇鎫䀀顧勚礇㿯჆ᰀ㿤⦄ꗊ௱㿥뤽䂦㿤焍讬棛㿡՜퀱⾵㿲濴ﶗ펺㿡ꎱꡱ藟㿣儉ꂾ҅㿦ﲤ_xDAA4_控㿢퇲賢칡㿡Ꝯᆭ룁㿣ઢ虿㿢闲䩀_xDAEC_㿛侱씀鋈㿗쾉悝痿㿡끓_xD9C6_Ѵ㿨_xD8BE_筅㿪惋䢌㿳䶾씣㿫ᢽ觊啶㿶炂ᐅꧪ㿻ꔞ鸒毐㿱㼃憪ꞿ㿵ꇏ唌锱㿝쟧婟⟔㿯_xDAE8_퀗看㿪劓败㿢쁄吡_xD9A9_㿛耛蠍圐㿧祆ﮰ㿠숯磒㿮處㝱隈㿳櫂愬豭㿬＀＀＀＀＀＀＀＀＀＀＀＀＀＀＀＀＀＀＀＀＀＀＀＀＀＀＀＀＀＀＀＀＀＀＀＀＀＀＀＀＀＀＀＀＀＀＀＀＀＀＀＀＀＀＀＀＀＀＀＀＀＀＀＀＀＀＀＀＀＀＀＀＀＀＀＀＀＀＀＀＀＀＀＀＀＀＀＀＀＀＀＀＀＀＀＀＀＀＀＀＀＀＀＀＀＀＀＀＀＀＀＀＀＀＀＀＀＀＀＀＀＀＀＀＀＀＀＀＀＀＀＀＀＀＀＀＀＀＀＀＀＀＀＀＀＀＀＀＀＀＀＀＀＀＀＀＀＀＀＀＀＀＀＀＀＀＀＀＀＀＀＀＀＀＀＀＀＀＀＀＀＀＀＀＀＀＀＀＀＀＀＀＀＀＀＀＀＀＀＀＀＀＀＀＀＀＀＀＀＀＀＀＀＀＀＀＀＀＀＀＀＀＀＀＀＀＀＀＀＀＀＀＀＀＀＀＀＀＀＀＀＀＀＀＀＀＀＀＀＀＀＀＀＀＀＀＀＀＀＀＀＀﫷刾8呉〰㄰㐰㘹㌲ㅞ〮䔪彃䕎呓剟䍅䡟㐨ㄱ㔴⼩䍅也卅彔䕒⡃ㄴ㐱⤵!＀＀ ＀＀	＀＀_x0008_＀＀_x0001_＀＀_x0001_＀＀_x0001_＀＀＀＀＀＀＀＀＀＀찀﬩刾8䡃〰㘰㈲㘷㈱ㅞ〮䔪彃䕎呓剟䍅䡟㐨㔱㜳⼩䍅也卅彔䕒⡃ㄴ㌵⤷!＀＀ ＀＀	＀＀_x0008_＀＀_x0001_＀＀_x0001_＀＀_x0001_＀＀ꆼ机啕㿥찀ﬤ刾O呉〰㐰㜱㐱〴ㅞ〮⠪䍅也卅彔䕒彃⡂ㄴ㜴⤵䔫彃䕎呓剟䍅佟㐨㐱㔷⤩䔯彃䕎呓剟䍅㐨㐱㔷착!＀＀ ＀＀	＀＀_x0008_＀＀_x0001_＀＀_x0001_＀＀_x0001_＀＀＀＀＀＀＀＀㿐찀ﬤ刾O呉〰㐰㜱㐱〴ㅞ〮⠪䍅也卅彔䕒彃⡓ㄴ㜴⤵䔫彃䕎呓剟䍅啟㐨㐱㔷⤩䔯彃䕎呓剟䍅㐨㐱㔷착!＀＀ ＀＀	＀＀_x0008_＀＀_x0001_＀＀_x0001_＀＀_x0001_＀＀＀＀＀＀＀＀＀＀찀ﬢ刾8呉〰㄰㐰㘹㌲ㅞ〮䔪彃䕎呓剟䍅䡟㐨㐱㐱⼩䍅也卅彔䕒⡃ㄴㄴ⤴!＀＀ ＀＀	＀＀_x0008_＀＀_x0001_＀＀_x0001_＀＀_x0001_＀＀벇ㆊ啕㿕찀ﬢ刾8呉〰㄰㐰㘹㌲ㅞ〮䔪彃䕎呓剟䍅䡟㐨㌱㐸⼩䍅也卅彔䕒⡃ㄴ㠳⤴!＀＀ ＀＀	＀＀_x0008_＀＀_x0001_＀＀_x0001_＀＀_x0001_＀＀＀＀＀＀＀＀＀＀찀﬜刾8呉〰㄰㐰㘹㌲ㅞ〮䔪彃䕎呓剟䍅䡟㐨㈱㐹⼩䍅也卅彔䕒⡃ㄴ㤲⤴!＀＀ ＀＀	＀＀_x0008_＀＀_x0001_＀＀_x0001_＀＀_x0001_＀＀＀＀＀＀＀＀＀＀찀﬏刾O呉〰㐰㜱㐱〴ㅞ〮⠪䍅也卅彔䕒彃⡂ㄴ㜱⤲䔫彃䕎呓剟䍅佟㐨ㄱ㈷⤩䔯彃䕎呓剟䍅㐨ㄱ㈷착!＀＀ ＀＀	＀＀_x0008_＀＀_x0001_＀＀_x0001_＀＀_x0001_＀＀＀＀＀＀＀＀㿨찀﬏刾O呉〰㐰㜱㐱〴ㅞ〮⠪䍅也卅彔䕒彃⡓ㄴ㜱⤲䔫彃䕎呓剟䍅啟㐨ㄱ㈷⤩䔯彃䕎呓剟䍅㐨ㄱ㈷착!＀＀ ＀＀	＀＀_x0008_＀＀_x0001_＀＀_x0001_＀＀_x0001_＀＀＀＀＀＀＀＀＀＀찀﫹刾8䡃〰㘰㈲㘷㈱ㅞ〮䔪彃䕎呓剟䍅䡟㐨㌱㜵⼩䍅也卅彔䕒⡃ㄴ㔳⤷!＀＀ ＀＀	＀＀_x0008_＀＀_x0001_＀＀_x0001_＀＀_x0001_＀＀＀＀＀＀＀＀㿠찀﫹刾8䡃〰㘰㈲㘷㈱ㅞ〮䔪彃䕎呓剟䍅䡟㐨㈱㜶⼩䍅也卅彔䕒⡃ㄴ㘲⤷!＀＀ ＀＀	＀＀_x0008_＀＀_x0001_＀＀_x0001_＀＀_x0001_＀＀ꆼ机啕㿥찀﫹刾8䡃〰㘰㈲㘷㈱ㅞ〮䔪彃䕎呓剟䍅䡟㐨㈱㜳⼩䍅也卅彔䕒⡃ㄴ㌲⤷!＀＀ ＀＀	＀＀_x0008_＀＀_x0001_＀＀_x0001_＀＀_x0001_＀＀㌴㌳㌳㿣찀﫹刾O呉〰㐰㜱㐱〴ㅞ〮⠪䍅也卅彔䕒彃⡓ㄴ㜴⤹䔫彃䕎呓剟䍅啟㐨㐱㤷⤩䔯彃䕎呓剟䍅㐨㐱㤷착!＀＀ ＀＀	＀＀_x0008_＀＀_x0001_＀＀_x0001_＀＀_x0001_＀＀＀＀＀＀＀＀＀＀찀﫹刾O呉〰㐰㜱㐱〴ㅞ〮⠪䍅也卅彔䕒彃⡂ㄴ㜴⤹䔫彃䕎呓剟䍅佟㐨㐱㤷⤩䔯彃䕎呓剟䍅㐨㐱㤷착!＀＀ ＀＀	＀＀_x0008_＀＀_x0001_＀＀_x0001_＀＀_x0001_＀＀＀＀＀＀＀＀㿐찀﫹刾O呉〰㐰㜱㐱〴ㅞ〮⠪䍅也卅彔䕒彃⡓ㄴ㜱⤶䔫彃䕎呓剟䍅啟㐨ㄱ㘷⤩䔯彃䕎呓剟䍅㐨ㄱ㘷착!＀＀ ＀＀	＀＀_x0008_＀＀_x0001_＀＀_x0001_＀＀_x0001_＀＀＀＀＀＀＀＀＀＀찀﫹刾O呉〰㐰㜱㐱〴ㅞ〮⠪䍅也卅彔䕒彃⡂ㄴ㜱⤶䔫彃䕎呓剟䍅佟㐨ㄱ㘷⤩䔯彃䕎呓剟䍅㐨ㄱ㘷착!＀＀ ＀＀	＀＀_x0008_＀＀_x0001_＀＀_x0001_＀＀_x0001_＀＀＀＀＀＀＀＀㿨찀﫵刾K啈ㅈⵖ䥆ㅞ〮⠪䍅也卅彔䕒彃⡓ㄴㄴ⤸䔫彃䕎呓剟䍅啟㐨㐱㠱⤩䔯彃䕎呓剟䍅㐨㐱㠱착!＀＀ ＀＀	＀＀_x0008_＀＀_x0001_＀＀_x0001_＀＀_x0001_＀＀馚香香㾹찀﫱刾K啈ㅈⵖ䥆ㅞ〮⠪䍅也卅彔䕒彃⡂ㄴㄴ⤸䔫彃䕎呓剟䍅佟㐨㐱㠱⤩䔯彃䕎呓剟䍅㐨㐱㠱착!＀＀ ＀＀	＀＀_x0008_＀＀_x0001_＀＀_x0001_＀＀_x0001_＀＀㌴㌳㌳㿣찀﬩刾8呉〰㄰㐰㘹㌲ㅞ〮䔪彃䕎呓剟䍅䡟㐨㔱㜳⼩䍅也卅彔䕒⡃ㄴ㌵⤷!＀＀ ＀＀	＀＀_x0008_＀＀_x0001_＀＀_x0001_＀＀_x0001_＀＀벇ㆊ啕㿕찀﬩刾8䡃〰㘰㈲㘷㈱ㅞ〮䔪彃䕎呓剟䍅䡟㐨㔱㘰⼩䍅也卅彔䕒⡃ㄴ〵⤶!＀＀ ＀＀	＀＀_x0008_＀＀_x0001_＀＀_x0001_＀＀_x0001_＀＀＀＀＀＀＀＀㿠찀﫹刾8䡃〰㘰㈲㘷㈱ㅞ〮䔪彃䕎呓剟䍅䡟㐨㈱㘰⼩䍅也卅彔䕒⡃ㄴ〲⤶!＀＀ ＀＀	＀＀_x0008_＀＀_x0001_＀＀_x0001_＀＀_x0001_＀＀㌴㌳㌳㿣찀﫹刾8䡃〰㘰㈲㘷㈱ㅞ〮䔪彃䕎呓剟䍅䡟㐨ㄱ㘷⼩䍅也卅彔䕒⡃ㄴ㜱⤶!＀＀ ＀＀	＀＀_x0008_＀＀_x0001_＀＀_x0001_＀＀_x0001_＀＀㌴㌳㌳㿣찀﫷刾8呉〰㄰㐰㘹㌲ㅞ〮䔪彃䕎呓剟䍅䡟㐨㌱㜵⼩䍅也卅彔䕒⡃ㄴ㔳⤷!＀＀ ＀＀	＀＀_x0008_＀＀_x0001_＀＀_x0001_＀＀_x0001_＀＀＀＀＀＀＀＀＀＀찀﫷刾8呉〰㄰㐰㘹㌲ㅞ〮䔪彃䕎呓剟䍅䡟㐨㈱㜶⼩䍅也卅彔䕒⡃ㄴ㘲⤷!＀＀ ＀＀	＀＀_x0008_＀＀_x0001_＀＀_x0001_＀＀_x0001_＀＀＀＀＀＀＀＀＀＀찀﫷刾8呉〰㄰㐰㘹㌲ㅞ〮䔪彃䕎呓剟䍅䡟㐨㈱㜳⼩䍅也卅彔䕒⡃ㄴ㌲⤷!＀＀ ＀＀	＀＀_x0008_＀＀_x0001_＀＀_x0001_＀＀_x0001_＀＀＀＀＀＀＀＀＀＀찀﫨刾;䵉ⵁ呉偞偟䥒䕃䱟坏偟⡒ㄴ㌵ⰷⰬⰬⰰ倢䥒䕃Ⱒ䤢呎䅒䅄≙∬㈵≗착!＀＀ ＀＀	＀＀_x0008_＀＀_x0001_＀＀_x0001_＀＀_x0001_＀＀尨슏䀪찀﬩刾8呉〰㄰㐰㘹㌲ㅞ〮䔪彃䕎呓剟䍅䡟㐨㔱㘰⼩䍅也卅彔䕒⡃ㄴ〵⤶!＀＀ ＀＀	＀＀_x0008_＀＀_x0001_＀＀_x0001_＀＀_x0001_＀＀＀＀＀＀＀＀＀＀찀ﬆ刾*䉇〰㔰㤹ㄱㄱ䙞彆䉅呉䅄䥟⡂乁ⱎ〲ㄱⰬⰬ䉇⥐Ū＀＀ ＀＀Œ＀＀_x0008_＀＀_x0001_＀＀_x0001_＀＀_x0001_＀＀馜香香䀝摦畳㩰⼯楤敲瑣潩獮䘯呁嘠敩敷㽲捡楴湯唽䑐呁♅牣慥潴㵲慦瑣敳♴奄彎剁升吽啒♅佄彃䅎䕍䘽呁䘺䱑䅟䑕呉义彇䱃䕉呎呟䵅䱐呁⹅䅆♔楤灳慬役瑳楲杮䄽摵瑩嘦剁䬺奅䰽偏䡇䡗偁♕䅖㩒啑剅㵙歒晚啒䩊䕖䉒じ䍬䕋但楔祷䑍硅䍌獷䕌䍤䍕㵫圦义佄㵗䥆卒彔佐啐♐䕈䝉呈㐽〵圦䑉䡔㐽〵匦䅔呒䵟塁䵉婉䑅䘽䱁䕓嘦剁䌺䱁久䅄㵒䥆䕖䅄♙䅖㩒奓䉍䱏䜽あ〰㤵ㄹㄱ☱䅖㩒义䕄㵘0ﬆ刾*䉇〰㔰㤹ㄱㄱ䙞彆䉅呉䅄䥟⡂乁ⱎ〲〱ⰬⰬ䉇⥐Ū＀＀ ＀＀Œ＀＀_x0008_＀＀_x0001_＀＀_x0001_＀＀_x0001_＀＀쳖쳌쳌䀘摦畳㩰⼯楤敲瑣潩獮䘯呁嘠敩敷㽲捡楴湯唽䑐呁♅牣慥潴㵲慦瑣敳♴奄彎剁升吽啒♅佄彃䅎䕍䘽呁䘺䱑䅟䑕呉义彇䱃䕉呎呟䵅䱐呁⹅䅆♔楤灳慬役瑳楲杮䄽摵瑩嘦剁䬺奅娽䱃剃䑓偁♓䅖㩒啑剅㵙歒晚啒䩊䕖䉒じ䍬䕋但楔祷䑍睅䍌獷䕌䍤䍕㵫圦义佄㵗䥆卒彔佐啐♐䕈䝉呈㐽〵圦䑉䡔㐽〵匦䅔呒䵟塁䵉婉䑅䘽䱁䕓嘦剁䌺䱁久䅄㵒䥆䕖䅄♙䅖㩒奓䉍䱏䜽あ〰㤵ㄹㄱ☱䅖㩒义䕄㵘0ﬆ刾*䉇〰㔰㤹ㄱㄱ䙞彆䉅呉䅄䥟⡂乁ⱎ〲㤰ⰬⰬ䉇⥐Ū＀＀ ＀＀Œ＀＀_x0008_＀＀_x0001_＀＀_x0001_＀＀_x0001_＀＀_xFFFF_￺_xFFFF__xFFFF__xFFFF__xFFFF_䀛摦畳㩰⼯楤敲瑣潩獮䘯呁嘠敩敷㽲捡楴湯唽䑐呁♅牣慥潴㵲慦瑣敳♴奄彎剁升吽啒♅佄彃䅎䕍䘽呁䘺䱑䅟䑕呉义彇䱃䕉呎呟䵅䱐呁⹅䅆♔楤灳慬役瑳楲杮䄽摵瑩嘦剁䬺奅䈽䱙噃䙗婉♇䅖㩒啑剅㵙歒晚啒䩊䕖䉒じ䍬䕋但楔祷䑍㕁䍌獷䕌䍤䍕㵫圦义佄㵗䥆卒彔佐啐♐䕈䝉呈㐽〵圦䑉䡔㐽〵匦䅔呒䵟塁䵉婉䑅䘽䱁䕓嘦剁䌺䱁久䅄㵒䥆䕖䅄♙䅖㩒奓䉍䱏䜽あ〰㤵ㄹㄱ☱䅖㩒义䕄㵘0ﬆ刾*䉇〰㔰㤹ㄱㄱ䙞彆䉅呉䅄䥟⡂乁ⱎ〲㠰ⰬⰬ䉇⥐Ū＀＀ ＀＀Œ＀＀_x0008_＀＀_x0001_＀＀_x0001_＀＀_x0001_＀＀_x0002_＀＀＀＀䀥摦畳㩰⼯楤敲瑣潩獮䘯呁嘠敩敷㽲捡楴湯唽䑐呁♅牣慥潴㵲慦瑣敳♴奄彎剁升吽啒♅佄彃䅎䕍䘽呁䘺䱑䅟䑕呉义彇䱃䕉呎呟䵅䱐呁⹅䅆♔楤灳慬役瑳楲杮䄽摵瑩嘦剁䬺奅娽剉則䑑呑♗䅖㩒啑剅㵙歒晚啒䩊䕖䉒じ䍬䕋但楔祷䑍㑁䍌獷䕌䍤䍕㵫圦义佄㵗䥆卒彔佐啐♐䕈䝉呈㐽〵圦䑉䡔㐽〵匦䅔呒䵟塁䵉婉䑅䘽䱁䕓嘦剁䌺䱁久䅄㵒䥆䕖䅄♙䅖㩒奓䉍䱏䜽あ〰㤵ㄹㄱ☱䅖㩒义䕄㵘0ﬆ刾*䉇〰㔰㤹ㄱㄱ䙞彆䉅呉䅄䥟⡂乁ⱎ〲㈱ⰬⰬ䉇⥐Ū＀＀ ＀＀Œ＀＀_x0008_＀＀_x0001_＀＀_x0001_＀＀_x0001_＀＀쳌쳌쳌䀠摦畳㩰⼯楤敲瑣潩獮䘯呁嘠敩敷㽲捡楴湯唽䑐呁♅牣慥潴㵲慦瑣敳♴奄彎剁升吽啒♅佄彃䅎䕍䘽呁䘺䱑䅟䑕呉义彇䱃䕉呎呟䵅䱐呁⹅䅆♔楤灳慬役瑳楲杮䄽摵瑩嘦剁䬺奅娽婙婁䡏乓♇䅖㩒啑剅㵙歒晚啒䩊䕖䉒じ䍬䕋但楔祷䑍祅䍌獷䕌䍤䍕㵫圦义佄㵗䥆卒彔佐啐♐䕈䝉呈㐽〵圦䑉䡔㐽〵匦䅔呒䵟塁䵉婉䑅䘽䱁䕓嘦剁䌺䱁久䅄㵒䥆䕖䅄♙䅖㩒奓䉍䱏䜽あ〰㤵ㄹㄱ☱䅖㩒义䕄㵘0﫷刾8呉〰㄰㐰㘹㌲ㅞ〮䔪彃䕎呓剟䍅䡟㐨㈱㘰⼩䍅也卅彔䕒⡃ㄴ〲⤶!＀＀ ＀＀	＀＀_x0008_＀＀_x0001_＀＀_x0001_＀＀_x0001_＀＀＀＀＀＀＀＀＀＀찀﫷刾8呉〰㄰㐰㘹㌲ㅞ〮䔪彃䕎呓剟䍅䡟㐨ㄱ㘷⼩䍅也卅彔䕒⡃ㄴ㜱⤶!＀＀ ＀＀	＀＀_x0008_＀＀_x0001_＀＀_x0001_＀＀_x0001_＀＀＀＀＀＀＀＀＀＀찀﫴刾K佂乂ⵎ䡃ㅞ〮⠪䍅也卅彔䕒彃⡓ㄴ㈳⤹䔫彃䕎呓剟䍅啟㐨㌱㤲⤩䔯彃䕎呓剟䍅㐨㌱㤲착!＀＀ ＀＀	＀＀_x0008_＀＀_x0001_＀＀_x0001_＀＀_x0001_＀＀＀＀＀＀＀＀＀＀찀﫱刾K佂乂ⵎ䡃ㅞ〮⠪䍅也卅彔䕒彃⡂ㄴ㈳⤹䔫彃䕎呓剟䍅佟㐨㌱㤲⤩䔯彃䕎呓剟䍅㐨㌱㤲착!＀＀ ＀＀	＀＀_x0008_＀＀_x0001_＀＀_x0001_＀＀_x0001_＀＀벇ㆊ啕㿕찀﫟刾&lt;䉇〰㜰㤱㌷㠷䩞䱕䅉⡎佃噎剅彔䅄䕔⡎䅆䙟䍙㐨㔱㜳Ⱙ夢奙䵙䑍≄⤩_x001D_＀＀ ＀＀_x0005_＀＀_x0004_＀＀_x0001_＀＀_x0001_＀＀_x0003_＀＀ꆒ＀＀찀﫟刾&lt;䉇〰㔰㤹ㄱㄱ䩞䱕䅉⡎佃噎剅彔䅄䕔⡎䅆䙟䍙㐨㔱㜳Ⱙ夢奙䵙䑍≄⤩_x001D_＀＀ ＀＀_x0005_＀＀_x0004_＀＀_x0001_＀＀_x0001_＀＀_x0003_＀＀ꄺ＀＀찀﬛刾O卅㄰㌸㐷㌶㐱ㅞ〮⠪䍅也卅彔䕒彃⡂ㄴ㘲⤳䔫彃䕎呓剟䍅佟㐨㈱㌶⤩䔯彃䕎呓剟䍅㐨㈱㌶착!＀＀ ＀＀	＀＀_x0008_＀＀_x0001_＀＀_x0001_＀＀_x0001_＀＀홓餥⺋㿪찀﬛刾O卅㄰㌸㐷㌶㐱ㅞ〮⠪䍅也卅彔䕒彃⡓ㄴ㘲⤳䔫彃䕎呓剟䍅啟㐨㈱㌶⤩䔯彃䕎呓剟䍅㐨㈱㌶착!＀＀ ＀＀	＀＀_x0008_＀＀_x0001_＀＀_x0001_＀＀_x0001_＀＀＀＀＀＀＀＀＀＀찀﫹刾O卅㄰㌸㐷㌶㐱ㅞ〮⠪䍅也卅彔䕒彃⡓ㄴ㘲⤷䔫彃䕎呓剟䍅啟㐨㈱㜶⤩䔯彃䕎呓剟䍅㐨㈱㜶착!＀＀ ＀＀	＀＀_x0008_＀＀_x0001_＀＀_x0001_＀＀_x0001_＀＀＀＀＀＀＀＀＀＀찀﫹刾O卅㄰㌸㐷㌶㐱ㅞ〮⠪䍅也卅彔䕒彃⡂ㄴ㘲⤷䔫彃䕎呓剟䍅佟㐨㈱㜶⤩䔯彃䕎呓剟䍅㐨㈱㜶착!＀＀ ＀＀	＀＀_x0008_＀＀_x0001_＀＀_x0001_＀＀_x0001_＀＀홓餥⺋㿪찀﫹刾8䡃〰㘰㈲㘷㈱ㅞ〮䔪彃䕎呓剟䍅䡟㐨㔱〱⼩䍅也卅彔䕒⡃ㄴㄵ⤰!＀＀ ＀＀	＀＀_x0008_＀＀_x0001_＀＀_x0001_＀＀_x0001_＀＀＀＀＀＀＀＀㿠찀﫷刾8呉〰㄰㐰㘹㌲ㅞ〮䔪彃䕎呓剟䍅䡟㐨㐱㤷⼩䍅也卅彔䕒⡃ㄴ㜴⤹!＀＀ ＀＀	＀＀_x0008_＀＀_x0001_＀＀_x0001_＀＀_x0001_＀＀＀＀＀＀＀＀＀＀찀﫷刾8呉〰㄰㐰㘹㌲ㅞ〮䔪彃䕎呓剟䍅䡟㐨㐱㤴⼩䍅也卅彔䕒⡃ㄴ㐴⤹!＀＀ ＀＀	＀＀_x0008_＀＀_x0001_＀＀_x0001_＀＀_x0001_＀＀벇ㆊ啕㿕찀﫷刾8呉〰㄰㐰㘹㌲ㅞ〮䔪彃䕎呓剟䍅䡟㐨㌱㤲⼩䍅也卅彔䕒⡃ㄴ㈳⤹!＀＀ ＀＀	＀＀_x0008_＀＀_x0001_＀＀_x0001_＀＀_x0001_＀＀벇ㆊ啕㿕찀﫳刾_x0010_啈ㅈⵖ䥆䕞彃䅎䕍'＀＀ ＀＀_x000F_＀＀_x000E_＀＀_x0001_＀＀_x0001_＀＀_x0008_＀＀畈瑨浡歡⁩汐c찀ﬡ刾8䡃〰㘰㈲㘷㈱ㅞ〮䔪彃䕎呓剟䍅䡟㐨㌱㌵⼩䍅也卅彔䕒⡃ㄴ㔳⤳!＀＀ ＀＀	＀＀_x0008_＀＀_x0001_＀＀_x0001_＀＀_x0001_＀＀＀＀＀＀＀＀㿠찀ﬠ刾(䉇〰㥂㌴㍚㤵䙞彆䉅呉䥟⡂乁ⱎ〲㠰ⰬⰬ䉇⥐ć＀＀ ＀＀ï＀＀_x0008_＀＀_x0001_＀＀_x0001_＀＀_x0001_＀＀＀＀＀＀က䁸摦畳㩰⼯楄敲瑣潩獮䘯捡却瑥䄠摵瑩湩⁧楖睥牥愿瑣潩㵮啁䥄彔䅖啌♅䉄ㄽ㤲䤦ㅄ䈽㐹娳☳䅖啌䥅㵄㄰㔲☰䑓</t>
        </r>
      </text>
    </comment>
    <comment ref="A5" authorId="0" shapeId="0" xr:uid="{00000000-0006-0000-0000-000006000000}">
      <text>
        <r>
          <rPr>
            <b/>
            <sz val="8"/>
            <color indexed="81"/>
            <rFont val="Tahoma"/>
            <family val="2"/>
          </rPr>
          <t>呁㵅〲㠰倦剅佉呄偙㵅乁彎呓♄䍓呆㌽眦湩潤㵷潰異彰潮扟牡眦摩桴㌽㔸栦楥桧㵴㈱☰呓剁彔䅍䥘䥍䕚㵄䅆卌♅牣慥潴㵲慦瑣敳♴楤灳慬役瑳楲杮䄽摵瑩찀ﬞ刾(䉇〰㥂㌴㍚㤵䙞彆䉅呉䥟⡂乁ⱎ〲㤰ⰬⰬ䉇⥐ć＀＀ ＀＀ï＀＀_x0008_＀＀_x0001_＀＀_x0001_＀＀_x0001_＀＀＀＀＀＀뀀䁷摦畳㩰⼯楄敲瑣潩獮䘯捡却瑥䄠摵瑩湩⁧楖睥牥愿瑣潩㵮啁䥄彔䅖啌♅䉄ㄽ㤲䤦ㅄ䈽㐹娳☳䅖啌䥅㵄㄰㔲☰䑓呁㵅〲㤰倦剅佉呄偙㵅乁彎呓♄䍓呆㌽眦湩潤㵷潰異彰潮扟牡眦摩桴㌽㔸栦楥桧㵴㈱☰呓剁彔䅍䥘䥍䕚㵄䅆卌♅牣慥潴㵲慦瑣敳♴楤灳慬役瑳楲杮䄽摵瑩찀﬘刾.卅㄰㌸㐷㌶㐱䕞䅃䵟䑅䍟偁塅㈨㄰ⰵⰰⰬ䌢剕䔽剕⤢!＀＀ ＀＀	＀＀_x0008_＀＀_x0001_＀＀_x0001_＀＀_x0001_＀＀＀＀＀＀ 䁄찀﬘刾8䡃〰㘰㈲㘷㈱ㅞ〮䔪彃䕎呓剟䍅䡟㐨㈱㌶⼩䍅也卅彔䕒⡃ㄴ㘲⤳!＀＀ ＀＀	＀＀_x0008_＀＀_x0001_＀＀_x0001_＀＀_x0001_＀＀ꆼ机啕㿥찀ﬕ刾8䡃〰㘰㈲㘷㈱ㅞ〮䔪彃䕎呓剟䍅䡟㐨㈱㌳⼩䍅也卅彔䕒⡃ㄴ㌲⤳!＀＀ ＀＀	＀＀_x0008_＀＀_x0001_＀＀_x0001_＀＀_x0001_＀＀㌴㌳㌳㿣찀﫷刾8呉〰㄰㐰㘹㌲ㅞ〮䔪彃䕎呓剟䍅䡟㐨㐱㠱⼩䍅也卅彔䕒⡃ㄴㄴ⤸!＀＀ ＀＀	＀＀_x0008_＀＀_x0001_＀＀_x0001_＀＀_x0001_＀＀벇ㆊ啕㿕찀﫷刾8呉〰㄰㐰㘹㌲ㅞ〮䔪彃䕎呓剟䍅䡟㐨㌱㠸⼩䍅也卅彔䕒⡃ㄴ㠳⤸!＀＀ ＀＀	＀＀_x0008_＀＀_x0001_＀＀_x0001_＀＀_x0001_＀＀＀＀＀＀＀＀＀＀찀﫷刾8呉〰㄰㐰㘹㌲ㅞ〮䔪彃䕎呓剟䍅䡟㐨㈱㠹⼩䍅也卅彔䕒⡃ㄴ㤲⤸!＀＀ ＀＀	＀＀_x0008_＀＀_x0001_＀＀_x0001_＀＀_x0001_＀＀＀＀＀＀＀＀＀＀찀﫧刾_x000D_噚䤭幔卆䥟䥓챎&amp;＀＀ ＀＀_x000E_＀＀_x000D_＀＀_x0001_＀＀_x0001_＀＀_x0008_＀＀呉〰㐰㜱㐱〴＀＀﫟刾&lt;䉇〰㥂㌴㍚㤵䩞䱕䅉⡎佃噎剅彔䅄䕔⡎䅆䙟䍙㐨㔱㜳Ⱙ夢奙䵙䑍≄⤩_x001D_＀＀ ＀＀_x0005_＀＀_x0004_＀＀_x0001_＀＀_x0001_＀＀_x0003_＀＀ꄺ＀＀찀﬐刾8䡃〰㘰㈲㘷㈱ㅞ〮䔪彃䕎呓剟䍅䡟㐨㈱㈰⼩䍅也卅彔䕒⡃ㄴ〲⤲!＀＀ ＀＀	＀＀_x0008_＀＀_x0001_＀＀_x0001_＀＀_x0001_＀＀㌴㌳㌳㿣찀﬏刾8䡃〰㘰㈲㘷㈱ㅞ〮䔪彃䕎呓剟䍅䡟㐨ㄱ㈷⼩䍅也卅彔䕒⡃ㄴ㜱⤲!＀＀ ＀＀	＀＀_x0008_＀＀_x0001_＀＀_x0001_＀＀_x0001_＀＀㌴㌳㌳㿣찀﫵刾8䡃〰㈱㠶㘴㜵ㅞ〮䔪彃䕎呓剟䍅䡟㐨㔱〱⼩䍅也卅彔䕒⡃ㄴㄵ⤰!＀＀ ＀＀	＀＀_x0008_＀＀_x0001_＀＀_x0001_＀＀_x0001_＀＀＀＀＀＀＀＀㿰찀ﬤ刾H噚䤭幔⸱⨰䔨彃䕎呓剟䍅卟㐨㌱㐸⬩䍅也卅彔䕒彃⡕ㄴ㠳⤴⼩䍅也卅彔䕒⡃ㄴ㠳⤴!＀＀ ＀＀	＀＀_x0008_＀＀_x0001_＀＀_x0001_＀＀_x0001_＀＀＀＀＀＀＀＀＀＀찀ﬣ刾H噚䤭幔⸱⨰䔨彃䕎呓剟䍅卟㐨㌱㌵⬩䍅也卅彔䕒彃⡕ㄴ㔳⤳⼩䍅也卅彔䕒⡃ㄴ㔳⤳!＀＀ ＀＀	＀＀_x0008_＀＀_x0001_＀＀_x0001_＀＀_x0001_＀＀＀＀＀＀＀＀＀＀찀ﬢ刾H噚䤭幔⸱⨰䔨彃䕎呓剟䍅䉟㐨㌱㐸⬩䍅也卅彔䕒彃⡏ㄴ㠳⤴⼩䍅也卅彔䕒⡃ㄴ㠳⤴!＀＀ ＀＀	＀＀_x0008_＀＀_x0001_＀＀_x0001_＀＀_x0001_＀＀＀＀＀＀＀＀㿠찀ﬢ刾H噚䤭幔⸱⨰䔨彃䕎呓剟䍅卟㐨㌱㔲⬩䍅也卅彔䕒彃⡕ㄴ㈳⤵⼩䍅也卅彔䕒⡃ㄴ㈳⤵!＀＀ ＀＀	＀＀_x0008_＀＀_x0001_＀＀_x0001_＀＀_x0001_＀＀＀＀＀＀＀＀＀＀찀ﬡ刾H噚䤭幔⸱⨰䔨彃䕎呓剟䍅䉟㐨㌱㌵⬩䍅也卅彔䕒彃⡏ㄴ㔳⤳⼩䍅也卅彔䕒⡃ㄴ㔳⤳!＀＀ ＀＀	＀＀_x0008_＀＀_x0001_＀＀_x0001_＀＀_x0001_＀＀＀＀＀＀＀＀㿨찀ﬠ刾H噚䤭幔⸱⨰䔨彃䕎呓剟䍅䉟㐨㌱㔲⬩䍅也卅彔䕒彃⡏ㄴ㈳⤵⼩䍅也卅彔䕒⡃ㄴ㈳⤵!＀＀ ＀＀	＀＀_x0008_＀＀_x0001_＀＀_x0001_＀＀_x0001_＀＀＀＀＀＀＀＀㿰찀ﬠ刾8䡃〰㈱㠶㘴㜵ㅞ〮䔪彃䕎呓剟䍅䡟㐨㌱㌵⼩䍅也卅彔䕒⡃ㄴ㔳⤳!＀＀ ＀＀	＀＀_x0008_＀＀_x0001_＀＀_x0001_＀＀_x0001_＀＀＀＀＀＀＀＀㿠찀﬙刾8䡃〰㈱㠶㘴㜵ㅞ〮䔪彃䕎呓剟䍅䡟㐨㈱㌶⼩䍅也卅彔䕒⡃ㄴ㘲⤳!＀＀ ＀＀	＀＀_x0008_＀＀_x0001_＀＀_x0001_＀＀_x0001_＀＀ꆼ机啕㿥찀ﬖ刾8䡃〰㈱㠶㘴㜵ㅞ〮䔪彃䕎呓剟䍅䡟㐨㈱㌳⼩䍅也卅彔䕒⡃ㄴ㌲⤳!＀＀ ＀＀	＀＀_x0008_＀＀_x0001_＀＀_x0001_＀＀_x0001_＀＀ꆼ机啕㿥찀﫹刾0卅㄰㌸㐷㌶㐱䱞䑓也䵁彅佔彐䱈剄ㄨⰰ䠢Ⱒ䘢≓∬久⤢Ȧ＀＀ ＀＀Ȏ＀＀Ȅ＀＀_x0001_＀＀
＀＀_x000C_＀＀ZULUETA PICAVEA BEGONA＀＀Bidaroa SL＀＀Urdala 21 SL＀＀Addvalia Capital SA＀＀DE NORONHA SANTOS GALLO VICTOR MANUEL＀＀DE LA SOTA POVEDA FUENSANTA＀＀ING Investment Management Advisors BV＀＀Santander Asset Management SA SGIIC＀＀DELCLAUX ZULUETA CARLOS＀＀Bestinver Gestion SGIIC SA＀＀＀＀＀＀＀＀＀＀＀＀﫸刾_x001A_䥆〰㤰〰㐰㤵偞䱟捯污䥟摮硥 ＀＀ ＀＀_x0008_＀＀_x0007_＀＀_x0001_＀＀_x0001_＀＀_x0008_＀＀㠱㔰㌵＀＀﫵刾H噚䤭幔⸱⨰䔨彃䕎呓剟䍅卟㐨㌱㠸⬩䍅也卅彔䕒彃⡕ㄴ㠳⤸⼩䍅也卅彔䕒⡃ㄴ㠳⤸!＀＀ ＀＀	＀＀_x0008_＀＀_x0001_＀＀_x0001_＀＀_x0001_＀＀＀＀＀＀＀＀＀＀찀﫵刾H噚䤭幔⸱⨰䔨彃䕎呓剟䍅卟㐨㌱㜵⬩䍅也卅彔䕒彃⡕ㄴ㔳⤷⼩䍅也卅彔䕒⡃ㄴ㔳⤷!＀＀ ＀＀	＀＀_x0008_＀＀_x0001_＀＀_x0001_＀＀_x0001_＀＀＀＀＀＀＀＀＀＀찀﫵刾H噚䤭幔⸱⨰䔨彃䕎呓剟䍅卟㐨㌱㤲⬩䍅也卅彔䕒彃⡕ㄴ㈳⤹⼩䍅也卅彔䕒⡃ㄴ㈳⤹!＀＀ ＀＀	＀＀_x0008_＀＀_x0001_＀＀_x0001_＀＀_x0001_＀＀＀＀＀＀＀＀＀＀찀﫱刾H噚䤭幔⸱⨰䔨彃䕎呓剟䍅䉟㐨㌱㠸⬩䍅也卅彔䕒彃⡏ㄴ㠳⤸⼩䍅也卅彔䕒⡃ㄴ㠳⤸!＀＀ ＀＀	＀＀_x0008_＀＀_x0001_＀＀_x0001_＀＀_x0001_＀＀＀＀＀＀＀＀㿠찀﫱刾H噚䤭幔⸱⨰䔨彃䕎呓剟䍅䉟㐨㌱㜵⬩䍅也卅彔䕒彃⡏ㄴ㔳⤷⼩䍅也卅彔䕒⡃ㄴ㔳⤷!＀＀ ＀＀	＀＀_x0008_＀＀_x0001_＀＀_x0001_＀＀_x0001_＀＀＀＀＀＀＀＀㿨찀﫱刾H噚䤭幔⸱⨰䔨彃䕎呓剟䍅䉟㐨㌱㤲⬩䍅也卅彔䕒彃⡏ㄴ㈳⤹⼩䍅也卅彔䕒⡃ㄴ㈳⤹!＀＀ ＀＀	＀＀_x0008_＀＀_x0001_＀＀_x0001_＀＀_x0001_＀＀＀＀＀＀＀＀㿰찀﫩刾#假ⵋ单䙞当卒䑟呁⡁攢畱瑩湹慯牤⤢㉛챝_x001D_＀＀ ＀＀_x0005_＀＀_x0004_＀＀_x0001_＀＀_x0001_＀＀_x0003_＀＀＀＀耀찀﫩刾#假ⵋ单䙞当卒䑟呁⡁攢畱瑩湹慯牤⤢ㅛ챝_x001D_＀＀ ＀＀_x0005_＀＀_x0004_＀＀_x0001_＀＀_x0001_＀＀_x0003_＀＀＀＀耀찀ﬠ刾*䕓〰〰㤶㠵㘷䙞彆䉅呉䅄䥟⡂乁ⱎ〲㠰ⰬⰬ䕓⥋Ū＀＀ ＀＀Œ＀＀_x0008_＀＀_x0001_＀＀_x0001_＀＀_x0001_＀＀＀＀＀＀鰀䂷摦畳㩰⼯楤敲瑣潩獮䘯呁嘠敩敷㽲捡楴湯唽䑐呁♅牣慥潴㵲慦瑣敳♴奄彎剁升吽啒♅佄彃䅎䕍䘽呁䘺䱑䅟䑕呉义彇䱃䕉呎呟䵅䱐呁⹅䅆♔楤灳慬役瑳楲杮䄽摵瑩嘦剁䬺奅䨽䙅偕乓䡃♏䅖㩒啑剅㵙歒晚啒䩊䕖䉒じ䍬䕋但楔祷䑍㑁䍌獷䙌䙎祓㵫圦义佄㵗䥆卒彔佐啐♐䕈䝉呈㐽〵圦䑉䡔㐽〵匦䅔呒䵟塁䵉婉䑅䘽䱁䕓嘦剁䌺䱁久䅄㵒䥆䕖䅄♙䅖㩒奓䉍䱏匽ぅ〰㘰㔹㜸☶䅖㩒义䕄㵘0ײַ刾O䉇〰㜰㤱㌷㠷ㅞ〮⠪䍅也卅彔䕒彃⡂ㄴ㈳⤵䔫彃䕎呓剟䍅佟㐨㌱㔲⤩䔯彃䕎呓剟䍅㐨㌱㔲착!＀＀ ＀＀	＀＀_x0008_＀＀_x0001_＀＀_x0001_＀＀_x0001_＀＀＀＀＀＀＀＀㿰찀ײַ刾O䉇〰㜰㤱㌷㠷ㅞ〮⠪䍅也卅彔䕒彃⡓ㄴ㈳⤵䔫彃䕎呓剟䍅啟㐨㌱㔲⤩䔯彃䕎呓剟䍅㐨㌱㔲착!＀＀ ＀＀	＀＀_x0008_＀＀_x0001_＀＀_x0001_＀＀_x0001_＀＀＀＀＀＀＀＀＀＀찀ײַ刾*䕓〰〰㤶㠵㘷䙞彆䉅呉䅄䥟⡂乁ⱎ〲㤰ⰬⰬ䕓⥋Ū＀＀ ＀＀Œ＀＀_x0008_＀＀_x0001_＀＀_x0001_＀＀_x0001_＀＀＀＀＀＀똀䂱摦畳㩰⼯楤敲瑣潩獮䘯呁嘠敩敷㽲捡楴湯唽䑐呁♅牣慥潴㵲慦瑣敳♴奄彎剁升吽啒♅佄彃䅎䕍䘽呁䘺䱑䅟䑕呉义彇䱃䕉呎呟䵅䱐呁⹅䅆♔楤灳慬役瑳楲杮䄽摵瑩嘦剁䬺奅䘽噅則䩑䙁♇䅖㩒啑剅㵙歒晚啒䩊䕖䉒じ䍬䕋但楔祷䑍㕁䍌獷䙌䙎祓㵫圦义佄㵗䥆卒彔佐啐♐䕈䝉呈㐽〵圦䑉䡔㐽〵匦䅔呒䵟塁䵉婉䑅䘽䱁䕓嘦剁䌺䱁久䅄㵒䥆䕖䅄♙䅖㩒奓䉍䱏匽ぅ〰㘰㔹㜸☶䅖㩒义䕄㵘0יִ刾*䕓〰〰㤶㠵㘷䙞彆䉅呉䅄䥟⡂乁ⱎ〲〱ⰬⰬ䕓⥋Ū＀＀ ＀＀Œ＀＀_x0008_＀＀_x0001_＀＀_x0001_＀＀_x0001_＀＀＀＀＀＀开䂲摦畳㩰⼯楤敲瑣潩獮䘯呁嘠敩敷㽲捡楴湯唽䑐呁♅牣慥潴㵲慦瑣敳♴奄彎剁升吽啒♅佄彃䅎䕍䘽呁䘺䱑䅟䑕呉义彇䱃䕉呎呟䵅䱐呁⹅䅆♔楤灳慬役瑳楲杮䄽摵瑩嘦剁䬺奅娽婙塁䙁䱏♅䅖㩒啑剅㵙歒晚啒䩊䕖䉒じ䍬䕋但楔祷䑍睅䍌獷䙌䙎祓㵫圦义佄㵗䥆卒彔佐啐♐䕈䝉呈㐽〵圦䑉䡔㐽〵匦䅔呒䵟塁䵉婉䑅䘽䱁䕓嘦剁䌺䱁久䅄㵒䥆䕖䅄♙䅖㩒奓䉍䱏匽ぅ〰㘰㔹㜸☶䅖㩒义䕄㵘0﬜刾＀Ｏ䕓〰〰㤶㠵㘷䕞䅃䵟䑅䕟䥂䑔⡁〲㘱〬Ⱜ∬啃㵒䕓≋착!＀＀ ＀＀	＀＀_x0008_＀＀_x0001_＀＀_x0001_＀＀_x0001_＀＀豀碵꼝쐕찀﬚刾*䕓〰〰㤶㠵㘷䙞彆䉅呉䅄䥟⡂乁ⱎ〲㈱ⰬⰬ䕓⥋Ū＀＀ ＀＀Œ＀＀_x0008_＀＀_x0001_＀＀_x0001_＀＀_x0001_＀＀＀＀＀＀洀䂳摦畳㩰⼯楤敲瑣潩獮䘯呁嘠敩敷㽲捡楴湯唽䑐呁♅牣慥潴㵲慦瑣敳♴奄彎剁升吽啒♅佄彃䅎䕍䘽呁䘺䱑䅟䑕呉义彇䱃䕉呎呟䵅䱐呁⹅䅆♔楤灳慬役瑳楲杮䄽摵瑩嘦剁䬺奅䘽偍䉋䡑噗♙䅖㩒啑剅㵙歒晚啒䩊䕖䉒じ䍬䕋但楔祷䑍祅䍌獷䙌䙎祓㵫圦义佄㵗䥆卒彔佐啐♐䕈䝉呈㐽〵圦䑉䡔㐽〵匦䅔呒䵟塁䵉婉䑅䘽䱁䕓嘦剁䌺䱁久䅄㵒䥆䕖䅄♙䅖㩒奓䉍䱏匽ぅ〰㘰㔹㜸☶䅖㩒义䕄㵘0﬙刾*䕓〰〰㤶㠵㘷䙞彆䉅呉䅄䥟⡂乁ⱎ〲ㄱⰬⰬ䕓⥋Ū＀＀ ＀＀Œ＀＀_x0008_＀＀_x0001_＀＀_x0001_＀＀_x0001_＀＀＀＀＀＀⬀䂴摦畳㩰⼯楤敲瑣潩獮䘯呁嘠敩敷㽲捡楴湯唽䑐呁♅牣慥潴㵲慦瑣敳♴奄彎剁升吽啒♅佄彃䅎䕍䘽呁䘺䱑䅟䑕呉义彇䱃䕉呎呟䵅䱐呁⹅䅆♔楤灳慬役瑳楲杮䄽摵瑩嘦剁䬺奅䐽婁䩅䩇呁♙䅖㩒啑剅㵙歒晚啒䩊䕖䉒じ䍬䕋但楔祷䑍硅䍌獷䙌䙎祓㵫圦义佄㵗䥆卒彔佐啐♐䕈䝉呈㐽〵圦䑉䡔㐽〵匦䅔呒䵟塁䵉婉䑅䘽䱁䕓嘦剁䌺䱁久䅄㵒䥆䕖䅄♙䅖㩒奓䉍䱏匽ぅ〰㘰㔹㜸☶䅖㩒义䕄㵘0﬘刾＀Ｏ䕓〰〰㤶㠵㘷䕞䅃䵟䑅䕟䥂䑔⡁〲㔱〬Ⱜ∬啃㵒䕓≋착!＀＀ ＀＀	＀＀_x0008_＀＀_x0001_＀＀_x0001_＀＀_x0001_＀＀㵱휊ᢃ䂹찀ﬗ刾(䡃〰㈱㠶㘴㜵䙞彆䕎彔义⡃乁ⱎ〲〱ⰬⰬ䡃⥆Ŧ＀＀ ＀＀Ŏ＀＀_x0008_＀＀_x0001_＀＀_x0001_＀＀_x0001_＀＀晦晦Ꙧ䁈摦畳㩰⼯楤敲瑣潩獮䘯呁嘠敩敷㽲捡楴湯唽䑐呁♅牣慥潴㵲慦瑣敳♴奄彎剁升吽啒♅佄彃䅎䕍䘽呁䘺䱑䅟䑕呉义彇䱃䕉呎呟䵅䱐呁⹅䅆♔楤灳慬役瑳楲杮䄽摵瑩嘦剁䬺奅䈽呁婗䑓䙁♗䅖㩒啑剅㵙歒晚歔啖じ佬祑䉨歔猴橍硁䍍獷䍌䑸䕓灙圦义佄㵗䥆卒彔佐啐♐䕈䝉呈㐽〵圦䑉䡔㐽〵匦䅔呒䵟塁䵉婉䑅䘽䱁䕓嘦剁䌺䱁久䅄㵒䥆䕖䅄♙䅖㩒奓䉍䱏䌽え㄰㘲㐸㔶☷䅖㩒义䕄㵘0ﬖ刾(䡃〰㈱㠶㘴㜵䙞彆䕎彔义⡃乁ⱎ〲ㄱⰬⰬ䡃⥆Ŧ＀＀ ＀＀Ŏ＀＀_x0008_＀＀_x0001_＀＀_x0001_＀＀_x0001_＀＀＀＀＀＀＀＀㿠摦畳㩰⼯楤敲瑣潩獮䘯呁嘠敩敷㽲捡楴湯唽䑐呁♅牣慥潴㵲慦瑣敳♴奄彎剁升吽啒♅佄彃䅎䕍䘽呁䘺䱑䅟䑕呉义彇䱃䕉呎呟䵅䱐呁⹅䅆♔楤灳慬役瑳楲杮䄽摵瑩嘦剁䬺奅䘽䡏婇乃䙏♑䅖㩒啑剅㵙歒晚歔啖じ佬祑䉨歔猴橍硁卍獷䍌䑸䕓灙圦义佄㵗䥆卒彔佐啐♐䕈䝉呈㐽〵圦䑉䡔㐽〵匦䅔呒䵟塁䵉婉䑅䘽䱁䕓嘦剁䌺䱁久䅄㵒䥆䕖䅄♙䅖㩒奓䉍䱏䌽え㄰㘲㐸㔶☷䅖㩒义䕄㵘0ﬖ刾＀Ｏ䕓〰〰㤶㠵㘷䕞䅃䵟䑅䕟䥂䑔⡁〲㐱〬Ⱜ∬啃㵒䕓≋착!＀＀ ＀＀	＀＀_x0008_＀＀_x0001_＀＀_x0001_＀＀_x0001_＀＀쳍쳌䵬䂷찀﬑刾8䡃〰㈱㠶㘴㜵ㅞ〮䔪彃䕎呓剟䍅䡟㐨㈱㈰⼩䍅也卅彔䕒⡃ㄴ〲⤲!＀＀ ＀＀	＀＀_x0008_＀＀_x0001_＀＀_x0001_＀＀_x0001_＀＀ꆼ机啕㿥찀﬑刾＀Ｏ䕓〰〰㤶㠵㘷䕞䅃䵟䑅䕟䥂䑔⡁〲㌱〬Ⱜ∬啃㵒䕓≋착!＀＀ ＀＀	＀＀_x0008_＀＀_x0001_＀＀_x0001_＀＀_x0001_＀＀＀＀＀＀咀䂵찀﬏刾8䡃〰㈱㠶㘴㜵ㅞ〮䔪彃䕎呓剟䍅䡟㐨ㄱ㈷⼩䍅也卅彔䕒⡃ㄴ㜱⤲!＀＀ ＀＀	＀＀_x0008_＀＀_x0001_＀＀_x0001_＀＀_x0001_＀＀＀＀＀＀＀＀㿨찀﫹刾O䉇〰㜰㤱㌷㠷ㅞ〮⠪䍅也卅彔䕒彃⡓ㄴ㈳⤹䔫彃䕎呓剟䍅啟㐨㌱㤲⤩䔯彃䕎呓剟䍅㐨㌱㤲착!＀＀ ＀＀	＀＀_x0008_＀＀_x0001_＀＀_x0001_＀＀_x0001_＀＀＀＀＀＀＀＀＀＀찀﫹刾O䉇〰㜰㤱㌷㠷ㅞ〮⠪䍅也卅彔䕒彃⡂ㄴ㈳⤹䔫彃䕎呓剟䍅佟㐨㌱㤲⤩䔯彃䕎呓剟䍅㐨㌱㤲착!＀＀ ＀＀	＀＀_x0008_＀＀_x0001_＀＀_x0001_＀＀_x0001_＀＀＀＀＀＀＀＀㿰찀ﬤ刾8䡃〰㈱㠶㘴㜵ㅞ〮䔪彃䕎呓剟䍅䡟㐨㐱㔷⼩䍅也卅彔䕒⡃ㄴ㜴⤵!＀＀ ＀＀	＀＀_x0008_＀＀_x0001_＀＀_x0001_＀＀_x0001_＀＀＀＀＀＀＀＀㿰찀ﬣ刾8䡃〰㈱㠶㘴㜵ㅞ〮䔪彃䕎呓剟䍅䡟㐨㐱㔴⼩䍅也卅彔䕒⡃ㄴ㐴⤵!＀＀ ＀＀	＀＀_x0008_＀＀_x0001_＀＀_x0001_＀＀_x0001_＀＀＀＀＀＀＀＀㿠찀ײַ刾8䡃〰㈱㠶㘴㜵ㅞ〮䔪彃䕎呓剟䍅䡟㐨㌱㔲⼩䍅也卅彔䕒⡃ㄴ㈳⤵!＀＀ ＀＀	＀＀_x0008_＀＀_x0001_＀＀_x0001_＀＀_x0001_＀＀ꆼ机啕㿥찀﬘刾(呉〰㐰㜱㐱〴䙞彆䕎彔义⡃乁ⱎ〲〱ⰬⰬ啅⥒Ŧ＀＀ ＀＀Ŏ＀＀_x0008_＀＀_x0001_＀＀_x0001_＀＀_x0001_＀＀炤਽䁀摦畳㩰⼯楤敲瑣潩獮䘯呁嘠敩敷㽲捡楴湯唽䑐呁♅牣慥潴㵲慦瑣敳♴奄彎剁升吽啒♅佄彃䅎䕍䘽呁䘺䱑䅟䑕呉义彇䱃䕉呎呟䵅䱐呁⹅䅆♔楤灳慬役瑳楲杮䄽摵瑩嘦剁䬺奅䨽䩁䑇䙃噁♉䅖㩒啑剅㵙歒晚歔啖じ佬祑䉨歔猴橍硁䍍獷䍌䙸噖灉圦义佄㵗䥆卒彔佐啐♐䕈䝉呈㐽〵圦䑉䡔㐽〵匦䅔呒䵟塁䵉婉䑅䘽䱁䕓嘦剁䌺䱁久䅄㵒䥆䕖䅄♙䅖㩒奓䉍䱏䤽ご〰ㄴㄷ㐴☰䅖㩒义䕄㵘0ﬖ刾(呉〰㐰㜱㐱〴䙞彆䕎彔义⡃乁ⱎ〲ㄱⰬⰬ啅⥒Ŧ＀＀ ＀＀Ŏ＀＀_x0008_＀＀_x0001_＀＀_x0001_＀＀_x0001_＀＀ꗣ쒛瀠䁁摦畳㩰⼯楤敲瑣潩獮䘯呁嘠敩敷㽲捡楴湯唽䑐呁♅牣慥潴㵲慦瑣敳♴奄彎剁升吽啒♅佄彃䅎䕍䘽呁䘺䱑䅟䑕呉义彇䱃䕉呎呟䵅䱐呁⹅䅆♔楤灳慬役瑳楲杮䄽摵瑩嘦剁䬺奅堽之䡉䱉呅♑䅖㩒啑剅㵙歒晚歔啖じ佬祑䉨歔猴橍硁卍獷䍌䙸噖灉圦义佄㵗䥆卒彔佐啐♐䕈䝉呈㐽〵圦䑉䡔㐽〵匦䅔呒䵟塁䵉婉䑅䘽䱁䕓嘦剁䌺䱁久䅄㵒䥆䕖䅄♙䅖㩒奓䉍䱏䤽ご〰ㄴㄷ㐴☰䅖㩒义䕄㵘0ﬓ刾.单㌸㐵㔹〱㜲䕞䅃䵟䑅䍟偁塅㈨㄰ⰳⰰⰬ䌢剕唽䑓⤢!＀＀ ＀＀	＀＀_x0008_＀＀_x0001_＀＀_x0001_＀＀_x0001_＀＀＀＀＀＀＀＀䁩찀﫵刾8䡃〰㈱㠶㘴㜵ㅞ〮䔪彃䕎呓剟䍅䡟㐨ㄱ㔴⼩䍅也卅彔䕒⡃ㄴ㐱⤵!＀＀ ＀＀	＀＀_x0008_＀＀_x0001_＀＀_x0001_＀＀_x0001_＀＀＀＀＀＀＀＀㿨찀﫩刾_x001C_偊㘳㌱〴〰㔰䙞彁佃乕剔彙䅎䕍_x001F_＀＀ ＀＀_x0007_＀＀_x0006_＀＀_x0001_＀＀_x0001_＀＀_x0008_＀＀慊慰n찀﫨刾_x001D_䵉ⵁ呉偞䵟剁䕋彔䅖彌佃㐨㔱㜳착!＀＀ ＀＀	＀＀_x0008_＀＀_x0001_＀＀_x0001_＀＀_x0001_＀＀ତ삘䂇찀ﬢ刾8䡃〰㈱㠶㘴㜵ㅞ〮䔪彃䕎呓剟䍅䡟㐨㐱㐱⼩䍅也卅彔䕒⡃ㄴㄴ⤴!＀＀ ＀＀	＀＀_x0008_＀＀_x0001_＀＀_x0001_＀＀_x0001_＀＀＀＀＀＀＀＀㿠찀ﬢ刾8䡃〰㈱㠶㘴㜵ㅞ〮䔪彃䕎呓剟䍅䡟㐨㌱㐸⼩䍅也卅彔䕒⡃ㄴ㠳⤴!＀＀ ＀＀	＀＀_x0008_＀＀_x0001_＀＀_x0001_＀＀_x0001_＀＀＀＀＀＀＀＀㿠찀יִ刾8䡃〰㈱㠶㘴㜵ㅞ〮䔪彃䕎呓剟䍅䡟㐨㈱㐹⼩䍅也卅彔䕒⡃ㄴ㤲⤴!＀＀ ＀＀	＀＀_x0008_＀＀_x0001_＀＀_x0001_＀＀_x0001_＀＀ꆼ机啕㿥찀﫽刾5单㠵㌳㐳〱㜷偞䕓䍔䱁䘨噉䑅奁㬩䝆噟汯浵⡥ㄭ奁丬坏䐬〬착ॎ＀＀ ＀＀श＀＀࠰＀＀_x0001_＀＀Ć＀＀_x0001_＀＀⓻_xD877_晄㿫䫘⻨㎉㿵뻗庀㿤땗ꎤజ㿰麙쒰䨃㿧㴔ㇰ㿣㰈耰⇰㿲䌹읱粛㿬셿_xD86E_⢶㿠껯↳䳿㿠⹪ᠷ냪㿨廒禖䀀睗똬蕉㿲ᘀ㿪垯끘㿱㿍⛺荍㿩鿵㼵틾㿩ⴂ셝㿵娥磲繚㿨ꮛ㧦弢㿰ﺠ忇㿬陸⳰왁㿫爾剫㿦就_x001D_靱㿷稬슧㿰壑㯻ꏛ㿤犰酨糭㿥＀＀＀＀＀＀＀＀＀＀＀＀＀＀＀＀薝ퟰ㿨魯Ⴉ䒏㿫耏ꮸ酗㿣ꇬ걽㟠㿥➞뎞萅㿠⟋蘫㿯싧⽈㿥賊閷魞㿦퓭湜퐰㿤蔷誕㿤퓶ꯪʫ㿱댭씈遖㿺ȕ쒹䀂쳺Ὑ㿸弘잴椋㿰닶듭∵㿞＀＀＀＀＀＀＀＀සﳸ䈰㿓剙㻮쟇㿨蚭㷄纖㿺豹ೲ㿲팏릾窿㿯뒳獓膹㿴퐹싯泖㿫駐ꦴ잺㿪Ꞌ椞_xDB70_㿫땛䉫㿭略蟖䛵㿤䐘ꚤ䱝㿨誨츓㿣雦䍖Ợ㿰ު䏌㿱叚乲⇬㿫굱냶託㿱_xDE83_䌛瀀㿩ձ㿵택鶔偾㿨噥烯㿺玨⥅堡㿚＀＀＀＀＀＀＀＀쀅ٸﴍ㿪ࠋ螭ጯ㿥鹅崤礳㿧萰燿㿮＀＀＀＀＀＀＀＀頏䲇郹㿪_xD8A9_힘蜑㿰夌椹㿩䮐礜눠㿬魎ᩱઢ㿬⣡畹Ǝ㿢殐앃㼸㿱猄춽㿦ށဆᐾ㿯染將챗㿢䈤_xD823_纸㿬茗榇᳟㿽衪ﰪḙ㿵＀＀＀＀＀＀＀＀⚚㽬挙㿲羪줐掐㿽⪑垊孙㿷瓁띚流㿼陆뇌ꮼ㿱ꇎᔌ㿲튳ᒤﭴ䀌㣸蓓߭䀀ꃵᒠ岭㿵ꈼ畂煳㿫阵㚰컆㿤_xFFFF_ﾤ嫥肴㿥ᑺ䞮㿢邓_xDB48_ᏸ㿠䙯埍쟉㿝밼샧Ѳ㿢ﲹퟛ㿘쟎ꆵᱢ㿣䜗⛥륪䀗＀＀＀＀＀＀＀＀Ậ༰銙䀇廡랙﫪㿸檔躟ೇ㿼圑_xDECE_㿰끋鰸헹㿫솔鳪㿴᪣ﯶ㿴檜찭뭂㿳뀥ܹ䓏㿲罧_xDCA0_澶㿨흞_xD82F__xDB0D_㿭ꋗ栅䵛㿣屰䷆㐍㿡귑₠㿭竝ཌྷ쨊㿭괮쒆혽㿵_xDFEC_駵㺳㿶❛윮逫㿳靟㿡생㿹跚舃㿫Ṿ㲣㿭滣괐괕㿵ㆭ蓨䇐㿾鮄⪌磃㿱㽋㿲嵊踲겑㿰ﱐ猘዗㿥鉟퓊㿷＀＀＀＀＀＀＀＀ꇎ唌㿧蓓⟭籣㿭뜣鴦㿵荑ᡩꈾ㿴単ᑙ텶㿬쇛綈⠂㿤廀셡ý㿮窷穎磟㿳晫ԭ㶤㿹図蝝੪䀁廄怨_xD83B_㿱ꓴ橌ͨ㿸㿲㬶絒韧㿨_xD838_ᢛ᎒㿭ꯢ씝㿫饉탔㿩ᾆ侜꬝㿱哸筎乊㿯ﻁ_xDCEB_妴㿱꣯ℱዦ㿵陽쇧_xD9DD_䀂提枔칞㿴틠㿲㠍쥋ቲ㿶谷深㿴⿽ꋗ⠅㿴Ꚇ㿷ʰ라⍹㿴ꧻ틱㿰꣚ݎẲ㿮㪛誏㯿㿳汘쪓㿹頛죜䀁ᶛ뺩௳㿽ࡗ놫㖄㿬ⱞ鄌ퟓ㿨츐躧䩕㿹㎠卩ཱུ䀀㿍⛺썍㿸＀＀＀＀＀＀＀＀뾽㿳悦뎍ࣩ㿷㧳뭷ᩞ㿱猡健灭㿶䭻弹緬㿴哎䞈㿲恧旤ⱍ㿲☱뷽Ḕ㿩䇀僱㿢_xDC62_ꈍ⊵㿦䣩_xFFFF_Ｎ紡㿦뺾ꗖ框㿨縸㒨㿡쭜㡤쾞㿜鱫䝍뜀㿴㺫字뾱㿬⠂陆뇌㿱㰀䊢㍵㿸齅㊏䋢㿻왺撾䇣㿶ޚ좰ᾯ㿱ꅢ㓖㿵協疒㨸㿫锶慅씗㿯藏庑㿥풍⩻붧㿬㐷ꝥ퐟㿡＀＀＀＀＀＀＀＀廿༊_xDD9A_㿡牜⧜객㿥檌儑_xDE4C_㿤돈럋갾㿪溃椯회㿢溺톲㿪㿝ꈖ㿡뮶Ჾ㿧㔻ᮗ㿣㇏笠箽㿤㫍ﯣ틢㿣쐦剜_xDDB5_㿙渲⁪㿡㢏ͤ择㿯功䨥㿣Ꮆ℥㚑㿡欳 翭㿢냿䞥㵓㿧鱖⵪ˌ㿸ᯣ鼊έ㿡翐帏㒻㿣ᠦ㗎僌㿠험⧤㿞쿡曰_xDE0D_㿞ฏ⛶撆㿠쎜_xDAB5_廃㿚쭬뎀Ⲕ㿟໥좛׌㿞鰨嫝쌦㿘䅟놚멨㿥拇咛혴㿡_xD91E_㕜㿕㕝ᇏ⻹㿔푫㑃莺㿚䲡즣ᣅ㿗膲녴ꕩ㿞꓊㚆鬀㿧굠㗚괡㿥荿ꇣ㿩꒠ˀ㊘㿧䯜ꌚ푵㿥＀＀＀＀＀＀＀＀豲轤덐㿫뀾뿣遀㿠៼Ȉ桤㿤ॸ絎礠㿛舰䳆庢㿪颞拵✨㿢咨늉ᒷ㿢獔솹蝐㿢_xDE12_萞粀㿨꜑沓㥵㿺眲ℭ琟㿴_xDDF8_쭴焎㿲瀍뙁弬㿞_xD8B2_ᔦ떍㿬＀＀＀＀＀＀＀＀＀＀＀＀＀＀＀＀＀＀＀＀＀＀＀＀＀＀＀＀＀＀＀＀＀＀＀＀＀＀＀＀＀＀＀＀＀＀＀＀＀＀＀＀＀＀＀＀＀＀＀＀＀＀＀＀＀＀＀＀＀＀＀＀＀＀＀＀＀＀＀＀＀＀＀＀＀＀＀＀＀＀＀＀＀＀＀＀＀＀＀＀＀＀＀＀＀＀＀＀＀＀＀＀＀＀＀＀＀＀＀＀＀＀＀＀＀＀＀＀＀＀＀＀＀＀＀＀＀＀＀＀＀＀＀＀＀＀＀＀＀＀＀＀＀＀＀＀＀＀＀＀＀＀＀＀＀＀＀＀＀＀＀＀＀＀＀＀＀＀＀＀＀＀＀＀＀＀＀＀＀＀＀＀＀＀＀＀＀＀＀＀＀＀＀＀＀＀＀＀＀＀＀＀＀＀＀＀＀＀＀＀＀＀＀＀＀＀＀＀＀＀＀＀＀＀＀＀＀＀＀＀＀＀＀＀＀＀＀＀＀＀＀＀＀＀＀＀＀＀＀＀＀＀﫼刾5单㜷㜲㤳〲㔷偞䕓䍔䱁䘨噉䑅奁㬩䝆噟汯浵⡥ㄭ奁丬坏䐬〬착ॎ＀＀ ＀＀श＀＀࠰＀＀_x0001_＀＀Ć＀＀_x0001_＀＀ᓗ館㿯嚗꬞䀀蒠皙䀃턽朇㿳ᶛ뺩诳㿭䞶롯᲏㿰膮ክ踬㿪_xDD15_䵺㿬䋙莐昒㿚⽷짷聑㿩秪ᘷ蘔㿠佦鬂㿣蜫_xD916_矎㿥ࢧ穰㿭藂舼⤛㿜믜紆淩㿡蜒⁬汝㿘፪ᐻ㿟ꃋ瑄㿳渻_xDDF8_䭴㿤锾黓玒㿦칆黂硶㿩阱韩랈㿝죷ꫦ蹹㿘ᱜ鮕ꖨ㿠躬ఌ㿢俴녰ڢ㿛＀＀＀＀＀＀＀＀＀＀＀＀＀＀＀＀풄༫㿡䇿䌤涎㿱䮐礜ሠ䀏糧⚝鸳㿱⠂陆뇌㿥㕥佝_xDD74_㿮溏䖄鱅㿚澨펙ㅥ㿠隀悮㿙_xD951_ꚰ⢲㿔齫잎同㿝鏕䟹ꓟ㿣貜쌪᮸㿣疆_xDDE3_놑㿞醊猥㿕_xDB55_퍍㿒＀＀＀＀＀＀＀＀꺣⪩㾰얤쌙ꂜ㿓뫋Ɀ蝄㿜鬤∹㿒砇싒镥㿥氷鑛⃙㿠恞⡖㿞_xD9F9_痈쩓㿤笏股惭㿯磄ꯍ⬺㿤踝튮痝㿚왃咣Ꮒ㿝ヵ㪴䌹㿫鴹ꭤ⧋㿠敢앹㿒鮄⪌㣃㿠퀂崨㿦ᝐ鐩꾅㿥쎃∋卒㿤_xFFFF_ￎ身検㿡榏ᩭ㿲ꫣ㿉＀＀＀＀＀＀＀＀ḝ_xDC69_㿑⃅犰酨㿉侂㿐呌൯镬㿙＀＀＀＀＀＀＀＀첸닩_xD898_㿧赱擏㳿㿘闡켤緵㿡灡᷍⿽㿙풿鯏咊㿟痻㮧㱏㿔ꧼ틱㿢路!㿡垆㲒㿝屒㿬꫒璖Δ㿪ສᦹ聮㿰灩孛Ṹ㿰＀＀＀＀＀＀＀＀ﳞআ㿱葚⭢驨䀄ᯣ鼊έ㿫퓃㪖㿝ꇸ裒㿞텆ἃᖃ㿚渉沤뒑㿙续춻㿟ㆱ⎯_xD90E_㿩⦞年靣㿟㲛㕥佝㿠ᩩ촔_xD803_㿫諬䇭㿝ᣊ星_xDB2F_㿗苨雺崹㿚痻㮧㱏㿗榺丳呃㿖⫩川䍧㿖涇㊋搛㿜＀＀＀＀＀＀＀＀䛩员槄㿥ᒌ싊埗㿡쪞潩䀀’ӑ墊㿵掲ဣ⮯㿶ễ쟚︊㿢鎊᷻芊㿡漶钜㿢卷㿧㭠넘O㿞_xDBFD_뽥㿣鐡燷䜴㿛퐠੅㿚ᴪ_xFFFF_ﾬ顳㿒᠁ꃏ羡㿓ﻅ箲냲㿗Ꮳ㿞鍗겧㿔␋縨릌㿟澗塽呯㿢ꥱ孊㿢ﴞ휯֢㿨폔㼏㿟쟖_xDF43_쫝㿝ᡱ忌㿤ꐯ䏃뼘㿢ề⤓㿜䢶跚显㿭＀＀＀＀＀＀＀＀ﰯ糠壪㿤ꦠ⷗㿣ᘧ諸㵮㿩罫筧蛴㿟獭穣ዂ㿯봊⓾㿡ู媼쳮㿗쀣巩ᾼ㿣硗讗仸㿞ꑝᙐ뺾㿗୫䯏䛅㿦弆䲘㿦㹽裊쀋㿪ꇨබ₣㿡_xFFFF_￯蓣⌉㿢અ⼎좈㿶稗㿷賂땉杏䀍耛蠍ᜐ㿳䱕龥癰㿭枌탐섿㿤堌ᕲ_xDF8B_㿪す䟱村㿨⦉䒑ꌯ㿫泰_xDE8F_彰㿸췿ᎋ浟㿩単ᑙ其㿩︉銷鬝㿥萧먎쎄㿤빙쌮㩿㿣쌢_xDE2A_볈㿥쨥勞៎㿡㷙塹떨㿦硂熴嫄㿧ྕ핁嗨㿥ㄼ엫칐㿡兀냙㊦㿡튢馈ṽ㿦䁓_xFFFF_ￚ欀㿣쐕흀肾㿚＀＀＀＀＀＀＀＀㽠ۄ✋㿜擋鸸胏㿝賴쥽菆㿖訖㽴₧㿘ﬞⱙ㿢될븞鑌㿬뽑嬋ᖳ㿩鋡컣㿧窍䚈ၷ㿜爲䎴㿡ᒺ镗坽㿝䪔䉸羯㿰﫰姌犟㿦쿀炸␠㿥倳_xFFFF_９挾㿡㢂✏鴰㿢ᵃ롖⏥㿖삐縟篾㿘᭜옪᯹㿷쥤쬜檻㿣俴녰ڢ㿫쫕径㿢庅ቿ㮟㿝䁴⓭㿸ꪆ䪘愿㿣⡎쁄퐡㿢犂뻛﵇㿑＀＀＀＀＀＀＀＀ꥱ孊㿘ᕕ蠚㍥㿡̇뷏㿣μ椼㋡㿡鋕犎鬰㿪弆처㿡정ⳬꝺ㿙퇲賢칡㿥Ḳእ킞㿧﷒芜泼㿢㴐錩_xDA1A_㿤㭏㗼ꍙ㿟⊟袇厛㿦댵ʖﻒ㿺樟ホ舊㿱⵰㿡_xFFFF_ｘョ幟㿘ᅢໃ剣㿤숄녎㿠镨튙_xDBFA_㿬佡ﰻ_xD935_㿡䥢﮹Ἔ㿖⬤ಿ裆㿜륿ⴖ㿔徑쐿ଆ㿠⠬쨌騴㿝領訕㽴㿘喂䴻㿀銒蘞❖㿔ᢜ鎒安㿥࣡⥒㑶㿘蘦擤㿗↢㿜뛭촋᩵㿔揌죍眠㿙㿷嫀段㿓℄쁙渄㿜棣겎㿖壑㯻ꏛ㿉莝䉧쒓㿆⼸籎ꎵ㿕＀＀＀＀＀＀＀＀挧顼㿧靟㿡䃝㿗앐宍쿌㿏㐷ꝥ퐟㿛譩籫ﬦ㿚䂸飇㿞뭫븉響㿝씿狕㿡됃暭㿒礃略쟖㿲̮勎Ჲ㿸ꉐ輥㿹㥱腞䧨㿪炤਽ꏗ㿾＀＀＀＀＀＀＀＀＀＀＀＀＀＀＀＀＀＀＀＀＀＀＀＀＀＀＀＀＀＀＀＀＀＀＀＀＀＀＀＀＀＀＀＀＀＀＀＀＀＀＀＀＀＀＀＀＀＀＀＀＀＀＀＀＀＀＀＀＀＀＀＀＀＀＀＀＀＀＀＀＀＀＀＀＀＀＀＀＀＀＀＀＀＀＀＀＀＀＀＀＀＀＀＀＀＀＀＀＀＀＀＀＀＀＀＀＀＀＀＀＀＀＀＀＀＀＀＀＀＀＀＀＀＀＀＀＀＀＀＀＀＀＀＀＀＀＀＀＀＀＀＀＀＀＀＀＀＀＀＀＀＀＀＀＀＀＀＀＀＀＀＀＀＀＀＀＀＀＀＀＀＀＀＀＀＀＀＀＀＀＀＀＀＀＀＀＀＀＀＀＀＀＀＀＀＀＀＀＀＀＀＀＀＀＀＀＀＀＀＀＀＀＀＀＀＀＀＀＀＀＀＀＀＀＀＀＀＀＀＀＀＀＀＀＀＀＀＀＀＀＀＀＀＀＀＀＀＀＀＀＀＀﫺刾5单㠰㐱㜳〱㈵偞䕓䍔䱁䘨噉䑅奁㬩䝆噟汯浵⡥ㄭ奁丬坏䐬〬착ॎ＀＀ ＀＀श＀＀࠰＀＀_x0001_＀＀Ć＀＀_x0001_＀＀_xDDA0_씡褀㿫㈪ꀺ㿨೹램㿡ῢꩨ㿥決胋钳㿟킻Ꝝᚑ㿠㮒≬霳㿡ٓ栎諩㿧饉탔㿛釻㈢抬㿡遤ࢻ鑓㿛봼陒踡㿛졔窕萖㿔齯晕歊㿢䐠竘㿒磾_xDAAF_㿧鲪银᎜㿤욧띋㿢_xD91E_땜㿢䋶_xDB01_裁㿠鎟㟞皾㿦ᣂ⢑㿶㫁ᾎ贪㿟၍ή풀㿡_xDB7A_Ռ㿮뱳턂㿷펀碻渿㿩＀＀＀＀＀＀＀＀＀＀＀＀＀＀＀＀쌞㽣▋㿭酨糭딿㿪מ੊,㿭睠珄㿠䬟먟뺠㿞顴⼯뻀㿫츽愴㿦譶壀샟㿦蹘膐물㿡ᡀ_xDC3D_㿡诊쁌ᆯ㿯폏솀㿯路!㘸㿵⦄ꗊ䯱㿲ꇏ唌锱㿠_xD96A_彚됤㿦＀＀＀＀＀＀＀＀힥捦㿤畠䣤㿢宖൚ﮉ㿡넾镎᧯㿠῝嗯㿢╣姦ꭉ㿫斿靎䓅㿡竌鐱洓㿢͘蚔Ԛ㿪颢Ƽ㹦㿣꺫㕃夥㿚එ认⭍㿔Š᥌ꀸ㿗_xDE55_炎㿠䤆嚟ῑ㿡㋟쮧扢㿚䉂⾔Ⅸ㿙鮥⃄㿖豶⸫쪎㿜ニۮ嫑㿡噥烯됻㿳ﱔᇟꨕ㿋＀＀＀＀＀＀＀＀寻ꥏ㿜୆뛐㿣㮴ᢤ턠㿕䐏椖ᷢ㿜＀＀＀＀＀＀＀＀귑ꂠ㿣쯍쌝㿤⡰뙼踎㿠쮰鿰ꁮ㿩밣࠽뤁㿰凗ӕ띑㿰搤켠弮㿰逄쓚緉㿧凰뵿˂㿮इ빑֠㿣笠쇯靫㿨窢恫ҫ㿤⚅▉껥䀂＀＀＀＀＀＀＀＀ᘒ焕䤺㿧䗶孂ꗎ㿬皁ᒇ␃㿢纕_xD9C2_断㿝煭쾍_xFFFF_､㿧꽨Ḿ㿢㏯鰮㿤쬾ⳮ㿴啓⁨㿵躂땖掤㿱샬⌹תּ㿩ສᦹ䁮㿤㻪꤀ᱍ㿥둬뚡㿙╣姦ꭉ㿠ᗗ숳菛㿪釞_xDAB1_㿼㿥䊁紽縄㿥荝㿫＀＀＀＀＀＀＀＀ꑦ叞㿭㌼烁憮㿩몌_xDED6_ꪧ㿭궸㰭锯㿤_xD906_粲ٝ㿫㒤잛ち㿫뵀㔙╟㿬氢穸ⲥ㿨≂鑏㿰륖縷狗㿪᩺䠰듺㿨ᨍ⟺墸㿨蹓㿤㝹鐖㿡ꊱ팆ﰰ㿠ঁ뫜ꞛ㿟螋᳷๘㿤䝧ꋼ㿛Ꮞ姏㿬ꇱ䭄伞㿠඄꽏斔㿤砌憙ⲣ㿠뮈ᕺ鴙㿡ꪴᴥ㿨䋝≗ﵐ㿲㈣䲍㿪뵞貊䠎㿜퉼҉䵓㿥＀＀＀＀＀＀＀＀䩑嘈䯕㿦⸛佲睗㿨㕲⮲ꌭ㿭䳤똓貟㿣蝍콎놻㿩ꞃ⮐⳵㿠ힿᰐ熗㿪풷幁昏㿲ኝ錐ꅰ㿽䁗麡Ⱦ㿳錋ʩ㿵ၷ医볨㿰艄暩㿱ꎱꡱן㿯ᣗ䉴샨䀃鬗੖_xDC81_㿰鋷棆픝㿨艅暩틖㿮돶詘௤䀀蝄釀썀㿳梃梭ᱳ㿧걜솨ఴ㿦⻘㡭贬㿥晖९㿢_xFFFF_ﾒ忉㿮퓘呹_xDFFC_㿤ⴰ鏪懜㿩燼ᖓ㿦㭠넘O㿢펷裖ᱠ㿥_xDEEC_쒊㔄㿝腫☽驒㿠뿆룏ꁰ㿠뽮뉼㡢㿦凛ꎜຎ㿥앶⃶㿝谡욟㿤˯ԥ쀖㿬寙流㿝딋禦⧇㿛＀＀＀＀＀＀＀＀霵ఛ_xD875_㿠썺擖㿿버䰞辊㿜䦄_xD909_㿠֟벡⎏㿢淸힚㿥⺶䈵匿㿨ᥐ㻿䋣㿤ቯ삃ꇊ㿞텸遗ⱦ㿙擇_xFFFF_ｱ榑㿣⚯奏흍㿕딓뜴塂㿖袾掶껪㿛鍂鋄睲㿥_xDA94_梋꘻㿕ᑢ輄㿦㝔缗鏛㿨嫦´⭭㿣_xDB49_ᏸඕ㿞入䗘菑㿠乄콟ⳗ㿠뽙颙쐮㿗罖憄틀㿲း֒㿟䍎㿟梾ត㿚＀＀＀＀＀＀＀＀待䕍㿙⠏犛瞅㿦坾_xFFFF_＄䥛㿦罫筧۴㿪ᨳ볹⧢㿠൅憦裸㿝얬§优㿥_xDC38_湇㩍㿮꿷㒬ԩ㿠絧㇊᱙㿳㦟叫䦎㿫쎨뜊⑼㿕嚂졠囪㿖询磶㿚冇㰐붾㿣䯠䇡㿤핅璯㰾㿚싆㤐㵽㿢圦㿡ޕ㿜콬ब卐㿜鸣曬㽆㿕㺎Ϧ鴂㿕鮝䐴㿐珍비ꥋ㿚輮⌵_xDC83_㿔࿠_xFFFF_＿砽㿕糲퐆军㿔౒梐䔂㿙셶髠層㿚ꅮᄫﺨ㿤鞷䘴꣫㿠寀䄠揱㿠뎯_xFFFF_Ａ⃌㿘_xD96F_︡䭡㿑橝纄度㿒⫐ꔳ럵㿙ඦꖇᾁ㿙獐⋲㿖䀥ⵍ㿖Ԍݬ㿘＀＀＀＀＀＀＀＀䠂绤㿠밬䗋❼㿙₣籸흻㿒ⰬᾸ샰㿐騤ᅀ颋㿪삩㛉ݰ㿧ꯚ螏뮾㿓팠㓚垶㿠ꢹᄖ擅㿧๒፦_xD860_㿪_xD927_狪J㿽酇蚵ﭒ㿭⹈ꇿ㿩閞ਛ㿺＀＀＀＀＀＀＀＀＀＀＀＀＀＀＀＀＀＀＀＀＀＀＀＀＀＀＀＀＀＀＀＀＀＀＀＀＀＀＀＀＀＀＀＀＀＀＀＀＀＀＀＀＀＀＀＀＀＀＀＀＀＀＀＀＀＀＀＀＀＀＀＀＀＀＀＀＀＀＀＀＀＀＀＀＀＀＀＀＀＀＀＀＀＀＀＀＀＀＀＀＀＀＀＀＀＀＀＀＀＀＀＀＀＀＀＀＀＀＀＀＀＀＀＀＀＀＀＀＀＀＀＀＀＀＀＀＀＀＀＀＀＀＀＀＀＀＀＀＀＀＀＀＀＀＀＀＀＀＀＀＀＀＀＀＀＀＀＀＀＀＀＀＀＀＀＀＀＀＀＀＀＀＀＀＀＀＀＀＀＀＀＀＀＀＀＀＀＀＀＀＀＀＀＀＀＀＀＀＀＀＀＀＀＀＀＀＀＀＀＀＀＀＀＀＀＀＀＀＀＀＀＀＀＀＀＀＀＀＀＀＀＀＀＀＀＀＀＀＀＀＀＀＀＀＀＀＀＀＀＀＀＀﫷刾5单㜴㠷㤳〱㤴偞䕓䍔䱁䘨噉䑅奁㬩䝆噟汯浵⡥ㄭ奁丬坏䐬〬착ॎ＀＀ ＀＀श＀＀࠰＀＀_x0001_＀＀Ć＀＀_x0001_＀＀᝝灾甾㾰齻䊪넃㿄퍟芃둒㾪_xD9CB_ꌻ䪭㾶䋥忥⯋㾯_xD9B2_뼻㾰㞂冤鎁㾱瑱뎮㾹ꍿ㜝滼㾶禧⧇鈺㾿ఋ_xDD59_㧪㾹䢀綿㠝㾻傘ᄅ㾹䪡ọը㿈䷠_xFFFF_０㾰ퟋ㝏㾨喟䩦濫㾽쌁苛㾱幬姕뀭㾿޿嶯㾾诸鋙ᅕ㾲鏷㸱廌㾲繣桮今㾷馍뵄폠㿚揱巌졋㾿㵊䈋㿁ï婏겸㿀＀＀＀＀＀＀＀＀＀＀＀＀＀＀＀＀鬂桌㾾ﵩĭꟸ㿆_xDC7F_量앤㾼ꡲ藟_xD9AD_㿀份ᦓ⭯㾹羙䷴ښ㾽鲮㎽꫚㿂㦊㨈핚㿂Ⴣ紹弽㾻ﮜ잫ꭽ㿅ꆝ繍㾻䯬Ḷ녬㾿卩轵깬㿂៓칂_xFFFF_￻㾸_xDA40_ÿ핫㾺央ꌦ㾶＀＀＀＀＀＀＀＀༽컮淚㾯钅咟瓻㿊潈辸髜㿂끗碍鮲㾹᳁總퍯㾻绔❫䉊㿓㑮란艀㿈븒㟷꽨㾾踾죦㿄㑱噇㿀曹ᮛᏓ㿀回浺嘶㿀놖鮡臽㿂ﴉ뵌ᅮ㾰燣ⵑ訢㾽㥩䏐᭭㿈గ릮_xFFFF_ﾣ㾵⃦棨䭕㾾泸ᰝ䷬㾬鿓䣽ᤑ㾺똬䕉㿛챋銳籖㾣＀＀＀＀＀＀＀＀၅ꘄ㾷믽猾Ꟗ㿆緾藆℃㾱剠籼㾾＀＀＀＀＀＀＀＀❟旵ꝩ㿐픧ᴾ㿁Ā핫ম㾹⊫擜ᥔ㾲簨ຶ㾶㺸㞬蕪㾹ຮ뢀垫㾵_xDC69__xDF9B_㾰农嗳뇲㾳⊧옕舖㾰_xDA01_덖㾲潐쵆쥗㾿ﴻ⺠⡒㿐＀＀＀＀＀＀＀＀芄둒⽲㿛慢鲈㿆䚦柨痪㿉ꕺ䌬㿄愱⬴蟛㿊၍ή풀㿐_xDFFC_ᔑ鮪㿇笋즯㿀ꉙ첳ᐢ㿁_xDC93_፡㾵䎦壝㾴紤䕚桿㾮䈃䓋㾩骿Ѓ㾰㋴嚖㾫⓮ﰢꂋ㾵Ꭱ݂쉝㾵肦_xFFFF_ﾴ혁㿀淰돺⤟㿄＀＀＀＀＀＀＀＀눘햺퉳㿒⽦仛⍛㿈㞗殇螵㾹翘鮝㿊颻멦䧗㿁ἀ皼썩㾹㒱ꏰ㾻嵂傤븖㾲ᢵ䰼㾶筼ꃗ봯㾵督㿁詇냈㾶綢↷㿌၅ꘄ㿇엎褄㿐ꥱ孊㿃썈猩跳㿀ᤅᔁ₎㿁염쥬ࢪ㿍蔊㠈⪄㿇绩䅎㙾㿀➦늀㿋墳㾿閪뼉㾼ᄊࡰ橕㾾럥擨㿀ꨪꕾ㾹芈匙우㿇＀＀＀＀＀＀＀＀鵁塆㾼퇡ᇆ㿉튍羥⩉㿃玨⥅堡㿃貹᪛㹨㾿㟎箢㗖㿀錃䔛᫖㾺翱呇溨㿑⇑⑰惐㾳ⱅ_xD862_䱡㾶枈㈉⨂㾸팬ᄯ鵯㿁䣃樯꯷㾼ហ峮㾵蕢㹛銒㾺ⲥ᱃㾶譮ᬲ鉤㾱⬓醣⯏㾲帩浥㱓㾦䔱㒹㾭喨蟴鹦㾜鐏㾭漡調㿁㽠ۄ✋㾩눃믗_xDE3F_㾳妣㻙ⷤ㾧ꂐㇸ껦㾽丒帋ᗴ㿊懔宅鈾㿄Ĳ䚿ₒ㾸ꄼ鿗㾦ꠦ寡㝘㿂㣚ⵢԾ㾰㎵浌莩㾼ǖ眐⫵㾶㐞䢭㾬㡽衈㾲뙷潇㾴쌍쑇䢔㾪ꋵ뽶㾝＀＀＀＀＀＀＀＀鯘鈘覓㾻✃샛ꠝ㾣켔˙㾩뛐疚㾭_xDA94_梋꘻㿂밂ህ㼔㾺⡷㾩밗⯨㍈㾶銆꧉憝㾪흄ᾅ㾬喛ꮟ_xD8AD_㾟啽吮㿀ﰚ拽撶㾹⯠ẚ㾰쑝扷诖㾹쬵ꍥ㾷ប肙⍟㾵㗉㈅㾷琐ꪴᴥ㿋㾊㪊ཱི㾵妊蘯ꉲ㾭ڎᛰ偈㾰鉊﫧㾶㑿㊜_xDF37_㿎꽹饚䯰㿁Ջ唕튿㾱✠ᡌ쫍㾦＀＀＀＀＀＀＀＀挏_xDFD2_㾵틔૜㕡㾶Ŭ㿄ꮽ〞餏㿂溵_xDA83_㿄ƽ빦龃㾸딹䰳ꥭ㿃㴡ๅ㜑㾷ꛛ屸譔㾰붋弗㾰벝ӈ᫼㿁赭예ꗁ㿍攣ꒋ㾳Ⴖꃤ馄㾦Ⱋ꒜揹㾲ࣄ퇡ᇆ㾫㇤锃㾫듈贶뗭㿀햲铥颀㾼ꈒ䅼ऋ㾰瓖턽㾳㟯燚㾦눔㛳㬶㾶ચ䣱㲼㿏ꬲ롷᨝㾾请鋙㾭⓲髩㟉㾫຿㎜뒢㾗邆ﻳ丿㾨횮쮉૱㾰ꪤꈉϮ㾰ோ辰㿀_xDB65_歩㿄蝄釀荀㾵殃륿㾶௡ꦓ冂㾱鿋୯㿄ꄟ䡦씕㾿欉鞄㾰筓洑퓇㾱礥䇃㾺＀＀＀＀＀＀＀＀知첚㾼의䏱ᆥ㿑熋⛾∔㾼뉬㵆ꍄ㾿밊侓涏㿅ꭜʅ㾺椒缛㿹킷࢕_xFFFF_ｔ㾼袭凳㾾뛃饅㈍㿅뉟惱_xDD8B_㿀홀ꭓ㾷ɵ࢚鸛㾲娋쁈㿒＀＀＀＀＀＀＀＀＀＀＀＀＀＀＀＀＀＀＀＀＀＀＀＀＀＀＀＀＀＀＀＀＀＀＀＀＀＀＀＀＀＀＀＀＀＀＀＀＀＀＀＀＀＀＀＀＀＀＀＀＀＀＀＀＀＀＀＀＀＀＀＀＀＀＀＀＀＀＀＀＀＀＀＀＀＀＀＀＀＀＀＀＀＀＀＀＀＀＀＀＀＀＀＀＀＀＀＀＀＀＀＀＀＀＀＀＀＀＀＀＀＀＀＀＀＀＀＀＀＀＀＀＀＀＀＀＀＀＀＀＀＀＀＀＀＀＀＀＀＀＀＀＀＀＀＀＀＀＀＀＀＀＀＀＀＀＀＀＀＀＀＀＀＀＀＀＀＀＀＀＀＀＀＀＀＀＀＀＀＀＀＀＀＀＀＀＀＀＀＀＀＀＀＀＀＀＀＀＀＀＀＀＀＀＀＀＀＀＀＀＀＀＀＀＀＀＀＀＀＀＀＀＀＀＀＀＀＀＀＀＀＀＀＀＀＀＀＀＀＀＀＀＀＀＀＀＀＀＀＀＀＀﫴刾3䥍之䌭幈⸱⨰䍅也卅彔䕒彃⡈ㄴ㐴⤹䔯彃䕎呓剟䍅㐨㐱㤴착!＀＀ ＀＀	＀＀_x0008_＀＀_x0001_＀＀_x0001_＀＀_x0001_＀＀＀＀＀＀＀＀㿰찀﫭刾_x001F_㤵㄰䨭幐彐䕂䅔䱟䍏䑉⡘㈭奁〬圬착!＀＀ ＀＀	＀＀_x0008_＀＀_x0001_＀＀_x0001_＀＀_x0001_＀＀㾁ﳼ⃷㿵찀﬩刾8䡃〰㈱㠶㘴㜵ㅞ〮䔪彃䕎呓剟䍅䡟㐨㔱㜳⼩䍅也卅彔䕒⡃ㄴ㌵⤷!＀＀ ＀＀	＀＀_x0008_＀＀_x0001_＀＀_x0001_＀＀_x0001_＀＀ꆼ机啕㿥찀ﬡ刾*䕄〰㘰〶〲㘰䙞彆䅃䕐彘䥆⡘乁ⱎ〲㠰ⰬⰬ啅⥒!＀＀ ＀＀	＀＀_x0008_＀＀_x0001_＀＀_x0001_＀＀_x0001_＀＀凬Ẹ뎅䁤찀ײַ刾*䕄〰㘰㌳〵㌰䙞彆䅃䕐彘䥆⡘乁ⱎ〲㠰ⰬⰬ啅⥒ć＀＀ ＀＀ï＀＀_x0008_＀＀_x0001_＀＀_x0001_＀＀_x0001_＀＀쳍쳌蓌䁒摦畳㩰⼯楄敲瑣潩獮䘯捡却瑥䄠摵瑩湩⁧楖睥牥愿瑣潩㵮啁䥄彔䅖啌♅䉄ㄽ㤲䤦ㅄ㔽㈵㠳☸䅖啌䥅㵄㐰〶☱䑓呁㵅〲㠰倦剅佉呄偙㵅乁彎呓♄䍓呆㌽眦湩潤㵷潰異彰潮扟牡眦摩桴㌽㔸栦楥桧㵴㈱☰呓剁彔䅍䥘䥍䕚㵄䅆卌♅牣慥潴㵲慦瑣敳♴楤灳慬役瑳楲杮䄽摵瑩찀ײַ刾*䕄〰㘰〶〲㘰䙞彆䅃䕐彘䥆⡘乁ⱎ〲㤰ⰬⰬ啅⥒!＀＀ ＀＀	＀＀_x0008_＀＀_x0001_＀＀_x0001_＀＀_x0001_＀＀晦晦䁠찀﬜刾*䕄〰㘰㌳〵㌰䙞彆䅃䕐彘䥆⡘乁ⱎ〲㤰ⰬⰬ啅⥒ć＀＀ ＀＀ï＀＀_x0008_＀＀_x0001_＀＀_x0001_＀＀_x0001_＀＀绺뱪䁍摦畳㩰⼯楄敲瑣潩獮䘯捡却瑥䄠摵瑩湩⁧楖睥牥愿瑣潩㵮啁䥄彔䅖啌♅䉄ㄽ㤲䤦ㅄ㔽㈵㠳☸䅖啌䥅㵄㐰〶☱䑓呁㵅〲㤰倦剅佉呄偙㵅乁彎呓♄䍓呆㌽眦湩潤㵷潰異彰潮扟牡眦摩桴㌽㔸栦楥桧㵴㈱☰呓剁彔䅍䥘䥍䕚㵄䅆卌♅牣慥潴㵲慦瑣敳♴楤灳慬役瑳楲杮䄽摵瑩찀﬛刾*䕄〰㘰〶〲㘰䙞彆䅃䕐彘䥆⡘乁ⱎ〲〱ⰬⰬ啅⥒ć＀＀ ＀＀ï＀＀_x0008_＀＀_x0001_＀＀_x0001_＀＀_x0001_＀＀욧䁕摦畳㩰⼯楄敲瑣潩獮䘯捡却瑥䄠摵瑩湩⁧楖睥牥愿瑣潩㵮啁䥄彔䅖啌♅䉄ㄽ㤲䤦ㅄ㐽㔵ㄷ☰䅖啌䥅㵄㐰〶☱䑓呁㵅〲〱倦剅佉呄偙㵅乁彎呓♄䍓呆㌽眦湩潤㵷潰異彰潮扟牡眦摩桴㌽㔸栦楥桧㵴㈱☰呓剁彔䅍䥘䥍䕚㵄䅆卌♅牣慥潴㵲慦瑣敳♴楤灳慬役瑳楲杮䄽摵瑩찀﬘刾*䕄〰㘰〶〲㘰䙞彆䅃䕐彘䥆⡘乁ⱎ〲ㄱⰬⰬ啅⥒ć＀＀ ＀＀ï＀＀_x0008_＀＀_x0001_＀＀_x0001_＀＀_x0001_＀＀糮㔿晞䁣摦畳㩰⼯楄敲瑣潩獮䘯捡却瑥䄠摵瑩湩⁧楖睥牥愿瑣潩㵮啁䥄彔䅖啌♅䉄ㄽ㤲䤦ㅄ㐽㔵ㄷ☰䅖啌䥅㵄㐰〶☱䑓呁㵅〲ㄱ倦剅佉呄偙㵅乁彎呓♄䍓呆㌽眦湩潤㵷潰異彰潮扟牡眦摩桴㌽㔸栦楥桧㵴㈱☰呓剁彔䅍䥘䥍䕚㵄䅆卌♅牣慥潴㵲慦瑣敳♴楤灳慬役瑳楲杮䄽摵瑩찀ﬗ刾*䕄〰㘰〶〲㘰䙞彆䅃䕐彘䥆⡘乁ⱎ〲㈱ⰬⰬ啅⥒ć＀＀ ＀＀ï＀＀_x0008_＀＀_x0001_＀＀_x0001_＀＀_x0001_＀＀司ꗣₛ䁤摦畳㩰⼯楄敲瑣潩獮䘯捡却瑥䄠摵瑩湩⁧楖睥牥愿瑣潩㵮啁䥄彔䅖啌♅䉄ㄽ㤲䤦ㅄ㐽㔵ㄷ☰䅖啌䥅㵄㐰〶☱䑓呁㵅〲㈱倦剅佉呄偙㵅乁彎呓♄䍓呆㌽眦湩潤㵷潰異彰潮扟牡眦摩桴㌽㔸栦楥桧㵴㈱☰呓剁彔䅍䥘䥍䕚㵄䅆卌♅牣慥潴㵲慦瑣敳♴楤灳慬役瑳楲杮䄽摵瑩찀ﬗ刾*䕄〰㘰㌳〵㌰䙞彆䅃䕐彘䥆⡘乁ⱎ〲〱ⰬⰬ啅⥒ć＀＀ ＀＀ï＀＀_x0008_＀＀_x0001_＀＀_x0001_＀＀_x0001_＀＀＀＀＀＀䀀䁈摦畳㩰⼯楄敲瑣潩獮䘯捡却瑥䄠摵瑩湩⁧楖睥牥愿瑣潩㵮啁䥄彔䅖啌♅䉄ㄽ㤲䤦ㅄ㔽㈵㠳☸䅖啌䥅㵄㐰〶☱䑓呁㵅〲〱倦剅佉呄偙㵅乁彎呓♄䍓呆㌽眦湩潤㵷潰異彰潮扟牡眦摩桴㌽㔸栦楥桧㵴㈱☰呓剁彔䅍䥘䥍䕚㵄䅆卌♅牣慥潴㵲慦瑣敳♴楤灳慬役瑳楲杮䄽摵瑩찀ﬕ刾*䕄〰㘰㌳〵㌰䙞彆䅃䕐彘䥆⡘乁ⱎ〲ㄱⰬⰬ啅⥒ć＀＀ ＀＀ï＀＀_x0008_＀＀_x0001_＀＀_x0001_＀＀_x0001_＀＀ొ⬂_xDE87_䁑摦畳㩰⼯楄敲瑣潩獮䘯捡却瑥䄠摵瑩湩⁧楖睥牥愿瑣潩㵮啁䥄彔䅖啌♅䉄ㄽ㤲䤦ㅄ㔽㈵㠳☸䅖啌䥅㵄㐰〶☱䑓呁㵅〲ㄱ倦剅佉呄偙㵅乁彎呓♄䍓呆㌽眦湩潤㵷潰異彰潮扟牡眦摩桴㌽㔸栦楥桧㵴㈱☰呓剁彔䅍䥘䥍䕚㵄䅆卌♅牣慥潴㵲慦瑣敳♴楤灳慬役瑳楲杮䄽摵瑩찀﫵刾8䡃〰㈱㠶㘴㜵ㅞ〮䔪彃䕎呓剟䍅䡟㐨㌱㜵⼩䍅也卅彔䕒⡃ㄴ㔳⤷!＀＀ ＀＀	＀＀_x0008_＀＀_x0001_＀＀_x0001_＀＀_x0001_＀＀＀＀＀＀＀＀㿠찀﫵刾8䡃〰㈱㠶㘴㜵ㅞ〮䔪彃䕎呓剟䍅䡟㐨㈱㜶⼩䍅也卅彔䕒⡃ㄴ㘲⤷!＀＀ ＀＀	＀＀_x0008_＀＀_x0001_＀＀_x0001_＀＀_x0001_＀＀ꆼ机啕㿥찀﫵刾8䡃〰㈱㠶㘴㜵ㅞ〮䔪彃䕎呓剟䍅䡟㐨㈱㜳⼩䍅也卅彔䕒⡃ㄴ㌲⤷!＀＀ ＀＀	＀＀_x0008_＀＀_x0001_＀＀_x0001_＀＀_x0001_＀＀ꆼ机啕㿥찀﫴刾3䥍之䌭幈⸱⨰䍅也卅彔䕒彃⡈ㄴ㜴⤹䔯彃䕎呓剟䍅㐨㐱㤷착!＀＀ ＀＀	＀＀_x0008_＀＀_x0001_＀＀_x0001_＀＀_x0001_＀＀＀＀＀＀＀＀㿰찀﫟刾&lt;䕄〰㔰㘵㈵㐰䩞䱕䅉⡎佃噎剅彔䅄䕔⡎䅆䙟䍙㐨㔱㜳Ⱙ夢奙䵙䑍≄⤩_x001D_＀＀ ＀＀_x0005_＀＀_x0004_＀＀_x0001_＀＀_x0001_＀＀_x0003_＀＀ꄺ＀＀찀﬩刾8䡃〰㈱㠶㘴㜵ㅞ〮䔪彃䕎呓剟䍅䡟㐨㔱㘰⼩䍅也卅彔䕒⡃ㄴ〵⤶!＀＀ ＀＀	＀＀_x0008_＀＀_x0001_＀＀_x0001_＀＀_x0001_＀＀＀＀＀＀＀＀㿰찀ﬖ刾.单㠰㐱㜳〱㈵䕞䅃䵟䑅䍟偁塅㈨㄰ⰴⰰⰬ䌢剕唽䑓⤢!＀＀ ＀＀	＀＀_x0008_＀＀_x0001_＀＀_x0001_＀＀_x0001_＀＀＀＀＀＀ꀀ䁤찀﫹刾*卅㄰㌸㐷㌶㐱䱞䑓偟协呟偏䡟䑌⡒〱∬≈∬卆⤢r＀＀ ＀＀Z＀＀P＀＀_x0001_＀＀
＀＀_x0001_＀＀＀＀＀＀绖䄸＀＀＀＀꼘䄵＀＀＀＀痂䄵＀＀＀＀栿䄳＀＀＀＀뚞䄪＀＀＀＀恐䄪＀＀＀＀ꊀ䄙＀＀＀＀霘䄓＀＀＀＀孴䄑＀＀＀＀솠䄌＀＀＀＀＀＀＀＀＀＀﫵刾8䡃〰㈱㠶㘴㜵ㅞ〮䔪彃䕎呓剟䍅䡟㐨㈱㘰⼩䍅也卅彔䕒⡃ㄴ〲⤶!＀＀ ＀＀	＀＀_x0008_＀＀_x0001_＀＀_x0001_＀＀_x0001_＀＀ꆼ机啕㿥찀﫵刾8䡃〰㈱㠶㘴㜵ㅞ〮䔪彃䕎呓剟䍅䡟㐨ㄱ㘷⼩䍅也卅彔䕒⡃ㄴ㜱⤶!＀＀ ＀＀	＀＀_x0008_＀＀_x0001_＀＀_x0001_＀＀_x0001_＀＀＀＀＀＀＀＀㿨찀﫨刾_x0016_䱍义䜭幂彐剐䍉⡅ㄴ㌵⤷!＀＀ ＀＀	＀＀_x0008_＀＀_x0001_＀＀_x0001_＀＀_x0001_＀＀ᑺ䞮㿻찀﫟刾&lt;䡃〰㈱㠶㘴㜵䩞䱕䅉⡎佃噎剅彔䅄䕔⡎䅆䙟䍙㐨㔱㜳Ⱙ夢奙䵙䑍≄⤩_x001D_＀＀ ＀＀_x0005_＀＀_x0004_＀＀_x0001_＀＀_x0001_＀＀_x0003_＀＀ꄺ＀＀찀﫵刾8䡃〰㈱㠶㘴㜵ㅞ〮䔪彃䕎呓剟䍅䡟㐨㐱㤷⼩䍅也卅彔䕒⡃ㄴ㜴⤹!＀＀ ＀＀	＀＀_x0008_＀＀_x0001_＀＀_x0001_＀＀_x0001_＀＀＀＀＀＀＀＀㿰찀﫵刾8䡃〰㈱㠶㘴㜵ㅞ〮䔪彃䕎呓剟䍅䡟㐨㐱㤴⼩䍅也卅彔䕒⡃ㄴ㐴⤹!＀＀ ＀＀	＀＀_x0008_＀＀_x0001_＀＀_x0001_＀＀_x0001_＀＀＀＀＀＀＀＀㿠찀﫵刾8䡃〰㈱㠶㘴㜵ㅞ〮䔪彃䕎呓剟䍅䡟㐨㌱㤲⼩䍅也卅彔䕒⡃ㄴ㈳⤹!＀＀ ＀＀	＀＀_x0008_＀＀_x0001_＀＀_x0001_＀＀_x0001_＀＀ꆼ机啕㿥찀ﬣ刾O䡃〰㘰㈲㘷㈱ㅞ〮⠪䍅也卅彔䕒彃⡂ㄴ㐴⤵䔫彃䕎呓剟䍅佟㐨㐱㔴⤩䔯彃䕎呓剟䍅㐨㐱㔴착!＀＀ ＀＀	＀＀_x0008_＀＀_x0001_＀＀_x0001_＀＀_x0001_＀＀벇ㆊ啕㿕찀ﬣ刾O䡃〰㘰㈲㘷㈱ㅞ〮⠪䍅也卅彔䕒彃⡓ㄴ㐴⤵䔫彃䕎呓剟䍅啟㐨㐱㔴⤩䔯彃䕎呓剟䍅㐨㐱㔴착!＀＀ ＀＀	＀＀_x0008_＀＀_x0001_＀＀_x0001_＀＀_x0001_＀＀＀＀＀＀＀＀＀＀찀ﬠ刾&amp;单㠵㌳㐳〱㜷䙞彆䅓䕌⡓乁ⱎ〲㠰ⰬⰬ单⥄ĉ＀＀ ＀＀ñ＀＀_x0008_＀＀_x0001_＀＀_x0001_＀＀_x0001_＀＀＀＀＀＀䂹摦畳㩰⼯楄敲瑣潩獮䘯捡却瑥䄠摵瑩湩⁧楖睥牥愿瑣潩㵮啁䥄彔䅖啌♅䉄ㄽ㤲䤦ㅄ㔽㌸㌳ㄴ☰䅖啌䥅㵄㄰〰☱䑓呁㵅〲㠰倦剅佉呄偙㵅乁彎呓♄䍓呆㌽眦湩潤㵷潰異彰潮扟牡眦摩桴㌽㔸栦楥桧㵴㈱☰呓剁彔䅍䥘䥍䕚㵄䅆卌♅牣慥潴㵲慦瑣敳♴楤灳慬役瑳楲杮䄽摵瑩찀ײַ刾&amp;单㠵㌳㐳〱㜷䙞彆䅓䕌⡓乁ⱎ〲㤰ⰬⰬ单⥄!＀＀ ＀＀	＀＀_x0008_＀＀_x0001_＀＀_x0001_＀＀_x0001_＀＀＀＀＀＀ꄀ䂷찀יִ刾(单㠳㘸㤸〱㔱䙞彆䉅呉䥟⡂乁ⱎ〲〱ⰬⰬ单⥄Ŧ＀＀ ＀＀Ŏ＀＀_x0008_＀＀_x0001_＀＀_x0001_＀＀_x0001_＀＀_x0002_＀＀蠀䁱摦畳㩰⼯楤敲瑣潩獮䘯呁嘠敩敷㽲捡楴湯唽䑐呁♅牣慥潴㵲慦瑣敳♴奄彎剁升吽啒♅佄彃䅎䕍䘽呁䘺䱑䅟䑕呉义彇䱃䕉呎呟䵅䱐呁⹅䅆♔楤灳慬役瑳楲杮䄽摵瑩嘦剁䬺奅嘽塙䡍䱁䙋♇䅖㩒啑剅㵙歒晚啒䩊䙖䨹楑䉨歔猴橍硁䍍獷䍌噸さ灑圦义佄㵗䥆卒彔佐啐♐䕈䝉呈㐽〵圦䑉䡔㐽〵匦䅔呒䵟塁䵉婉䑅䘽䱁䕓嘦剁䌺䱁久䅄㵒䥆䕖䅄♙䅖㩒奓䉍䱏唽㍓㠸㠶ㄹ㄰☵䅖㩒义䕄㵘0יִ刾.䕄〰㔰㜸〸㌰䕞䅃䵟䑅䍟偁塅㈨㄰ⰶⰰⰬ䌢剕䔽剕⤢!＀＀ ＀＀	＀＀_x0008_＀＀_x0001_＀＀_x0001_＀＀_x0001_＀＀豀碵꼝쐕찀﬛刾.䕄〰㔰㘵㈵㐰䕞䅃䵟䑅䍟偁塅㈨㄰ⰶⰰⰬ䌢剕䔽剕⤢!＀＀ ＀＀	＀＀_x0008_＀＀_x0001_＀＀_x0001_＀＀_x0001_＀＀＀＀＀＀＀＀䀷찀﬙刾(单㠳㘸㤸〱㔱䙞彆䉅呉䥟⡂乁ⱎ〲ㄱⰬⰬ单⥄Ŧ＀＀ ＀＀Ŏ＀＀_x0008_＀＀_x0001_＀＀_x0001_＀＀_x0001_＀＀_x0002_＀＀쀀䁲摦畳㩰⼯楤敲瑣潩獮䘯呁嘠敩敷㽲捡楴湯唽䑐呁♅牣慥潴㵲慦瑣敳♴奄彎剁升吽啒♅佄彃䅎䕍䘽呁䘺䱑䅟䑕呉义彇䱃䕉呎呟䵅䱐呁⹅䅆♔楤灳慬役瑳楲杮䄽摵瑩嘦剁䬺奅刽偕䡗䡕䙑♏䅖㩒啑剅㵙歒晚啒䩊䙖䨹楑䉨歔猴橍硁卍獷䍌噸さ灑圦义佄㵗䥆卒彔佐啐♐䕈䝉呈㐽〵圦䑉䡔㐽〵匦䅔呒䵟塁䵉婉䑅䘽䱁䕓嘦剁䌺䱁久䅄㵒䥆䕖䅄♙䅖㩒奓䉍䱏唽㍓㠸㠶ㄹ㄰☵䅖㩒义䕄㵘0ﬗ刾(单㠳㘸㤸〱㔱䙞彆䉅呉䥟⡂乁ⱎ〲㈱ⰬⰬ单⥄Ŧ＀＀ ＀＀Ŏ＀＀_x0008_＀＀_x0001_＀＀_x0001_＀＀_x0001_＀＀晦晦繦䁵摦畳㩰⼯楤敲瑣潩獮䘯呁嘠敩敷㽲捡楴湯唽䑐呁♅牣慥潴㵲慦瑣敳♴奄彎剁升吽啒♅佄彃䅎䕍䘽呁䘺䱑䅟䑕呉义彇䱃䕉呎呟䵅䱐呁⹅䅆♔楤灳慬役瑳楲杮䄽摵瑩嘦剁䬺奅吽乙塇剃噅♗䅖㩒啑剅㵙歒晚啒䩊䙖䨹楑䉨歔猴橍硁楍獷䍌噸さ灑圦义佄㵗䥆卒彔佐啐♐䕈䝉呈㐽〵圦䑉䡔㐽〵匦䅔呒䵟塁䵉婉䑅䘽䱁䕓嘦剁䌺䱁久䅄㵒䥆䕖䅄♙䅖㩒奓䉍䱏唽㍓㠸㠶ㄹ㄰☵䅖㩒义䕄㵘0﫹刾O䡃〰㘰㈲㘷㈱ㅞ〮⠪䍅也卅彔䕒彃⡓ㄴ㐴⤹䔫彃䕎呓剟䍅啟㐨㐱㤴⤩䔯彃䕎呓剟䍅㐨㐱㤴착!＀＀ ＀＀	＀＀_x0008_＀＀_x0001_＀＀_x0001_＀＀_x0001_＀＀＀＀＀＀＀＀＀＀찀﫹刾O䡃〰㘰㈲㘷㈱ㅞ〮⠪䍅也卅彔䕒彃⡂ㄴ㐴⤹䔫彃䕎呓剟䍅佟㐨㐱㤴⤩䔯彃䕎呓剟䍅㐨㐱㤴착!＀＀ ＀＀	＀＀_x0008_＀＀_x0001_＀＀_x0001_＀＀_x0001_＀＀벇ㆊ啕㿕찀﫹刾O䡃〰㘰㈲㘷㈱ㅞ〮⠪䍅也卅彔䕒彃⡓ㄴ㐱⤵䔫彃䕎呓剟䍅啟㐨ㄱ㔴⤩䔯彃䕎呓剟䍅㐨ㄱ㔴착!＀＀ ＀＀	＀＀_x0008_＀＀_x0001_＀＀_x0001_＀＀_x0001_＀＀＀＀＀＀＀＀＀＀찀﫹刾O䡃〰㘰㈲㘷㈱ㅞ〮⠪䍅也卅彔䕒彃⡂ㄴ㐱⤵䔫彃䕎呓剟䍅佟㐨ㄱ㔴⤩䔯彃䕎呓剟䍅㐨ㄱ㔴착!＀＀ ＀＀	＀＀_x0008_＀＀_x0001_＀＀_x0001_＀＀_x0001_＀＀벇ㆊ啕㿕찀﫵刾8䡃〰㈱㠶㘴㜵ㅞ〮䔪彃䕎呓剟䍅䡟㐨㐱㠱⼩䍅也卅彔䕒⡃ㄴㄴ⤸!＀＀ ＀＀	＀＀_x0008_＀＀_x0001_＀＀_x0001_＀＀_x0001_＀＀＀＀＀＀＀＀㿠찀﫵刾8䡃〰㈱㠶㘴㜵ㅞ〮䔪彃䕎呓剟䍅䡟㐨㌱㠸⼩䍅也卅彔䕒⡃ㄴ㠳⤸!＀＀ ＀＀	＀＀_x0008_＀＀_x0001_＀＀_x0001_＀＀_x0001_＀＀＀＀＀＀＀＀㿠찀﫵刾8䡃〰㈱㠶㘴㜵ㅞ〮䔪彃䕎呓剟䍅䡟㐨㈱㠹⼩䍅也卅彔䕒⡃ㄴ㤲⤸!＀＀ ＀＀	＀＀_x0008_＀＀_x0001_＀＀_x0001_＀＀_x0001_＀＀ꆼ机啕㿥찀﫧刾_x000E_䉊ⵔ单䙞当卉义&amp;＀＀ ＀＀_x000E_＀＀_x000D_＀＀_x0001_＀＀_x0001_＀＀_x0008_＀＀单㜴㠷㤳〱㤴＀＀﬜刾(单㠰㐱㜳〱㈵䙞彆䕎彔义⡃乁ⱎ〲〱ⰬⰬ单⥄Ŧ＀＀ ＀＀Ŏ＀＀_x0008_＀＀_x0001_＀＀_x0001_＀＀_x0001_＀＀_xDB22_绹䁨摦畳㩰⼯楤敲瑣潩獮䘯呁嘠敩敷㽲捡楴湯唽䑐呁♅牣慥潴㵲慦瑣敳♴奄彎剁升吽啒♅佄彃䅎䕍䘽呁䘺䱑䅟䑕呉义彇䱃䕉呎呟䵅䱐呁⹅䅆♔楤灳慬役瑳楲杮䄽摵瑩嘦剁䬺奅刽䙏䩉䙓䩍♅䅖㩒啑剅㵙歒晚歔啖じ佬祑䉨歔猴橍硁䍍獷䍌噸さ灑圦义佄㵗䥆卒彔佐啐♐䕈䝉呈㐽〵圦䑉䡔㐽〵匦䅔呒䵟塁䵉婉䑅䘽䱁䕓嘦剁䌺䱁久䅄㵒䥆䕖䅄♙䅖㩒奓䉍䱏唽こㄸ㌴ㄷ㔰☲䅖㩒义䕄㵘0﬙刾(单㠰㐱㜳〱㈵䙞彆䕎彔义⡃乁ⱎ〲㈱ⰬⰬ单⥄Ŧ＀＀ ＀＀Ŏ＀＀_x0008_＀＀_x0001_＀＀_x0001_＀＀_x0001_＀＀＀＀＀＀耀䁥摦畳㩰⼯楤敲瑣潩獮䘯呁嘠敩敷㽲捡楴湯唽䑐呁♅牣慥潴㵲慦瑣敳♴奄彎剁升吽啒♅佄彃䅎䕍䘽呁䘺䱑䅟䑕呉义彇䱃䕉呎呟䵅䱐呁⹅䅆♔楤灳慬役瑳楲杮䄽摵瑩嘦剁䬺奅堽䉁噇塓呇♙䅖㩒啑剅㵙歒晚歔啖じ佬祑䉨歔猴橍硁楍獷䍌噸さ灑圦义佄㵗䥆卒彔佐啐♐䕈䝉呈㐽〵圦䑉䡔㐽〵匦䅔呒䵟塁䵉婉䑅䘽䱁䕓嘦剁䌺䱁久䅄㵒䥆䕖䅄♙䅖㩒奓䉍䱏唽こㄸ㌴ㄷ㔰☲䅖㩒义䕄㵘0ﬗ刾(单㠰㐱㜳〱㈵䙞彆䕎彔义⡃乁ⱎ〲ㄱⰬⰬ单⥄Ŧ＀＀ ＀＀Ŏ＀＀_x0008_＀＀_x0001_＀＀_x0001_＀＀_x0001_＀＀脆䎕겋䁦摦畳㩰⼯楤敲瑣潩獮䘯呁嘠敩敷㽲捡楴湯唽䑐呁♅牣慥潴㵲慦瑣敳♴奄彎剁升吽啒♅佄彃䅎䕍䘽呁䘺䱑䅟䑕呉义彇䱃䕉呎呟䵅䱐呁⹅䅆♔楤灳慬役瑳楲杮䄽摵瑩嘦剁䬺奅䐽塅䉅䩏䑕♗䅖㩒啑剅㵙歒晚歔啖じ佬祑䉨歔猴橍硁卍獷䍌噸さ灑圦义佄㵗䥆卒彔佐啐♐䕈䝉呈㐽〵圦䑉䡔㐽〵匦䅔呒䵟塁䵉婉䑅䘽䱁䕓嘦剁䌺䱁久䅄㵒䥆䕖䅄♙䅖㩒奓䉍䱏唽こㄸ㌴ㄷ㔰☲䅖㩒义䕄㵘0﫹刾_x001A_呉〰㐰㜱㐱〴偞䱟捯污䥟摮硥 ＀＀ ＀＀_x0008_＀＀_x0007_＀＀_x0001_＀＀_x0001_＀＀_x0008_＀＀㘱㈷㈰＀＀﫨刾&lt;㐶㜰䨭幐彐剐䍉彅佌彗剐㐨㔱㜳ⰬⰬ〬∬剐䍉≅∬义剔䑁奁Ⱒ㔢圲⤢!＀＀ ＀＀	＀＀_x0008_＀＀_x0001_＀＀_x0001_＀＀_x0001_＀＀＀＀＀＀쀀䁶찀﬩刾O单㜷㜲㤳〲㔷ㅞ〮⠪䍅也卅彔䕒彃⡂ㄴ㌵⤷䔫彃䕎呓剟䍅佟㐨㔱㜳⤩䔯彃䕎呓剟䍅㐨㔱㜳착!＀＀ ＀＀	＀＀_x0008_＀＀_x0001_＀＀_x0001_＀＀_x0001_＀＀Ὤ_xDD97_踸㿣찀﬩刾O单㜷㜲㤳〲㔷ㅞ〮⠪䍅也卅彔䕒彃⡓ㄴ㌵⤷䔫彃䕎呓剟䍅啟㐨㔱㜳⤩䔯彃䕎呓剟䍅㐨㔱㜳착!＀＀ ＀＀	＀＀_x0008_＀＀_x0001_＀＀_x0001_＀＀_x0001_＀＀㛨䊟燇㾬찀ﬗ刾(䡃〰㈱㠶㘴㜵䙞彆䉅呉䥟⡂乁ⱎ〲〱ⰬⰬ䡃⥆Ŧ＀＀ ＀＀Ŏ＀＀_x0008_＀＀_x0001_＀＀_x0001_＀＀_x0001_＀＀㊶㌳㌳쀣摦畳㩰⼯楤敲瑣潩獮䘯呁嘠敩敷㽲捡楴湯唽䑐呁♅牣慥潴㵲慦瑣敳♴奄彎剁升吽啒♅佄彃䅎䕍䘽呁䘺䱑䅟䑕呉义彇䱃䕉呎呟䵅䱐呁⹅䅆♔楤灳慬役瑳楲杮䄽摵瑩嘦剁䬺奅堽䙗塓䩑䱉♏䅖㩒啑剅㵙歒晚啒䩊䙖䨹楑䉨歔猴橍硁䍍獷䍌䑸䕓灙圦义佄㵗䥆卒彔佐啐♐䕈䝉呈㐽〵圦䑉䡔㐽〵匦䅔呒䵟塁䵉婉䑅䘽䱁䕓嘦剁䌺䱁久䅄㵒䥆䕖䅄♙䅖㩒奓䉍䱏䌽え㄰㘲㐸㔶☷䅖㩒义䕄㵘0ﬖ刾(䡃〰㈱㠶㘴㜵䙞彆䉅呉䥟⡂乁ⱎ〲ㄱⰬⰬ䡃⥆Ŧ＀＀ ＀＀Ŏ＀＀_x0008_＀＀_x0001_＀＀_x0001_＀＀_x0001_＀＀㌲㌳㌳䀾摦畳㩰⼯楤敲瑣潩獮䘯呁嘠敩敷㽲捡楴湯唽䑐呁♅牣慥潴㵲慦瑣敳♴奄彎剁升吽啒♅佄彃䅎䕍䘽呁䘺䱑䅟䑕呉义彇䱃䕉呎呟䵅䱐呁⹅䅆♔楤灳慬役瑳楲杮䄽摵瑩嘦剁䬺奅䈽䑓乃噗䱑♓䅖㩒啑剅㵙歒晚啒䩊䙖䨹楑䉨歔猴橍硁卍獷䍌䑸䕓灙圦义佄㵗䥆卒彔佐啐♐䕈䝉呈㐽〵圦䑉䡔㐽〵匦䅔呒䵟塁䵉婉䑅䘽䱁䕓嘦剁䌺䱁久䅄㵒䥆䕖䅄♙䅖㩒奓䉍䱏䌽え㄰㘲㐸㔶☷䅖㩒义䕄㵘0ﬖ刾.单㔰㐸㠹〱㐶䕞䅃䵟䑅䍟偁塅㈨㄰ⰴⰰⰬ䌢剕唽䑓⤢!＀＀ ＀＀	＀＀_x0008_＀＀_x0001_＀＀_x0001_＀＀_x0001_＀＀＀＀＀＀䁵찀ﬕ刾O单㜷㜲㤳〲㔷ㅞ〮⠪䍅也卅彔䕒彃⡂ㄴ㌲⤳䔫彃䕎呓剟䍅佟㐨㈱㌳⤩䔯彃䕎呓剟䍅㐨㈱㌳착!＀＀ ＀＀	＀＀_x0008_＀＀_x0001_＀＀_x0001_＀＀_x0001_＀＀୻ඐ鉉㿤찀ﬕ刾O单㜷㜲㤳〲㔷ㅞ〮⠪䍅也卅彔䕒彃⡓ㄴ㌲⤳䔫彃䕎呓剟䍅啟㐨㈱㌳⤩䔯彃䕎呓剟䍅㐨㈱㌳착!＀＀ ＀＀	＀＀_x0008_＀＀_x0001_＀＀_x0001_＀＀_x0001_＀＀＀＀＀＀＀＀＀＀찀ﬆ刾_x0018_偊㘳㌱〴〰㔰灞潲数彲䅎䕍9＀＀ ＀＀!＀＀ ＀＀_x0001_＀＀_x0001_＀＀_x0008_＀＀潔潹匠楥慫⁮片畯⁰潈摬湩獧䰠摴.찀﫼刾O单㜷㜲㤳〲㔷ㅞ〮⠪䍅也卅彔䕒彃⡓ㄴ㌲⤷䔫彃䕎呓剟䍅啟㐨㈱㜳⤩䔯彃䕎呓剟䍅㐨㈱㜳착!＀＀ ＀＀	＀＀_x0008_＀＀_x0001_＀＀_x0001_＀＀_x0001_＀＀＀＀＀＀＀＀＀＀찀﫼刾O单㜷㜲㤳〲㔷ㅞ〮⠪䍅也卅彔䕒彃⡂ㄴ㌲⤷䔫彃䕎呓剟䍅佟㐨㈱㜳⤩䔯彃䕎呓剟䍅㐨㈱㜳착!＀＀ ＀＀	＀＀_x0008_＀＀_x0001_＀＀_x0001_＀＀_x0001_＀＀୻ඐ鉉㿤찀﫳刾3䥍之䌭幈⸱⨰䍅也卅彔䕒彃⡈ㄴ㈳⤹䔯彃䕎呓剟䍅㐨㌱㤲착!＀＀ ＀＀	＀＀_x0008_＀＀_x0001_＀＀_x0001_＀＀_x0001_＀＀＀＀＀＀＀＀㿰찀ﬕ刾.䉇〰㥂㌴㍚㤵䕞䅃䵟䑅卟䱁卅㈨㄰ⰴⰰⰬ䌢剕䜽偂⤢!＀＀ ＀＀	＀＀_x0008_＀＀_x0001_＀＀_x0001_＀＀_x0001_＀＀＀＀＀＀글䂱찀﬑刾-单㠰㐱㜳〱㈵䙞彆䥍彎义彔䍁啃⡍呑ⱒㄴ㔴ⰵⰬ䙒착ċ＀＀ ＀＀ó＀＀_x0008_＀＀_x0001_＀＀_x0001_＀＀_x0001_＀＀＀＀＀＀＀＀＀＀摦畳㩰⼯楄敲瑣潩獮䘯捡却瑥䄠摵瑩湩⁧楖睥牥愿瑣潩㵮啁䥄彔䅖啌♅䉄ㄽ㤲䤦ㅄ〽ㄸ㌴ㄷ☰䅖啌䥅㵄㌰㈴☶䑓呁㵅〲㌱㈰倦剅佉呄偙㵅呑归呓♄䍓呆㌽眦湩潤㵷潰異彰潮扟牡眦摩桴㌽㔸栦楥桧㵴㈱☰呓剁彔䅍䥘䥍䕚㵄䅆卌♅牣慥潴㵲慦瑣敳♴楤灳慬役瑳楲杮䄽摵瑩찀﫨刾_x001A_剋ⵎ䕄偞䵟剁䕋彔䅖⡌ㄴ㌵⤷!＀＀ ＀＀	＀＀_x0008_＀＀_x0001_＀＀_x0001_＀＀_x0001_＀＀살ꁨ甫䂞찀﫺刾0单㠰㐱㜳〱㈵䱞䑓也䵁彅佔彐䱈剄ㄨⰰ䠢Ⱒ䘢≓∬久⤢ɼ＀＀ ＀＀ɤ＀＀ɚ＀＀_x0001_＀＀
＀＀_x000C_＀＀SSgA Funds Management, Inc.＀＀The Vanguard Group, Inc.＀＀BlackRock Fund Advisors＀＀Acadian Asset Management LLC＀＀Deutsche Bank Investment Management, Inc.＀＀Mairs &amp; Power, Inc.＀＀State Street Global Advisors Ltd.＀＀DWS Investment GmbH＀＀National Rural Electric Cooperative Association＀＀Franklin Advisory Services LLC＀＀＀＀＀＀＀＀＀＀＀＀﫸刾&lt;䥆〰㤰〰㐰㤵偞䕓䍔䱁䘨噉䑅奁㬩彐剐䍉⡅ㄭ奁丬坏䐬䔬彃啃剒Ⱜ⤱ॎ＀＀ ＀＀श＀＀࠰＀＀_x0001_＀＀Ć＀＀_x0001_＀＀ᑻ䞮﫡䀧⣶轜痂䀨긕ᑺ䀨馚香香䀨ᑺ䞮䀨슐⣵轜䀨롒蔞퇫䀨尨슏䀨䞮竡긔䀨晧晦晦䀨쳍쳌쳌䀨⣶轜䀨＀＀＀＀＀＀䀩轜_xDC28_䀨긕鑺䀨馚香香䀨馚香香䀨馚香香䀨쳍쳌쳌䀨ᑻ䞮﫡䀨轜_xDC28_䀨＀＀＀＀＀＀䀩ᑻ䞮竡䀩롑蔞䀩긕鑺䀩尨䊏䀪㵱휊䀩롒蔞퇫䀩슐⣵ཛྷ䀪馚香ᦙ䀪＀＀＀＀＀＀䀪＀＀＀＀＀＀䀪슐⣵ཛྷ䀪＀＀＀＀＀＀䀪晧晦䀩ᑺ잮䀩롒蔞퇫䀩ᑺ잮䀩晧晦晦䀩凬Ẹ殅䀩蔟凫Ẹ䀩馚香ᦙ䀩晧晦晦䀩竡긔䀩Ẹ롑䀩䞮竡긔䀩Ẹ롑䀩롑Ԟ䀩䞮竡긔䀨炤਽ꏗ䀨ᑻ䞮﫡䀨＀＀＀＀＀＀䀩⣶轜䀨蔟凫麸䀨ꏗ㵰圊䀨ꏗ㵰圊䀨ਾꏗ뵰䀨凬Ẹ殅䀨尨슏䀨ਾꏗ뵰䀨롒蔞凫䀨竡긔慇䀨晧晦晦䀨凬Ẹ殅䀨竡긔䀨晧晦䀨휊炣਽䀩휊炣਽䀩휊炣਽䀩휊炣਽䀩긕鑺䀨휊炣訽䀨휊炣訽䀨휊炣訽䀨尩슏⣵䀩轜尨䀩롑蔞䀩竡긔䀩蔟凫麸䀩尩슏ꣵ䀩롑蔞䀩尨䊏䀩롒蔞퇫䀨⣶轜䀨롒蔞凫䀩롑蔞䀩ᑻ䞮﫡䀩㌴㌳㌳䀪竡긔慇䀪긕鑺䀪尨슏䀪휊炣਽䀫蔟凫Ẹ䀫Ẹ롑䀪尨䊏䀪尨슏䀪쳍쳌쳌䀪㵱휊䀪轜_xDC28_䀪尨슏䀪ᑻ䞮竡䀪蔟凫Ẹ䀫竡긔䀪竡긔慇䀫슐⣵ཛྷ䀬炤਽ꏗ䀬蔟凫Ẹ䀭슐⣵ཛྷ䀭蔟凫麸䀭馚香香䀭炤਽⏗䀭롑蔞䀭ꏗ㵰圊䀭슐⣵ཛྷ䀭䞮竡⸔䀭馚香香䀭䞮竡긔䀭롑蔞䀭尩슏ꣵ䀭슐⣵轜䀭ਾꏗ뵰䀭⣶轜䀭ꏗ㵰휊䀭ᑻ䞮竡䀭ਾꏗ뵰䀭ꏗ㵰휊䀭＀＀＀＀＀＀䀮롑蔞䀭＀＀＀＀＀＀䀮馚香香䀮＀＀＀＀＀＀䀮凬Ẹ殅䀮롑蔞䀮ਾꏗ뵰䀮ᑻ䞮竡䀮尩슏ꣵ䀮尩슏ꣵ䀮尩슏ꣵ䀮긕鑺䀯蔟凫Ẹ䀯＀＀＀＀耀䀮㵱휊炣䀮尨䊏䀮ਾꏗ㵰䀮＀＀＀＀耀䀮긕鑺䀮㵱휊䀮㌴㌳㌳䀮쳍쳌䳌䀮쳍쳌䳌䀮ᑻ䞮竡䀮긕鑺䀮⣶轜䀭쳍쳌䳌䀮㵱휊炣䀮＀＀＀＀耀䀭슐⣵轜䀬凬Ẹ殅䀬㵱휊炣䀬㵱휊炣䀬蔟凫Ẹ䀬䞮竡긔䀬롑蔞䀬롑Ԟ䀮Ẹ롑䀮Ẹ롑䀮凬Ẹ殅䀯ᑻ䞮竡䀮롒蔞퇫䀮尩슏ꣵ䀮蔟凫麸䀮ਾꏗ㵰䀮㌳㌳댳䀮⣶轜䀮ꏗ㵰휊䀮轜尨䀮㌳㌳댳䀭ᑺ잮䀭쳍쳌䳌䀮䞮竡긔䀭Ẹ롑䀭쳍쳌䳌䀭炤਽⏗䀭晧晦䀬Ẹ㡑䀬ਾꏗ㵰䀬ᑻ䞮﫡䀬㵱휊䀬ਾꏗ뵰䀬㌳㌳댳䀬尨슏䀬尩슏⣵䀭ꏗ㵰圊䀭炤਽⏗䀭쳍쳌䳌䀭쳍쳌쳌䀬쳍쳌쳌䀬㵱휊炣䀫쳍쳌쳌䀫晧晦晦䀬ਾꏗ뵰䀬휊炣訽䀬㵱휊炣䀭㌴㌳㌳䀭ᑻ䞮竡䀭긕鑺䀭휊炣訽䀭尨슏䀭＀＀＀＀＀＀䀮＀＀＀＀＀＀䀮炤਽ꏗ䀮⣶轜痂䀮롒蔞퇫䀮㵱휊䀭휊炣਽䀮ᑺ잮䀬휊炣訽䀬ᑺ䞮䀬슐⣵ཛྷ䀬쳍쳌䳌䀬䞮竡⸔䀬롑Ԟ䀬晧晦晦䀬馚香香䀬Ẹ롑䀬＀＀＀＀＀＀䀭馚香ᦙ䀭蔟凫Ẹ䀭Ẹ㡑䀭휊炣਽䀭㌴㌳㌳䀭ਾꏗ뵰䀭Ẹ롑䀭ᑺ䞮䀭롑蔞䀭轜尨䀭롑蔞䀭긕ᑺ䀮㌴㌳㌳䀮롑Ԟ䀮쳍쳌䳌䀮ᑻ䞮竡䀮롒蔞凫䀮슐⣵ཛྷ䀮馚香ᦙ䀮馚香ᦙ䀮馚香香䀭㌴㌳㌳䀮긕鑺䀮蔟凫麸䀮ᑺ잮䀮ਾꏗ㵰䀯馚香香䀯＀＀＀＀＀＀䀰쳍쳌쳌䀯晧晦晦䀯晧晦晦䀯슐⣵轜䀯롑蔞䀯轜_xDC28_䀯ਾꏗ뵰䀯휊炣訽䀯＀＀＀＀＀＀＀＀＀＀＀＀＀＀＀＀＀＀＀＀＀＀＀＀＀＀＀＀＀＀＀＀＀＀＀＀＀＀＀＀＀＀＀＀＀＀＀＀＀＀＀＀＀＀＀＀＀＀＀＀＀＀＀＀＀＀＀＀＀＀＀＀＀＀＀＀＀＀＀＀＀＀＀＀＀＀＀＀＀＀＀＀＀＀＀＀＀＀＀＀＀＀＀＀＀＀＀＀＀＀＀＀＀＀＀＀＀＀＀＀＀＀＀＀＀＀＀＀＀＀＀＀＀＀＀＀＀＀＀＀＀＀＀＀＀＀＀＀＀＀＀＀＀＀＀＀＀＀＀＀＀＀＀＀＀＀＀＀＀＀＀＀＀＀＀＀＀＀＀＀＀＀＀＀＀＀＀＀＀＀＀＀＀＀＀＀＀＀＀＀＀＀＀＀＀＀＀＀＀＀＀＀＀＀＀＀＀＀＀＀＀＀＀＀＀＀＀＀＀＀＀＀＀＀＀＀＀＀＀＀＀＀＀＀＀＀＀＀＀＀＀＀＀＀＀＀＀＀＀＀＀＀ﬞ刾&amp;呉〰㐰㜱㐱〴䙞彆䅓䕌⡓乁ⱎ〲㠰ⰬⰬ啅⥒ć＀＀ ＀＀ï＀＀_x0008_＀＀_x0001_＀＀_x0001_＀＀_x0001_＀＀ﯧ௒䁰摦畳㩰⼯楄敲瑣潩獮䘯捡却瑥䄠摵瑩湩⁧楖睥牥愿瑣潩㵮啁䥄彔䅖啌♅䉄ㄽ㤲䤦ㅄ䈽失匰♚䅖啌䥅㵄㄰〰☱䑓呁㵅〲㠰倦剅佉呄偙㵅乁彎呓♄䍓呆㌽眦湩潤㵷潰異彰潮扟牡眦摩桴㌽㔸栦楥桧㵴㈱☰呓剁彔䅍䥘䥍䕚㵄䅆卌♅牣慥潴㵲慦瑣敳♴楤灳慬役瑳楲杮䄽摵瑩찀יִ刾&amp;呉〰㐰㜱㐱〴䙞彆䅓䕌⡓乁ⱎ〲㤰ⰬⰬ啅⥒ć＀＀ ＀＀ï＀＀_x0008_＀＀_x0001_＀＀_x0001_＀＀_x0001_＀＀ﯧ췒䁬摦畳㩰⼯楄敲瑣潩獮䘯捡却瑥䄠摵瑩湩⁧楖睥牥愿瑣潩㵮啁䥄彔䅖啌♅䉄ㄽ㤲䤦ㅄ䈽失匰♚䅖啌䥅㵄㄰〰☱䑓呁㵅〲㤰倦剅佉呄偙㵅乁彎呓♄䍓呆㌽眦湩潤㵷潰異彰潮扟牡眦摩桴㌽㔸栦楥桧㵴㈱☰呓剁彔䅍䥘䥍䕚㵄䅆卌♅牣慥潴㵲慦瑣敳♴楤灳慬役瑳楲杮䄽摵瑩찀יִ刾,单㌸㐵㔹〱㜲䕞䅃䵟䑅也呅㈨㄰ⰶⰰⰬ䌢剕唽䑓⤢!＀＀ ＀＀	＀＀_x0008_＀＀_x0001_＀＀_x0001_＀＀_x0001_＀＀豀碵꼝쐕찀﬚刾,单㌸㐵㔹〱㜲䕞䅃䵟䑅也呅㈨㄰ⰵⰰⰬ䌢剕唽䑓⤢!＀＀ ＀＀	＀＀_x0008_＀＀_x0001_＀＀_x0001_＀＀_x0001_＀＀퓽㵸䁱찀ﬖ刾.䥆〰㤰〰㐰㤵䕞䅃䵟䑅䍟偁塅㈨㄰ⰴⰰⰬ䌢剕䔽剕⤢!＀＀ ＀＀	＀＀_x0008_＀＀_x0001_＀＀_x0001_＀＀_x0001_＀＀＀＀＀＀耀䁛찀ﬖ刾,单㌸㐵㔹〱㜲䕞䅃䵟䑅也呅㈨㄰ⰴⰰⰬ䌢剕唽䑓⤢!＀＀ ＀＀	＀＀_x0008_＀＀_x0001_＀＀_x0001_＀＀_x0001_＀＀⼛ⓝᰆ䁰찀ﬕ刾.䉇〰㜰㤱㌷㠷䕞䅃䵟䑅卟䱁卅㈨㄰ⰴⰰⰬ䌢剕䜽偂⤢!＀＀ ＀＀	＀＀_x0008_＀＀_x0001_＀＀_x0001_＀＀_x0001_＀＀馚香躙䂑찀ﬔ刾.呉〰㐰㜱㐱〴䕞䅃䵟䑅䍟偁塅㈨㄰ⰳⰰⰬ䌢剕䔽剕⤢!＀＀ ＀＀	＀＀_x0008_＀＀_x0001_＀＀_x0001_＀＀_x0001_＀＀＀＀＀＀＀＀䁄찀ﬓ刾,单㌸㐵㔹〱㜲䕞䅃䵟䑅也呅㈨㄰ⰳⰰⰬ䌢剕唽䑓⤢!＀＀ ＀＀	＀＀_x0008_＀＀_x0001_＀＀_x0001_＀＀_x0001_＀＀＀＀＀＀ꀀ䁭찀﫷刾0䡃〰㈱㠶㘴㜵䱞䑓也䵁彅佔彐䱈剄ㄨⰰ䠢Ⱒ䘢≓∬久⤢ɪ＀＀ ＀＀ɒ＀＀Ɉ＀＀_x0001_＀＀
＀＀_x000C_＀＀JBF Finance SA＀＀Silchester International Investors LLP＀＀Bobst Group SA＀＀VV Vorsorge Vermogensverwaltung AG＀＀Dimensional Fund Advisors, Inc.＀＀Lombard Odier &amp; Cie (Investment Management)＀＀Swiss &amp; Global Asset Management AG＀＀Rieter Fischer Partners AG＀＀Credit Suisse AG＀＀Cazenove Capital Management Ltd.＀＀＀＀＀＀＀＀＀＀＀＀ﬡ刾O䡃〰㌰㤳〰㘶ㅞ〮⠪䍅也卅彔䕒彃⡂ㄴ㔳⤳䔫彃䕎呓剟䍅佟㐨㌱㌵⤩䔯彃䕎呓剟䍅㐨㌱㌵착!＀＀ ＀＀	＀＀_x0008_＀＀_x0001_＀＀_x0001_＀＀_x0001_＀＀＀＀＀＀＀＀＀＀찀ﬡ刾O䡃〰㌰㤳〰㘶ㅞ〮⠪䍅也卅彔䕒彃⡓ㄴ㔳⤳䔫彃䕎呓剟䍅啟㐨㌱㌵⤩䔯彃䕎呓剟䍅㐨㌱㌵착!＀＀ ＀＀	＀＀_x0008_＀＀_x0001_＀＀_x0001_＀＀_x0001_＀＀＀＀＀＀＀＀＀＀찀ײַ刾&amp;呉〰㄰㐰㘹㌲䙞彆䅓䕌⡓乁ⱎ〲㠰ⰬⰬ啅⥒ć＀＀ ＀＀ï＀＀_x0008_＀＀_x0001_＀＀_x0001_＀＀_x0001_＀＀䷓ၢᥘ䂁摦畳㩰⼯楄敲瑣潩獮䘯捡却瑥䄠摵瑩湩⁧楖睥牥愿瑣潩㵮啁䥄彔䅖啌♅䉄ㄽ㤲䤦ㅄ㐽㔵㤷☹䅖啌䥅㵄㄰〰☱䑓呁㵅〲㠰倦剅佉呄偙㵅乁彎呓♄䍓呆㌽眦湩潤㵷潰異彰潮扟牡眦摩桴㌽㔸栦楥桧㵴㈱☰呓剁彔䅍䥘䥍䕚㵄䅆卌♅牣慥潴㵲慦瑣敳♴楤灳慬役瑳楲杮䄽摵瑩찀ﬞ刾&amp;呉〰㄰㐰㘹㌲䙞彆䅓䕌⡓乁ⱎ〲㤰ⰬⰬ啅⥒ć＀＀ ＀＀ï＀＀_x0008_＀＀_x0001_＀＀_x0001_＀＀_x0001_＀＀䷒鱢䁿摦畳㩰⼯楄敲瑣潩獮䘯捡却瑥䄠摵瑩湩⁧楖睥牥愿瑣潩㵮啁䥄彔䅖啌♅䉄ㄽ㤲䤦ㅄ㐽㔵㤷☹䅖啌䥅㵄㄰〰☱䑓呁㵅〲㤰倦剅佉呄偙㵅乁彎呓♄䍓呆㌽眦湩潤㵷潰異彰潮扟牡眦摩桴㌽㔸栦楥桧㵴㈱☰呓剁彔䅍䥘䥍䕚㵄䅆卌♅牣慥潴㵲慦瑣敳♴楤灳慬役瑳楲杮䄽摵瑩찀ﬆ刾_x000D_帰䝆也浡彥䑉챘_x001D_＀＀ ＀＀_x0005_＀＀_x0004_＀＀_x0001_＀＀_x0001_＀＀_x0008_＀＀乀A찀ﬆ刾.䉇〰㔰㤹ㄱㄱ䕞䅃䵟䑅卟䱁卅㈨㄰ⰵⰰⰬ䌢剕䜽偂⤢!＀＀ ＀＀	＀＀_x0008_＀＀_x0001_＀＀_x0001_＀＀_x0001_＀＀ᰚ꼥쏎䁙찀﫽刾&lt;单㠵㌳㐳〱㜷偞䕓䍔䱁䘨噉䑅奁㬩彐剐䍉⡅ㄭ奁丬坏䐬䔬彃啃剒Ⱜ⤱ॎ＀＀ ＀＀श＀＀࠰＀＀_x0001_＀＀Ć＀＀_x0001_＀＀쳍쳌賌䀾㌴㌳댳䀾轜_xDC28_䀾쳍쳌賌䀾휊炣訽䀾尩슏ꣵ䀾馚香香䀾炤਽䀾竡긔䀾晧晦♦䀿㌴㌳㌳䀿㌳㌳猳䀾ꏗ㵰圊䀾炤਽⏗䀾슐⣵ཛྷ䀾ꏗ㵰ᜊ䀾긕ᑺ䀾晧晦♦䀾긕鑺䀾凬Ẹꮅ䀾炤਽䀾蔟凫庸䀾炤਽揗䀾롒蔞퇫䀽馚香香䀽ꏗ㵰霊䀽轜鰨䀽轜鰨䀽轜鰨䀽㵱휊낣䀽竡긔慇䀾凬Ẹ䀽ᑺޮ䀾尨䊏䀾晧晦䀽尨芏䀽롑蔞䀽긕鑺䀽凬Ẹ殅䀽蔟凫_xDEB8_䀼ᑺ䞮䀼尩슏ꣵ䀼롑䔞䀽晧晦䀼ᑺޮ䀽ᑺޮ䀽凬Ẹ殅䀽竡긔慇䀽轜ᰨ䀾㌳㌳猳䀾⣶轜뗂䀾尩슏䀾尩슏ꣵ䀾쳍쳌賌䀾ꏗ㵰圊䀾ਾꏗ絰䀾㵱휊낣䀾롒蔞퇫䀾ਾꏗﵰ䀾晧晦Ꙧ䀾쳍쳌䳌䀾휊炣䨽䀾슐⣵콜䀾晧晦♦䀿轜ᰨ䀿㵱휊낣䀿ᑻ䞮竡䀿슐⣵轜䀿슐⣵轜䀿㵱휊낣䀿䞮竡긔䀿竡긔慇䀿蔟凫_xDEB8_䀿蔟凫_xDEB8_䀿尨䊏䁀ᑺ枮䁀ᑻ䞮髡䁀蔟凫纸䁀尨抏䁀晧晦晦䁀䞮竡且䁀ᑺ螮䁀＀＀＀＀怀䁀轜尨䁀⣶轜㗂䁀휊炣䨽䁀蔟凫㺸䁀蔟凫㺸䁀蔟凫㺸䁀ᑻ䞮﫡䀿㵱휊ィ䁀晦晦虦䁀尨抏䁀ꏗ㵰眊䁀竡긔ꅇ䀿馚香妙䀿ᑻ䞮﫡䀿긕鑺䀿㌴㌳댳䀿蔟凫麸䀿㵱휊炣䀿ẹ롑䀿ਾꏗ絰䀿尨芏䀿蔟凫麸䀿䞮竡긔䀿㌳㌳팳䁁㌳㌳팳䁁⣶轜闂䁁竡긔䅇䁁롑┞䁁ᑻ䞮竡䁁凬Ẹ⮅䁁긕瑺䁁롒蔞퇫䁁ᑻ䞮_xDAE1_䁁쳍쳌쳌䁁휊炣쨽䁁尩슏䁁긕䁁䞮竡䁁⣶轜㗂䁂竡긔慇䁂竡긔慇䁂ꏗ㵰霊䁂㵱휊킣䁂馚香_xD999_䁂ꏗ㵰휊䁂䞮竡䁂＀＀＀＀＀＀䁃尨抏䁂⣶轜嗂䁂凬Ẹ⮅䁂롒蔞㇫䁂Ẹᡑ䁂晧晦♦䁂晧晦♦䁂轜ᰨ䁂炤਽䏗䁂롑Ԟ䁂㵱휊Ⴃ䁂竡긔Ň䁂⣶轜㗂䁂Ẹᡑ䁂슏⣵⽜䁂ꏗ㵰ᜊ䁂尨䁁ਾꏗ㵰䁁Ẹ塑䁁㌳㌳㌳䁁＀＀＀＀＀＀䁁㌳㌳㌳䁁롑攞䁁晧晦虦䁁쳍쳌賌䁁馚香妙䁁Ẹᡑ䁁롑䔞䁁ਾꏗ㵰䁁쳍쳌쳌䁀䞮竡䁀＀＀＀＀䀀䁁尩슏䣵䁁蔟凫庸䁁炤਽菗䁁䞮竡踔䁁蔟凫麸䁁尩슏죵䁁蔟凫_xDEB8_䁁蔟凫Ẹ䁂晧晦♦䁂尨䁁晧晦Ꙧ䁁롑ꔞ䁁Ẹ塑䁁炤਽ꏗ䁁＀＀＀＀耀䁁＀＀＀＀耀䁁Ẹ_xD851_䁁馚香릙䁁尨슏䁁＀＀＀＀耀䁁＀＀＀＀쀀䁁炤਽菗䁁⣶轜嗂䁁Ẹ顑䁁⣶轜헂䁁쳍쳌쳌䁁ᑻ䞮뫡䁁롒蔞釫䁁ᑻ䞮_xDAE1_䁁轜_xDC28_䁁馚香_xD999_䁁긕둺䁁＀＀＀＀耀䁁尨䊏䁁㌳㌳匳䁁＀＀＀＀䁀䞮竡䁀竡긔ⅇ䁁휊炣⨽䁁䞮竡ด䁁轜尨䁁尨⊏䁁ꏗ㵰ᜊ䁁ꏗ㵰ᜊ䁁ਾꏗ㵰䁁긕呺䁁㵱휊炣䁁炤਽揗䁁㵱휊킣䁁롑Ԟ䁂尩슏ࣵ䁂쳍쳌䁁쳍쳌ೌ䁂쳍쳌䳌䁂롒蔞凫䁂㌳㌳匳䁂馚香㦙䁂炤਽⏗䁂凬Ẹ䮅䁂쳍쳌Ⳍ䁂⣶轜ᗂ䁂晧晦♦䁂馚香禙䁂ᑻ䞮_xDAE1_䁂䞮竡츔䁂슏⣵꽜䁂긕鑺䁂尩슏裵䁂尨芏䁂㌳㌳猳䁂㌳㌳錳䁂㌳㌳錳䁂ᑺ螮䁂롒蔞ᇫ䁂슏⣵⽜䁂㵱휊Ⴃ䁂竡긔ⅇ䁂㵱휊Ⴃ䁂尩슏⣵䁂휊炣⨽䁂＀＀＀＀怀䁂蔟凫Ẹ䁂尨⊏䁂ᑺ➮䁂쳍쳌䁁쳍쳌䁁쳍쳌Ⳍ䁂ᑺ枮䁂쳍쳌賌䁂ਾꏗ絰䁂긕䁂ᑺޮ䁃晧晦♦䁃슏⣵ཛྷ䁃ᑺ䞮䁃晧晦䙦䁃尨⊏䁃쳍쳌泌䁃롑攞䁃ᑺ➮䁃＀＀＀＀＀＀＀＀＀＀＀＀＀＀＀＀＀＀＀＀＀＀＀＀＀＀＀＀＀＀＀＀＀＀＀＀＀＀＀＀＀＀＀＀＀＀＀＀＀＀＀＀＀＀＀＀＀＀＀＀＀＀＀＀＀＀＀＀＀＀＀＀＀＀＀＀＀＀＀＀＀＀＀＀＀＀＀＀＀＀＀＀＀＀＀＀＀＀＀＀＀＀＀＀＀＀＀＀＀＀＀＀＀＀＀＀＀＀＀＀＀＀＀＀＀＀＀＀＀＀＀＀＀＀＀＀＀＀＀＀＀＀＀＀＀＀＀＀＀＀＀＀＀＀＀＀＀＀＀＀＀＀＀＀＀＀＀＀＀＀＀＀＀＀＀＀＀＀＀＀＀＀＀＀＀＀＀＀＀＀＀＀＀＀＀＀＀＀＀＀＀＀＀＀＀＀＀＀＀＀＀＀＀＀＀＀＀＀＀＀＀＀＀＀＀＀＀＀＀＀＀＀＀＀＀＀＀＀＀＀＀＀＀＀＀＀＀＀＀＀＀＀＀＀＀＀＀＀＀＀＀＀﫼刾_x001A_单㜷㜲㤳〲㔷偞䱟捯污䥟摮硥_x001E_＀＀ ＀＀_x0006_＀＀_x0005_＀＀_x0001_＀＀_x0001_＀＀_x0008_＀＀偓〵＀＀﫹刾8呉〰㐰㜱㐱〴ㅞ〮䔪彃䕎呓剟䍅䡟㐨㐱㠱⼩䍅也卅彔䕒⡃ㄴㄴ⤸!＀＀ ＀＀	＀＀_x0008_＀＀_x0001_＀＀_x0001_＀＀_x0001_＀＀＀＀＀＀＀＀㿰찀﫹刾8呉〰㐰㜱㐱〴ㅞ〮䔪彃䕎呓剟䍅䡟㐨㌱㠸⼩䍅也卅彔䕒⡃ㄴ㠳⤸!＀＀ ＀＀	＀＀_x0008_＀＀_x0001_＀＀_x0001_＀＀_x0001_＀＀＀＀＀＀＀＀㿠찀﫹刾8呉〰㐰㜱㐱〴ㅞ〮䔪彃䕎呓剟䍅䡟㐨㈱㠹⼩䍅也卅彔䕒⡃ㄴ㤲⤸!＀＀ ＀＀	＀＀_x0008_＀＀_x0001_＀＀_x0001_＀＀_x0001_＀＀＀＀＀＀＀＀＀＀찀﫷刾O䡃〰㌰㤳〰㘶ㅞ〮⠪䍅也卅彔䕒彃⡓ㄴ㔳⤷䔫彃䕎呓剟䍅啟㐨㌱㜵⤩䔯彃䕎呓剟䍅㐨㌱㜵착!＀＀ ＀＀	＀＀_x0008_＀＀_x0001_＀＀_x0001_＀＀_x0001_＀＀＀＀＀＀＀＀＀＀찀﫷刾O䡃〰㌰㤳〰㘶ㅞ〮⠪䍅也卅彔䕒彃⡂ㄴ㔳⤷䔫彃䕎呓剟䍅佟㐨㌱㜵⤩䔯彃䕎呓剟䍅㐨㌱㜵착!＀＀ ＀＀	＀＀_x0008_＀＀_x0001_＀＀_x0001_＀＀_x0001_＀＀＀＀＀＀＀＀＀＀찀﫷刾_x001A_单㜴㠷㤳〱㤴偞䱟捯污䥟摮硥_x001E_＀＀ ＀＀_x0006_＀＀_x0005_＀＀_x0001_＀＀_x0001_＀＀_x0008_＀＀偓〵＀＀ﬢ刾O䥆〰㤰〰㐰㤵ㅞ〮⠪䍅也卅彔䕒彃⡂ㄴ㠳⤴䔫彃䕎呓剟䍅佟㐨㌱㐸⤩䔯彃䕎呓剟䍅㐨㌱㐸착!＀＀ ＀＀	＀＀_x0008_＀＀_x0001_＀＀_x0001_＀＀_x0001_＀＀＀＀＀＀＀＀㿠찀ﬢ刾O䥆〰㤰〰㐰㤵ㅞ〮⠪䍅也卅彔䕒彃⡓ㄴ㠳⤴䔫彃䕎呓剟䍅啟㐨㌱㐸⤩䔯彃䕎呓剟䍅㐨㌱㐸착!＀＀ ＀＀	＀＀_x0008_＀＀_x0001_＀＀_x0001_＀＀_x0001_＀＀馚香香㾹찀﫹刾8呉〰㐰㜱㐱〴ㅞ〮䔪彃䕎呓剟䍅䡟㐨㐱㤷⼩䍅也卅彔䕒⡃ㄴ㜴⤹!＀＀ ＀＀	＀＀_x0008_＀＀_x0001_＀＀_x0001_＀＀_x0001_＀＀＀＀＀＀＀＀㿨찀﫹刾8呉〰㐰㜱㐱〴ㅞ〮䔪彃䕎呓剟䍅䡟㐨㐱㤴⼩䍅也卅彔䕒⡃ㄴ㐴⤹!＀＀ ＀＀	＀＀_x0008_＀＀_x0001_＀＀_x0001_＀＀_x0001_＀＀＀＀＀＀＀＀㿨찀﫹刾8呉〰㐰㜱㐱〴ㅞ〮䔪彃䕎呓剟䍅䡟㐨㌱㤲⼩䍅也卅彔䕒⡃ㄴ㈳⤹!＀＀ ＀＀	＀＀_x0008_＀＀_x0001_＀＀_x0001_＀＀_x0001_＀＀＀＀＀＀＀＀＀＀찀﫸刾O䥆〰㤰〰㐰㤵ㅞ〮⠪䍅也卅彔䕒彃⡓ㄴ㠳⤸䔫彃䕎呓剟䍅啟㐨㌱㠸⤩䔯彃䕎呓剟䍅㐨㌱㠸착!＀＀ ＀＀	＀＀_x0008_＀＀_x0001_＀＀_x0001_＀＀_x0001_＀＀馚香香㾹찀﫸刾O䥆〰㤰〰㐰㤵ㅞ〮⠪䍅也卅彔䕒彃⡂ㄴ㠳⤸䔫彃䕎呓剟䍅佟㐨㌱㠸⤩䔯彃䕎呓剟䍅㐨㌱㠸착!＀＀ ＀＀	＀＀_x0008_＀＀_x0001_＀＀_x0001_＀＀_x0001_＀＀＀＀＀＀＀＀㿠찀ﬠ刾*单㌸㐵㔹〱㜲䙞彆䅃䕐彘䥆⡘乁ⱎ〲㠰ⰬⰬ单⥄ĉ＀＀ ＀＀ñ＀＀_x0008_＀＀_x0001_＀＀_x0001_＀＀_x0001_＀＀욧읋䁞摦畳㩰⼯楄敲瑣潩獮䘯捡却瑥䄠摵瑩湩⁧楖睥牥愿瑣潩㵮啁䥄彔䅖啌♅䉄ㄽ㤲䤦ㅄ㠽㔳㤴ㄵ☰䅖啌䥅㵄㐰〶☱䑓呁㵅〲㠰倦剅佉呄偙㵅乁彎呓♄䍓呆㌽眦湩潤㵷潰異彰潮扟牡眦摩桴㌽㔸栦楥桧㵴㈱☰呓剁彔䅍䥘䥍䕚㵄䅆卌♅牣慥潴㵲慦瑣敳♴楤灳慬役瑳楲杮䄽摵瑩찀ﬞ刾*单㌸㐵㔹〱㜲䙞彆䅃䕐彘䥆⡘乁ⱎ〲㤰ⰬⰬ单⥄ĉ＀＀ ＀＀ñ＀＀_x0008_＀＀_x0001_＀＀_x0001_＀＀_x0001_＀＀馚香ঙ䁚摦畳㩰⼯楄敲瑣潩獮䘯捡却瑥䄠摵瑩湩⁧楖睥牥愿瑣潩㵮啁䥄彔䅖啌♅䉄ㄽ㤲䤦ㅄ㠽㔳㤴ㄵ☰䅖啌䥅㵄㐰〶☱䑓呁㵅〲㤰倦剅佉呄偙㵅乁彎呓♄䍓呆㌽眦湩潤㵷潰異彰潮扟牡眦摩桴㌽㔸栦楥桧㵴㈱☰呓剁彔䅍䥘䥍䕚㵄䅆卌♅牣慥潴㵲慦瑣敳♴楤灳慬役瑳楲杮䄽摵瑩찀﬜刾.单㠵㌳㐳〱㜷䕞䅃䵟䑅䍟偁塅㈨㄰ⰶⰰⰬ䌢剕唽䑓⤢!＀＀ ＀＀	＀＀_x0008_＀＀_x0001_＀＀_x0001_＀＀_x0001_＀＀豀碵꼝쐕찀﬛刾*单㌸㐵㔹〱㜲䙞彆䅃䕐彘䥆⡘乁ⱎ〲〱ⰬⰬ单⥄ĉ＀＀ ＀＀ñ＀＀_x0008_＀＀_x0001_＀＀_x0001_＀＀_x0001_＀＀롑㴞䁢摦畳㩰⼯楄敲瑣潩獮䘯捡却瑥䄠摵瑩湩⁧楖睥牥愿瑣潩㵮啁䥄彔䅖啌♅䉄ㄽ㤲䤦ㅄ㠽㔳㤴ㄵ☰䅖啌䥅㵄㐰〶☱䑓呁㵅〲〱倦剅佉呄偙㵅乁彎呓♄䍓呆㌽眦湩潤㵷潰異彰潮扟牡眦摩桴㌽㔸栦楥桧㵴㈱☰呓剁彔䅍䥘䥍䕚㵄䅆卌♅牣慥潴㵲慦瑣敳♴楤灳慬役瑳楲杮䄽摵瑩찀﬚刾*单㌸㐵㔹〱㜲䙞彆䅃䕐彘䥆⡘乁ⱎ〲ㄱⰬⰬ单⥄ĉ＀＀ ＀＀ñ＀＀_x0008_＀＀_x0001_＀＀_x0001_＀＀_x0001_＀＀䎖沋ꯧ䁥摦畳㩰⼯楄敲瑣潩獮䘯捡却瑥䄠摵瑩湩⁧楖睥牥愿瑣潩㵮啁䥄彔䅖啌♅䉄ㄽ㤲䤦ㅄ㠽㔳㤴ㄵ☰䅖啌䥅㵄㐰〶☱䑓呁㵅〲ㄱ倦剅佉呄偙㵅乁彎呓♄䍓呆㌽眦湩潤㵷潰異彰潮扟牡眦摩桴㌽㔸栦楥桧㵴㈱☰呓剁彔䅍䥘䥍䕚㵄䅆卌♅牣慥潴㵲慦瑣敳♴楤灳慬役瑳楲杮䄽摵瑩찀﬙刾*单㌸㐵㔹〱㜲䙞彆䅃䕐彘䥆⡘乁ⱎ〲㈱ⰬⰬ单⥄ĉ＀＀ ＀＀ñ＀＀_x0008_＀＀_x0001_＀＀_x0001_＀＀_x0001_＀＀ⓝ脆_xDB95_䁪摦畳㩰⼯楄敲瑣潩獮䘯捡却瑥䄠摵瑩湩⁧楖睥牥愿瑣潩㵮啁䥄彔䅖啌♅䉄ㄽ㤲䤦ㅄ㠽㔳㤴ㄵ☰䅖啌䥅㵄㐰〶☱䑓呁㵅〲㈱倦剅佉呄偙㵅乁彎呓♄䍓呆㌽眦湩潤㵷潰異彰潮扟牡眦摩桴㌽㔸栦楥桧㵴㈱☰呓剁彔䅍䥘䥍䕚㵄䅆卌♅牣慥潴㵲慦瑣敳♴楤灳慬役瑳楲杮䄽摵瑩찀ﬖ刾.单㌸㐵㔹〱㜲䕞䅃䵟䑅卟䱁卅㈨㄰ⰴⰰⰬ䌢剕唽䑓⤢!＀＀ ＀＀	＀＀_x0008_＀＀_x0001_＀＀_x0001_＀＀_x0001_＀＀휊炣猝䂳찀﫩刾_x0015_啅䱒䱖偞偟䥒䕃㐨㔱㜳착!＀＀ ＀＀	＀＀_x0008_＀＀_x0001_＀＀_x0001_＀＀_x0001_＀＀寲뉴竔㿦찀﫩刾_x001C_䉇〰㥂㌴㍚㤵䙞彁佃乕剔彙䅎䕍(＀＀ ＀＀_x0010_＀＀_x000F_＀＀_x0001_＀＀_x0001_＀＀_x0008_＀＀湕瑩摥䬠湩摧浯＀＀ﬞ刾4佂乂ⵎ䡃ㅞ〮䔪彃䕎呓剟䍅䡟㐨㈱㌶⼩䍅也卅彔䕒⡃ㄴ㘲⤳!＀＀ ＀＀	＀＀_x0008_＀＀_x0001_＀＀_x0001_＀＀_x0001_＀＀ꆼ机啕㿥찀יִ刾＀Ｏ䉇〰㜰㤱㌷㠷䕞䅃䵟䑅䕟䥂䑔⡁〲㘱〬Ⱜ∬啃㵒䉇≐착!＀＀ ＀＀	＀＀_x0008_＀＀_x0001_＀＀_x0001_＀＀_x0001_＀＀豀碵꼝쐕찀﬜刾.单㠰㐱㜳〱㈵䕞䅃䵟䑅卟䱁卅㈨㄰ⰶⰰⰬ䌢剕唽䑓⤢!＀＀ ＀＀	＀＀_x0008_＀＀_x0001_＀＀_x0001_＀＀_x0001_＀＀豀碵꼝쐕찀﬛刾＀Ｏ䉇〰㜰㤱㌷㠷䕞䅃䵟䑅䕟䥂䑔⡁〲㔱〬Ⱜ∬啃㵒䉇≐착!＀＀ ＀＀	＀＀_x0008_＀＀_x0001_＀＀_x0001_＀＀_x0001_＀＀㌴㌳팳䁣찀ﬕ刾＀Ｏ䉇〰㜰㤱㌷㠷䕞䅃䵟䑅䕟䥂䑔⡁〲㐱〬Ⱜ∬啃㵒䉇≐착!＀＀ ＀＀	＀＀_x0008_＀＀_x0001_＀＀_x0001_＀＀_x0001_＀＀＀＀＀＀䁢찀ﬔ刾＀Ｏ䉇〰㜰㤱㌷㠷䕞䅃䵟䑅䕟䥂䑔⡁〲㌱〬Ⱜ∬啃㵒䉇≐착!＀＀ ＀＀	＀＀_x0008_＀＀_x0001_＀＀_x0001_＀＀_x0001_＀＀晧晦ᙦ䁢찀ﬆ刾8䡃〰㘰㈲㘷㈱䩞䱕䅉⡎䙆䙟卉䅃彌䅄䕔匨䵅ⱉⰰⰬ䙒∬䅄䕔≎⤩_x001D_＀＀ ＀＀_x0005_＀＀_x0004_＀＀_x0001_＀＀_x0001_＀＀_x0003_＀＀ꇯ＀＀찀﫳刾4佂乂ⵎ䡃ㅞ〮䔪彃䕎呓剟䍅䡟㐨㈱㜶⼩䍅也卅彔䕒⡃ㄴ㘲⤷!＀＀ ＀＀	＀＀_x0008_＀＀_x0001_＀＀_x0001_＀＀_x0001_＀＀ꆼ机啕㿥찀﬩刾O䕓〰〰㤶㠵㘷ㅞ〮⠪䍅也卅彔䕒彃⡂ㄴ㌵⤷䔫彃䕎呓剟䍅佟㐨㔱㜳⤩䔯彃䕎呓剟䍅㐨㔱㜳착!＀＀ ＀＀	＀＀_x0008_＀＀_x0001_＀＀_x0001_＀＀_x0001_＀＀＀＀＀＀＀＀㿀찀﬩刾O䕓〰〰㤶㠵㘷ㅞ〮⠪䍅也卅彔䕒彃⡓ㄴ㌵⤷䔫彃䕎呓剟䍅啟㐨㔱㜳⤩䔯彃䕎呓剟䍅㐨㔱㜳착!＀＀ ＀＀	＀＀_x0008_＀＀_x0001_＀＀_x0001_＀＀_x0001_＀＀＀＀＀＀＀＀㿐찀ﬖ刾O䕓〰〰㤶㠵㘷ㅞ〮⠪䍅也卅彔䕒彃⡂ㄴ㌲⤳䔫彃䕎呓剟䍅佟㐨㈱㌳⤩䔯彃䕎呓剟䍅㐨㈱㌳착!＀＀ ＀＀	＀＀_x0008_＀＀_x0001_＀＀_x0001_＀＀_x0001_＀＀ꚲ魨䗑㿇찀ﬖ刾O䕓〰〰㤶㠵㘷ㅞ〮⠪䍅也卅彔䕒彃⡓ㄴ㌲⤳䔫彃䕎呓剟䍅啟㐨㈱㌳⤩䔯彃䕎呓剟䍅㐨㈱㌳착!＀＀ ＀＀	＀＀_x0008_＀＀_x0001_＀＀_x0001_＀＀_x0001_＀＀״難ᝅ㿍찀ﬆ刾_x0012_㠱㤸㌲䙞彇慎敭䥟塄*＀＀ ＀＀_x0012_＀＀_x0011_＀＀_x0001_＀＀_x0001_＀＀_x0008_＀＀䵏⁘瑓捯桫汯⁭〳＀＀﫸刾O䕓〰〰㤶㠵㘷ㅞ〮⠪䍅也卅彔䕒彃⡓ㄴ㌲⤷䔫彃䕎呓剟䍅啟㐨㈱㜳⤩䔯彃䕎呓剟䍅㐨㈱㜳착!＀＀ ＀＀	＀＀_x0008_＀＀_x0001_＀＀_x0001_＀＀_x0001_＀＀冉校눖㿐찀﫸刾O䕓〰〰㤶㠵㘷ㅞ〮⠪䍅也卅彔䕒彃⡂ㄴ㌲⤷䔫彃䕎呓剟䍅佟㐨㈱㜳⤩䔯彃䕎呓剟䍅㐨㈱㜳착!＀＀ ＀＀	＀＀_x0008_＀＀_x0001_＀＀_x0001_＀＀_x0001_＀＀됨ﮬ䋇㿆찀﫩刾_x001C_单㌸㐵㔹〱㜲䙞彁佃乕剔彙䅎䕍'＀＀ ＀＀_x000F_＀＀_x000E_＀＀_x0001_＀＀_x0001_＀＀_x0008_＀＀湕瑩摥匠慴整s찀﫷刾&lt;䉇〰㔰㤹ㄱㄱ䩞䱕䅉⡎䙆䙟卉䅃彌䅄䕔匨䵅ⱉㄴ㌵ⰷⰬ䙒∬䅄䕔≎⤩_x001D_＀＀ ＀＀_x0005_＀＀_x0004_＀＀_x0001_＀＀_x0001_＀＀_x0003_＀＀ꇯ＀＀찀﫩刾#䥇ⵌ䕄䙞当卒䑟呁⡁攢畱瑩湹慯牤⤢㉛챝_x001D_＀＀ ＀＀_x0005_＀＀_x0004_＀＀_x0001_＀＀_x0001_＀＀_x0003_＀＀＀＀耀찀﫩刾#ㅇⵁ䕄䙞当卒䑟呁⡁攢畱瑩湹慯牤⤢㉛챝_x001D_＀＀ ＀＀_x0005_＀＀_x0004_＀＀_x0001_＀＀_x0001_＀＀_x0003_＀＀＀＀耀찀﫩刾#䥇ⵌ䕄䙞当卒䑟呁⡁攢畱瑩湹慯牤⤢ㅛ챝_x001D_＀＀ ＀＀_x0005_＀＀_x0004_＀＀_x0001_＀＀_x0001_＀＀_x0003_＀＀＀＀耀찀﫩刾#ㅇⵁ䕄䙞当卒䑟呁⡁攢畱瑩湹慯牤⤢ㅛ챝_x001D_＀＀ ＀＀_x0005_＀＀_x0004_＀＀_x0001_＀＀_x0001_＀＀_x0003_＀＀＀＀耀찀﫨刾&lt;䱂ⵌ单偞偟䥒䕃䡟䝉彈剐㐨㔱㜳ⰬⰬ〬∬剐䍉≅∬义剔䑁奁Ⱒ㔢圲⤢!＀＀ ＀＀	＀＀_x0008_＀＀_x0001_＀＀_x0001_＀＀_x0001_＀＀＀＀＀＀䀀䁈찀﫨刾&lt;䵂ⵓ单偞偟䥒䕃䡟䝉彈剐㐨㔱㜳ⰬⰬ〬∬剐䍉≅∬义剔䑁奁Ⱒ㔢圲⤢!＀＀ ＀＀	＀＀_x0008_＀＀_x0001_＀＀_x0001_＀＀_x0001_＀＀凬Ẹ⮅䁅찀﫨刾:噚䤭幔彐剐䍉彅佌彗剐㐨㔱㜳ⰬⰬ〬∬剐䍉≅∬义剔䑁奁Ⱒ㔢圲⤢!＀＀ ＀＀	＀＀_x0008_＀＀_x0001_＀＀_x0001_＀＀_x0001_＀＀馚香香䀐찀ﬞ刾(䡃〰㈱㠶㘴㜵䙞彆䉅呉䥟⡂乁ⱎ〲㠰ⰬⰬ䡃⥆Ŧ＀＀ ＀＀Ŏ＀＀_x0008_＀＀_x0001_＀＀_x0001_＀＀_x0001_＀＀㌮㌳㌳䁔摦畳㩰⼯楤敲瑣潩獮䘯呁嘠敩敷㽲捡楴湯唽䑐呁♅牣慥潴㵲慦瑣敳♴奄彎剁升吽啒♅佄彃䅎䕍䘽呁䘺䱑䅟䑕呉义彇䱃䕉呎呟䵅䱐呁⹅䅆♔楤灳慬役瑳楲杮䄽摵瑩嘦剁䬺奅丽䉑䙍噏噓♅䅖㩒啑剅㵙歒晚啒䩊䙖䨹楑䉨歔猴橍睁䍏獷䍌䑸䕓灙圦义佄㵗䥆卒彔佐啐♐䕈䝉呈㐽〵圦䑉䡔㐽〵匦䅔呒䵟塁䵉婉䑅䘽䱁䕓嘦剁䌺䱁久䅄㵒䥆䕖䅄♙䅖㩒奓䉍䱏䌽え㄰㘲㐸㔶☷䅖㩒义䕄㵘0יִ刾(䡃〰㈱㠶㘴㜵䙞彆䉅呉䥟⡂乁ⱎ〲㤰ⰬⰬ䡃⥆Ŧ＀＀ ＀＀Ŏ＀＀_x0008_＀＀_x0001_＀＀_x0001_＀＀_x0001_＀＀_x0001_＀＀쁥摦畳㩰⼯楤敲瑣潩獮䘯呁嘠敩敷㽲捡楴湯唽䑐呁♅牣慥潴㵲慦瑣敳♴奄彎剁升吽啒♅佄彃䅎䕍䘽呁䘺䱑䅟䑕呉义彇䱃䕉呎呟䵅䱐呁⹅䅆♔楤灳慬役瑳楲杮䄽摵瑩嘦剁䬺奅丽剉䩇䙓婉♙䅖㩒啑剅㵙歒晚啒䩊䙖䨹楑䉨歔猴橍睁协獷䍌䑸䕓灙圦义佄㵗䥆卒彔佐啐♐䕈䝉呈㐽〵圦䑉䡔㐽〵匦䅔呒䵟塁䵉婉䑅䘽䱁䕓嘦剁䌺䱁久䅄㵒䥆䕖䅄♙䅖㩒奓䉍䱏䌽え㄰㘲㐸㔶☷䅖㩒义䕄㵘0﬑刾*䕄〰㔰㜸〸㌰䙞彆䅃䡓卟⡔呑ⱒㄴ㔴ⰵⰬ䙒⨩ㄭŮ＀＀ ＀＀Ŗ＀＀_x0008_＀＀_x0001_＀＀_x0001_＀＀_x0001_＀＀㥘좴鹶쁣摦畳㩰⼯楤敲瑣潩獮䘯呁嘠敩敷㽲捡楴湯唽䑐呁♅牣慥潴㵲慦瑣敳♴奄彎剁升吽啒♅佄彃䅎䕍䘽呁䘺䱑䅟䑕呉义彇䱃䕉呎呟䵅䱐呁⹅䅆♔楤灳慬役瑳楲杮䄽摵瑩嘦剁䬺奅娽䑗䱙乇婏♓䅖㩒啑剅㵙歒晚け呆䙓吹䍖剨䙖獉䑎ぅ呎獕䍌卸楒杫楋瑁免㴽圦义佄㵗䥆卒彔佐啐♐䕈䝉呈㐽〵圦䑉䡔㐽〵匦䅔呒䵟塁䵉婉䑅䘽䱁䕓嘦剁䌺䱁久䅄㵒䥆䕖䅄♙䅖㩒奓䉍䱏䐽ぅ〰㠵㠷〰☳䅖㩒义䕄㵘0﬑刾*䕄〰㔰㘵㈵㐰䙞彆䅃䡓卟⡔呑ⱒㄴ㔴ⰵⰬ䙒⨩ㄭŮ＀＀ ＀＀Ŗ＀＀_x0008_＀＀_x0001_＀＀_x0001_＀＀_x0001_＀＀璼ᢓ∄쁳摦畳㩰⼯楤敲瑣潩獮䘯呁嘠敩敷㽲捡楴湯唽䑐呁♅牣慥潴㵲慦瑣敳♴奄彎剁升吽啒♅佄彃䅎䕍䘽呁䘺䱑䅟䑕呉义彇䱃䕉呎呟䵅䱐呁⹅䅆♔楤灳慬役瑳楲杮䄽摵瑩嘦剁䬺奅刽䡁䑉呁䙕♙䅖㩒啑剅㵙歒晚け呆䙓吹䍖剨䙖獉䑎ぅ呎獕䍌卸楒杫楋瑁免㴽圦义佄㵗䥆卒彔佐啐♐䕈䝉呈㐽〵圦䑉䡔㐽〵匦䅔呒䵟塁䵉婉䑅䘽䱁䕓嘦剁䌺䱁久䅄㵒䥆䕖䅄♙䅖㩒奓䉍䱏䐽ぅ〰㔵㔶〲☴䅖㩒义䕄㵘0﫹刾8呉〰㐰㜱㐱〴ㅞ〮䔪彃䕎呓剟䍅䡟㐨㔱〱⼩䍅也卅彔䕒⡃ㄴㄵ⤰!＀＀ ＀＀	＀＀_x0008_＀＀_x0001_＀＀_x0001_＀＀_x0001_＀＀＀＀＀＀＀＀㿠찀﫵刾_x0018_䡃〰㈱㠶㘴㜵䙞彁卉彏佃䕄_x001D_＀＀ ＀＀_x0005_＀＀_x0004_＀＀_x0001_＀＀_x0001_＀＀_x0008_＀＀䡃F찀﫳刾_x000E_䉊ⵔ单䕞彃䅎䕍6＀＀ ＀＀_x001E_＀＀_x001D_＀＀_x0001_＀＀_x0001_＀＀_x0008_＀＀潊湨䈠慥⁮敔档潮潬楧獥䌠牯⹰＀＀﬐刾8呉〰㐰㜱㐱〴ㅞ〮䔪彃䕎呓剟䍅䡟㐨㈱㈰⼩䍅也卅彔䕒⡃ㄴ〲⤲!＀＀ ＀＀	＀＀_x0008_＀＀_x0001_＀＀_x0001_＀＀_x0001_＀＀＀＀＀＀＀＀㿐찀﬐刾*单㠳㘸㤸〱㔱䙞彆䅃䡓卟⡔呑ⱒㄴ㔴ⰵⰬ䙒⨩ㄭŮ＀＀ ＀＀Ŗ＀＀_x0008_＀＀_x0001_＀＀_x0001_＀＀_x0001_＀＀쳍쳌賌쁀摦畳㩰⼯楤敲瑣潩獮䘯呁嘠敩敷㽲捡楴湯唽䑐呁♅牣慥潴㵲慦瑣敳♴奄彎剁升吽啒♅佄彃䅎䕍䘽呁䘺䱑䅟䑕呉义彇䱃䕉呎呟䵅䱐呁⹅䅆♔楤灳慬役瑳楲杮䄽摵瑩嘦剁䬺奅倽偕剁塑塕♇䅖㩒啑剅㵙歒晚け呆䙓吹䍖剨䙖獉䑎ぅ呎獕䍌卸楒杫楋瑁免㴽圦义佄㵗䥆卒彔佐啐♐䕈䝉呈㐽〵圦䑉䡔㐽〵匦䅔呒䵟塁䵉婉䑅䘽䱁䕓嘦剁䌺䱁久䅄㵒䥆䕖䅄♙䅖㩒奓䉍䱏唽㍓㠸㠶ㄹ㄰☵䅖㩒义䕄㵘0﬏刾8呉〰㐰㜱㐱〴ㅞ〮䔪彃䕎呓剟䍅䡟㐨ㄱ㈷⼩䍅也卅彔䕒⡃ㄴ㜱⤲!＀＀ ＀＀	＀＀_x0008_＀＀_x0001_＀＀_x0001_＀＀_x0001_＀＀＀＀＀＀＀＀㿐찀ﬤ刾O䕄〰㔰㜸〸㌰ㅞ〮⠪䍅也卅彔䕒彃⡂ㄴ㜴⤵䔫彃䕎呓剟䍅佟㐨㐱㔷⤩䔯彃䕎呓剟䍅㐨㐱㔷착!＀＀ ＀＀	＀＀_x0008_＀＀_x0001_＀＀_x0001_＀＀_x0001_＀＀紆㒎瑝㿡찀ﬤ刾O䕄〰㔰㜸〸㌰ㅞ〮⠪䍅也卅彔䕒彃⡓ㄴ㜴⤵䔫彃䕎呓剟䍅啟㐨㐱㔷⤩䔯彃䕎呓剟䍅㐨㐱㔷착!＀＀ ＀＀	＀＀_x0008_＀＀_x0001_＀＀_x0001_＀＀_x0001_＀＀裮灵䗑㾷찀ﬠ刾8呉〰㐰㜱㐱〴ㅞ〮䔪彃䕎呓剟䍅䡟㐨㌱㌵⼩䍅也卅彔䕒⡃ㄴ㔳⤳!＀＀ ＀＀	＀＀_x0008_＀＀_x0001_＀＀_x0001_＀＀_x0001_＀＀＀＀＀＀＀＀㿐찀﬚刾8呉〰㐰㜱㐱〴ㅞ〮䔪彃䕎呓剟䍅䡟㐨㈱㌶⼩䍅也卅彔䕒⡃ㄴ㘲⤳!＀＀ ＀＀	＀＀_x0008_＀＀_x0001_＀＀_x0001_＀＀_x0001_＀＀＀＀＀＀＀＀㿐찀﬚刾.呉〰㄰㐰㘹㌲䕞䅃䵟䑅卟䱁卅㈨㄰ⰵⰰⰬ䌢剕䔽剕⤢!＀＀ ＀＀	＀＀_x0008_＀＀_x0001_＀＀_x0001_＀＀_x0001_＀＀욧ꭋ䂉찀ﬕ刾8呉〰㐰㜱㐱〴ㅞ〮䔪彃䕎呓剟䍅䡟㐨㈱㌳⼩䍅也卅彔䕒⡃ㄴ㌲⤳!＀＀ ＀＀	＀＀_x0008_＀＀_x0001_＀＀_x0001_＀＀_x0001_＀＀＀＀＀＀＀＀㿐찀﬏刾O䕄〰㔰㜸〸㌰ㅞ〮⠪䍅也卅彔䕒彃⡂ㄴ㜱⤲䔫彃䕎呓剟䍅佟㐨ㄱ㈷⤩䔯彃䕎呓剟䍅㐨ㄱ㈷착!＀＀ ＀＀	＀＀_x0008_＀＀_x0001_＀＀_x0001_＀＀_x0001_＀＀魺穈❢㿦찀﬏刾O䕄〰㔰㜸〸㌰ㅞ〮⠪䍅也卅彔䕒彃⡓ㄴ㜱⤲䔫彃䕎呓剟䍅啟㐨ㄱ㈷⤩䔯彃䕎呓剟䍅㐨ㄱ㈷착!＀＀ ＀＀	＀＀_x0008_＀＀_x0001_＀＀_x0001_＀＀_x0001_＀＀＀＀＀＀＀＀＀＀찀﫽刾O䕄〰㔰㜸〸㌰ㅞ〮⠪䍅也卅彔䕒彃⡓ㄴ㜴⤹䔫彃䕎呓剟䍅啟㐨㐱㤷⤩䔯彃䕎呓剟䍅㐨㐱㤷착!＀＀ ＀＀	＀＀_x0008_＀＀_x0001_＀＀_x0001_＀＀_x0001_＀＀裮灵䗑㾷찀﫽刾O䕄〰㔰㜸〸㌰ㅞ〮⠪䍅也卅彔䕒彃⡂ㄴ㜴⤹䔫彃䕎呓剟䍅佟㐨㐱㤷⤩䔯彃䕎呓剟䍅㐨㐱㤷착!＀＀ ＀＀	＀＀_x0008_＀＀_x0001_＀＀_x0001_＀＀_x0001_＀＀紆㒎瑝㿡찀﫽刾O䕄〰㔰㜸〸㌰ㅞ〮⠪䍅也卅彔䕒彃⡓ㄴ㜱⤶䔫彃䕎呓剟䍅啟㐨ㄱ㘷⤩䔯彃䕎呓剟䍅㐨ㄱ㘷착!＀＀ ＀＀	＀＀_x0008_＀＀_x0001_＀＀_x0001_＀＀_x0001_＀＀＀＀＀＀＀＀＀＀찀﫽刾O䕄〰㔰㜸〸㌰ㅞ〮⠪䍅也卅彔䕒彃⡂ㄴ㜱⤶䔫彃䕎呓剟䍅佟㐨ㄱ㘷⤩䔯彃䕎呓剟䍅㐨ㄱ㘷착!＀＀ ＀＀	＀＀_x0008_＀＀_x0001_＀＀_x0001_＀＀_x0001_＀＀魺穈❢㿦찀﫷刾0䉇〰㔰㤹ㄱㄱ䱞䑓也䵁彅佔彐䱈剄ㄨⰰ䠢Ⱒ䘢≓∬久⤢ƹ＀＀ ＀＀ơ＀＀Ƙ＀＀_x0001_＀＀	＀＀_x000C_＀＀Schroder Investment Management Ltd.＀＀Thameside MBC＀＀OURY G＀＀Molins Employee Trust＀＀Miton Capital Partners Ltd.＀＀Kredietrust Luxembourg SA＀＀COWEN DAVID J＀＀HUNTER RICHARD C＀＀River &amp; Mercantile Asset Management LLP＀＀＀＀＀＀＀＀＀＀찀ﬣ刾8呉〰㐰㜱㐱〴ㅞ〮䔪彃䕎呓剟䍅䡟㐨㐱㐱⼩䍅也卅彔䕒⡃ㄴㄴ⤴!＀＀ ＀＀	＀＀_x0008_＀＀_x0001_＀＀_x0001_＀＀_x0001_＀＀＀＀＀＀＀＀㿰찀ﬡ刾8呉〰㐰㜱㐱〴ㅞ〮䔪彃䕎呓剟䍅䡟㐨㌱㐸⼩䍅也卅彔䕒⡃ㄴ㠳⤴!＀＀ ＀＀	＀＀_x0008_＀＀_x0001_＀＀_x0001_＀＀_x0001_＀＀＀＀＀＀＀＀㿠찀﬜刾8呉〰㐰㜱㐱〴ㅞ〮䔪彃䕎呓剟䍅䡟㐨㈱㐹⼩䍅也卅彔䕒⡃ㄴ㤲⤴!＀＀ ＀＀	＀＀_x0008_＀＀_x0001_＀＀_x0001_＀＀_x0001_＀＀＀＀＀＀＀＀＀＀찀ﬆ刾.䉇〰㔰㤹ㄱㄱ䕞䅃䵟䑅卟䱁卅㈨㄰ⰶⰰⰬ䌢剕䜽偂⤢!＀＀ ＀＀	＀＀_x0008_＀＀_x0001_＀＀_x0001_＀＀_x0001_＀＀晧晦٦䁜찀﫼刾=单㜷㜲㤳〲㔷偞䕓䍔䱁䘨噉䑅奁㬩䑅䵟䅅彎剐䍉彅䝔⡔ㄭ奁丬坏䐬〬착ॎ＀＀ ＀＀श＀＀࠰＀＀_x0001_＀＀Ć＀＀_x0001_＀＀鲷煋镕䁒＀＀＀＀䁓＀＀＀＀䁓捊躴着䁓捊躴着䁓捊躴着䁓捊躴着䁓捊躴着䁓捊躴着䁓捊躴着䁓捊躴着䁓＀＀＀＀ 䁔＀＀＀＀ 䁔＀＀＀＀ 䁔＀＀＀＀ 䁔＀＀＀＀ 䁔＀＀＀＀ 䁔＀＀＀＀耀䁔＀＀＀＀耀䁔＀＀＀＀耀䁔＀＀＀＀耀䁔＀＀＀＀耀䁔＀＀＀＀耀䁔＀＀＀＀耀䁔＀＀＀＀耀䁔＀＀＀＀耀䁔＀＀＀＀耀䁔＀＀＀＀耀䁔＀＀＀＀耀䁔＀＀＀＀耀䁔＀＀＀＀耀䁔捊躴몪䁓捊躴몪䁓＀＀＀＀退䁓＀＀＀＀退䁓＀＀＀＀退䁓＀＀＀＀退䁓＀＀＀＀退䁓＀＀＀＀退䁓＀＀＀＀退䁓＀＀＀＀退䁓＀＀＀＀退䁓＀＀＀＀退䁓＀＀＀＀退䁓＀＀＀＀退䁓＀＀＀＀退䁓＀＀＀＀退䁓＀＀＀＀退䁓＀＀＀＀退䁓＀＀＀＀退䁓＀＀＀＀退䁓捊躴說䁓捊躴說䁓捊躴說䁓捊躴說䁓捊躴說䁓捊躴說䁓捊躴說䁓捊躴說䁓捊躴說䁓깔⻰鴗䁓깔⻰鴗䁓깔⻰鴗䁓깔⻰鴗䁓깔⻰鴗䁓깔⻰鴗䁓깔⻰鴗䁓깔⻰鴗䁓깔⻰鴗䁓깔⻰鴗䁓깔⻰鴗䁓깔⻰鴗䁓깔⻰鴗䁓깔⻰鴗䁓잹蟒먮䁓잹蟒먮䁓잹蟒먮䁓잹蟒먮䁓꣗梇텴䁓꣗梇텴䁓꣗梇텴䁓捊躴媪䁔捊躴媪䁔鲷煋畕䁔鲷煋畕䁔＀＀＀＀쀀䁔鲷煋䁔捊躴પ䁕捊躴પ䁕捊躴_xDAAA_䁕捊躴䁕捊躴䁕捊躴䁕捊躴䁕捊躴䁕捊躴䁕捊躴䁕捊躴䁕捊躴䁕捊躴䁕捊躴䁕捊躴䁕捊躴䁕捊躴䁕捊躴䁕捊躴䁕捊躴䁕捊躴䁕捊躴䁕鲷煋ᕕ䁖鲷煋ᕕ䁖鲷煋䁖鲷煋ᵕ䁗븢嬓䁗狰_xDF11_붉䁗ᨢ䇝䁗른⻄䁘른⻄䁘른⻄䁘ᨢ䇝擬䁘ᨢ䇝擬䁘ᨢ䇝擬䁘ᨢ䇝擬䁘贒⃮艶䁘贒⃮艶䁘齖궫꧘䁘齖궫꧘䁘齖궫꧘䁘齖궫꧘䁘齖궫꧘䁘齖궫꧘䁘齖궫꧘䁘齖궫꧘䁘齖궫꧘䁘眈_xDDB6_䁘眈_xDDB6_䁘眈_xDDB6_䁘眈_xDDB6_䁘眈_xDDB6_䁘眈_xDDB6_䁘眈_xDDB6_䁘眈_xDDB6_䁘眈_xDDB6_䁘紃伢䁘紃伢䁘׼憻曛䁙׼憻ꛛ䁙頌귀_xDBBB_䁙頌귀_xDBBB_䁙頌귀_xDBBB_䁙頌귀_xDBBB_䁙頌귀_xDBBB_䁙頌귀_xDBBB_䁙頌귀_xDBBB_䁙柵刿䁚馚香禙䁛馚香禙䁛馚香禙䁛馚香禙䁛馚香禙䁛馚香禙䁛馚香禙䁛馚香禙䁛馚香禙䁛馚香禙䁛馚香禙䁛馚香禙䁛馚香禙䁛馚香禙䁛苾냝䭭䁛苾냝䭭䁛苾냝䭭䁛苾냝䭭䁛苾냝䭭䁛苾냝䭭䁛苾냝䭭䁛苾냝䭭䁛苾냝䭭䁛苾냝䭭䁛苾냝䭭䁛苾냝䭭䁛苾냝䭭䁛苾냝䭭䁛苾냝䭭䁛苾냝䭭䁛苾냝䭭䁛苾냝䭭䁛苾냝䭭䁛苾냝䭭䁛眈綶䁛眈綶䁛眈綶䁛眈綶䁛眈綶䁛ᨣ䇝Ӭ䁜ᨣ䇝Ӭ䁜ᨣ䇝Ӭ䁜ᨣ䇝Ӭ䁜ᨣ䇝Ӭ䁜ᨣ䇝Ӭ䁜ᨣ䇝Ӭ䁜ᨣ䇝Ӭ䁜ᨣ䇝Ӭ䁜狰_xDF11_ᶉ䁜狰_xDF11_ᶉ䁜狰_xDF11_ᶉ䁜ቅ貽❢䁜䔥塤䁛밬䗋ᕼ䁜㤯铮ᨎ䁜㤯铮ᨎ䁜䔥塤柅䁜䔥塤柅䁜䔥塤柅䁜䔥塤柅䁜䔥塤柅䁜䔥塤柅䁜䔥塤柅䁜䔥塤柅䁜㌳㌳ꌳ䁞㤯铮_xDA0E_䁞㤯铮_xDA0E_䁞ⴹ텸䱗䁟ⴹ텸䱗䁟ⴹ텸䱗䁟ⴹ텸䱗䁟ⴹ텸䱗䁟ⴹ텸䱗䁟ⴹ텸䱗䁟ⴹ텸䱗䁟ⴹ텸䱗䁟ⴹ텸䱗䁟ⴹ텸䱗䁟ⴹ텸䱗䁟ⴹ텸䱗䁟ⴹ텸䱗䁟㼪僩䁟㼪僩䁟㼪僩䁟㼪僩䁟㼪僩䁟㼪僩䁟㼪僩䁟㼪僩䁟㼪僩䁟㼪僩䁟㼪僩䁟㼪僩䁟㼪僩䁟㼪僩䁟㼪僩䁟㼪僩䁟㼪僩䁟틈⺇玨䁟틈⺇玨䁟틈⺇玨䁟틈⺇玨䁟틈⺇玨䁟틈⺇玨䁟틈⺇玨䁟틈⺇玨䁟틈⺇玨䁟＀＀＀＀＀＀＀＀＀＀＀＀＀＀＀＀＀＀＀＀＀＀＀＀＀＀＀＀＀＀＀＀＀＀＀＀＀＀＀＀＀＀＀＀＀＀＀＀＀＀＀＀＀＀＀＀＀＀＀＀＀＀＀＀＀＀＀＀＀＀＀＀＀＀＀＀＀＀＀＀＀＀＀＀＀＀＀＀＀＀＀＀＀＀＀＀＀＀＀＀＀＀＀＀＀＀＀＀＀＀＀＀＀＀＀＀＀＀＀＀＀＀＀＀＀＀＀＀＀＀＀＀＀＀＀＀＀＀＀＀＀＀＀＀＀＀＀＀＀＀＀＀＀＀＀＀＀＀＀＀＀＀＀＀＀＀＀＀＀＀＀＀＀＀＀＀＀＀＀＀＀＀＀＀＀＀＀＀＀＀＀＀＀＀＀＀＀＀＀＀＀＀＀＀＀＀＀＀＀＀＀＀＀＀＀＀＀＀＀＀＀＀＀＀＀＀＀＀＀＀＀＀＀＀＀＀＀＀＀＀＀＀＀＀＀＀＀＀＀＀＀＀＀＀＀＀＀＀＀＀＀＀﫺刾=单㠳㘸㤸〱㔱偞䕓䍔䱁䘨噉䑅奁㬩䑅䵟䅅彎剐䍉彅䝔⡔ㄭ奁丬坏䐬〬착ॎ＀＀ ＀＀श＀＀࠰＀＀_x0001_＀＀Ć＀＀_x0001_＀＀鹢뒕⯢䀙铑纝ݐ䀚铑纝ݐ䀚铑纝ݐ䀚铑纝ݐ䀚铑纝ݐ䀚铑纝ݐ䀚铑纝ݐ䀚铑纝ݐ䀚铑纝ݐ䀚铑纝ݐ䀚铑纝ݐ䀚铑纝ݐ䀚铑纝ݐ䀚铑纝ݐ䀚铑纝ݐ䀚铑纝ݐ䀚铑纝ݐ䀚铑纝ݐ䀚铑纝ݐ䀚铑纝ݐ䀚铑纝ݐ䀚铑纝ݐ䀚铑纝ݐ䀚铑纝ݐ䀚馚香香䀚쌻雔꠺䀚쌻雔꠺䀚쌻雔꠺䀚쌻雔꠺䀚쌻雔꠺䀚쌻雔꠺䀚쌻雔꠺䀚쌻雔꠺䀚쌻雔꠺䀚쌻雔꠺䀚쌻雔꠺䀚쌻雔꠺䀚쌻雔꠺䀚쌻雔꠺䀚전뇐㪃䀛전뇐㪃䀛전뇐㪃䀛전뇐㪃䀛전뇐㪃䀛전뇐㪃䀛전뇐㪃䀛전뇐㪃䀛전뇐㪃䀛전뇐㪃䀛전뇐㪃䀛전뇐㪃䀛ӈ᫼鉉䀛ӈ᫼鉉䀛ӈ᫼鉉䀛ӈ᫼鉉䀛⹪ᠷꃪ䀛툏鄐䀛툏鄐䀛툏鄐䀛툏鄐䀛禉퉖꾊䀛禉퉖꾊䀛禉퉖꾊䀛㌳㌳㌳䀜㌳㌳㌳䀜㌳㌳㌳䀜㌳㌳㌳䀜㌳㌳㌳䀜㌳㌳㌳䀜㌳㌳㌳䀜㌳㌳㌳䀜㌳㌳㌳䀜㌳㌳㌳䀜峕の䇔䀜峕の䇔䀜峕の䇔䀜峕の䇔䀜峕の䇔䀜峕の䇔䀜峕の䇔䀜峕の䇔䀜峕の䇔䀜峕の䇔䀜峕の䇔䀜憝䭪퐝䀜憝䭪퐝䀜晧晦晦䀝晧晦晦䀝晧晦晦䀝晧晦晦䀝晧晦晦䀝晧晦晦䀝晧晦晦䀝晧晦晦䀝晧晦晦䀝晧晦晦䀝晧晦晦䀝晧晦晦䀝晧晦晦䀝千勇ᵁ䀟Ⰶ誹埅䀠Ⰶ誹埅䀠Ⰶ誹埅䀠Ӊ᫼鉉䀠Ӊ᫼鉉䀠Ӊ᫼鉉䀠Ӊ᫼鉉䀠Ӊ᫼鉉䀠Ӊ᫼鉉䀠Ӊ᫼鉉䀠Ӊ᫼鉉䀠Ӊ᫼鉉䀠Ӊ᫼鉉䀠Ӊ᫼鉉䀠Ӊ᫼鉉䀠Ӊ᫼鉉䀠Ӊ᫼鉉䀠Ӊ᫼鉉䀠Ӊ᫼鉉䀠Ӊ᫼鉉䀠Ӊ᫼鉉䀠Ӊ᫼鉉䀠Ӊ᫼鉉䀠Ӊ᫼鉉䀠Ӊ᫼鉉䀠Ӊ᫼鉉䀠Ӊ᫼鉉䀠嫪齻ꪪ䀠嫪齻ꪪ䀠嫪齻ꪪ䀠Ӊ᫼鉉䀠Ӊ᫼鉉䀠Ӊ᫼鉉䀠Ӊ᫼鉉䀠Ӊ᫼鉉䀠Ӊ᫼鉉䀠Ӊ᫼鉉䀠Ӊ᫼鉉䀠Ӊ᫼鉉䀠๚僴뛛䀠＀＀＀＀䀠＀＀＀＀䀠＀＀＀＀＀＀䀡＀＀＀＀＀＀䀡＀＀＀＀＀＀䀡＀＀＀＀＀＀䀡낒❯ᄑ䀡낒❯ᄑ䀡낒❯ᄑ䀡낒❯ᄑ䀡낒❯ᄑ䀡낒❯ᄑ䀡낒❯ᄑ䀡낒❯ᄑ䀡_xDBE7_ⶂ䀡㌳㌳㌳䀡撥ह侥䀡撥ह侥䀡撥ह侥䀡馚香㦙䀡馚香㦙䀡馚香㦙䀡馚香㦙䀡馚香㦙䀡馚香㦙䀡馚香㦙䀡馚香㦙䀡馚香㦙䀡馚香㦙䀡馚香㦙䀡馚香㦙䀡馚香㦙䀡馚香㦙䀡馚香㦙䀡馚香㦙䀡馚香㦙䀡馚香㦙䀡馚香㦙䀡馚香㦙䀡꼋䤤䀡馚香㦙䀡馚香㦙䀡馚香㦙䀡馚香㦙䀡馚香㦙䀡馚香㦙䀡馚香㦙䀡馚香㦙䀡馚香㦙䀡馚香㦙䀡馚香㦙䀡馚香㦙䀡馚香㦙䀡馚香㦙䀡馚香㦙䀡馚香㦙䀡馚香㦙䀡馚香㦙䀡馚香㦙䀡馚香㦙䀡馚香㦙䀡馚香㦙䀡馚香㦙䀡馚香㦙䀡馚香㦙䀡馚香㦙䀡爩袈䀡뾐ꢴ穏䀢낒❯鄑䀢낒❯鄑䀢㓴遠짴䀢㓴遠짴䀢㓴遠짴䀢㓴遠짴䀢㓴遠짴䀢㓴遠짴䀢㓴遠짴䀢㓴遠짴䀢㓴遠짴䀢誜ᡔ끛䀣＀＀＀＀＀＀䀤＀＀＀＀＀＀䀤＀＀＀＀＀＀䀤＀＀＀＀＀＀䀤＀＀＀＀＀＀䀤＀＀＀＀＀＀䀤＀＀＀＀＀＀䀤＀＀＀＀＀＀䀤＀＀＀＀＀＀䀤＀＀＀＀＀＀䀤＀＀＀＀＀＀䀤＀＀＀＀＀＀䀤＀＀＀＀＀＀䀤＀＀＀＀＀＀䀤＀＀＀＀＀＀䀤낒❯ᄑ䀤낒❯ᄑ䀤낒❯ᄑ䀤낒❯ᄑ䀤낒❯ᄑ䀤_xDBE7_ⶂ䀤_xDBE7_ⶂ䀤_xDBE7_ⶂ䀤_xDBE7_ⶂ䀤_xDBE7_ⶂ䀤_xDBE7_ⶂ䀤_xDBE7_ⶂ䀤_xDBE7_ⶂ䀤_xDBE7_ⶂ䀤_xDBE7_ⶂ䀤_xDBE7_ⶂ䀤_xDBE7_ⶂ䀤_xDBE7_ⶂ䀤_xDBE7_ⶂ䀤_xDBE7_ⶂ䀤_xDBE7_ⶂ䀤_xDBE7_ⶂ䀤_xDBE7_ⶂ䀤_xDBE7_ⶂ䀤_xDBE7_ⶂ䀤_xDBE7_ⶂ䀤＀＀＀＀＀＀＀＀＀＀＀＀＀＀＀＀＀＀＀＀＀＀＀＀＀＀＀＀＀＀＀＀＀＀＀＀＀＀＀＀＀＀＀＀＀＀＀＀＀＀＀＀＀＀＀＀＀＀＀＀＀＀＀＀＀＀＀＀＀＀＀＀＀＀＀＀＀＀＀＀＀＀＀＀＀＀＀＀＀＀＀＀＀＀＀＀＀＀＀＀＀＀＀＀＀＀＀＀＀＀＀＀＀＀＀＀＀＀＀＀＀＀＀＀＀＀＀＀＀＀＀＀＀＀＀＀＀＀＀＀＀＀＀＀＀＀＀＀＀＀＀＀＀＀＀＀＀＀＀＀＀＀＀＀＀＀＀＀＀＀＀＀＀＀＀＀＀＀＀＀＀＀＀＀＀＀＀＀＀＀＀＀＀＀＀＀＀＀＀＀＀＀＀＀＀＀＀＀＀＀＀＀＀＀＀＀＀＀＀＀＀＀＀＀＀＀＀＀＀＀＀＀＀＀＀＀＀＀＀＀＀＀＀＀＀＀＀＀＀＀＀＀＀＀＀＀＀＀＀＀＀＀﫸刾8䥆〰㤰〰㐰㤵ㅞ〮䔪彃䕎呓剟䍅䡟㐨㔱〱⼩䍅也卅彔䕒⡃ㄴㄵ⤰!＀＀ ＀＀	＀＀_x0008_＀＀_x0001_＀＀_x0001_＀＀_x0001_＀＀㌴㌳㌳㿓찀﫷刾=单㜴㠷㤳〱㤴偞䕓䍔䱁䘨噉䑅奁㬩䑅䵟䅅彎剐䍉彅䝔⡔ㄭ奁丬坏䐬〬착ॎ＀＀ ＀＀श＀＀࠰＀＀_x0001_＀＀Ć＀＀_x0001_＀＀욓ᵨ啕䀳욓ᵨ啕䀳욓ᵨ啕䀳욓ᵨ啕䀳욓ᵨ啕䀳욓ᵨ啕䀳욓ᵨ啕䀳욓ᵨ啕䀳욓ᵨ啕䀳욓ᵨ啕䀳욓ᵨ啕䀳욓ᵨ啕䀳욓ᵨ啕䀳욓ᵨ啕䀳욓ᵨ啕䀳욓ᵨ啕䀳욓ᵨ啕䀳욓ᵨ啕䀳욓ᵨ啕䀳욓ᵨ啕䀳욓ᵨ啕䀳욓ᵨ啕䀳욓ᵨ啕䀳욓ᵨ啕䀳욓ᵨ啕䀳욓ᵨ啕䀳욓ᵨ啕䀳욓ᵨ啕䀳욓ᵨ啕䀳욓ᵨ啕䀳㥭ꪪ䀲㥭ꪪ䀲㥭ꪪ䀲㥭ꪪ䀲㥭ꪪ䀲㥭ꪪ䀲＀＀＀＀䀀䀳＀＀＀＀䀀䀳＀＀＀＀䀀䀳＀＀＀＀䀀䀳＀＀＀＀䀀䀳＀＀＀＀䀀䀳＀＀＀＀䀀䀳＀＀＀＀䀀䀳＀＀＀＀䀀䀳＀＀＀＀䀀䀳＀＀＀＀䀀䀳＀＀＀＀䀀䀳＀＀＀＀䀀䀳＀＀＀＀䀀䀳㥭ꪪ䀳㥭ꪪ䀳㥭ꪪ䀳㥭ꪪ䀳㥭ꪪ䀳＀＀＀＀＀＀䀴＀＀＀＀＀＀䀴＀＀＀＀＀＀䀴＀＀＀＀＀＀䀴＀＀＀＀＀＀䀴＀＀＀＀＀＀䀴＀＀＀＀＀＀䀴＀＀＀＀＀＀䀴＀＀＀＀＀＀䀴＀＀＀＀＀＀䀴＀＀＀＀＀＀䀴＀＀＀＀＀＀䀴＀＀＀＀＀＀䀴＀＀＀＀＀＀䀴＀＀＀＀＀＀䀴＀＀＀＀＀＀䀴＀＀＀＀＀＀䀴＀＀＀＀＀＀䀴＀＀＀＀＀＀䀴＀＀＀＀＀＀䀴＀＀＀＀＀＀䀴＀＀＀＀＀＀䀴＀＀＀＀＀＀䀴＀＀＀＀＀＀䀴＀＀＀＀＀＀䀴＀＀＀＀＀＀䀴＀＀＀＀＀＀䀴＀＀＀＀＀＀䀴＀＀＀＀＀＀䀴＀＀＀＀＀＀䀴＀＀＀＀＀＀䀴＀＀＀＀＀＀䀴＀＀＀＀＀＀䀴＀＀＀＀＀＀䀴＀＀＀＀＀＀䀴＀＀＀＀＀＀䀴＀＀＀＀＀＀䀴＀＀＀＀＀＀䀴＀＀＀＀＀＀䀴＀＀＀＀＀＀䀴＀＀＀＀＀＀䀴＀＀＀＀＀＀䀴＀＀＀＀＀＀䀴＀＀＀＀＀＀䀴＀＀＀＀＀＀䀴＀＀＀＀＀＀䀴＀＀＀＀＀＀䀴＀＀＀＀＀＀䀴＀＀＀＀＀＀䀴＀＀＀＀＀＀䀴＀＀＀＀＀＀䀴＀＀＀＀＀＀䀴＀＀＀＀＀＀䀴＀＀＀＀＀＀䀴＀＀＀＀＀＀䀴＀＀＀＀＀＀䀴＀＀＀＀＀＀䀴＀＀＀＀＀＀䀴＀＀＀＀＀＀䀴＀＀＀＀＀＀䀴＀＀＀＀＀＀䀴＀＀＀＀＀＀䀴＀＀＀＀＀＀䀴＀＀＀＀＀＀䀴＀＀＀＀＀＀䀴㥮ꪪ䀶㥮ꪪ䀶㥮ꪪ䀶㥮ꪪ䀶㥮ꪪ䀶㥮ꪪ䀶㥮ꪪ䀶㥮ꪪ䀶㥮ꪪ䀶㥮ꪪ䀶㥮ꪪ䀶㥮ꪪ䀶㥮ꪪ䀶㥮ꪪ䀶㥮ꪪ䀶㥮ꪪ䀶㥮ꪪ䀶㥮ꪪ䀶㥮ꪪ䀶㥮ꪪ䀶㥮ꪪ䀶㥮ꪪ䀶㥮ꪪ䀶㥮ꪪ䀶㥮ꪪ䀶㥮ꪪ䀶㥮ꪪ䀶㥮ꪪ䀶㥮ꪪ䀶㥮ꪪ䀶㥮ꪪ䀶㥮ꪪ䀶㥮ꪪ䀶㥮ꪪ䀶㥮ꪪ䀶㥮ꪪ䀶㥮ꪪ䀶㥮ꪪ䀶㥮ꪪ䀶㥮ꪪ䀶㥮ꪪ䀶㥮ꪪ䀶㥮ꪪ䀶㥮ꪪ䀶㥮ꪪ䀷㥮ꪪ䀷㥮ꪪ䀷㥮ꪪ䀷㥮ꪪ䀷㥮ꪪ䀷㥮ꪪ䀷㥮ꪪ䀷㥮ꪪ䀷㥮ꪪ䀷㥮ꪪ䀷㥮ꪪ䀷㥮ꪪ䀷㥮ꪪ䀷㥮ꪪ䀷㥮ꪪ䀷㥮ꪪ䀷㥮ꪪ䀷㥮ꪪ䀷㥮ꪪ䀷㥮ꪪ䀷㥮ꪪ䀷㥮ꪪ䀷㥮ꪪ䀷㥮ꪪ䀷＀＀＀＀＀＀䀸＀＀＀＀＀＀䀸＀＀＀＀＀＀䀸＀＀＀＀＀＀䀸＀＀＀＀＀＀䀸＀＀＀＀＀＀䀸＀＀＀＀＀＀䀸＀＀＀＀＀＀䀸＀＀＀＀＀＀䀸＀＀＀＀＀＀䀸＀＀＀＀＀＀䀸＀＀＀＀＀＀䀸＀＀＀＀＀＀䀸＀＀＀＀＀＀䀸＀＀＀＀＀＀䀸＀＀＀＀＀＀䀸＀＀＀＀＀＀䀸＀＀＀＀＀＀䀸＀＀＀＀＀＀䀸＀＀＀＀＀＀䀸＀＀＀＀＀＀䀸＀＀＀＀＀＀䀸＀＀＀＀＀＀䀸＀＀＀＀＀＀䀸＀＀＀＀＀＀䀸＀＀＀＀＀＀䀸＀＀＀＀＀＀䀸＀＀＀＀＀＀䀸＀＀＀＀＀＀䀸＀＀＀＀＀＀䀸＀＀＀＀＀＀䀸＀＀＀＀＀＀䀸＀＀＀＀＀＀䀸＀＀＀＀＀＀䀸＀＀＀＀＀＀䀸＀＀＀＀＀＀䀸＀＀＀＀＀＀䀸＀＀＀＀＀＀䀸＀＀＀＀＀＀䀸＀＀＀＀＀＀䀸＀＀＀＀＀＀䀸＀＀＀＀＀＀䀸＀＀＀＀＀＀䀸＀＀＀＀＀＀䀸＀＀＀＀＀＀䀸＀＀＀＀＀＀䀸＀＀＀＀＀＀䀸＀＀＀＀＀＀䀸＀＀＀＀쀀䀹＀＀＀＀쀀䀹＀＀＀＀쀀䀹＀＀＀＀쀀䀹＀＀＀＀쀀䀹＀＀＀＀쀀䀹＀＀＀＀쀀䀹＀＀＀＀쀀䀹＀＀＀＀쀀䀹＀＀＀＀쀀䀹＀＀＀＀쀀䀹＀＀＀＀쀀䀹＀＀＀＀쀀䀹＀＀＀＀쀀䀹＀＀＀＀쀀䀹＀＀＀＀쀀䀹＀＀＀＀쀀䀹＀＀＀＀쀀䀹＀＀＀＀쀀䀹＀＀＀＀쀀䀹＀＀＀＀쀀䀹＀＀＀＀쀀䀹＀＀＀＀쀀䀹＀＀＀＀쀀䀹요ᵨ啕䀺＀＀＀＀＀＀＀＀＀＀＀＀＀＀＀＀＀＀＀＀＀＀＀＀＀＀＀＀＀＀＀＀＀＀＀＀＀＀＀＀＀＀＀＀＀＀＀＀＀＀＀＀＀＀＀＀＀＀＀＀＀＀＀＀＀＀＀＀＀＀＀＀＀＀＀＀＀＀＀＀＀＀＀＀＀＀＀＀＀＀＀＀＀＀＀＀＀＀＀＀＀＀＀＀＀＀＀＀＀＀＀＀＀＀＀＀＀＀＀＀＀＀＀＀＀＀＀＀＀＀＀＀＀＀＀＀＀＀＀＀＀＀＀＀＀＀＀＀＀＀＀＀＀＀＀＀＀＀＀＀＀＀＀＀＀＀＀＀＀＀＀＀＀＀＀＀＀＀＀＀＀＀＀＀＀＀＀＀＀＀＀＀＀＀＀＀＀＀＀＀＀＀＀＀＀＀＀＀＀＀＀＀＀＀＀＀＀＀＀＀＀＀＀＀＀＀＀＀＀＀＀＀＀＀＀＀＀＀＀＀＀＀＀＀＀＀＀＀＀＀＀＀＀＀＀＀＀＀＀＀＀＀ﬤ刾8呉〰㐰㜱㐱〴ㅞ〮䔪彃䕎呓剟䍅䡟㐨㐱㔷⼩䍅也卅彔䕒⡃ㄴ㜴⤵!＀＀ ＀＀	＀＀_x0008_＀＀_x0001_＀＀_x0001_＀＀_x0001_＀＀＀＀＀＀＀＀㿨찀ﬣ刾8呉〰㐰㜱㐱〴ㅞ〮䔪彃䕎呓剟䍅䡟㐨㐱㔴⼩䍅也卅彔䕒⡃ㄴ㐴⤵!＀＀ ＀＀	＀＀_x0008_＀＀_x0001_＀＀_x0001_＀＀_x0001_＀＀＀＀＀＀＀＀㿨찀ﬠ刾&amp;偊㘳㌱〴〰㔰䙞彆䅓䕌⡓乁ⱎ〲㠰ⰬⰬ偊⥙!＀＀ ＀＀	＀＀_x0008_＀＀_x0001_＀＀_x0001_＀＀_x0001_＀＀＀＀＀＀摤䄦찀ײַ刾8呉〰㐰㜱㐱〴ㅞ〮䔪彃䕎呓剟䍅䡟㐨㌱㔲⼩䍅也卅彔䕒⡃ㄴ㈳⤵!＀＀ ＀＀	＀＀_x0008_＀＀_x0001_＀＀_x0001_＀＀_x0001_＀＀＀＀＀＀＀＀＀＀찀ײַ刾&amp;偊㘳㌱〴〰㔰䙞彆䅓䕌⡓乁ⱎ〲㤰ⰬⰬ偊⥙ć＀＀ ＀＀ï＀＀_x0008_＀＀_x0001_＀＀_x0001_＀＀_x0001_＀＀＀＀＀＀ᅢ䄥摦畳㩰⼯楄敲瑣潩獮䘯捡却瑥䄠摵瑩湩⁧楖睥牥愿瑣潩㵮啁䥄彔䅖啌♅䉄ㄽ㤲䤦ㅄ㘽〹㈰☶䅖啌䥅㵄㄰〰☱䑓呁㵅〲㤰倦剅佉呄偙㵅乁彎呓♄䍓呆㌽眦湩潤㵷潰異彰潮扟牡眦摩桴㌽㔸栦楥桧㵴㈱☰呓剁彔䅍䥘䥍䕚㵄䅆卌♅牣慥潴㵲慦瑣敳♴楤灳慬役瑳楲</t>
        </r>
      </text>
    </comment>
    <comment ref="A6" authorId="0" shapeId="0" xr:uid="{00000000-0006-0000-0000-000007000000}">
      <text>
        <r>
          <rPr>
            <b/>
            <sz val="8"/>
            <color indexed="81"/>
            <rFont val="Tahoma"/>
            <family val="2"/>
          </rPr>
          <t>杮䄽摵瑩찀ﬆ刾4偓〵偞䕓䍔䱁䘨噉䑅奁㬩彐剐䍉⡅ㄭ奁丬坏䐬䔬彃啃剒Ⱜ⤱ॎ＀＀ ＀＀श＀＀࠰＀＀_x0001_＀＀Ć＀＀_x0001_＀＀ꏗ㵰턊䂖馚香킙䂖尨쎏䂖슏⣵虜䂖竡긔敇䂖馚香鲙䂖ᑺ芮䂖尩슏釵䂖＀＀＀＀需䂖尩슏꯵䂖馚香햙䂖蔟凫편䂖凬Ẹ뾅䂖롒蔞藫䂖휊炣戽䂖슏⣵捜䂖슏⣵剜䂖凬Ẹ肅䂖ᑺ뮮䂖㵱휊펣䂖슏⣵앜䂖⣶轜擂䂖鶲꟯杆䂖ਾꏗᑰ䂖＀＀＀＀̀䂖ᑻ䞮Ꮱ䂖⣶轜࿂䂖⣶轜࿂䂖⣶轜࿂䂖㵱휊Ⴃ䂖⋐乛䂖쳍쳌ᣌ䂖ꏗ㵰┊䂖尨冏䂖롑쨞䂕ꏗ㵰蘊䂕晧晦车䂕๖눭逝䂕롑稞䂕尩슏ⷵ䂕Ẹ║䂕凬Ẹ㾅䂕尨ꮏ䂕휊炣꼽䂕롑밞䂕롑밞䂕馚香ҙ䂖轜廊䂕⣶轜_xDBC2_䂕蔟凫޸䂖쳍쳌ῌ䂖蔟凫₸䂖炤਽ח䂖㌳㌳ﰳ䂕롑Ԟ䂖⣶轜ែ䂖竡긔⡇䂖㌳㌳⨳䂖슏⣵作䂖롒蔞凫䂖쳍쳌ⷌ䂖Ẹᙑ䂖ਾꏗ奰䂖轜鬨䂖휊炣漽䂖⣶轜軂䂖馚香墙䂖㵱휊䪣䂖㵱휊䪣䂖Ẹ⽑䂖晧晦⡦䂖蔟凫䂕⣶轜䣂䂖⣶轜䣂䂖ᑺ_xD9AE_䂖긕쵺䂖ᑻ䞮䂖尨힏䂖馚香쒙䂖䞮竡퐔䂖긕z䂗㌳㌳3䂗蔟凫視䂖슏⣵Ŝ䂗凬Ẹʅ䂗⣶轜⏂䂗롒蔞㟫䂗롒蔞㟫䂗휊炣刽䂗휊炣嬽䂗竡긔孇䂗炤਽篗䂗蔟凫炸䂗슏⣵轜䂗炤਽矗䂗ਾꏗ桰䂗ᑺ꒮䂗炤਽廗䂗轜鴨䂗긕ꁺ䂗尨閏䂗蔟凫랸䂗ꏗ㵰됊䂗蔟凫붸䂗Ẹ셑䂗凬Ẹ얅䂗轜뼨䂗轜뼨䂗⣶轜䂗쳍쳌鿌䂗ᑺ禮䂗晧晦깦䂗晧晦㽦䂗⣶轜揂䂗尩슏꿵䂗蔟凫ꪸ䂗쳍쳌료䂗쳍쳌퓌䂗轜༨䂘炤਽ᗗ䂘ꏗ㵰ℊ䂘蔟凫㲸䂘ᑻ䞮僡䂘롒蔞䇫䂘䞮竡䨔䂘롒蔞泫䂘쳍쳌拌䂘晧晦䁦䂘슐⣵ㅜ䂘炤਽嫗䂘㌴㌳✳䂘尨厏䂘⣶轜㻂䂘䞮竡演䂘晧晦武䂘⣶轜蓂䂘⣶轜蓂䂘ᑺ梮䂘＀＀＀＀褀䂘⣶轜䛂䂘롒蔞快䂘롑䔞䂘竡긔汇䂘ਾꏗ艰䂘롒蔞컫䂘긕䂘晧晦퍦䂘ਾꏗ䅰䂘竡긔驇䂘ꏗ㵰䀊䂘ਾꏗᙰ䂘＀＀＀＀䴀䂘＀＀＀＀樀䂘롑꬞䂘轜ꬨ䂘㵱휊쒣䂘尩슏룵䂘ਾꏗ䂘竡긔䂘쳍쳌뫌䂘슐⣵䂘ᑺ㦮䂙＀＀＀＀䘀䂙炤਽柗䂙⣶轜苂䂙ᑺ檮䂙쳍쳌蛌䂙䞮竡蜔䂙슐⣵쥜䂙롑䂙ᑻ䞮짡䂙ᑻ䞮෡䂚轜न䂚㵱휊ᒣ䂚晧晦_xDD66_䂙ꏗ㵰쨊䂙晧晦왦䂙晧晦왦䂙휊炣䂙ਾꏗ셰䂙㵱휊_xD9A3_䂙尩슏竵䂙ᑺꆮ䂙凬Ẹ綅䂙馚香⎙䂙휊炣娽䂙凬Ẹ궅䂙휊炣ꬽ䂙凬Ẹ梅䂙䞮竡㈔䂙ਾꏗ酰䂙롒蔞櫫䂙轜鰨䂙휊炣켽䂙蔟凫玸䂙⣶轜탂䂘蔟凫䂘슐⣵鑜䂘롑퀞䂘ꏗ㵰ഊ䂙쳍쳌㓌䂙롑ᤞ䂙炤਽㯗䂙Ẹ㡑䂙㵱휊㶣䂙㵱휊㶣䂙尨羏䂙炤਽ꇗ䂙竡긔텇䂙긕퉺䂙䞮竡Ⱄ䂚⣶轜䃂䂚＀＀＀＀䨀䂚ꏗ㵰ㄊ䂚㵱휊䎣䂚긕敺䂚슐⣵灜䂚롑縞䂚尨熏䂚⣶轜埂䂚＀＀＀＀椀䂚馚香溙䂚Ẹ啑䂚炤਽埗䂚롒蔞囫䂚긕ꭺ䂚ᑺ뚮䂚尨겏䂚긕蕺䂚㵱휊殣䂚롒蔞藫䂚ᑺ涮䂚ᑻ䞮旡䂚㵱휊碣䂚尨喏䂚竡긔䂙Ẹ_xDF51_䂙휊炣렽䂙晧晦텦䂙㌴㌳ꬳ䂙炤਽䂙＀＀＀＀︀䂙롑䂙롒蔞秫䂙炤਽诗䂙ᑺ颮䂙ᑻ䞮菡䂙ᑻ䞮菡䂙䞮竡鼔䂙Ẹ푑䂙Ẹ_xDC51_䂙ᑺ_xDCAE_䂙炤਽ỗ䂚尩슏俵䂚凬Ẹ撅䂚ᑺ䶮䂚尩슏念䂚晧晦虦䂚ꏗ㵰ꌊ䂚䞮竡䂚슐⣵䂚㵱휊랣䂚＀＀＀＀＀＀＀＀＀＀＀＀＀＀＀＀＀＀＀＀＀＀＀＀＀＀＀＀＀＀＀＀＀＀＀＀＀＀＀＀＀＀＀＀＀＀＀＀＀＀＀＀＀＀＀＀＀＀＀＀＀＀＀＀＀＀＀＀＀＀＀＀＀＀＀＀＀＀＀＀＀＀＀＀＀＀＀＀＀＀＀＀＀＀＀＀＀＀＀＀＀＀＀＀＀＀＀＀＀＀＀＀＀＀＀＀＀＀＀＀＀＀＀＀＀＀＀＀＀＀＀＀＀＀＀＀＀＀＀＀＀＀＀＀＀＀＀＀＀＀＀＀＀＀＀＀＀＀＀＀＀＀＀＀＀＀＀＀＀＀＀＀＀＀＀＀＀＀＀＀＀＀＀＀＀＀＀＀＀＀＀＀＀＀＀＀＀＀＀＀＀＀＀＀＀＀＀＀＀＀＀＀＀＀＀＀＀＀＀＀＀＀＀＀＀＀＀＀＀＀＀＀＀＀＀＀＀＀＀＀＀＀＀＀＀＀＀＀＀＀＀＀＀＀＀＀＀＀＀＀＀＀﫾刾_x000E_偞䱟捯污䥟摮硥_x001D_＀＀ ＀＀_x0005_＀＀_x0004_＀＀_x0001_＀＀_x0001_＀＀_x0008_＀＀乀A찀﫹刾8呉〰㐰㜱㐱〴ㅞ〮䔪彃䕎呓剟䍅䡟㐨ㄱ㔴⼩䍅也卅彔䕒⡃ㄴ㐱⤵!＀＀ ＀＀	＀＀_x0008_＀＀_x0001_＀＀_x0001_＀＀_x0001_＀＀＀＀＀＀＀＀＀＀찀﫨刾_x0016_㐶㜰䨭幐彐剐䍉⡅ㄴ㌵⤷!＀＀ ＀＀	＀＀_x0008_＀＀_x0001_＀＀_x0001_＀＀_x0001_＀＀＀＀＀＀耀䂊찀﬩刾8呉〰㐰㜱㐱〴ㅞ〮䔪彃䕎呓剟䍅䡟㐨㔱㘰⼩䍅也卅彔䕒⡃ㄴ〵⤶!＀＀ ＀＀	＀＀_x0008_＀＀_x0001_＀＀_x0001_＀＀_x0001_＀＀＀＀＀＀＀＀㿠찀יִ刾(单㠵㌳㐳〱㜷䙞彆䉅呉䥟⡂乁ⱎ〲〱ⰬⰬ单⥄Ŧ＀＀ ＀＀Ŏ＀＀_x0008_＀＀_x0001_＀＀_x0001_＀＀_x0001_＀＀＀＀＀＀ࠀ䂁摦畳㩰⼯楤敲瑣潩獮䘯呁嘠敩敷㽲捡楴湯唽䑐呁♅牣慥潴㵲慦瑣敳♴奄彎剁升吽啒♅佄彃䅎䕍䘽呁䘺䱑䅟䑕呉义彇䱃䕉呎呟䵅䱐呁⹅䅆♔楤灳慬役瑳楲杮䄽摵瑩嘦剁䬺奅堽䱃則塇剏♙䅖㩒啑剅㵙歒晚啒䩊䙖䨹楑䉨歔猴橍硁䍍獷䍌噸さ灑圦义佄㵗䥆卒彔佐啐♐䕈䝉呈㐽〵圦䑉䡔㐽〵匦䅔呒䵟塁䵉婉䑅䘽䱁䕓嘦剁䌺䱁久䅄㵒䥆䕖䅄♙䅖㩒奓䉍䱏唽㕓㌸㌳ㄴ㜰☷䅖㩒义䕄㵘0﬚刾.单㜴㠷㤳〱㤴䕞䅃䵟䑅卟䱁卅㈨㄰ⰵⰰⰬ䌢剕唽䑓⤢!＀＀ ＀＀	＀＀_x0008_＀＀_x0001_＀＀_x0001_＀＀_x0001_＀＀＀＀＀＀밀䂐찀﬘刾(单㠵㌳㐳〱㜷䙞彆䉅呉䥟⡂乁ⱎ〲㈱ⰬⰬ单⥄Ŧ＀＀ ＀＀Ŏ＀＀_x0008_＀＀_x0001_＀＀_x0001_＀＀_x0001_＀＀＀＀＀＀䁻摦畳㩰⼯楤敲瑣潩獮䘯呁嘠敩敷㽲捡楴湯唽䑐呁♅牣慥潴㵲慦瑣敳♴奄彎剁升吽啒♅佄彃䅎䕍䘽呁䘺䱑䅟䑕呉义彇䱃䕉呎呟䵅䱐呁⹅䅆♔楤灳慬役瑳楲杮䄽摵瑩嘦剁䬺奅娽呁剑呍䙏♑䅖㩒啑剅㵙歒晚啒䩊䙖䨹楑䉨歔猴橍硁楍獷䍌噸さ灑圦义佄㵗䥆卒彔佐啐♐䕈䝉呈㐽〵圦䑉䡔㐽〵匦䅔呒䵟塁䵉婉䑅䘽䱁䕓嘦剁䌺䱁久䅄㵒䥆䕖䅄♙䅖㩒奓䉍䱏唽㕓㌸㌳ㄴ㜰☷䅖㩒义䕄㵘0﬘刾(单㠵㌳㐳〱㜷䙞彆䉅呉䥟⡂乁ⱎ〲ㄱⰬⰬ单⥄Ŧ＀＀ ＀＀Ŏ＀＀_x0008_＀＀_x0001_＀＀_x0001_＀＀_x0001_＀＀＀＀＀＀退䂂摦畳㩰⼯楤敲瑣潩獮䘯呁嘠敩敷㽲捡楴湯唽䑐呁♅牣慥潴㵲慦瑣敳♴奄彎剁升吽啒♅佄彃䅎䕍䘽呁䘺䱑䅟䑕呉义彇䱃䕉呎呟䵅䱐呁⹅䅆♔楤灳慬役瑳楲杮䄽摵瑩嘦剁䬺奅丽䑁前䉋偁♕䅖㩒啑剅㵙歒晚啒䩊䙖䨹楑䉨歔猴橍硁卍獷䍌噸さ灑圦义佄㵗䥆卒彔佐啐♐䕈䝉呈㐽〵圦䑉䡔㐽〵匦䅔呒䵟塁䵉婉䑅䘽䱁䕓嘦剁䌺䱁久䅄㵒䥆䕖䅄♙䅖㩒奓䉍䱏唽㕓㌸㌳ㄴ㜰☷䅖㩒义䕄㵘0﬏刾8䥆〰㤰〰㐰㤵ㅞ〮䔪彃䕎呓剟䍅䡟㐨㈱㈰⼩䍅也卅彔䕒⡃ㄴ〲⤲!＀＀ ＀＀	＀＀_x0008_＀＀_x0001_＀＀_x0001_＀＀_x0001_＀＀紆㒎瑝㿑찀﬏刾8䥆〰㤰〰㐰㤵ㅞ〮䔪彃䕎呓剟䍅䡟㐨ㄱ㈷⼩䍅也卅彔䕒⡃ㄴ㜱⤲!＀＀ ＀＀	＀＀_x0008_＀＀_x0001_＀＀_x0001_＀＀_x0001_＀＀紆㒎瑝㿑찀﫹刾8呉〰㐰㜱㐱〴ㅞ〮䔪彃䕎呓剟䍅䡟㐨㈱㘰⼩䍅也卅彔䕒⡃ㄴ〲⤶!＀＀ ＀＀	＀＀_x0008_＀＀_x0001_＀＀_x0001_＀＀_x0001_＀＀＀＀＀＀＀＀㿐찀﫹刾8呉〰㐰㜱㐱〴ㅞ〮䔪彃䕎呓剟䍅䡟㐨ㄱ㘷⼩䍅也卅彔䕒⡃ㄴ㜱⤶!＀＀ ＀＀	＀＀_x0008_＀＀_x0001_＀＀_x0001_＀＀_x0001_＀＀＀＀＀＀＀＀㿐찀﬩刾8呉〰㐰㜱㐱〴ㅞ〮䔪彃䕎呓剟䍅䡟㐨㔱㜳⼩䍅也卅彔䕒⡃ㄴ㌵⤷!＀＀ ＀＀	＀＀_x0008_＀＀_x0001_＀＀_x0001_＀＀_x0001_＀＀＀＀＀＀＀＀㿠찀ﬡ刾1噚䤭幔⸱⨰䍅也卅彔䕒彃⡈ㄴ㤲⤴䔯彃䕎呓剟䍅㐨㈱㐹착!＀＀ ＀＀	＀＀_x0008_＀＀_x0001_＀＀_x0001_＀＀_x0001_＀＀＀＀＀＀＀＀＀＀찀ﬠ刾8䥆〰㤰〰㐰㤵ㅞ〮䔪彃䕎呓剟䍅䡟㐨㌱㌵⼩䍅也卅彔䕒⡃ㄴ㔳⤳!＀＀ ＀＀	＀＀_x0008_＀＀_x0001_＀＀_x0001_＀＀_x0001_＀＀馚香香㿉찀ﬞ刾O单㜷㜲㤳〲㔷ㅞ〮⠪䍅也卅彔䕒彃⡂ㄴ㈳⤵䔫彃䕎呓剟䍅佟㐨㌱㔲⤩䔯彃䕎呓剟䍅㐨㌱㔲착!＀＀ ＀＀	＀＀_x0008_＀＀_x0001_＀＀_x0001_＀＀_x0001_＀＀㌴㌳㌳㿣찀ﬞ刾O单㜷㜲㤳〲㔷ㅞ〮⠪䍅也卅彔䕒彃⡓ㄴ㈳⤵䔫彃䕎呓剟䍅啟㐨㌱㔲⤩䔯彃䕎呓剟䍅㐨㌱㔲착!＀＀ ＀＀	＀＀_x0008_＀＀_x0001_＀＀_x0001_＀＀_x0001_＀＀᫽ὢᄑ㾱찀ﬞ刾1噚䤭幔⸱⨰䍅也卅彔䕒彃⡈ㄴ㘲⤳䔯彃䕎呓剟䍅㐨㈱㌶착!＀＀ ＀＀	＀＀_x0008_＀＀_x0001_＀＀_x0001_＀＀_x0001_＀＀＀＀＀＀＀＀㿐찀﬛刾1噚䤭幔⸱⨰䍅也卅彔䕒彃⡈ㄴ㌲⤳䔯彃䕎呓剟䍅㐨㈱㌳착!＀＀ ＀＀	＀＀_x0008_＀＀_x0001_＀＀_x0001_＀＀_x0001_＀＀＀＀＀＀＀＀㿐찀﬘刾8䥆〰㤰〰㐰㤵ㅞ〮䔪彃䕎呓剟䍅䡟㐨㈱㌶⼩䍅也卅彔䕒⡃ㄴ㘲⤳!＀＀ ＀＀	＀＀_x0008_＀＀_x0001_＀＀_x0001_＀＀_x0001_＀＀ꚲ魨䗑㿗찀ﬗ刾1噚䤭幔⸱⨰䍅也卅彔䕒彃⡈ㄴ〲⤲䔯彃䕎呓剟䍅㐨㈱㈰착!＀＀ ＀＀	＀＀_x0008_＀＀_x0001_＀＀_x0001_＀＀_x0001_＀＀＀＀＀＀＀＀㿐찀ﬖ刾8䥆〰㤰〰㐰㤵ㅞ〮䔪彃䕎呓剟䍅䡟㐨㈱㌳⼩䍅也卅彔䕒⡃ㄴ㌲⤳!＀＀ ＀＀	＀＀_x0008_＀＀_x0001_＀＀_x0001_＀＀_x0001_＀＀ꚲ魨䗑㿗찀﫼刾O单㜷㜲㤳〲㔷ㅞ〮⠪䍅也卅彔䕒彃⡓ㄴ㈳⤹䔫彃䕎呓剟䍅啟㐨㌱㤲⤩䔯彃䕎呓剟䍅㐨㌱㤲착!＀＀ ＀＀	＀＀_x0008_＀＀_x0001_＀＀_x0001_＀＀_x0001_＀＀᫽ὢᄑ㾱찀﫼刾O单㜷㜲㤳〲㔷ㅞ〮⠪䍅也卅彔䕒彃⡂ㄴ㈳⤹䔫彃䕎呓剟䍅佟㐨㌱㤲⤩䔯彃䕎呓剟䍅㐨㌱㤲착!＀＀ ＀＀	＀＀_x0008_＀＀_x0001_＀＀_x0001_＀＀_x0001_＀＀ꆼ机啕㿥찀﫹刾8呉〰㐰㜱㐱〴ㅞ〮䔪彃䕎呓剟䍅䡟㐨㌱㜵⼩䍅也卅彔䕒⡃ㄴ㔳⤷!＀＀ ＀＀	＀＀_x0008_＀＀_x0001_＀＀_x0001_＀＀_x0001_＀＀＀＀＀＀＀＀㿐찀﫹刾8呉〰㐰㜱㐱〴ㅞ〮䔪彃䕎呓剟䍅䡟㐨㈱㜶⼩䍅也卅彔䕒⡃ㄴ㘲⤷!＀＀ ＀＀	＀＀_x0008_＀＀_x0001_＀＀_x0001_＀＀_x0001_＀＀＀＀＀＀＀＀㿐찀﫹刾8呉〰㐰㜱㐱〴ㅞ〮䔪彃䕎呓剟䍅䡟㐨㈱㜳⼩䍅也卅彔䕒⡃ㄴ㌲⤷!＀＀ ＀＀	＀＀_x0008_＀＀_x0001_＀＀_x0001_＀＀_x0001_＀＀＀＀＀＀＀＀㿐찀﫳刾1噚䤭幔⸱⨰䍅也卅彔䕒彃⡈ㄴ㤲⤸䔯彃䕎呓剟䍅㐨㈱㠹착!＀＀ ＀＀	＀＀_x0008_＀＀_x0001_＀＀_x0001_＀＀_x0001_＀＀＀＀＀＀＀＀＀＀찀﫳刾1噚䤭幔⸱⨰䍅也卅彔䕒彃⡈ㄴ㘲⤷䔯彃䕎呓剟䍅㐨㈱㜶착!＀＀ ＀＀	＀＀_x0008_＀＀_x0001_＀＀_x0001_＀＀_x0001_＀＀＀＀＀＀＀＀㿐찀﫳刾1噚䤭幔⸱⨰䍅也卅彔䕒彃⡈ㄴ㌲⤷䔯彃䕎呓剟䍅㐨㈱㜳착!＀＀ ＀＀	＀＀_x0008_＀＀_x0001_＀＀_x0001_＀＀_x0001_＀＀＀＀＀＀＀＀㿐찀﫳刾1噚䤭幔⸱⨰䍅也卅彔䕒彃⡈ㄴ〲⤶䔯彃䕎呓剟䍅㐨㈱㘰착!＀＀ ＀＀	＀＀_x0008_＀＀_x0001_＀＀_x0001_＀＀_x0001_＀＀＀＀＀＀＀＀㿐찀ﬣ刾1噚䤭幔⸱⨰䍅也卅彔䕒彃⡈ㄴ㠳⤴䔯彃䕎呓剟䍅㐨㌱㐸착!＀＀ ＀＀	＀＀_x0008_＀＀_x0001_＀＀_x0001_＀＀_x0001_＀＀＀＀＀＀＀＀㿠찀ﬣ刾1噚䤭幔⸱⨰䍅也卅彔䕒彃⡈ㄴ㔳⤳䔯彃䕎呓剟䍅㐨㌱㌵착!＀＀ ＀＀	＀＀_x0008_＀＀_x0001_＀＀_x0001_＀＀_x0001_＀＀＀＀＀＀＀＀㿐찀ﬢ刾8䥆〰㤰〰㐰㤵ㅞ〮䔪彃䕎呓剟䍅䡟㐨㐱㐱⼩䍅也卅彔䕒⡃ㄴㄴ⤴!＀＀ ＀＀	＀＀_x0008_＀＀_x0001_＀＀_x0001_＀＀_x0001_＀＀㌴㌳㌳㿓찀ﬢ刾8䥆〰㤰〰㐰㤵ㅞ〮䔪彃䕎呓剟䍅䡟㐨㌱㐸⼩䍅也卅彔䕒⡃ㄴ㠳⤴!＀＀ ＀＀	＀＀_x0008_＀＀_x0001_＀＀_x0001_＀＀_x0001_＀＀馚香香㿙찀ﬡ刾1噚䤭幔⸱⨰䍅也卅彔䕒彃⡈ㄴ㈳⤵䔯彃䕎呓剟䍅㐨㌱㔲착!＀＀ ＀＀	＀＀_x0008_＀＀_x0001_＀＀_x0001_＀＀_x0001_＀＀＀＀＀＀＀＀＀＀찀ﬠ刾(偊㌳㘴〸〰〰䙞彆䉅呉䥟⡂乁ⱎ〲㠰ⰬⰬ偊⥙Ŧ＀＀ ＀＀Ŏ＀＀_x0008_＀＀_x0001_＀＀_x0001_＀＀_x0001_＀＀＀＀＀＀蠀䂜摦畳㩰⼯楤敲瑣潩獮䘯呁嘠敩敷㽲捡楴湯唽䑐呁♅牣慥潴㵲慦瑣敳♴奄彎剁升吽啒♅佄彃䅎䕍䘽呁䘺䱑䅟䑕呉义彇䱃䕉呎呟䵅䱐呁⹅䅆♔楤灳慬役瑳楲杮䄽摵瑩嘦剁䬺奅䐽䙏剓䱏偕♅䅖㩒啑剅㵙歒晚啒䩊䙖䨹楑䉨歔猴橍睁䍏獷䍌䭸䙕火圦义佄㵗䥆卒彔佐啐♐䕈䝉呈㐽〵圦䑉䡔㐽〵匦䅔呒䵟塁䵉婉䑅䘽䱁䕓嘦剁䌺䱁久䅄㵒䥆䕖䅄♙䅖㩒奓䉍䱏䨽㍐㐳㠶〰〰☰䅖㩒义䕄㵘0ﬞ刾(偊㌳㘴〸〰〰䙞彆䉅呉䥟⡂乁ⱎ〲㤰ⰬⰬ偊⥙Ŧ＀＀ ＀＀Ŏ＀＀_x0008_＀＀_x0001_＀＀_x0001_＀＀_x0001_＀＀＀＀＀＀퀀䁴摦畳㩰⼯楤敲瑣潩獮䘯呁嘠敩敷㽲捡楴湯唽䑐呁♅牣慥潴㵲慦瑣敳♴奄彎剁升吽啒♅佄彃䅎䕍䘽呁䘺䱑䅟䑕呉义彇䱃䕉呎呟䵅䱐呁⹅䅆♔楤灳慬役瑳楲杮䄽摵瑩嘦剁䬺奅倽婉噁噋䑗♇䅖㩒啑剅㵙歒晚啒䩊䙖䨹楑䉨歔猴橍睁协獷䍌䭸䙕火圦义佄㵗䥆卒彔佐啐♐䕈䝉呈㐽〵圦䑉䡔㐽〵匦䅔呒䵟塁䵉婉䑅䘽䱁䕓嘦剁䌺䱁久䅄㵒䥆䕖䅄♙䅖㩒奓䉍䱏䨽㍐㐳㠶〰〰☰䅖㩒义䕄㵘0﬜刾8䥆〰㤰〰㐰㤵ㅞ〮䔪彃䕎呓剟䍅䡟㐨㈱㐹⼩䍅也卅彔䕒⡃ㄴ㤲⤴!＀＀ ＀＀	＀＀_x0008_＀＀_x0001_＀＀_x0001_＀＀_x0001_＀＀ꚲ魨䗑㿗찀﫳刾1噚䤭幔⸱⨰䍅也卅彔䕒彃⡈ㄴ㠳⤸䔯彃䕎呓剟䍅㐨㌱㠸착!＀＀ ＀＀	＀＀_x0008_＀＀_x0001_＀＀_x0001_＀＀_x0001_＀＀＀＀＀＀＀＀㿠찀﫳刾1噚䤭幔⸱⨰䍅也卅彔䕒彃⡈ㄴ㔳⤷䔯彃䕎呓剟䍅㐨㌱㜵착!＀＀ ＀＀	＀＀_x0008_＀＀_x0001_＀＀_x0001_＀＀_x0001_＀＀＀＀＀＀＀＀㿐찀﫳刾1噚䤭幔⸱⨰䍅也卅彔䕒彃⡈ㄴ㈳⤹䔯彃䕎呓剟䍅㐨㌱㤲착!＀＀ ＀＀	＀＀_x0008_＀＀_x0001_＀＀_x0001_＀＀_x0001_＀＀＀＀＀＀＀＀＀＀찀ﬤ刾8䥆〰㤰〰㐰㤵ㅞ〮䔪彃䕎呓剟䍅䡟㐨㐱㔷⼩䍅也卅彔䕒⡃ㄴ㜴⤵!＀＀ ＀＀	＀＀_x0008_＀＀_x0001_＀＀_x0001_＀＀_x0001_＀＀㌴㌳㌳㿓찀ﬣ刾8䥆〰㤰〰㐰㤵ㅞ〮䔪彃䕎呓剟䍅䡟㐨㐱㔴⼩䍅也卅彔䕒⡃ㄴ㐴⤵!＀＀ ＀＀	＀＀_x0008_＀＀_x0001_＀＀_x0001_＀＀_x0001_＀＀馚香香㿉찀ײַ刾8䥆〰㤰〰㐰㤵ㅞ〮䔪彃䕎呓剟䍅䡟㐨㌱㔲⼩䍅也卅彔䕒⡃ㄴ㈳⤵!＀＀ ＀＀	＀＀_x0008_＀＀_x0001_＀＀_x0001_＀＀_x0001_＀＀馚香香㿉찀﫸刾8䥆〰㤰〰㐰㤵ㅞ〮䔪彃䕎呓剟䍅䡟㐨ㄱ㔴⼩䍅也卅彔䕒⡃ㄴ㐱⤵!＀＀ ＀＀	＀＀_x0008_＀＀_x0001_＀＀_x0001_＀＀_x0001_＀＀紆㒎瑝㿑찀﫳刾_x000E_䥖ⵄ卅䕞彃䅎䕍$＀＀ ＀＀_x000C_＀＀_x000B_＀＀_x0001_＀＀_x0001_＀＀_x0008_＀＀楖牤污⁡䅓＀＀﬩刾8䥆〰㤰〰㐰㤵ㅞ〮䔪彃䕎呓剟䍅䡟㐨㔱㘰⼩䍅也卅彔䕒⡃ㄴ〵⤶!＀＀ ＀＀	＀＀_x0008_＀＀_x0001_＀＀_x0001_＀＀_x0001_＀＀㌴㌳㌳㿓찀ﬤ刾O偊㘳㌱〴〰㔰ㅞ〮⠪䍅也卅彔䕒彃⡂ㄴ㜴⤵䔫彃䕎呓剟䍅佟㐨㐱㔷⤩䔯彃䕎呓剟䍅㐨㐱㔷착!＀＀ ＀＀	＀＀_x0008_＀＀_x0001_＀＀_x0001_＀＀_x0001_＀＀＀＀＀＀＀＀＀＀찀ﬤ刾O偊㘳㌱〴〰㔰ㅞ〮⠪䍅也卅彔䕒彃⡓ㄴ㜴⤵䔫彃䕎呓剟䍅啟㐨㐱㔷⤩䔯彃䕎呓剟䍅㐨㐱㔷착!＀＀ ＀＀	＀＀_x0008_＀＀_x0001_＀＀_x0001_＀＀_x0001_＀＀＀＀＀＀＀＀㿰찀ﬤ刾O偊㌳㘴〸〰〰ㅞ〮⠪䍅也卅彔䕒彃⡂ㄴ㜴⤵䔫彃䕎呓剟䍅佟㐨㐱㔷⤩䔯彃䕎呓剟䍅㐨㐱㔷착!＀＀ ＀＀	＀＀_x0008_＀＀_x0001_＀＀_x0001_＀＀_x0001_＀＀＀＀＀＀＀＀㿠찀ﬤ刾O偊㌳㘴〸〰〰ㅞ〮⠪䍅也卅彔䕒彃⡓ㄴ㜴⤵䔫彃䕎呓剟䍅啟㐨㐱㔷⤩䔯彃䕎呓剟䍅㐨㐱㔷착!＀＀ ＀＀	＀＀_x0008_＀＀_x0001_＀＀_x0001_＀＀_x0001_＀＀＀＀＀＀＀＀＀＀찀﬜刾-呉〰㄰㐰㘹㌲䕞䅃䵟䑅䕟䥂⡔〲㘱〬Ⱜ∬啃㵒啅≒착!＀＀ ＀＀	＀＀_x0008_＀＀_x0001_＀＀_x0001_＀＀_x0001_＀＀豀碵꼝쐕찀﬚刾-呉〰㄰㐰㘹㌲䕞䅃䵟䑅䕟䥂⡔〲㔱〬Ⱜ∬啃㵒啅≒착!＀＀ ＀＀	＀＀_x0008_＀＀_x0001_＀＀_x0001_＀＀_x0001_＀＀쳍쳌Ⳍ䁘찀ﬕ刾-呉〰㄰㐰㘹㌲䕞䅃䵟䑅䕟䥂⡔〲㐱〬Ⱜ∬啃㵒啅≒착!＀＀ ＀＀	＀＀_x0008_＀＀_x0001_＀＀_x0001_＀＀_x0001_＀＀뜘Ñ_xDADE_䁖찀ﬕ刾1噚䤭幔⸱⨰䍅也卅彔䕒彃⡈ㄴ㜱⤲䔯彃䕎呓剟䍅㐨ㄱ㈷착!＀＀ ＀＀	＀＀_x0008_＀＀_x0001_＀＀_x0001_＀＀_x0001_＀＀＀＀＀＀＀＀㿐찀﬐刾-呉〰㄰㐰㘹㌲䕞䅃䵟䑅䕟䥂⡔〲㌱〬Ⱜ∬啃㵒啅≒착!＀＀ ＀＀	＀＀_x0008_＀＀_x0001_＀＀_x0001_＀＀_x0001_＀＀麄꫍䷏䁕찀﬏刾O偊㘳㌱〴〰㔰ㅞ〮⠪䍅也卅彔䕒彃⡂ㄴ㜱⤲䔫彃䕎呓剟䍅佟㐨ㄱ㈷⤩䔯彃䕎呓剟䍅㐨ㄱ㈷착!＀＀ ＀＀	＀＀_x0008_＀＀_x0001_＀＀_x0001_＀＀_x0001_＀＀＀＀＀＀＀＀＀＀찀﬏刾O偊㘳㌱〴〰㔰ㅞ〮⠪䍅也卅彔䕒彃⡓ㄴ㜱⤲䔫彃䕎呓剟䍅啟㐨ㄱ㈷⤩䔯彃䕎呓剟䍅㐨ㄱ㈷착!＀＀ ＀＀	＀＀_x0008_＀＀_x0001_＀＀_x0001_＀＀_x0001_＀＀＀＀＀＀＀＀㿰찀﬏刾O偊㌳㘴〸〰〰ㅞ〮⠪䍅也卅彔䕒彃⡂ㄴ㜱⤲䔫彃䕎呓剟䍅佟㐨ㄱ㈷⤩䔯彃䕎呓剟䍅㐨ㄱ㈷착!＀＀ ＀＀	＀＀_x0008_＀＀_x0001_＀＀_x0001_＀＀_x0001_＀＀＀＀＀＀＀＀＀＀찀﬏刾O偊㌳㘴〸〰〰ㅞ〮⠪䍅也卅彔䕒彃⡓ㄴ㜱⤲䔫彃䕎呓剟䍅啟㐨ㄱ㈷⤩䔯彃䕎呓剟䍅㐨ㄱ㈷착!＀＀ ＀＀	＀＀_x0008_＀＀_x0001_＀＀_x0001_＀＀_x0001_＀＀＀＀＀＀＀＀㿠찀﫾刾O偊㘳㌱〴〰㔰ㅞ〮⠪䍅也卅彔䕒彃⡓ㄴ㜴⤹䔫彃䕎呓剟䍅啟㐨㐱㤷⤩䔯彃䕎呓剟䍅㐨㐱㤷착!＀＀ ＀＀	＀＀_x0008_＀＀_x0001_＀＀_x0001_＀＀_x0001_＀＀＀＀＀＀＀＀㿰찀﫾刾O偊㘳㌱〴〰㔰ㅞ〮⠪䍅也卅彔䕒彃⡂ㄴ㜴⤹䔫彃䕎呓剟䍅佟㐨㐱㤷⤩䔯彃䕎呓剟䍅㐨㐱㤷착!＀＀ ＀＀	＀＀_x0008_＀＀_x0001_＀＀_x0001_＀＀_x0001_＀＀＀＀＀＀＀＀＀＀찀﫾刾O偊㘳㌱〴〰㔰ㅞ〮⠪䍅也卅彔䕒彃⡓ㄴ㜱⤶䔫彃䕎呓剟䍅啟㐨ㄱ㘷⤩䔯彃䕎呓剟䍅㐨ㄱ㘷착!＀＀ ＀＀	＀＀_x0008_＀＀_x0001_＀＀_x0001_＀＀_x0001_＀＀＀＀＀＀＀＀㿰찀﫾刾O偊㘳㌱〴〰㔰ㅞ〮⠪䍅也卅彔䕒彃⡂ㄴ㜱⤶䔫彃䕎呓剟䍅佟㐨ㄱ㘷⤩䔯彃䕎呓剟䍅㐨ㄱ㘷착!＀＀ ＀＀	＀＀_x0008_＀＀_x0001_＀＀_x0001_＀＀_x0001_＀＀＀＀＀＀＀＀＀＀찀﫽刾O偊㌳㘴〸〰〰ㅞ〮⠪䍅也卅彔䕒彃⡓ㄴ㜴⤹䔫彃䕎呓剟䍅啟㐨㐱㤷⤩䔯彃䕎呓剟䍅㐨㐱㤷착!＀＀ ＀＀	＀＀_x0008_＀＀_x0001_＀＀_x0001_＀＀_x0001_＀＀＀＀＀＀＀＀＀＀찀﫽刾O偊㌳㘴〸〰〰ㅞ〮⠪䍅也卅彔䕒彃⡂ㄴ㜴⤹䔫彃䕎呓剟䍅佟㐨㐱㤷⤩䔯彃䕎呓剟䍅㐨㐱㤷착!＀＀ ＀＀	＀＀_x0008_＀＀_x0001_＀＀_x0001_＀＀_x0001_＀＀＀＀＀＀＀＀㿠찀﫽刾O偊㌳㘴〸〰〰ㅞ〮⠪䍅也卅彔䕒彃⡓ㄴ㜱⤶䔫彃䕎呓剟䍅啟㐨ㄱ㘷⤩䔯彃䕎呓剟䍅㐨ㄱ㘷착!＀＀ ＀＀	＀＀_x0008_＀＀_x0001_＀＀_x0001_＀＀_x0001_＀＀＀＀＀＀＀＀㿠찀﫽刾O偊㌳㘴〸〰〰ㅞ〮⠪䍅也卅彔䕒彃⡂ㄴ㜱⤶䔫彃䕎呓剟䍅佟㐨ㄱ㘷⤩䔯彃䕎呓剟䍅㐨ㄱ㘷착!＀＀ ＀＀	＀＀_x0008_＀＀_x0001_＀＀_x0001_＀＀_x0001_＀＀＀＀＀＀＀＀＀＀찀﫸刾8䥆〰㤰〰㐰㤵ㅞ〮䔪彃䕎呓剟䍅䡟㐨㈱㘰⼩䍅也卅彔䕒⡃ㄴ〲⤶!＀＀ ＀＀	＀＀_x0008_＀＀_x0001_＀＀_x0001_＀＀_x0001_＀＀ꚲ魨䗑㿗찀﫸刾8䥆〰㤰〰㐰㤵ㅞ〮䔪彃䕎呓剟䍅䡟㐨ㄱ㘷⼩䍅也卅彔䕒⡃ㄴ㜱⤶!＀＀ ＀＀	＀＀_x0008_＀＀_x0001_＀＀_x0001_＀＀_x0001_＀＀紆㒎瑝㿑찀﫷刾=䕄〰㘰㌳〵㌰偞䕓䍔䱁䘨噉䑅奁㬩䑅䵟䅅彎剐䍉彅䝔⡔ㄭ奁丬坏䐬〬착ॎ＀＀ ＀＀श＀＀࠰＀＀_x0001_＀＀Ć＀＀_x0001_＀＀癋Ѭ⇢䁅癋Ѭ⇢䁅癋Ѭ⇢䁅癋Ѭ⇢䁅葢棰壣䁅葢棰壣䁅葢棰壣䁅葢棰壣䁅葢棰壣䁅葢棰壣䁅葢棰壣䁅葢棰壣䁅葢棰壣䁅鲷煋畕䁅鲷煋畕䁅鲷煋畕䁅鲷煋畕䁅_xDEE8_◃采䁅捊躴說䁅捊躴說䁅뷐䮇莎䁅뷐䮇莎䁅뷐䮇莎䁅뷐䮇莎䁅＀＀＀＀ 䁆턺䊮⯊䁆턺䊮⯊䁆턺䊮⯊䁆턺䊮⯊䁆턺䊮⯊䁆턺䊮⯊䁆_xDEE8_◃ᇇ䁆_xDEE8_◃ᇇ䁆_xDEE8_◃ᇇ䁆_xDEE8_◃ᇇ䁆_xDEE8_◃ᇇ䁆뷐䮇Ύ䁆鲷煋䁅鲷煋䁅鲷煋䁅鲷煋䁅鲷煋䁅鲷煋䁅鲷煋䁅鲷煋䁅鲷煋䁅턺䊮⯊䁆턺䊮⯊䁆턺䊮⯊䁆턺䊮⯊䁆턺䊮⯊䁆턺䊮⯊䁆턺䊮⯊䁆턺䊮⯊䁆턺䊮⯊䁆턺䊮⯊䁆턺䊮⯊䁆턺䊮⯊䁆턺䊮⯊䁆턺䊮⯊䁆턺䊮⯊䁆턺䊮⯊䁆턺䊮⯊䁆턺䊮⯊䁆턺䊮⯊䁆턺䊮⯊䁆턺䊮⯊䁆턺䊮⯊䁆턺䊮⯊䁆턺䊮⯊䁆턺䊮⯊䁆턺䊮⯊䁆턺䊮⯊䁆턺䊮⯊䁆턺䊮⯊䁆턺䊮⯊䁆턺䊮⯊䁆턺䊮⯊䁆턺䊮⯊䁆턺䊮⯊䁆턺䊮⯊䁆턺䊮⯊䁆턺䊮⯊䁆턺䊮⯊䁆턺䊮⯊䁆턺䊮⯊䁆턺䊮⯊䁆턺䊮⯊䁆턺䊮⯊䁆턺䊮⯊䁆턺䊮⯊䁆턺䊮⯊䁆턺䊮⯊䁆⻇뵑吵䁆⻇뵑吵䁆⻇뵑吵䁆捊躴窪䁆숼셩溋䁆숼셩溋䁆숼셩溋䁆쳍쳌䁅쳍쳌䁅쳍쳌䁅쳍쳌䁅쳍쳌䁅쳍쳌䁅鲷煋镕䁆＀＀＀＀ࠀ䁇鲷煋ᕕ䁇鲷煋ᕕ䁇鲷煋ᕕ䁇鲷煋ᕕ䁇晧晦虦䁇晧晦虦䁇晧晦虦䁇晧晦虦䁇晧晦虦䁇＀＀＀＀䀀䁇＀＀＀＀䀀䁇＀＀＀＀堀䁇＀＀＀＀堀䁇＀＀＀＀堀䁇＀＀＀＀堀䁇＀＀＀＀堀䁇＀＀＀＀堀䁇＀＀＀＀堀䁇䈲둸_xDC71_䁆쳍쳌賌䁆쳍쳌賌䁆쳍쳌賌䁆鲷煋畕䁇_x0001_＀＀㰀䁉_x0001_＀＀가䁉_x0001_＀＀가䁉_x0001_＀＀가䁉_x0001_＀＀가䁉_x0001_＀＀가䁉_x0001_＀＀가䁉_x0001_＀＀가䁉_x0001_＀＀가䁉_x0001_＀＀가䁉_x0001_＀＀가䁉_x0001_＀＀가䁉_x0001_＀＀가䁉_x0001_＀＀ﰀ䁉_x0001_＀＀䁊_x0001_＀＀䁊_x0001_＀＀䁊_x0001_＀＀䁊_x0001_＀＀䁊_x0001_＀＀밀䁋_x0001_＀＀밀䁋_x0001_＀＀밀䁋_x0001_＀＀밀䁋䬉ﰼ䁋ꌰ湘ꥩ䁌ꌰ湘ꥩ䁌팜阓롸䁌팜阓롸䁌팜阓롸䁌팜阓롸䁌팜阓롸䁌팜阓롸䁌_x0001_＀＀尀䁍_x0001_＀＀尀䁍_x0001_＀＀尀䁍_x0001_＀＀尀䁍_x0001_＀＀尀䁍_x0001_＀＀尀䁍_x0001_＀＀尀䁍_x0001_＀＀尀䁍_x0001_＀＀尀䁍_x0001_＀＀尀䁍_x0001_＀＀尀䁍_x0001_＀＀尀䁍_x0001_＀＀尀䁍_x0001_＀＀尀䁍_x0001_＀＀尀䁍_x0001_＀＀尀䁍_x0001_＀＀尀䁍_x0001_＀＀尀䁍_x0001_＀＀尀䁍_x0001_＀＀尀䁍_x0001_＀＀尀䁍_x0001_＀＀尀䁍_x0001_＀＀尀䁍＀＀＀＀怀䁍＀＀＀＀怀䁍＀＀＀＀怀䁍＀＀＀＀怀䁍＀＀＀＀怀䁍＀＀＀＀怀䁍＀＀＀＀怀䁍＀＀＀＀栀䁍＀＀＀＀栀䁍＀＀＀＀栀䁍＀＀＀＀栀䁍＀＀＀＀栀䁍＀＀＀＀栀䁍＀＀＀＀栀䁍＀＀＀＀栀䁍＀＀＀＀栀䁍㌴㌳㌳䁍㌴㌳㌳䁍㌴㌳㌳䁍㌴㌳㌳䁍㌴㌳㌳䁍㌴㌳㌳䁍㌴㌳㌳䁍㌴㌳㌳䁍㌴㌳㌳䁍㌴㌳㌳䁍㌴㌳㌳䁍㌴㌳댳䁍㌴㌳댳䁍＀＀＀＀砀䁍＀＀＀＀砀䁍＀＀＀＀砀䁍＀＀＀＀砀䁍＀＀＀＀砀䁍峑醧횖䁏㬦ȶჱ䁐㬦ȶჱ䁐㬦ȶჱ䁐㬦ȶჱ䁐㬦ȶჱ䁐㬦ȶჱ䁐㬦ȶჱ䁐㬦ȶჱ䁐㬦ȶჱ䁐㬦ȶჱ䁐＀＀＀＀⸀䁐＀＀＀＀⸀䁐＀＀＀＀⸀䁐＀＀＀＀⸀䁐＀＀＀＀⸀䁐馚香㦙䁐馚香㦙䁐馚香㦙䁐馚香㦙䁐馚香㦙䁐馚香㦙䁐馚香㦙䁐馚香㦙䁐馚香㦙䁐馚香㦙䁐馚香㦙䁐馚香㦙䁐馚香㦙䁐馚香㦙䁐馚香㦙䁐馚香㦙䁐捊躴䪪䁐捊躴䪪䁐쳍쳌泌䁐眈鶶䁐眈鶶䁐眈鶶䁐眈鶶䁐眈鶶䁐紃伢뒒䁐紃伢뒒䁐＀＀＀＀＀＀＀＀＀＀＀＀＀＀＀＀＀＀＀＀＀＀＀＀＀＀＀＀＀＀＀＀＀＀＀＀＀＀＀＀＀＀＀＀＀＀＀＀＀＀＀＀＀＀＀＀＀＀＀＀＀＀＀＀＀＀＀＀＀＀＀＀＀＀＀＀＀＀＀＀＀＀＀＀＀＀＀＀＀＀＀＀＀＀＀＀＀＀＀＀＀＀＀＀＀＀＀＀＀＀＀＀＀＀＀＀＀＀＀＀＀＀＀＀＀＀＀＀＀＀＀＀＀＀＀＀＀＀＀＀＀＀＀＀＀＀＀＀＀＀＀＀＀＀＀＀＀＀＀＀＀＀＀＀＀＀＀＀＀＀＀＀＀＀＀＀＀＀＀＀＀＀＀＀＀＀＀＀＀＀＀＀＀＀＀＀＀＀＀＀＀＀＀＀＀＀＀＀＀＀＀＀＀＀＀＀＀＀＀＀＀＀＀＀＀＀＀＀＀＀＀＀＀＀＀＀＀＀＀＀＀＀＀＀＀＀＀＀＀＀＀＀＀＀＀＀＀＀＀＀＀＀﫳刾1噚䤭幔⸱⨰䍅也卅彔䕒彃⡈ㄴ㜱⤶䔯彃䕎呓剟䍅㐨ㄱ㘷착!＀＀ ＀＀	＀＀_x0008_＀＀_x0001_＀＀_x0001_＀＀_x0001_＀＀＀＀＀＀＀＀㿐찀﫳刾1噚䤭幔⸱⨰䍅也卅彔䕒彃⡈ㄴ㐱⤵䔯彃䕎呓剟䍅㐨ㄱ㔴착!＀＀ ＀＀	＀＀_x0008_＀＀_x0001_＀＀_x0001_＀＀_x0001_＀＀＀＀＀＀＀＀＀＀찀﫨刾_x001D_剋ⵎ䕄偞䵟剁䕋彔䅖彌佃㐨㔱㜳착!＀＀ ＀＀	＀＀_x0008_＀＀_x0001_＀＀_x0001_＀＀_x0001_＀＀鬽齕甫䂞찀﬩刾8䥆〰㤰〰㐰㤵ㅞ〮䔪彃䕎呓剟䍅䡟㐨㔱㜳⼩䍅也卅彔䕒⡃ㄴ㌵⤷!＀＀ ＀＀	＀＀_x0008_＀＀_x0001_＀＀_x0001_＀＀_x0001_＀＀㌴㌳㌳㿓찀ﬡ刾3䥍之䌭幈⸱⨰䍅也卅彔䕒彃⡈ㄴ㈳⤵䔯彃䕎呓剟䍅㐨㌱㔲착!＀＀ ＀＀	＀＀_x0008_＀＀_x0001_＀＀_x0001_＀＀_x0001_＀＀＀＀＀＀＀＀㿰찀﬚刾O呉〰㐰㜱㐱〴ㅞ〮⠪䍅也卅彔䕒彃⡂ㄴ㘲⤳䔫彃䕎呓剟䍅佟㐨㈱㌶⤩䔯彃䕎呓剟䍅㐨㈱㌶착!＀＀ ＀＀	＀＀_x0008_＀＀_x0001_＀＀_x0001_＀＀_x0001_＀＀＀＀＀＀＀＀㿨찀﬚刾O呉〰㐰㜱㐱〴ㅞ〮⠪䍅也卅彔䕒彃⡓ㄴ㘲⤳䔫彃䕎呓剟䍅啟㐨㈱㌶⤩䔯彃䕎呓剟䍅㐨㈱㌶착!＀＀ ＀＀	＀＀_x0008_＀＀_x0001_＀＀_x0001_＀＀_x0001_＀＀＀＀＀＀＀＀＀＀찀﫾刾;偊㘳㌱〴〰㔰䩞䱕䅉⡎䙆䙟卉䅃彌䅄䕔儨剔㐬㔱㜳Ⱜ刬ⱆ䐢呁久⤢착_x001D_＀＀ ＀＀_x0005_＀＀_x0004_＀＀_x0001_＀＀_x0001_＀＀_x0003_＀＀ꇯ＀＀찀﫹刾O呉〰㐰㜱㐱〴ㅞ〮⠪䍅也卅彔䕒彃⡓ㄴ㘲⤷䔫彃䕎呓剟䍅啟㐨㈱㜶⤩䔯彃䕎呓剟䍅㐨㈱㜶착!＀＀ ＀＀	＀＀_x0008_＀＀_x0001_＀＀_x0001_＀＀_x0001_＀＀＀＀＀＀＀＀＀＀찀﫹刾O呉〰㐰㜱㐱〴ㅞ〮⠪䍅也卅彔䕒彃⡂ㄴ㘲⤷䔫彃䕎呓剟䍅佟㐨㈱㜶⤩䔯彃䕎呓剟䍅㐨㈱㜶착!＀＀ ＀＀	＀＀_x0008_＀＀_x0001_＀＀_x0001_＀＀_x0001_＀＀＀＀＀＀＀＀㿨찀﫸刾8䥆〰㤰〰㐰㤵ㅞ〮䔪彃䕎呓剟䍅䡟㐨㌱㜵⼩䍅也卅彔䕒⡃ㄴ㔳⤷!＀＀ ＀＀	＀＀_x0008_＀＀_x0001_＀＀_x0001_＀＀_x0001_＀＀馚香香㿉찀﫸刾8䥆〰㤰〰㐰㤵ㅞ〮䔪彃䕎呓剟䍅䡟㐨㈱㜶⼩䍅也卅彔䕒⡃ㄴ㘲⤷!＀＀ ＀＀	＀＀_x0008_＀＀_x0001_＀＀_x0001_＀＀_x0001_＀＀ꚲ魨䗑㿗찀﫸刾8䥆〰㤰〰㐰㤵ㅞ〮䔪彃䕎呓剟䍅䡟㐨㈱㜳⼩䍅也卅彔䕒⡃ㄴ㌲⤷!＀＀ ＀＀	＀＀_x0008_＀＀_x0001_＀＀_x0001_＀＀_x0001_＀＀ꚲ魨䗑㿗찀﬩刾I䵉ⵁ呉ㅞ〮⠪䍅也卅彔䕒彃⡓ㄴ〵⤶䔫彃䕎呓剟䍅啟㐨㔱㘰⤩䔯彃䕎呓剟䍅㐨㔱㘰착!＀＀ ＀＀	＀＀_x0008_＀＀_x0001_＀＀_x0001_＀＀_x0001_＀＀＀＀＀＀＀＀＀＀찀﬩刾I䵉ⵁ呉ㅞ〮⠪䍅也卅彔䕒彃⡓ㄴ㜴⤵䔫彃䕎呓剟䍅啟㐨㐱㔷⤩䔯彃䕎呓剟䍅㐨㐱㔷착!＀＀ ＀＀	＀＀_x0008_＀＀_x0001_＀＀_x0001_＀＀_x0001_＀＀＀＀＀＀＀＀＀＀찀﬩刾I䵉ⵁ呉ㅞ〮⠪䍅也卅彔䕒彃⡓ㄴ㐴⤵䔫彃䕎呓剟䍅啟㐨㐱㔴⤩䔯彃䕎呓剟䍅㐨㐱㔴착!＀＀ ＀＀	＀＀_x0008_＀＀_x0001_＀＀_x0001_＀＀_x0001_＀＀＀＀＀＀＀＀＀＀찀ﬥ刾I䵉ⵁ呉ㅞ〮⠪䍅也卅彔䕒彃⡓ㄴㄴ⤴䔫彃䕎呓剟䍅啟㐨㐱㐱⤩䔯彃䕎呓剟䍅㐨㐱㐱착!＀＀ ＀＀	＀＀_x0008_＀＀_x0001_＀＀_x0001_＀＀_x0001_＀＀＀＀＀＀＀＀＀＀찀ﬤ刾I䵉ⵁ呉ㅞ〮⠪䍅也卅彔䕒彃⡓ㄴ㠳⤴䔫彃䕎呓剟䍅啟㐨㌱㐸⤩䔯彃䕎呓剟䍅㐨㌱㐸착!＀＀ ＀＀	＀＀_x0008_＀＀_x0001_＀＀_x0001_＀＀_x0001_＀＀＀＀＀＀＀＀＀＀찀ﬣ刾I䵉ⵁ呉ㅞ〮⠪䍅也卅彔䕒彃⡓ㄴ㔳⤳䔫彃䕎呓剟䍅啟㐨㌱㌵⤩䔯彃䕎呓剟䍅㐨㌱㌵착!＀＀ ＀＀	＀＀_x0008_＀＀_x0001_＀＀_x0001_＀＀_x0001_＀＀＀＀＀＀＀＀＀＀찀ﬢ刾I䵉ⵁ呉ㅞ〮⠪䍅也卅彔䕒彃⡓ㄴ㈳⤵䔫彃䕎呓剟䍅啟㐨㌱㔲⤩䔯彃䕎呓剟䍅㐨㌱㔲착!＀＀ ＀＀	＀＀_x0008_＀＀_x0001_＀＀_x0001_＀＀_x0001_＀＀＀＀＀＀＀＀＀＀찀ﬡ刾I䵉ⵁ呉ㅞ〮⠪䍅也卅彔䕒彃⡓ㄴ㤲⤴䔫彃䕎呓剟䍅啟㐨㈱㐹⤩䔯彃䕎呓剟䍅㐨㈱㐹착!＀＀ ＀＀	＀＀_x0008_＀＀_x0001_＀＀_x0001_＀＀_x0001_＀＀＀＀＀＀＀＀＀＀찀ﬡ刾I䵉ⵁ呉ㅞ〮⠪䍅也卅彔䕒彃⡓ㄴ㘲⤳䔫彃䕎呓剟䍅啟㐨㈱㌶⤩䔯彃䕎呓剟䍅㐨㈱㌶착!＀＀ ＀＀	＀＀_x0008_＀＀_x0001_＀＀_x0001_＀＀_x0001_＀＀＀＀＀＀＀＀＀＀찀ײַ刾I䵉ⵁ呉ㅞ〮⠪䍅也卅彔䕒彃⡓ㄴ㌲⤳䔫彃䕎呓剟䍅啟㐨㈱㌳⤩䔯彃䕎呓剟䍅㐨㈱㌳착!＀＀ ＀＀	＀＀_x0008_＀＀_x0001_＀＀_x0001_＀＀_x0001_＀＀＀＀＀＀＀＀＀＀찀﬛刾I䵉ⵁ呉ㅞ〮⠪䍅也卅彔䕒彃⡓ㄴ〲⤲䔫彃䕎呓剟䍅啟㐨㈱㈰⤩䔯彃䕎呓剟䍅㐨㈱㈰착!＀＀ ＀＀	＀＀_x0008_＀＀_x0001_＀＀_x0001_＀＀_x0001_＀＀＀＀＀＀＀＀＀＀찀﬘刾I䵉ⵁ呉ㅞ〮⠪䍅也卅彔䕒彃⡓ㄴ㜱⤲䔫彃䕎呓剟䍅啟㐨ㄱ㈷⤩䔯彃䕎呓剟䍅㐨ㄱ㈷착!＀＀ ＀＀	＀＀_x0008_＀＀_x0001_＀＀_x0001_＀＀_x0001_＀＀＀＀＀＀＀＀＀＀찀ﬖ刾.单㔰㐸㠹〱㐶䕞䅃䵟䑅卟䱁卅㈨㄰ⰴⰰⰬ䌢剕唽䑓⤢!＀＀ ＀＀	＀＀_x0008_＀＀_x0001_＀＀_x0001_＀＀_x0001_＀＀ᚇ컙㒷䃁찀ﬆ刾I䵉ⵁ呉ㅞ〮⠪䍅也卅彔䕒彃⡓ㄴ㌵⤷䔫彃䕎呓剟䍅啟㐨㔱㜳⤩䔯彃䕎呓剟䍅㐨㔱㜳착!＀＀ ＀＀	＀＀_x0008_＀＀_x0001_＀＀_x0001_＀＀_x0001_＀＀＀＀＀＀＀＀＀＀찀﫽刾=䕄〰㔰㜸〸㌰偞䕓䍔䱁䘨噉䑅奁㬩䑅䵟䅅彎剐䍉彅䝔⡔ㄭ奁丬坏䐬〬착ॎ＀＀ ＀＀श＀＀࠰＀＀_x0001_＀＀Ć＀＀_x0001_＀＀언_xDCFC_Ⳑ䀮언_xDCFC_Ⳑ䀮언_xDCFC_Ⳑ䀮언_xDCFC_Ⳑ䀮붥េ匦䀮붥េ匦䀮붥េ匦䀮붥េ匦䀮붥េ匦䀮붥េ匦䀮붥េ匦䀮붥េ匦䀮붥េ匦䀮붥េ匦䀮붥េ匦䀮붥េ匦䀮붥េ匦䀮붥េ匦䀮붥េ匦䀮툰_xDA8B_닽䀮툰_xDA8B_닽䀮툰_xDA8B_닽䀮툰_xDA8B_닽䀮툰_xDA8B_닽䀮툰_xDA8B_닽䀮鵍앇◿䀯㰔岅_xFFFF_ﾩ䀮뻊舫◿䀯뻊舫◿䀯뻊舫◿䀯뻊舫◿䀯뻊舫◿䀯뻊舫◿䀯뻊舫◿䀯뻊舫◿䀯뻊舫◿䀯뻊舫◿䀯뻊舫◿䀯뻊舫◿䀯뻊舫◿䀯뻊舫◿䀯뻊舫◿䀯뻊舫◿䀯뻊舫◿䀯뻊舫◿䀯뻊舫◿䀯뻊舫◿䀯뻊舫◿䀯뻊舫◿䀯뻊舫◿䀯뻊舫◿䀯뻊舫◿䀯뻊舫◿䀯뻊舫◿䀯뻊舫◿䀯뻊舫◿䀯뻊舫◿䀯뻊舫◿䀯뻊舫◿䀯뻊舫◿䀯Д澏틯䀮Д澏틯䀮Д澏틯䀮Д澏틯䀮Д澏틯䀮Д澏틯䀮Д澏틯䀮Д澏틯䀮Д澏틯䀮Д澏틯䀮Д澏틯䀮Д澏틯䀮Д澏틯䀮Д澏틯䀮Д澏틯䀮Д澏틯䀮㷚塹䀯㷚塹䀯㷚塹䀯㷚塹䀯ᨷ寀㤠䀰ᨷ寀㤠䀰ᨷ寀㤠䀰閁譃睬䀰閁譃睬䀰閁譃睬䀰閁譃睬䀰閁譃睬䀰閁譃睬䀰閁譃睬䀰閁譃睬䀰閁譃睬䀰閁譃睬䀰閁譃睬䀰閁譃睬䀰閁譃睬䀰雦䍖廢䀰⥟჋뫇䀱⥟჋뫇䀱⥟჋뫇䀱⥟჋뫇䀱晧晦䀲晧晦䀲晧晦䀲晧晦䀲晧晦䀲晧晦䀲䩸⳿䀳䩸⳿䀳䩸⳿䀳䩸⳿䀳䩸⳿䀳䩸⳿䀳䩸⳿䀳䩸⳿䀳䩸⳿䀳䩸⳿䀳䩸⳿䀳䩸⳿䀳䩸⳿䀳逘ᚽ䀲䔏㺁힑䀲䔏㺁힑䀲䔏㺁힑䀲䔏㺁힑䀲⻜휴豩䀲賧똍䀳ُ쥇ꮫ䀳ُ쥇ꮫ䀳ُ쥇ꮫ䀳틲才耐䀳틲才耐䀳틲才耐䀳틲才耐䀳틲才耐䀳틲才耐䀳틲才耐䀳틲才耐䀳틲才耐䀳틲才耐䀳틲才耐䀳틲才耐䀳틲才耐䀳틲才耐䀳틲才耐䀳틲才耐䀳틲才耐䀳틲才耐䀳틲才耐䀳틲才耐䀳_xDB23_绹౪䀳_xDB23_绹౪䀳_xDB23_绹౪䀳む_xDCF0_䀲む_xDCF0_䀲む_xDCF0_䀲む_xDCF0_䀲む_xDCF0_䀲む_xDCF0_䀲む_xDCF0_䀲む_xDCF0_䀲む_xDCF0_䀲む_xDCF0_䀲钆咟᳻䀳ꯊ౳⻈䀳ꯊ౳⻈䀳ꯊ౳⻈䀳ꯊ౳⻈䀳ꯊ౳⻈䀳ꯊ౳⻈䀳ꯊ౳⻈䀳ꯊ౳⻈䀳ꯊ౳⻈䀳ꯊ౳⻈䀳ꯊ౳⻈䀳ꯊ౳⻈䀳ꯊ౳⻈䀳ꯊ౳⻈䀳ꯊ౳⻈䀳ꯊ౳⻈䀳ꯊ౳⻈䀳ꯊ౳⻈䀳ꯊ౳⻈䀳ꯊ౳⻈䀳ꯊ౳⻈䀳ꯊ౳⻈䀳ꯊ౳⻈䀳ꯊ౳⻈䀳ꯊ౳⻈䀳ꯊ౳⻈䀳ꯊ౳⻈䀳ꯊ౳⻈䀳ꯊ౳⻈䀳ꯊ౳⻈䀳ꯊ౳⻈䀳ꯊ౳⻈䀳弇䲘ᐕ䀳ꨐ铔䀳ꨐ铔䀳ꨐ铔䀳ꨐ铔䀳_xFFFF_ｄᜄ樫䀳_xFFFF_ｄᜄ樫䀳_xFFFF_ｄᜄ樫䀳_xFFFF_ｄᜄ樫䀳_xFFFF_ｄᜄ樫䀳_xFFFF_ｄᜄ樫䀳_xFFFF_ｄᜄ樫䀳_xFFFF_ｄᜄ樫䀳_xFFFF_ｄᜄ樫䀳_xFFFF_ｄᜄ樫䀳_xFFFF_ｄᜄ樫䀳_xFFFF_ｄᜄ樫䀳ຕ_xFFFF_ￖй䀳ຕ_xFFFF_ￖй䀳ຕ_xFFFF_ￖй䀳뀡桲䀲뀡桲䀲뀡桲䀲뀡桲䀲㽧䀲㽧䀲㽧䀲㽧䀲䬴퐂˔䀳ᑻ䞮᫡䀳ᑻ䞮᫡䀳ᑻ䞮᫡䀳ᑻ䞮᫡䀳ᑻ䞮᫡䀳蛃垧뫊䀲蛃垧뫊䀲蛃垧뫊䀲蛃垧뫊䀲蛃垧뫊䀲㌟ᥐ仿䀲㌟ᥐ仿䀲㌟ᥐ仿䀲㌟ᥐ仿䀲ᑻ䞮᫡䀳ᑻ䞮᫡䀳ᑻ䞮᫡䀳ᑻ䞮᫡䀳ᑻ䞮᫡䀳ᑻ䞮᫡䀳࡜偲곂䀳颈ꤒ䀳颈ꤒ䀳颈ꤒ䀳뻵뗱繧䀳勓㭹观䀳勨啜闶䀳死ꭠ쌄䀳死ꭠ쌄䀳死ꭠ쌄䀳얭§䀳얭§䀳얭§䀳얭§䀳얘拣䀴얘拣䀴얘拣䀴＀＀＀＀＀＀＀＀＀＀＀＀＀＀＀＀＀＀＀＀＀＀＀＀＀＀＀＀＀＀＀＀＀＀＀＀＀＀＀＀＀＀＀＀＀＀＀＀＀＀＀＀＀＀＀＀＀＀＀＀＀＀＀＀＀＀＀＀＀＀＀＀＀＀＀＀＀＀＀＀＀＀＀＀＀＀＀＀＀＀＀＀＀＀＀＀＀＀＀＀＀＀＀＀＀＀＀＀＀＀＀＀＀＀＀＀＀＀＀＀＀＀＀＀＀＀＀＀＀＀＀＀＀＀＀＀＀＀＀＀＀＀＀＀＀＀＀＀＀＀＀＀＀＀＀＀＀＀＀＀＀＀＀＀＀＀＀＀＀＀＀＀＀＀＀＀＀＀＀＀＀＀＀＀＀＀＀＀＀＀＀＀＀＀＀＀＀＀＀＀＀＀＀＀＀＀＀＀＀＀＀＀＀＀＀＀＀＀＀＀＀＀＀＀＀＀＀＀＀＀＀＀＀＀＀＀＀＀＀＀＀＀＀＀＀＀＀＀＀＀＀＀＀＀＀＀＀＀＀＀＀＀﫸刾8䥆〰㤰〰㐰㤵ㅞ〮䔪彃䕎呓剟䍅䡟㐨㐱㠱⼩䍅也卅彔䕒⡃ㄴㄴ⤸!＀＀ ＀＀	＀＀_x0008_＀＀_x0001_＀＀_x0001_＀＀_x0001_＀＀㌴㌳㌳㿓찀﫸刾8䥆〰㤰〰㐰㤵ㅞ〮䔪彃䕎呓剟䍅䡟㐨㌱㠸⼩䍅也卅彔䕒⡃ㄴ㠳⤸!＀＀ ＀＀	＀＀_x0008_＀＀_x0001_＀＀_x0001_＀＀_x0001_＀＀馚香香㿙찀﫸刾8䥆〰㤰〰㐰㤵ㅞ〮䔪彃䕎呓剟䍅䡟㐨㈱㠹⼩䍅也卅彔䕒⡃ㄴ㤲⤸!＀＀ ＀＀	＀＀_x0008_＀＀_x0001_＀＀_x0001_＀＀_x0001_＀＀ꚲ魨䗑㿗찀﫸刾_x001A_䕓〰〰㤶㠵㘷偞䱟捯污䥟摮硥 ＀＀ ＀＀_x0008_＀＀_x0007_＀＀_x0001_＀＀_x0001_＀＀_x0008_＀＀㠱㤸㌲＀＀﫵刾I䵉ⵁ呉ㅞ〮⠪䍅也卅彔䕒彃⡓ㄴㄵ⤰䔫彃䕎呓剟䍅啟㐨㔱〱⤩䔯彃䕎呓剟䍅㐨㔱〱착!＀＀ ＀＀	＀＀_x0008_＀＀_x0001_＀＀_x0001_＀＀_x0001_＀＀＀＀＀＀＀＀＀＀찀﫵刾I䵉ⵁ呉ㅞ〮⠪䍅也卅彔䕒彃⡓ㄴ㜴⤹䔫彃䕎呓剟䍅啟㐨㐱㤷⤩䔯彃䕎呓剟䍅㐨㐱㤷착!＀＀ ＀＀	＀＀_x0008_＀＀_x0001_＀＀_x0001_＀＀_x0001_＀＀＀＀＀＀＀＀＀＀찀﫵刾I䵉ⵁ呉ㅞ〮⠪䍅也卅彔䕒彃⡓ㄴ㐴⤹䔫彃䕎呓剟䍅啟㐨㐱㤴⤩䔯彃䕎呓剟䍅㐨㐱㤴착!＀＀ ＀＀	＀＀_x0008_＀＀_x0001_＀＀_x0001_＀＀_x0001_＀＀＀＀＀＀＀＀＀＀찀﫵刾I䵉ⵁ呉ㅞ〮⠪䍅也卅彔䕒彃⡓ㄴㄴ⤸䔫彃䕎呓剟䍅啟㐨㐱㠱⤩䔯彃䕎呓剟䍅㐨㐱㠱착!＀＀ ＀＀	＀＀_x0008_＀＀_x0001_＀＀_x0001_＀＀_x0001_＀＀＀＀＀＀＀＀＀＀찀﫵刾I䵉ⵁ呉ㅞ〮⠪䍅也卅彔䕒彃⡓ㄴ㠳⤸䔫彃䕎呓剟䍅啟㐨㌱㠸⤩䔯彃䕎呓剟䍅㐨㌱㠸착!＀＀ ＀＀	＀＀_x0008_＀＀_x0001_＀＀_x0001_＀＀_x0001_＀＀＀＀＀＀＀＀＀＀찀﫵刾I䵉ⵁ呉ㅞ〮⠪䍅也卅彔䕒彃⡓ㄴ㔳⤷䔫彃䕎呓剟䍅啟㐨㌱㜵⤩䔯彃䕎呓剟䍅㐨㌱㜵착!＀＀ ＀＀	＀＀_x0008_＀＀_x0001_＀＀_x0001_＀＀_x0001_＀＀＀＀＀＀＀＀＀＀찀﫴刾I䵉ⵁ呉ㅞ〮⠪䍅也卅彔䕒彃⡓ㄴ㈳⤹䔫彃䕎呓剟䍅啟㐨㌱㤲⤩䔯彃䕎呓剟䍅㐨㌱㤲착!＀＀ ＀＀	＀＀_x0008_＀＀_x0001_＀＀_x0001_＀＀_x0001_＀＀＀＀＀＀＀＀＀＀찀﫴刾I䵉ⵁ呉ㅞ〮⠪䍅也卅彔䕒彃⡓ㄴ㤲⤸䔫彃䕎呓剟䍅啟㐨㈱㠹⤩䔯彃䕎呓剟䍅㐨㈱㠹착!＀＀ ＀＀	＀＀_x0008_＀＀_x0001_＀＀_x0001_＀＀_x0001_＀＀＀＀＀＀＀＀＀＀찀﫴刾I䵉ⵁ呉ㅞ〮⠪䍅也卅彔䕒彃⡓ㄴ㘲⤷䔫彃䕎呓剟䍅啟㐨㈱㜶⤩䔯彃䕎呓剟䍅㐨㈱㜶착!＀＀ ＀＀	＀＀_x0008_＀＀_x0001_＀＀_x0001_＀＀_x0001_＀＀＀＀＀＀＀＀＀＀찀﫴刾I䵉ⵁ呉ㅞ〮⠪䍅也卅彔䕒彃⡓ㄴ㌲⤷䔫彃䕎呓剟䍅啟㐨㈱㜳⤩䔯彃䕎呓剟䍅㐨㈱㜳착!＀＀ ＀＀	＀＀_x0008_＀＀_x0001_＀＀_x0001_＀＀_x0001_＀＀＀＀＀＀＀＀＀＀찀﫴刾I䵉ⵁ呉ㅞ〮⠪䍅也卅彔䕒彃⡓ㄴ〲⤶䔫彃䕎呓剟䍅啟㐨㈱㘰⤩䔯彃䕎呓剟䍅㐨㈱㘰착!＀＀ ＀＀	＀＀_x0008_＀＀_x0001_＀＀_x0001_＀＀_x0001_＀＀＀＀＀＀＀＀＀＀찀﫴刾I䵉ⵁ呉ㅞ〮⠪䍅也卅彔䕒彃⡓ㄴ㜱⤶䔫彃䕎呓剟䍅啟㐨ㄱ㘷⤩䔯彃䕎呓剟䍅㐨ㄱ㘷착!＀＀ ＀＀	＀＀_x0008_＀＀_x0001_＀＀_x0001_＀＀_x0001_＀＀＀＀＀＀＀＀＀＀찀﫴刾I䵉ⵁ呉ㅞ〮⠪䍅也卅彔䕒彃⡓ㄴ㐱⤵䔫彃䕎呓剟䍅啟㐨ㄱ㔴⤩䔯彃䕎呓剟䍅㐨ㄱ㔴착!＀＀ ＀＀	＀＀_x0008_＀＀_x0001_＀＀_x0001_＀＀_x0001_＀＀＀＀＀＀＀＀＀＀찀﬩刾1噚䤭幔⸱⨰䍅也卅彔䕒彃⡈ㄴ㜴⤵䔯彃䕎呓剟䍅㐨㐱㔷착!＀＀ ＀＀	＀＀_x0008_＀＀_x0001_＀＀_x0001_＀＀_x0001_＀＀＀＀＀＀＀＀㿨찀﬩刾3䥍之䌭幈⸱⨰䍅也卅彔䕒彃⡈ㄴ㐴⤵䔯彃䕎呓剟䍅㐨㐱㔴착!＀＀ ＀＀	＀＀_x0008_＀＀_x0001_＀＀_x0001_＀＀_x0001_＀＀＀＀＀＀＀＀㿰찀ﬥ刾1噚䤭幔⸱⨰䍅也卅彔䕒彃⡈ㄴ㐴⤵䔯彃䕎呓剟䍅㐨㐱㔴착!＀＀ ＀＀	＀＀_x0008_＀＀_x0001_＀＀_x0001_＀＀_x0001_＀＀＀＀＀＀＀＀㿨찀ﬤ刾1噚䤭幔⸱⨰䍅也卅彔䕒彃⡈ㄴㄴ⤴䔯彃䕎呓剟䍅㐨㐱㐱착!＀＀ ＀＀	＀＀_x0008_＀＀_x0001_＀＀_x0001_＀＀_x0001_＀＀＀＀＀＀＀＀㿰찀יִ刾&amp;单ㄸㄲ䬱〱㜰䙞彆䅓䕌⡓乁ⱎ〲〱ⰬⰬ单⥄ĉ＀＀ ＀＀ñ＀＀_x0008_＀＀_x0001_＀＀_x0001_＀＀_x0001_＀＀馚香訙䂱摦畳㩰⼯楄敲瑣潩獮䘯捡却瑥䄠摵瑩湩⁧楖睥牥愿瑣潩㵮啁䥄彔䅖啌♅䉄ㄽ㤲䤦ㅄ㠽㈱ㄱㅋ☰䅖啌䥅㵄㄰〰☱䑓呁㵅〲〱倦剅佉呄偙㵅乁彎呓♄䍓呆㌽眦湩潤㵷潰異彰潮扟牡眦摩桴㌽㔸栦楥桧㵴㈱☰呓剁彔䅍䥘䥍䕚㵄䅆卌♅牣慥潴㵲慦瑣敳♴楤灳慬役瑳楲杮䄽摵瑩찀יִ刾(䕓〰〰㤶㠵㘷䙞彆䉅呉䥟⡂乁ⱎ〲〱ⰬⰬ䕓⥋Ŧ＀＀ ＀＀Ŏ＀＀_x0008_＀＀_x0001_＀＀_x0001_＀＀_x0001_＀＀＀＀＀＀蘀䂮摦畳㩰⼯楤敲瑣潩獮䘯呁嘠敩敷㽲捡楴湯唽䑐呁♅牣慥潴㵲慦瑣敳♴奄彎剁升吽啒♅佄彃䅎䕍䘽呁䘺䱑䅟䑕呉义彇䱃䕉呎呟䵅䱐呁⹅䅆♔楤灳慬役瑳楲杮䄽摵瑩嘦剁䬺奅丽偙䑍䱙婕♓䅖㩒啑剅㵙歒晚啒䩊䙖䨹楑䉨歔猴橍硁䍍獷䍌呸啒灳圦义佄㵗䥆卒彔佐啐♐䕈䝉呈㐽〵圦䑉䡔㐽〵匦䅔呒䵟塁䵉婉䑅䘽䱁䕓嘦剁䌺䱁久䅄㵒䥆䕖䅄♙䅖㩒奓䉍䱏匽ぅ〰㘰㔹㜸☶䅖㩒义䕄㵘0﬚刾(䕓〰〰㤶㠵㘷䙞彆䉅呉䥟⡂乁ⱎ〲㈱ⰬⰬ䕓⥋Ŧ＀＀ ＀＀Ŏ＀＀_x0008_＀＀_x0001_＀＀_x0001_＀＀_x0001_＀＀＀＀＀＀踀䂯摦畳㩰⼯楤敲瑣潩獮䘯呁嘠敩敷㽲捡楴湯唽䑐呁♅牣慥潴㵲慦瑣敳♴奄彎剁升吽啒♅佄彃䅎䕍䘽呁䘺䱑䅟䑕呉义彇䱃䕉呎呟䵅䱐呁⹅䅆♔楤灳慬役瑳楲杮䄽摵瑩嘦剁䬺奅刽䩉䱃剑偏♅䅖㩒啑剅㵙歒晚啒䩊䙖䨹楑䉨歔猴橍硁楍獷䍌呸啒灳圦义佄㵗䥆卒彔佐啐♐䕈䝉呈㐽〵圦䑉䡔㐽〵匦䅔呒䵟塁䵉婉䑅䘽䱁䕓嘦剁䌺䱁久䅄㵒䥆䕖䅄♙䅖㩒奓䉍䱏匽ぅ〰㘰㔹㜸☶䅖㩒义䕄㵘0﬙刾&amp;单ㄸㄲ䬱〱㜰䙞彆䅓䕌⡓乁ⱎ〲㈱ⰬⰬ单⥄ĉ＀＀ ＀＀ñ＀＀_x0008_＀＀_x0001_＀＀_x0001_＀＀_x0001_＀＀馚香䂽摦畳㩰⼯楄敲瑣潩獮䘯捡却瑥䄠摵瑩湩⁧楖睥牥愿瑣潩㵮啁䥄彔䅖啌♅䉄ㄽ㤲䤦ㅄ㠽㈱ㄱㅋ☰䅖啌䥅㵄㄰〰☱䑓呁㵅〲㈱倦剅佉呄偙㵅乁彎呓♄䍓呆㌽眦湩潤㵷潰異彰潮扟牡眦摩桴㌽㔸栦楥桧㵴㈱☰呓剁彔䅍䥘䥍䕚㵄䅆卌♅牣慥潴㵲慦瑣敳♴楤灳慬役瑳楲杮䄽摵瑩찀﬙刾(䕓〰〰㤶㠵㘷䙞彆䉅呉䥟⡂乁ⱎ〲ㄱⰬⰬ䕓⥋Ŧ＀＀ ＀＀Ŏ＀＀_x0008_＀＀_x0001_＀＀_x0001_＀＀_x0001_＀＀＀＀＀＀쀀䂰摦畳㩰⼯楤敲瑣潩獮䘯呁嘠敩敷㽲捡楴湯唽䑐呁♅牣慥潴㵲慦瑣敳♴奄彎剁升吽啒♅佄彃䅎䕍䘽呁䘺䱑䅟䑕呉义彇䱃䕉呎呟䵅䱐呁⹅䅆♔楤灳慬役瑳楲杮䄽摵瑩嘦剁䬺奅娽䩗䑉䡓婓♗䅖㩒啑剅㵙歒晚啒䩊䙖䨹楑䉨歔猴橍硁卍獷䍌呸啒灳圦义佄㵗䥆卒彔佐啐♐䕈䝉呈㐽〵圦䑉䡔㐽〵匦䅔呒䵟塁䵉婉䑅䘽䱁䕓嘦剁䌺䱁久䅄㵒䥆䕖䅄♙䅖㩒奓䉍䱏匽ぅ〰㘰㔹㜸☶䅖㩒义䕄㵘0ﬗ刾&amp;单ㄸㄲ䬱〱㜰䙞彆䅓䕌⡓乁ⱎ〲ㄱⰬⰬ单⥄ĉ＀＀ ＀＀ñ＀＀_x0008_＀＀_x0001_＀＀_x0001_＀＀_x0001_＀＀晦晦ࣦ䂶摦畳㩰⼯楄敲瑣潩獮䘯捡却瑥䄠摵瑩湩⁧楖睥牥愿瑣潩㵮啁䥄彔䅖啌♅䉄ㄽ㤲䤦ㅄ㠽㈱ㄱㅋ☰䅖啌䥅㵄㄰〰☱䑓呁㵅〲ㄱ倦剅佉呄偙㵅乁彎呓♄䍓呆㌽眦湩潤㵷潰異彰潮扟牡眦摩桴㌽㔸栦楥桧㵴㈱☰呓剁彔䅍䥘䥍䕚㵄䅆卌♅牣慥潴㵲慦瑣敳♴楤灳慬役瑳楲杮䄽摵瑩찀﫸刾8䥆〰㤰〰㐰㤵ㅞ〮䔪彃䕎呓剟䍅䡟㐨㐱㤷⼩䍅也卅彔䕒⡃ㄴ㜴⤹!＀＀ ＀＀	＀＀_x0008_＀＀_x0001_＀＀_x0001_＀＀_x0001_＀＀㌴㌳㌳㿓찀﫸刾8䥆〰㤰〰㐰㤵ㅞ〮䔪彃䕎呓剟䍅䡟㐨㐱㤴⼩䍅也卅彔䕒⡃ㄴ㐴⤹!＀＀ ＀＀	＀＀_x0008_＀＀_x0001_＀＀_x0001_＀＀_x0001_＀＀馚香香㿉찀﫸刾8䥆〰㤰〰㐰㤵ㅞ〮䔪彃䕎呓剟䍅䡟㐨㌱㤲⼩䍅也卅彔䕒⡃ㄴ㈳⤹!＀＀ ＀＀	＀＀_x0008_＀＀_x0001_＀＀_x0001_＀＀_x0001_＀＀馚香香㿉찀﫴刾1噚䤭幔⸱⨰䍅也卅彔䕒彃⡈ㄴ㜴⤹䔯彃䕎呓剟䍅㐨㐱㤷착!＀＀ ＀＀	＀＀_x0008_＀＀_x0001_＀＀_x0001_＀＀_x0001_＀＀＀＀＀＀＀＀㿨찀﫴刾1噚䤭幔⸱⨰䍅也卅彔䕒彃⡈ㄴ㐴⤹䔯彃䕎呓剟䍅㐨㐱㤴착!＀＀ ＀＀	＀＀_x0008_＀＀_x0001_＀＀_x0001_＀＀_x0001_＀＀＀＀＀＀＀＀㿨찀﫴刾1噚䤭幔⸱⨰䍅也卅彔䕒彃⡈ㄴㄴ⤸䔯彃䕎呓剟䍅㐨㐱㠱착!＀＀ ＀＀	＀＀_x0008_＀＀_x0001_＀＀_x0001_＀＀_x0001_＀＀＀＀＀＀＀＀㿰찀﫳刾3䥍之䌭幈⸱⨰䍅也卅彔䕒彃⡈ㄴ㐱⤵䔯彃䕎呓剟䍅㐨ㄱ㔴착!＀＀ ＀＀	＀＀_x0008_＀＀_x0001_＀＀_x0001_＀＀_x0001_＀＀＀＀＀＀＀＀㿰찀﫨刾_x001A_啈ㅈⵖ䥆偞䍟剕䕒䍎⡙䤢体⤢_x001D_＀＀ ＀＀_x0005_＀＀_x0004_＀＀_x0001_＀＀_x0001_＀＀_x0008_＀＀啅R찀﬩刾I䉊ⵔ单ㅞ〮⠪䍅也卅彔䕒彃⡓ㄴ〵⤶䔫彃䕎呓剟䍅啟㐨㔱㘰⤩䔯彃䕎呓剟䍅㐨㔱㘰착!＀＀ ＀＀	＀＀_x0008_＀＀_x0001_＀＀_x0001_＀＀_x0001_＀＀＀＀＀＀＀＀＀＀찀﬩刾I䉊ⵔ单ㅞ〮⠪䍅也卅彔䕒彃⡓ㄴ㜴⤵䔫彃䕎呓剟䍅啟㐨㐱㔷⤩䔯彃䕎呓剟䍅㐨㐱㔷착!＀＀ ＀＀	＀＀_x0008_＀＀_x0001_＀＀_x0001_＀＀_x0001_＀＀＀＀＀＀＀＀＀＀찀﬩刾1噚䤭幔⸱⨰䍅也卅彔䕒彃⡈ㄴ〵⤶䔯彃䕎呓剟䍅㐨㔱㘰착!＀＀ ＀＀	＀＀_x0008_＀＀_x0001_＀＀_x0001_＀＀_x0001_＀＀＀＀＀＀＀＀㿠찀﬩刾3䥍之䌭幈⸱⨰䍅也卅彔䕒彃⡈ㄴ㜴⤵䔯彃䕎呓剟䍅㐨㐱㔷착!＀＀ ＀＀	＀＀_x0008_＀＀_x0001_＀＀_x0001_＀＀_x0001_＀＀＀＀＀＀＀＀㿰찀﬩刾I䉊ⵔ单ㅞ〮⠪䍅也卅彔䕒彃⡓ㄴ㐴⤵䔫彃䕎呓剟䍅啟㐨㐱㔴⤩䔯彃䕎呓剟䍅㐨㐱㔴착!＀＀ ＀＀	＀＀_x0008_＀＀_x0001_＀＀_x0001_＀＀_x0001_＀＀＀＀＀＀＀＀＀＀찀ﬥ刾I䉊ⵔ单ㅞ〮⠪䍅也卅彔䕒彃⡓ㄴㄴ⤴䔫彃䕎呓剟䍅啟㐨㐱㐱⤩䔯彃䕎呓剟䍅㐨㐱㐱착!＀＀ ＀＀	＀＀_x0008_＀＀_x0001_＀＀_x0001_＀＀_x0001_＀＀＀＀＀＀＀＀＀＀찀ﬤ刾I䉊ⵔ单ㅞ〮⠪䍅也卅彔䕒彃⡓ㄴ㠳⤴䔫彃䕎呓剟䍅啟㐨㌱㐸⤩䔯彃䕎呓剟䍅㐨㌱㐸착!＀＀ ＀＀	＀＀_x0008_＀＀_x0001_＀＀_x0001_＀＀_x0001_＀＀＀＀＀＀＀＀＀＀찀ﬣ刾I䉊ⵔ单ㅞ〮⠪䍅也卅彔䕒彃⡓ㄴ㔳⤳䔫彃䕎呓剟䍅啟㐨㌱㌵⤩䔯彃䕎呓剟䍅㐨㌱㌵착!＀＀ ＀＀	＀＀_x0008_＀＀_x0001_＀＀_x0001_＀＀_x0001_＀＀＀＀＀＀＀＀＀＀찀ﬢ刾I䉊ⵔ单ㅞ〮⠪䍅也卅彔䕒彃⡓ㄴ㈳⤵䔫彃䕎呓剟䍅啟㐨㌱㔲⤩䔯彃䕎呓剟䍅㐨㌱㔲착!＀＀ ＀＀	＀＀_x0008_＀＀_x0001_＀＀_x0001_＀＀_x0001_＀＀＀＀＀＀＀＀＀＀찀ﬡ刾I䉊ⵔ单ㅞ〮⠪䍅也卅彔䕒彃⡓ㄴ㤲⤴䔫彃䕎呓剟䍅啟㐨㈱㐹⤩䔯彃䕎呓剟䍅㐨㈱㐹착!＀＀ ＀＀	＀＀_x0008_＀＀_x0001_＀＀_x0001_＀＀_x0001_＀＀＀＀＀＀＀＀＀＀찀ﬡ刾I䉊ⵔ单ㅞ〮⠪䍅也卅彔䕒彃⡓ㄴ㘲⤳䔫彃䕎呓剟䍅啟㐨㈱㌶⤩䔯彃䕎呓剟䍅㐨㈱㌶착!＀＀ ＀＀	＀＀_x0008_＀＀_x0001_＀＀_x0001_＀＀_x0001_＀＀＀＀＀＀＀＀＀＀찀ײַ刾I䉊ⵔ单ㅞ〮⠪䍅也卅彔䕒彃⡓ㄴ㌲⤳䔫彃䕎呓剟䍅啟㐨㈱㌳⤩䔯彃䕎呓剟䍅㐨㈱㌳착!＀＀ ＀＀	＀＀_x0008_＀＀_x0001_＀＀_x0001_＀＀_x0001_＀＀＀＀＀＀＀＀＀＀찀﬛刾I䉊ⵔ单ㅞ〮⠪䍅也卅彔䕒彃⡓ㄴ〲⤲䔫彃䕎呓剟䍅啟㐨㈱㈰⤩䔯彃䕎呓剟䍅㐨㈱㈰착!＀＀ ＀＀	＀＀_x0008_＀＀_x0001_＀＀_x0001_＀＀_x0001_＀＀＀＀＀＀＀＀＀＀찀﬘刾I䉊ⵔ单ㅞ〮⠪䍅也卅彔䕒彃⡓ㄴ㜱⤲䔫彃䕎呓剟䍅啟㐨ㄱ㈷⤩䔯彃䕎呓剟䍅㐨ㄱ㈷착!＀＀ ＀＀	＀＀_x0008_＀＀_x0001_＀＀_x0001_＀＀_x0001_＀＀＀＀＀＀＀＀＀＀찀ﬆ刾1噚䤭幔⸱⨰䍅也卅彔䕒彃⡈ㄴ㌵⤷䔯彃䕎呓剟䍅㐨㔱㜳착!＀＀ ＀＀	＀＀_x0008_＀＀_x0001_＀＀_x0001_＀＀_x0001_＀＀＀＀＀＀＀＀㿠찀ﬆ刾I䉊ⵔ单ㅞ〮⠪䍅也卅彔䕒彃⡓ㄴ㌵⤷䔫彃䕎呓剟䍅啟㐨㔱㜳⤩䔯彃䕎呓剟䍅㐨㔱㜳착!＀＀ ＀＀	＀＀_x0008_＀＀_x0001_＀＀_x0001_＀＀_x0001_＀＀＀＀＀＀＀＀＀＀찀﫵刾I䉊ⵔ单ㅞ〮⠪䍅也卅彔䕒彃⡓ㄴㄵ⤰䔫彃䕎呓剟䍅啟㐨㔱〱⤩䔯彃䕎呓剟䍅㐨㔱〱착!＀＀ ＀＀	＀＀_x0008_＀＀_x0001_＀＀_x0001_＀＀_x0001_＀＀＀＀＀＀＀＀＀＀찀﫵刾I䉊ⵔ单ㅞ〮⠪䍅也卅彔䕒彃⡓ㄴ㜴⤹䔫彃䕎呓剟䍅啟㐨㐱㤷⤩䔯彃䕎呓剟䍅㐨㐱㤷착!＀＀ ＀＀	＀＀_x0008_＀＀_x0001_＀＀_x0001_＀＀_x0001_＀＀＀＀＀＀＀＀＀＀찀﫵刾I䉊ⵔ单ㅞ〮⠪䍅也卅彔䕒彃⡓ㄴ㐴⤹䔫彃䕎呓剟䍅啟㐨㐱㤴⤩䔯彃䕎呓剟䍅㐨㐱㤴착!＀＀ ＀＀	＀＀_x0008_＀＀_x0001_＀＀_x0001_＀＀_x0001_＀＀＀＀＀＀＀＀＀＀찀﫵刾I䉊ⵔ单ㅞ〮⠪䍅也卅彔䕒彃⡓ㄴㄴ⤸䔫彃䕎呓剟䍅啟㐨㐱㠱⤩䔯彃䕎呓剟䍅㐨㐱㠱착!＀＀ ＀＀	＀＀_x0008_＀＀_x0001_＀＀_x0001_＀＀_x0001_＀＀＀＀＀＀＀＀＀＀찀﫵刾I䉊ⵔ单ㅞ〮⠪䍅也卅彔䕒彃⡓ㄴ㠳⤸䔫彃䕎呓剟䍅啟㐨㌱㠸⤩䔯彃䕎呓剟䍅㐨㌱㠸착!＀＀ ＀＀	＀＀_x0008_＀＀_x0001_＀＀_x0001_＀＀_x0001_＀＀＀＀＀＀＀＀＀＀찀﫵刾I䉊ⵔ单ㅞ〮⠪䍅也卅彔䕒彃⡓ㄴ㔳⤷䔫彃䕎呓剟䍅啟㐨㌱㜵⤩䔯彃䕎呓剟䍅㐨㌱㜵착!＀＀ ＀＀	＀＀_x0008_＀＀_x0001_＀＀_x0001_＀＀_x0001_＀＀＀＀＀＀＀＀＀＀찀﫵刾I䉊ⵔ单ㅞ〮⠪䍅也卅彔䕒彃⡓ㄴ㈳⤹䔫彃䕎呓剟䍅啟㐨㌱㤲⤩䔯彃䕎呓剟䍅㐨㌱㤲착!＀＀ ＀＀	＀＀_x0008_＀＀_x0001_＀＀_x0001_＀＀_x0001_＀＀＀＀＀＀＀＀＀＀찀﫴刾I䉊ⵔ单ㅞ〮⠪䍅也卅彔䕒彃⡓ㄴ㤲⤸䔫彃䕎呓剟䍅啟㐨㈱㠹⤩䔯彃䕎呓剟䍅㐨㈱㠹착!＀＀ ＀＀	＀＀_x0008_＀＀_x0001_＀＀_x0001_＀＀_x0001_＀＀＀＀＀＀＀＀＀＀찀﫴刾I䉊ⵔ单ㅞ〮⠪䍅也卅彔䕒彃⡓ㄴ㘲⤷䔫彃䕎呓剟䍅啟㐨㈱㜶⤩䔯彃䕎呓剟䍅㐨㈱㜶착!＀＀ ＀＀	＀＀_x0008_＀＀_x0001_＀＀_x0001_＀＀_x0001_＀＀＀＀＀＀＀＀＀＀찀﫴刾I䉊ⵔ单ㅞ〮⠪䍅也卅彔䕒彃⡓ㄴ㌲⤷䔫彃䕎呓剟䍅啟㐨㈱㜳⤩䔯彃䕎呓剟䍅㐨㈱㜳착!＀＀ ＀＀	＀＀_x0008_＀＀_x0001_＀＀_x0001_＀＀_x0001_＀＀＀＀＀＀＀＀＀＀찀﫴刾I䉊ⵔ单ㅞ〮⠪䍅也卅彔䕒彃⡓ㄴ〲⤶䔫彃䕎呓剟䍅啟㐨㈱㘰⤩䔯彃䕎呓剟䍅㐨㈱㘰착!＀＀ ＀＀	＀＀_x0008_＀＀_x0001_＀＀_x0001_＀＀_x0001_＀＀＀＀＀＀＀＀＀＀찀﫴刾I䉊ⵔ单ㅞ〮⠪䍅也卅彔䕒彃⡓ㄴ㜱⤶䔫彃䕎呓剟䍅啟㐨ㄱ㘷⤩䔯彃䕎呓剟䍅㐨ㄱ㘷착!＀＀ ＀＀	＀＀_x0008_＀＀_x0001_＀＀_x0001_＀＀_x0001_＀＀＀＀＀＀＀＀＀＀찀﫴刾I䉊ⵔ单ㅞ〮⠪䍅也卅彔䕒彃⡓ㄴ㐱⤵䔫彃䕎呓剟䍅啟㐨ㄱ㔴⤩䔯彃䕎呓剟䍅㐨ㄱ㔴착!＀＀ ＀＀	＀＀_x0008_＀＀_x0001_＀＀_x0001_＀＀_x0001_＀＀＀＀＀＀＀＀＀＀찀﫴刾1噚䤭幔⸱⨰䍅也卅彔䕒彃⡈ㄴㄵ⤰䔯彃䕎呓剟䍅㐨㔱〱착!＀＀ ＀＀	＀＀_x0008_＀＀_x0001_＀＀_x0001_＀＀_x0001_＀＀＀＀＀＀＀＀㿠찀﫩刾_x0015_啅呒䉈偞偟䥒䕃㐨㔱㜳착!＀＀ ＀＀	＀＀_x0008_＀＀_x0001_＀＀_x0001_＀＀_x0001_＀＀쾫囕䁄찀﫩刾_x0015_啅呒䑗偞偟䥒䕃㐨㔱㜳착!＀＀ ＀＀	＀＀_x0008_＀＀_x0001_＀＀_x0001_＀＀_x0001_＀＀稥씙୲䁄찀﫨刾_x0019_㐶㜰䨭幐彐啃剒久奃∨卉≏착_x001D_＀＀ ＀＀_x0005_＀＀_x0004_＀＀_x0001_＀＀_x0001_＀＀_x0008_＀＀偊Y찀﬩刾H噚䤭幔⸱⨰䔨彃䕎呓剟䍅卟㐨㐱㔷⬩䍅也卅彔䕒彃⡕ㄴ㜴⤵⼩䍅也卅彔䕒⡃ㄴ㜴⤵!＀＀ ＀＀	＀＀_x0008_＀＀_x0001_＀＀_x0001_＀＀_x0001_＀＀＀＀＀＀＀＀＀＀찀﬩刾H噚䤭幔⸱⨰䔨彃䕎呓剟䍅卟㐨㐱㔴⬩䍅也卅彔䕒彃⡕ㄴ㐴⤵⼩䍅也卅彔䕒⡃ㄴ㐴⤵!＀＀ ＀＀	＀＀_x0008_＀＀_x0001_＀＀_x0001_＀＀_x0001_＀＀＀＀＀＀＀＀＀＀찀﬩刾H噚䤭幔⸱⨰䔨彃䕎呓剟䍅䉟㐨㐱㔷⬩䍅也卅彔䕒彃⡏ㄴ㜴⤵⼩䍅也卅彔䕒⡃ㄴ㜴⤵!＀＀ ＀＀	＀＀_x0008_＀＀_x0001_＀＀_x0001_＀＀_x0001_＀＀＀＀＀＀＀＀㿐찀ﬥ刾H噚䤭幔⸱⨰䔨彃䕎呓剟䍅卟㐨㐱㐱⬩䍅也卅彔䕒彃⡕ㄴㄴ⤴⼩䍅也卅彔䕒⡃ㄴㄴ⤴!＀＀ ＀＀	＀＀_x0008_＀＀_x0001_＀＀_x0001_＀＀_x0001_＀＀＀＀＀＀＀＀＀＀찀ﬤ刾H噚䤭幔⸱⨰䔨彃䕎呓剟䍅䉟㐨㐱㔴⬩䍅也卅彔䕒彃⡏ㄴ㐴⤵⼩䍅也卅彔䕒⡃ㄴ㐴⤵!＀＀ ＀＀	＀＀_x0008_＀＀_x0001_＀＀_x0001_＀＀_x0001_＀＀＀＀＀＀＀＀㿐찀ﬣ刾H噚䤭幔⸱⨰䔨彃䕎呓剟䍅䉟㐨㐱㐱⬩䍅也卅彔䕒彃⡏ㄴㄴ⤴⼩䍅也卅彔䕒⡃ㄴㄴ⤴!＀＀ ＀＀	＀＀_x0008_＀＀_x0001_＀＀_x0001_＀＀_x0001_＀＀＀＀＀＀＀＀＀＀찀ﬡ刾*单㜴㠷㤳〱㤴䙞彆䉅呉䅄䥟⡂乁ⱎ〲㠰ⰬⰬ单⥄Ū＀＀ ＀＀Œ＀＀_x0008_＀＀_x0001_＀＀_x0001_＀＀_x0001_＀＀首香香䁙摦畳㩰⼯楤敲瑣潩獮䘯呁嘠敩敷㽲捡楴湯唽䑐呁♅牣慥潴㵲慦瑣敳♴奄彎剁升吽啒♅佄彃䅎䕍䘽呁䘺䱑䅟䑕呉义彇䱃䕉呎呟䵅䱐呁⹅䅆♔楤灳慬役瑳楲杮䄽摵瑩嘦剁䬺奅䐽塙䑏䑁剁♕䅖㩒啑剅㵙歒晚啒䩊䕖䉒じ䍬䕋但楔祷䑍㑁䍌獷䙌呖䍒㵫圦义佄㵗䥆卒彔佐啐♐䕈䝉呈㐽〵圦䑉䡔㐽〵匦䅔呒䵟塁䵉婉䑅䘽䱁䕓嘦剁䌺䱁久䅄㵒䥆䕖䅄♙䅖㩒奓䉍䱏唽㑓㜷㌸ㄹ㐰☹䅖㩒义䕄㵘0ﬞ刾*单㜴㠷㤳〱㤴䙞彆䉅呉䅄䥟⡂乁ⱎ〲㤰ⰬⰬ单⥄Ū＀＀ ＀＀Œ＀＀_x0008_＀＀_x0001_＀＀_x0001_＀＀_x0001_＀＀㌰㌳ጳ䁐摦畳㩰⼯楤敲瑣潩獮䘯呁嘠敩敷㽲捡楴湯唽䑐呁♅牣慥潴㵲慦瑣敳♴奄彎剁升吽啒♅佄彃䅎䕍䘽呁䘺䱑䅟䑕呉义彇䱃䕉呎呟䵅䱐呁⹅䅆♔楤灳慬役瑳楲杮䄽摵瑩嘦剁䬺奅倽久䱗䡑䙉♑䅖㩒啑剅㵙歒晚啒䩊䕖䉒じ䍬䕋但楔祷䑍㕁䍌獷䙌呖䍒㵫圦义佄㵗䥆卒彔佐啐♐䕈䝉呈㐽〵圦䑉䡔㐽〵匦䅔呒䵟塁䵉婉䑅䘽䱁䕓嘦剁䌺䱁久䅄㵒䥆䕖䅄♙䅖㩒奓䉍䱏唽㑓㜷㌸ㄹ㐰☹䅖㩒义䕄㵘0﬛刾*单㜴㠷㤳〱㤴䙞彆䉅呉䅄䥟⡂乁ⱎ〲〱ⰬⰬ单⥄Ū＀＀ ＀＀Œ＀＀_x0008_＀＀_x0001_＀＀_x0001_＀＀_x0001_＀＀_x0004_＀＀怀䁓摦畳㩰⼯楤敲瑣潩獮䘯呁嘠敩敷㽲捡楴湯唽䑐呁♅牣慥潴㵲慦瑣敳♴奄彎剁升吽啒♅佄彃䅎䕍䘽呁䘺䱑䅟䑕呉义彇䱃䕉呎呟䵅䱐呁⹅䅆♔楤灳慬役瑳楲杮䄽摵瑩嘦剁䬺奅吽塁噓䩅塕♅䅖㩒啑剅㵙歒晚啒䩊䕖䉒じ䍬䕋但楔祷䑍睅䍌獷䙌呖䍒㵫圦义佄㵗䥆卒彔佐啐♐䕈䝉呈㐽〵圦䑉䡔㐽〵匦䅔呒䵟塁䵉婉䑅䘽䱁䕓嘦剁䌺䱁久䅄㵒䥆䕖䅄♙䅖㩒奓䉍䱏唽㑓㜷㌸ㄹ㐰☹䅖㩒义䕄㵘0﬛刾*单㜴㠷㤳〱㤴䙞彆䉅呉䅄䥟⡂乁ⱎ〲ㄱⰬⰬ单⥄Ū＀＀ ＀＀Œ＀＀_x0008_＀＀_x0001_＀＀_x0001_＀＀_x0001_＀＀_xFFFF_￼_xFFFF__xFFFF_翿䁔摦畳㩰⼯楤敲瑣潩獮䘯呁嘠敩敷㽲捡楴湯唽䑐呁♅牣慥潴㵲慦瑣敳♴奄彎剁升吽啒♅佄彃䅎䕍䘽呁䘺䱑䅟䑕呉义彇䱃䕉呎呟䵅䱐呁⹅䅆♔楤灳慬役瑳楲杮䄽摵瑩嘦剁䬺奅堽䉋䩍䱓䩙♁䅖㩒啑剅㵙歒晚啒䩊䕖䉒じ䍬䕋但楔祷䑍硅䍌獷䙌呖䍒㵫圦义佄㵗䥆卒彔佐啐♐䕈䝉呈㐽〵圦䑉䡔㐽〵匦䅔呒䵟塁䵉婉䑅䘽䱁䕓嘦剁䌺䱁久䅄㵒䥆䕖䅄♙䅖㩒奓䉍䱏唽㑓㜷㌸ㄹ㐰☹䅖㩒义䕄㵘0﬙刾O䕄〰㔰㜸〸㌰ㅞ〮⠪䍅也卅彔䕒彃⡂ㄴ㘲⤳䔫彃䕎呓剟䍅佟㐨㈱㌶⤩䔯彃䕎呓剟䍅㐨㈱㌶착!＀＀ ＀＀	＀＀_x0008_＀＀_x0001_＀＀_x0001_＀＀_x0001_＀＀＀＀＀＀＀＀㿠찀﬙刾O䕄〰㔰㜸〸㌰ㅞ〮⠪䍅也卅彔䕒彃⡓ㄴ㘲⤳䔫彃䕎呓剟䍅啟㐨㈱㌶⤩䔯彃䕎呓剟䍅㐨㈱㌶착!＀＀ ＀＀	＀＀_x0008_＀＀_x0001_＀＀_x0001_＀＀_x0001_＀＀＀＀＀＀＀＀＀＀찀﬘刾*单㜴㠷㤳〱㤴䙞彆䉅呉䅄䥟⡂乁ⱎ〲㈱ⰬⰬ单⥄Ū＀＀ ＀＀Œ＀＀_x0008_＀＀_x0001_＀＀_x0001_＀＀_x0001_＀＀馜香ᦙ䁔摦畳㩰⼯楤敲瑣潩獮䘯呁嘠敩敷㽲捡楴湯唽䑐呁♅牣慥潴㵲慦瑣敳♴奄彎剁升吽啒♅佄彃䅎䕍䘽呁䘺䱑䅟䑕呉义彇䱃䕉呎呟䵅䱐呁⹅䅆♔楤灳慬役瑳楲杮䄽摵瑩嘦剁䬺奅䠽塍噑䱙䡋♇䅖㩒啑剅㵙歒晚啒䩊䕖䉒じ䍬䕋但楔祷䑍祅䍌獷䙌呖䍒㵫圦义佄㵗䥆卒彔佐啐♐䕈䝉呈㐽〵圦䑉䡔㐽〵匦䅔呒䵟塁䵉婉䑅䘽䱁䕓嘦剁䌺䱁久䅄㵒䥆䕖䅄♙䅖㩒奓䉍䱏唽㑓㜷㌸ㄹ㐰☹䅖㩒义䕄㵘0ﬆ刾_x000F_慮慮偞偟䥒䕃〨착!＀＀ ＀＀	＀＀_x0008_＀＀_x0001_＀＀_x0001_＀＀_x0001_＀＀豀碵꼝쐕찀﫽刾O䕄〰㔰㜸〸㌰ㅞ〮⠪䍅也卅彔䕒彃⡓ㄴ㘲⤷䔫彃䕎呓剟䍅啟㐨㈱㜶⤩䔯彃䕎呓剟䍅㐨㈱㜶착!＀＀ ＀＀	＀＀_x0008_＀＀_x0001_＀＀_x0001_＀＀_x0001_＀＀＀＀＀＀＀＀＀＀찀﫽刾O䕄〰㔰㜸〸㌰ㅞ〮⠪䍅也卅彔䕒彃⡂ㄴ㘲⤷䔫彃䕎呓剟䍅佟㐨㈱㜶⤩䔯彃䕎呓剟䍅㐨㈱㜶착!＀＀ ＀＀	＀＀_x0008_＀＀_x0001_＀＀_x0001_＀＀_x0001_＀＀＀＀＀＀＀＀㿠찀﫵刾H噚䤭幔⸱⨰䔨彃䕎呓剟䍅卟㐨㐱㤷⬩䍅也卅彔䕒彃⡕ㄴ㜴⤹⼩䍅也卅彔䕒⡃ㄴ㜴⤹!＀＀ ＀＀	＀＀_x0008_＀＀_x0001_＀＀_x0001_＀＀_x0001_＀＀＀＀＀＀＀＀＀＀찀﫵刾H噚䤭幔⸱⨰䔨彃䕎呓剟䍅卟㐨㐱㤴⬩䍅也卅彔䕒彃⡕ㄴ㐴⤹⼩䍅也卅彔䕒⡃ㄴ㐴⤹!＀＀ ＀＀	＀＀_x0008_＀＀_x0001_＀＀_x0001_＀＀_x0001_＀＀＀＀＀＀＀＀＀＀찀﫵刾H噚䤭幔⸱⨰䔨彃䕎呓剟䍅卟㐨㐱㠱⬩䍅也卅彔䕒彃⡕ㄴㄴ⤸⼩䍅也卅彔䕒⡃ㄴㄴ⤸!＀＀ ＀＀	＀＀_x0008_＀＀_x0001_＀＀_x0001_＀＀_x0001_＀＀＀＀＀＀＀＀＀＀찀﫲刾H噚䤭幔⸱⨰䔨彃䕎呓剟䍅䉟㐨㐱㤷⬩䍅也卅彔䕒彃⡏ㄴ㜴⤹⼩䍅也卅彔䕒⡃ㄴ㜴⤹!＀＀ ＀＀	＀＀_x0008_＀＀_x0001_＀＀_x0001_＀＀_x0001_＀＀＀＀＀＀＀＀㿐찀﫲刾H噚䤭幔⸱⨰䔨彃䕎呓剟䍅䉟㐨㐱㤴⬩䍅也卅彔䕒彃⡏ㄴ㐴⤹⼩䍅也卅彔䕒⡃ㄴ㐴⤹!＀＀ ＀＀	＀＀_x0008_＀＀_x0001_＀＀_x0001_＀＀_x0001_＀＀＀＀＀＀＀＀㿐찀﫲刾H噚䤭幔⸱⨰䔨彃䕎呓剟䍅䉟㐨㐱㠱⬩䍅也卅彔䕒彃⡏ㄴㄴ⤸⼩䍅也卅彔䕒⡃ㄴㄴ⤸!＀＀ ＀＀	＀＀_x0008_＀＀_x0001_＀＀_x0001_＀＀_x0001_＀＀＀＀＀＀＀＀＀＀찀﫨刾_x001B_䱂ⵌ单偞䍟䵏卟午佟呕㐨㔱㜳착!＀＀ ＀＀	＀＀_x0008_＀＀_x0001_＀＀_x0001_＀＀_x0001_＀＀盉龾⌚䁢찀﫨刾_x001B_䵂ⵓ单偞䍟䵏卟午佟呕㐨㔱㜳착!＀＀ ＀＀	＀＀_x0008_＀＀_x0001_＀＀_x0001_＀＀_x0001_＀＀멞౉묂䁙찀ﬢ刾O䉇〰㔰㤹ㄱㄱㅞ〮⠪䍅也卅彔䕒彃⡂ㄴㄴ⤴䔫彃䕎呓剟䍅佟㐨㐱㐱⤩䔯彃䕎呓剟䍅㐨㐱㐱착!＀＀ ＀＀	＀＀_x0008_＀＀_x0001_＀＀_x0001_＀＀_x0001_＀＀＀＀＀＀＀＀㿰찀ﬢ刾O䉇〰㔰㤹ㄱㄱㅞ〮⠪䍅也卅彔䕒彃⡓ㄴㄴ⤴䔫彃䕎呓剟䍅啟㐨㐱㐱⤩䔯彃䕎呓剟䍅㐨㐱㐱착!＀＀ ＀＀	＀＀_x0008_＀＀_x0001_＀＀_x0001_＀＀_x0001_＀＀＀＀＀＀＀＀＀＀찀﫷刾O䉇〰㔰㤹ㄱㄱㅞ〮⠪䍅也卅彔䕒彃⡓ㄴㄵ⤰䔫彃䕎呓剟䍅啟㐨㔱〱⤩䔯彃䕎呓剟䍅㐨㔱〱착!＀＀ ＀＀	＀＀_x0008_＀＀_x0001_＀＀_x0001_＀＀_x0001_＀＀＀＀＀＀＀＀＀＀찀﫷刾O䉇〰㔰㤹ㄱㄱㅞ〮⠪䍅也卅彔䕒彃⡂ㄴㄵ⤰䔫彃䕎呓剟䍅佟㐨㔱〱⤩䔯彃䕎呓剟䍅㐨㔱〱착!＀＀ ＀＀	＀＀_x0008_＀＀_x0001_＀＀_x0001_＀＀_x0001_＀＀＀＀＀＀＀＀㿰찀﫷刾O䉇〰㔰㤹ㄱㄱㅞ〮⠪䍅也卅彔䕒彃⡓ㄴㄴ⤸䔫彃䕎呓剟䍅啟㐨㐱㠱⤩䔯彃䕎呓剟䍅㐨㐱㠱착!＀＀ ＀＀	＀＀_x0008_＀＀_x0001_＀＀_x0001_＀＀_x0001_＀＀＀＀＀＀＀＀＀＀찀﫷刾O䉇〰㔰㤹ㄱㄱㅞ〮⠪䍅也卅彔䕒彃⡂ㄴㄴ⤸䔫彃䕎呓剟䍅佟㐨㐱㠱⤩䔯彃䕎呓剟䍅㐨㐱㠱착!＀＀ ＀＀	＀＀_x0008_＀＀_x0001_＀＀_x0001_＀＀_x0001_＀＀＀＀＀＀＀＀㿰찀﫷刾&lt;呉〰㄰㐰㘹㌲偞䕓䍔䱁䘨噉䑅奁㬩彐剐䍉⡅ㄭ奁丬坏䐬䔬彃啃剒Ⱜ⤱ॎ＀＀ ＀＀श＀＀࠰＀＀_x0001_＀＀Ć＀＀_x0001_＀＀晧晦晦䀫炤਽⏗䀫馚香ᦙ䀫휊炣਽䀫롒蔞凫䀫竡긔䀪晧晦䀪ᑻ䞮﫡䀪＀＀＀＀＀＀䀫ꏗ㵰휊䀪슐⣵ཛྷ䀫㵱휊䀪슐⣵ཛྷ䀫롑Ԟ䀫炤਽⏗䀫롑Ԟ䀫롑Ԟ䀫ꏗ㵰圊䀫轜尨䀫＀＀＀＀耀䀫尨䊏䀫Ẹ㡑䀫쳍쳌䳌䀫㌴㌳㌳䀫尩슏⣵䀫＀＀＀＀＀＀䀫炤਽⏗䀫㌴㌳㌳䀫슐⣵ཛྷ䀫ᑻ䞮﫡䀪슐⣵ཛྷ䀫馚香ᦙ䀫ᑺ䞮䀫⣶轜痂䀫ਾꏗ뵰䀫凬Ẹ䀫尨슏䀫尨슏䀫Ẹ롑䀫쳍쳌쳌䀫蔟凫麸䀫⣶轜痂䀫Ẹ롑䀫尨슏䀫晧晦䀫쳍쳌쳌䀫쳍쳌쳌䀫휊炣਽䀬롑Ԟ䀬ᑻ䞮﫡䀫쳍쳌䳌䀬晧晦晦䀬＀＀＀＀耀䀬ᑺ䞮䀬㵱휊炣䀬炤਽⏗䀬晧晦晦䀬쳍쳌䳌䀬ꏗ㵰圊䀬䞮竡긔䀬䞮竡긔䀬晧晦晦䀬ꏗ㵰圊䀬ᑻ䞮竡䀬ਾꏗ㵰䀬轜尨䀬䞮竡긔䀬䞮竡긔䀬䞮竡긔䀬䞮竡긔䀬쳍쳌쳌䀬쳍쳌쳌䀬쳍쳌쳌䀬쳍쳌쳌䀬㌴㌳㌳䀭ᑺ䞮䀭롒蔞퇫䀭竡긔慇䀮尩슏⣵䀮ᑺ䞮䀮馚香ᦙ䀮긕ᑺ䀮尩슏ꣵ䀭휊炣訽䀭쳍쳌쳌䀭쳍쳌쳌䀭㌳㌳댳䀭竡긔䀭휊炣਽䀮⣶轜䀭⣶轜䀭晧晦䀭ᑺ䞮䀮晧晦晦䀮竡긔䀭凬Ẹ䀭롑蔞䀮䞮竡⸔䀮馚香香䀮竡긔慇䀯炤਽ꏗ䀯＀＀＀＀＀＀䀰＀＀＀＀䀀䀰㵱휊낣䀰긕鑺䀰ᑻ䞮竡䀰㵱휊낣䀰슏⣵轜䀰䞮竡渔䀰슏⣵轜䀰㵱휊ィ䀰롑䔞䀰ᑺ䞮䀰晧晦晦䀰롒蔞凫䀰롒蔞凫䀰尩슏棵䀰＀＀＀＀쀀䀰尩슏⣵䀱㌳㌳㌳䀱晧晦䀰Ẹ㡑䀱＀＀＀＀䀀䀱尩슏⣵䀱蔟凫Ẹ䀱竡긔慇䀱馚香_xD999_䀱휊炣਽䀲馚香ᦙ䀲蔟凫庸䀲尩슏棵䀲＀＀＀＀耀䀲竡긔䀲㌳㌳댳䀲쳍쳌䳌䀲＀＀＀＀䀀䀲＀＀＀＀䀀䀲＀＀＀＀䀀䀲尩슏䀱馚香_xD999_䀱馚香_xD999_䀱쳍쳌賌䀱슏⣵콜䀰Ẹ䀰ᑻ䞮竡䀱轜尨䀱휊炣訽䀱馚香_xD999_䀱＀＀＀＀＀＀䀲竡긔䀱＀＀＀＀＀＀䀲馚香_xD999_䀱晧晦䀱＀＀＀＀＀＀䀲＀＀＀＀＀＀䀲⣶轜䀱Ẹ䀱＀＀＀＀＀＀䀲긕ᑺ䀲긕ᑺ䀲＀＀＀＀耀䀲⣶轜뗂䀲晧晦䀲⣶轜뗂䀲롑씞䀲휊炣쨽䀲ꏗ㵰휊䀲尨슏䀲蔟凫庸䀳竡긔ꅇ䀳＀＀＀＀耀䀳馚香香䀳䞮竡긔䀳䞮竡긔䀳炤਽ꏗ䀳＀＀＀＀耀䀳晧晦晦䀳馚香妙䀲晧晦♦䀲쳍쳌쳌䀱휊炣쨽䀱㵱휊낣䀱긕呺䀱휊炣䨽䀱尨䊏䀱蔟凫Ẹ䀱㵱휊ィ䀱晧晦䀰馚香香䀰炤਽ꏗ䀰㌳㌳㌳䀰㌳㌳댳䀰롒蔞凫䀱롒蔞凫䀱䞮竡渔䀱ᑺޮ䀱Ẹ䀰晧晦♦䀱晧晦♦䀱晧晦晦䀱쳍쳌䳌䀱㌳㌳댳䀱尨䊏䀱炤਽揗䀱ᑺ螮䀱晧晦䀱竡긔ꅇ䀱ꏗ㵰霊䀱㌳㌳䀱긕푺䀱竡긔ꅇ䀱＀＀＀＀쀀䀱슏⣵ཛྷ䀲⣶轜䀱쳍쳌ೌ䀲슏⣵콜䀱ᑺ잮䀱晧晦䀱ਾꏗ㵰䀲尩슏棵䀲轜尨䀲롒蔞凫䀲䞮竡渔䀲ᑺ螮䀲＀＀＀＀耀䀲㌴㌳㌳䀳晧晦♦䀳ᑻ䞮㫡䀳롒蔞凫䀳凬Ẹ⮅䀳㵱휊ィ䀳쳍쳌ೌ䀳휊炣訽䀳㵱휊낣䀳긕푺䀳긕푺䀳竡긔ꅇ䀳쳍쳌쳌䀳＀＀＀＀쀀䀳凬Ẹꮅ䀳ꏗ㵰휊䀳＀＀＀＀＀＀䀴尩슏䀳炤਽ꏗ䀳轜鰨䀳롒蔞퇫䀳쳍쳌쳌䀳쳍쳌쳌䀳롑䔞䀳휊炣訽䀳긕鑺䀳＀＀＀＀耀䀳ᑺ잮䀳馚香妙䀴⣶轜㗂䀴쳍쳌䳌䀴㌴㌳㌳䀴馚香香䀴馚香_xD999_䀴ਾꏗ絰䀴炤਽揗䀴쳍쳌쳌䀴＀＀＀＀＀＀＀＀＀＀＀＀＀＀＀＀＀＀＀＀＀＀＀＀＀＀＀＀＀＀＀＀＀＀＀＀＀＀＀＀＀＀＀＀＀＀＀＀＀＀＀＀＀＀＀＀＀＀＀＀＀＀＀＀＀＀＀＀＀＀＀＀＀＀＀＀＀＀＀＀＀＀＀＀＀＀＀＀＀＀＀＀＀＀＀＀＀＀＀＀＀＀＀＀＀＀＀＀＀＀＀＀＀＀＀＀＀＀＀＀＀＀＀＀＀＀＀＀＀＀＀＀＀＀＀＀＀＀＀＀＀＀＀＀＀＀＀＀＀＀＀＀＀＀＀＀＀＀＀＀＀＀＀＀＀＀＀＀＀＀＀＀＀＀＀＀＀＀＀＀＀＀＀＀＀＀＀＀＀＀＀＀＀＀＀＀＀＀＀＀＀＀＀＀＀＀＀＀＀＀＀＀＀＀＀＀＀＀＀＀＀＀＀＀＀＀＀＀＀＀＀＀＀＀＀＀＀＀＀＀＀＀＀＀＀＀＀＀＀＀＀＀＀＀＀＀＀＀＀＀＀＀﫩刾_x001C_单㜷㜲㤳〲㔷䙞彁佃乕剔彙䅎䕍'＀＀ ＀＀_x000F_＀＀_x000E_＀＀_x0001_＀＀_x0001_＀＀_x0008_＀＀湕瑩摥匠慴整s찀﫩刾_x001C_单㜴㠷㤳〱㤴䙞彁佃乕剔彙䅎䕍'＀＀ ＀＀_x000F_＀＀_x000E_＀＀_x0001_＀＀_x0001_＀＀_x0008_＀＀湕瑩摥匠慴整s찀﫨刾_x001A_啄ⵅ䕄偞䵟剁䕋彔䅖⡌ㄴ㌵⤷!＀＀ ＀＀	＀＀_x0008_＀＀_x0001_＀＀_x0001_＀＀_x0001_＀＀੏醩䄌䂝찀﫨刾;䱂ⵌ单偞偟䥒䕃䱟坏偟⡒ㄴ㌵ⰷⰬⰬⰰ倢䥒䕃Ⱒ䤢呎䅒䅄≙∬㈵≗착!＀＀ ＀＀	＀＀_x0008_＀＀_x0001_＀＀_x0001_＀＀_x0001_＀＀䞮竡踔䁄찀﫨刾;䵂ⵓ单偞偟䥒䕃䱟坏偟⡒ㄴ㌵ⰷⰬⰬⰰ倢䥒䕃Ⱒ䤢呎䅒䅄≙∬㈵≗착!＀＀ ＀＀	＀＀_x0008_＀＀_x0001_＀＀_x0001_＀＀_x0001_＀＀尨䊏䀿찀ﬢ刾8偊㌳㘴〸〰〰ㅞ〮䔪彃䕎呓剟䍅䡟㐨㐱㐱⼩䍅也卅彔䕒⡃ㄴㄴ⤴!＀＀ ＀＀	＀＀_x0008_＀＀_x0001_＀＀_x0001_＀＀_x0001_＀＀＀＀＀＀＀＀㿠찀ﬡ刾8偊㌳㘴〸〰〰ㅞ〮䔪彃䕎呓剟䍅䡟㐨㌱㐸⼩䍅也卅彔䕒⡃ㄴ㠳⤴!＀＀ ＀＀	＀＀_x0008_＀＀_x0001_＀＀_x0001_＀＀_x0001_＀＀＀＀＀＀＀＀㿠찀ײַ刾(呉〰㄰㐰㘹㌲䙞彆䕎彔义⡃乁ⱎ〲㠰ⰬⰬ啅⥒Ŧ＀＀ ＀＀Ŏ＀＀_x0008_＀＀_x0001_＀＀_x0001_＀＀_x0001_＀＀࠱Წ葚䁄摦畳㩰⼯楤敲瑣潩獮䘯呁嘠敩敷㽲捡楴湯唽䑐呁♅牣慥潴㵲慦瑣敳♴奄彎剁升吽啒♅佄彃䅎䕍䘽呁䘺䱑䅟䑕呉义彇䱃䕉呎呟䵅䱐呁⹅䅆♔楤灳慬役瑳楲杮䄽摵瑩嘦剁䬺奅䐽呓䙕䉏䑁♕䅖㩒啑剅㵙歒晚歔啖じ佬祑䉨歔猴橍睁䍏獷䍌䙸噖灉圦义佄㵗䥆卒彔佐啐♐䕈䝉呈㐽〵圦䑉䡔㐽〵匦䅔呒䵟塁䵉婉䑅䘽䱁䕓嘦剁䌺䱁久䅄㵒䥆䕖䅄♙䅖㩒奓䉍䱏䤽ご〰〱㤴㈶☳䅖㩒义䕄㵘0ﬞ刾(呉〰㄰㐰㘹㌲䙞彆䕎彔义⡃乁ⱎ〲㤰ⰬⰬ啅⥒Ŧ＀＀ ＀＀Ŏ＀＀_x0008_＀＀_x0001_＀＀_x0001_＀＀_x0001_＀＀嘄ⴎ液䁂摦畳㩰⼯楤敲瑣潩獮䘯呁嘠敩敷㽲捡楴湯唽䑐呁♅牣慥潴㵲慦瑣敳♴奄彎剁升吽啒♅佄彃䅎䕍䘽呁䘺䱑䅟䑕呉义彇䱃䕉呎呟䵅䱐呁⹅䅆♔楤灳慬役瑳楲杮䄽摵瑩嘦剁䬺奅䠽塇䉑䱋乍♃䅖㩒啑剅㵙歒晚歔啖じ佬祑䉨歔猴橍睁协獷䍌䙸噖灉圦义佄㵗䥆卒彔佐啐♐䕈䝉呈㐽〵圦䑉䡔㐽〵匦䅔呒䵟塁䵉婉䑅䘽䱁䕓嘦剁䌺䱁久䅄㵒䥆䕖䅄♙䅖㩒奓䉍䱏䤽ご〰〱㤴㈶☳䅖㩒义䕄㵘0﬜刾8偊㌳㘴〸〰〰ㅞ〮䔪彃䕎呓剟䍅䡟㐨㈱㐹⼩䍅也卅彔䕒⡃ㄴ㤲⤴!＀＀ ＀＀	＀＀_x0008_＀＀_x0001_＀＀_x0001_＀＀_x0001_＀＀＀＀＀＀＀＀㿠찀﫽刾;偊㌳㘴〸〰〰䩞䱕䅉⡎䙆䙟卉䅃彌䅄䕔儨剔㐬㔱㜳Ⱜ刬ⱆ䐢呁久⤢착_x001D_＀＀ ＀＀_x0005_＀＀_x0004_＀＀_x0001_＀＀_x0001_＀＀_x0003_＀＀ꇯ＀＀찀﫸刾=䡃〰㌰㤳〰㘶偞䕓䍔䱁䘨噉䑅奁㬩䑅䵟䅅彎剐䍉彅䝔⡔ㄭ奁丬坏䐬〬착ॎ＀＀ ＀＀श＀＀࠰＀＀_x0001_＀＀Ć＀＀_x0001_＀＀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馚香香䀙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晧晦晦䀚豀碵꼝쐕豀碵꼝쐕豀碵꼝쐕豀碵꼝쐕晧晦晦䀚晧晦晦䀚＀＀＀＀＀＀䀘＀＀＀＀＀＀䀘＀＀＀＀＀＀䀘＀＀＀＀＀＀䀘＀＀＀＀＀＀䀘＀＀＀＀＀＀䀘＀＀＀＀＀＀䀘＀＀＀＀＀＀䀘＀＀＀＀＀＀䀘＀＀＀＀＀＀䀘＀＀＀＀＀＀䀘＀＀＀＀＀＀䀘＀＀＀＀＀＀䀘＀＀＀＀＀＀䀘＀＀＀＀＀＀䀘＀＀＀＀＀＀䀘＀＀＀＀＀＀䀘＀＀＀＀＀＀䀘＀＀＀＀＀＀䀘＀＀＀＀＀＀䀘＀＀＀＀＀＀䀘＀＀＀＀＀＀䀘＀＀＀＀＀＀䀘＀＀＀＀＀＀䀘＀＀＀＀＀＀䀘＀＀＀＀＀＀䀘＀＀＀＀＀＀䀘＀＀＀＀＀＀䀘＀＀＀＀＀＀䀘＀＀＀＀＀＀䀘＀＀＀＀＀＀䀘＀＀＀＀＀＀䀘＀＀＀＀＀＀䀘＀＀＀＀＀＀䀘＀＀＀＀＀＀䀘＀＀＀＀＀＀䀘＀＀＀＀＀＀䀘＀＀＀＀＀＀䀘＀＀＀＀＀＀䀘＀＀＀＀＀＀䀘＀＀＀＀＀＀䀘＀＀＀＀＀＀䀘＀＀＀＀＀＀䀘＀＀＀＀＀＀䀘＀＀＀＀＀＀䀘＀＀＀＀＀＀䀘＀＀＀＀＀＀＀＀＀＀＀＀＀＀＀＀＀＀＀＀＀＀＀＀＀＀＀＀＀＀＀＀＀＀＀＀＀＀＀＀＀＀＀＀＀＀＀＀＀＀＀＀＀＀＀＀＀＀＀＀＀＀＀＀＀＀＀＀＀＀＀＀＀＀＀＀＀＀＀＀＀＀＀＀＀＀＀＀＀＀＀＀＀＀＀＀＀＀＀＀＀＀＀＀＀＀＀＀＀＀＀＀＀＀＀＀＀＀＀＀＀＀＀＀＀＀＀＀＀＀＀＀＀＀＀＀＀＀＀＀＀＀＀＀＀＀＀＀＀＀＀＀＀＀＀＀＀＀＀＀＀＀＀＀＀＀＀＀＀＀＀＀＀＀＀＀＀＀＀＀＀＀＀＀＀＀＀＀＀＀＀＀＀＀＀＀＀＀＀＀＀＀＀＀＀＀＀＀＀＀＀＀＀＀＀＀＀＀＀＀＀＀＀＀＀＀＀＀＀＀＀＀＀＀＀＀＀＀＀＀＀＀＀＀＀＀＀＀＀＀＀＀＀＀＀＀＀＀＀＀＀＀ﬤ刾8偊㌳㘴〸〰〰ㅞ〮䔪彃䕎呓剟䍅䡟㐨㐱㔷⼩䍅也卅彔䕒⡃ㄴ㜴⤵!＀＀ ＀＀	＀＀_x0008_＀＀_x0001_＀＀_x0001_＀＀_x0001_＀＀＀＀＀＀＀＀㿠찀ﬣ刾8偊㌳㘴〸〰〰ㅞ〮䔪彃䕎呓剟䍅䡟㐨㐱㔴⼩䍅也卅彔䕒⡃ㄴ㐴⤵!＀＀ ＀＀	＀＀_x0008_＀＀_x0001_＀＀_x0001_＀＀_x0001_＀＀＀＀＀＀＀＀㿠찀ﬞ刾8偊㌳㘴〸〰〰ㅞ〮䔪彃䕎呓剟䍅䡟㐨㌱㔲⼩䍅也卅彔䕒⡃ㄴ㈳⤵!＀＀ ＀＀	＀＀_x0008_＀＀_x0001_＀＀_x0001_＀＀_x0001_＀＀＀＀＀＀＀＀㿠찀יִ刾(单㠵㌳㐳〱㜷䙞彆䕎彔义⡃乁ⱎ〲〱ⰬⰬ单⥄Ŧ＀＀ ＀＀Ŏ＀＀_x0008_＀＀_x0001_＀＀_x0001_＀＀_x0001_＀＀＀＀＀＀怀䁰摦畳㩰⼯楤敲瑣潩獮䘯呁嘠敩敷㽲捡楴湯唽䑐呁♅牣慥潴㵲慦瑣敳♴奄彎剁升吽啒♅佄彃䅎䕍䘽呁䘺䱑䅟䑕呉义彇䱃䕉呎呟䵅䱐呁⹅䅆♔楤灳慬役瑳楲杮䄽摵瑩嘦剁䬺奅䨽䙕噁䩉䑉♅䅖㩒啑剅㵙歒晚歔啖じ佬祑䉨歔猴橍硁䍍獷䍌噸さ灑圦义佄㵗䥆卒彔佐啐♐䕈䝉呈㐽〵圦䑉䡔㐽〵匦䅔呒䵟塁䵉婉䑅䘽䱁䕓嘦剁䌺䱁久䅄㵒䥆䕖䅄♙䅖㩒奓䉍䱏唽㕓㌸㌳ㄴ㜰☷䅖㩒义䕄㵘0﬜刾＀Ｏ呉〰㄰㐰㘹㌲䕞䅃䵟䑅䕟䥂䑔⡁〲㘱〬Ⱜ∬啃㵒啅≒착!＀＀ ＀＀	＀＀_x0008_＀＀_x0001_＀＀_x0001_＀＀_x0001_＀＀豀碵꼝쐕찀﬚刾＀Ｏ呉〰㄰㐰㘹㌲䕞䅃䵟䑅䕟䥂䑔⡁〲㔱〬Ⱜ∬啃㵒啅≒착!＀＀ ＀＀	＀＀_x0008_＀＀_x0001_＀＀_x0001_＀＀_x0001_＀＀쳍쳌ೌ䁝찀﬘刾(单㠵㌳㐳〱㜷䙞彆䕎彔义⡃乁ⱎ〲㈱ⰬⰬ单⥄Ŧ＀＀ ＀＀Ŏ＀＀_x0008_＀＀_x0001_＀＀_x0001_＀＀_x0001_＀＀＀＀＀＀耀䁪摦畳㩰⼯楤敲瑣潩獮䘯呁嘠敩敷㽲捡楴湯唽䑐呁♅牣慥潴㵲慦瑣敳♴奄彎剁升吽啒♅佄彃䅎䕍䘽呁䘺䱑䅟䑕呉义彇䱃䕉呎呟䵅䱐呁⹅䅆♔楤灳慬役瑳楲杮䄽摵瑩嘦剁䬺奅䨽䡗乏䉍呃♉䅖㩒啑剅㵙歒晚歔啖じ佬祑䉨歔猴橍硁楍獷䍌噸さ灑圦义佄㵗䥆卒彔佐啐♐䕈䝉呈㐽〵圦䑉䡔㐽〵匦䅔呒䵟塁䵉婉䑅䘽䱁䕓嘦剁䌺䱁久䅄㵒䥆䕖䅄♙䅖㩒奓䉍䱏唽㕓㌸㌳ㄴ㜰☷䅖㩒义䕄㵘0﬘刾(单㠵㌳㐳〱㜷䙞彆䕎彔义⡃乁ⱎ〲ㄱⰬⰬ单⥄Ŧ＀＀ ＀＀Ŏ＀＀_x0008_＀＀_x0001_＀＀_x0001_＀＀_x0001_＀＀＀＀＀＀ 䁰摦畳㩰⼯楤敲瑣潩獮䘯呁嘠敩敷㽲捡楴湯唽䑐呁♅牣慥潴㵲慦瑣敳♴奄彎剁升吽啒♅佄彃䅎䕍䘽呁䘺䱑䅟䑕呉义彇䱃䕉呎呟䵅䱐呁⹅䅆♔楤灳慬役瑳楲杮䄽摵瑩嘦剁䬺奅䨽䩁䩅噓䑕♓䅖㩒啑剅㵙歒晚歔啖じ佬祑䉨歔猴橍硁卍獷䍌噸さ灑圦义佄㵗䥆卒彔佐啐♐䕈䝉呈㐽〵圦䑉䡔㐽〵匦䅔呒䵟塁䵉婉䑅䘽䱁䕓嘦剁䌺䱁久䅄㵒䥆䕖䅄♙䅖㩒奓䉍䱏唽㕓㌸㌳ㄴ㜰☷䅖㩒义䕄㵘0ﬕ刾＀Ｏ呉〰㄰㐰㘹㌲䕞䅃䵟䑅䕟䥂䑔⡁〲㐱〬Ⱜ∬啃㵒啅≒착!＀＀ ＀＀	＀＀_x0008_＀＀_x0001_＀＀_x0001_＀＀_x0001_＀＀＀＀＀＀＀＀䁜찀﬐刾＀Ｏ呉〰㄰㐰㘹㌲䕞䅃䵟䑅䕟䥂䑔⡁〲㌱〬Ⱜ∬啃㵒啅≒착!＀＀ ＀＀	＀＀_x0008_＀＀_x0001_＀＀_x0001_＀＀_x0001_＀＀酩糭ꔿ䁚찀﫾刾_x0010_帰彐剐䍉⡅ㄴ㌵⤷!＀＀ ＀＀	＀＀_x0008_＀＀_x0001_＀＀_x0001_＀＀_x0001_＀＀豀碵꼝쐕찀﫽刾8偊㌳㘴〸〰〰ㅞ〮䔪彃䕎呓剟䍅䡟㐨ㄱ㔴⼩䍅也卅彔䕒⡃ㄴ㐱⤵!＀＀ ＀＀	＀＀_x0008_＀＀_x0001_＀＀_x0001_＀＀_x0001_＀＀＀＀＀＀＀＀㿠찀﫺刾=单㠰㐱㜳〱㈵偞䕓䍔䱁䘨噉䑅奁㬩䑅䵟䅅彎剐䍉彅䝔⡔ㄭ奁丬坏䐬〬착ॎ＀＀ ＀＀श＀＀࠰＀＀_x0001_＀＀Ć＀＀_x0001_＀＀馚香ᦙ䁀馚香ᦙ䁀馚香ᦙ䁀馚香ᦙ䁀馚香ᦙ䁀馚香ᦙ䁀馚香ᦙ䁀馚香ᦙ䁀馚香ᦙ䁀馚香ᦙ䁀馚香ᦙ䁀馚香ᦙ䁀馚香ᦙ䁀＀＀＀＀䀀䁀＀＀＀＀䀀䁀＀＀＀＀䀀䁀＀＀＀＀䀀䁀＀＀＀＀䀀䁀＀＀＀＀䀀䁀＀＀＀＀䀀䁀＀＀＀＀䀀䁀＀＀＀＀䀀䁀＀＀＀＀䀀䁀＀＀＀＀䀀䁀＀＀＀＀䀀䁀馚香妙䁀＀＀＀＀耀䁀＀＀＀＀耀䁀＀＀＀＀耀䁀＀＀＀＀耀䁀＀＀＀＀耀䁀＀＀＀＀耀䁀＀＀＀＀耀䁀＀＀＀＀耀䁀＀＀＀＀耀䁀＀＀＀＀耀䁀＀＀＀＀耀䁀＀＀＀＀耀䁀＀＀＀＀耀䁀＀＀＀＀耀䁀＀＀＀＀耀䁀＀＀＀＀耀䁀＀＀＀＀耀䁀＀＀＀＀耀䁀＀＀＀＀耀䁀＀＀＀＀耀䁀＀＀＀＀耀䁀＀＀＀＀耀䁀＀＀＀＀耀䁀＀＀＀＀耀䁀＀＀＀＀耀䁀＀＀＀＀耀䁀＀＀＀＀耀䁀＀＀＀＀耀䁀＀＀＀＀耀䁀＀＀＀＀耀䁀＀＀＀＀耀䁀＀＀＀＀耀䁀＀＀＀＀耀䁀뷏䮇掎䁀뷏䮇掎䁀뷏䮇掎䁀뷏䮇掎䁀뷏䮇掎䁀뷏䮇掎䁀뷏䮇掎䁀뷏䮇掎䁀뷏䮇掎䁀뷏䮇掎䁀뷏䮇掎䁀뷏䮇掎䁀뷏䮇掎䁀뷏䮇掎䁀뷏䮇掎䁀ℙ_xDA3C_踸䁀ℙ_xDA3C_踸䁀ℙ_xDA3C_踸䁀ℙ_xDA3C_踸䁀䈱둸鱱䁀㌳㌳䁀㌳㌳䁀㌳㌳䁀㌳㌳䁀㌳㌳䁀㌳㌳䁀＀＀＀＀＀＀䁁＀＀＀＀＀＀䁁㌳㌳㌳䁁㌳㌳㌳䁁㌳㌳㌳䁁㌳㌳㌳䁁㌳㌳㌳䁁㌳㌳㌳䁁㌳㌳㌳䁁㌳㌳㌳䁁晧晦Ꙧ䁁＀＀＀＀쀀䁁＀＀＀＀＀＀䁂＀＀＀＀＀＀䁂＀＀＀＀＀＀䁂＀＀＀＀＀＀䁂＀＀＀＀＀＀䁂＀＀＀＀＀＀䁂＀＀＀＀＀＀䁂＀＀＀＀＀＀䁂＀＀＀＀＀＀䁂＀＀＀＀＀＀䁂＀＀＀＀＀＀䁂＀＀＀＀＀＀䁂＀＀＀＀＀＀䁂＀＀＀＀＀＀䁂＀＀＀＀＀＀䁂＀＀＀＀＀＀䁂＀＀＀＀＀＀䁂＀＀＀＀＀＀䁂＀＀＀＀＀＀䁂＀＀＀＀＀＀䁂＀＀＀＀＀＀䁂＀＀＀＀＀＀䁂＀＀＀＀＀＀䁂＀＀＀＀＀＀䁂＀＀＀＀＀＀䁂＀＀＀＀＀＀䁂＀＀＀＀＀＀䁂＀＀＀＀＀＀䁂＀＀＀＀＀＀䁂＀＀＀＀＀＀䁂＀＀＀＀＀＀䁂＀＀＀＀＀＀䁂＀＀＀＀＀＀䁂＀＀＀＀＀＀䁂馚香ᦙ䁂馚香ᦙ䁂馚香ᦙ䁂馚香ᦙ䁂馚香ᦙ䁂馚香ᦙ䁂馚香ᦙ䁂＀＀＀＀䀀䁂＀＀＀＀䀀䁂㌳㌳猳䁂㌳㌳猳䁂㌳㌳猳䁂쳍쳌賌䁂쳍쳌賌䁂쳍쳌賌䁂㌳㌳댳䁂轲ྥ䁂轲ྥ䁂轲ྥ䁂轲ྥ䁂轲ྥ䁂轲ྥ䁂馚香香䁃馚香香䁃㌴㌳댳䁃㌴㌳댳䁃晧晦Ꙧ䁃晧晦Ꙧ䁃晧晦Ꙧ䁃晧晦Ꙧ䁃晧晦Ꙧ䁃晧晦Ꙧ䁃晧晦Ꙧ䁃晧晦Ꙧ䁃晧晦Ꙧ䁃晧晦Ꙧ䁃晧晦Ꙧ䁃晧晦Ꙧ䁃晧晦Ꙧ䁃晧晦Ꙧ䁃晧晦Ꙧ䁃晧晦Ꙧ䁃晧晦Ꙧ䁃晧晦Ꙧ䁃晧晦Ꙧ䁃晧晦Ꙧ䁃晧晦Ꙧ䁃晧晦Ꙧ䁃晧晦Ꙧ䁃晧晦Ꙧ䁃晧晦Ꙧ䁃晧晦Ꙧ䁃晧晦Ꙧ䁃晧晦Ꙧ䁃晧晦Ꙧ䁃晧晦Ꙧ䁃晧晦Ꙧ䁃晧晦Ꙧ䁃晧晦Ꙧ䁃晧晦Ꙧ䁃晧晦Ꙧ䁃晧晦Ꙧ䁃晧晦Ꙧ䁃晧晦Ꙧ䁃晧晦Ꙧ䁃晧晦Ꙧ䁃晧晦Ꙧ䁃晧晦Ꙧ䁃晧晦Ꙧ䁃晧晦Ꙧ䁃晧晦Ꙧ䁃晧晦Ꙧ䁃晧晦Ꙧ䁃晧晦Ꙧ䁃晧晦Ꙧ䁃_xDEE8_◃燇䁃_xDEE8_◃燇䁃뷏䮇䁃뷏䮇䁃뷏䮇䁃뷏䮇䁃뷏䮇䁃뷏䮇䁃뷏䮇䁃뷏䮇䁃뷏䮇䁃뷏䮇䁃뷏䮇䁃뷏䮇䁃鲷煋啕䁄뷏䮇掎䁄_xDEE8_◃燇䁄_xDEE8_◃燇䁄_xDEE8_◃燇䁄_xDEE8_◃燇䁄_xDEE8_◃燇䁄_xDEE8_◃燇䁄_xDEE8_◃燇䁄_xDEE8_◃燇䁄_xDEE8_◃燇䁄_xDEE8_◃燇䁄_xDEE8_◃燇䁄_xDEE8_◃燇䁄_xDEE8_◃燇䁄_xDEE8_◃燇䁄＀＀＀＀耀䁄＀＀＀＀耀䁄＀＀＀＀耀䁄＀＀＀＀耀䁄＀＀＀＀耀䁄＀＀＀＀耀䁄＀＀＀＀耀䁄＀＀＀＀耀䁄＀＀＀＀耀䁄＀＀＀＀耀䁄＀＀＀＀耀䁄＀＀＀＀耀䁄＀＀＀＀耀䁄＀＀＀＀耀䁄＀＀＀＀耀䁄＀＀＀＀耀䁄＀＀＀＀耀䁄＀＀＀＀耀䁄＀＀＀＀耀䁄_xDEE8_◃燇䁄_xDEE8_◃燇䁄_xDEE8_◃燇䁄_xDEE8_◃燇䁄_xDEE8_◃燇䁄_xDEE8_◃燇䁄_xDEE8_◃燇䁄＀＀＀＀＀＀＀＀＀＀＀＀＀＀＀＀＀＀＀＀＀＀＀＀＀＀＀＀＀＀＀＀＀＀＀＀＀＀＀＀＀＀＀＀＀＀＀＀＀＀＀＀＀＀＀＀＀＀＀＀＀＀＀＀＀＀＀＀＀＀＀＀＀＀＀＀＀＀＀＀＀＀＀＀＀＀＀＀＀＀＀＀＀＀＀＀＀＀＀＀＀＀＀＀＀＀＀＀＀＀＀＀＀＀＀＀＀＀＀＀＀＀＀＀＀＀＀＀＀＀＀＀＀＀＀＀＀＀＀＀＀＀＀＀＀＀＀＀＀＀＀＀＀＀＀＀＀＀＀＀＀＀＀＀＀＀＀＀＀＀＀＀＀＀＀＀＀＀＀＀＀＀＀＀＀＀＀＀＀＀＀＀＀＀＀＀＀＀＀＀＀＀＀＀＀＀＀＀＀＀＀＀＀＀＀＀＀＀＀＀＀＀＀＀＀＀＀＀＀＀＀＀＀＀＀＀＀＀＀＀＀＀＀＀＀＀＀＀＀＀＀＀＀＀＀＀＀＀＀＀＀＀﬩刾8偊㌳㘴〸〰〰ㅞ〮䔪彃䕎呓剟䍅䡟㐨㔱㘰⼩䍅也卅彔䕒⡃ㄴ〵⤶!＀＀ ＀＀	＀＀_x0008_＀＀_x0001_＀＀_x0001_＀＀_x0001_＀＀＀＀＀＀＀＀㿠찀יִ刾＀Ｏ单㠳㘸㤸〱㔱䕞䅃䵟䑅䕟䥂䑔⡁〲㘱〬Ⱜ∬啃㵒单≄착!＀＀ ＀＀	＀＀_x0008_＀＀_x0001_＀＀_x0001_＀＀_x0001_＀＀豀碵꼝쐕찀﬚刾＀Ｏ单㠳㘸㤸〱㔱䕞䅃䵟䑅䕟䥂䑔⡁〲㔱〬Ⱜ∬啃㵒单≄착!＀＀ ＀＀	＀＀_x0008_＀＀_x0001_＀＀_x0001_＀＀_x0001_＀＀璽ᢓ툄䂈찀ﬖ刾＀Ｏ单㠳㘸㤸〱㔱䕞䅃䵟䑅䕟䥂䑔⡁〲㐱〬Ⱜ∬啃㵒单≄착!＀＀ ＀＀	＀＀_x0008_＀＀_x0001_＀＀_x0001_＀＀_x0001_＀＀＀＀＀＀ꀀ䂇찀ﬔ刾＀Ｏ单㠳㘸㤸〱㔱䕞䅃䵟䑅䕟䥂䑔⡁〲㌱〬Ⱜ∬啃㵒单≄착!＀＀ ＀＀	＀＀_x0008_＀＀_x0001_＀＀_x0001_＀＀_x0001_＀＀＀＀＀＀䀀䂅찀﫽刾8偊㌳㘴〸〰〰ㅞ〮䔪彃䕎呓剟䍅䡟㐨㈱㘰⼩䍅也卅彔䕒⡃ㄴ〲⤶!＀＀ ＀＀	＀＀_x0008_＀＀_x0001_＀＀_x0001_＀＀_x0001_＀＀＀＀＀＀＀＀㿠찀﫽刾8偊㌳㘴〸〰〰ㅞ〮䔪彃䕎呓剟䍅䡟㐨ㄱ㘷⼩䍅也卅彔䕒⡃ㄴ㜱⤶!＀＀ ＀＀	＀＀_x0008_＀＀_x0001_＀＀_x0001_＀＀_x0001_＀＀＀＀＀＀＀＀㿠찀﬩刾8偊㌳㘴〸〰〰ㅞ〮䔪彃䕎呓剟䍅䡟㐨㔱㜳⼩䍅也卅彔䕒⡃ㄴ㌵⤷!＀＀ ＀＀	＀＀_x0008_＀＀_x0001_＀＀_x0001_＀＀_x0001_＀＀벇ㆊ啕㿕찀﬜刾-单㠵㌳㐳〱㜷䕞䅃䵟䑅䕟䥂⡔〲㘱〬Ⱜ∬啃㵒单≄착!＀＀ ＀＀	＀＀_x0008_＀＀_x0001_＀＀_x0001_＀＀_x0001_＀＀豀碵꼝쐕찀﬜刾.单㜴㠷㤳〱㤴䕞䅃䵟䑅䍟偁塅㈨㄰ⰶⰰⰬ䌢剕唽䑓⤢!＀＀ ＀＀	＀＀_x0008_＀＀_x0001_＀＀_x0001_＀＀_x0001_＀＀豀碵꼝쐕찀﬘刾-单㠵㌳㐳〱㜷䕞䅃䵟䑅䕟䥂⡔〲㔱〬Ⱜ∬啃㵒单≄착!＀＀ ＀＀	＀＀_x0008_＀＀_x0001_＀＀_x0001_＀＀_x0001_＀＀빷᪟砯䂆찀ﬕ刾-单㠵㌳㐳〱㜷䕞䅃䵟䑅䕟䥂⡔〲㐱〬Ⱜ∬啃㵒单≄착!＀＀ ＀＀	＀＀_x0008_＀＀_x0001_＀＀_x0001_＀＀_x0001_＀＀뱫鍴礼䂃찀﬑刾-单㠵㌳㐳〱㜷䕞䅃䵟䑅䕟䥂⡔〲㌱〬Ⱜ∬啃㵒单≄착!＀＀ ＀＀	＀＀_x0008_＀＀_x0001_＀＀_x0001_＀＀_x0001_＀＀ਾꏗ뱰䁾찀﬐刾'单㌸㐵㔹〱㜲䙞彆䕄呂䱟⡔呑ⱒㄴ㔴ⰵⰬ䙒착Ŧ＀＀ ＀＀Ŏ＀＀_x0008_＀＀_x0001_＀＀_x0001_＀＀_x0001_＀＀沋ﯧ龩䂍摦畳㩰⼯楤敲瑣潩獮䘯呁嘠敩敷㽲捡楴湯唽䑐呁♅牣慥潴㵲慦瑣敳♴奄彎剁升吽啒♅佄彃䅎䕍䘽呁䘺䱑䅟䑕呉义彇䱃䕉呎呟䵅䱐呁⹅䅆♔楤灳慬役瑳楲杮䄽摵瑩嘦剁䬺奅吽噓乏剓偉♑䅖㩒啑剅㵙歒晚䕒䍖䙖䴹䍖剨䙖獉䑎ぅ呎獕䍌卸楒㵫圦义佄㵗䥆卒彔佐啐♐䕈䝉呈㐽〵圦䑉䡔㐽〵匦䅔呒䵟塁䵉婉䑅䘽䱁䕓嘦剁䌺䱁久䅄㵒䥆䕖䅄♙䅖㩒奓䉍䱏唽㡓㔳㤴ㄵ㈰☷䅖㩒义䕄㵘0﬐刾'单㌸㐵㔹〱㜲䙞彆䕄呂卟⡔呑ⱒㄴ㔴ⰵⰬ䙒착ċ＀＀ ＀＀ó＀＀_x0008_＀＀_x0001_＀＀_x0001_＀＀_x0001_＀＀脆䎕䁡摦畳㩰⼯楄敲瑣潩獮䘯捡却瑥䄠摵瑩湩⁧楖睥牥愿瑣潩㵮啁䥄彔䅖啌♅䉄ㄽ㤲䤦ㅄ㠽㔳㤴ㄵ☰䅖啌䥅㵄㌰㔰☱䑓呁㵅〲㌱㈰倦剅佉呄偙㵅呑归呓♄䍓呆㌽眦湩潤㵷潰異彰潮扟牡眦摩桴㌽㔸栦楥桧㵴㈱☰呓剁彔䅍䥘䥍䕚㵄䅆卌♅牣慥潴㵲慦瑣敳♴楤灳慬役瑳楲杮䄽摵瑩찀﫾刾5偊㘳㌱〴〰㔰偞䕓䍔䱁䘨噉䑅奁㬩彐䅄䕔彊䅄⡙ㄭ奁丬坏䐬착Զ＀＀ ＀＀Ԟ＀＀И＀＀_x0001_＀＀Ć＀＀_x0003_＀＀ꃔ＀＀ꃕ＀＀ꃘ＀＀ꃙ＀＀ꃚ＀＀ꃛ＀＀ꃜ＀＀ꃟ＀＀ꃠ＀＀ꃡ＀＀ꃢ＀＀ꃣ＀＀ꃦ＀＀ꃧ＀＀ꃨ＀＀ꃩ＀＀ꃪ＀＀ꃭ＀＀ꃮ＀＀ꃯ＀＀ꃰ＀＀ꃱ＀＀ꃴ＀＀ꃵ＀＀ꃶ＀＀ꃷ＀＀ꃸ＀＀ꃻ＀＀ꃼ＀＀ꃽ＀＀ꃾ＀＀ꃿ＀＀ꄂ＀＀ꄃ＀＀ꄄ＀＀ꄅ＀＀ꄆ＀＀ꄉ＀＀ꄊ＀＀ꄋ＀＀ꄌ＀＀ꄍ＀＀ꄐ＀＀ꄑ＀＀ꄒ＀＀ꄓ＀＀ꄔ＀＀ꄗ＀＀ꄘ＀＀ꄙ＀＀ꄚ＀＀ꄛ＀＀ꄞ＀＀ꄟ＀＀ꄠ＀＀ꄡ＀＀ꄢ＀＀ꄥ＀＀ꄦ＀＀ꄧ＀＀ꄨ＀＀ꄩ＀＀ꄬ＀＀ꄭ＀＀ꄮ＀＀ꄯ＀＀ꄰ＀＀ꄳ＀＀ꄴ＀＀ꄵ＀＀ꄶ＀＀ꄷ＀＀ꄺ＀＀ꄻ＀＀ꄼ＀＀ꄽ＀＀ꄾ＀＀ꅁ＀＀ꅂ＀＀ꅃ＀＀ꅄ＀＀ꅅ＀＀ꅈ＀＀ꅉ＀＀ꅊ＀＀ꅋ＀＀ꅌ＀＀ꅏ＀＀ꅐ＀＀ꅑ＀＀ꅒ＀＀ꅓ＀＀ꅖ＀＀ꅗ＀＀ꅘ＀＀ꅙ＀＀ꅚ＀＀ꅝ＀＀ꅞ＀＀ꅟ＀＀ꅠ＀＀ꅡ＀＀ꅤ＀＀ꅥ＀＀ꅦ＀＀ꅧ＀＀ꅨ＀＀ꅫ＀＀ꅬ＀＀ꅭ＀＀ꅮ＀＀ꅯ＀＀ꅲ＀＀ꅳ＀＀ꅴ＀＀ꅵ＀＀ꅶ＀＀ꅹ＀＀ꅺ＀＀ꅻ＀＀ꅼ＀＀ꅽ＀＀ꆀ＀＀ꆁ＀＀ꆂ＀＀ꆃ＀＀ꆄ＀＀ꆇ＀＀ꆈ＀＀ꆉ＀＀ꆊ＀＀ꆋ＀＀ꆎ＀＀ꆏ＀＀ꆐ＀＀ꆑ＀＀ꆒ＀＀ꆕ＀＀ꆖ＀＀ꆗ＀＀ꆘ＀＀ꆙ＀＀ꆜ＀＀ꆝ＀＀ꆞ＀＀ꆟ＀＀ꆠ＀＀ꆣ＀＀ꆤ＀＀ꆥ＀＀ꆦ＀＀ꆧ＀＀ꆪ＀＀ꆫ＀＀ꆬ＀＀ꆭ＀＀ꆮ＀＀ꆱ＀＀ꆲ＀＀ꆳ＀＀ꆴ＀＀ꆵ＀＀ꆸ＀＀ꆹ＀＀ꆺ＀＀ꆻ＀＀ꆼ＀＀ꆿ＀＀ꇀ＀＀ꇁ＀＀ꇂ＀＀ꇃ＀＀ꇆ＀＀ꇇ＀＀ꇈ＀＀ꇉ＀＀ꇊ＀＀ꇍ＀＀ꇎ＀＀ꇏ＀＀ꇐ＀＀ꇑ＀＀ꇔ＀＀ꇕ＀＀ꇖ＀＀ꇗ＀＀ꇘ＀＀ꇛ＀＀ꇜ＀＀ꇝ＀＀ꇞ＀＀ꇟ＀＀ꇢ＀＀ꇣ＀＀ꇤ＀＀ꇥ＀＀ꇦ＀＀ꇩ＀＀ꇪ＀＀ꇫ＀＀ꇬ＀＀ꇭ＀＀ꇰ＀＀ꇱ＀＀ꇲ＀＀ꇳ＀＀ꇴ＀＀ꇷ＀＀ꇸ＀＀ꇹ＀＀ꇺ＀＀ꇻ＀＀ꇾ＀＀ꇿ＀＀ꈀ＀＀ꈁ＀＀ꈂ＀＀ꈅ＀＀ꈆ＀＀ꈇ＀＀ꈈ＀＀ꈉ＀＀ꈌ＀＀ꈍ＀＀ꈎ＀＀ꈏ＀＀ꈐ＀＀ꈓ＀＀ꈔ＀＀ꈕ＀＀ꈖ＀＀ꈗ＀＀ꈚ＀＀ꈛ＀＀ꈜ＀＀ꈝ＀＀ꈞ＀＀ꈡ＀＀ꈢ＀＀ꈣ＀＀ꈤ＀＀ꈥ＀＀ꈨ＀＀ꈩ＀＀ꈪ＀＀ꈫ＀＀ꈬ＀＀ꈯ＀＀ꈰ＀＀ꈱ＀＀ꈲ＀＀ꈳ＀＀ꈶ＀＀ꈷ＀＀ꈸ＀＀ꈹ＀＀ꈺ＀＀ꈽ＀＀ꈾ＀＀ꈿ＀＀ꉀ＀＀ꉁ＀＀＀＀＀＀＀＀＀＀＀＀＀＀＀＀＀＀＀＀＀＀＀＀＀＀＀＀＀＀＀＀＀＀＀＀＀＀＀＀＀＀＀＀＀＀＀＀＀＀＀＀＀＀＀＀＀＀＀＀＀＀＀＀＀＀＀＀＀＀＀＀＀＀＀＀＀＀＀＀＀＀＀＀＀＀＀＀＀＀＀＀＀＀＀＀＀＀＀＀＀＀＀＀＀＀＀＀＀＀＀＀＀＀＀＀＀＀＀＀＀＀＀＀＀＀＀＀＀＀＀＀＀＀＀＀＀＀＀＀＀＀＀＀＀＀＀＀＀＀＀＀＀＀＀＀＀＀＀＀＀＀＀＀＀＀＀＀＀＀＀＀＀＀＀＀＀＀＀＀＀＀＀＀＀＀＀＀＀＀＀＀＀＀＀＀＀＀＀＀＀＀＀＀＀＀＀＀＀＀＀＀＀＀＀＀＀＀＀＀＀＀＀＀＀＀＀＀＀＀＀＀＀＀＀＀＀＀＀＀＀＀＀＀＀＀＀＀＀＀＀＀＀＀＀＀＀＀＀＀＀＀＀＀﫽刾8偊㌳㘴〸〰〰ㅞ〮䔪彃䕎呓剟䍅䡟㐨㌱㜵⼩䍅也卅彔䕒⡃ㄴ㔳⤷!＀＀ ＀＀	＀＀_x0008_＀＀_x0001_＀＀_x0001_＀＀_x0001_＀＀＀＀＀＀＀＀㿠찀﫽刾8偊㌳㘴〸〰〰ㅞ〮䔪彃䕎呓剟䍅䡟㐨㈱㜶⼩䍅也卅彔䕒⡃ㄴ㘲⤷!＀＀ ＀＀	＀＀_x0008_＀＀_x0001_＀＀_x0001_＀＀_x0001_＀＀＀＀＀＀＀＀㿠찀﫽刾8偊㌳㘴〸〰〰ㅞ〮䔪彃䕎呓剟䍅䡟㐨㈱㜳⼩䍅也卅彔䕒⡃ㄴ㌲⤷!＀＀ ＀＀	＀＀_x0008_＀＀_x0001_＀＀_x0001_＀＀_x0001_＀＀＀＀＀＀＀＀㿠찀ﬕ刾.䉇〰㥂㌴㍚㤵䕞䅃䵟䑅䍟偁塅㈨㄰ⰴⰰⰬ䌢剕䜽偂⤢!＀＀ ＀＀	＀＀_x0008_＀＀_x0001_＀＀_x0001_＀＀_x0001_＀＀＀＀＀＀䀀䁯찀﬐刾'卅㄰㌸㐷㌶㐱䙞彆䕄呂䱟⡔呑ⱒㄴ㔴ⰵⰬ䙒착Ŧ＀＀ ＀＀Ŏ＀＀_x0008_＀＀_x0001_＀＀_x0001_＀＀_x0001_＀＀褷恁棥䁘摦畳㩰⼯楤敲瑣潩獮䘯呁嘠敩敷㽲捡楴湯唽䑐呁♅牣慥潴㵲慦瑣敳♴奄彎剁升吽啒♅佄彃䅎䕍䘽呁䘺䱑䅟䑕呉义彇䱃䕉呎呟䵅䱐呁⹅䅆♔楤灳慬役瑳楲杮䄽摵瑩嘦剁䬺奅䰽呕䉙假塋♁䅖㩒啑剅㵙歒晚䕒䍖䙖䴹䍖剨䙖獉䑎ぅ呎獕䍌卸楒㵫圦义佄㵗䥆卒彔佐啐♐䕈䝉呈㐽〵圦䑉䡔㐽〵匦䅔呒䵟塁䵉婉䑅䘽䱁䕓嘦剁䌺䱁久䅄㵒䥆䕖䅄♙䅖㩒奓䉍䱏䔽こ㠱㜳㘴ㄳ☴䅖㩒义䕄㵘0﬐刾'卅㄰㌸㐷㌶㐱䙞彆䕄呂卟⡔呑ⱒㄴ㔴ⰵⰬ䙒착ĉ＀＀ ＀＀ñ＀＀_x0008_＀＀_x0001_＀＀_x0001_＀＀_x0001_＀＀䞮竡鸔䁎摦畳㩰⼯楄敲瑣潩獮䘯捡却瑥䄠摵瑩湩⁧楖睥牥愿瑣潩㵮啁䥄彔䅖啌♅䉄ㄽ㤲䤦ㅄ㔽㘴㜶☲䅖啌䥅㵄㌰㔰☱䑓呁㵅〲㌱㈰倦剅佉呄偙㵅呑归呓♄䍓呆㌽眦湩潤㵷潰異彰潮扟牡眦摩桴㌽㔸栦楥桧㵴㈱☰呓剁彔䅍䥘䥍䕚㵄䅆卌♅牣慥潴㵲慦瑣敳♴楤灳慬役瑳楲杮䄽摵瑩찀﫽刾8偊㌳㘴〸〰〰ㅞ〮䔪彃䕎呓剟䍅䡟㐨㔱〱⼩䍅也卅彔䕒⡃ㄴㄵ⤰!＀＀ ＀＀	＀＀_x0008_＀＀_x0001_＀＀_x0001_＀＀_x0001_＀＀＀＀＀＀＀＀㿠찀ײַ刾*卅㄰㌸㐷㌶㐱䙞彆䉅呉䅄䥟⡂乁ⱎ〲㠰ⰬⰬ啅⥒Ū＀＀ ＀＀Œ＀＀_x0008_＀＀_x0001_＀＀_x0001_＀＀_x0001_＀＀嘄ⴎ궲䁕摦畳㩰⼯楤敲瑣潩獮䘯呁嘠敩敷㽲捡楴湯唽䑐呁♅牣慥潴㵲慦瑣敳♴奄彎剁升吽啒♅佄彃䅎䕍䘽呁䘺䱑䅟䑕呉义彇䱃䕉呎呟䵅䱐呁⹅䅆♔楤灳慬役瑳楲杮䄽摵瑩嘦剁䬺奅娽噙婓䩇婑♙䅖㩒啑剅㵙歒晚啒䩊䕖䉒じ䍬䕋但楔祷䑍㑁䍌獷䕌噖楕㵫圦义佄㵗䥆卒彔佐啐♐䕈䝉呈㐽〵圦䑉䡔㐽〵匦䅔呒䵟塁䵉婉䑅䘽䱁䕓嘦剁䌺䱁久䅄㵒䥆䕖䅄♙䅖㩒奓䉍䱏䔽こ㠱㜳㘴ㄳ☴䅖㩒义䕄㵘0ײַ刾*卅㄰㌸㐷㌶㐱䙞彆䉅呉䅄䥟⡂乁ⱎ〲㤰ⰬⰬ啅⥒Ū＀＀ ＀＀Œ＀＀_x0008_＀＀_x0001_＀＀_x0001_＀＀_x0001_＀＀䖢_xDCFD_䁓摦畳㩰⼯楤敲瑣潩獮䘯呁嘠敩敷㽲捡楴湯唽䑐呁♅牣慥潴㵲慦瑣敳♴奄彎剁升吽啒♅佄彃䅎䕍䘽呁䘺䱑䅟䑕呉义彇䱃䕉呎呟䵅䱐呁⹅䅆♔楤灳慬役瑳楲杮䄽摵瑩嘦剁䬺奅丽䩏乃前义♃䅖㩒啑剅㵙歒晚啒䩊䕖䉒じ䍬䕋但楔祷䑍㕁䍌獷䕌噖楕㵫圦义佄㵗䥆卒彔佐啐♐䕈䝉呈㐽〵圦䑉䡔㐽〵匦䅔呒䵟塁䵉婉䑅䘽䱁䕓嘦剁䌺䱁久䅄㵒䥆䕖䅄♙䅖㩒奓䉍䱏䔽こ㠱㜳㘴ㄳ☴䅖㩒义䕄㵘0ﬞ刾(呉〰㐰㜱㐱〴䙞彆䉅呉䥟⡂乁ⱎ〲㠰ⰬⰬ啅⥒Ŧ＀＀ ＀＀Ŏ＀＀_x0008_＀＀_x0001_＀＀_x0001_＀＀_x0001_＀＀䦶Ȍ䁇摦畳㩰⼯楤敲瑣潩獮䘯呁嘠敩敷㽲捡楴湯唽䑐呁♅牣慥潴㵲慦瑣敳♴奄彎剁升吽啒♅佄彃䅎䕍䘽呁䘺䱑䅟䑕呉义彇䱃䕉呎呟䵅䱐呁⹅䅆♔楤灳慬役瑳楲杮䄽摵瑩嘦剁䬺奅刽䱙䱗䙃䑋♓䅖㩒啑剅㵙歒晚啒䩊䙖䨹楑䉨歔猴橍睁䍏獷䍌䙸噖灉圦义佄㵗䥆卒彔佐啐♐䕈䝉呈㐽〵圦䑉䡔㐽〵匦䅔呒䵟塁䵉婉䑅䘽䱁䕓嘦剁䌺䱁久䅄㵒䥆䕖䅄♙䅖㩒奓䉍䱏䤽ご〰ㄴㄷ㐴☰䅖㩒义䕄㵘0יִ刾(呉〰㐰㜱㐱〴䙞彆䉅呉䥟⡂乁ⱎ〲㤰ⰬⰬ啅⥒Ŧ＀＀ ＀＀Ŏ＀＀_x0008_＀＀_x0001_＀＀_x0001_＀＀_x0001_＀＀ਹꏗ走䁃摦畳㩰⼯楤敲瑣潩獮䘯呁嘠敩敷㽲捡楴湯唽䑐呁♅牣慥潴㵲慦瑣敳♴奄彎剁升吽啒♅佄彃䅎䕍䘽呁䘺䱑䅟䑕呉义彇䱃䕉呎呟䵅䱐呁⹅䅆♔楤灳慬役瑳楲杮䄽摵瑩嘦剁䬺奅䘽噕䡑䱍䡙♅䅖㩒啑剅㵙歒晚啒䩊䙖䨹楑䉨歔猴橍睁协獷䍌䙸噖灉圦义佄㵗䥆卒彔佐啐♐䕈䝉呈㐽〵圦䑉䡔㐽〵匦䅔呒䵟塁䵉婉䑅䘽䱁䕓嘦剁䌺䱁久䅄㵒䥆䕖䅄♙䅖㩒奓䉍䱏䤽ご〰ㄴㄷ㐴☰䅖㩒义䕄㵘0יִ刾&amp;䥆〰㤰〰㐰㤵䙞彆䅓䕌⡓乁ⱎ〲〱ⰬⰬ啅⥒ć＀＀ ＀＀ï＀＀_x0008_＀＀_x0001_＀＀_x0001_＀＀_x0001_＀＀㌳㌳缳䂞摦畳㩰⼯楄敲瑣潩獮䘯捡却瑥䄠摵瑩湩⁧楖睥牥愿瑣潩㵮啁䥄彔䅖啌♅䉄ㄽ㤲䤦ㅄ㐽㐴㐷☷䅖啌䥅㵄㄰〰☱䑓呁㵅〲〱倦剅佉呄偙㵅乁彎呓♄䍓呆㌽眦湩潤㵷潰異彰潮扟牡眦摩桴㌽㔸栦楥桧㵴㈱☰呓剁彔䅍䥘䥍䕚㵄䅆卌♅牣慥潴㵲慦瑣敳♴楤灳慬役瑳楲杮䄽摵瑩찀﬜刾*卅㄰㌸㐷㌶㐱䙞彆䉅呉䅄䥟⡂乁ⱎ〲〱ⰬⰬ啅⥒Ū＀＀ ＀＀Œ＀＀_x0008_＀＀_x0001_＀＀_x0001_＀＀_x0001_＀＀ⴎ鶲鿯䁖摦畳㩰⼯楤敲瑣潩獮䘯呁嘠敩敷㽲捡楴湯唽䑐呁♅牣慥潴㵲慦瑣敳♴奄彎剁升吽啒♅佄彃䅎䕍䘽呁䘺䱑䅟䑕呉义彇䱃䕉呎呟䵅䱐呁⹅䅆♔楤灳慬役瑳楲杮䄽摵瑩嘦剁䬺奅䘽䉁呅塗䙉♉䅖㩒啑剅㵙歒晚啒䩊䕖䉒じ䍬䕋但楔祷䑍睅䍌獷䕌噖楕㵫圦义佄㵗䥆卒彔佐啐♐䕈䝉呈㐽〵圦䑉䡔㐽〵匦䅔呒䵟塁䵉婉䑅䘽䱁䕓嘦剁䌺䱁久䅄㵒䥆䕖䅄♙䅖㩒奓䉍䱏䔽こ㠱㜳㘴ㄳ☴䅖㩒义䕄㵘0﬛刾*卅㄰㌸㐷㌶㐱䙞彆䉅呉䅄䥟⡂乁ⱎ〲㈱ⰬⰬ啅⥒Ū＀＀ ＀＀Œ＀＀_x0008_＀＀_x0001_＀＀_x0001_＀＀_x0001_＀＀ᚊ컙௷䁘摦畳㩰⼯楤敲瑣潩獮䘯呁嘠敩敷㽲捡楴湯唽䑐呁♅牣慥潴㵲慦瑣敳♴奄彎剁升吽啒♅佄彃䅎䕍䘽呁䘺䱑䅟䑕呉义彇䱃䕉呎呟䵅䱐呁⹅䅆♔楤灳慬役瑳楲杮䄽摵瑩嘦剁䬺奅䨽䙉呇䡃䉃♉䅖㩒啑剅㵙歒晚啒䩊䕖䉒じ䍬䕋但楔祷䑍祅䍌獷䕌噖楕㵫圦义佄㵗䥆卒彔佐啐♐䕈䝉呈㐽〵圦䑉䡔㐽〵匦䅔呒䵟塁䵉婉䑅䘽䱁䕓嘦剁䌺䱁久䅄㵒䥆䕖䅄♙䅖㩒奓䉍䱏䔽こ㠱㜳㘴ㄳ☴䅖㩒义䕄㵘0﬚刾*卅㄰㌸㐷㌶㐱䙞彆䉅呉䅄䥟⡂乁ⱎ〲ㄱⰬⰬ啅⥒Ū＀＀ ＀＀Œ＀＀_x0008_＀＀_x0001_＀＀_x0001_＀＀_x0001_＀＀龾⼚ೝ䁖摦畳㩰⼯楤敲瑣潩獮䘯呁嘠敩敷㽲捡楴湯唽䑐呁♅牣慥潴㵲慦瑣敳♴奄彎剁升吽啒♅佄彃䅎䕍䘽呁䘺䱑䅟䑕呉义彇䱃䕉呎呟䵅䱐呁⹅䅆♔楤灳慬役瑳楲杮䄽摵瑩嘦剁䬺奅䐽䱙噍䙇塅♉䅖㩒啑剅㵙歒晚啒䩊䕖䉒じ䍬䕋但楔祷䑍硅䍌獷䕌噖楕㵫圦义佄㵗䥆卒彔佐啐♐䕈䝉呈㐽〵圦䑉䡔㐽〵匦䅔呒䵟塁䵉婉䑅䘽䱁䕓嘦剁䌺䱁久䅄㵒䥆䕖䅄♙䅖㩒奓䉍䱏䔽こ㠱㜳㘴ㄳ☴䅖㩒义䕄㵘0﬙刾&amp;䥆〰㤰〰㐰㤵䙞彆䅓䕌⡓乁ⱎ〲㈱ⰬⰬ啅⥒ć＀＀ ＀＀ï＀＀_x0008_＀＀_x0001_＀＀_x0001_＀＀_x0001_＀＀＀＀＀＀㸀䂢摦畳㩰⼯楄敲瑣潩獮䘯捡却瑥䄠摵瑩湩⁧楖睥牥愿瑣潩㵮啁䥄彔䅖啌♅䉄ㄽ㤲䤦ㅄ㐽㐴㐷☷䅖啌䥅㵄㄰〰☱䑓呁㵅〲㈱倦剅佉呄偙㵅乁彎呓♄䍓呆㌽眦湩潤㵷潰異彰潮扟牡眦摩桴㌽㔸栦楥桧㵴㈱☰呓剁彔䅍䥘䥍䕚㵄䅆卌♅牣慥潴㵲慦瑣敳♴楤灳慬役瑳楲杮䄽摵瑩찀ﬗ刾&amp;䥆〰㤰〰㐰㤵䙞彆䅓䕌⡓乁ⱎ〲ㄱⰬⰬ啅⥒ć＀＀ ＀＀ï＀＀_x0008_＀＀_x0001_＀＀_x0001_＀＀_x0001_＀＀晦晦䂟摦畳㩰⼯楄敲瑣潩獮䘯捡却瑥䄠摵瑩湩⁧楖睥牥愿瑣潩㵮啁䥄彔䅖啌♅䉄ㄽ㤲䤦ㅄ㐽㐴㐷☷䅖啌䥅㵄㄰〰☱䑓呁㵅〲ㄱ倦剅佉呄偙㵅乁彎呓♄䍓呆㌽眦湩潤㵷潰異彰潮扟牡眦摩桴㌽㔸栦楥桧㵴㈱☰呓剁彔䅍䥘䥍䕚㵄䅆卌♅牣慥潴㵲慦瑣敳♴楤灳慬役瑳楲杮䄽摵瑩찀﫧刾_x0008_䙞当卉义_x001D_＀＀ ＀＀_x0005_＀＀_x0004_＀＀_x0001_＀＀_x0001_＀＀_x0008_＀＀乀A찀ﬗ刾.䡃〰㌰㤳〰㘶䕞䅃䵟䑅卟䱁卅㈨㄰ⰵⰰⰬ䌢剕䌽䙈⤢!＀＀ ＀＀	＀＀_x0008_＀＀_x0001_＀＀_x0001_＀＀_x0001_＀＀＀＀＀＀쀀䁭찀﬑刾8偊㌳㘴〸〰〰ㅞ〮䔪彃䕎呓剟䍅䡟㐨㈱㈰⼩䍅也卅彔䕒⡃ㄴ〲⤲!＀＀ ＀＀	＀＀_x0008_＀＀_x0001_＀＀_x0001_＀＀_x0001_＀＀＀＀＀＀＀＀㿠찀﬏刾8偊㌳㘴〸〰〰ㅞ〮䔪彃䕎呓剟䍅䡟㐨ㄱ㈷⼩䍅也卅彔䕒⡃ㄴ㜱⤲!＀＀ ＀＀	＀＀_x0008_＀＀_x0001_＀＀_x0001_＀＀_x0001_＀＀＀＀＀＀＀＀㿠찀ﬠ刾8偊㌳㘴〸〰〰ㅞ〮䔪彃䕎呓剟䍅䡟㐨㌱㌵⼩䍅也卅彔䕒⡃ㄴ㔳⤳!＀＀ ＀＀	＀＀_x0008_＀＀_x0001_＀＀_x0001_＀＀_x0001_＀＀＀＀＀＀＀＀㿠찀ﬗ刾8偊㌳㘴〸〰〰ㅞ〮䔪彃䕎呓剟䍅䡟㐨㈱㌶⼩䍅也卅彔䕒⡃ㄴ㘲⤳!＀＀ ＀＀	＀＀_x0008_＀＀_x0001_＀＀_x0001_＀＀_x0001_＀＀＀＀＀＀＀＀㿠찀ﬕ刾8偊㌳㘴〸〰〰ㅞ〮䔪彃䕎呓剟䍅䡟㐨㈱㌳⼩䍅也卅彔䕒⡃ㄴ㌲⤳!＀＀ ＀＀	＀＀_x0008_＀＀_x0001_＀＀_x0001_＀＀_x0001_＀＀＀＀＀＀＀＀㿠찀﫹刾0呉〰㐰㜱㐱〴䱞䑓也䵁彅佔彐䱈剄ㄨⰰ䠢Ⱒ䘢≓∬久⤢Ȉ＀＀ ＀＀ǰ＀＀Ǧ＀＀_x0001_＀＀
＀＀_x000C_＀＀Zignago Holding SpA＀＀ING Investment Management Advisors BV＀＀Zignago Vetro SpA＀＀MARZOTTO STEFANO＀＀MARZOTTO GAETANO＀＀Schroder Investment Management Ltd.＀＀Fideuram Investimenti SGR SpA＀＀BUSINARO FERDINANDO＀＀Norges Bank Investment Management＀＀Arca SGR SpA＀＀＀＀＀＀＀＀＀＀＀＀﫹刾&lt;䉇〰㜰㤱㌷㠷偞䕓䍔䱁䘨噉䑅奁㬩彐剐䍉⡅ㄭ奁丬坏䐬䔬彃啃剒Ⱜ⤱ॎ＀＀ ＀＀श＀＀࠰＀＀_x0001_＀＀Ć＀＀_x0001_＀＀슏⣵轜䀑䎖沋篧䀑堐됹盈䀑롑蔞䀑䯇褷恁䀑㝌䆉敠䀑إ閁ୃ䀑롑Ԟ䀑๖눭䀐ꏗ㵰휊䀐＀＀＀＀＀＀䀑ㄧ갈娜䀑⋐秛䀑빷᪟崯䀑삃ꇊ㙅䀑Ẹ㡑䀑蔟凫Ẹ䀑犰酨ﳭ䀐䯇褷䀐쳍쳌쳌䀐尨슏䀐譄ꧻ䀐슏⣵轜䀐沋ﯧ熩䀐扎堐됹䀐鶲꟯쯆䀐빷᪟_xDD2F_䀐쳍쳌쳌䀐凬Ẹ䀐๖눭䀐⼛ⓝĆ䀑犰酨ﳭ䀐鮥ꃄ䀐ਾꏗ뵰䀐鮥䀐Ẹ롑䀐娝㭤쿟䀐譄ꧻ䀐褷恁탥䀐ᑺ잮䀐譄ꧻ䀐䞮竡긔䀐ㄧ갈_xDA1C_䀐凬Ẹ䀐绺뱪፴䀑_xDD2F_ؤᖁ䀑ᑻ䞮﫡䀐䎖沋ﯧ䀐꟰䯆ष䀑꟰䯆ष䀑㌴㌳㌳䀏ﯨ䷒䀏＀＀＀＀＀＀䀏盉龾⼚䀏ਾꏗ㵰䀏욧㝋䀏沋ﯧ䀏꟰䯆ष䀐퓽䀏긕ᑺ䀐욨㝋䆉䀐_xDD2F_ؤᖁ䀐⼛ⓝ脆䀏㝌䆉䀏쳍쳌쳌䀏＀＀＀＀＀＀䀐ⴎ鶲⟯䀐뀡桲䀏뀡桲䀏뀡桲䀏빷᪟_xDD2F_䀏ꧻ틱䀏尨슏䀏尨슏䀏ꏗ㵰圊䀐帵䦺舌䀐롑蔞䀐ᑻ䞮竡䀐삃ꇊ㙅䀐馚香香䀐䆉ꋐ䀐롑蔞䀐轜尨䀐롒蔞凫䀐롑蔞䀐๖눭澝䀐㭤俟鞍䀐晧晦晦䀐尨䊏䀐슏⣵轜䀐ᑻ䞮竡䀐됹盈龾䀐Ȍ蜫_xD916_䀐鍵И๖䀑鮥⃄䀑㌳㌳㌳䀑틲才堐䀑ၢ㥘䢴䀑茓쫀䖡䀑࠱Წ摚䀑褷恁僥䀑뙆ﷳ磔䀑凬Ẹ殅䀑犰酨糭䀑ﷴ磔ꛩ䀑ᑻ䞮竡䀑㌳㌳댳䀑_xDD2F_ؤ閁䀑ొ⬂隇䀑鶲꟯쯆䀑삃ꇊ뙅䀑멞౉ꬂ䀑멞౉ꬂ䀑蔟凫麸䀑馚香香䀑馚香香䀑馚香香䀑馚香香䀑娝㭤쿟䀑㭤俟ឍ䀒尨䊏䀒㌳㌳댳䀒鞍ቮ삃䀒䯇褷䀒䞮竡긔䀒ꏗ㵰휊䀒긕ᑺ䀓䷒ၢ䀓ꏗ㵰휊䀒삃ꇊ뙅䀒Й๖눭䀒슏⣵轜䀒ⴎ鶲꟯䀒롑蔞䀒휊炣਽䀒쳍쳌쳌䀏쳍쳌쳌䀏쳍쳌쳌䀏㌴㌳㌳䀏⛪࠱Წ䀏삃ꇊ뙅䀎ᑻ䞮竡䀎ਾꏗ㵰䀎Ẹ롑䀎눭욧䀎ꇋ뙅ﷳ䀎๖눭䀎鮥䀎슐⣵轜䀎슐⣵轜䀎晧晦晦䀎㵱휊炣䀏盉龾⼚䀏ⓝ脆䎕䀏馚香香䀏酩糭㔿䀏๖눭䀎㭥俟鞍䀏ꧻ틱䀏竡긔䀏⣶轜䀏䎖沋ﯧ䀏䎖沋ﯧ䀏Წ摚_xDF3B_䀏鶲꟯䯆䀏ꏗ㵰휊䀏빷᪟_xDD2F_䀏_xD917_䀏尩슏⣵䀐绺뱪፴䀐䞮竡긔䀏䞮竡긔䀏䎖沋ﯧ䀏轜尨䀐ꧻ勱䀐俟鞍ቮ䀐鞍ቮ䂃䀐鞍ቮ䂃䀐㵱휊炣䀐茓쫀䖡䀐嘄ⴎᶲ䀐摚_xDF3B_൏䀐إ閁ୃ䀐蜫_xD916_䀏⬂ᚇ仙䀐꟰䯆ष䀑褷恁탥䀐갈娜뭤䀐⼛ⓝ脆䀐⣶轜痂䀐凬Ẹ殅䀐멞౉ꬂ䀐馚香香䀐_xD917_䀐䯇褷䀐퓾넦䀐轜尨䀐ꏗ㵰휊䀏脆䎕沋䀏⬂ᚇ仙䀐竡긔慇䀐轜尨䀐ᑺ䞮䀐糮㔿㩞䀐휊炣਽䀐盉龾⼚䀐꟰䯆褷䀏ၢ㥘좴䀏쳍쳌쳌䀏휊炣訽䀐尩슏ꣵ䀐ㄦ갈䀐ቯ삃ꇊ䀐꟰䯆ष䀑炤਽⏗䀑꟰䯆褷䀑馚香香䀑ﷴ磔ꛩ䀑㌳㌳댳䀑䖢퓽䀑鮥䀑尩슏ꣵ䀑⣶轜䀑⼛ⓝĆ䀒ㄧ갈娜䀒롑蔞䀒閁譃杬䀒䆉ꋐ䀒ꏗ㵰휊䀒晧晦晦䀒馚香香䀒糮㔿멞䀒Ẹ롑䀒욨㝋솉䀒삃ꇊ뙅䀒롒蔞凫䀒㥘좴㹶䀒ᢔ嘄괎䀒㕀멞豉䀒삃ꇊ뙅䀒ᑺ잮䀒눭욧䀒눭욧䀒_xD917_捓䀒䖢哽䀒俟鞍ቮ䀒뙆ﷳ䀑⋐秛䀒ㄦ갈䀒꟰䯆ष䀓Წ摚_xDF3B_䀒晧晦䀒璽ᢓ현䀒溘茒쫀䀒탥_xDB22_ﻹ䀒㕀멞౉䀓＀＀＀＀＀＀䀓⛪࠱Წ䀓_xD917_䀒轜_xDC28_䀒扎堐됹䀒Ẹ롑䀒＀＀＀＀＀＀＀＀＀＀＀＀＀＀＀＀＀＀＀＀＀＀＀＀＀＀＀＀＀＀＀＀＀＀＀＀＀＀＀＀＀＀＀＀＀＀＀＀＀＀＀＀＀＀＀＀＀＀＀＀＀＀＀＀＀＀＀＀＀＀＀＀＀＀＀＀＀＀＀＀＀＀＀＀＀＀＀＀＀＀＀＀＀＀＀＀＀＀＀＀＀＀＀＀＀＀＀＀＀＀＀＀＀＀＀＀＀＀＀＀＀＀＀＀＀＀＀＀＀＀＀＀＀＀＀＀＀＀＀＀＀＀＀＀＀＀＀＀＀＀＀＀＀＀＀＀＀＀＀＀＀＀＀＀＀＀＀＀＀＀＀＀＀＀＀＀＀＀＀＀＀＀＀＀＀＀＀＀＀＀＀＀＀＀＀＀＀＀＀＀＀＀＀＀＀＀＀＀＀＀＀＀＀＀＀＀＀＀＀＀＀＀＀＀＀＀＀＀＀＀＀＀＀＀＀＀＀＀＀＀＀＀＀＀＀＀＀＀＀＀＀＀＀＀＀＀＀＀＀＀＀＀﫷刾&lt;䉇〰㔰㤹ㄱㄱ偞䕓䍔䱁䘨噉䑅奁㬩彐剐䍉⡅ㄭ奁丬坏䐬䔬彃啃剒Ⱜ⤱ॎ＀＀ ＀＀श＀＀࠰＀＀_x0001_＀＀Ć＀＀_x0001_＀＀ᑺ䞮㿳ᑺ䞮㿳㌴㌳㌳㿳㌴㌳㌳㿳긕ᑺ㿳휊炣਽㿳휊炣਽㿳휊炣਽㿳蔟凫Ẹ㿳㌴㌳㌳㿳㵱휊炣㿳㵱휊炣㿳馚香香㿳凬Ẹ㿳凬Ẹ㿳凬Ẹ㿳凬Ẹ㿳凬Ẹ㿳凬Ẹ㿳凬Ẹ㿳凬Ẹ㿳凬Ẹ㿳凬Ẹ㿳尨슏㿳尨슏㿳尨슏㿳尨슏㿳롑蔞㿵䞮竡긔㿵轜尨㿵㌳㌳㌳㿵ꏗ㵰휊㿵䞮竡긔㿵馚香香㿵馚香香㿵馚香香㿵롑蔞㿵롑蔞㿵롑蔞㿵馚香香㿵馚香香㿵㵱휊炣㿵㵱휊炣㿵롑蔞㿵롑蔞㿵롑蔞㿵䞮竡긔㿵ꏗ㵰휊㿵凬Ẹ㿵긕ᑺ㿶凬Ẹ㿵凬Ẹ㿵尨슏㿵尨슏㿵尨슏㿵䞮竡긔㿵䞮竡긔㿵尨슏㿵ꏗ㵰휊㿵ꏗ㵰휊㿵ꏗ㵰휊㿵ꏗ㵰휊㿵ꏗ㵰휊㿵긕ᑺ㿶Ẹ롑㿶Ẹ롑㿶炤਽ꏗ㿶Ẹ롑㿶Ẹ롑㿶Ẹ롑㿶轜尨㿷㵱휊炣㿷㵱휊炣㿷㵱휊炣㿷晧晦晦㿸晧</t>
        </r>
      </text>
    </comment>
    <comment ref="A7" authorId="0" shapeId="0" xr:uid="{00000000-0006-0000-0000-000008000000}">
      <text>
        <r>
          <rPr>
            <b/>
            <sz val="8"/>
            <color indexed="81"/>
            <rFont val="Tahoma"/>
            <family val="2"/>
          </rPr>
          <t>晦晦㿸晧晦晦㿸⣶轜㿸＀＀＀＀＀＀㿺炤਽ꏗ㿺⣶轜㿺⣶轜㿸ᑺ䞮㿹㵱휊炣㿹휊炣਽㿹竡긔㿸㵱휊炣㿹㵱휊炣㿹㵱휊炣㿹轜尨㿹轜尨㿹轜尨㿹轜尨㿹轝_xDC28_㿹轝_xDC28_㿹轝_xDC28_㿹긕ᑺ㿺䞮竡긔㿹䞮竡긔㿹䞮竡긔㿹롑蔞㿹䞮竡긔㿹ਾꏗ㵰㿺㌴㌳㌳㿻㌴㌳㌳㿻蔟凫Ẹ㿻蔟凫Ẹ㿻蔟凫Ẹ㿻휊炣਽㿻슐⣵轜㿺슐⣵轜㿺炤਽ꏗ㿺슐⣵轜㿺Ẹ롑㿺轜尨㿻㵱휊炣㿻轜尨㿻蔟凫Ẹ㿻㌴㌳㌳㿻㌴㌳㌳㿻㌴㌳㌳㿻㌴㌳㌳㿻㌴㌳㌳㿻㌴㌳㌳㿻蔟凫Ẹ㿻蔟凫Ẹ㿻㌴㌳㌳㿻㌴㌳㌳㿻㌴㌳㌳㿻㌴㌳㌳㿻㌴㌳㌳㿻㌴㌳㌳㿻㌴㌳㌳㿻㌴㌳㌳㿻㌴㌳㌳㿻㌴㌳㌳㿻㌴㌳㌳㿻㌴㌳㌳㿻蔟凫Ẹ㿻㌴㌳㌳㿻㌴㌳㌳㿻Ẹ롑㿺Ẹ롑㿺Ẹ롑㿺㌴㌳㌳㿻ᑺ䞮㿻㵱휊炣㿻㌴㌳㌳㿻凬Ẹ㿺롒蔞凫㿺ਾꏗ㵰㿺ਾꏗ㵰㿺ਾꏗ㵰㿺ਾꏗ㵰㿺尩슏⣵㿺롒蔞凫㿺ਾꏗ㵰㿺蔟凫Ẹ㿹쳍쳌쳌㿸Ẹ롑㿸尨슏㿷凬Ẹ㿷凬Ẹ㿷쳍쳌쳌㿷쳍쳌쳌㿷쳍쳌쳌㿷ẹ롑㿷＀＀＀＀＀＀㿸凬Ẹ㿸긕ᑺ㿹尩슏⣵㿹⣶轜㿸ᑺ䞮㿹ᑺ䞮㿹ᑺ䞮㿹㌳㌳㌳㿹竡긔㿸竡긔㿸슐⣵轜㿸슐⣵轜㿸슐⣵轜㿸슐⣵轜㿸슐⣵轜㿸炤਽ꏗ㿸슐⣵轜㿸ᑻ䞮竡㿸ᑻ䞮竡㿸슐⣵轜㿸炤਽ꏗ㿸Ẹ롑㿸쳍쳌쳌㿸휊炣਽㿹휊炣਽㿹竡긔㿸竡긔㿸竡긔㿸竡긔㿸휊炣਽㿹슐⣵轜㿸Ẹ롑㿸Ẹ롑㿸쳍쳌쳌㿸⣶轜㿸⣶轜㿸⣶轜㿸⣶轜㿸⣶轜㿸㵱휊炣㿹＀＀＀＀＀＀㿺炤਽ꏗ㿺炤਽ꏗ㿺尩슏⣵㿺晧晦晦㿼ᑻ䞮竡㿼ᑻ䞮竡㿼ᑻ䞮竡㿼ᑻ䞮竡㿼馚香香㿻䞮竡긔㿻尨슏㿻䞮竡긔㿻㵱휊炣㿻롑蔞㿻㵱휊炣㿻㵱휊炣㿻㌴㌳㌳㿻휊炣਽㿻휊炣਽㿻휊炣਽㿻轜尨㿻㵱휊炣㿻ᑺ䞮㿻휊炣਽㿻휊炣਽㿻쳍쳌쳌㿺쳍쳌쳌㿺㌴㌳㌳㿺ਾꏗ㵰㿺㵱휊炣㿺ᑻ䞮竡㿺㵱휊炣㿺슐⣵轜㿺슐⣵轜㿺䞮竡긔㿺炤਽ꏗ㿺轝尨㿺轝尨㿺ᑺ䞮㿺Ẹ롑㿺Ẹ롑㿺炤਽ꏗ㿺Ẹ롑㿺Ẹ롑㿺쳍쳌쳌㿺＀＀＀＀＀＀㿼＀＀＀＀＀＀㿼＀＀＀＀＀＀㿼＀＀＀＀＀＀㿼＀＀＀＀＀＀㿼㵱휊炣㿻蔟凫Ẹ㿻ᑺ䞮㿻＀＀＀＀＀＀＀＀＀＀＀＀＀＀＀＀＀＀＀＀＀＀＀＀＀＀＀＀＀＀＀＀＀＀＀＀＀＀＀＀＀＀＀＀＀＀＀＀＀＀＀＀＀＀＀＀＀＀＀＀＀＀＀＀＀＀＀＀＀＀＀＀＀＀＀＀＀＀＀＀＀＀＀＀＀＀＀＀＀＀＀＀＀＀＀＀＀＀＀＀＀＀＀＀＀＀＀＀＀＀＀＀＀＀＀＀＀＀＀＀＀＀＀＀＀＀＀＀＀＀＀＀＀＀＀＀＀＀＀＀＀＀＀＀＀＀＀＀＀＀＀＀＀＀＀＀＀＀＀＀＀＀＀＀＀＀＀＀＀＀＀＀＀＀＀＀＀＀＀＀＀＀＀＀＀＀＀＀＀＀＀＀＀＀＀＀＀＀＀＀＀＀＀＀＀＀＀＀＀＀＀＀＀＀＀＀＀＀＀＀＀＀＀＀＀＀＀＀＀＀＀＀＀＀＀＀＀＀＀＀＀＀＀＀＀＀＀＀＀＀＀＀＀＀＀＀＀＀＀＀＀＀﫩刾_x001C_䡃〰㘰㈲㘷㈱䙞彁佃乕剔彙䅎䕍%＀＀ ＀＀_x000D_＀＀_x000C_＀＀_x0001_＀＀_x0001_＀＀_x0008_＀＀睓瑩敺汲湡d찀﫨刾_x001B_䭒ⵔ单偞䍟䵏卟午佟呕㐨㔱㜳착!＀＀ ＀＀	＀＀_x0008_＀＀_x0001_＀＀_x0001_＀＀_x0001_＀＀㽼︵䁑찀﫨刾_x001B_偒ⵃ䉇偞䍟䵏卟午佟呕㐨㔱㜳착!＀＀ ＀＀	＀＀_x0008_＀＀_x0001_＀＀_x0001_＀＀_x0001_＀＀焍讬쳛䁤찀﫨刾_x001B_䕒ⵘ䉇偞䍟䵏卟午佟呕㐨㔱㜳착!＀＀ ＀＀	＀＀_x0008_＀＀_x0001_＀＀_x0001_＀＀_x0001_＀＀掉_xDC5D_뵆䂈찀﫻刾*单ㄸㄲ䬱〱㜰䱞䑓偟协呟偏䡟䑌⡒〱∬≈∬卆⤢r＀＀ ＀＀Z＀＀P＀＀_x0001_＀＀
＀＀_x0001_＀＀＀＀怀Ꟑ䅧＀＀耀햸䅟＀＀쀀棰䅟＀＀쀀㬔䅜＀＀耀慲䅚＀＀＀＀록䅖＀＀耀၅䅕＀＀耀땘䅓＀＀＀＀谬䅏＀＀耀ᖲ䅉＀＀＀＀＀＀＀＀＀＀ﬠ刾(单ㄸㄲ䬱〱㜰䙞彆䉅呉䥟⡂乁ⱎ〲㠰ⰬⰬ单⥄Ŧ＀＀ ＀＀Ŏ＀＀_x0008_＀＀_x0001_＀＀_x0001_＀＀_x0001_＀＀馘香ᦙ䁾摦畳㩰⼯楤敲瑣潩獮䘯呁嘠敩敷㽲捡楴湯唽䑐呁♅牣慥潴㵲慦瑣敳♴奄彎剁升吽啒♅佄彃䅎䕍䘽呁䘺䱑䅟䑕呉义彇䱃䕉呎呟䵅䱐呁⹅䅆♔楤灳慬役瑳楲杮䄽摵瑩嘦剁䬺奅䰽塉䱕噁呗♍䅖㩒啑剅㵙歒晚啒䩊䙖䨹楑䉨歔猴橍睁䍏獷䍌噸さ灑圦义佄㵗䥆卒彔佐啐♐䕈䝉呈㐽〵圦䑉䡔㐽〵匦䅔呒䵟塁䵉婉䑅䘽䱁䕓嘦剁䌺䱁久䅄㵒䥆䕖䅄♙䅖㩒奓䉍䱏唽㡓㈱ㄱㅋ〰☷䅖㩒义䕄㵘0ﬞ刾(单ㄸㄲ䬱〱㜰䙞彆䉅呉䥟⡂乁ⱎ〲㤰ⰬⰬ单⥄Ŧ＀＀ ＀＀Ŏ＀＀_x0008_＀＀_x0001_＀＀_x0001_＀＀_x0001_＀＀쳐쳌㓌䁿摦畳㩰⼯楤敲瑣潩獮䘯呁嘠敩敷㽲捡楴湯唽䑐呁♅牣慥潴㵲慦瑣敳♴奄彎剁升吽啒♅佄彃䅎䕍䘽呁䘺䱑䅟䑕呉义彇䱃䕉呎呟䵅䱐呁⹅䅆♔楤灳慬役瑳楲杮䄽摵瑩嘦剁䬺奅䰽剋乍䑅䉓♋䅖㩒啑剅㵙歒晚啒䩊䙖䨹楑䉨歔猴橍睁协獷䍌噸さ灑圦义佄㵗䥆卒彔佐啐♐䕈䝉呈㐽〵圦䑉䡔㐽〵匦䅔呒䵟塁䵉婉䑅䘽䱁䕓嘦剁䌺䱁久䅄㵒䥆䕖䅄♙䅖㩒奓䉍䱏唽㡓㈱ㄱㅋ〰☷䅖㩒义䕄㵘0ﬂ刾)偞䕓䍔䱁䘨噉䑅奁㬩䝆噟汯浵⡥ㄭ奁丬坏䐬〬착ॎ＀＀ ＀＀श＀＀࠰＀＀_x0001_＀＀Ć＀＀_x0001_＀＀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刾=呉〰㐰㜱㐱〴偞䕓䍔䱁䘨噉䑅奁㬩䑅䵟䅅彎剐䍉彅䝔⡔ㄭ奁丬坏䐬〬착ॎ＀＀ ＀＀श＀＀࠰＀＀_x0001_＀＀Ć＀＀_x0001_＀＀ᑻ䞮뫡䀖ᑻ䞮뫡䀖ᑻ䞮뫡䀖ᑻ䞮뫡䀖ᑻ䞮뫡䀖ᑻ䞮뫡䀖ᑻ䞮뫡䀖ᑻ䞮뫡䀖ᑻ䞮뫡䀖ᑻ䞮뫡䀖ᑻ䞮뫡䀖ᑻ䞮뫡䀖ᑻ䞮뫡䀖ᑻ䞮뫡䀖ᑻ䞮뫡䀖ᑻ䞮뫡䀖ᑻ䞮뫡䀖ᑻ䞮뫡䀖ᑻ䞮뫡䀖ᑻ䞮뫡䀖ᑻ䞮뫡䀖ᑻ䞮뫡䀖ᑻ䞮뫡䀖ᑻ䞮뫡䀖롒蔞釫䀖롒蔞釫䀖롒蔞釫䀖롒蔞釫䀖롒蔞釫䀖롒蔞釫䀖롒蔞釫䀖롒蔞釫䀖롒蔞釫䀖롒蔞釫䀖롒蔞釫䀖롒蔞釫䀖롒蔞釫䀖롒蔞釫䀖롒蔞釫䀖롒蔞釫䀖롒蔞釫䀖㌴㌳猳䀖㌴㌳猳䀖㌴㌳猳䀖㌴㌳猳䀖㌴㌳猳䀖㌴㌳猳䀖㌴㌳猳䀖㌴㌳猳䀖㌴㌳猳䀖㌴㌳猳䀖㌴㌳猳䀖㌴㌳猳䀖㌴㌳猳䀖㌴㌳猳䀖㌴㌳猳䀖㌴㌳猳䀖㌴㌳猳䀖㌴㌳猳䀖㌴㌳猳䀖㌴㌳猳䀖㌴㌳猳䀖㌴㌳猳䀖㌴㌳猳䀖㌴㌳猳䀖㌴㌳猳䀖㌴㌳猳䀖㌴㌳猳䀖㌴㌳猳䀖㌴㌳猳䀖㌴㌳猳䀖㌴㌳猳䀖㌴㌳猳䀖㌴㌳猳䀖㌴㌳猳䀖㌴㌳猳䀖㌴㌳猳䀖㌳㌳㌳䀖㌳㌳㌳䀖㌳㌳㌳䀖㌳㌳㌳䀖㌳㌳㌳䀖㌳㌳㌳䀖㌳㌳㌳䀖㌳㌳㌳䀖㌳㌳㌳䀖㌳㌳㌳䀖㌳㌳㌳䀖㌳㌳㌳䀖㌳㌳㌳䀖㌳㌳㌳䀖㌳㌳㌳䀖㌳㌳㌳䀖㌳㌳㌳䀖㌳㌳㌳䀖㌳㌳㌳䀖㌳㌳㌳䀖㌳㌳㌳䀖㌳㌳㌳䀖㌳㌳㌳䀖㌳㌳㌳䀖㌳㌳㌳䀖㌳㌳㌳䀖㌳㌳㌳䀖㌳㌳㌳䀖㌳㌳㌳䀖㌳㌳㌳䀖㌳㌳㌳䀖㌳㌳㌳䀖㌳㌳㌳䀖㌳㌳㌳䀖롑Ԟ䀖롑Ԟ䀖롑Ԟ䀖롑Ԟ䀖롑Ԟ䀖㌳㌳㌳䀖䞮竡긔䀖䞮竡긔䀖䞮竡긔䀖䞮竡긔䀖䞮竡긔䀖䞮竡긔䀖Ẹ㡑䀖ꮗ鬟៤䀖ꮗ鬟៤䀖ꮗ鬟៤䀖蔟凫庸䀖蔟凫庸䀖蔟凫庸䀖蔟凫庸䀖蔟凫庸䀖蔟凫庸䀖蔟凫庸䀖蔟凫庸䀖蔟凫庸䀖蔟凫庸䀖蔟凫庸䀖蔟凫庸䀖蔟凫庸䀖蔟凫庸䀖蔟凫庸䀖蔟凫庸䀖蔟凫庸䀖蔟凫庸䀖蔟凫庸䀖蔟凫庸䀖蔟凫庸䀖蔟凫庸䀖轜_xDC28_䀕轜_xDC28_䀕轜_xDC28_䀕轜_xDC28_䀕轜_xDC28_䀕轜_xDC28_䀕轜_xDC28_䀕轜_xDC28_䀕轜尨䀕轜尨䀕轜尨䀕轜尨䀕ꏗ㵰ᜊ䀕ꏗ㵰ᜊ䀕ꏗ㵰ᜊ䀕ꏗ㵰ᜊ䀕ꏗ㵰ᜊ䀕ꏗ㵰ᜊ䀕ꏗ㵰ᜊ䀕ꏗ㵰ᜊ䀕ꏗ㵰ᜊ䀕ꏗ㵰ᜊ䀕ꏗ㵰ᜊ䀕ꏗ㵰ᜊ䀕ꏗ㵰ᜊ䀕ꏗ㵰ᜊ䀕ꏗ㵰ᜊ䀕ꏗ㵰ᜊ䀕ꏗ㵰ᜊ䀕ꏗ㵰ᜊ䀕쳍쳌䳌䀕쳍쳌䳌䀕쳍쳌䳌䀕쳍쳌䳌䀕쳍쳌䳌䀕쳍쳌䳌䀕쳍쳌䳌䀕쳍쳌䳌䀕쳍쳌䳌䀕쳍쳌䳌䀕쳍쳌䳌䀕쳍쳌䳌䀕쳍쳌䳌䀕쳍쳌䳌䀕쳍쳌䳌䀕쳍쳌䳌䀕쳍쳌䳌䀕쳍쳌䳌䀕쳍쳌䳌䀕쳍쳌䳌䀕쳍쳌䳌䀕쳍쳌䳌䀕쳍쳌䳌䀕쳍쳌䳌䀕쳍쳌䳌䀕쳍쳌䳌䀕쳍쳌䳌䀕쳍쳌䳌䀕쳍쳌䳌䀕쳍쳌䳌䀕쳍쳌䳌䀕쳍쳌䳌䀕쳍쳌䳌䀕쳍쳌䳌䀕쳍쳌䳌䀕쳍쳌䳌䀕쳍쳌䳌䀕쳍쳌䳌䀕쳍쳌䳌䀕쳍쳌䳌䀕쳍쳌䳌䀕＀＀＀＀䀀䀕＀＀＀＀䀀䀕＀＀＀＀䀀䀕＀＀＀＀䀀䀕＀＀＀＀䀀䀕＀＀＀＀䀀䀕＀＀＀＀䀀䀕＀＀＀＀䀀䀕＀＀＀＀䀀䀕＀＀＀＀䀀䀕＀＀＀＀䀀䀕＀＀＀＀䀀䀕＀＀＀＀䀀䀕＀＀＀＀䀀䀕＀＀＀＀䀀䀕＀＀＀＀䀀䀕＀＀＀＀䀀䀕＀＀＀＀䀀䀕＀＀＀＀䀀䀕＀＀＀＀䀀䀕＀＀＀＀䀀䀕＀＀＀＀䀀䀕＀＀＀＀䀀䀕＀＀＀＀䀀䀕＀＀＀＀䀀䀕＀＀＀＀䀀䀕＀＀＀＀䀀䀕＀＀＀＀䀀䀕＀＀＀＀䀀䀕＀＀＀＀䀀䀕＀＀＀＀䀀䀕＀＀＀＀䀀䀕＀＀＀＀䀀䀕＀＀＀＀䀀䀕＀＀＀＀䀀䀕＀＀＀＀䀀䀕＀＀＀＀䀀䀕＀＀＀＀䀀䀕＀＀＀＀䀀䀕＀＀＀＀䀀䀕＀＀＀＀䀀䀕＀＀＀＀䀀䀕＀＀＀＀＀＀＀＀＀＀＀＀＀＀＀＀＀＀＀＀＀＀＀＀＀＀＀＀＀＀＀＀＀＀＀＀＀＀＀＀＀＀＀＀＀＀＀＀＀＀＀＀＀＀＀＀＀＀＀＀＀＀＀＀＀＀＀＀＀＀＀＀＀＀＀＀＀＀＀＀＀＀＀＀＀＀＀＀＀＀＀＀＀＀＀＀＀＀＀＀＀＀＀＀＀＀＀＀＀＀＀＀＀＀＀＀＀＀＀＀＀＀＀＀＀＀＀＀＀＀＀＀＀＀＀＀＀＀＀＀＀＀＀＀＀＀＀＀＀＀＀＀＀＀＀＀＀＀＀＀＀＀＀＀＀＀＀＀＀＀＀＀＀＀＀＀＀＀＀＀＀＀＀＀＀＀＀＀＀＀＀＀＀＀＀＀＀＀＀＀＀＀＀＀＀＀＀＀＀＀＀＀＀＀＀＀＀＀＀＀＀＀＀＀＀＀＀＀＀＀＀＀＀＀＀＀＀＀＀＀＀＀＀＀＀＀＀＀＀＀＀＀＀＀＀＀＀＀＀＀＀＀ﬢ刾O䥆〰㤰〰㐰㤵ㅞ〮⠪䍅也卅彔䕒彃⡂ㄴㄴ⤴䔫彃䕎呓剟䍅佟㐨㐱㐱⤩䔯彃䕎呓剟䍅㐨㐱㐱착!＀＀ ＀＀	＀＀_x0008_＀＀_x0001_＀＀_x0001_＀＀_x0001_＀＀㌴㌳㌳㿣찀ﬢ刾O䥆〰㤰〰㐰㤵ㅞ〮⠪䍅也卅彔䕒彃⡓ㄴㄴ⤴䔫彃䕎呓剟䍅啟㐨㐱㐱⤩䔯彃䕎呓剟䍅㐨㐱㐱착!＀＀ ＀＀	＀＀_x0008_＀＀_x0001_＀＀_x0001_＀＀_x0001_＀＀馚香香㾹찀﬛刾-单ㄸㄲ䬱〱㜰䕞䅃䵟䑅䕟䥂⡔〲㘱〬Ⱜ∬啃㵒单≄착!＀＀ ＀＀	＀＀_x0008_＀＀_x0001_＀＀_x0001_＀＀_x0001_＀＀㌳㌳넳䂏찀﬛刾(呉〰㄰㐰㘹㌲䙞彆䉅呉䥟⡂乁ⱎ〲〱ⰬⰬ啅⥒Ŧ＀＀ ＀＀Ŏ＀＀_x0008_＀＀_x0001_＀＀_x0001_＀＀_x0001_＀＀桸䁆摦畳㩰⼯楤敲瑣潩獮䘯呁嘠敩敷㽲捡楴湯唽䑐呁♅牣慥潴㵲慦瑣敳♴奄彎剁升吽啒♅佄彃䅎䕍䘽呁䘺䱑䅟䑕呉义彇䱃䕉呎呟䵅䱐呁⹅䅆♔楤灳慬役瑳楲杮䄽摵瑩嘦剁䬺奅䘽之䉃呓乁♑䅖㩒啑剅㵙歒晚啒䩊䙖䨹楑䉨歔猴橍硁䍍獷䍌䙸噖灉圦义佄㵗䥆卒彔佐啐♐䕈䝉呈㐽〵圦䑉䡔㐽〵匦䅔呒䵟塁䵉婉䑅䘽䱁䕓嘦剁䌺䱁久䅄㵒䥆䕖䅄♙䅖㩒奓䉍䱏䤽ご〰〱㤴㈶☳䅖㩒义䕄㵘0﬛刾-单ㄸㄲ䬱〱㜰䕞䅃䵟䑅䕟䥂⡔〲㔱〬Ⱜ∬啃㵒单≄착!＀＀ ＀＀	＀＀_x0008_＀＀_x0001_＀＀_x0001_＀＀_x0001_＀＀＀＀＀＀ꠀ䂋찀﬛刾(呉〰㄰㐰㘹㌲䙞彆䉅呉䥟⡂乁ⱎ〲ㄱⰬⰬ啅⥒Ŧ＀＀ ＀＀Ŏ＀＀_x0008_＀＀_x0001_＀＀_x0001_＀＀_x0001_＀＀롑䁐摦畳㩰⼯楤敲瑣潩獮䘯呁嘠敩敷㽲捡楴湯唽䑐呁♅牣慥潴㵲慦瑣敳♴奄彎剁升吽啒♅佄彃䅎䕍䘽呁䘺䱑䅟䑕呉义彇䱃䕉呎呟䵅䱐呁⹅䅆♔楤灳慬役瑳楲杮䄽摵瑩嘦剁䬺奅䰽䱓䱗偓噁♙䅖㩒啑剅㵙歒晚啒䩊䙖䨹楑䉨歔猴橍硁卍獷䍌䙸噖灉圦义佄㵗䥆卒彔佐啐♐䕈䝉呈㐽〵圦䑉䡔㐽〵匦䅔呒䵟塁䵉婉䑅䘽䱁䕓嘦剁䌺䱁久䅄㵒䥆䕖䅄♙䅖㩒奓䉍䱏䤽ご〰〱㤴㈶☳䅖㩒义䕄㵘0﬚刾(呉〰㄰㐰㘹㌲䙞彆䉅呉䥟⡂乁ⱎ〲㈱ⰬⰬ啅⥒Ŧ＀＀ ＀＀Ŏ＀＀_x0008_＀＀_x0001_＀＀_x0001_＀＀_x0001_＀＀욧罋䁓摦畳㩰⼯楤敲瑣潩獮䘯呁嘠敩敷㽲捡楴湯唽䑐呁♅牣慥潴㵲慦瑣敳♴奄彎剁升吽啒♅佄彃䅎䕍䘽呁䘺䱑䅟䑕呉义彇䱃䕉呎呟䵅䱐呁⹅䅆♔楤灳慬役瑳楲杮䄽摵瑩嘦剁䬺奅䨽䉍䉅之䉁♋䅖㩒啑剅㵙歒晚啒䩊䙖䨹楑䉨歔猴橍硁楍獷䍌䙸噖灉圦义佄㵗䥆卒彔佐啐♐䕈䝉呈㐽〵圦䑉䡔㐽〵匦䅔呒䵟塁䵉婉䑅䘽䱁䕓嘦剁䌺䱁久䅄㵒䥆䕖䅄♙䅖㩒奓䉍䱏䤽ご〰〱㤴㈶☳䅖㩒义䕄㵘0ﬖ刾-单ㄸㄲ䬱〱㜰䕞䅃䵟䑅䕟䥂⡔〲㐱〬Ⱜ∬啃㵒单≄착!＀＀ ＀＀	＀＀_x0008_＀＀_x0001_＀＀_x0001_＀＀_x0001_＀＀閁譃ꋬ䂈찀ﬔ刾-单ㄸㄲ䬱〱㜰䕞䅃䵟䑅䕟䥂⡔〲㌱〬Ⱜ∬啃㵒单≄착!＀＀ ＀＀	＀＀_x0008_＀＀_x0001_＀＀_x0001_＀＀_x0001_＀＀쫁䖡Զ䂆찀ﬆ刾_x001A_䑆ㅓ㠸䈸偞䍟剕䕒䍎⡙䤢体⤢_x001D_＀＀ ＀＀_x0005_＀＀_x0004_＀＀_x0001_＀＀_x0001_＀＀_x0008_＀＀乀A찀﫸刾O䥆〰㤰〰㐰㤵ㅞ〮⠪䍅也卅彔䕒彃⡓ㄴㄵ⤰䔫彃䕎呓剟䍅啟㐨㔱〱⤩䔯彃䕎呓剟䍅㐨㔱〱착!＀＀ ＀＀	＀＀_x0008_＀＀_x0001_＀＀_x0001_＀＀_x0001_＀＀馚香香㾹찀﫸刾O䥆〰㤰〰㐰㤵ㅞ〮⠪䍅也卅彔䕒彃⡂ㄴㄵ⤰䔫彃䕎呓剟䍅佟㐨㔱〱⤩䔯彃䕎呓剟䍅㐨㔱〱착!＀＀ ＀＀	＀＀_x0008_＀＀_x0001_＀＀_x0001_＀＀_x0001_＀＀㌴㌳㌳㿣찀﫸刾O䥆〰㤰〰㐰㤵ㅞ〮⠪䍅也卅彔䕒彃⡓ㄴㄴ⤸䔫彃䕎呓剟䍅啟㐨㐱㠱⤩䔯彃䕎呓剟䍅㐨㐱㠱착!＀＀ ＀＀	＀＀_x0008_＀＀_x0001_＀＀_x0001_＀＀_x0001_＀＀馚香香㾹찀﫸刾O䥆〰㤰〰㐰㤵ㅞ〮⠪䍅也卅彔䕒彃⡂ㄴㄴ⤸䔫彃䕎呓剟䍅佟㐨㐱㠱⤩䔯彃䕎呓剟䍅㐨㐱㠱착!＀＀ ＀＀	＀＀_x0008_＀＀_x0001_＀＀_x0001_＀＀_x0001_＀＀㌴㌳㌳㿣찀﫷刾=䕄〰㘰〶〲㘰偞䕓䍔䱁䘨噉䑅奁㬩䑅䵟䅅彎剐䍉彅䝔⡔ㄭ奁丬坏䐬〬착ॎ＀＀ ＀＀श＀＀࠰＀＀_x0001_＀＀Ć＀＀_x0001_＀＀⩰慒䅬䀹⩰慒䅬䀹⩰慒䅬䀹⩰慒䅬䀹⩰慒䅬䀹⩰慒䅬䀹⩰慒䅬䀹⩰慒䅬䀹礩蹵䤁䀹礩蹵䤁䀹礩蹵䤁䀹礩蹵䤁䀹礩蹵䤁䀹礩蹵䤁䀹礩蹵䤁䀹礩蹵䤁䀹싏皞寸䀹싏皞寸䀹싏皞寸䀹싏皞寸䀹싏皞寸䀹싏皞寸䀹싏皞寸䀹싏皞寸䀹싏皞寸䀹싏皞寸䀹싏皞寸䀹_xDBCB_丑똋䀹_xDBCB_丑똋䀹_xDBCB_丑똋䀹_xDBCB_丑똋䀹_xDBCB_丑똋䀹_xDBCB_丑똋䀹誜ᡔ끛䀹誜ᡔ끛䀹罸垼풭䀹陨ꠄ햩䀹陨ꠄ햩䀹陨ꠄ햩䀹陨ꠄ햩䀹陨ꠄ햩䀹陨ꠄ햩䀹陨ꠄ햩䀹陨ꠄ햩䀹陨ꠄ햩䀹陨ꠄ햩䀹陨ꠄ햩䀹陨ꠄ햩䀹陨ꠄ햩䀹陨ꠄ햩䀹陨ꠄ햩䀹馚香_xD999_䀹Ȣꄎ䀹Ȣꄎ䀹Ȣꄎ䀹Ȣꄎ䀹Ȣꄎ䀹Ȣꄎ䀹Ȣꄎ䀹Ȣꄎ䀹㙦Ⓢ䀹㙦Ⓢ䀹㙦Ⓢ䀹㙦Ⓢ䀹㙦Ⓢ䀹㙦Ⓢ䀹㙦Ⓢ䀹㙦Ⓢ䀹㙦Ⓢ䀹㙦Ⓢ䀹㙦Ⓢ䀹㙦Ⓢ䀹㙦Ⓢ䀹㙦Ⓢ䀹㙦Ⓢ䀹㙦Ⓢ䀹㙦Ⓢ䀹譄⧻䀺ၢ㥘䢴䀺ꧻ勱䀺沋ﯧ熩䀺沋ﯧ熩䀺᪠_xDD2F_蘤䀺扎堐됹䀺扎堐됹䀺䯇褷䀺꟰䯆ष䀻꟰䯆ष䀻꟰䯆ष䀻꟰䯆ष䀻꟰䯆ष䀻꟰䯆ष䀻꟰䯆ष䀻꟰䯆ष䀻욧㝋䀻욧㝋䀻욨㝋䆉䀻욨㝋䆉䀻鍵И๖䀻鶲꟯䯆䀻櫓_xDC48_ꅣ䀻櫓_xDC48_ꅣ䀻櫓_xDC48_ꅣ䀻櫓_xDC48_ꅣ䀻㥮骪䀻㥮骪䀻㥮骪䀻셀諅밚䀻셀諅밚䀻셀諅밚䀻셀諅밚䀻킧赹퉝䀻킧赹퉝䀻킧赹퉝䀻킧赹퉝䀻킧赹퉝䀻킧赹퉝䀻킧赹퉝䀻킧赹퉝䀻킧赹퉝䀻킧赹퉝䀻킧赹퉝䀻킧赹퉝䀻怭뜂ﻮ䀻怭뜂ﻮ䀻ⴏ鶲⟯䀼ⴏ鶲⟯䀼쮽籅㘧䀼쮽籅㘧䀼쮽籅㘧䀼쮽籅㘧䀼쮽籅㘧䀼쮽籅㘧䀼梈ݴ厱䀼梈ݴ厱䀼梈ݴ厱䀼梈ݴ厱䀼﮾뷣敪䀼﮾뷣敪䀼﮾뷣敪䀼﮾뷣敪䀼﮾뷣敪䀼﮾뷣敪䀼쳍쳌賌䀼쳍쳌賌䀼쳍쳌賌䀼쳍쳌賌䀼㕕푁ꁽ䀼㕕푁ꁽ䀼㕕푁ꁽ䀼㕕푁ꁽ䀼㕕푁ꁽ䀼㕕푁ꁽ䀼㕕푁ꁽ䀼㕕푁ꁽ䀼㕕푁ꁽ䀼㕕푁ꁽ䀼ᗠ_xFFFF_￁꩖䀼ᗠ_xFFFF_￁꩖䀼ᗠ_xFFFF_￁꩖䀼ᗠ_xFFFF_￁꩖䀼ᗠ_xFFFF_￁꩖䀼ᗠ_xFFFF_￁꩖䀼劉傛뢈䀼㥘좴빶䀼尩슏ꣵ䀼尩슏ꣵ䀼尩슏ꣵ䀼尩슏ꣵ䀼尩슏ꣵ䀼尩슏ꣵ䀼Ϛ삭֐䀽Ϛ삭֐䀽Ϛ삭֐䀽Ϛ삭֐䀽Ϛ삭֐䀽Ϛ삭֐䀽Ϛ삭֐䀽Ϛ삭֐䀽Ϛ삭֐䀽溭鳵⛴䀽溭鳵⛴䀽溭鳵⛴䀽溭鳵⛴䀽溭鳵⛴䀽溭鳵⛴䀽溭鳵⛴䀽溭鳵⛴䀽溭鳵⛴䀽溭鳵⛴䀽覡䷩䀽覡䷩䀽覡䷩䀽覡䷩䀽溭鳵꛴䀽޴腚ଡ䀾޴腚ଡ䀾＀＀＀＀＀＀䀾＀＀＀＀＀＀䀾＀＀＀＀＀＀䀾＀＀＀＀＀＀䀾＀＀＀＀＀＀䀾＀＀＀＀＀＀䀾＀＀＀＀＀＀䀾＀＀＀＀＀＀䀾＀＀＀＀＀＀䀾＀＀＀＀＀＀䀾＀＀＀＀＀＀䀾＀＀＀＀＀＀䀾＀＀＀＀＀＀䀾＀＀＀＀＀＀䀾＀＀＀＀＀＀䀾＀＀＀＀＀＀䀾㲞搬䀾㲞搬䀾㲞搬䀾㲞搬䀾Ϛ삭薐䀾Ϛ삭薐䀾Ϛ삭薐䀾Ϛ삭薐䀾Ϛ삭薐䀾Ϛ삭薐䀾＀＀＀＀倀䀿㥮媪䀿㥮媪䀿㥮媪䀿㥮媪䀿㥮媪䀿㥮媪䀿요ᵨ敕䀿＀＀＀＀耀䀿㥮_xDAAA_䀿요ᵨ䀿요ᵨ䀿요ᵨ䀿요ᵨ䀿臭恖ˈ䁀臭恖ˈ䁀覠෩䁀覠෩䁀覠෩䁀覠෩䁀띗乺፺䁀띗乺፺䁀띗乺፺䁀䓐更䁀䓐更䁀䓐更䁀癠ṏ爖䁀癠ṏ爖䁀癠ṏ爖䁀癠ṏ爖䁀癠ṏ爖䁀捊躴檪䁀捊躴檪䁀捊躴檪䁀捊躴檪䁀捊躴檪䁀捊躴檪䁀捊躴檪䁀捊躴檪䁀＀＀＀＀＀＀＀＀＀＀＀＀＀＀＀＀＀＀＀＀＀＀＀＀＀＀＀＀＀＀＀＀＀＀＀＀＀＀＀＀＀＀＀＀＀＀＀＀＀＀＀＀＀＀＀＀＀＀＀＀＀＀＀＀＀＀＀＀＀＀＀＀＀＀＀＀＀＀＀＀＀＀＀＀＀＀＀＀＀＀＀＀＀＀＀＀＀＀＀＀＀＀＀＀＀＀＀＀＀＀＀＀＀＀＀＀＀＀＀＀＀＀＀＀＀＀＀＀＀＀＀＀＀＀＀＀＀＀＀＀＀＀＀＀＀＀＀＀＀＀＀＀＀＀＀＀＀＀＀＀＀＀＀＀＀＀＀＀＀＀＀＀＀＀＀＀＀＀＀＀＀＀＀＀＀＀＀＀＀＀＀＀＀＀＀＀＀＀＀＀＀＀＀＀＀＀＀＀＀＀＀＀＀＀＀＀＀＀＀＀＀＀＀＀＀＀＀＀＀＀＀＀＀＀＀＀＀＀＀＀＀＀＀＀＀＀＀＀＀＀＀＀＀＀＀＀＀＀＀＀＀＀ﬣ刾O䉇〰㥂㌴㍚㤵ㅞ〮⠪䍅也卅彔䕒彃⡂ㄴ㐴⤵䔫彃䕎呓剟䍅佟㐨㐱㔴⤩䔯彃䕎呓剟䍅㐨㐱㔴착!＀＀ ＀＀	＀＀_x0008_＀＀_x0001_＀＀_x0001_＀＀_x0001_＀＀_xDBD2_퉄㬓㿡찀ﬣ刾O䉇〰㥂㌴㍚㤵ㅞ〮⠪䍅也卅彔䕒彃⡓ㄴ㐴⤵䔫彃䕎呓剟䍅啟㐨㐱㔴⤩䔯彃䕎呓剟䍅㐨㐱㔴착!＀＀ ＀＀	＀＀_x0008_＀＀_x0001_＀＀_x0001_＀＀_x0001_＀＀＀＀＀＀＀＀＀＀찀﬒刾(䡃〰㘰㈲㘷㈱䙞彆䕄呂䱟⡔䕓䥍㐬㐱㔵Ⱜ刬⥆Ŧ＀＀ ＀＀Ŏ＀＀_x0008_＀＀_x0001_＀＀_x0001_＀＀_x0001_＀＀豀碵꼝쐕摦畳㩰⼯楤敲瑣潩獮䘯呁嘠敩敷㽲捡楴湯唽䑐呁♅牣慥潴㵲慦瑣敳♴奄彎剁升吽啒♅佄彃䅎䕍䘽呁䘺䱑䅟䑕呉义彇䱃䕉呎呟䵅䱐呁⹅䅆♔楤灳慬役瑳楲杮䄽摵瑩嘦剁䬺奅娽䙍塗䱓䙏♋䅖㩒啑剅㵙歒晚䕒䍖䙖䴹䍖周啒䨱䑌硑䑎ㅕ䍌獷歕灙圦义佄㵗䥆卒彔佐啐♐䕈䝉呈㐽〵圦䑉䡔㐽〵匦䅔呒䵟塁䵉婉䑅䘽䱁䕓嘦剁䌺䱁久䅄㵒䥆䕖䅄♙䅖㩒奓䉍䱏䌽え〰㈶㜲ㄶ☲䅖㩒义䕄㵘0﬒刾(䡃〰㘰㈲㘷㈱䙞彆䕄呂卟⡔䕓䥍㐬㐱㔵Ⱜ刬⥆!＀＀ ＀＀	＀＀_x0008_＀＀_x0001_＀＀_x0001_＀＀_x0001_＀＀豀碵꼝쐕찀﬐刾.䡃〰㈱㠶㘴㜵䙞彆䥍彎义彔䍁啃⡍䕓䥍㐬㐱㔵Ⱜ刬⥆Ċ＀＀ ＀＀ò＀＀_x0008_＀＀_x0001_＀＀_x0001_＀＀_x0001_＀＀馚香香䀁摦畳㩰⼯楄敲瑣潩獮䘯捡却瑥䄠摵瑩湩⁧楖睥牥愿瑣潩㵮啁䥄彔䅖啌♅䉄ㄽ㤲䤦ㅄ㜽㈲㜲☵䅖啌䥅㵄㌰㈴☶䑓呁㵅〲㌱㄰倦剅佉呄偙㵅䕓䥍卟䑔匦䙃㵔☳楷摮睯瀽灯灵湟彯慢♲楷瑤㵨㠳☵敨杩瑨ㄽ〲匦䅔呒䵟塁䵉婉䑅䘽䱁䕓挦敲瑡牯昽捡獴瑥搦獩汰祡獟牴湩㵧畁楤t﫸刾O䉇〰㥂㌴㍚㤵ㅞ〮⠪䍅也卅彔䕒彃⡓ㄴ㐴⤹䔫彃䕎呓剟䍅啟㐨㐱㤴⤩䔯彃䕎呓剟䍅㐨㐱㤴착!＀＀ ＀＀	＀＀_x0008_＀＀_x0001_＀＀_x0001_＀＀_x0001_＀＀＀＀＀＀＀＀＀＀찀﫸刾O䉇〰㥂㌴㍚㤵ㅞ〮⠪䍅也卅彔䕒彃⡂ㄴ㐴⤹䔫彃䕎呓剟䍅佟㐨㐱㤴⤩䔯彃䕎呓剟䍅㐨㐱㤴착!＀＀ ＀＀	＀＀_x0008_＀＀_x0001_＀＀_x0001_＀＀_x0001_＀＀_xDBD2_퉄㬓㿡찀﫸刾O䉇〰㥂㌴㍚㤵ㅞ〮⠪䍅也卅彔䕒彃⡓ㄴ㐱⤵䔫彃䕎呓剟䍅啟㐨ㄱ㔴⤩䔯彃䕎呓剟䍅㐨ㄱ㔴착!＀＀ ＀＀	＀＀_x0008_＀＀_x0001_＀＀_x0001_＀＀_x0001_＀＀＀＀＀＀＀＀＀＀찀﫸刾O䉇〰㥂㌴㍚㤵ㅞ〮⠪䍅也卅彔䕒彃⡂ㄴ㐱⤵䔫彃䕎呓剟䍅佟㐨ㄱ㔴⤩䔯彃䕎呓剟䍅㐨ㄱ㔴착!＀＀ ＀＀	＀＀_x0008_＀＀_x0001_＀＀_x0001_＀＀_x0001_＀＀魺穈❢㿦찀﫨刾_x0015_䥇ⵌ䕄偞偟䥒䕃㐨㔱㜳착!＀＀ ＀＀	＀＀_x0008_＀＀_x0001_＀＀_x0001_＀＀_x0001_＀＀尨抏䀴찀﫨刾_x0015_假ⵋ单偞偟䥒䕃㐨㔱㜳착!＀＀ ＀＀	＀＀_x0008_＀＀_x0001_＀＀_x0001_＀＀_x0001_＀＀㵱휊炣䀡찀﫨刾_x0018_䉊ⵔ单偞䍟剕䕒䍎⡙䤢体⤢_x001D_＀＀ ＀＀_x0005_＀＀_x0004_＀＀_x0001_＀＀_x0001_＀＀_x0008_＀＀单D찀﫨刾_x0015_ㅇⵁ䕄偞偟䥒䕃㐨㔱㜳착!＀＀ ＀＀	＀＀_x0008_＀＀_x0001_＀＀_x0001_＀＀_x0001_＀＀ਾꏗᵰ䀾찀יִ刾＀Ｏ䡃〰㌰㤳〰㘶䕞䅃䵟䑅䕟䥂䑔⡁〲㘱〬Ⱜ∬啃㵒䡃≆착!＀＀ ＀＀	＀＀_x0008_＀＀_x0001_＀＀_x0001_＀＀_x0001_＀＀豀碵꼝쐕찀ﬗ刾＀Ｏ䡃〰㌰㤳〰㘶䕞䅃䵟䑅䕟䥂䑔⡁〲㔱〬Ⱜ∬啃㵒䡃≆착!＀＀ ＀＀	＀＀_x0008_＀＀_x0001_＀＀_x0001_＀＀_x0001_＀＀馚香ᦙ䀶찀ﬕ刾＀Ｏ䡃〰㌰㤳〰㘶䕞䅃䵟䑅䕟䥂䑔⡁〲㐱〬Ⱜ∬啃㵒䡃≆착!＀＀ ＀＀	＀＀_x0008_＀＀_x0001_＀＀_x0001_＀＀_x0001_＀＀＀＀＀＀耀䀴찀ﬔ刾＀Ｏ䡃〰㌰㤳〰㘶䕞䅃䵟䑅䕟䥂䑔⡁〲㌱〬Ⱜ∬啃㵒䡃≆착!＀＀ ＀＀	＀＀_x0008_＀＀_x0001_＀＀_x0001_＀＀_x0001_＀＀晧晦䀱찀﫽刾8偊㌳㘴〸〰〰ㅞ〮䔪彃䕎呓剟䍅䡟㐨㐱㠱⼩䍅也卅彔䕒⡃ㄴㄴ⤸!＀＀ ＀＀	＀＀_x0008_＀＀_x0001_＀＀_x0001_＀＀_x0001_＀＀＀＀＀＀＀＀㿠찀﫽刾8偊㌳㘴〸〰〰ㅞ〮䔪彃䕎呓剟䍅䡟㐨㌱㠸⼩䍅也卅彔䕒⡃ㄴ㠳⤸!＀＀ ＀＀	＀＀_x0008_＀＀_x0001_＀＀_x0001_＀＀_x0001_＀＀＀＀＀＀＀＀㿠찀﫽刾8偊㌳㘴〸〰〰ㅞ〮䔪彃䕎呓剟䍅䡟㐨㈱㠹⼩䍅也卅彔䕒⡃ㄴ㤲⤸!＀＀ ＀＀	＀＀_x0008_＀＀_x0001_＀＀_x0001_＀＀_x0001_＀＀＀＀＀＀＀＀㿠찀﫾刾＀Ｏ䩞䱕䅉⡎䙆䙟卉䅃彌䅄䕔䄨乎㐬㔱㜳Ⱜ刬ⱆ䐢呁久⤢착_x001D_＀＀ ＀＀_x0005_＀＀_x0004_＀＀_x0001_＀＀_x0001_＀＀_x0003_＀＀＀＀耀찀﫽刾8偊㌳㘴〸〰〰ㅞ〮䔪彃䕎呓剟䍅䡟㐨㐱㤷⼩䍅也卅彔䕒⡃ㄴ㜴⤹!＀＀ ＀＀	＀＀_x0008_＀＀_x0001_＀＀_x0001_＀＀_x0001_＀＀＀＀＀＀＀＀㿠찀﫽刾8偊㌳㘴〸〰〰ㅞ〮䔪彃䕎呓剟䍅䡟㐨㐱㤴⼩䍅也卅彔䕒⡃ㄴ㐴⤹!＀＀ ＀＀	＀＀_x0008_＀＀_x0001_＀＀_x0001_＀＀_x0001_＀＀＀＀＀＀＀＀㿠찀﫽刾8偊㌳㘴〸〰〰ㅞ〮䔪彃䕎呓剟䍅䡟㐨㌱㤲⼩䍅也卅彔䕒⡃ㄴ㈳⤹!＀＀ ＀＀	＀＀_x0008_＀＀_x0001_＀＀_x0001_＀＀_x0001_＀＀＀＀＀＀＀＀㿠찀﫳刾_x000E_偒ⵃ䉇䕞彃䅎䕍#＀＀ ＀＀_x000B_＀＀
＀＀_x0001_＀＀_x0001_＀＀_x0008_＀＀偒⁃片畯p찀﫬刾_x001E_剋ⵎ䕄偞䉟呅彁佌䥃塄⴨䄲ⱙⰰ⥗!＀＀ ＀＀	＀＀_x0008_＀＀_x0001_＀＀_x0001_＀＀_x0001_＀＀뽝㝠_xDB6C_㿥찀ﬓ刾.䕄〰㔰㘵㈵㐰䕞䅃䵟䑅卟䱁卅㈨㄰ⰳⰰⰬ䌢剕䔽剕⤢!＀＀ ＀＀	＀＀_x0008_＀＀_x0001_＀＀_x0001_＀＀_x0001_＀＀㌳㌳躳䂣찀﬒刾.䕄〰㔰㜸〸㌰䕞䅃䵟䑅卟䱁卅㈨㄰ⰳⰰⰬ䌢剕䔽剕⤢!＀＀ ＀＀	＀＀_x0008_＀＀_x0001_＀＀_x0001_＀＀_x0001_＀＀轜尨䂠찀﬑刾.单㠵㌳㐳〱㜷䕞䅃䵟䑅䍟偁塅㈨㄰ⰳⰰⰬ䌢剕唽䑓⤢!＀＀ ＀＀	＀＀_x0008_＀＀_x0001_＀＀_x0001_＀＀_x0001_＀＀＀＀＀＀䀀䁿찀﬑刾'䥆〰㤰〰㐰㤵䙞彆䕄呂䱟⡔呑ⱒㄴ㔴ⰵⰬ䙒착Ŧ＀＀ ＀＀Ŏ＀＀_x0008_＀＀_x0001_＀＀_x0001_＀＀_x0001_＀＀쳍쳌䂂摦畳㩰⼯楤敲瑣潩獮䘯呁嘠敩敷㽲捡楴湯唽䑐呁♅牣慥潴㵲慦瑣敳♴奄彎剁升吽啒♅佄彃䅎䕍䘽呁䘺䱑䅟䑕呉义彇䱃䕉呎呟䵅䱐呁⹅䅆♔楤灳慬役瑳楲杮䄽摵瑩嘦剁䬺奅丽剏塏䑑䑙♁䅖㩒啑剅㵙歒晚䕒䍖䙖䴹䍖剨䙖獉䑎ぅ呎獕䍌卸楒㵫圦义佄㵗䥆卒彔佐啐♐䕈䝉呈㐽〵圦䑉䡔㐽〵匦䅔呒䵟塁䵉婉䑅䘽䱁䕓嘦剁䌺䱁久䅄㵒䥆䕖䅄♙䅖㩒奓䉍䱏䘽ぉ〰〹〰㔴☹䅖㩒义䕄㵘0﬑刾'䥆〰㤰〰㐰㤵䙞彆䕄呂卟⡔呑ⱒㄴ㔴ⰵⰬ䙒착ĉ＀＀ ＀＀ñ＀＀_x0008_＀＀_x0001_＀＀_x0001_＀＀_x0001_＀＀晦晦♦䁒摦畳㩰⼯楄敲瑣潩獮䘯捡却瑥䄠摵瑩湩⁧楖睥牥愿瑣潩㵮啁䥄彔䅖啌♅䉄ㄽ㤲䤦ㅄ㐽㐴㐷☷䅖啌䥅㵄㌰㔰☱䑓呁㵅〲㌱㈰倦剅佉呄偙㵅呑归呓♄䍓呆㌽眦湩潤㵷潰異彰潮扟牡眦摩桴㌽㔸栦楥桧㵴㈱☰呓剁彔䅍䥘䥍䕚㵄䅆卌♅牣慥潴㵲慦瑣敳♴楤灳慬役瑳楲杮䄽摵瑩찀﫾刾&lt;偊㘳㌱〴〰㔰偞䕓䍔䱁䘨噉䑅奁㬩彐剐䍉⡅ㄭ奁丬坏䐬䔬彃啃剒Ⱜ⤱ॎ＀＀ ＀＀श＀＀࠰＀＀_x0001_＀＀Ć＀＀_x0001_＀＀＀＀＀＀䂊＀＀＀＀ 䂋＀＀＀＀　䂋＀＀＀＀က䂋＀＀＀＀ࠀ䂊＀＀＀＀䠀䂊＀＀＀＀᠀䂊＀＀＀＀뀀䂉＀＀＀＀䀀䂉＀＀＀＀렀䂈＀＀＀＀䀀䂉＀＀＀＀ꀀ䂉＀＀＀＀ꀀ䂉＀＀＀＀頀䂈＀＀＀＀ 䂈＀＀＀＀᠀䂈＀＀＀＀䂈＀＀＀＀砀䂉＀＀＀＀䂉＀＀＀＀䂊＀＀＀＀렀䂋＀＀＀＀ꀀ䂋＀＀＀＀耀䂋＀＀＀＀倀䂋＀＀＀＀＀＀䂋＀＀＀＀倀䂋＀＀＀＀退䂊＀＀＀＀쀀䂊＀＀＀＀退䂊＀＀＀＀耀䂊＀＀＀＀退䂋＀＀＀＀쀀䂋＀＀＀＀砀䂋＀＀＀＀㠀䂋＀＀＀＀䠀䂋＀＀＀＀䂊＀＀＀＀蠀䂊＀＀＀＀퀀䂉＀＀＀＀耀䂉＀＀＀＀ 䂊＀＀＀＀倀䂋＀＀＀＀᠀䂌＀＀＀＀栀䂌＀＀＀＀㠀䂌＀＀＀＀뀀䂌＀＀＀＀က䂎＀＀＀＀က䂎＀＀＀＀怀䂎＀＀＀＀栀䂎＀＀＀＀저䂍＀＀＀＀瀀䂎＀＀＀＀쀀䂎＀＀＀＀⠀䂏＀＀＀＀㠀䂎＀＀＀＀ꠀ䂎＀＀＀＀＀＀䂏＀＀＀＀䂎＀＀＀＀က䂏＀＀＀＀렀䂎＀＀＀＀ꀀ䂎＀＀＀＀Ѐ䂐＀＀＀＀ࠀ䂐＀＀＀＀䀀䂐＀＀＀＀砀䂐＀＀＀＀⠀䂑＀＀＀＀저䂐＀＀＀＀蠀䂐＀＀＀＀蠀䂐＀＀＀＀䂐＀＀＀＀簀䂑＀＀＀＀䂑＀＀＀＀＀＀䂒＀＀＀＀＀＀䂒＀＀＀＀＀＀䂒＀＀＀＀＀＀䂒＀＀＀＀＀＀䂒＀＀＀＀ꐀ䂒＀＀＀＀尀䂒＀＀＀＀ 䂒＀＀＀＀砀䂒＀＀＀＀쀀䂒＀＀＀＀_xD800_䂒＀＀＀＀_xD800_䂒＀＀＀＀᐀䂓＀＀＀＀堀䂒＀＀＀＀䂑＀＀＀＀Ⰰ䂓＀＀＀＀䰀䂒＀＀＀＀က䂒＀＀＀＀搀䂑＀＀＀＀怀䂑＀＀＀＀　䂒＀＀＀＀퐀䂑＀＀＀＀䂑＀＀＀＀䀀䂒＀＀＀＀㰀䂒＀＀＀＀琀䂒＀＀＀＀氀䂒＀＀＀＀뀀䂑＀＀＀＀ꐀ䂔＀＀＀＀谀䂔＀＀＀＀䂓＀＀＀＀䂓＀＀＀＀萀䂔＀＀＀＀␀䂔＀＀＀＀䠀䂔＀＀＀＀䂓＀＀＀＀됀䂔＀＀＀＀鐀䂔＀＀＀＀ࠀ䂕＀＀＀＀栀䂔＀＀＀＀ࠀ䂕＀＀＀＀䂕＀＀＀＀ꐀ䂔＀＀＀＀栀䂔＀＀＀＀ఀ䂕＀＀＀＀Ѐ䂕＀＀＀＀䂔＀＀＀＀ꐀ䂔＀＀＀＀鰀䂔＀＀＀＀저䂔＀＀＀＀␀䂕＀＀＀＀ࠀ䂕＀＀＀＀ꀀ䂔＀＀＀＀尀䂔＀＀＀＀䂔＀＀＀＀砀䂕＀＀＀＀蠀䂔＀＀＀＀吀䂕＀＀＀＀吀䂕＀＀＀＀鐀䂕＀＀＀＀퀀䂔＀＀＀＀Ⰰ䂕＀＀＀＀䂔＀＀＀＀됀䂔＀＀＀＀㠀䂔＀＀＀＀뀀䂔＀＀＀＀退䂔＀＀＀＀耀䂓＀＀＀＀ꐀ䂓＀＀＀＀ఀ䂔＀＀＀＀뀀䂓＀＀＀＀蠀䂔＀＀＀＀䂔＀＀＀＀_xDC00_䂔＀＀＀＀蠀䂔＀＀＀＀砀䂔＀＀＀＀䂓＀＀＀＀찀䂓＀＀＀＀Ѐ䂔＀＀＀＀倀䂓＀＀＀＀뀀䂓＀＀＀＀栀䂔＀＀＀＀䂓＀＀＀＀밀䂔＀＀＀＀저䂔＀＀＀＀鰀䂔＀＀＀＀鰀䂔＀＀＀＀_xD800_䂔＀＀＀＀砀䂔＀＀＀＀蠀䂔＀＀＀＀蠀䂔＀＀＀＀蠀䂔＀＀＀＀က䂖＀＀＀＀밀䂕＀＀＀＀ﰀ䂕＀＀＀＀ఀ䂗＀＀＀＀氀䂗＀＀＀＀谀䂗＀＀＀＀ꐀ䂘＀＀＀＀吀䂗＀＀＀＀倀䂘＀＀＀＀尀䂙＀＀＀＀ﰀ䂙＀＀＀＀吀䂚＀＀＀＀က䂘＀＀＀＀㠀䂘＀＀＀＀밀䂖＀＀＀＀堀䂗＀＀＀＀䠀䂗＀＀＀＀퐀䂕＀＀＀＀렀䂖＀＀＀＀ꠀ䂕＀＀＀＀⠀䂖＀＀＀＀᐀䂕＀＀＀＀됀䂕＀＀＀＀䰀䂕＀＀＀＀頀䂖＀＀＀＀䰀䂖＀＀＀＀ᰀ䂖＀＀＀＀⠀䂔＀＀＀＀䂔＀＀＀＀⠀䂖＀＀＀＀ 䂖＀＀＀＀耀䂖＀＀＀＀䂕＀＀＀＀퀀䂖＀＀＀＀吀䂖＀＀＀＀᠀䂖＀＀＀＀䂕＀＀＀＀蠀䂖＀＀＀＀_xDC00_䂗＀＀＀＀　䂘＀＀＀＀䂘＀＀＀＀쐀䂘＀＀＀＀蠀䂘＀＀＀＀㠀䂙＀＀＀＀쀀䂘＀＀＀＀砀䂙＀＀＀＀怀䂙＀＀＀＀_xD800_䂙＀＀＀＀저䂚＀＀＀＀저䂚＀＀＀＀䀀䂛＀＀＀＀㐀䂛＀＀＀＀䂛＀＀＀＀搀䂛＀＀＀＀谀䂛＀＀＀＀鐀䂛＀＀＀＀ꀀ䂛＀＀＀＀栀䂛＀＀＀＀ꐀ䂚＀＀＀＀鰀䂙＀＀＀＀䐀䂚＀＀＀＀尀䂙＀＀＀＀Ⰰ䂚＀＀＀＀ꠀ䂛＀＀＀＀_xDC00_䂚＀＀＀＀ꐀ䂛＀＀＀＀簀䂚＀＀＀＀䂙＀＀＀＀ఀ䂚＀＀＀＀퐀䂙＀＀＀＀저䂚＀＀＀＀䐀䂛＀＀＀＀砀䂚＀＀＀＀　䂚＀＀＀＀萀䂚＀＀＀＀砀䂙＀＀＀＀됀䂙＀＀＀＀쐀䂙＀＀＀＀栀䂚＀＀＀＀䠀䂚＀＀＀＀ࠀ䂚＀＀＀＀ꀀ䂙＀＀＀＀⠀䂚＀＀＀＀Ѐ䂚＀＀＀＀䐀䂚＀＀＀＀倀䂛＀＀＀＀퐀䂛＀＀＀＀Ѐ䂜＀＀＀＀頀䂛＀＀＀＀砀䂜＀＀＀＀䂜＀＀＀＀㐀䂝＀＀＀＀㐀䂝＀＀＀＀怀䂝＀＀＀＀怀䂝＀＀＀＀耀䂝＀＀＀＀_xD800_䂝＀＀＀＀쀀䂞＀＀＀＀耀䂞＀＀＀＀＀＀＀＀＀＀＀＀＀＀＀＀＀＀＀＀＀＀＀＀＀＀＀＀＀＀＀＀＀＀＀＀＀＀＀＀＀＀＀＀＀＀＀＀＀＀＀＀＀＀＀＀＀＀＀＀＀＀＀＀＀＀＀＀＀＀＀＀＀＀＀＀＀＀＀＀＀＀＀＀＀＀＀＀＀＀＀＀＀＀＀＀＀＀＀＀＀＀＀＀＀＀＀＀＀＀＀＀＀＀＀＀＀＀＀＀＀＀＀＀＀＀＀＀＀＀＀＀＀＀＀＀＀＀＀＀＀＀＀＀＀＀＀＀＀＀＀＀＀＀＀＀＀＀＀＀＀＀＀＀＀＀＀＀＀＀＀＀＀＀＀＀＀＀＀＀＀＀＀＀＀＀＀＀＀＀＀＀＀＀＀＀＀＀＀＀＀＀＀＀＀＀＀＀＀＀＀＀＀＀＀＀＀＀＀＀＀＀＀＀＀＀＀＀＀＀＀＀＀＀＀＀＀＀＀＀＀＀＀＀＀＀＀＀＀＀＀＀＀＀＀＀＀＀＀＀＀＀﫽刾&lt;偊㌳㘴〸〰〰偞䕓䍔䱁䘨噉䑅奁㬩彐剐䍉⡅ㄭ奁丬坏䐬䔬彃啃剒Ⱜ⤱ॎ＀＀ ＀＀श＀＀࠰＀＀_x0001_＀＀Ć＀＀_x0001_＀＀＀＀＀＀퀀䁽＀＀＀＀䀀䁾＀＀＀＀退䁽＀＀＀＀䁽＀＀＀＀쀀䁼＀＀＀＀뀀䁼＀＀＀＀쀀䁻＀＀＀＀退䁺＀＀＀＀퀀䁹＀＀＀＀　䁸＀＀＀＀䁷＀＀＀＀耀䁸＀＀＀＀耀䁸＀＀＀＀ 䁸＀＀＀＀䀀䁷＀＀＀＀䁶＀＀＀＀䀀䁷＀＀＀＀က䁸＀＀＀＀ꀀ䁸＀＀＀＀耀䁹＀＀＀＀　䁺＀＀＀＀退䁺＀＀＀＀瀀䁻＀＀＀＀ꀀ䁺＀＀＀＀退䁺＀＀＀＀退䁺＀＀＀＀퀀䁹＀＀＀＀ꀀ䁹＀＀＀＀䁸＀＀＀＀瀀䁹＀＀＀＀退䁹＀＀＀＀怀䁺＀＀＀＀退䁺＀＀＀＀က䁺＀＀＀＀က䁻＀＀＀＀＀＀䁺＀＀＀＀倀䁺＀＀＀＀䁺＀＀＀＀퀀䁺＀＀＀＀䁺＀＀＀＀က䁼＀＀＀＀䁼＀＀＀＀뀀䁼＀＀＀＀䀀䁼＀＀＀＀退䁼＀＀＀＀ 䁾＀＀＀＀ 䁾＀＀＀＀退䁾＀＀＀＀怀䁾＀＀＀＀䀀䁽＀＀＀＀怀䁾＀＀＀＀耀䁾＀＀＀＀က䁾＀＀＀＀뀀䁽＀＀＀＀က䁽＀＀＀＀ 䁾＀＀＀＀က䁾＀＀＀＀䁽＀＀＀＀뀀䁽＀＀＀＀怀䁾＀＀＀＀쀀䁿＀＀＀＀⠀䂀＀＀＀＀ࠀ䂀＀＀＀＀᠀䂀＀＀＀＀退䂀＀＀＀＀栀䂀＀＀＀＀怀䁿＀＀＀＀怀䁿＀＀＀＀䀀䁿＀＀＀＀㠀䂀＀＀＀＀뀀䂀＀＀＀＀䂀＀＀＀＀䂀＀＀＀＀䂀＀＀＀＀䂀＀＀＀＀䂀＀＀＀＀倀䂁＀＀＀＀က䂁＀＀＀＀ꀀ䂀＀＀＀＀쀀䂀＀＀＀＀䂀＀＀＀＀렀䂁＀＀＀＀렀䂁＀＀＀＀ꠀ䂁＀＀＀＀栀䂀＀＀＀＀ꠀ䂀＀＀＀＀栀䂁＀＀＀＀栀䂁＀＀＀＀蠀䂁＀＀＀＀砀䂁＀＀＀＀栀䂁＀＀＀＀ꠀ䂁＀＀＀＀瀀䂁＀＀＀＀㠀䂁＀＀＀＀㠀䂁＀＀＀＀怀䂁＀＀＀＀퀀䂀＀＀＀＀䂁＀＀＀＀砀䂁＀＀＀＀耀䂂＀＀＀＀堀䂃＀＀＀＀　䂄＀＀＀＀　䂄＀＀＀＀᠀䂄＀＀＀＀퀀䂃＀＀＀＀뀀䂃＀＀＀＀䂂＀＀＀＀쀀䂃＀＀＀＀蠀䂃＀＀＀＀䂃＀＀＀＀ꠀ䂃＀＀＀＀㠀䂃＀＀＀＀퀀䂃＀＀＀＀倀䂃＀＀＀＀᠀䂃＀＀＀＀렀䂃＀＀＀＀뀀䂃＀＀＀＀렀䂃＀＀＀＀䂃＀＀＀＀⠀䂄＀＀＀＀퀀䂃＀＀＀＀ꠀ䂄＀＀＀＀䂄＀＀＀＀⠀䂄＀＀＀＀䂃＀＀＀＀က䂄＀＀＀＀倀䂄＀＀＀＀䂃＀＀＀＀䀀䂄＀＀＀＀䀀䂄＀＀＀＀㠀䂄＀＀＀＀堀䂃＀＀＀＀ࠀ䂃＀＀＀＀䂂＀＀＀＀⠀䂃＀＀＀＀䂂＀＀＀＀䂂＀＀＀＀䂁＀＀＀＀렀䂁＀＀＀＀뀀䂃＀＀＀＀㠀䂄＀＀＀＀ꠀ䂄＀＀＀＀쀀䂄＀＀＀＀䂄＀＀＀＀頀䂄＀＀＀＀က䂅＀＀＀＀저䂄＀＀＀＀䠀䂄＀＀＀＀倀䂄＀＀＀＀堀䂄＀＀＀＀蠀䂄＀＀＀＀退䂄＀＀＀＀저䂅＀＀＀＀䂅＀＀＀＀ 䂆＀＀＀＀䂅＀＀＀＀䂅＀＀＀＀䂅＀＀＀＀㠀䂆＀＀＀＀저䂅＀＀＀＀_xD800_䂅＀＀＀＀_xD800_䂅＀＀＀＀_xD800_䂅＀＀＀＀᠀䂇＀＀＀＀怀䂇＀＀＀＀⠀䂇＀＀＀＀蠀䂈＀＀＀＀堀䂋＀＀＀＀_xD800_䂋＀＀＀＀蠀䂋＀＀＀＀퀀䂊＀＀＀＀ࠀ䂋＀＀＀＀砀䂌＀＀＀＀䂋＀＀＀＀렀䂌＀＀＀＀䠀䂉＀＀＀＀䀀䂊＀＀＀＀堀䂈＀＀＀＀⠀䂊＀＀＀＀　䂊＀＀＀＀蠀䂈＀＀＀＀쀀䂈＀＀＀＀堀䂇＀＀＀＀䀀䂈＀＀＀＀＀＀䂇＀＀＀＀က䂆＀＀＀＀뀀䂅＀＀＀＀蠀䂈＀＀＀＀ꠀ䂈＀＀＀＀頀䂈＀＀＀＀瀀䂇＀＀＀＀ꀀ䂇＀＀＀＀䂉＀＀＀＀　䂊＀＀＀＀ࠀ䂊＀＀＀＀_xD800_䂊＀＀＀＀_xD800_䂊＀＀＀＀栀䂊＀＀＀＀뀀䂉＀＀＀＀_xD800_䂈＀＀＀＀저䂉＀＀＀＀퀀䂊＀＀＀＀ꠀ䂊＀＀＀＀ꠀ䂊＀＀＀＀蠀䂊＀＀＀＀렀䂉＀＀＀＀저䂉＀＀＀＀䂈＀＀＀＀⠀䂉＀＀＀＀저䂉＀＀＀＀䂉＀＀＀＀ꠀ䂊＀＀＀＀ꠀ䂊＀＀＀＀퀀䂊＀＀＀＀瀀䂊＀＀＀＀怀䂊＀＀＀＀砀䂉＀＀＀＀ꀀ䂉＀＀＀＀瀀䂉＀＀＀＀倀䂉＀＀＀＀쀀䂈＀＀＀＀퀀䂇＀＀＀＀䂆＀＀＀＀䂇＀＀＀＀栀䂇＀＀＀＀＀＀䂉＀＀＀＀怀䂉＀＀＀＀䂈＀＀＀＀堀䂉＀＀＀＀ꠀ䂈＀＀＀＀䂇＀＀＀＀退䂇＀＀＀＀뀀䂇＀＀＀＀ࠀ䂈＀＀＀＀䀀䂉＀＀＀＀뀀䂈＀＀＀＀䠀䂈＀＀＀＀䂇＀＀＀＀　䂇＀＀＀＀렀䂇＀＀＀＀저䂇＀＀＀＀蠀䂈＀＀＀＀䂈＀＀＀＀䠀䂈＀＀＀＀＀＀䂈＀＀＀＀쀀䂇＀＀＀＀䀀䂇＀＀＀＀倀䂇＀＀＀＀_xD800_䂇＀＀＀＀＀＀䂈＀＀＀＀䂇＀＀＀＀退䂈＀＀＀＀렀䂈＀＀＀＀_xD800_䂈＀＀＀＀က䂉＀＀＀＀蠀䂈＀＀＀＀ 䂉＀＀＀＀ 䂉＀＀＀＀뀀䂉＀＀＀＀蠀䂉＀＀＀＀瀀䂊＀＀＀＀耀䂊＀＀＀＀＀＀＀＀＀＀＀＀＀＀＀＀＀＀＀＀＀＀＀＀＀＀＀＀＀＀＀＀＀＀＀＀＀＀＀＀＀＀＀＀＀＀＀＀＀＀＀＀＀＀＀＀＀＀＀＀＀＀＀＀＀＀＀＀＀＀＀＀＀＀＀＀＀＀＀＀＀＀＀＀＀＀＀＀＀＀＀＀＀＀＀＀＀＀＀＀＀＀＀＀＀＀＀＀＀＀＀＀＀＀＀＀＀＀＀＀＀＀＀＀＀＀＀＀＀＀＀＀＀＀＀＀＀＀＀＀＀＀＀＀＀＀＀＀＀＀＀＀＀＀＀＀＀＀＀＀＀＀＀＀＀＀＀＀＀＀＀＀＀＀＀＀＀＀＀＀＀＀＀＀＀＀＀＀＀＀＀＀＀＀＀＀＀＀＀＀＀＀＀＀＀＀＀＀＀＀＀＀＀＀＀＀＀＀＀＀＀＀＀＀＀＀＀＀＀＀＀＀＀＀＀＀＀＀＀＀＀＀＀＀＀＀＀＀＀＀＀＀＀＀＀＀＀＀＀＀＀＀﫨刾=䱁䅆匭幅彐剐䍉彅䥈䡇偟⡒ㄴ㌵ⰷⰬⰬⰰ倢䥒䕃Ⱒ䤢呎䅒䅄≙∬㈵≗착!＀＀ ＀＀	＀＀_x0008_＀＀_x0001_＀＀_x0001_＀＀_x0001_＀＀쳍쳌賌䁣찀﬩刾K啈ㅈⵖ䥆ㅞ〮⠪䍅也卅彔䕒彃⡓ㄴ㜴⤵䔫彃䕎呓剟䍅啟㐨㐱㔷⤩䔯彃䕎呓剟䍅㐨㐱㔷착!＀＀ ＀＀	＀＀_x0008_＀＀_x0001_＀＀_x0001_＀＀_x0001_＀＀馚香香㾹찀﬩刾K啈ㅈⵖ䥆ㅞ〮⠪䍅也卅彔䕒彃⡂ㄴ㜴⤵䔫彃䕎呓剟䍅佟㐨㐱㔷⤩䔯彃䕎呓剟䍅㐨㐱㔷착!＀＀ ＀＀	＀＀_x0008_＀＀_x0001_＀＀_x0001_＀＀_x0001_＀＀㌴㌳㌳㿣찀יִ刾(䥆〰㤰〰㐰㤵䙞彆䉅呉䥟⡂乁ⱎ〲〱ⰬⰬ啅⥒Ŧ＀＀ ＀＀Ŏ＀＀_x0008_＀＀_x0001_＀＀_x0001_＀＀_x0001_＀＀㌷㌳ጳ䁜摦畳㩰⼯楤敲瑣潩獮䘯呁嘠敩敷㽲捡楴湯唽䑐呁♅牣慥潴㵲慦瑣敳♴奄彎剁升吽啒♅佄彃䅎䕍䘽呁䘺䱑䅟䑕呉义彇䱃䕉呎呟䵅䱐呁⹅䅆♔楤灳慬役瑳楲杮䄽摵瑩嘦剁䬺奅䠽噏剅乙䱋♁䅖㩒啑剅㵙歒晚啒䩊䙖䨹楑䉨歔猴橍硁䍍獷䍌䙸噖灉圦义佄㵗䥆卒彔佐啐♐䕈䝉呈㐽〵圦䑉䡔㐽〵匦䅔呒䵟塁䵉婉䑅䘽䱁䕓嘦剁䌺䱁久䅄㵒䥆䕖䅄♙䅖㩒奓䉍䱏䘽ぉ〰〹〰㔴☹䅖㩒义䕄㵘0﬙刾(䥆〰㤰〰㐰㤵䙞彆䉅呉䥟⡂乁ⱎ〲㈱ⰬⰬ啅⥒Ŧ＀＀ ＀＀Ŏ＀＀_x0008_＀＀_x0001_＀＀_x0001_＀＀_x0001_＀＀晥晦癦䁡摦畳㩰⼯楤敲瑣潩獮䘯呁嘠敩敷㽲捡楴湯唽䑐呁♅牣慥潴㵲慦瑣敳♴奄彎剁升吽啒♅佄彃䅎䕍䘽呁䘺䱑䅟䑕呉义彇䱃䕉呎呟䵅䱐呁⹅䅆♔楤灳慬役瑳楲杮䄽摵瑩嘦剁䬺奅刽䱕义偋䙗♓䅖㩒啑剅㵙歒晚啒䩊䙖䨹楑䉨歔猴橍硁楍獷䍌䙸噖灉圦义佄㵗䥆卒彔佐啐♐䕈䝉呈㐽〵圦䑉䡔㐽〵匦䅔呒䵟塁䵉婉䑅䘽䱁䕓嘦剁䌺䱁久䅄㵒䥆䕖䅄♙䅖㩒奓䉍䱏䘽ぉ〰〹〰㔴☹䅖㩒义䕄㵘0ﬗ刾(䥆〰㤰〰㐰㤵䙞彆䉅呉䥟⡂乁ⱎ〲ㄱⰬⰬ啅⥒Ŧ＀＀ ＀＀Ŏ＀＀_x0008_＀＀_x0001_＀＀_x0001_＀＀_x0001_＀＀_x0002_＀＀䀀䁙摦畳㩰⼯楤敲瑣潩獮䘯呁嘠敩敷㽲捡楴湯唽䑐呁♅牣慥潴㵲慦瑣敳♴奄彎剁升吽啒♅佄彃䅎䕍䘽呁䘺䱑䅟䑕呉义彇䱃䕉呎呟䵅䱐呁⹅䅆♔楤灳慬役瑳楲杮䄽摵瑩嘦剁䬺奅䘽偍婙偑䩕♇䅖㩒啑剅㵙歒晚啒䩊䙖䨹楑䉨歔猴橍硁卍獷䍌䙸噖灉圦义佄㵗䥆卒彔佐啐♐䕈䝉呈㐽〵圦䑉䡔㐽〵匦䅔呒䵟塁䵉婉䑅䘽䱁䕓嘦剁䌺䱁久䅄㵒䥆䕖䅄♙䅖㩒奓䉍䱏䘽ぉ〰〹〰㔴☹䅖㩒义䕄㵘0﬩刾I䕖ⵔ䡃ㅞ〮⠪䍅也卅彔䕒彃⡂ㄴ〵⤶䔫彃䕎呓剟䍅佟㐨㔱㘰⤩䔯彃䕎呓剟䍅㐨㔱㘰착!＀＀ ＀＀	＀＀_x0008_＀＀_x0001_＀＀_x0001_＀＀_x0001_＀＀＀＀＀＀＀＀㿠찀﬩刾I䥖ⵄ卅ㅞ〮⠪䍅也卅彔䕒彃⡂ㄴ〵⤶䔫彃䕎呓剟䍅佟㐨㔱㘰⤩䔯彃䕎呓剟䍅㐨㔱㘰착!＀＀ ＀＀	＀＀_x0008_＀＀_x0001_＀＀_x0001_＀＀_x0001_＀＀ꆟ䤤㿢찀﬩刾O䡃〰㌰㤳〰㘶ㅞ〮⠪䍅也卅彔䕒彃⡂ㄴ㌵⤷䔫彃䕎呓剟䍅佟㐨㔱㜳⤩䔯彃䕎呓剟䍅㐨㔱㜳착!＀＀ ＀＀	＀＀_x0008_＀＀_x0001_＀＀_x0001_＀＀_x0001_＀＀＀＀＀＀＀＀＀＀찀﬩刾O䡃〰㌰㤳〰㘶ㅞ〮⠪䍅也卅彔䕒彃⡓ㄴ㌵⤷䔫彃䕎呓剟䍅啟㐨㔱㜳⤩䔯彃䕎呓剟䍅㐨㔱㜳착!＀＀ ＀＀	＀＀_x0008_＀＀_x0001_＀＀_x0001_＀＀_x0001_＀＀＀＀＀＀＀＀＀＀찀﬩刾I䕖ⵔ䡃ㅞ〮⠪䍅也卅彔䕒彃⡂ㄴ㜴⤵䔫彃䕎呓剟䍅佟㐨㐱㔷⤩䔯彃䕎呓剟䍅㐨㐱㔷착!＀＀ ＀＀	＀＀_x0008_＀＀_x0001_＀＀_x0001_＀＀_x0001_＀＀＀＀＀＀＀＀＀＀찀﬩刾I䥖ⵄ卅ㅞ〮⠪䍅也卅彔䕒彃⡂ㄴ㜴⤵䔫彃䕎呓剟䍅佟㐨㐱㔷⤩䔯彃䕎呓剟䍅㐨㐱㔷착!＀＀ ＀＀	＀＀_x0008_＀＀_x0001_＀＀_x0001_＀＀_x0001_＀＀ꆼ机啕㿥찀ﬤ刾I䕖ⵔ䡃ㅞ〮⠪䍅也卅彔䕒彃⡂ㄴ㐴⤵䔫彃䕎呓剟䍅佟㐨㐱㔴⤩䔯彃䕎呓剟䍅㐨㐱㔴착!＀＀ ＀＀	＀＀_x0008_＀＀_x0001_＀＀_x0001_＀＀_x0001_＀＀벇ㆊ啕㿕찀ﬤ刾I䥖ⵄ卅ㅞ〮⠪䍅也卅彔䕒彃⡂ㄴ㐴⤵䔫彃䕎呓剟䍅佟㐨㐱㔴⤩䔯彃䕎呓剟䍅㐨㐱㔴착!＀＀ ＀＀	＀＀_x0008_＀＀_x0001_＀＀_x0001_＀＀_x0001_＀＀㌴㌳㌳㿣찀ﬣ刾I䕖ⵔ䡃ㅞ〮⠪䍅也卅彔䕒彃⡂ㄴㄴ⤴䔫彃䕎呓剟䍅佟㐨㐱㐱⤩䔯彃䕎呓剟䍅㐨㐱㐱착!＀＀ ＀＀	＀＀_x0008_＀＀_x0001_＀＀_x0001_＀＀_x0001_＀＀벇ㆊ啕㿕찀ﬣ刾I䥖ⵄ卅ㅞ〮⠪䍅也卅彔䕒彃⡂ㄴㄴ⤴䔫彃䕎呓剟䍅佟㐨㐱㐱⤩䔯彃䕎呓剟䍅㐨㐱㐱착!＀＀ ＀＀	＀＀_x0008_＀＀_x0001_＀＀_x0001_＀＀_x0001_＀＀줋୮넻㿣찀ﬢ刾I䕖ⵔ䡃ㅞ〮⠪䍅也卅彔䕒彃⡂ㄴ㠳⤴䔫彃䕎呓剟䍅佟㐨㌱㐸⤩䔯彃䕎呓剟䍅㐨㌱㐸착!＀＀ ＀＀	＀＀_x0008_＀＀_x0001_＀＀_x0001_＀＀_x0001_＀＀벇ㆊ啕㿕찀ﬢ刾I䥖ⵄ卅ㅞ〮⠪䍅也卅彔䕒彃⡂ㄴ㠳⤴䔫彃䕎呓剟䍅佟㐨㌱㐸⤩䔯彃䕎呓剟䍅㐨㌱㐸착!＀＀ ＀＀	＀＀_x0008_＀＀_x0001_＀＀_x0001_＀＀_x0001_＀＀줋୮넻㿣찀ﬡ刾I䕖ⵔ䡃ㅞ〮⠪䍅也卅彔䕒彃⡂ㄴ㔳⤳䔫彃䕎呓剟䍅佟㐨㌱㌵⤩䔯彃䕎呓剟䍅㐨㌱㌵착!＀＀ ＀＀	＀＀_x0008_＀＀_x0001_＀＀_x0001_＀＀_x0001_＀＀＀＀＀＀＀＀㿠찀ﬡ刾I䥖ⵄ卅ㅞ〮⠪䍅也卅彔䕒彃⡂ㄴ㔳⤳䔫彃䕎呓剟䍅佟㐨㌱㌵⤩䔯彃䕎呓剟䍅㐨㌱㌵착!＀＀ ＀＀	＀＀_x0008_＀＀_x0001_＀＀_x0001_＀＀_x0001_＀＀줋୮넻㿣찀ﬠ刾I䕖ⵔ䡃ㅞ〮⠪䍅也卅彔䕒彃⡂ㄴ㈳⤵䔫彃䕎呓剟䍅佟㐨㌱㔲⤩䔯彃䕎呓剟䍅㐨㌱㔲착!＀＀ ＀＀	＀＀_x0008_＀＀_x0001_＀＀_x0001_＀＀_x0001_＀＀벇ㆊ啕㿕찀ﬠ刾I䥖ⵄ卅ㅞ〮⠪䍅也卅彔䕒彃⡂ㄴ㈳⤵䔫彃䕎呓剟䍅佟㐨㌱㔲⤩䔯彃䕎呓剟䍅㐨㌱㔲착!＀＀ ＀＀	＀＀_x0008_＀＀_x0001_＀＀_x0001_＀＀_x0001_＀＀겦㉋崗㿤찀ײַ刾I䕖ⵔ䡃ㅞ〮⠪䍅也卅彔䕒彃⡂ㄴ㤲⤴䔫彃䕎呓剟䍅佟㐨㈱㐹⤩䔯彃䕎呓剟䍅㐨㈱㐹착!＀＀ ＀＀	＀＀_x0008_＀＀_x0001_＀＀_x0001_＀＀_x0001_＀＀벇ㆊ啕㿕찀ײַ刾I䥖ⵄ卅ㅞ〮⠪䍅也卅彔䕒彃⡂ㄴ㤲⤴䔫彃䕎呓剟䍅佟㐨㈱㐹⤩䔯彃䕎呓剟䍅㐨㈱㐹착!＀＀ ＀＀	＀＀_x0008_＀＀_x0001_＀＀_x0001_＀＀_x0001_＀＀馚香香㿩찀ﬞ刾*䡃〰㈱㠶㘴㜵䙞彆䉅呉䅄䥟⡂乁ⱎ〲㠰ⰬⰬ䡃⥆Ū＀＀ ＀＀Œ＀＀_x0008_＀＀_x0001_＀＀_x0001_＀＀_x0001_＀＀_xFFFF_￻_xFFFF__xFFFF_翿䁞摦畳㩰⼯楤敲瑣潩獮䘯呁嘠敩敷㽲捡楴湯唽䑐呁♅牣慥潴㵲慦瑣敳♴奄彎剁升吽啒♅佄彃䅎䕍䘽呁䘺䱑䅟䑕呉义彇䱃䕉呎呟䵅䱐呁⹅䅆♔楤灳慬役瑳楲杮䄽摵瑩嘦剁䬺奅倽䙁婁乑偋♙䅖㩒啑剅㵙歒晚啒䩊䕖䉒じ䍬䕋但楔祷䑍㑁䍌獷䕌䥎楒㵫圦义佄㵗䥆卒彔佐啐♐䕈䝉呈㐽〵圦䑉䡔㐽〵匦䅔呒䵟塁䵉婉䑅䘽䱁䕓嘦剁䌺䱁久䅄㵒䥆䕖䅄♙䅖㩒奓䉍䱏䌽え㄰㘲㐸㔶☷䅖㩒义䕄㵘0יִ刾*䡃〰㈱㠶㘴㜵䙞彆䉅呉䅄䥟⡂乁ⱎ〲㤰ⰬⰬ䡃⥆Ū＀＀ ＀＀Œ＀＀_x0008_＀＀_x0001_＀＀_x0001_＀＀_x0001_＀＀㌴㌳㌳쁡摦畳㩰⼯楤敲瑣潩獮䘯呁嘠敩敷㽲捡楴湯唽䑐呁♅牣慥潴㵲慦瑣敳♴奄彎剁升吽啒♅佄彃䅎䕍䘽呁䘺䱑䅟䑕呉义彇䱃䕉呎呟䵅䱐呁⹅䅆♔楤灳慬役瑳楲杮䄽摵瑩嘦剁䬺奅䨽䡏䙑䙙䡗♋䅖㩒啑剅㵙歒晚啒䩊䕖䉒じ䍬䕋但楔祷䑍㕁䍌獷䕌䥎楒㵫圦义佄㵗䥆卒彔佐啐♐䕈䝉呈㐽〵圦䑉䡔㐽〵匦䅔呒䵟塁䵉婉䑅䘽䱁䕓嘦剁䌺䱁久䅄㵒䥆䕖䅄♙䅖㩒奓䉍䱏䌽え㄰㘲㐸㔶☷䅖㩒义䕄㵘0﬜刾I䕖ⵔ䡃ㅞ〮⠪䍅也卅彔䕒彃⡂ㄴ㘲⤳䔫彃䕎呓剟䍅佟㐨㈱㌶⤩䔯彃䕎呓剟䍅㐨㈱㌶착!＀＀ ＀＀	＀＀_x0008_＀＀_x0001_＀＀_x0001_＀＀_x0001_＀＀벇ㆊ啕㿕찀﬜刾I䥖ⵄ卅ㅞ〮⠪䍅也卅彔䕒彃⡂ㄴ㘲⤳䔫彃䕎呓剟䍅佟㐨㈱㌶⤩䔯彃䕎呓剟䍅㐨㈱㌶착!＀＀ ＀＀	＀＀_x0008_＀＀_x0001_＀＀_x0001_＀＀_x0001_＀＀홓餥⺋㿪찀﬚刾I䕖ⵔ䡃ㅞ〮⠪䍅也卅彔䕒彃⡂ㄴ㌲⤳䔫彃䕎呓剟䍅佟㐨㈱㌳⤩䔯彃䕎呓剟䍅㐨㈱㌳착!＀＀ ＀＀	＀＀_x0008_＀＀_x0001_＀＀_x0001_＀＀_x0001_＀＀馚香香㿙찀﬚刾I䥖ⵄ卅ㅞ〮⠪䍅也卅彔䕒彃⡂ㄴ㌲⤳䔫彃䕎呓剟䍅佟㐨㈱㌳⤩䔯彃䕎呓剟䍅㐨㈱㌳착!＀＀ ＀＀	＀＀_x0008_＀＀_x0001_＀＀_x0001_＀＀_x0001_＀＀첒ᝅ㿭찀ﬗ刾*䡃〰㈱㠶㘴㜵䙞彆䉅呉䅄䥟⡂乁ⱎ〲〱ⰬⰬ䡃⥆Ū＀＀ ＀＀Œ＀＀_x0008_＀＀_x0001_＀＀_x0001_＀＀_x0001_＀＀?＀＀耀䀷摦畳㩰⼯楤敲瑣潩獮䘯呁嘠敩敷㽲捡楴湯唽䑐呁♅牣慥潴㵲慦瑣敳♴奄彎剁升吽啒♅佄彃䅎䕍䘽呁䘺䱑䅟䑕呉义彇䱃䕉呎呟䵅䱐呁⹅䅆♔楤灳慬役瑳楲杮䄽摵瑩嘦剁䬺奅䠽塅乕塋偍♁䅖㩒啑剅㵙歒晚啒䩊䕖䉒じ䍬䕋但楔祷䑍睅䍌獷䕌䥎楒㵫圦义佄㵗䥆卒彔佐啐♐䕈䝉呈㐽〵圦䑉䡔㐽〵匦䅔呒䵟塁䵉婉䑅䘽䱁䕓嘦剁䌺䱁久䅄㵒䥆䕖䅄♙䅖㩒奓䉍䱏䌽え㄰㘲㐸㔶☷䅖㩒义䕄㵘0ﬖ刾*䡃〰㈱㠶㘴㜵䙞彆䉅呉䅄䥟⡂乁ⱎ〲ㄱⰬⰬ䡃⥆Ū＀＀ ＀＀Œ＀＀_x0008_＀＀_x0001_＀＀_x0001_＀＀_x0001_＀＀晦晦䙦䁑摦畳㩰⼯楤敲瑣潩獮䘯呁嘠敩敷㽲捡楴湯唽䑐呁♅牣慥潴㵲慦瑣敳♴奄彎剁升吽啒♅佄彃䅎䕍䘽呁䘺䱑䅟䑕呉义彇䱃䕉呎呟䵅䱐呁⹅䅆♔楤灳慬役瑳楲杮䄽摵瑩嘦剁䬺奅堽䱗塋噙䙍♅䅖㩒啑剅㵙歒晚啒䩊䕖䉒じ䍬䕋但楔祷䑍硅䍌獷䕌䥎楒㵫圦义佄㵗䥆卒彔佐啐♐䕈䝉呈㐽〵圦䑉䡔㐽〵匦䅔呒䵟塁䵉婉䑅䘽䱁䕓嘦剁䌺䱁久䅄㵒䥆䕖䅄♙䅖㩒奓䉍䱏䌽え㄰㘲㐸㔶☷䅖㩒义䕄㵘0ﬖ刾I䕖ⵔ䡃ㅞ〮⠪䍅也卅彔䕒彃⡂ㄴ〲⤲䔫彃䕎呓剟䍅佟㐨㈱㈰⤩䔯彃䕎呓剟䍅㐨㈱㈰착!＀＀ ＀＀	＀＀_x0008_＀＀_x0001_＀＀_x0001_＀＀_x0001_＀＀馚香香㿙찀ﬖ刾I䥖ⵄ卅ㅞ〮⠪䍅也卅彔䕒彃⡂ㄴ〲⤲䔫彃䕎呓剟䍅佟㐨㈱㈰⤩䔯彃䕎呓剟䍅㐨㈱㈰착!＀＀ ＀＀	＀＀_x0008_＀＀_x0001_＀＀_x0001_＀＀_x0001_＀＀쳍쳌쳌㿬찀ﬖ刾O䡃〰㌰㤳〰㘶ㅞ〮⠪䍅也卅彔䕒彃⡂ㄴ㌲⤳䔫彃䕎呓剟䍅佟㐨㈱㌳⤩䔯彃䕎呓剟䍅㐨㈱㌳착!＀＀ ＀＀	＀＀_x0008_＀＀_x0001_＀＀_x0001_＀＀_x0001_＀＀＀＀＀＀＀＀＀＀찀ﬖ刾O䡃〰㌰㤳〰㘶ㅞ〮⠪䍅也卅彔䕒彃⡓ㄴ㌲⤳䔫彃䕎呓剟䍅啟㐨㈱㌳⤩䔯彃䕎呓剟䍅㐨㈱㌳착!＀＀ ＀＀	＀＀_x0008_＀＀_x0001_＀＀_x0001_＀＀_x0001_＀＀＀＀＀＀＀＀＀＀찀﬒刾I䕖ⵔ䡃ㅞ〮⠪䍅也卅彔䕒彃⡂ㄴ㜱⤲䔫彃䕎呓剟䍅佟㐨ㄱ㈷⤩䔯彃䕎呓剟䍅㐨ㄱ㈷착!＀＀ ＀＀	＀＀_x0008_＀＀_x0001_＀＀_x0001_＀＀_x0001_＀＀馚香香㿙찀﬒刾I䥖ⵄ卅ㅞ〮⠪䍅也卅彔䕒彃⡂ㄴ㜱⤲䔫彃䕎呓剟䍅佟㐨ㄱ㈷⤩䔯彃䕎呓剟䍅㐨ㄱ㈷착!＀＀ ＀＀	＀＀_x0008_＀＀_x0001_＀＀_x0001_＀＀_x0001_＀＀≨燇㿬찀ﬆ刾I䥖ⵄ卅ㅞ〮⠪䍅也卅彔䕒彃⡂ㄴ㌵⤷䔫彃䕎呓剟䍅佟㐨㔱㜳⤩䔯彃䕎呓剟䍅㐨㔱㜳착!＀＀ ＀＀	＀＀_x0008_＀＀_x0001_＀＀_x0001_＀＀_x0001_＀＀ﭞ燆㿜찀ﬆ刾I䕖ⵔ䡃ㅞ〮⠪䍅也卅彔䕒彃⡂ㄴ㌵⤷䔫彃䕎呓剟䍅佟㐨㔱㜳⤩䔯彃䕎呓剟䍅㐨㔱㜳착!＀＀ ＀＀	＀＀_x0008_＀＀_x0001_＀＀_x0001_＀＀_x0001_＀＀벇ㆊ啕㿕찀﫷刾O䡃〰㌰㤳〰㘶ㅞ〮⠪䍅也卅彔䕒彃⡓ㄴ㌲⤷䔫彃䕎呓剟䍅啟㐨㈱㜳⤩䔯彃䕎呓剟䍅㐨㈱㜳착!＀＀ ＀＀	＀＀_x0008_＀＀_x0001_＀＀_x0001_＀＀_x0001_＀＀＀＀＀＀＀＀＀＀찀﫷刾O䡃〰㌰㤳〰㘶ㅞ〮⠪䍅也卅彔䕒彃⡂ㄴ㌲⤷䔫彃䕎呓剟䍅佟㐨㈱㜳⤩䔯彃䕎呓剟䍅㐨㈱㜳착!＀＀ ＀＀	＀＀_x0008_＀＀_x0001_＀＀_x0001_＀＀_x0001_＀＀＀＀＀＀＀＀＀＀찀﫲刾I䥖ⵄ卅ㅞ〮⠪䍅也卅彔䕒彃⡂ㄴㄵ⤰䔫彃䕎呓剟䍅佟㐨㔱〱⤩䔯彃䕎呓剟䍅㐨㔱〱착!＀＀ ＀＀	＀＀_x0008_＀＀_x0001_＀＀_x0001_＀＀_x0001_＀＀ꆟ䤤㿢찀﫲刾I䕖ⵔ䡃ㅞ〮⠪䍅也卅彔䕒彃⡂ㄴㄵ⤰䔫彃䕎呓剟䍅佟㐨㔱〱⤩䔯彃䕎呓剟䍅㐨㔱〱착!＀＀ ＀＀	＀＀_x0008_＀＀_x0001_＀＀_x0001_＀＀_x0001_＀＀＀＀＀＀＀＀㿠찀﫲刾I䥖ⵄ卅ㅞ〮⠪䍅也卅彔䕒彃⡂ㄴ㜴⤹䔫彃䕎呓剟䍅佟㐨㐱㤷⤩䔯彃䕎呓剟䍅㐨㐱㤷착!＀＀ ＀＀	＀＀_x0008_＀＀_x0001_＀＀_x0001_＀＀_x0001_＀＀艐覣윜㿡찀﫲刾I䕖ⵔ䡃ㅞ〮⠪䍅也卅彔䕒彃⡂ㄴ㜴⤹䔫彃䕎呓剟䍅佟㐨㐱㤷⤩䔯彃䕎呓剟䍅㐨㐱㤷착!＀＀ ＀＀	＀＀_x0008_＀＀_x0001_＀＀_x0001_＀＀_x0001_＀＀＀＀＀＀＀＀＀＀찀﫲刾I䥖ⵄ卅ㅞ〮⠪䍅也卅彔䕒彃⡂ㄴ㐴⤹䔫彃䕎呓剟䍅佟㐨㐱㤴⤩䔯彃䕎呓剟䍅㐨㐱㤴착!＀＀ ＀＀	＀＀_x0008_＀＀_x0001_＀＀_x0001_＀＀_x0001_＀＀㌴㌳㌳㿣찀﫲刾I䕖ⵔ䡃ㅞ〮⠪䍅也卅彔䕒彃⡂ㄴ㐴⤹䔫彃䕎呓剟䍅佟㐨㐱㤴⤩䔯彃䕎呓剟䍅㐨㐱㤴착!＀＀ ＀＀	＀＀_x0008_＀＀_x0001_＀＀_x0001_＀＀_x0001_＀＀벇ㆊ啕㿕찀﫲刾I䥖ⵄ卅ㅞ〮⠪䍅也卅彔䕒彃⡂ㄴㄴ⤸䔫彃䕎呓剟䍅佟㐨㐱㠱⤩䔯彃䕎呓剟䍅㐨㐱㠱착!＀＀ ＀＀	＀＀_x0008_＀＀_x0001_＀＀_x0001_＀＀_x0001_＀＀줋୮넻㿣찀﫲刾I䕖ⵔ䡃ㅞ〮⠪䍅也卅彔䕒彃⡂ㄴㄴ⤸䔫彃䕎呓剟䍅佟㐨㐱㠱⤩䔯彃䕎呓剟䍅㐨㐱㠱착!＀＀ ＀＀	＀＀_x0008_＀＀_x0001_＀＀_x0001_＀＀_x0001_＀＀벇ㆊ啕㿕찀﫱刾I䥖ⵄ卅ㅞ〮⠪䍅也卅彔䕒彃⡂ㄴ㠳⤸䔫彃䕎呓剟䍅佟㐨㌱㠸⤩䔯彃䕎呓剟䍅㐨㌱㠸착!＀＀ ＀＀	＀＀_x0008_＀＀_x0001_＀＀_x0001_＀＀_x0001_＀＀줋୮넻㿣찀﫱刾I䕖ⵔ䡃ㅞ〮⠪䍅也卅彔䕒彃⡂ㄴ㠳⤸䔫彃䕎呓剟䍅佟㐨㌱㠸⤩䔯彃䕎呓剟䍅㐨㌱㠸착!＀＀ ＀＀	＀＀_x0008_＀＀_x0001_＀＀_x0001_＀＀_x0001_＀＀벇ㆊ啕㿕찀﫱刾I䥖ⵄ卅ㅞ〮⠪䍅也卅彔䕒彃⡂ㄴ㔳⤷䔫彃䕎呓剟䍅佟㐨㌱㜵⤩䔯彃䕎呓剟䍅㐨㌱㜵착!＀＀ ＀＀	＀＀_x0008_＀＀_x0001_＀＀_x0001_＀＀_x0001_＀＀줋୮넻㿣찀﫱刾I䕖ⵔ䡃ㅞ〮⠪䍅也卅彔䕒彃⡂ㄴ㔳⤷䔫彃䕎呓剟䍅佟㐨㌱㜵⤩䔯彃䕎呓剟䍅㐨㌱㜵착!＀＀ ＀＀	＀＀_x0008_＀＀_x0001_＀＀_x0001_＀＀_x0001_＀＀＀＀＀＀＀＀㿠찀﫱刾I䥖ⵄ卅ㅞ〮⠪䍅也卅彔䕒彃⡂ㄴ㈳⤹䔫彃䕎呓剟䍅佟㐨㌱㤲⤩䔯彃䕎呓剟䍅㐨㌱㤲착!＀＀ ＀＀	＀＀_x0008_＀＀_x0001_＀＀_x0001_＀＀_x0001_＀＀ꆼ机啕㿥찀﫱刾I䕖ⵔ䡃ㅞ〮⠪䍅也卅彔䕒彃⡂ㄴ㈳⤹䔫彃䕎呓剟䍅佟㐨㌱㤲⤩䔯彃䕎呓剟䍅㐨㌱㤲착!＀＀ ＀＀	＀＀_x0008_＀＀_x0001_＀＀_x0001_＀＀_x0001_＀＀벇ㆊ啕㿕찀﫱刾I䥖ⵄ卅ㅞ〮⠪䍅也卅彔䕒彃⡂ㄴ㤲⤸䔫彃䕎呓剟䍅佟㐨㈱㠹⤩䔯彃䕎呓剟䍅㐨㈱㠹착!＀＀ ＀＀	＀＀_x0008_＀＀_x0001_＀＀_x0001_＀＀_x0001_＀＀晧晦晦㿦찀﫱刾I䕖ⵔ䡃ㅞ〮⠪䍅也卅彔䕒彃⡂ㄴ㤲⤸䔫彃䕎呓剟䍅佟㐨㈱㠹⤩䔯彃䕎呓剟䍅㐨㈱㠹착!＀＀ ＀＀	＀＀_x0008_＀＀_x0001_＀＀_x0001_＀＀_x0001_＀＀벇ㆊ啕㿕찀﫱刾I䥖ⵄ卅ㅞ〮⠪䍅也卅彔䕒彃⡂ㄴ㘲⤷䔫彃䕎呓剟䍅佟㐨㈱㜶⤩䔯彃䕎呓剟䍅㐨㈱㜶착!＀＀ ＀＀	＀＀_x0008_＀＀_x0001_＀＀_x0001_＀＀_x0001_＀＀홓餥⺋㿪찀﫱刾I䕖ⵔ䡃ㅞ〮⠪䍅也卅彔䕒彃⡂ㄴ㘲⤷䔫彃䕎呓剟䍅佟㐨㈱㜶⤩䔯彃䕎呓剟䍅㐨㈱㜶착!＀＀ ＀＀	＀＀_x0008_＀＀_x0001_＀＀_x0001_＀＀_x0001_＀＀벇ㆊ啕㿕찀﫰刾I䥖ⵄ卅ㅞ〮⠪䍅也卅彔䕒彃⡂ㄴ㌲⤷䔫彃䕎呓剟䍅佟㐨㈱㜳⤩䔯彃䕎呓剟䍅㐨㈱㜳착!＀＀ ＀＀	＀＀_x0008_＀＀_x0001_＀＀_x0001_＀＀_x0001_＀＀첒ᝅ㿭찀﫰刾I䕖ⵔ䡃ㅞ〮⠪䍅也卅彔䕒彃⡂ㄴ㌲⤷䔫彃䕎呓剟䍅佟㐨㈱㜳⤩䔯彃䕎呓剟䍅㐨㈱㜳착!＀＀ ＀＀	＀＀_x0008_＀＀_x0001_＀＀_x0001_＀＀_x0001_＀＀馚香香㿙찀﫰刾I䥖ⵄ卅ㅞ〮⠪䍅也卅彔䕒彃⡂ㄴ〲⤶䔫彃䕎呓剟䍅佟㐨㈱㘰⤩䔯彃䕎呓剟䍅㐨㈱㘰착!＀＀ ＀＀	＀＀_x0008_＀＀_x0001_＀＀_x0001_＀＀_x0001_＀＀첒ᝅ㿭찀﫰刾I䕖ⵔ䡃ㅞ〮⠪䍅也卅彔䕒彃⡂ㄴ〲⤶䔫彃䕎呓剟䍅佟㐨㈱㘰⤩䔯彃䕎呓剟䍅㐨㈱㘰착!＀＀ ＀＀	＀＀_x0008_＀＀_x0001_＀＀_x0001_＀＀_x0001_＀＀馚香香㿙찀﫰刾I䥖ⵄ卅ㅞ〮⠪䍅也卅彔䕒彃⡂ㄴ㜱⤶䔫彃䕎呓剟䍅佟㐨ㄱ㘷⤩䔯彃䕎呓剟䍅㐨ㄱ㘷착!＀＀ ＀＀	＀＀_x0008_＀＀_x0001_＀＀_x0001_＀＀_x0001_＀＀≨燇㿬찀﫰刾I䕖ⵔ䡃ㅞ〮⠪䍅也卅彔䕒彃⡂ㄴ㜱⤶䔫彃䕎呓剟䍅佟㐨ㄱ㘷⤩䔯彃䕎呓剟䍅㐨ㄱ㘷착!＀＀ ＀＀	＀＀_x0008_＀＀_x0001_＀＀_x0001_＀＀_x0001_＀＀馚香香㿙찀﫰刾I䥖ⵄ卅ㅞ〮⠪䍅也卅彔䕒彃⡂ㄴ㐱⤵䔫彃䕎呓剟䍅佟㐨ㄱ㔴⤩䔯彃䕎呓剟䍅㐨ㄱ㔴착!＀＀ ＀＀	＀＀_x0008_＀＀_x0001_＀＀_x0001_＀＀_x0001_＀＀＀＀＀＀＀＀㿰찀﫰刾I䕖ⵔ䡃ㅞ〮⠪䍅也卅彔䕒彃⡂ㄴ㐱⤵䔫彃䕎呓剟䍅佟㐨ㄱ㔴⤩䔯彃䕎呓剟䍅㐨ㄱ㔴착!＀＀ ＀＀	＀＀_x0008_＀＀_x0001_＀＀_x0001_＀＀_x0001_＀＀벇ㆊ啕㿕찀ﬡ刾O呉〰㐰㜱㐱〴ㅞ〮⠪䍅也卅彔䕒彃⡂ㄴ㠳⤴䔫彃䕎呓剟䍅佟㐨㌱㐸⤩䔯彃䕎呓剟䍅㐨㌱㐸착!＀＀ ＀＀	＀＀_x0008_＀＀_x0001_＀＀_x0001_＀＀_x0001_＀＀＀＀＀＀＀＀㿠찀ﬡ刾O呉〰㐰㜱㐱〴ㅞ〮⠪䍅也卅彔䕒彃⡓ㄴ㠳⤴䔫彃䕎呓剟䍅啟㐨㌱㐸⤩䔯彃䕎呓剟䍅㐨㌱㐸착!＀＀ ＀＀	＀＀_x0008_＀＀_x0001_＀＀_x0001_＀＀_x0001_＀＀＀＀＀＀＀＀＀＀찀ﬡ刾K佂乂ⵎ䡃ㅞ〮⠪䍅也卅彔䕒彃⡓ㄴ㘲⤳䔫彃䕎呓剟䍅啟㐨㈱㌶⤩䔯彃䕎呓剟䍅㐨㈱㌶착!＀＀ ＀＀	＀＀_x0008_＀＀_x0001_＀＀_x0001_＀＀_x0001_＀＀＀＀＀＀＀＀＀＀찀יִ刾K佂乂ⵎ䡃ㅞ〮⠪䍅也卅彔䕒彃⡂ㄴ㘲⤳䔫彃䕎呓剟䍅佟㐨㈱㌶⤩䔯彃䕎呓剟䍅㐨㈱㌶착!＀＀ ＀＀	＀＀_x0008_＀＀_x0001_＀＀_x0001_＀＀_x0001_＀＀벇ㆊ啕㿕찀ﬂ刾_x001E_䱞䑓偟协呟偏䡟䑌⡒〱∬≈∬卆⤢W＀＀ ＀＀?＀＀8＀＀_x0001_＀＀_x0007_＀＀_x0001_＀＀＀＀＀＀豈䃵＀＀＀＀瀀䃍＀＀＀＀䰀䃍＀＀＀＀瀀䂧＀＀＀＀쀀䂂＀＀＀＀＀＀＀＀＀＀＀＀＀＀＀＀＀＀＀＀＀＀찀﫹刾O呉〰㐰㜱㐱〴ㅞ〮⠪䍅也卅彔䕒彃⡓ㄴ㠳⤸䔫彃䕎呓剟䍅啟㐨㌱㠸⤩䔯彃䕎呓剟䍅㐨㌱㠸착!＀＀ ＀＀	＀＀_x0008_＀＀_x0001_＀＀_x0001_＀＀_x0001_＀＀＀＀＀＀＀＀＀＀찀﫹刾O呉〰㐰㜱㐱〴ㅞ〮⠪䍅也卅彔䕒彃⡂ㄴ㠳⤸䔫彃䕎呓剟䍅佟㐨㌱㠸⤩䔯彃䕎呓剟䍅㐨㌱㠸착!＀＀ ＀＀	＀＀_x0008_＀＀_x0001_＀＀_x0001_＀＀_x0001_＀＀＀＀＀＀＀＀㿠찀﫷刾_x001A_䕄〰㘰〶〲㘰偞䱟捯污䥟摮硥 ＀＀ ＀＀_x0008_＀＀_x0007_＀＀_x0001_＀＀_x0001_＀＀_x0008_＀＀㠱㘷㌵＀＀﫳刾3䱁䅆匭幅⸱⨰䍅也卅彔䕒彃⡈ㄴ㜱⤶䔯彃䕎呓剟䍅㐨ㄱ㘷착!＀＀ ＀＀	＀＀_x0008_＀＀_x0001_＀＀_x0001_＀＀_x0001_＀＀＀＀＀＀＀＀㿠찀﬩刾K啈ㅈⵖ䥆ㅞ〮⠪䍅也卅彔䕒彃⡓ㄴ㐴⤵䔫彃䕎呓剟䍅啟㐨㐱㔴⤩䔯彃䕎呓剟䍅㐨㐱㔴착!＀＀ ＀＀	＀＀_x0008_＀＀_x0001_＀＀_x0001_＀＀_x0001_＀＀馚香香㾹찀ﬤ刾K啈ㅈⵖ䥆ㅞ〮⠪䍅也卅彔䕒彃⡂ㄴ㐴⤵䔫彃䕎呓剟䍅佟㐨㐱㔴⤩䔯彃䕎呓剟䍅㐨㐱㔴착!＀＀ ＀＀	＀＀_x0008_＀＀_x0001_＀＀_x0001_＀＀_x0001_＀＀晧晦晦㿦찀ﬣ刾K佂乂ⵎ䡃ㅞ〮⠪䍅也卅彔䕒彃⡓ㄴ㔳⤳䔫彃䕎呓剟䍅啟㐨㌱㌵⤩䔯彃䕎呓剟䍅㐨㌱㌵착!＀＀ ＀＀	＀＀_x0008_＀＀_x0001_＀＀_x0001_＀＀_x0001_＀＀＀＀＀＀＀＀＀＀찀ﬡ刾K佂乂ⵎ䡃ㅞ〮⠪䍅也卅彔䕒彃⡂ㄴ㔳⤳䔫彃䕎呓剟䍅佟㐨㌱㌵⤩䔯彃䕎呓剟䍅㐨㌱㌵착!＀＀ ＀＀	＀＀_x0008_＀＀_x0001_＀＀_x0001_＀＀_x0001_＀＀＀＀＀＀＀＀㿠찀ײַ刾O䕄〰㘰〶〲㘰ㅞ〮⠪䍅也卅彔䕒彃⡂ㄴ㔳⤳䔫彃䕎呓剟䍅佟㐨㌱㌵⤩䔯彃䕎呓剟䍅㐨㌱㌵착!＀＀ ＀＀	＀＀_x0008_＀＀_x0001_＀＀_x0001_＀＀_x0001_＀＀艐覣윜㿡찀ײַ刾O䕄〰㘰〶〲㘰ㅞ〮⠪䍅也卅彔䕒彃⡓ㄴ㔳⤳䔫彃䕎呓剟䍅啟㐨㌱㌵⤩䔯彃䕎呓剟䍅㐨㌱㌵착!＀＀ ＀＀	＀＀_x0008_＀＀_x0001_＀＀_x0001_＀＀_x0001_＀＀ᤣឬ燇㾼찀﫷刾O䕄〰㘰〶〲㘰ㅞ〮⠪䍅也卅彔䕒彃⡓ㄴ㔳⤷䔫彃䕎呓剟䍅啟㐨㌱㜵⤩䔯彃䕎呓剟䍅㐨㌱㜵착!＀＀ ＀＀	＀＀_x0008_＀＀_x0001_＀＀_x0001_＀＀_x0001_＀＀ᤣឬ燇㾼찀﫷刾O䕄〰㘰〶〲㘰ㅞ〮⠪䍅也卅彔䕒彃⡂ㄴ㔳⤷䔫彃䕎呓剟䍅佟㐨㌱㜵⤩䔯彃䕎呓剟䍅㐨㌱㜵착!＀＀ ＀＀	＀＀_x0008_＀＀_x0001_＀＀_x0001_＀＀_x0001_＀＀艐覣윜㿡찀﫴刾K啈ㅈⵖ䥆ㅞ〮⠪䍅也卅彔䕒彃⡓ㄴ㐱⤵䔫彃䕎呓剟䍅啟㐨ㄱ㔴⤩䔯彃䕎呓剟䍅㐨ㄱ㔴착!＀＀ ＀＀	＀＀_x0008_＀＀_x0001_＀＀_x0001_＀＀_x0001_＀＀ꚲ魨䗑㿇찀﫰刾K啈ㅈⵖ䥆ㅞ〮⠪䍅也卅彔䕒彃⡂ㄴ㐱⤵䔫彃䕎呓剟䍅佟㐨ㄱ㔴⤩䔯彃䕎呓剟䍅㐨ㄱ㔴착!＀＀ ＀＀	＀＀_x0008_＀＀_x0001_＀＀_x0001_＀＀_x0001_＀＀紆㒎瑝㿡찀﫨刾_x0018_䱂ⵌ单偞䍟剕䕒䍎⡙䤢体⤢_x001D_＀＀ ＀＀_x0005_＀＀_x0004_＀＀_x0001_＀＀_x0001_＀＀_x0008_＀＀单D찀﫨刾_x0018_䵂ⵓ单偞䍟剕䕒䍎⡙䤢体⤢_x001D_＀＀ ＀＀_x0005_＀＀_x0004_＀＀_x0001_＀＀_x0001_＀＀_x0008_＀＀单D찀﫨刾_x001B_䱍义䜭幂彐䅍䭒呅噟䱁㐨㔱㜳착!＀＀ ＀＀	＀＀_x0008_＀＀_x0001_＀＀_x0001_＀＀_x0001_＀＀⺠鏠㈼䁁찀﫨刾;剋ⵎ䕄偞偟䥒䕃䱟坏偟⡒ㄴ㌵ⰷⰬⰬⰰ倢䥒䕃Ⱒ䤢呎䅒䅄≙∬㈵≗착!＀＀ ＀＀	＀＀_x0008_＀＀_x0001_＀＀_x0001_＀＀_x0001_＀＀䞮竡_xDE14_䁃찀ﬢ刾K啈ㅈⵖ䥆ㅞ〮⠪䍅也卅彔䕒彃⡓ㄴ㈳⤵䔫彃䕎呓剟䍅啟㐨㌱㔲⤩䔯彃䕎呓剟䍅㐨㌱㔲착!＀＀ ＀＀	＀＀_x0008_＀＀_x0001_＀＀_x0001_＀＀_x0001_＀＀馚香香㿉찀ﬠ刾K啈ㅈⵖ䥆ㅞ〮⠪䍅也卅彔䕒彃⡂ㄴ㈳⤵䔫彃䕎呓剟䍅佟㐨㌱㔲⤩䔯彃䕎呓剟䍅㐨㌱㔲착!＀＀ ＀＀	＀＀_x0008_＀＀_x0001_＀＀_x0001_＀＀_x0001_＀＀㌴㌳㌳㿣찀ײַ刾K佂乂ⵎ䡃ㅞ〮⠪䍅也卅彔䕒彃⡓ㄴ㌲⤳䔫彃䕎呓剟䍅啟㐨㈱㌳⤩䔯彃䕎呓剟䍅㐨㈱㌳착!＀＀ ＀＀	＀＀_x0008_＀＀_x0001_＀＀_x0001_＀＀_x0001_＀＀＀＀＀＀＀＀＀＀찀﬚刾K佂乂ⵎ䡃ㅞ〮⠪䍅也卅彔䕒彃⡂ㄴ㌲⤳䔫彃䕎呓剟䍅佟㐨㈱㌳⤩䔯彃䕎呓剟䍅㐨㈱㌳착!＀＀ ＀＀	＀＀_x0008_＀＀_x0001_＀＀_x0001_＀＀_x0001_＀＀벇ㆊ啕㿕찀﬐刾*单㌸㐵㔹〱㜲䙞彆䅃䡓卟⡔呑ⱒㄴ㔴ⰵⰬ䙒⨩ㄭŮ＀＀ ＀＀Ŗ＀＀_x0008_＀＀_x0001_＀＀_x0001_＀＀_x0001_＀＀㭤俟殍쁦摦畳㩰⼯楤敲瑣潩獮䘯呁嘠敩敷㽲捡楴湯唽䑐呁♅牣慥潴㵲慦瑣敳♴奄彎剁升吽啒♅佄彃䅎䕍䘽呁䘺䱑䅟䑕呉义彇䱃䕉呎呟䵅䱐呁⹅䅆♔楤灳慬役瑳楲杮䄽摵瑩嘦剁䬺奅娽婏則塋䱋♑䅖㩒啑剅㵙歒晚け呆䙓吹䍖剨䙖獉䑎ぅ呎獕䍌卸楒杫楋瑁免㴽圦义佄㵗䥆卒彔佐啐♐䕈䝉呈㐽〵圦䑉䡔㐽〵匦䅔呒䵟塁䵉婉䑅䘽䱁䕓嘦剁䌺䱁久䅄㵒䥆䕖䅄♙䅖㩒奓䉍䱏唽㡓㔳㤴ㄵ㈰☷䅖㩒义䕄㵘0﬐刾_x0017_䙞彆䕄呂卟⡔乁ⱎⰰⰬ䙒착!＀＀ ＀＀	＀＀_x0008_＀＀_x0001_＀＀_x0001_＀＀_x0001_＀＀豀碵꼝쐕찀﫴刾3䥍之䌭幈⸱⨰䍅也卅彔䕒彃⡈ㄴㄵ⤰䔯彃䕎呓剟䍅㐨㔱〱착!＀＀ ＀＀	＀＀_x0008_＀＀_x0001_＀＀_x0001_＀＀_x0001_＀＀＀＀＀＀＀＀㿰찀ﬆ刾_x0018_䉇〰㜰㤱㌷㠷灞潲数彲䅎䕍'＀＀ ＀＀_x000F_＀＀_x000E_＀＀_x0001_＀＀_x0001_＀＀_x0008_＀＀偒⁃片畯⁰汐c찀ﬆ刾7䕄〰㔰㘵㈵㐰䩞䱕䅉⡎䙆䙟卉䅃彌䅄䕔儨剔〬Ⱜ刬ⱆ䐢呁久⤢착_x001D_＀＀ ＀＀_x0005_＀＀_x0004_＀＀_x0001_＀＀_x0001_＀＀_x0003_＀＀ꇯ＀＀찀ﬠ刾*单㔰㐸㠹〱㐶䙞彆䉅呉䅄䥟⡂乁ⱎ〲㠰ⰬⰬ单⥄Ū＀＀ ＀＀Œ＀＀_x0008_＀＀_x0001_＀＀_x0001_＀＀_x0001_＀＀㌶㌳✳䂍摦畳㩰⼯楤敲瑣潩獮䘯呁嘠敩敷㽲捡楴湯唽䑐呁♅牣慥潴㵲慦瑣敳♴奄彎剁升吽啒♅佄彃䅎䕍䘽呁䘺䱑䅟䑕呉义彇䱃䕉呎呟䵅䱐呁⹅䅆♔楤灳慬役瑳楲杮䄽摵瑩嘦剁䬺奅刽䡋噓䉇剉♇䅖㩒啑剅㵙歒晚啒䩊䕖䉒じ䍬䕋但楔祷䑍㑁䍌獷䙌呖䍒㵫圦义佄㵗䥆卒彔佐啐♐䕈䝉呈㐽〵圦䑉䡔㐽〵匦䅔呒䵟塁䵉婉䑅䘽䱁䕓嘦剁䌺䱁久䅄㵒䥆䕖䅄♙䅖㩒奓䉍䱏唽こ㠵㤴ㄸ㘰☴䅖㩒义䕄㵘0ﬠ刾*单㜷㜲㤳〲㔷䙞彆䅃䕐彘䥆⡘乁ⱎ〲㠰ⰬⰬ单⥄ĉ＀＀ ＀＀ñ＀＀_x0008_＀＀_x0001_＀＀_x0001_＀＀_x0001_＀＀쳍쳌ೌ䁕摦畳㩰⼯楄敲瑣潩獮䘯捡却瑥䄠摵瑩湩⁧楖睥牥愿瑣潩㵮啁䥄彔䅖啌♅䉄ㄽ㤲䤦ㅄ㜽㈷㌷㈹☰䅖啌䥅㵄㐰〶☱䑓呁㵅〲㠰倦剅佉呄偙㵅乁彎呓♄䍓呆㌽眦湩潤㵷潰異彰潮扟牡眦摩桴㌽㔸栦楥桧㵴㈱☰呓剁彔䅍䥘䥍䕚㵄䅆卌♅牣慥潴㵲慦瑣敳♴楤灳慬役瑳楲杮䄽摵瑩찀ﬠ刾&amp;䡃〰㌰㤳〰㘶䙞彆䅓䕌⡓乁ⱎ〲㠰ⰬⰬ䡃⥆!＀＀ ＀＀	＀＀_x0008_＀＀_x0001_＀＀_x0001_＀＀_x0001_＀＀Ȍ蜫茖䁰찀ﬞ刾*单㔰㐸㠹〱㐶䙞彆䉅呉䅄䥟⡂乁ⱎ〲㤰ⰬⰬ单⥄Ū＀＀ ＀＀Œ＀＀_x0008_＀＀_x0001_＀＀_x0001_＀＀_x0001_＀＀_x0002_＀＀倀䂍摦畳㩰⼯楤敲瑣潩獮䘯呁嘠敩敷㽲捡楴湯唽䑐呁♅牣慥潴㵲慦瑣敳♴奄彎剁升吽啒♅佄彃䅎䕍䘽呁䘺䱑䅟䑕呉义彇䱃䕉呎呟䵅䱐呁⹅䅆♔楤灳慬役瑳楲杮䄽摵瑩嘦剁䬺奅䐽呁婅噗䉃♓䅖㩒啑剅㵙歒晚啒䩊䕖䉒じ䍬䕋但楔祷䑍㕁䍌獷䙌呖䍒㵫圦义佄㵗䥆卒彔佐啐♐䕈䝉呈㐽〵圦䑉䡔㐽〵匦䅔呒䵟塁䵉婉䑅䘽䱁䕓嘦剁䌺䱁久䅄㵒䥆䕖䅄♙䅖㩒奓䉍䱏唽こ㠵㤴ㄸ㘰☴䅖㩒义䕄㵘0ﬞ刾*单㜷㜲㤳〲㔷䙞彆䅃䕐彘䥆⡘乁ⱎ〲㤰ⰬⰬ单⥄ĉ＀＀ ＀＀ñ＀＀_x0008_＀＀_x0001_＀＀_x0001_＀＀_x0001_＀＀馚香蓮䁒摦畳㩰⼯楄敲瑣潩獮䘯捡却瑥䄠摵瑩湩⁧楖睥牥愿瑣潩㵮啁䥄彔䅖啌♅䉄ㄽ㤲䤦ㅄ㜽㈷㌷㈹☰䅖啌䥅㵄㐰〶☱䑓呁㵅〲㤰倦剅佉呄偙㵅乁彎呓♄䍓呆㌽眦湩潤㵷潰異彰潮扟牡眦摩桴㌽㔸栦楥桧㵴㈱☰呓剁彔䅍䥘䥍䕚㵄䅆卌♅牣慥潴㵲慦瑣敳♴楤灳慬役瑳楲杮䄽摵瑩찀ﬞ刾&amp;䡃〰㌰㤳〰㘶䙞彆䅓䕌⡓乁ⱎ〲㤰ⰬⰬ䡃⥆ć＀＀ ＀＀ï＀＀_x0008_＀＀_x0001_＀＀_x0001_＀＀_x0001_＀＀_xDF3B_赏슗䁢摦畳㩰⼯楄敲瑣潩獮䘯捡却瑥䄠摵瑩湩⁧楖睥牥愿瑣潩㵮啁䥄彔䅖啌♅䉄ㄽ㤲䤦ㅄ㐽㤵㈲☱䅖啌䥅㵄㄰〰☱䑓呁㵅〲㤰倦剅佉呄偙㵅乁彎呓♄䍓呆㌽眦湩潤㵷潰異彰潮扟牡眦摩桴㌽㔸栦楥桧㵴㈱☰呓剁彔䅍䥘䥍䕚㵄䅆卌♅牣慥潴㵲慦瑣敳♴楤灳慬役瑳楲杮䄽摵瑩찀יִ刾*单㜷㜲㤳〲㔷䙞彆䅃䕐彘䥆⡘乁ⱎ〲〱ⰬⰬ单⥄ĉ＀＀ ＀＀ñ＀＀_x0008_＀＀_x0001_＀＀_x0001_＀＀_x0001_＀＀쳍쳌賌䁚摦畳㩰⼯楄敲瑣潩獮䘯捡却瑥䄠摵瑩湩⁧楖睥牥愿瑣潩㵮啁䥄彔䅖啌♅䉄ㄽ㤲䤦ㅄ㜽㈷㌷㈹☰䅖啌䥅㵄㐰〶☱䑓呁㵅〲〱倦剅佉呄偙㵅乁彎呓♄䍓呆㌽眦湩潤㵷潰異彰潮扟牡眦摩桴㌽㔸栦楥桧㵴㈱☰呓剁彔䅍䥘䥍䕚㵄䅆卌♅牣慥潴㵲慦瑣敳♴楤灳慬役瑳楲杮䄽摵瑩찀יִ刾*单㔰㐸㠹〱㐶䙞彆䉅呉䅄䥟⡂乁ⱎ〲〱ⰬⰬ单⥄Ū＀＀ ＀＀Œ＀＀_x0008_＀＀_x0001_＀＀_x0001_＀＀_x0001_＀＀＀＀＀＀䂏摦畳㩰⼯楤敲瑣潩獮䘯呁嘠敩敷㽲捡楴湯唽䑐呁♅牣慥潴㵲慦瑣敳♴奄彎剁升吽啒♅佄彃䅎䕍䘽呁䘺䱑䅟䑕呉义彇䱃䕉呎呟䵅䱐呁⹅䅆♔楤灳慬役瑳楲杮䄽摵瑩嘦剁䬺奅䠽塕塓䩏呃♃䅖㩒啑剅㵙歒晚啒䩊䕖䉒じ䍬䕋但楔祷䑍睅䍌獷䙌呖䍒㵫圦义佄㵗䥆卒彔佐啐♐䕈䝉呈㐽〵圦䑉䡔㐽〵匦䅔呒䵟塁䵉婉䑅䘽䱁䕓嘦剁䌺䱁久䅄㵒䥆䕖䅄♙䅖㩒奓䉍䱏唽こ㠵㤴ㄸ㘰☴䅖㩒义䕄㵘0﬛刾&amp;䡃〰㘰㈲㘷㈱䙞彆䅓䕌⡓乁ⱎ〲〱ⰬⰬ䡃⥆ć＀＀ ＀＀ï＀＀_x0008_＀＀_x0001_＀＀_x0001_＀＀_x0001_＀＀쳍쳌䂂摦畳㩰⼯楄敲瑣潩獮䘯捡却瑥䄠摵瑩湩⁧楖睥牥愿瑣潩㵮啁䥄彔䅖啌♅䉄ㄽ㤲䤦ㅄ㔽㘱〶☶䅖啌䥅㵄㄰〰☱䑓呁㵅〲〱倦剅佉呄偙㵅乁彎呓♄䍓呆㌽眦湩潤㵷潰異彰潮扟牡眦摩桴㌽㔸栦楥桧㵴㈱☰呓剁彔䅍䥘䥍䕚㵄䅆卌♅牣慥潴㵲慦瑣敳♴楤灳慬役瑳楲杮䄽摵瑩찀﬚刾&amp;䡃〰㘰㈲㘷㈱䙞彆䅓䕌⡓乁ⱎ〲㈱ⰬⰬ䡃⥆ć＀＀ ＀＀ï＀＀_x0008_＀＀_x0001_＀＀_x0001_＀＀_x0001_＀＀晦晦멦䂁摦畳㩰⼯楄敲瑣潩獮䘯捡却瑥䄠摵瑩湩⁧楖睥牥愿瑣潩㵮啁䥄彔䅖啌♅䉄ㄽ㤲䤦ㅄ㔽㘱〶☶䅖啌䥅㵄㄰〰☱䑓呁㵅〲㈱倦剅佉呄偙㵅乁彎呓♄䍓呆㌽眦湩潤㵷潰異彰潮扟牡眦摩桴㌽㔸栦楥桧㵴㈱☰呓剁彔䅍䥘䥍䕚㵄䅆卌♅牣慥潴㵲慦瑣敳♴楤灳慬役瑳楲杮䄽摵瑩찀﬙刾*单㔰㐸㠹〱㐶䙞彆䉅呉䅄䥟⡂乁ⱎ〲㈱ⰬⰬ单⥄Ū＀＀ ＀＀Œ＀＀_x0008_＀＀_x0001_＀＀_x0001_＀＀_x0001_＀＀馞香厙䂒摦畳㩰⼯楤敲瑣潩獮䘯呁嘠敩敷㽲捡楴湯唽䑐呁♅牣慥潴㵲慦瑣敳♴奄彎剁升吽啒♅佄彃䅎䕍䘽呁䘺䱑䅟䑕呉义彇䱃䕉呎呟䵅䱐呁⹅䅆♔楤灳慬役瑳楲杮䄽摵瑩嘦剁䬺奅䰽噓塃塃剓♃䅖㩒啑剅㵙歒晚啒䩊䕖䉒じ䍬䕋但楔祷䑍祅䍌獷䙌呖䍒㵫圦义佄㵗䥆卒彔佐啐♐䕈䝉呈㐽〵圦䑉䡔㐽〵匦䅔呒䵟塁䵉婉䑅䘽䱁䕓嘦剁䌺䱁久䅄㵒䥆䕖䅄♙䅖㩒奓䉍䱏唽こ㠵㤴ㄸ㘰☴䅖㩒义䕄㵘0﬘刾*单㜷㜲㤳〲㔷䙞彆䅃䕐彘䥆⡘乁ⱎ〲ㄱⰬⰬ单⥄ĉ＀＀ ＀＀ñ＀＀_x0008_＀＀_x0001_＀＀_x0001_＀＀_x0001_＀＀쳍쳌䁨摦畳㩰⼯楄敲瑣潩獮䘯捡却瑥䄠摵瑩湩⁧楖睥牥愿瑣潩㵮啁䥄彔䅖啌♅䉄ㄽ㤲䤦ㅄ㜽㈷㌷㈹☰䅖啌䥅㵄㐰〶☱䑓呁㵅〲ㄱ倦剅佉呄偙㵅乁彎呓♄䍓呆㌽眦湩潤㵷潰異彰潮扟牡眦摩桴㌽㔸栦楥桧㵴㈱☰呓剁彔䅍䥘䥍䕚㵄䅆卌♅牣慥潴㵲慦瑣敳♴楤灳慬役瑳楲杮䄽摵瑩찀ﬗ刾*单㔰㐸㠹〱㐶䙞彆䉅呉䅄䥟⡂乁ⱎ〲ㄱⰬⰬ单⥄Ū＀＀ ＀＀Œ＀＀_x0008_＀＀_x0001_＀＀_x0001_＀＀_x0001_＀＀㌱㌳䤳䂒摦畳㩰⼯楤敲瑣潩獮䘯呁嘠敩敷㽲捡楴湯唽䑐呁♅牣慥潴㵲慦瑣敳♴奄彎剁升吽啒♅佄彃䅎䕍䘽呁䘺䱑䅟䑕呉义彇䱃䕉呎呟䵅䱐呁⹅䅆♔楤灳慬役瑳楲杮䄽摵瑩嘦剁䬺奅䨽呅塙䑅呁♕䅖㩒啑剅㵙歒晚啒䩊䕖䉒じ䍬䕋但楔祷䑍硅䍌獷䙌呖䍒㵫圦义佄㵗䥆卒彔佐啐♐䕈䝉呈㐽〵圦䑉䡔㐽〵匦䅔呒䵟塁䵉婉䑅䘽䱁䕓嘦剁䌺䱁久䅄㵒䥆䕖䅄♙䅖㩒奓䉍䱏唽こ㠵㤴ㄸ㘰☴䅖㩒义䕄㵘0ﬗ刾&amp;䡃〰㘰㈲㘷㈱䙞彆䅓䕌⡓乁ⱎ〲ㄱⰬⰬ䡃⥆ć＀＀ ＀＀ï＀＀_x0008_＀＀_x0001_＀＀_x0001_＀＀_x0001_＀＀㌳㌳✳䂁摦畳㩰⼯楄敲瑣潩獮䘯捡却瑥䄠摵瑩湩⁧楖睥牥愿瑣潩㵮啁䥄彔䅖啌♅䉄ㄽ㤲䤦ㅄ㔽㘱〶☶䅖啌䥅㵄㄰〰☱䑓呁㵅〲ㄱ倦剅佉呄偙㵅乁彎呓♄䍓呆㌽眦湩潤㵷潰異彰潮扟牡眦摩桴㌽㔸栦楥桧㵴㈱☰呓剁彔䅍䥘䥍䕚㵄䅆卌♅牣慥潴㵲慦瑣敳♴楤灳慬役瑳楲杮䄽摵瑩찀ﬖ刾*单㜷㜲㤳〲㔷䙞彆䅃䕐彘䥆⡘乁ⱎ〲㈱ⰬⰬ单⥄ĉ＀＀ ＀＀ñ＀＀_x0008_＀＀_x0001_＀＀_x0001_＀＀_x0001_＀＀晦晦䙦䁼摦畳㩰⼯楄敲瑣潩獮䘯捡却瑥䄠摵瑩湩⁧楖睥牥愿瑣潩㵮啁䥄彔䅖啌♅䉄ㄽ㤲䤦ㅄ㜽㈷㌷㈹☰䅖啌䥅㵄㐰〶☱䑓呁㵅〲㈱倦剅佉呄偙㵅乁彎呓♄䍓呆㌽眦湩潤㵷潰異彰潮扟牡眦摩桴㌽㔸栦楥桧㵴㈱☰呓剁彔䅍䥘䥍䕚㵄䅆卌♅牣慥潴㵲慦瑣敳♴楤灳慬役瑳楲杮䄽摵瑩찀﫽刾&lt;䕄〰㔰㘵㈵㐰偞䕓䍔䱁䘨噉䑅奁㬩彐剐䍉⡅ㄭ奁丬坏䐬䔬彃啃剒Ⱜ⤱ॎ＀＀ ＀＀श＀＀࠰＀＀_x0001_＀＀Ć＀＀_x0001_＀＀凬Ẹꮅ䀻긕䀺㵱휊낣䀹＀＀＀＀＀＀䀺ꏗ㵰㜊䀹＀＀＀＀＀＀䀺휊炣䀹슐⣵꽜䀺凬Ẹ䮅䀺凬Ẹ䮅䀺쳍쳌Ⳍ䀻⣶轜헂䀻슐⣵꽜䀻롒蔞ᇫ䀼롑┞䀼ᑻ䞮髡䀼晧晦왦䀼슐⣵䀼㌳㌳錳䀽슐⣵潜䀾＀＀＀＀䀽롑┞䀾㌳㌳匳䀾㌴㌳㌳䀽ᑻ䞮嫡䀽㌳㌳猳䀽ᑻ䞮嫡䀽긕鑺䀽ᑻ䞮뫡䀼竡긔䀼＀＀＀＀䀀䀽＀＀＀＀䀀䀽ꏗ㵰휊䀼롑攞䀽롑攞䀽＀＀＀＀䀀䀽슐⣵⽜䀽尨䀼晧晦Ꙧ䀼馚香ᦙ䀼䞮竡䀻＀＀＀＀ꀀ䀻晧晦晦䀼尨⊏䀽凬Ẹ⮅䀽슐⣵轜䀾轜尨䀿㌳㌳䀿롑┞䁀롑Ԟ䁀炤਽ꏗ䀿晦晦٦䁀슏⣵作䁀ᑺ➮䁀晦晦䙦䁀㌳㌳䁀쳍쳌䁀ᑺ➮䁁㌳㌳⌳䁁휊炣悔䁀쳍쳌䁀凬Ẹ䁀䞮竡縔䁀尨䊏䁁ਾꏗᵰ䁁ᑺឮ䁁ᑻ䞮뫡䁀ᑻ䞮뫡䁀ᑻ䞮뫡䁀ᑻ䞮뫡䁀凬Ẹ_xDB85_䁀＀＀＀＀䁀＀＀＀＀䁀＀＀＀＀䁀쳍쳌Ⳍ䁁轜尨䁁㵱휊患䁁尩슏ࣵ䁁㵱휊Ⴃ䁁竡긔兇䁁蔟凫躸䁁竡긔䁁슏⣵_xDF5C_䁁晧晦뙦䁁롑Ԟ䁂馚香ᦙ䁂炤਽ϗ䁂ꏗ㵰✊䁂ꏗ㵰㜊䁂馚香ᦙ䁂尨⊏䁂晧晦䁂蔟凫꺸䁂尨芏䁂휊炣䨽䁂尩슏ࣵ䁂쳍쳌ೌ䁂馚香䁁轜న䁂긕䑺䁂蔟凫꺸䁂㵱휊삣䁂凬Ẹ殅䁂蔟凫纸䁂㌳㌳錳䁂휊炣䁃ᑻ䞮﫡䁃ꏗ㵰䁃쳍쳌ೌ䁅蔟凫麸䁄ਾꏗ走䁄＀＀＀＀　䁄轜尨䁄⣶轜ᗂ䁄晧晦왦䁄긕Ѻ䁅긕呺䁅슏⣵_xFFFF_｜䁄馚香䦙䁅＀＀＀＀퀀䁅ꏗ㵰蜊䁅ᑺ瞮䁅轜న䁅긕ᑺ䁅휊炣㨽䁅凬Ẹ殅䁅휊炣먽䁅⣶轜藂䁅휊炣悔䁄휊炣਽䁅ਾꏗ군䁄㵱휊肣䁄쳍쳌ﳌ䁄＀＀＀＀耀䁅Ẹ㡑䁅㵱휊䂣䁅㵱휊䂣䁅㵱휊䂣䁅尨犏䁅炤਽鏗䁅㌴㌳䁄롑ꔞ䁃凬Ẹ뮅䁃롑딞䁃竡긔慇䁄ꏗ㵰܊䁅馚香_xD999_䁅炤਽揗䁅炤਽揗䁅䞮竡踔䁄ਾꏗ뵰䁄롒蔞懫䁄尩슏磵䁄＀＀＀＀ 䁅ᑻ䞮櫡䁅炤਽돗䁅⣶轜엂䁅ᑻ䞮諡䁅Ẹ顑䁅Ẹ顑䁅㌳㌳⌳䁆Ẹ桑䁆炤਽䁆쳍쳌Ⳍ䁇쳍쳌_xDCCC_䁇롒蔞ᇫ䁈㌳㌳錳䁈⣶轜헂䁈쳍쳌ﳌ䁈롒蔞쇫䁈Ẹ桑䁈긕鑺䁈馚香ঙ䁉馚香䦙䁉㌳㌳挳䁉ᑻ䞮嫡䁈晧晦Ꙧ䁈ਾꏗ嵰䁉晧晦٦䁊휊炣਽䁉䞮竡︔䁈ᑺ➮䁉＀＀＀＀ 䁉㌴㌳㌳䁉ᑺ枮䁈ਾꏗ_xDD70_䁇㵱휊ꂣ䁈ᑻ䞮㫡䁉ᑻ䞮ꫡ䁈롑딞䁈롒蔞㇫䁈쳍쳌Ⳍ䁈炤਽菗䁈Ẹ硑䁈＀＀＀＀怀䁈㌴㌳猳䁇㵱휊킣䁆䞮竡踔䁅＀＀＀＀ꀀ䁆㵱휊肣䁇슐⣵䁇ਾꏗ⵰䁇슐⣵_xFFFF_｜䁇炤਽䁇䞮竡츔䁇쳍쳌峌䁈轜_xDC28_䁇炤਽珗䁈晧晦뙦䁈＀＀＀＀뀀䁈炤਽쏗䁈䞮竡츔䁈馚香ᦙ䁉ਾꏗ䁈ᑺ䁈竡긔셇䁉馚香妙䁉凬Ẹ⮅䁉晧晦Ꙧ䁈晧晦䙦䁉尩슏ࣵ䁉轜鰨䁈晧晦䁈馚香妙䁉ਾꏗᵰ䁉＀＀＀＀쀀䁉⣶轜ᗂ䁋晧晦Ꙧ䁋ꏗ㵰眊䁋蔟凫庸䁋롑ꔞ䁋竡긔ⅇ䁋긕㑺䁋슐⣵⽜䁋晧晦虦䁋凬Ẹ䁊晧晦䁊轜_xDC28_䁊휊炣⨽䁊㌳㌳ጳ䁊㌴㌳猳䁊䞮竡츔䁊쳍쳌곌䁊尩슏죵䁉롒蔞ꇫ䁈ꏗ㵰ᜊ䁉晧晦晦䁉炤਽⏗䁊䞮竡ด䁊凬Ẹ䁉Ẹ㡑䁊롒蔞㇫䁊䞮竡渔䁊쳍쳌Ⳍ䁋尩슏䣵䁋ਾꏗ뵰䁊긕ᑺ䁋ꏗ㵰眊䁋蔟凫庸䁋轜㰨䁋ᑺ➮䁋䞮竡ด䁋＀＀＀＀＀＀＀＀＀＀＀＀＀＀＀＀＀＀＀＀＀＀＀＀＀＀＀＀＀＀＀＀＀＀＀＀＀＀＀＀＀＀＀＀＀＀＀＀＀＀＀＀＀＀＀＀＀＀＀＀＀＀＀＀＀＀＀＀＀＀＀＀＀＀＀＀＀＀＀＀＀＀＀＀＀＀＀＀＀＀＀＀＀＀＀＀＀＀＀＀＀＀＀＀＀＀＀＀＀＀＀＀＀＀＀＀＀＀＀＀＀＀＀＀＀＀＀＀＀＀＀＀＀＀＀＀＀＀＀＀＀＀＀＀＀＀＀＀＀＀＀＀＀＀＀＀＀＀＀＀＀＀＀＀＀＀＀＀＀＀＀＀＀＀＀＀＀＀＀＀＀＀＀＀＀＀＀＀＀＀＀＀＀＀＀＀＀＀＀＀＀＀＀＀＀＀＀＀＀＀＀＀＀＀＀＀＀＀＀＀＀＀＀＀＀＀＀＀＀＀＀＀＀＀＀＀＀＀＀＀＀＀＀＀＀＀＀＀＀＀＀＀＀＀＀＀＀＀＀＀＀＀﬩刾3䱁䅆匭幅⸱⨰䍅也卅彔䕒彃⡈ㄴ〵⤶䔯彃䕎呓剟䍅㐨㔱㘰착!＀＀ ＀＀	＀＀_x0008_＀＀_x0001_＀＀_x0001_＀＀_x0001_＀＀ꆼ机啕㿥찀ﬣ刾O䉇〰㜰㤱㌷㠷ㅞ〮⠪䍅也卅彔䕒彃⡂ㄴ㐴⤵䔫彃䕎呓剟䍅佟㐨㐱㔴⤩䔯彃䕎呓剟䍅㐨㐱㔴착!＀＀ ＀＀	＀＀_x0008_＀＀_x0001_＀＀_x0001_＀＀_x0001_＀＀＀＀＀＀＀＀㿰찀ﬣ刾O䉇〰㜰㤱㌷㠷ㅞ〮⠪䍅也卅彔䕒彃⡓ㄴ㐴⤵䔫彃䕎呓剟䍅啟㐨㐱㔴⤩䔯彃䕎呓剟䍅㐨㐱㔴착!＀＀ ＀＀	＀＀_x0008_＀＀_x0001_＀＀_x0001_＀＀_x0001_＀＀＀＀＀＀＀＀＀＀찀﬛刾,ㅞ〮䔪彃䕎呓剟䍅䡟㐨㈱㐹⼩䍅也卅彔䕒⡃ㄴ㤲⤴!＀＀ ＀＀	＀＀_x0008_＀＀_x0001_＀＀_x0001_＀＀_x0001_＀＀豀碵꼝쐕찀ﬖ刾,ㅞ〮䔪彃䕎呓剟䍅䡟㐨㈱㌶⼩䍅也卅彔䕒⡃ㄴ㘲⤳!＀＀ ＀＀	＀＀_x0008_＀＀_x0001_＀＀_x0001_＀＀_x0001_＀＀豀碵꼝쐕찀ﬔ刾,ㅞ〮䔪彃䕎呓剟䍅䡟㐨㈱㌳⼩䍅也卅彔䕒⡃ㄴ㌲⤳!＀＀ ＀＀	＀＀_x0008_＀＀_x0001_＀＀_x0001_＀＀_x0001_＀＀豀碵꼝쐕찀﬏刾,ㅞ〮䔪彃䕎呓剟䍅䡟㐨㈱㈰⼩䍅也卅彔䕒⡃ㄴ〲⤲!＀＀ ＀＀	＀＀_x0008_＀＀_x0001_＀＀_x0001_＀＀_x0001_＀＀豀碵꼝쐕찀ﬁ刾,ㅞ〮䔪彃䕎呓剟䍅䡟㐨㈱㠹⼩䍅也卅彔䕒⡃ㄴ㤲⤸!＀＀ ＀＀	＀＀_x0008_＀＀_x0001_＀＀_x0001_＀＀_x0001_＀＀豀碵꼝쐕찀ﬁ刾,ㅞ〮䔪彃䕎呓剟䍅䡟㐨㈱㜶⼩䍅也卅彔䕒⡃ㄴ㘲⤷!＀＀ ＀＀	＀＀_x0008_＀＀_x0001_＀＀_x0001_＀＀_x0001_＀＀豀碵꼝쐕찀ﬁ刾,ㅞ〮䔪彃䕎呓剟䍅䡟㐨㈱㜳⼩䍅也卅彔䕒⡃ㄴ㌲⤷!＀＀ ＀＀	＀＀_x0008_＀＀_x0001_＀＀_x0001_＀＀_x0001_＀＀豀碵꼝쐕찀ﬁ刾,ㅞ〮䔪彃䕎呓剟䍅䡟㐨㈱㘰⼩䍅也卅彔䕒⡃ㄴ〲⤶!＀＀ ＀＀	＀＀_x0008_＀＀_x0001_＀＀_x0001_＀＀_x0001_＀＀豀碵꼝쐕찀﫹刾O䉇〰㜰㤱㌷㠷ㅞ〮⠪䍅也卅彔䕒彃⡓ㄴ㐴⤹䔫彃䕎呓剟䍅啟㐨㐱㤴⤩䔯彃䕎呓剟䍅㐨㐱㤴착!＀＀ ＀＀	＀＀_x0008_＀＀_x0001_＀＀_x0001_＀＀_x0001_＀＀＀＀＀＀＀＀＀＀찀﫹刾O䉇〰㜰㤱㌷㠷ㅞ〮⠪䍅也卅彔䕒彃⡂ㄴ㐴⤹䔫彃䕎呓剟䍅佟㐨㐱㤴⤩䔯彃䕎呓剟䍅㐨㐱㤴착!＀＀ ＀＀	＀＀_x0008_＀＀_x0001_＀＀_x0001_＀＀_x0001_＀＀＀＀＀＀＀＀㿰찀﫹刾O䉇〰㜰㤱㌷㠷ㅞ〮⠪䍅也卅彔䕒彃⡓ㄴ㐱⤵䔫彃䕎呓剟䍅啟㐨ㄱ㔴⤩䔯彃䕎呓剟䍅㐨ㄱ㔴착!＀＀ ＀＀	＀＀_x0008_＀＀_x0001_＀＀_x0001_＀＀_x0001_＀＀＀＀＀＀＀＀＀＀찀﫹刾O䉇〰㜰㤱㌷㠷ㅞ〮⠪䍅也卅彔䕒彃⡂ㄴ㐱⤵䔫彃䕎呓剟䍅佟㐨ㄱ㔴⤩䔯彃䕎呓剟䍅㐨ㄱ㔴착!＀＀ ＀＀	＀＀_x0008_＀＀_x0001_＀＀_x0001_＀＀_x0001_＀＀＀＀＀＀＀＀㿰찀﫳刾3䱁䅆匭幅⸱⨰䍅也卅彔䕒彃⡈ㄴ〲⤶䔯彃䕎呓剟䍅㐨㈱㘰착!＀＀ ＀＀	＀＀_x0008_＀＀_x0001_＀＀_x0001_＀＀_x0001_＀＀겦㉋崗㿤찀ﬡ刾,ㅞ〮䔪彃䕎呓剟䍅䡟㐨㌱㐸⼩䍅也卅彔䕒⡃ㄴ㠳⤴!＀＀ ＀＀	＀＀_x0008_＀＀_x0001_＀＀_x0001_＀＀_x0001_＀＀豀碵꼝쐕찀ײַ刾,ㅞ〮䔪彃䕎呓剟䍅䡟㐨㌱㌵⼩䍅也卅彔䕒⡃ㄴ㔳⤳!＀＀ ＀＀	＀＀_x0008_＀＀_x0001_＀＀_x0001_＀＀_x0001_＀＀豀碵꼝쐕찀ﬞ刾,ㅞ〮䔪彃䕎呓剟䍅䡟㐨㌱㔲⼩䍅也卅彔䕒⡃ㄴ㈳⤵!＀＀ ＀＀	＀＀_x0008_＀＀_x0001_＀＀_x0001_＀＀_x0001_＀＀豀碵꼝쐕찀יִ刾＀Ｏ单㌸㐵㔹〱㜲䕞䅃䵟䑅䕟䥂䑔⡁〲㘱〬Ⱜ∬啃㵒单≄착!＀＀ ＀＀	＀＀_x0008_＀＀_x0001_＀＀_x0001_＀＀_x0001_＀＀豀碵꼝쐕찀﬚刾＀Ｏ单㌸㐵㔹〱㜲䕞䅃䵟䑅䕟䥂䑔⡁〲㔱〬Ⱜ∬啃㵒单≄착!＀＀ ＀＀	＀＀_x0008_＀＀_x0001_＀＀_x0001_＀＀_x0001_＀＀譄ᅻ䂄찀ﬖ刾＀Ｏ单㌸㐵㔹〱㜲䕞䅃䵟䑅䕟䥂䑔⡁〲㐱〬Ⱜ∬啃㵒单≄착!＀＀ ＀＀	＀＀_x0008_＀＀_x0001_＀＀_x0001_＀＀_x0001_＀＀馚香禙䂃찀ﬔ刾＀Ｏ单㌸㐵㔹〱㜲䕞䅃䵟䑅䕟䥂䑔⡁〲㌱〬Ⱜ∬啃㵒单≄착!＀＀ ＀＀	＀＀_x0008_＀＀_x0001_＀＀_x0001_＀＀_x0001_＀＀＀＀＀＀栀䂂찀ﬆ刾7呉〰㐰㜱㐱〴䩞䱕䅉⡎䙆䙟卉䅃彌䅄䕔儨剔〬Ⱜ刬ⱆ䐢呁久⤢착_x001D_＀＀ ＀＀_x0005_＀＀_x0004_＀＀_x0001_＀＀_x0001_＀＀_x0003_＀＀ꇯ＀＀찀ﬁ刾,ㅞ〮䔪彃䕎呓剟䍅䡟㐨㌱㠸⼩䍅也卅彔䕒⡃ㄴ㠳⤸!＀＀ ＀＀	＀＀_x0008_＀＀_x0001_＀＀_x0001_＀＀_x0001_＀＀豀碵꼝쐕찀ﬁ刾,ㅞ〮䔪彃䕎呓剟䍅䡟㐨㌱㜵⼩䍅也卅彔䕒⡃ㄴ㔳⤷!＀＀ ＀＀	＀＀_x0008_＀＀_x0001_＀＀_x0001_＀＀_x0001_＀＀豀碵꼝쐕찀ﬁ刾,ㅞ〮䔪彃䕎呓剟䍅䡟㐨㌱㤲⼩䍅也卅彔䕒⡃ㄴ㈳⤹!＀＀ ＀＀	＀＀_x0008_＀＀_x0001_＀＀_x0001_＀＀_x0001_＀＀豀碵꼝쐕찀﫨刾&lt;䵉ⵁ呉偞偟䥒䕃䡟䝉彈剐㐨㔱㜳ⰬⰬ〬∬剐䍉≅∬义剔䑁奁Ⱒ㔢圲⤢!＀＀ ＀＀	＀＀_x0008_＀＀_x0001_＀＀_x0001_＀＀_x0001_＀＀馚香ᦙ䀵찀ﬢ刾8䕄〰㘰〶〲㘰ㅞ〮䔪彃䕎呓剟䍅䡟㐨㐱㐱⼩䍅也卅彔䕒⡃ㄴㄴ⤴!＀＀ ＀＀	＀＀_x0008_＀＀_x0001_＀＀_x0001_＀＀_x0001_＀＀＀＀＀＀＀＀㿐찀ﬢ刾8䕄〰㘰〶〲㘰ㅞ〮䔪彃䕎呓剟䍅䡟㐨㌱㐸⼩䍅也卅彔䕒⡃ㄴ㠳⤴!＀＀ ＀＀	＀＀_x0008_＀＀_x0001_＀＀_x0001_＀＀_x0001_＀＀䁣솛㿒찀﬜刾8䕄〰㘰〶〲㘰ㅞ〮䔪彃䕎呓剟䍅䡟㐨㈱㐹⼩䍅也卅彔䕒⡃ㄴ㤲⤴!＀＀ ＀＀	＀＀_x0008_＀＀_x0001_＀＀_x0001_＀＀_x0001_＀＀淩鶉㿘찀ﬓ刾.卅㄰㌸㐷㌶㐱䕞䅃䵟䑅䍟偁塅㈨㄰ⰳⰰⰬ䌢剕䔽剕⤢!＀＀ ＀＀	＀＀_x0008_＀＀_x0001_＀＀_x0001_＀＀_x0001_＀＀쳍쳌Ⳍ䁃찀﫻刾0单ㄸㄲ䬱〱㜰䱞䑓也䵁彅佔彐䱈剄ㄨⰰ䠢Ⱒ䘢≓∬久⤢ɪ＀＀ ＀＀ɒ＀＀Ɉ＀＀_x0001_＀＀
＀＀_x000C_＀＀The Vanguard Group, Inc.＀＀SSgA Funds Management, Inc.＀＀BlackRock Fund Advisors＀＀Invesco Advisers, Inc.＀＀Sasco Capital, Inc.＀＀TIAA-CREF Investment Management LLC＀＀Iridian Asset Management LLC＀＀Neuberger Berman LLC＀＀Capital Research &amp; Management Co. (World Investors)＀＀Goldman Sachs Asset Management LP＀＀＀＀＀＀＀＀＀＀＀＀﫧刾_x000F_䥍之䌭幈卆䥟䥓챎&amp;＀＀ ＀＀_x000E_＀＀_x000D_＀＀_x0001_＀＀_x0001_＀＀_x0008_＀＀䡃〰㌰㤳〰㘶＀＀ﬤ刾8䕄〰㘰〶〲㘰ㅞ〮䔪彃䕎呓剟䍅䡟㐨㐱㔷⼩䍅也卅彔䕒⡃ㄴ㜴⤵!＀＀ ＀＀	＀＀_x0008_＀＀_x0001_＀＀_x0001_＀＀_x0001_＀＀ᑻ䞮竡㿔찀ﬣ刾8䕄〰㘰〶〲㘰ㅞ〮䔪彃䕎呓剟䍅䡟㐨㐱㔴⼩䍅也卅彔䕒⡃ㄴ㐴⤵!＀＀ ＀＀	＀＀_x0008_＀＀_x0001_＀＀_x0001_＀＀_x0001_＀＀ᑻ䞮竡㿔찀ﬞ刾8䕄〰㘰〶〲㘰ㅞ〮䔪彃䕎呓剟䍅䡟㐨㌱㔲⼩䍅也卅彔䕒⡃ㄴ㈳⤵!＀＀ ＀＀	＀＀_x0008_＀＀_x0001_＀＀_x0001_＀＀_x0001_＀＀＀＀＀＀＀＀㿘찀﬛刾O单㜷㜲㤳〲㔷ㅞ〮⠪䍅也卅彔䕒彃⡂ㄴ㤲⤴䔫彃䕎呓剟䍅佟㐨㈱㐹⤩䔯彃䕎呓剟䍅㐨㈱㐹착!＀＀ ＀＀	＀＀_x0008_＀＀_x0001_＀＀_x0001_＀＀_x0001_＀＀㌴㌳㌳㿣찀﬛刾O单㜷㜲㤳〲㔷ㅞ〮⠪䍅也卅彔䕒彃⡓ㄴ㤲⤴䔫彃䕎呓剟䍅啟㐨㈱㐹⤩䔯彃䕎呓剟䍅㐨㈱㐹착!＀＀ ＀＀	＀＀_x0008_＀＀_x0001_＀＀_x0001_＀＀_x0001_＀＀＀＀＀＀＀＀＀＀찀﬒刾(䉇〰㥂㌴㍚㤵䙞彆䕄呂䱟⡔䕓䥍㐬㐱㔵Ⱜ刬⥆Ŧ＀＀ ＀＀Ŏ＀＀_x0008_＀＀_x0001_＀＀_x0001_＀＀_x0001_＀＀＀＀＀＀瀀䂓摦畳㩰⼯楤敲瑣潩獮䘯呁嘠敩敷㽲捡楴湯唽䑐呁♅牣慥潴㵲慦瑣敳♴奄彎剁升吽啒♅佄彃䅎䕍䘽呁䘺䱑䅟䑕呉义彇䱃䕉呎呟䵅䱐呁⹅䅆♔楤灳慬役瑳楲杮䄽摵瑩嘦剁䬺奅娽䉃偉䡇䩗♓䅖㩒啑剅㵙歒晚䕒䍖䙖䴹䍖周啒䨱䑌硑䑎ㅕ䍌獷歕灙圦义佄㵗䥆卒彔佐啐♐䕈䝉呈㐽〵圦䑉䡔㐽〵匦䅔呒䵟塁䵉婉䑅䘽䱁䕓嘦剁䌺䱁久䅄㵒䥆䕖䅄♙䅖㩒奓䉍䱏䜽あ䈰㐹娳㔳☹䅖㩒义䕄㵘0﬒刾(䉇〰㥂㌴㍚㤵䙞彆䕄呂卟⡔䕓䥍㐬㐱㔵Ⱜ刬⥆Ċ＀＀ ＀＀ò＀＀_x0008_＀＀_x0001_＀＀_x0001_＀＀_x0001_＀＀＀＀＀＀怀䁸摦畳㩰⼯楄敲瑣潩獮䘯捡却瑥䄠摵瑩湩⁧楖睥牥愿瑣潩㵮啁䥄彔䅖啌♅䉄ㄽ㤲䤦ㅄ䈽㐹娳☳䅖啌䥅㵄㌰㔰☱䑓呁㵅〲㌱㄰倦剅佉呄偙㵅䕓䥍卟䑔匦䙃㵔☳楷摮睯瀽灯灵湟彯慢♲楷瑤㵨㠳☵敨杩瑨ㄽ〲匦䅔呒䵟塁䵉婉䑅䘽䱁䕓挦敲瑡牯昽捡獴瑥搦獩汰祡獟牴湩㵧畁楤t﬏刾,ㅞ〮䔪彃䕎呓剟䍅䡟㐨ㄱ㈷⼩䍅也卅彔䕒⡃ㄴ㜱⤲!＀＀ ＀＀	＀＀_x0008_＀＀_x0001_＀＀_x0001_＀＀_x0001_＀＀豀碵꼝쐕찀ﬂ刾1偞䕓䍔䱁䘨噉䑅奁㬩䑅䵟䅅彎剐䍉彅䝔⡔ㄭ奁丬坏䐬〬착ॎ＀＀ ＀＀श＀＀࠰＀＀_x0001_＀＀Ć＀＀_x0001_＀＀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豀碵꼝쐕＀＀＀＀＀＀＀＀＀＀＀＀＀＀＀＀＀＀＀＀＀＀＀＀＀＀＀＀＀＀＀＀＀＀＀＀＀＀＀＀＀＀＀＀＀＀＀＀＀＀＀＀＀＀＀＀＀＀＀＀＀＀＀＀＀＀＀＀＀＀＀＀＀＀＀＀＀＀＀＀＀＀＀＀＀＀＀＀＀＀＀＀＀＀＀＀＀＀＀＀＀＀＀＀＀＀＀＀＀＀＀＀＀＀＀＀＀＀＀＀＀＀＀＀＀＀＀＀＀＀＀＀＀＀＀＀＀＀＀＀＀＀＀＀＀＀＀＀＀＀＀＀＀＀＀＀＀＀＀＀＀＀＀＀＀＀＀＀＀＀＀＀＀＀＀＀＀＀＀＀＀＀＀＀＀＀＀＀＀＀＀＀＀＀＀＀＀＀＀＀＀＀＀＀＀＀＀＀＀＀＀＀＀＀＀＀＀＀＀＀＀＀＀＀＀＀＀＀＀＀＀＀＀＀＀＀＀＀＀＀＀＀＀＀＀＀＀＀＀＀＀＀＀＀＀＀＀＀＀＀＀＀ﬁ刾,ㅞ〮䔪彃䕎呓剟䍅䡟㐨ㄱ㘷⼩䍅也卅彔䕒⡃ㄴ㜱⤶!＀＀ ＀＀	＀＀_x0008_＀＀_x0001_＀＀_x0001_＀＀_x0001_＀＀豀碵꼝쐕찀ﬁ刾,ㅞ〮䔪彃䕎呓剟䍅䡟㐨ㄱ㔴⼩䍅也卅彔䕒⡃ㄴ㐱⤵!＀＀ ＀＀	＀＀_x0008_＀＀_x0001_＀＀_x0001_＀＀_x0001_＀＀豀碵꼝쐕찀﫽刾_x0018_䕄〰㔰㜸〸㌰䙞彁卉彏佃䕄_x001D_＀＀ ＀＀_x0005_＀＀_x0004_＀＀_x0001_＀＀_x0001_＀＀_x0008_＀＀啅R찀﫼刾O单㜷㜲㤳〲㔷ㅞ〮⠪䍅也卅彔䕒彃⡓ㄴ㤲⤸䔫彃䕎呓剟䍅啟㐨㈱㠹⤩䔯彃䕎呓剟䍅㐨㈱㠹착!＀＀ ＀＀	＀＀_x0008_＀＀_x0001_＀＀_x0001_＀＀_x0001_＀＀᫽ὢᄑ㾱찀﫼刾O单㜷㜲㤳〲㔷ㅞ〮⠪䍅也卅彔䕒彃⡂ㄴ㤲⤸䔫彃䕎呓剟䍅佟㐨㈱㠹⤩䔯彃䕎呓剟䍅㐨㈱㠹착!＀＀ ＀＀	＀＀_x0008_＀＀_x0001_＀＀_x0001_＀＀_x0001_＀＀㌴㌳㌳㿣찀﫷刾8䕄〰㘰〶〲㘰ㅞ〮䔪彃䕎呓剟䍅䡟㐨ㄱ㔴⼩䍅也卅彔䕒⡃ㄴ㐱⤵!＀＀ ＀＀	＀＀_x0008_＀＀_x0001_＀＀_x0001_＀＀_x0001_＀＀̖೚됦㿗찀﫵刾&lt;䡃〰㈱㠶㘴㜵䩞䱕䅉⡎䙆䙟卉䅃彌䅄䕔匨䵅ⱉㄴ㌵ⰷⰬ䙒∬䅄䕔≎⤩_x001D_＀＀ ＀＀_x0005_＀＀_x0004_＀＀_x0001_＀＀_x0001_＀＀_x0003_＀＀ꇯ＀＀찀ﬥ刾8䕄〰㘰〶〲㘰ㅞ〮䔪彃䕎呓剟䍅䡟㐨㔱㘰⼩䍅也卅彔䕒⡃ㄴ〵⤶!＀＀ ＀＀	＀＀_x0008_＀＀_x0001_＀＀_x0001_＀＀_x0001_＀＀＀＀＀＀＀＀㿐찀יִ刾(单ㄸㄲ䬱〱㜰䙞彆䕎彔义⡃乁ⱎ〲〱ⰬⰬ单⥄Ŧ＀＀ ＀＀Ŏ＀＀_x0008_＀＀_x0001_＀＀_x0001_＀＀_x0001_＀＀馚香즙䁯摦畳㩰⼯楤敲瑣潩獮䘯呁嘠敩敷㽲捡楴湯唽䑐呁♅牣慥潴㵲慦瑣敳♴奄彎剁升吽啒♅佄彃䅎䕍䘽呁䘺䱑䅟䑕呉义彇䱃䕉呎呟䵅䱐呁⹅䅆♔楤灳慬役瑳楲杮䄽摵瑩嘦剁䬺奅䘽偋义䙁䱁♅䅖㩒啑剅㵙歒晚歔啖じ佬祑䉨歔猴橍硁䍍獷䍌噸さ灑圦义佄㵗䥆卒彔佐啐♐䕈䝉呈㐽〵圦䑉䡔㐽〵匦䅔呒䵟塁䵉婉䑅䘽䱁䕓嘦剁䌺䱁久䅄㵒䥆䕖䅄♙䅖㩒奓䉍䱏唽㡓㈱ㄱㅋ〰☷䅖㩒义䕄㵘0﬜刾&amp;䕄〰㔰㜸〸㌰䙞彆䅓䕌⡓乁ⱎ〲〱ⰬⰬ啅⥒ć＀＀ ＀＀ï＀＀_x0008_＀＀_x0001_＀＀_x0001_＀＀_x0001_＀＀쳍쳌荌䂕摦畳㩰⼯楄敲瑣潩獮䘯捡却瑥䄠摵瑩湩⁧楖睥牥愿瑣潩㵮啁䥄彔䅖啌♅䉄ㄽ㤲䤦ㅄ㔽㔷㌳☹䅖啌䥅㵄㄰〰☱䑓呁㵅〲〱倦剅佉呄偙㵅乁彎呓♄䍓呆㌽眦湩潤㵷潰異彰潮扟牡眦摩桴㌽㔸栦楥桧㵴㈱☰呓剁彔䅍䥘䥍䕚㵄䅆卌♅牣慥潴㵲慦瑣敳♴楤灳慬役瑳楲杮䄽摵瑩찀﬛刾3䱍义䜭幂⸱⨰䍅也卅彔䕒彃⡈ㄴ㌲⤳䔯彃䕎呓剟䍅㐨㈱㌳착!＀＀ ＀＀	＀＀_x0008_＀＀_x0001_＀＀_x0001_＀＀_x0001_＀＀＀＀＀＀＀＀＀＀찀﬙刾(单ㄸㄲ䬱〱㜰䙞彆䕎彔义⡃乁ⱎ〲㈱ⰬⰬ单⥄Ŧ＀＀ ＀＀Ŏ＀＀_x0008_＀＀_x0001_＀＀_x0001_＀＀_x0001_＀＀晧晦⩦삙摦畳㩰⼯楤敲瑣潩獮䘯呁嘠敩敷㽲捡楴湯唽䑐呁♅牣慥潴㵲慦瑣敳♴奄彎剁升吽啒♅佄彃䅎䕍䘽呁䘺䱑䅟䑕呉义彇䱃䕉呎呟䵅䱐呁⹅䅆♔楤灳慬役瑳楲杮䄽摵瑩嘦剁䬺奅刽婇呁塗䩁♅䅖㩒啑剅㵙歒晚歔啖じ佬祑䉨歔猴橍硁楍獷䍌噸さ灑圦义佄㵗䥆卒彔佐啐♐䕈䝉呈㐽〵圦䑉䡔㐽〵匦䅔呒䵟塁䵉婉䑅䘽䱁䕓嘦剁䌺䱁久䅄㵒䥆䕖䅄♙䅖㩒奓䉍䱏唽㡓㈱ㄱㅋ〰☷䅖㩒义䕄㵘0﬘刾&amp;䕄〰㔰㜸〸㌰䙞彆䅓䕌⡓乁ⱎ〲㈱ⰬⰬ啅⥒ć＀＀ ＀＀ï＀＀_x0008_＀＀_x0001_＀＀_x0001_＀＀_x0001_＀＀쒜뀠핲䂟摦畳㩰⼯楄敲瑣潩獮䘯捡却瑥䄠摵瑩湩⁧楖睥牥愿瑣潩㵮啁䥄彔䅖啌♅䉄ㄽ㤲䤦ㅄ㔽㔷㌳☹䅖啌䥅㵄㄰〰☱䑓呁㵅〲㈱倦剅佉呄偙㵅乁彎呓♄䍓呆㌽眦湩潤㵷潰異彰潮扟牡眦摩桴㌽㔸栦楥桧㵴㈱☰呓剁彔䅍䥘䥍䕚㵄䅆卌♅牣慥潴㵲慦瑣敳♴楤灳慬役瑳楲杮䄽摵瑩찀ﬗ刾&amp;䕄〰㔰㜸〸㌰䙞彆䅓䕌⡓乁ⱎ〲ㄱⰬⰬ啅⥒ć＀＀ ＀＀ï＀＀_x0008_＀＀_x0001_＀＀_x0001_＀＀_x0001_＀＀ꗣ쒛庠䂚摦畳㩰⼯楄敲瑣潩獮䘯捡却瑥䄠摵瑩湩⁧楖睥牥愿瑣潩㵮啁䥄彔䅖啌♅䉄ㄽ㤲䤦ㅄ㔽㔷㌳☹䅖啌䥅㵄㄰〰☱䑓呁㵅〲ㄱ倦剅佉呄偙㵅乁彎呓♄䍓呆㌽眦湩潤㵷潰異彰潮扟牡眦摩桴㌽㔸栦楥桧㵴㈱☰呓剁彔䅍䥘䥍䕚㵄䅆卌♅牣慥潴㵲慦瑣敳♴楤灳慬役瑳楲杮䄽摵瑩찀ﬗ刾(单ㄸㄲ䬱〱㜰䙞彆䕎彔义⡃乁ⱎ〲ㄱⰬⰬ单⥄Ŧ＀＀ ＀＀Ŏ＀＀_x0008_＀＀_x0001_＀＀_x0001_＀＀_x0001_＀＀晦晦虦䁢摦畳㩰⼯楤敲瑣潩獮䘯呁嘠敩敷㽲捡楴湯唽䑐呁♅牣慥潴㵲慦瑣敳♴奄彎剁升吽啒♅佄彃䅎䕍䘽呁䘺䱑䅟䑕呉义彇䱃䕉呎呟䵅䱐呁⹅䅆♔楤灳慬役瑳楲杮䄽摵瑩嘦剁䬺奅䨽䱏䙓婏乑♙䅖㩒啑剅㵙歒晚歔啖じ佬祑䉨歔猴橍硁卍獷䍌噸さ灑圦义佄㵗䥆卒彔佐啐♐䕈䝉呈㐽〵圦䑉䡔㐽〵匦䅔呒䵟塁䵉婉䑅䘽䱁䕓嘦剁䌺䱁久䅄㵒䥆䕖䅄♙䅖㩒奓䉍䱏唽㡓㈱ㄱㅋ〰☷䅖㩒义䕄㵘0﫹刾5䉇〰㜰㤱㌷㠷偞䕓䍔䱁䘨噉䑅奁㬩䝆噟汯浵⡥ㄭ奁丬坏䐬〬착ॎ＀＀ ＀＀श＀＀࠰＀＀_x0001_＀＀Ć＀＀_x0001_＀＀뿨꼇_xDA5D_㾼磍_xD9B5_㿔缨軷ጚ㾾_xFFFF_ﾧ㾸글읤⁆㿂鄿䤧䳗㾾ꥹ飘㿉⎳矕텾㿦_xDCA0_网㿓꽹饚䯰㿝앹轓㿙環㰾။㿡젙쮳㺷㿂ꓖዛ㾱㬃௾㿝褮⊳㾾㖏茣䗜㿈צ䟘꺧㾰哧2煔㿃椅ꋆ㿝멯蝥蟸㿜_xDC40_ꯕ㿄鏄쳝䟨㿁ꠑ䇾䌤㿕其샴惇㾽ꅪ牤杪㾼聳蹠뼞㿇䨗Ꜧ虶㾵뢪譱맹㿍쀚⁛㾳︦㷌㿄랥㿃梘芐邧㾷萟粀ᔉ㾰캸嶿㾾Ӊ᫼艉㾸룐⁰ତ㾸銁ଂ쩠㾰ꢣ㿈⿇銼매㾲ꁉꛁꏎ㾢ফ逃㿒㙐૥狯㾱幛_xDEB9_匶㿜໱ꓰ쮅㾺ⴅ怤㾬⟲ᬪ哖㾶킙네㿆ⅸ㿭㖏茣䗜㿊⌃欯䅢㿷钸엳௞㿭囉厗戂㿐ज़◝ᙱ㿴␜籠ᚂ㿣油카ᅏ䀂쩽失翜㿓_xDDFD_樻行㾽┠浶띯㿈ﹺ冴ຝ㿌밼샧葲㾼믘_xDE3F_嚫㾾鹫䩝㿑珉ώ鈎㿥廄怨ᠻ㿖澠阋苪㿢됵_xD801_ࢀ㿡鷐_xFFFF_｠湵㾪＀＀＀＀＀＀＀＀＀＀＀＀＀＀＀＀ﱾ䖥鉽㾻蝕೜㾫꼲ร䃙㾪＀＀＀＀＀＀＀＀篌榜㿠嘌檜찭㿝轩툗⇡㿫訞紂伢䀀쥩槣䇹㿸૩ᆶ㿭㈚ꔞ鸒㾰姅㔑㿦ⲡ絼䮭㿔偶團㾼就_x001D_坱㿛入䗘ϑ㿋笰뛙㿰䀡躆퐝㿢߶淊ỻ㿔杈摠㿵唷죷ꫦ㿚㞓쳀㿇翓糖㿪䕎谪䐭㿳ᚾ_xDEF4_舘㿢妼륕㿒嵫Ѫ㿠ء㿎切_xFFFF_ｽ㿊몘묫㿄룐⁰謤㿩⇢龌뷆㿉䂖_xDEDA_㿈櫬铲瓕㿉訚_xDE3B_럤㿔ꂩ멗㿥㡾衈ײ㾽渑ꨲ㾮ೈ왔쾿㿎꙲_xDB09_왏㿒帇眭艦㿅戤⑊쯑㿡鞯ࢦ穰㿁漳痕ꚨ㿄똤޻뻨㿒膶倻㲧㿂듀侨蝲㿅钫옥㿠ሟ样㿙⦄ꗊ௱㿇볃駇㿢䮲潔㿧瀷䞔㿜䞦㵓羙㿓㇨㏊蜯㿔㻞첫횔㿉閧⁂㢗㿖ఠ⸞㿝檌儑_xDE4C_㿗ꅞ阏ꆱ㾻_xDFD2_덁㾻蒠뚙㿃宑溓㾷껯↳쳿㿆榃㸘꘢㿓㊇암㩔䀋＀＀＀＀＀＀＀＀＀＀＀＀＀＀＀＀㘶刻㿱༬叒郤㿡ᦏ貨὿䀀僊匕⟩㿮̌岖㿡㜪䭑ꭳ㿫箉紬˨㿦筂矐㿕叒ფ獱㿑ꀎ幯㿊撮䛇帠㿛걱_xDB8B_h㿖㘷刻㿡▻怹ፗ㿣憄鋀墫㿈܌뉂ঀ㿴眘梃梭㿋挤例핿㿇苃ǻఏ㿘葞쨩㿅ㇽ䶭筣㿕䉅칛㿔몌_xDED6_ꪧ㿒痉쩓╫㿆＀＀＀＀＀＀＀＀ᰪ⩁軅㿕左胵䡹㿪ᜅ樫ര㿉湡狷鲟㿲屗锜ꢛ㿁꟎喎콊㿙폲㞸憿㾾椣嘆྘㿤⟐⓲髩㿐࣭֧㿬싅㤐㿒㕲⮲⌭㿃ꇵ㿌䐘ꚤ䱝㿉＀＀＀＀＀＀＀＀ᘼꓛ놢㿄絴ฟꈒ㿚缗Ꮫ똤㾳蒾ช蠯㿂鏄쳝䟨㿁Ɓ྄㾵獃䚝⩚㿝蚾룠ᮌ㿣䄃ಀ㬝㿌峔の㿐椎᭤㿄䊅ᰄ镂㿈鈮ꍶ憐㿈瑏療㿀穰㿘⦺㗥㿥槗ꖤ盲㿖鎸舯㾶쁄吡_xD9A9_㿙㗸Ғૡ㿎䔨㌂㿡_xD91B_隕窑㿚硋꽂褿㿋奏흍_xDD13_㿢㐄㘑㿊▄㿜䇃鑂㿋녰ڢビ㿂੟騏㝝㿺苋㾉㪊㿑쬾ⳮ㿣Ϸ᠞㿺⸼䖪䀉ꃱ痙䕯㿢໺切㾵쿡曰帍㿱췦嫡懭㿒医볨⻆㿏搓各舸㿄뺝꾞⹙㿅먬髵ᐞ㿂噋롅꣉㿂묬灠᷍㿃䜟摳韥㿒罳룵땯㿆済沤㾱亱褙㿎㜕ㅮ㜿㿊䅛ዓꌫ㿏ꖔﯖ皍㿌ꗼ絅㮒㿛쬵ꍥ㿅⑟詜㾿㟎箢㗖㿂䚙讓뀱㾾頱䊿쫦㿂귷觖㿂չ➢剥㿕댜䧬獠㿓蛏㏼㿀࣡⥒㑶㾦냕Ꮯ哫㾱㈸ﲏ상㾷ᩐᑪ첒㾺＀＀＀＀＀＀＀＀ꛊ⹝㿈촘漡㿏썔佾厬㿋䕸뿰㿎ྲⲲ㾷惐㾷唷죷ꫦ㿉켐搒各㿦ꪆ䪘㾰ꐸ腑涓㿂뺃ꋧ㿔䏐᭭䅆㾴䒉斡㿝㾮䧽ﬄ㾻ज़◝噱㿈홖씶ꋣ㿆챱➲춁㾵隼ྐ㙺㿍뾾筁㿓＀＀＀＀＀＀＀＀＀＀＀＀＀＀＀＀＀＀＀＀＀＀＀＀＀＀＀＀＀＀＀＀＀＀＀＀＀＀＀＀＀＀＀＀＀＀＀＀＀＀＀＀＀＀＀＀＀＀＀＀＀＀＀＀＀＀＀＀＀＀＀＀＀＀＀＀＀＀＀＀＀＀＀＀＀＀＀＀＀＀＀＀＀＀＀＀＀＀＀＀＀＀＀＀＀＀＀＀＀＀＀＀＀＀＀＀＀＀＀＀＀＀＀＀＀＀＀＀＀＀＀＀＀＀＀＀＀＀＀＀＀＀＀＀＀＀＀＀＀＀＀＀＀＀＀＀＀＀＀＀＀＀＀＀＀＀＀＀＀＀＀＀＀＀＀＀＀＀＀＀＀＀＀＀＀＀＀＀＀＀＀＀＀＀＀＀＀＀＀＀＀＀＀＀＀＀＀＀＀＀＀＀＀＀＀＀＀＀＀＀＀＀＀＀＀＀＀＀＀＀＀＀＀＀＀＀＀＀＀＀＀＀＀＀＀＀＀＀＀＀＀＀＀＀＀＀＀＀＀＀＀＀﫷刾8䕄〰㘰〶〲㘰ㅞ〮䔪彃䕎呓剟䍅䡟㐨㈱㘰⼩䍅也卅彔䕒⡃ㄴ〲⤶!＀＀ ＀＀	＀＀_x0008_＀＀_x0001_＀＀_x0001_＀＀_x0001_＀＀缺糉ዶ㿚찀﫷刾8䕄〰㘰〶〲㘰ㅞ〮䔪彃䕎呓剟䍅䡟㐨ㄱ㘷⼩䍅也卅彔䕒⡃ㄴ㜱⤶!＀＀ ＀＀	＀＀_x0008_＀＀_x0001_＀＀_x0001_＀＀_x0001_＀＀缺糉ዶ㿚찀﬩刾8䕄〰㘰〶〲㘰ㅞ〮䔪彃䕎呓剟䍅䡟㐨㔱㜳⼩䍅也卅彔䕒⡃ㄴ㌵⤷!＀＀ ＀＀	＀＀_x0008_＀＀_x0001_＀＀_x0001_＀＀_x0001_＀＀凬Ẹ㿑찀ﬣ刾O卅㄰㌸㐷㌶㐱ㅞ〮⠪䍅也卅彔䕒彃⡂ㄴ㐴⤵䔫彃䕎呓剟䍅佟㐨㐱㔴⤩䔯彃䕎呓剟䍅㐨㐱㔴착!＀＀ ＀＀	＀＀_x0008_＀＀_x0001_＀＀_x0001_＀＀_x0001_＀＀㌴㌳㌳㿣찀ﬣ刾O卅㄰㌸㐷㌶㐱ㅞ〮⠪䍅也卅彔䕒彃⡓ㄴ㐴⤵䔫彃䕎呓剟䍅啟㐨㐱㔴⤩䔯彃䕎呓剟䍅㐨㐱㔴착!＀＀ ＀＀	＀＀_x0008_＀＀_x0001_＀＀_x0001_＀＀_x0001_＀＀馚香香㾹찀ײַ刾&amp;卅㄰㌸㐷㌶㐱䙞彆䅓䕌⡓乁ⱎ〲㠰ⰬⰬ啅⥒!＀＀ ＀＀	＀＀_x0008_＀＀</t>
        </r>
      </text>
    </comment>
    <comment ref="A8" authorId="0" shapeId="0" xr:uid="{00000000-0006-0000-0000-000009000000}">
      <text>
        <r>
          <rPr>
            <b/>
            <sz val="8"/>
            <color indexed="81"/>
            <rFont val="Tahoma"/>
            <family val="2"/>
          </rPr>
          <t>_x0001_＀＀_x0001_＀＀_x0001_＀＀휊炣㸽䁸찀ײַ刾&amp;卅㄰㌸㐷㌶㐱䙞彆䅓䕌⡓乁ⱎ〲㤰ⰬⰬ啅⥒ć＀＀ ＀＀ï＀＀_x0008_＀＀_x0001_＀＀_x0001_＀＀_x0001_＀＀쫁䖡禮䁷摦畳㩰⼯楄敲瑣潩獮䘯捡却瑥䄠摵瑩湩⁧楖睥牥愿瑣潩㵮啁䥄彔䅖啌♅䉄ㄽ㤲䤦ㅄ㔽㘴㜶☲䅖啌䥅㵄㄰〰☱䑓呁㵅〲㤰倦剅佉呄偙㵅乁彎呓♄䍓呆㌽眦湩潤㵷潰異彰潮扟牡眦摩桴㌽㔸栦楥桧㵴㈱☰呓剁彔䅍䥘䥍䕚㵄䅆卌♅牣慥潴㵲慦瑣敳♴楤灳慬役瑳楲杮䄽摵瑩찀יִ刾.䕄〰㔰㜸〸㌰䕞䅃䵟䑅卟䱁卅㈨㄰ⰶⰰⰬ䌢剕䔽剕⤢!＀＀ ＀＀	＀＀_x0008_＀＀_x0001_＀＀_x0001_＀＀_x0001_＀＀蔟凫潸䂡찀﬛刾.䕄〰㔰㘵㈵㐰䕞䅃䵟䑅卟䱁卅㈨㄰ⰶⰰⰬ䌢剕䔽剕⤢!＀＀ ＀＀	＀＀_x0008_＀＀_x0001_＀＀_x0001_＀＀_x0001_＀＀쳍쳌㽌䂧찀﫺刾*单㠰㐱㜳〱㈵䱞䑓偟协呟偏䡟䑌⡒〱∬≈∬卆⤢r＀＀ ＀＀Z＀＀P＀＀_x0001_＀＀
＀＀_x0001_＀＀＀＀௢䅦＀＀䀀쐨䅜＀＀＀＀㫲䅐＀＀耀阗䅎＀＀＀＀䅍＀＀耀ᇗ䅋＀＀＀＀ᰝ䅈＀＀＀＀ᑄ䅈＀＀＀＀캊䅀＀＀＀＀䄾＀＀＀＀＀＀＀＀＀＀﫹刾O卅㄰㌸㐷㌶㐱ㅞ〮⠪䍅也卅彔䕒彃⡓ㄴ㐴⤹䔫彃䕎呓剟䍅啟㐨㐱㤴⤩䔯彃䕎呓剟䍅㐨㐱㤴착!＀＀ ＀＀	＀＀_x0008_＀＀_x0001_＀＀_x0001_＀＀_x0001_＀＀馚香香㾹찀﫹刾O卅㄰㌸㐷㌶㐱ㅞ〮⠪䍅也卅彔䕒彃⡂ㄴ㐴⤹䔫彃䕎呓剟䍅佟㐨㐱㤴⤩䔯彃䕎呓剟䍅㐨㐱㤴착!＀＀ ＀＀	＀＀_x0008_＀＀_x0001_＀＀_x0001_＀＀_x0001_＀＀㌴㌳㌳㿣찀﫹刾O卅㄰㌸㐷㌶㐱ㅞ〮⠪䍅也卅彔䕒彃⡓ㄴ㐱⤵䔫彃䕎呓剟䍅啟㐨ㄱ㔴⤩䔯彃䕎呓剟䍅㐨ㄱ㔴착!＀＀ ＀＀	＀＀_x0008_＀＀_x0001_＀＀_x0001_＀＀_x0001_＀＀＀＀＀＀＀＀＀＀찀﫹刾O卅㄰㌸㐷㌶㐱ㅞ〮⠪䍅也卅彔䕒彃⡂ㄴ㐱⤵䔫彃䕎呓剟䍅佟㐨ㄱ㔴⤩䔯彃䕎呓剟䍅㐨ㄱ㔴착!＀＀ ＀＀	＀＀_x0008_＀＀_x0001_＀＀_x0001_＀＀_x0001_＀＀＀＀＀＀＀＀㿰찀﫸刾5䡃〰㌰㤳〰㘶偞䕓䍔䱁䘨噉䑅奁㬩䝆噟汯浵⡥ㄭ奁丬坏䐬〬착ॎ＀＀ ＀＀श＀＀࠰＀＀_x0001_＀＀Ć＀＀_x0001_＀＀ࣕ䳽溽㽡澨펙ㅥ㾁⪑垊_xDB59_㽤❳翘㽭㍭㽡☰뷽㽔֚ᷚ౒㽠৲秙鬛㽭휣⥍閯㽰끰ㄷ✤㾃귑ꂠ㽤䌭㛢㼚›﬉ቶ㽑ӳ仂檱㽀ꁚ⇝Å㾙㭩⻊㽈䫽쏧ҳ㽙誋鴸ꭤ㾛닶듭∵㽨ㄦ갈㽬㛢쀚㽻臏ࣥ젙㾃ɘ넩筫㾣㉕吀㽖㐚俴녰㾒⺮ҧⓄ㽼鲾껙㽰顊ﭩ噗㽺㧞ꆔꘪ㽲ಞ銎㽈ࣈ炨꤄㽔_xD930_끸滅㽯›﬉ቶ㽑꼈_xDA5D_塰㽚皧ꦆ甭㽠ꇋ뙅ﷳ㽴쩏蚤6㼛皛촱꽴㽣⸬쪎푍㾂泟捳쉺㽒䡫揜䏩㽷油카煏㼼黤汘㽣ꂵ웷㻀⟵맱㼳쩏蚤6㼛땞㽧恸襃㽦ꖹ郕잸㽲驎䔆ó㽖笋즯㽪㙐૥狯㽡湩낅䬚㾈ᡪ∾䒦㽒硠줥絳㽟泯_xDE8F_㾀_xD955_䕷뿰㽵ꪗ어㸵㽣줥絳ฟ㾒齦⣇볏㽬꽓ћ陼㾖鵷懶٧㾑抐䒀㽳崘᳞햮㽎昸鏙㽼䦀匪䇌㽰༂‌⡼㾑＀＀＀＀＀＀＀＀＀＀＀＀＀＀＀＀＀＀＀＀＀＀＀＀ᚭ揘ꔢ㾉_xD994_錠鲌㾕＀＀＀＀＀＀＀＀＀＀＀＀＀＀＀＀＀＀＀＀＀＀＀＀쁔켽㾏䁟_xDC2F_ス㾒㸈⬆땎㽦䑼襌稤㽩⣥ᑀ飌㾢ᾟࡆ㚏㾦硗讗仸㾜ㆺ愽މ㽴櫟뢝꼜㾐奋㢆엖㾝ꐖ謙뎦㾃ൖ_xDCC2_㾎ⲕꄧ藴㽰⤨°ದ㽌_xDA7F_亨눇㽮闙醖佺㾕禎焝ۈ㽲㶧Ễ㾊歔ᙡ㽺輙॒㾕靴姄㔑㾁䇑炗ⷨ㽮뙴킀㾂캿魍㾑ⅤкҎ㽊弆䲘㽕䇶֖缓㽤ꍕ͗蚔㽺璉_xDF47_榤㽰룩_xD91A_隕㽡쟉ˮԥ㻶텬됂暭㽭꼭潜ꦛ㽠歶ಙ㼙篺㰩癨㽽ꢬ㓁Ἄ㽑⯇㴐錩㽊䎁动޳㽺棱裣㽤ᩔ댱描㽤ᄛ莌읋㾌糺ᆔ耗㾖䎅黰㾓✏鴰淖㾀뉂ঀ뫜㾋㨦ⳋ녂㽅෭ゾ⪙㽘낫沂㽹糥询㾆皁ᒇ␃㽪糲퐆军㾃ắ귷㾖貵篔Ꜫ㾹㨈핚躒㾢젡ु洳㾏蜸땫붇㽰ᓹ㐙㾄ꐉ껄㽶嵛ॎ䦈㾸村⇮篡㾧결⤴_xDD05_㽾＀＀＀＀＀＀＀＀＀＀＀＀＀＀＀＀禞掾㾈勧啜巶㽡ྀ뭞㾐_xD9F1_㠺鯘㽨摚_xDF3B_赏㾇嘌檜찭㾒 覵ﮓ㽍㷮牜⧜㾝仫鹷㾈焐⩳㻙_xDC7F_量앤㾀꼈_xDA5D_塰㼺ಞ銎㼨ꧣᩇ훜㽆쟪臘㽡向庍倍㽚㝹㽦ᗨ㵏㾆ꢠ塬奓㾄䌭㛢㽪᧴潐쵆㽷＀＀＀＀＀＀＀＀约哞스㽸烎㸃谿㽰拐鈩ү㽲䚀틩Ⓙ㽥㓎ﭡᣉ㽯＀＀＀＀＀＀＀＀﷎햾㾊蘻织㽶_xD83C_띢⫏㾃갲跢⏌㾟吪᜷_xDB7F_㽓듮∵ܘ㽧＀＀＀＀＀＀＀＀鳠ꔑ솽㽗㪆炬䟋㽲컙号ꗣ㽻႙䥳盕㽃潘૔㽚麺뫨菰㾓ಞ銎㽈潲썾荄㽔귞턬晙㽑Ἀ둊㾄䶩_xDC9C_僯㼴棱裣㼄ꂵ웷㻀갻쭰則㽲䌭㛢㽊⫌٬₸㽻ꂵ웷㻀鞙㾓㮆䘗兺㾋㉮ಪ滣㽐柵刿虄㽵巙꒠ˀ㽸䈤_xD823_ﺸ㽽뱲턂㽣ḝ_xDC69_㾋쏴웑㽡_xD812_莜䉧㽳㝺ᐖ攆㽪꒾娱啇㽓烎㸃谿㽐鳠ꔑ솽㽧鸽ᾖ쪸㼳⤨°ದ㼬ႌ洞넜㽦ᰦ譺㼼環㰾運㼡㖨㯍텎㽡ㄟ湺⮡㽁＀＀＀＀＀＀＀＀련兘榃㽨ត谡㽿Ẹ롑㽾猌㚂簹㽲옪鯹衐㾐蹇ٴ幆㾆㓎ﭡᣉ㽯䑁_xDA6A_㓅㽳䌭㛢㽺ꍮ밁ህ㽔ꧼ틱才㼰뛲毒놳㽢聉媚횶㽗＀＀＀＀＀＀＀＀ᄅ榩㽧橑ꈯ飭㾊ꦏ늻؋㽷暪勖_xDA40_㾏线ඈ世㽲㟚執ﮏ㽶灈攣ꒋ㾍楄즅㾄련兘榃㽸ṃ跁ⶔ㽢_xD8BA_労㾂됹盈龾㽪꼈_xDA5D_塰㼺춯䫆돌㽲쒜뀠桲㾑鳺嶻䴯㼁煜呱ꉮ㽶駺_xDD7A_〢㽶口谀큧㽰眶뿴譜㼆馳剃┋㽳勛礇頽㾔뉨鹿ఆ㽢_xDAF5_걬㳄㾣ễ쟚縊㽋愬豭㽂㸡䂿㽰Ꮰ哫黹㽡膦픟_xDFB0_㽓⟵맱㽓먫髵㽮誹濅⬊㽵硆ၻ㾕焐⩳㻉Շ뙎㮁㽰揌죍眠㽡＀＀＀＀＀＀＀＀＀＀＀＀＀＀＀＀＀＀＀＀＀＀＀＀＀＀＀＀＀＀＀＀＀＀＀＀＀＀＀＀＀＀＀＀＀＀＀＀＀＀＀＀＀＀＀＀＀＀＀＀＀＀＀＀＀＀＀＀＀＀＀＀＀＀＀＀＀＀＀＀＀＀＀＀＀＀＀＀＀＀＀＀＀＀＀＀＀＀＀＀＀＀＀＀＀＀＀＀＀＀＀＀＀＀＀＀＀＀＀＀＀＀＀＀＀＀＀＀＀＀＀＀＀＀＀＀＀＀＀＀＀＀＀＀＀＀＀＀＀＀＀＀＀＀＀＀＀＀＀＀＀＀＀＀＀＀＀＀＀＀＀＀＀＀＀＀＀＀＀＀＀＀＀＀＀＀＀＀＀＀＀＀＀＀＀＀＀＀＀＀＀＀＀＀＀＀＀＀＀＀＀＀＀＀＀＀＀＀＀＀＀＀＀＀＀＀＀＀＀＀＀＀＀＀＀＀＀＀＀＀＀＀＀＀＀＀＀＀＀＀＀＀＀＀＀＀＀＀＀＀＀＀﫷刾8䕄〰㘰〶〲㘰ㅞ〮䔪彃䕎呓剟䍅䡟㐨㌱㜵⼩䍅也卅彔䕒⡃ㄴ㔳⤷!＀＀ ＀＀	＀＀_x0008_＀＀_x0001_＀＀_x0001_＀＀_x0001_＀＀벇ㆊ啕㿕찀﫷刾8䕄〰㘰〶〲㘰ㅞ〮䔪彃䕎呓剟䍅䡟㐨㈱㜶⼩䍅也卅彔䕒⡃ㄴ㘲⤷!＀＀ ＀＀	＀＀_x0008_＀＀_x0001_＀＀_x0001_＀＀_x0001_＀＀缺糉ዶ㿚찀﫷刾8䕄〰㘰〶〲㘰ㅞ〮䔪彃䕎呓剟䍅䡟㐨㈱㜳⼩䍅也卅彔䕒⡃ㄴ㌲⤷!＀＀ ＀＀	＀＀_x0008_＀＀_x0001_＀＀_x0001_＀＀_x0001_＀＀缺糉ዶ㿚찀ﬤ刾,ㅞ〮䔪彃䕎呓剟䍅䡟㐨㐱㔷⼩䍅也卅彔䕒⡃ㄴ㜴⤵!＀＀ ＀＀	＀＀_x0008_＀＀_x0001_＀＀_x0001_＀＀_x0001_＀＀豀碵꼝쐕찀ﬣ刾,ㅞ〮䔪彃䕎呓剟䍅䡟㐨㐱㔴⼩䍅也卅彔䕒⡃ㄴ㐴⤵!＀＀ ＀＀	＀＀_x0008_＀＀_x0001_＀＀_x0001_＀＀_x0001_＀＀豀碵꼝쐕찀ﬣ刾3䱍义䜭幂⸱⨰䍅也卅彔䕒彃⡈ㄴ㔳⤳䔯彃䕎呓剟䍅㐨㌱㌵착!＀＀ ＀＀	＀＀_x0008_＀＀_x0001_＀＀_x0001_＀＀_x0001_＀＀＀＀＀＀＀＀＀＀찀ﬢ刾,ㅞ〮䔪彃䕎呓剟䍅䡟㐨㐱㐱⼩䍅也卅彔䕒⡃ㄴㄴ⤴!＀＀ ＀＀	＀＀_x0008_＀＀_x0001_＀＀_x0001_＀＀_x0001_＀＀豀碵꼝쐕찀ﬗ刾2䉊ⵔ单ㅞ〮䔪彃䕎呓剟䍅䡟㐨㈱㈰⼩䍅也卅彔䕒⡃ㄴ〲⤲!＀＀ ＀＀	＀＀_x0008_＀＀_x0001_＀＀_x0001_＀＀_x0001_＀＀＀＀＀＀＀＀＀＀찀ﬕ刾2䉊ⵔ单ㅞ〮䔪彃䕎呓剟䍅䡟㐨ㄱ㈷⼩䍅也卅彔䕒⡃ㄴ㜱⤲!＀＀ ＀＀	＀＀_x0008_＀＀_x0001_＀＀_x0001_＀＀_x0001_＀＀＀＀＀＀＀＀＀＀찀ﬂ刾,ㅞ〮䔪彃䕎呓剟䍅䡟㐨㐱㤷⼩䍅也卅彔䕒⡃ㄴ㜴⤹!＀＀ ＀＀	＀＀_x0008_＀＀_x0001_＀＀_x0001_＀＀_x0001_＀＀豀碵꼝쐕찀ﬁ刾,ㅞ〮䔪彃䕎呓剟䍅䡟㐨㐱㤴⼩䍅也卅彔䕒⡃ㄴ㐴⤹!＀＀ ＀＀	＀＀_x0008_＀＀_x0001_＀＀_x0001_＀＀_x0001_＀＀豀碵꼝쐕찀ﬁ刾,ㅞ〮䔪彃䕎呓剟䍅䡟㐨㐱㠱⼩䍅也卅彔䕒⡃ㄴㄴ⤸!＀＀ ＀＀	＀＀_x0008_＀＀_x0001_＀＀_x0001_＀＀_x0001_＀＀豀碵꼝쐕찀﫷刾8䕄〰㘰〶〲㘰ㅞ〮䔪彃䕎呓剟䍅䡟㐨㔱〱⼩䍅也卅彔䕒⡃ㄴㄵ⤰!＀＀ ＀＀	＀＀_x0008_＀＀_x0001_＀＀_x0001_＀＀_x0001_＀＀＀＀＀＀＀＀㿐찀﬩刾,ㅞ〮䔪彃䕎呓剟䍅䡟㐨㔱㜳⼩䍅也卅彔䕒⡃ㄴ㌵⤷!＀＀ ＀＀	＀＀_x0008_＀＀_x0001_＀＀_x0001_＀＀_x0001_＀＀豀碵꼝쐕찀ﬤ刾,ㅞ〮䔪彃䕎呓剟䍅䡟㐨㔱㘰⼩䍅也卅彔䕒⡃ㄴ〵⤶!＀＀ ＀＀	＀＀_x0008_＀＀_x0001_＀＀_x0001_＀＀_x0001_＀＀豀碵꼝쐕찀ﬣ刾2䉊ⵔ单ㅞ〮䔪彃䕎呓剟䍅䡟㐨㌱㌵⼩䍅也卅彔䕒⡃ㄴ㔳⤳!＀＀ ＀＀	＀＀_x0008_＀＀_x0001_＀＀_x0001_＀＀_x0001_＀＀벇ㆊ啕㿕찀ﬞ刾2䉊ⵔ单ㅞ〮䔪彃䕎呓剟䍅䡟㐨㈱㌶⼩䍅也卅彔䕒⡃ㄴ㘲⤳!＀＀ ＀＀	＀＀_x0008_＀＀_x0001_＀＀_x0001_＀＀_x0001_＀＀＀＀＀＀＀＀＀＀찀﬛刾2䉊ⵔ单ㅞ〮䔪彃䕎呓剟䍅䡟㐨㈱㌳⼩䍅也卅彔䕒⡃ㄴ㌲⤳!＀＀ ＀＀	＀＀_x0008_＀＀_x0001_＀＀_x0001_＀＀_x0001_＀＀＀＀＀＀＀＀㿐찀﬐刾+䡃〰㈱㠶㘴㜵䙞彆䅃䡓卟⡔䕓䥍㐬㐱㔵Ⱜ刬⥆⴪찱Ů＀＀ ＀＀Ŗ＀＀_x0008_＀＀_x0001_＀＀_x0001_＀＀_x0001_＀＀＀＀＀＀저쁵摦畳㩰⼯楤敲瑣潩獮䘯呁嘠敩敷㽲捡楴湯唽䑐呁♅牣慥潴㵲慦瑣敳♴奄彎剁升吽啒♅佄彃䅎䕍䘽呁䘺䱑䅟䑕呉义彇䱃䕉呎呟䵅䱐呁⹅䅆♔楤灳慬役瑳楲杮䄽摵瑩嘦剁䬺奅䘽䙋婏䉑塋♗䅖㩒啑剅㵙歒晚け呆䙓吹䍖周啒䨱䑌硑䑎ㅕ䍌獷歕灙䍉杯呌㵅圦义佄㵗䥆卒彔佐啐♐䕈䝉呈㐽〵圦䑉䡔㐽〵匦䅔呒䵟塁䵉婉䑅䘽䱁䕓嘦剁䌺䱁久䅄㵒䥆䕖䅄♙䅖㩒奓䉍䱏䌽え㄰㘲㐸㔶☷䅖㩒义䕄㵘0ﬂ刾,ㅞ〮䔪彃䕎呓剟䍅䡟㐨㔱〱⼩䍅也卅彔䕒⡃ㄴㄵ⤰!＀＀ ＀＀	＀＀_x0008_＀＀_x0001_＀＀_x0001_＀＀_x0001_＀＀豀碵꼝쐕찀﫷刾_x001A_䉇〰㔰㤹ㄱㄱ偞䱟捯污䥟摮硥 ＀＀ ＀＀_x0008_＀＀_x0007_＀＀_x0001_＀＀_x0001_＀＀_x0008_＀＀㠱㔰㐵＀＀﫴刾4啈ㅈⵖ䥆ㅞ〮䔪彃䕎呓剟䍅䡟㐨㔱〱⼩䍅也卅彔䕒⡃ㄴㄵ⤰!＀＀ ＀＀	＀＀_x0008_＀＀_x0001_＀＀_x0001_＀＀_x0001_＀＀㌴㌳㌳㿓찀﫣刾à卅㄰㌸㐷㌶㐱䥞呎䐠呁彅㵁䅚⡖䅆䙟䑙䍎㐨㔱㜳Ⱜ刬⥆㬩䤠呎䐠呁彅㵓䅚⡖卆䙟卉䅃彌䕐乒㐨㔱㜳Ⱜ卆ⱁ䙒⤩※义⁔䅄䕔兟娽噁䘨彑䥆䍓䱁兟剔⡎ㄴ㌵ⰷⰬ䙒⤩医剔义⁇允㵓䙉䐨呁彅㹁䐽呁彅♓䐦呁彅㹁䐽呁彅ⱑ䄢乎Ⱒ䙉䐨呁彅㹓䐽呁彅ⱑ匢䵅≉∬呑≒⤩_x001D_＀＀ ＀＀_x0005_＀＀_x0004_＀＀_x0001_＀＀_x0001_＀＀_x0008_＀＀呑R찀ﬤ刾4啈ㅈⵖ䥆ㅞ〮䔪彃䕎呓剟䍅䡟㐨㐱㐱⼩䍅也卅彔䕒⡃ㄴㄴ⤴!＀＀ ＀＀	＀＀_x0008_＀＀_x0001_＀＀_x0001_＀＀_x0001_＀＀㌴㌳㌳㿓찀ﬠ刾(单㠵㌳㐳〱㜷䙞彆䉅呉䥟⡂乁ⱎ〲㠰ⰬⰬ单⥄Ŧ＀＀ ＀＀Ŏ＀＀_x0008_＀＀_x0001_＀＀_x0001_＀＀_x0001_＀＀＀＀＀＀ꀀ䁶摦畳㩰⼯楤敲瑣潩獮䘯呁嘠敩敷㽲捡楴湯唽䑐呁♅牣慥潴㵲慦瑣敳♴奄彎剁升吽啒♅佄彃䅎䕍䘽呁䘺䱑䅟䑕呉义彇䱃䕉呎呟䵅䱐呁⹅䅆♔楤灳慬役瑳楲杮䄽摵瑩嘦剁䬺奅䨽䉋䙓偅婉♓䅖㩒啑剅㵙歒晚啒䩊䙖䨹楑䉨歔猴橍睁䍏獷䍌噸さ灑圦义佄㵗䥆卒彔佐啐♐䕈䝉呈㐽〵圦䑉䡔㐽〵匦䅔呒䵟塁䵉婉䑅䘽䱁䕓嘦剁䌺䱁久䅄㵒䥆䕖䅄♙䅖㩒奓䉍䱏唽㕓㌸㌳ㄴ㜰☷䅖㩒义䕄㵘0ײַ刾(单㠵㌳㐳〱㜷䙞彆䉅呉䥟⡂乁ⱎ〲㤰ⰬⰬ单⥄Ŧ＀＀ ＀＀Ŏ＀＀_x0008_＀＀_x0001_＀＀_x0001_＀＀_x0001_＀＀＀＀＀＀က䁸摦畳㩰⼯楤敲瑣潩獮䘯呁嘠敩敷㽲捡楴湯唽䑐呁♅牣慥潴㵲慦瑣敳♴奄彎剁升吽啒♅佄彃䅎䕍䘽呁䘺䱑䅟䑕呉义彇䱃䕉呎呟䵅䱐呁⹅䅆♔楤灳慬役瑳楲杮䄽摵瑩嘦剁䬺奅娽䑁䉙呕噑♁䅖㩒啑剅㵙歒晚啒䩊䙖䨹楑䉨歔猴橍睁协獷䍌噸さ灑圦义佄㵗䥆卒彔佐啐♐䕈䝉呈㐽〵圦䑉䡔㐽〵匦䅔呒䵟塁䵉婉䑅䘽䱁䕓嘦剁䌺䱁久䅄㵒䥆䕖䅄♙䅖㩒奓䉍䱏唽㕓㌸㌳ㄴ㜰☷䅖㩒义䕄㵘0﬑刾8䕄〰㘰〶〲㘰ㅞ〮䔪彃䕎呓剟䍅䡟㐨㈱㈰⼩䍅也卅彔䕒⡃ㄴ〲⤲!＀＀ ＀＀	＀＀_x0008_＀＀_x0001_＀＀_x0001_＀＀_x0001_＀＀缺糉ዶ㿚찀﬏刾8䕄〰㘰〶〲㘰ㅞ〮䔪彃䕎呓剟䍅䡟㐨ㄱ㈷⼩䍅也卅彔䕒⡃ㄴ㜱⤲!＀＀ ＀＀	＀＀_x0008_＀＀_x0001_＀＀_x0001_＀＀_x0001_＀＀缺糉ዶ㿚찀﫺刾_x001A_单㠳㘸㤸〱㔱偞䱟捯污䥟摮硥_x001E_＀＀ ＀＀_x0006_＀＀_x0005_＀＀_x0001_＀＀_x0001_＀＀_x0008_＀＀偓〵＀＀﫴刾2䉊ⵔ单ㅞ〮䔪彃䕎呓剟䍅䡟㐨㔱〱⼩䍅也卅彔䕒⡃ㄴㄵ⤰!＀＀ ＀＀	＀＀_x0008_＀＀_x0001_＀＀_x0001_＀＀_x0001_＀＀＀＀＀＀＀＀㿠찀﫴刾4啈ㅈⵖ䥆ㅞ〮䔪彃䕎呓剟䍅䡟㐨㐱㠱⼩䍅也卅彔䕒⡃ㄴㄴ⤸!＀＀ ＀＀	＀＀_x0008_＀＀_x0001_＀＀_x0001_＀＀_x0001_＀＀㌴㌳㌳㿓찀﫟刾&lt;单㠰㐱㜳〱㈵䩞䱕䅉⡎佃噎剅彔䅄䕔⡎䅆䙟䍙㐨㔱㜳Ⱙ夢奙䵙䑍≄⤩_x001D_＀＀ ＀＀_x0005_＀＀_x0004_＀＀_x0001_＀＀_x0001_＀＀_x0003_＀＀ꄺ＀＀찀﬩刾O偊㌳㘴〸〰〰ㅞ〮⠪䍅也卅彔䕒彃⡂ㄴ〵⤶䔫彃䕎呓剟䍅佟㐨㔱㘰⤩䔯彃䕎呓剟䍅㐨㔱㘰착!＀＀ ＀＀	＀＀_x0008_＀＀_x0001_＀＀_x0001_＀＀_x0001_＀＀＀＀＀＀＀＀㿠찀﬩刾O偊㌳㘴〸〰〰ㅞ〮⠪䍅也卅彔䕒彃⡓ㄴ〵⤶䔫彃䕎呓剟䍅啟㐨㔱㘰⤩䔯彃䕎呓剟䍅㐨㔱㘰착!＀＀ ＀＀	＀＀_x0008_＀＀_x0001_＀＀_x0001_＀＀_x0001_＀＀＀＀＀＀＀＀＀＀찀﬩刾O偊㘳㌱〴〰㔰ㅞ〮⠪䍅也卅彔䕒彃⡂ㄴ〵⤶䔫彃䕎呓剟䍅佟㐨㔱㘰⤩䔯彃䕎呓剟䍅㐨㔱㘰착!＀＀ ＀＀	＀＀_x0008_＀＀_x0001_＀＀_x0001_＀＀_x0001_＀＀＀＀＀＀＀＀＀＀찀﬩刾O偊㘳㌱〴〰㔰ㅞ〮⠪䍅也卅彔䕒彃⡓ㄴ〵⤶䔫彃䕎呓剟䍅啟㐨㔱㘰⤩䔯彃䕎呓剟䍅㐨㔱㘰착!＀＀ ＀＀	＀＀_x0008_＀＀_x0001_＀＀_x0001_＀＀_x0001_＀＀＀＀＀＀＀＀㿰찀ײַ刾8䕄〰㘰〶〲㘰ㅞ〮䔪彃䕎呓剟䍅䡟㐨㌱㌵⼩䍅也卅彔䕒⡃ㄴ㔳⤳!＀＀ ＀＀	＀＀_x0008_＀＀_x0001_＀＀_x0001_＀＀_x0001_＀＀벇ㆊ啕㿕찀ﬞ刾3䱍义䜭幂⸱⨰䍅也卅彔䕒彃⡈ㄴ㘲⤳䔯彃䕎呓剟䍅㐨㈱㌶착!＀＀ ＀＀	＀＀_x0008_＀＀_x0001_＀＀_x0001_＀＀_x0001_＀＀＀＀＀＀＀＀＀＀찀﬚刾8䕄〰㘰〶〲㘰ㅞ〮䔪彃䕎呓剟䍅䡟㐨㈱㌶⼩䍅也卅彔䕒⡃ㄴ㘲⤳!＀＀ ＀＀	＀＀_x0008_＀＀_x0001_＀＀_x0001_＀＀_x0001_＀＀缺糉ዶ㿚찀ﬗ刾.呉〰㐰㜱㐱〴䕞䅃䵟䑅卟䱁卅㈨㄰ⰵⰰⰬ䌢剕䔽剕⤢!＀＀ ＀＀	＀＀_x0008_＀＀_x0001_＀＀_x0001_＀＀_x0001_＀＀＀＀＀＀䀀䁴찀ﬖ刾.䡃〰㈱㠶㘴㜵䕞䅃䵟䑅䍟偁塅㈨㄰ⰴⰰⰬ䌢剕䌽䙈⤢!＀＀ ＀＀	＀＀_x0008_＀＀_x0001_＀＀_x0001_＀＀_x0001_＀＀＀＀＀＀耀䁂찀ﬕ刾8䕄〰㘰〶〲㘰ㅞ〮䔪彃䕎呓剟䍅䡟㐨㈱㌳⼩䍅也卅彔䕒⡃ㄴ㌲⤳!＀＀ ＀＀	＀＀_x0008_＀＀_x0001_＀＀_x0001_＀＀_x0001_＀＀缺糉ዶ㿚찀﬑刾O偊㘳㌱〴〰㔰ㅞ〮⠪䍅也卅彔䕒彃⡂ㄴ〲⤲䔫彃䕎呓剟䍅佟㐨㈱㈰⤩䔯彃䕎呓剟䍅㐨㈱㈰착!＀＀ ＀＀	＀＀_x0008_＀＀_x0001_＀＀_x0001_＀＀_x0001_＀＀＀＀＀＀＀＀＀＀찀﬑刾O偊㘳㌱〴〰㔰ㅞ〮⠪䍅也卅彔䕒彃⡓ㄴ〲⤲䔫彃䕎呓剟䍅啟㐨㈱㈰⤩䔯彃䕎呓剟䍅㐨㈱㈰착!＀＀ ＀＀	＀＀_x0008_＀＀_x0001_＀＀_x0001_＀＀_x0001_＀＀＀＀＀＀＀＀㿰찀﬑刾O偊㌳㘴〸〰〰ㅞ〮⠪䍅也卅彔䕒彃⡂ㄴ〲⤲䔫彃䕎呓剟䍅佟㐨㈱㈰⤩䔯彃䕎呓剟䍅㐨㈱㈰착!＀＀ ＀＀	＀＀_x0008_＀＀_x0001_＀＀_x0001_＀＀_x0001_＀＀＀＀＀＀＀＀＀＀찀﬑刾O偊㌳㘴〸〰〰ㅞ〮⠪䍅也卅彔䕒彃⡓ㄴ〲⤲䔫彃䕎呓剟䍅啟㐨㈱㈰⤩䔯彃䕎呓剟䍅㐨㈱㈰착!＀＀ ＀＀	＀＀_x0008_＀＀_x0001_＀＀_x0001_＀＀_x0001_＀＀＀＀＀＀＀＀㿠찀ﬆ刾7偊㌳㘴〸〰〰䩞䱕䅉⡎䙆䙟卉䅃彌䅄䕔儨剔〬Ⱜ刬ⱆ䐢呁久⤢착_x001D_＀＀ ＀＀_x0005_＀＀_x0004_＀＀_x0001_＀＀_x0001_＀＀_x0003_＀＀ꇯ＀＀찀﫾刾O偊㘳㌱〴〰㔰ㅞ〮⠪䍅也卅彔䕒彃⡓ㄴ〲⤶䔫彃䕎呓剟䍅啟㐨㈱㘰⤩䔯彃䕎呓剟䍅㐨㈱㘰착!＀＀ ＀＀	＀＀_x0008_＀＀_x0001_＀＀_x0001_＀＀_x0001_＀＀＀＀＀＀＀＀㿰찀﫾刾O偊㘳㌱〴〰㔰ㅞ〮⠪䍅也卅彔䕒彃⡂ㄴ〲⤶䔫彃䕎呓剟䍅佟㐨㈱㘰⤩䔯彃䕎呓剟䍅㐨㈱㘰착!＀＀ ＀＀	＀＀_x0008_＀＀_x0001_＀＀_x0001_＀＀_x0001_＀＀＀＀＀＀＀＀＀＀찀﫽刾O偊㌳㘴〸〰〰ㅞ〮⠪䍅也卅彔䕒彃⡓ㄴ〲⤶䔫彃䕎呓剟䍅啟㐨㈱㘰⤩䔯彃䕎呓剟䍅㐨㈱㘰착!＀＀ ＀＀	＀＀_x0008_＀＀_x0001_＀＀_x0001_＀＀_x0001_＀＀＀＀＀＀＀＀㿠찀﫽刾O偊㌳㘴〸〰〰ㅞ〮⠪䍅也卅彔䕒彃⡂ㄴ〲⤶䔫彃䕎呓剟䍅佟㐨㈱㘰⤩䔯彃䕎呓剟䍅㐨㈱㘰착!＀＀ ＀＀	＀＀_x0008_＀＀_x0001_＀＀_x0001_＀＀_x0001_＀＀＀＀＀＀＀＀＀＀찀﬩刾2䉊ⵔ单ㅞ〮䔪彃䕎呓剟䍅䡟㐨㔱㘰⼩䍅也卅彔䕒⡃ㄴ〵⤶!＀＀ ＀＀	＀＀_x0008_＀＀_x0001_＀＀_x0001_＀＀_x0001_＀＀＀＀＀＀＀＀㿠찀﬑刾'单㠵㌳㐳〱㜷䙞彆䕄呂䱟⡔呑ⱒㄴ㔴ⰵⰬ䙒착Ŧ＀＀ ＀＀Ŏ＀＀_x0008_＀＀_x0001_＀＀_x0001_＀＀_x0001_＀＀＀＀＀＀Ȁ䂠摦畳㩰⼯楤敲瑣潩獮䘯呁嘠敩敷㽲捡楴湯唽䑐呁♅牣慥潴㵲慦瑣敳♴奄彎剁升吽啒♅佄彃䅎䕍䘽呁䘺䱑䅟䑕呉义彇䱃䕉呎呟䵅䱐呁⹅䅆♔楤灳慬役瑳楲杮䄽摵瑩嘦剁䬺奅䘽剋䉗偗䩙♑䅖㩒啑剅㵙歒晚䕒䍖䙖䴹䍖剨䙖獉䑎ぅ呎獕䍌卸楒㵫圦义佄㵗䥆卒彔佐啐♐䕈䝉呈㐽〵圦䑉䡔㐽〵匦䅔呒䵟塁䵉婉䑅䘽䱁䕓嘦剁䌺䱁久䅄㵒䥆䕖䅄♙䅖㩒奓䉍䱏唽㕓㌸㌳ㄴ㜰☷䅖㩒义䕄㵘0﬑刾'单㠵㌳㐳〱㜷䙞彆䕄呂卟⡔呑ⱒㄴ㔴ⰵⰬ䙒착ċ＀＀ ＀＀ó＀＀_x0008_＀＀_x0001_＀＀_x0001_＀＀_x0001_＀＀＀＀＀＀＀＀䁖摦畳㩰⼯楄敲瑣潩獮䘯捡却瑥䄠摵瑩湩⁧楖睥牥愿瑣潩㵮啁䥄彔䅖啌♅䉄ㄽ㤲䤦ㅄ㔽㌸㌳ㄴ☰䅖啌䥅㵄㌰㔰☱䑓呁㵅〲㌱㈰倦剅佉呄偙㵅呑归呓♄䍓呆㌽眦湩潤㵷潰異彰潮扟牡眦摩桴㌽㔸栦楥桧㵴㈱☰呓剁彔䅍䥘䥍䕚㵄䅆卌♅牣慥潴㵲慦瑣敳♴楤灳慬役瑳楲杮䄽摵瑩찀﫷刾5呉〰㄰㐰㘹㌲偞䕓䍔䱁䘨噉䑅奁㬩彐䅄䕔彊䅄⡙ㄭ奁丬坏䐬착Զ＀＀ ＀＀Ԟ＀＀И＀＀_x0001_＀＀Ć＀＀_x0003_＀＀ꃔ＀＀ꃕ＀＀ꃘ＀＀ꃙ＀＀ꃚ＀＀ꃛ＀＀ꃜ＀＀ꃟ＀＀ꃠ＀＀ꃡ＀＀ꃢ＀＀ꃣ＀＀ꃦ＀＀ꃧ＀＀ꃨ＀＀ꃩ＀＀ꃪ＀＀ꃭ＀＀ꃮ＀＀ꃯ＀＀ꃰ＀＀ꃱ＀＀ꃴ＀＀ꃵ＀＀ꃶ＀＀ꃷ＀＀ꃸ＀＀ꃻ＀＀ꃼ＀＀ꃽ＀＀ꃾ＀＀ꃿ＀＀ꄂ＀＀ꄃ＀＀ꄄ＀＀ꄅ＀＀ꄆ＀＀ꄉ＀＀ꄊ＀＀ꄋ＀＀ꄌ＀＀ꄍ＀＀ꄐ＀＀ꄑ＀＀ꄒ＀＀ꄓ＀＀ꄔ＀＀ꄗ＀＀ꄘ＀＀ꄙ＀＀ꄚ＀＀ꄛ＀＀ꄞ＀＀ꄟ＀＀ꄠ＀＀ꄡ＀＀ꄢ＀＀ꄥ＀＀ꄦ＀＀ꄧ＀＀ꄨ＀＀ꄩ＀＀ꄬ＀＀ꄭ＀＀ꄮ＀＀ꄯ＀＀ꄰ＀＀ꄳ＀＀ꄴ＀＀ꄵ＀＀ꄶ＀＀ꄷ＀＀ꄺ＀＀ꄻ＀＀ꄼ＀＀ꄽ＀＀ꄾ＀＀ꅁ＀＀ꅂ＀＀ꅃ＀＀ꅄ＀＀ꅅ＀＀ꅈ＀＀ꅉ＀＀ꅊ＀＀ꅋ＀＀ꅌ＀＀ꅏ＀＀ꅐ＀＀ꅑ＀＀ꅒ＀＀ꅓ＀＀ꅖ＀＀ꅗ＀＀ꅘ＀＀ꅙ＀＀ꅚ＀＀ꅝ＀＀ꅞ＀＀ꅟ＀＀ꅠ＀＀ꅡ＀＀ꅤ＀＀ꅥ＀＀ꅦ＀＀ꅧ＀＀ꅨ＀＀ꅫ＀＀ꅬ＀＀ꅭ＀＀ꅮ＀＀ꅯ＀＀ꅲ＀＀ꅳ＀＀ꅴ＀＀ꅵ＀＀ꅶ＀＀ꅹ＀＀ꅺ＀＀ꅻ＀＀ꅼ＀＀ꅽ＀＀ꆀ＀＀ꆁ＀＀ꆂ＀＀ꆃ＀＀ꆄ＀＀ꆇ＀＀ꆈ＀＀ꆉ＀＀ꆊ＀＀ꆋ＀＀ꆎ＀＀ꆏ＀＀ꆐ＀＀ꆑ＀＀ꆒ＀＀ꆕ＀＀ꆖ＀＀ꆗ＀＀ꆘ＀＀ꆙ＀＀ꆜ＀＀ꆝ＀＀ꆞ＀＀ꆟ＀＀ꆠ＀＀ꆣ＀＀ꆤ＀＀ꆥ＀＀ꆦ＀＀ꆧ＀＀ꆪ＀＀ꆫ＀＀ꆬ＀＀ꆭ＀＀ꆮ＀＀ꆱ＀＀ꆲ＀＀ꆳ＀＀ꆴ＀＀ꆵ＀＀ꆸ＀＀ꆹ＀＀ꆺ＀＀ꆻ＀＀ꆼ＀＀ꆿ＀＀ꇀ＀＀ꇁ＀＀ꇂ＀＀ꇃ＀＀ꇆ＀＀ꇇ＀＀ꇈ＀＀ꇉ＀＀ꇊ＀＀ꇍ＀＀ꇎ＀＀ꇏ＀＀ꇐ＀＀ꇑ＀＀ꇔ＀＀ꇕ＀＀ꇖ＀＀ꇗ＀＀ꇘ＀＀ꇛ＀＀ꇜ＀＀ꇝ＀＀ꇞ＀＀ꇟ＀＀ꇢ＀＀ꇣ＀＀ꇤ＀＀ꇥ＀＀ꇦ＀＀ꇩ＀＀ꇪ＀＀ꇫ＀＀ꇬ＀＀ꇭ＀＀ꇰ＀＀ꇱ＀＀ꇲ＀＀ꇳ＀＀ꇴ＀＀ꇷ＀＀ꇸ＀＀ꇹ＀＀ꇺ＀＀ꇻ＀＀ꇾ＀＀ꇿ＀＀ꈀ＀＀ꈁ＀＀ꈂ＀＀ꈅ＀＀ꈆ＀＀ꈇ＀＀ꈈ＀＀ꈉ＀＀ꈌ＀＀ꈍ＀＀ꈎ＀＀ꈏ＀＀ꈐ＀＀ꈓ＀＀ꈔ＀＀ꈕ＀＀ꈖ＀＀ꈗ＀＀ꈚ＀＀ꈛ＀＀ꈜ＀＀ꈝ＀＀ꈞ＀＀ꈡ＀＀ꈢ＀＀ꈣ＀＀ꈤ＀＀ꈥ＀＀ꈨ＀＀ꈩ＀＀ꈪ＀＀ꈫ＀＀ꈬ＀＀ꈯ＀＀ꈰ＀＀ꈱ＀＀ꈲ＀＀ꈳ＀＀ꈶ＀＀ꈷ＀＀ꈸ＀＀ꈹ＀＀ꈺ＀＀ꈽ＀＀ꈾ＀＀ꈿ＀＀ꉀ＀＀ꉁ＀＀＀＀＀＀＀＀＀＀＀＀＀＀＀＀＀＀＀＀＀＀＀＀＀＀＀＀＀＀＀＀＀＀＀＀＀＀＀＀＀＀＀＀＀＀＀＀＀＀＀＀＀＀＀＀＀＀＀＀＀＀＀＀＀＀＀＀＀＀＀＀＀＀＀＀＀＀＀＀＀＀＀＀＀＀＀＀＀＀＀＀＀＀＀＀＀＀＀＀＀＀＀＀＀＀＀＀＀＀＀＀＀＀＀＀＀＀＀＀＀＀＀＀＀＀＀＀＀＀＀＀＀＀＀＀＀＀＀＀＀＀＀＀＀＀＀＀＀＀＀＀＀＀＀＀＀＀＀＀＀＀＀＀＀＀＀＀＀＀＀＀＀＀＀＀＀＀＀＀＀＀＀＀＀＀＀＀＀＀＀＀＀＀＀＀＀＀＀＀＀＀＀＀＀＀＀＀＀＀＀＀＀＀＀＀＀＀＀＀＀＀＀＀＀＀＀＀＀＀＀＀＀＀＀＀＀＀＀＀＀＀＀＀＀＀＀＀＀＀＀＀＀＀＀＀＀＀＀＀＀＀＀＀﫳刾2䉊ⵔ单ㅞ〮䔪彃䕎呓剟䍅䡟㐨㈱㘰⼩䍅也卅彔䕒⡃ㄴ〲⤶!＀＀ ＀＀	＀＀_x0008_＀＀_x0001_＀＀_x0001_＀＀_x0001_＀＀＀＀＀＀＀＀＀＀찀﫳刾2䉊ⵔ单ㅞ〮䔪彃䕎呓剟䍅䡟㐨ㄱ㘷⼩䍅也卅彔䕒⡃ㄴ㜱⤶!＀＀ ＀＀	＀＀_x0008_＀＀_x0001_＀＀_x0001_＀＀_x0001_＀＀＀＀＀＀＀＀＀＀찀﬩刾O呉〰㐰㜱㐱〴ㅞ〮⠪䍅也卅彔䕒彃⡂ㄴ〵⤶䔫彃䕎呓剟䍅佟㐨㔱㘰⤩䔯彃䕎呓剟䍅㐨㔱㘰착!＀＀ ＀＀	＀＀_x0008_＀＀_x0001_＀＀_x0001_＀＀_x0001_＀＀＀＀＀＀＀＀㿠찀﬩刾O呉〰㐰㜱㐱〴ㅞ〮⠪䍅也卅彔䕒彃⡓ㄴ〵⤶䔫彃䕎呓剟䍅啟㐨㔱㘰⤩䔯彃䕎呓剟䍅㐨㔱㘰착!＀＀ ＀＀	＀＀_x0008_＀＀_x0001_＀＀_x0001_＀＀_x0001_＀＀＀＀＀＀＀＀＀＀찀﬙刾.䡃〰㈱㠶㘴㜵䕞䅃䵟䑅卟䱁卅㈨㄰ⰵⰰⰬ䌢剕䌽䙈⤢!＀＀ ＀＀	＀＀_x0008_＀＀_x0001_＀＀_x0001_＀＀_x0001_＀＀＀＀＀＀ᰀ䂖찀﬐刾O呉〰㐰㜱㐱〴ㅞ〮⠪䍅也卅彔䕒彃⡂ㄴ〲⤲䔫彃䕎呓剟䍅佟㐨㈱㈰⤩䔯彃䕎呓剟䍅㐨㈱㈰착!＀＀ ＀＀	＀＀_x0008_＀＀_x0001_＀＀_x0001_＀＀_x0001_＀＀＀＀＀＀＀＀㿨찀﬐刾O呉〰㐰㜱㐱〴ㅞ〮⠪䍅也卅彔䕒彃⡓ㄴ〲⤲䔫彃䕎呓剟䍅啟㐨㈱㈰⤩䔯彃䕎呓剟䍅㐨㈱㈰착!＀＀ ＀＀	＀＀_x0008_＀＀_x0001_＀＀_x0001_＀＀_x0001_＀＀＀＀＀＀＀＀＀＀찀ﬆ刾2䉊ⵔ单ㅞ〮䔪彃䕎呓剟䍅䡟㐨㔱㜳⼩䍅也卅彔䕒⡃ㄴ㌵⤷!＀＀ ＀＀	＀＀_x0008_＀＀_x0001_＀＀_x0001_＀＀_x0001_＀＀＀＀＀＀＀＀㿠찀﫹刾O呉〰㐰㜱㐱〴ㅞ〮⠪䍅也卅彔䕒彃⡓ㄴ〲⤶䔫彃䕎呓剟䍅啟㐨㈱㘰⤩䔯彃䕎呓剟䍅㐨㈱㘰착!＀＀ ＀＀	＀＀_x0008_＀＀_x0001_＀＀_x0001_＀＀_x0001_＀＀＀＀＀＀＀＀＀＀찀﫹刾O呉〰㐰㜱㐱〴ㅞ〮⠪䍅也卅彔䕒彃⡂ㄴ〲⤶䔫彃䕎呓剟䍅佟㐨㈱㘰⤩䔯彃䕎呓剟䍅㐨㈱㘰착!＀＀ ＀＀	＀＀_x0008_＀＀_x0001_＀＀_x0001_＀＀_x0001_＀＀＀＀＀＀＀＀㿨찀﫳刾2䉊ⵔ单ㅞ〮䔪彃䕎呓剟䍅䡟㐨㌱㜵⼩䍅也卅彔䕒⡃ㄴ㔳⤷!＀＀ ＀＀	＀＀_x0008_＀＀_x0001_＀＀_x0001_＀＀_x0001_＀＀벇ㆊ啕㿕찀﫳刾2䉊ⵔ单ㅞ〮䔪彃䕎呓剟䍅䡟㐨㈱㜶⼩䍅也卅彔䕒⡃ㄴ㘲⤷!＀＀ ＀＀	＀＀_x0008_＀＀_x0001_＀＀_x0001_＀＀_x0001_＀＀＀＀＀＀＀＀＀＀찀﫳刾2䉊ⵔ单ㅞ〮䔪彃䕎呓剟䍅䡟㐨㈱㜳⼩䍅也卅彔䕒⡃ㄴ㌲⤷!＀＀ ＀＀	＀＀_x0008_＀＀_x0001_＀＀_x0001_＀＀_x0001_＀＀＀＀＀＀＀＀㿐찀﫨刾=䥍之䌭幈彐剐䍉彅䥈䡇偟⡒ㄴ㌵ⰷⰬⰬⰰ倢䥒䕃Ⱒ䤢呎䅒䅄≙∬㈵≗착!＀＀ ＀＀	＀＀_x0008_＀＀_x0001_＀＀_x0001_＀＀_x0001_＀＀蔟凫Ẹ䀙찀﫨刾=䱍义䜭幂彐剐䍉彅䥈䡇偟⡒ㄴ㌵ⰷⰬⰬⰰ倢䥒䕃Ⱒ䤢呎䅒䅄≙∬㈵≗착!＀＀ ＀＀	＀＀_x0008_＀＀_x0001_＀＀_x0001_＀＀_x0001_＀＀ﲺퟛ㿼찀ﬤ刾2䉊ⵔ单ㅞ〮䔪彃䕎呓剟䍅䡟㐨㐱㐱⼩䍅也卅彔䕒⡃ㄴㄴ⤴!＀＀ ＀＀	＀＀_x0008_＀＀_x0001_＀＀_x0001_＀＀_x0001_＀＀벇ㆊ啕㿕찀ﬣ刾O䕄〰㘰㌳〵㌰ㅞ〮⠪䍅也卅彔䕒彃⡂ㄴ㐴⤵䔫彃䕎呓剟䍅佟㐨㐱㔴⤩䔯彃䕎呓剟䍅㐨㐱㔴착!＀＀ ＀＀	＀＀_x0008_＀＀_x0001_＀＀_x0001_＀＀_x0001_＀＀沐吉婚㿚찀ﬣ刾O䕄〰㘰㌳〵㌰ㅞ〮⠪䍅也卅彔䕒彃⡓ㄴ㐴⤵䔫彃䕎呓剟䍅啟㐨㐱㔴⤩䔯彃䕎呓剟䍅㐨㐱㔴착!＀＀ ＀＀	＀＀_x0008_＀＀_x0001_＀＀_x0001_＀＀_x0001_＀＀ꤦ⌫Ḟ㾾찀ﬣ刾2䉊ⵔ单ㅞ〮䔪彃䕎呓剟䍅䡟㐨㌱㐸⼩䍅也卅彔䕒⡃ㄴ㠳⤴!＀＀ ＀＀	＀＀_x0008_＀＀_x0001_＀＀_x0001_＀＀_x0001_＀＀벇ㆊ啕㿕찀ﬣ刾O䕄〰㔰㘵㈵㐰ㅞ〮⠪䍅也卅彔䕒彃⡂ㄴ㐴⤵䔫彃䕎呓剟䍅佟㐨㐱㔴⤩䔯彃䕎呓剟䍅㐨㐱㔴착!＀＀ ＀＀	＀＀_x0008_＀＀_x0001_＀＀_x0001_＀＀_x0001_＀＀＀＀＀＀＀＀㿤찀ﬣ刾O䕄〰㔰㘵㈵㐰ㅞ〮⠪䍅也卅彔䕒彃⡓ㄴ㐴⤵䔫彃䕎呓剟䍅啟㐨㐱㔴⤩䔯彃䕎呓剟䍅㐨㐱㔴착!＀＀ ＀＀	＀＀_x0008_＀＀_x0001_＀＀_x0001_＀＀_x0001_＀＀＀＀＀＀＀＀＀＀찀ﬡ刾2䉊ⵔ单ㅞ〮䔪彃䕎呓剟䍅䡟㐨㈱㐹⼩䍅也卅彔䕒⡃ㄴ㤲⤴!＀＀ ＀＀	＀＀_x0008_＀＀_x0001_＀＀_x0001_＀＀_x0001_＀＀＀＀＀＀＀＀＀＀찀ﬠ刾*䡃〰㌰㤳〰㘶䙞彆䉅呉䅄䥟⡂乁ⱎ〲㠰ⰬⰬ䡃⥆Ū＀＀ ＀＀Œ＀＀_x0008_＀＀_x0001_＀＀_x0001_＀＀_x0001_＀＀婀㭤俟쀅摦畳㩰⼯楤敲瑣潩獮䘯呁嘠敩敷㽲捡楴湯唽䑐呁♅牣慥潴㵲慦瑣敳♴奄彎剁升吽啒♅佄彃䅎䕍䘽呁䘺䱑䅟䑕呉义彇䱃䕉呎呟䵅䱐呁⹅䅆♔楤灳慬役瑳楲杮䄽摵瑩嘦剁䬺奅嘽偍偋䩉婓♕䅖㩒啑剅㵙歒晚啒䩊䕖䉒じ䍬䕋但楔祷䑍㑁䍌獷䕌䥎楒㵫圦义佄㵗䥆卒彔佐啐♐䕈䝉呈㐽〵圦䑉䡔㐽〵匦䅔呒䵟塁䵉婉䑅䘽䱁䕓嘦剁䌺䱁久䅄㵒䥆䕖䅄♙䅖㩒奓䉍䱏䌽え〰㌳〹㘰☶䅖㩒义䕄㵘0ﬞ刾*䡃〰㌰㤳〰㘶䙞彆䉅呉䅄䥟⡂乁ⱎ〲㤰ⰬⰬ䡃⥆Ū＀＀ ＀＀Œ＀＀_x0008_＀＀_x0001_＀＀_x0001_＀＀_x0001_＀＀슗⣵⽜쀹摦畳㩰⼯楤敲瑣潩獮䘯呁嘠敩敷㽲捡楴湯唽䑐呁♅牣慥潴㵲慦瑣敳♴奄彎剁升吽啒♅佄彃䅎䕍䘽呁䘺䱑䅟䑕呉义彇䱃䕉呎呟䵅䱐呁⹅䅆♔楤灳慬役瑳楲杮䄽摵瑩嘦剁䬺奅吽䡗婗噃噓♋䅖㩒啑剅㵙歒晚啒䩊䕖䉒じ䍬䕋但楔祷䑍㕁䍌獷䕌䥎楒㵫圦义佄㵗䥆卒彔佐啐♐䕈䝉呈㐽〵圦䑉䡔㐽〵匦䅔呒䵟塁䵉婉䑅䘽䱁䕓嘦剁䌺䱁久䅄㵒䥆䕖䅄♙䅖㩒奓䉍䱏䌽え〰㌳〹㘰☶䅖㩒义䕄㵘0﬜刾*䡃〰㌰㤳〰㘶䙞彆䉅呉䅄䥟⡂乁ⱎ〲〱ⰬⰬ䡃⥆Ū＀＀ ＀＀Œ＀＀_x0008_＀＀_x0001_＀＀_x0001_＀＀_x0001_＀＀褾恁僥䀛摦畳㩰⼯楤敲瑣潩獮䘯呁嘠敩敷㽲捡楴湯唽䑐呁♅牣慥潴㵲慦瑣敳♴奄彎剁升吽啒♅佄彃䅎䕍䘽呁䘺䱑䅟䑕呉义彇䱃䕉呎呟䵅䱐呁⹅䅆♔楤灳慬役瑳楲杮䄽摵瑩嘦剁䬺奅䨽䱋䙇假假♗䅖㩒啑剅㵙歒晚啒䩊䕖䉒じ䍬䕋但楔祷䑍睅䍌獷䕌䥎楒㵫圦义佄㵗䥆卒彔佐啐♐䕈䝉呈㐽〵圦䑉䡔㐽〵匦䅔呒䵟塁䵉婉䑅䘽䱁䕓嘦剁䌺䱁久䅄㵒䥆䕖䅄♙䅖㩒奓䉍䱏䌽え〰㌳〹㘰☶䅖㩒义䕄㵘0﬚刾*䡃〰㌰㤳〰㘶䙞彆䉅呉䅄䥟⡂乁ⱎ〲ㄱⰬⰬ䡃⥆Ū＀＀ ＀＀Œ＀＀_x0008_＀＀_x0001_＀＀_x0001_＀＀_x0001_＀＀䷗ၢ祘䀬摦畳㩰⼯楤敲瑣潩獮䘯呁嘠敩敷㽲捡楴湯唽䑐呁♅牣慥潴㵲慦瑣敳♴奄彎剁升吽啒♅佄彃䅎䕍䘽呁䘺䱑䅟䑕呉义彇䱃䕉呎呟䵅䱐呁⹅䅆♔楤灳慬役瑳楲杮䄽摵瑩嘦剁䬺奅䐽剃䱅义䉇♕䅖㩒啑剅㵙歒晚啒䩊䕖䉒じ䍬䕋但楔祷䑍硅䍌獷䕌䥎楒㵫圦义佄㵗䥆卒彔佐啐♐䕈䝉呈㐽〵圦䑉䡔㐽〵匦䅔呒䵟塁䵉婉䑅䘽䱁䕓嘦剁䌺䱁久䅄㵒䥆䕖䅄♙䅖㩒奓䉍䱏䌽え〰㌳〹㘰☶䅖㩒义䕄㵘0﬘刾*䡃〰㌰㤳〰㘶䙞彆䉅呉䅄䥟⡂乁ⱎ〲㈱ⰬⰬ䡃⥆Ū＀＀ ＀＀Œ＀＀_x0008_＀＀_x0001_＀＀_x0001_＀＀_x0001_＀＀욥㝋膉䀰摦畳㩰⼯楤敲瑣潩獮䘯呁嘠敩敷㽲捡楴湯唽䑐呁♅牣慥潴㵲慦瑣敳♴奄彎剁升吽啒♅佄彃䅎䕍䘽呁䘺䱑䅟䑕呉义彇䱃䕉呎呟䵅䱐呁⹅䅆♔楤灳慬役瑳楲杮䄽摵瑩嘦剁䬺奅䐽䡅䱙呓呅♓䅖㩒啑剅㵙歒晚啒䩊䕖䉒じ䍬䕋但楔祷䑍祅䍌獷䕌䥎楒㵫圦义佄㵗䥆卒彔佐啐♐䕈䝉呈㐽〵圦䑉䡔㐽〵匦䅔呒䵟塁䵉婉䑅䘽䱁䕓嘦剁䌺䱁久䅄㵒䥆䕖䅄♙䅖㩒奓䉍䱏䌽え〰㌳〹㘰☶䅖㩒义䕄㵘0ﬕ刾.䕄〰㘰㌳〵㌰䕞䅃䵟䑅䍟偁塅㈨㄰ⰴⰰⰬ䌢剕䔽剕⤢!＀＀ ＀＀	＀＀_x0008_＀＀_x0001_＀＀_x0001_＀＀_x0001_＀＀馚香覙䁘찀ﬕ刾.䕄〰㘰〶〲㘰䕞䅃䵟䑅䍟偁塅㈨㄰ⰴⰰⰬ䌢剕䔽剕⤢!＀＀ ＀＀	＀＀_x0008_＀＀_x0001_＀＀_x0001_＀＀_x0001_＀＀＀＀＀＀怀䁡찀﬒刾-䕄〰㘰㌳〵㌰䙞彆䥍彎义彔䍁啃⡍呑ⱒㄴ㔴ⰵⰬ䙒착!＀＀ ＀＀	＀＀_x0008_＀＀_x0001_＀＀_x0001_＀＀_x0001_＀＀＀＀＀＀＀＀＀＀찀﬐刾+䉇〰㔰㤹ㄱㄱ䙞彆䅃䡓卟⡔䕓䥍㐬㐱㔵Ⱜ刬⥆⴪찱Ů＀＀ ＀＀Ŗ＀＀_x0008_＀＀_x0001_＀＀_x0001_＀＀_x0001_＀＀＀＀＀＀＀＀쀬摦畳㩰⼯楤敲瑣潩獮䘯呁嘠敩敷㽲捡楴湯唽䑐呁♅牣慥潴㵲慦瑣敳♴奄彎剁升吽啒♅佄彃䅎䕍䘽呁䘺䱑䅟䑕呉义彇䱃䕉呎呟䵅䱐呁⹅䅆♔楤灳慬役瑳楲杮䄽摵瑩嘦剁䬺奅䈽䙕剑呗乍♅䅖㩒啑剅㵙歒晚け呆䙓吹䍖周啒䨱䑌硑䑎ㅕ䍌獷歕灙䍉杯呌㵅圦义佄㵗䥆卒彔佐啐♐䕈䝉呈㐽〵圦䑉䡔㐽〵匦䅔呒䵟塁䵉婉䑅䘽䱁䕓嘦剁䌺䱁久䅄㵒䥆䕖䅄♙䅖㩒奓䉍䱏䜽あ〰㤵ㄹㄱ☱䅖㩒义䕄㵘0﬐刾-䕄〰㘰〶〲㘰䙞彆䥍彎义彔䍁啃⡍呑ⱒㄴ㔴ⰵⰬ䙒착ĉ＀＀ ＀＀ñ＀＀_x0008_＀＀_x0001_＀＀_x0001_＀＀_x0001_＀＀욧㝋䀄摦畳㩰⼯楄敲瑣潩獮䘯捡却瑥䄠摵瑩湩⁧楖睥牥愿瑣潩㵮啁䥄彔䅖啌♅䉄ㄽ㤲䤦ㅄ㐽㔵ㄷ☰䅖啌䥅㵄㌰㈴☶䑓呁㵅〲㌱㈰倦剅佉呄偙㵅呑归呓♄䍓呆㌽眦湩潤㵷潰異彰潮扟牡眦摩桴㌽㔸栦楥桧㵴㈱☰呓剁彔䅍䥘䥍䕚㵄䅆卌♅牣慥潴㵲慦瑣敳♴楤灳慬役瑳楲杮䄽摵瑩찀﫽刾O䕄〰㔰㘵㈵㐰ㅞ〮⠪䍅也卅彔䕒彃⡓ㄴ㐴⤹䔫彃䕎呓剟䍅啟㐨㐱㤴⤩䔯彃䕎呓剟䍅㐨㐱㤴착!＀＀ ＀＀	＀＀_x0008_＀＀_x0001_＀＀_x0001_＀＀_x0001_＀＀＀＀＀＀＀＀＀＀찀﫽刾O䕄〰㔰㘵㈵㐰ㅞ〮⠪䍅也卅彔䕒彃⡂ㄴ㐴⤹䔫彃䕎呓剟䍅佟㐨㐱㤴⤩䔯彃䕎呓剟䍅㐨㐱㤴착!＀＀ ＀＀	＀＀_x0008_＀＀_x0001_＀＀_x0001_＀＀_x0001_＀＀＀＀＀＀＀＀㿦찀﫽刾O䕄〰㔰㘵㈵㐰ㅞ〮⠪䍅也卅彔䕒彃⡓ㄴ㐱⤵䔫彃䕎呓剟䍅啟㐨ㄱ㔴⤩䔯彃䕎呓剟䍅㐨ㄱ㔴착!＀＀ ＀＀	＀＀_x0008_＀＀_x0001_＀＀_x0001_＀＀_x0001_＀＀＀＀＀＀＀＀＀＀찀﫽刾O䕄〰㔰㘵㈵㐰ㅞ〮⠪䍅也卅彔䕒彃⡂ㄴ㐱⤵䔫彃䕎呓剟䍅佟㐨ㄱ㔴⤩䔯彃䕎呓剟䍅㐨ㄱ㔴착!＀＀ ＀＀	＀＀_x0008_＀＀_x0001_＀＀_x0001_＀＀_x0001_＀＀ϓ꼰_xDB6D_㿦찀﫷刾O䕄〰㘰㌳〵㌰ㅞ〮⠪䍅也卅彔䕒彃⡓ㄴ㐴⤹䔫彃䕎呓剟䍅啟㐨㐱㤴⤩䔯彃䕎呓剟䍅㐨㐱㤴착!＀＀ ＀＀	＀＀_x0008_＀＀_x0001_＀＀_x0001_＀＀_x0001_＀＀ꤦ⌫Ḟ㾾찀﫷刾O䕄〰㘰㌳〵㌰ㅞ〮⠪䍅也卅彔䕒彃⡂ㄴ㐴⤹䔫彃䕎呓剟䍅佟㐨㐱㤴⤩䔯彃䕎呓剟䍅㐨㐱㤴착!＀＀ ＀＀	＀＀_x0008_＀＀_x0001_＀＀_x0001_＀＀_x0001_＀＀沐吉婚㿚찀﫷刾O䕄〰㘰㌳〵㌰ㅞ〮⠪䍅也卅彔䕒彃⡓ㄴ㐱⤵䔫彃䕎呓剟䍅啟㐨ㄱ㔴⤩䔯彃䕎呓剟䍅㐨ㄱ㔴착!＀＀ ＀＀	＀＀_x0008_＀＀_x0001_＀＀_x0001_＀＀_x0001_＀＀ﭞ燆㿌찀﫷刾O䕄〰㘰㌳〵㌰ㅞ〮⠪䍅也卅彔䕒彃⡂ㄴ㐱⤵䔫彃䕎呓剟䍅佟㐨ㄱ㔴⤩䔯彃䕎呓剟䍅㐨ㄱ㔴착!＀＀ ＀＀	＀＀_x0008_＀＀_x0001_＀＀_x0001_＀＀_x0001_＀＀艐覣윜㿑찀﫩刾%佂乂ⵎ䡃䙞当卒䑟呁⡁攢畱瑩湹慯牤⤢㉛챝_x001D_＀＀ ＀＀_x0005_＀＀_x0004_＀＀_x0001_＀＀_x0001_＀＀_x0003_＀＀＀＀耀찀﫨刾%佂乂ⵎ䡃䙞当卒䑟呁⡁攢畱瑩湹慯牤⤢ㅛ챝_x001D_＀＀ ＀＀_x0005_＀＀_x0004_＀＀_x0001_＀＀_x0001_＀＀_x0003_＀＀＀＀耀찀﫨刾=㤵㄰䨭幐彐剐䍉彅䥈䡇偟⡒ㄴ㌵ⰷⰬⰬⰰ倢䥒䕃Ⱒ䤢呎䅒䅄≙∬㈵≗착!＀＀ ＀＀	＀＀_x0008_＀＀_x0001_＀＀_x0001_＀＀_x0001_＀＀＀＀＀＀_xD800_䂞찀﬩刾2䉊ⵔ单ㅞ〮䔪彃䕎呓剟䍅䡟㐨㐱㔷⼩䍅也卅彔䕒⡃ㄴ㜴⤵!＀＀ ＀＀	＀＀_x0008_＀＀_x0001_＀＀_x0001_＀＀_x0001_＀＀벇ㆊ啕㿕찀﬩刾2䉊ⵔ单ㅞ〮䔪彃䕎呓剟䍅䡟㐨㐱㔴⼩䍅也卅彔䕒⡃ㄴ㐴⤵!＀＀ ＀＀	＀＀_x0008_＀＀_x0001_＀＀_x0001_＀＀_x0001_＀＀벇ㆊ啕㿕찀ﬡ刾2䉊ⵔ单ㅞ〮䔪彃䕎呓剟䍅䡟㐨㌱㔲⼩䍅也卅彔䕒⡃ㄴ㈳⤵!＀＀ ＀＀	＀＀_x0008_＀＀_x0001_＀＀_x0001_＀＀_x0001_＀＀＀＀＀＀＀＀＀＀찀﬙刾.䕄〰㘰〶〲㘰䕞䅃䵟䑅卟䱁卅㈨㄰ⰵⰰⰬ䌢剕䔽剕⤢!＀＀ ＀＀	＀＀_x0008_＀＀_x0001_＀＀_x0001_＀＀_x0001_＀＀쳍쳌༌䂹찀﬘刾.䕄〰㘰㌳〵㌰䕞䅃䵟䑅卟䱁卅㈨㄰ⰵⰰⰬ䌢剕䔽剕⤢!＀＀ ＀＀	＀＀_x0008_＀＀_x0001_＀＀_x0001_＀＀_x0001_＀＀쳍쳌᷌䂨찀﫳刾2䉊ⵔ单ㅞ〮䔪彃䕎呓剟䍅䡟㐨ㄱ㔴⼩䍅也卅彔䕒⡃ㄴ㐱⤵!＀＀ ＀＀	＀＀_x0008_＀＀_x0001_＀＀_x0001_＀＀_x0001_＀＀＀＀＀＀＀＀＀＀찀﫭刾_x001E_䭒ⵔ单偞䉟呅彁佌䥃塄⴨䄲ⱙⰰ⥗!＀＀ ＀＀	＀＀_x0008_＀＀_x0001_＀＀_x0001_＀＀_x0001_＀＀☹ﮋಏ㿴찀ﬆ刾.䉇〰㔰㤹ㄱㄱ䕞䅃䵟䑅䍟偁塅㈨㄰ⰴⰰⰬ䌢剕䜽偂⤢!＀＀ ＀＀	＀＀_x0008_＀＀_x0001_＀＀_x0001_＀＀_x0001_＀＀晧晦晦䀊찀﫷刾8䕄〰㘰〶〲㘰ㅞ〮䔪彃䕎呓剟䍅䡟㐨㐱㠱⼩䍅也卅彔䕒⡃ㄴㄴ⤸!＀＀ ＀＀	＀＀_x0008_＀＀_x0001_＀＀_x0001_＀＀_x0001_＀＀凬Ẹ㿑찀﫷刾8䕄〰㘰〶〲㘰ㅞ〮䔪彃䕎呓剟䍅䡟㐨㌱㠸⼩䍅也卅彔䕒⡃ㄴ㠳⤸!＀＀ ＀＀	＀＀_x0008_＀＀_x0001_＀＀_x0001_＀＀_x0001_＀＀䁣솛㿒찀﫷刾8䕄〰㘰〶〲㘰ㅞ〮䔪彃䕎呓剟䍅䡟㐨㈱㠹⼩䍅也卅彔䕒⡃ㄴ㤲⤸!＀＀ ＀＀	＀＀_x0008_＀＀_x0001_＀＀_x0001_＀＀_x0001_＀＀淩鶉㿘찀﫩刾_x0015_啅䩒奐偞偟䥒䕃㐨㔱㜳착!＀＀ ＀＀	＀＀_x0008_＀＀_x0001_＀＀_x0001_＀＀_x0001_＀＀黭ⰼ틔䁠찀﫟刾&lt;偊㘳㌱〴〰㔰䩞䱕䅉⡎佃噎剅彔䅄䕔⡎䅆䙟䍙㐨㔱㜳Ⱙ夢奙䵙䑍≄⤩_x001D_＀＀ ＀＀_x0005_＀＀_x0004_＀＀_x0001_＀＀_x0001_＀＀_x0003_＀＀ꆒ＀＀찀﫟刾&lt;偊㌳㘴〸〰〰䩞䱕䅉⡎佃噎剅彔䅄䕔⡎䅆䙟䍙㐨㔱㜳Ⱙ夢奙䵙䑍≄⤩_x001D_＀＀ ＀＀_x0005_＀＀_x0004_＀＀_x0001_＀＀_x0001_＀＀_x0003_＀＀ꆒ＀＀찀ﬠ刾(䡃〰㘰㈲㘷㈱䙞彆䕎彔义⡃乁ⱎ〲㠰ⰬⰬ䡃⥆Ŧ＀＀ ＀＀Ŏ＀＀_x0008_＀＀_x0001_＀＀_x0001_＀＀_x0001_＀＀＀＀＀＀ꀀ䁓摦畳㩰⼯楤敲瑣潩獮䘯呁嘠敩敷㽲捡楴湯唽䑐呁♅牣慥潴㵲慦瑣敳♴奄彎剁升吽啒♅佄彃䅎䕍䘽呁䘺䱑䅟䑕呉义彇䱃䕉呎呟䵅䱐呁⹅䅆♔楤灳慬役瑳楲杮䄽摵瑩嘦剁䬺奅䨽塉噃䱅塉♃䅖㩒啑剅㵙歒晚歔啖じ佬祑䉨歔猴橍睁䍏獷䍌䑸䕓灙圦义佄㵗䥆卒彔佐啐♐䕈䝉呈㐽〵圦䑉䡔㐽〵匦䅔呒䵟塁䵉婉䑅䘽䱁䕓嘦剁䌺䱁久䅄㵒䥆䕖䅄♙䅖㩒奓䉍䱏䌽え〰㈶㜲ㄶ☲䅖㩒义䕄㵘0ﬞ刾(䡃〰㘰㈲㘷㈱䙞彆䕎彔义⡃乁ⱎ〲㤰ⰬⰬ䡃⥆Ŧ＀＀ ＀＀Ŏ＀＀_x0008_＀＀_x0001_＀＀_x0001_＀＀_x0001_＀＀馚香香䁓摦畳㩰⼯楤敲瑣潩獮䘯呁嘠敩敷㽲捡楴湯唽䑐呁♅牣慥潴㵲慦瑣敳♴奄彎剁升吽啒♅佄彃䅎䕍䘽呁䘺䱑䅟䑕呉义彇䱃䕉呎呟䵅䱐呁⹅䅆♔楤灳慬役瑳楲杮䄽摵瑩嘦剁䬺奅倽䙃䩁婁之♗䅖㩒啑剅㵙歒晚歔啖じ佬祑䉨歔猴橍睁协獷䍌䑸䕓灙圦义佄㵗䥆卒彔佐啐♐䕈䝉呈㐽〵圦䑉䡔㐽〵匦䅔呒䵟塁䵉婉䑅䘽䱁䕓嘦剁䌺䱁久䅄㵒䥆䕖䅄♙䅖㩒奓䉍䱏䌽え〰㈶㜲ㄶ☲䅖㩒义䕄㵘0﬛刾(单㌸㐵㔹〱㜲䙞彆䉅呉䥟⡂乁ⱎ〲〱ⰬⰬ单⥄Ŧ＀＀ ＀＀Ŏ＀＀_x0008_＀＀_x0001_＀＀_x0001_＀＀_x0001_＀＀㵱휊誣䁷摦畳㩰⼯楤敲瑣潩獮䘯呁嘠敩敷㽲捡楴湯唽䑐呁♅牣慥潴㵲慦瑣敳♴奄彎剁升吽啒♅佄彃䅎䕍䘽呁䘺䱑䅟䑕呉义彇䱃䕉呎呟䵅䱐呁⹅䅆♔楤灳慬役瑳楲杮䄽摵瑩嘦剁䬺奅䨽䉓呓久呕♙䅖㩒啑剅㵙歒晚啒䩊䙖䨹楑䉨歔猴橍硁䍍獷䍌噸さ灑圦义佄㵗䥆卒彔佐啐♐䕈䝉呈㐽〵圦䑉䡔㐽〵匦䅔呒䵟塁䵉婉䑅䘽䱁䕓嘦剁䌺䱁久䅄㵒䥆䕖䅄♙䅖㩒奓䉍䱏唽㡓㔳㤴ㄵ㈰☷䅖㩒义䕄㵘0﬚刾(单㌸㐵㔹〱㜲䙞彆䉅呉䥟⡂乁ⱎ〲ㄱⰬⰬ单⥄Ŧ＀＀ ＀＀Ŏ＀＀_x0008_＀＀_x0001_＀＀_x0001_＀＀_x0001_＀＀ꗟ쒛䁷摦畳㩰⼯楤敲瑣潩獮䘯呁嘠敩敷㽲捡楴湯唽䑐呁♅牣慥潴㵲慦瑣敳♴奄彎剁升吽啒♅佄彃䅎䕍䘽呁䘺䱑䅟䑕呉义彇䱃䕉呎呟䵅䱐呁⹅䅆♔楤灳慬役瑳楲杮䄽摵瑩嘦剁䬺奅䠽䙉䱇䱁䱋♃䅖㩒啑剅㵙歒晚啒䩊䙖䨹楑䉨歔猴橍硁卍獷䍌噸さ灑圦义佄㵗䥆卒彔佐啐♐䕈䝉呈㐽〵圦䑉䡔㐽〵匦䅔呒䵟塁䵉婉䑅䘽䱁䕓嘦剁䌺䱁久䅄㵒䥆䕖䅄♙䅖㩒奓䉍䱏唽㡓㔳㤴ㄵ㈰☷䅖㩒义䕄㵘0﬙刾(单㌸㐵㔹〱㜲䙞彆䉅呉䥟⡂乁ⱎ〲㈱ⰬⰬ单⥄Ŧ＀＀ ＀＀Ŏ＀＀_x0008_＀＀_x0001_＀＀_x0001_＀＀_x0001_＀＀ꏡ㵰㔊䁸摦畳㩰⼯楤敲瑣潩獮䘯呁嘠敩敷㽲捡楴湯唽䑐呁♅牣慥潴㵲慦瑣敳♴奄彎剁升吽啒♅佄彃䅎䕍䘽呁䘺䱑䅟䑕呉义彇䱃䕉呎呟䵅䱐呁⹅䅆♔楤灳慬役瑳楲杮䄽摵瑩嘦剁䬺奅䠽噓䱋䡉䩁♇䅖㩒啑剅㵙歒晚啒䩊䙖䨹楑䉨歔猴橍硁楍獷䍌噸さ灑圦义佄㵗䥆卒彔佐啐♐䕈䝉呈㐽〵圦䑉䡔㐽〵匦䅔呒䵟塁䵉婉䑅䘽䱁䕓嘦剁䌺䱁久䅄㵒䥆䕖䅄♙䅖㩒奓䉍䱏唽㡓㔳㤴ㄵ㈰☷䅖㩒义䕄㵘0﫷刾8䕄〰㘰〶〲㘰ㅞ〮䔪彃䕎呓剟䍅䡟㐨㐱㤷⼩䍅也卅彔䕒⡃ㄴ㜴⤹!＀＀ ＀＀	＀＀_x0008_＀＀_x0001_＀＀_x0001_＀＀_x0001_＀＀ᑻ䞮竡㿔찀﫷刾8䕄〰㘰〶〲㘰ㅞ〮䔪彃䕎呓剟䍅䡟㐨㐱㤴⼩䍅也卅彔䕒⡃ㄴ㐴⤹!＀＀ ＀＀	＀＀_x0008_＀＀_x0001_＀＀_x0001_＀＀_x0001_＀＀ᑻ䞮竡㿔찀﫷刾8䕄〰㘰〶〲㘰ㅞ〮䔪彃䕎呓剟䍅䡟㐨㌱㤲⼩䍅也卅彔䕒⡃ㄴ㈳⤹!＀＀ ＀＀	＀＀_x0008_＀＀_x0001_＀＀_x0001_＀＀_x0001_＀＀＀＀＀＀＀＀㿘찀﬩刾Cㅞ〮⠪䍅也卅彔䕒彃⡂ㄴ㌵⤷䔫彃䕎呓剟䍅佟㐨㔱㜳⤩䔯彃䕎呓剟䍅㐨㔱㜳착!＀＀ ＀＀	＀＀_x0008_＀＀_x0001_＀＀_x0001_＀＀_x0001_＀＀豀碵꼝쐕찀﬩刾Cㅞ〮⠪䍅也卅彔䕒彃⡓ㄴ㌵⤷䔫彃䕎呓剟䍅啟㐨㔱㜳⤩䔯彃䕎呓剟䍅㐨㔱㜳착!＀＀ ＀＀	＀＀_x0008_＀＀_x0001_＀＀_x0001_＀＀_x0001_＀＀豀碵꼝쐕찀ﬥ刾Cㅞ〮⠪䍅也卅彔䕒彃⡂ㄴ〵⤶䔫彃䕎呓剟䍅佟㐨㔱㘰⤩䔯彃䕎呓剟䍅㐨㔱㘰착!＀＀ ＀＀	＀＀_x0008_＀＀_x0001_＀＀_x0001_＀＀_x0001_＀＀豀碵꼝쐕찀ﬤ刾Cㅞ〮⠪䍅也卅彔䕒彃⡓ㄴ〵⤶䔫彃䕎呓剟䍅啟㐨㔱㘰⤩䔯彃䕎呓剟䍅㐨㔱㘰착!＀＀ ＀＀	＀＀_x0008_＀＀_x0001_＀＀_x0001_＀＀_x0001_＀＀豀碵꼝쐕찀ﬤ刾O呉〰㄰㐰㘹㌲ㅞ〮⠪䍅也卅彔䕒彃⡂ㄴ㜴⤵䔫彃䕎呓剟䍅佟㐨㐱㔷⤩䔯彃䕎呓剟䍅㐨㐱㔷착!＀＀ ＀＀	＀＀_x0008_＀＀_x0001_＀＀_x0001_＀＀_x0001_＀＀＀＀＀＀＀＀㿰찀ﬤ刾O呉〰㄰㐰㘹㌲ㅞ〮⠪䍅也卅彔䕒彃⡓ㄴ㜴⤵䔫彃䕎呓剟䍅啟㐨㐱㔷⤩䔯彃䕎呓剟䍅㐨㐱㔷착!＀＀ ＀＀	＀＀_x0008_＀＀_x0001_＀＀_x0001_＀＀_x0001_＀＀＀＀＀＀＀＀＀＀찀ﬠ刾(单ㄸㄲ䬱〱㜰䙞彆䕎彔义⡃乁ⱎ〲㠰ⰬⰬ单⥄Ŧ＀＀ ＀＀Ŏ＀＀_x0008_＀＀_x0001_＀＀_x0001_＀＀_x0001_＀＀쳍쳌糌䁦摦畳㩰⼯楤敲瑣潩獮䘯呁嘠敩敷㽲捡楴湯唽䑐呁♅牣慥潴㵲慦瑣敳♴奄彎剁升吽啒♅佄彃䅎䕍䘽呁䘺䱑䅟䑕呉义彇䱃䕉呎呟䵅䱐呁⹅䅆♔楤灳慬役瑳楲杮䄽摵瑩嘦剁䬺奅䈽偁䙕呉䡗♇䅖㩒啑剅㵙歒晚歔啖じ佬祑䉨歔猴橍睁䍏獷䍌噸さ灑圦义佄㵗䥆卒彔佐啐♐䕈䝉呈㐽〵圦䑉䡔㐽〵匦䅔呒䵟塁䵉婉䑅䘽䱁䕓嘦剁䌺䱁久䅄㵒䥆䕖䅄♙䅖㩒奓䉍䱏唽㡓㈱ㄱㅋ〰☷䅖㩒义䕄㵘0ﬠ刾(单㜷㜲㤳〲㔷䙞彆䉅呉䥟⡂乁ⱎ〲㠰ⰬⰬ单⥄Ŧ＀＀ ＀＀Ŏ＀＀_x0008_＀＀_x0001_＀＀_x0001_＀＀_x0001_＀＀㌰㌳䁬摦畳㩰⼯楤敲瑣潩獮䘯呁嘠敩敷㽲捡楴湯唽䑐呁♅牣慥潴㵲慦瑣敳♴奄彎剁升吽啒♅佄彃䅎䕍䘽呁䘺䱑䅟䑕呉义彇䱃䕉呎呟䵅䱐呁⹅䅆♔楤灳慬役瑳楲杮䄽摵瑩嘦剁䬺奅倽䉋婅䙃䑉♗䅖㩒啑剅㵙歒晚啒䩊䙖䨹楑䉨歔猴橍睁䍏獷䍌噸さ灑圦义佄㵗䥆卒彔佐啐♐䕈䝉呈㐽〵圦䑉䡔㐽〵匦䅔呒䵟塁䵉婉䑅䘽䱁䕓嘦剁䌺䱁久䅄㵒䥆䕖䅄♙䅖㩒奓䉍䱏唽㝓㈷㌷㈹㜰☵䅖㩒义䕄㵘0ﬞ刾(单㜷㜲㤳〲㔷䙞彆䉅呉䥟⡂乁ⱎ〲㤰ⰬⰬ单⥄Ŧ＀＀ ＀＀Ŏ＀＀_x0008_＀＀_x0001_＀＀_x0001_＀＀_x0001_＀＀쳋쳌䁺摦畳㩰⼯楤敲瑣潩獮䘯呁嘠敩敷㽲捡楴湯唽䑐呁♅牣慥潴㵲慦瑣敳♴奄彎剁升吽啒♅佄彃䅎䕍䘽呁䘺䱑䅟䑕呉义彇䱃䕉呎呟䵅䱐呁⹅䅆♔楤灳慬役瑳楲杮䄽摵瑩嘦剁䬺奅堽塙䱁塕䱍♑䅖㩒啑剅㵙歒晚啒䩊䙖䨹楑䉨歔猴橍睁协獷䍌噸さ灑圦义佄㵗䥆卒彔佐啐♐䕈䝉呈㐽〵圦䑉䡔㐽〵匦䅔呒䵟塁䵉婉䑅䘽䱁䕓嘦剁䌺䱁久䅄㵒䥆䕖䅄♙䅖㩒奓䉍䱏唽㝓㈷㌷㈹㜰☵䅖㩒义䕄㵘0ﬞ刾(单ㄸㄲ䬱〱㜰䙞彆䕎彔义⡃乁ⱎ〲㤰ⰬⰬ单⥄Ŧ＀＀ ＀＀Ŏ＀＀_x0008_＀＀_x0001_＀＀_x0001_＀＀_x0001_＀＀쳍쳌䳌䁮摦畳㩰⼯楤敲瑣潩獮䘯呁嘠敩敷㽲捡楴湯唽䑐呁♅牣慥潴㵲慦瑣敳♴奄彎剁升吽啒♅佄彃䅎䕍䘽呁䘺䱑䅟䑕呉义彇䱃䕉呎呟䵅䱐呁⹅䅆♔楤灳慬役瑳楲杮䄽摵瑩嘦剁䬺奅䐽偁䑕义䩏♑䅖㩒啑剅㵙歒晚歔啖じ佬祑䉨歔猴橍睁协獷䍌噸さ灑圦义佄㵗䥆卒彔佐啐♐䕈䝉呈㐽〵圦䑉䡔㐽〵匦䅔呒䵟塁䵉婉䑅䘽䱁䕓嘦剁䌺䱁久䅄㵒䥆䕖䅄♙䅖㩒奓䉍䱏唽㡓㈱ㄱㅋ〰☷䅖㩒义䕄㵘0﬏刾O呉〰㄰㐰㘹㌲ㅞ〮⠪䍅也卅彔䕒彃⡂ㄴ㜱⤲䔫彃䕎呓剟䍅佟㐨ㄱ㈷⤩䔯彃䕎呓剟䍅㐨ㄱ㈷착!＀＀ ＀＀	＀＀_x0008_＀＀_x0001_＀＀_x0001_＀＀_x0001_＀＀＀＀＀＀＀＀㿰찀﬏刾O呉〰㄰㐰㘹㌲ㅞ〮⠪䍅也卅彔䕒彃⡓ㄴ㜱⤲䔫彃䕎呓剟䍅啟㐨ㄱ㈷⤩䔯彃䕎呓剟䍅㐨ㄱ㈷착!＀＀ ＀＀	＀＀_x0008_＀＀_x0001_＀＀_x0001_＀＀_x0001_＀＀＀＀＀＀＀＀＀＀찀ﬂ刾Cㅞ〮⠪䍅也卅彔䕒彃⡓ㄴㄵ⤰䔫彃䕎呓剟䍅啟㐨㔱〱⤩䔯彃䕎呓剟䍅㐨㔱〱착!＀＀ ＀＀	＀＀_x0008_＀＀_x0001_＀＀_x0001_＀＀_x0001_＀＀豀碵꼝쐕찀ﬂ刾Cㅞ〮⠪䍅也卅彔䕒彃⡂ㄴㄵ⤰䔫彃䕎呓剟䍅佟㐨㔱〱⤩䔯彃䕎呓剟䍅㐨㔱〱착!＀＀ ＀＀	＀＀_x0008_＀＀_x0001_＀＀_x0001_＀＀_x0001_＀＀豀碵꼝쐕찀﫽刾;䕄〰㔰㘵㈵㐰䩞䱕䅉⡎䙆䙟卉䅃彌䅄䕔儨剔㐬㔱㜳Ⱜ刬ⱆ䐢呁久⤢착_x001D_＀＀ ＀＀_x0005_＀＀_x0004_＀＀_x0001_＀＀_x0001_＀＀_x0003_＀＀ꇯ＀＀찀﫷刾O呉〰㄰㐰㘹㌲ㅞ〮⠪䍅也卅彔䕒彃⡓ㄴ㜴⤹䔫彃䕎呓剟䍅啟㐨㐱㤷⤩䔯彃䕎呓剟䍅㐨㐱㤷착!＀＀ ＀＀	＀＀_x0008_＀＀_x0001_＀＀_x0001_＀＀_x0001_＀＀＀＀＀＀＀＀＀＀찀﫷刾O呉〰㄰㐰㘹㌲ㅞ〮⠪䍅也卅彔䕒彃⡂ㄴ㜴⤹䔫彃䕎呓剟䍅佟㐨㐱㤷⤩䔯彃䕎呓剟䍅㐨㐱㤷착!＀＀ ＀＀	＀＀_x0008_＀＀_x0001_＀＀_x0001_＀＀_x0001_＀＀＀＀＀＀＀＀㿰찀﫷刾O呉〰㄰㐰㘹㌲ㅞ〮⠪䍅也卅彔䕒彃⡓ㄴ㜱⤶䔫彃䕎呓剟䍅啟㐨ㄱ㘷⤩䔯彃䕎呓剟䍅㐨ㄱ㘷착!＀＀ ＀＀	＀＀_x0008_＀＀_x0001_＀＀_x0001_＀＀_x0001_＀＀＀＀＀＀＀＀＀＀찀﫷刾O呉〰㄰㐰㘹㌲ㅞ〮⠪䍅也卅彔䕒彃⡂ㄴ㜱⤶䔫彃䕎呓剟䍅佟㐨ㄱ㘷⤩䔯彃䕎呓剟䍅㐨ㄱ㘷착!＀＀ ＀＀	＀＀_x0008_＀＀_x0001_＀＀_x0001_＀＀_x0001_＀＀＀＀＀＀＀＀㿰찀﫳刾2䉊ⵔ单ㅞ〮䔪彃䕎呓剟䍅䡟㐨㐱㠱⼩䍅也卅彔䕒⡃ㄴㄴ⤸!＀＀ ＀＀	＀＀_x0008_＀＀_x0001_＀＀_x0001_＀＀_x0001_＀＀벇ㆊ啕㿕찀﫳刾2䉊ⵔ单ㅞ〮䔪彃䕎呓剟䍅䡟㐨㌱㠸⼩䍅也卅彔䕒⡃ㄴ㠳⤸!＀＀ ＀＀	＀＀_x0008_＀＀_x0001_＀＀_x0001_＀＀_x0001_＀＀벇ㆊ啕㿕찀﫳刾2䉊ⵔ单ㅞ〮䔪彃䕎呓剟䍅䡟㐨㈱㠹⼩䍅也卅彔䕒⡃ㄴ㤲⤸!＀＀ ＀＀	＀＀_x0008_＀＀_x0001_＀＀_x0001_＀＀_x0001_＀＀＀＀＀＀＀＀＀＀찀﬩刾I䕒ⵘ䉇ㅞ〮⠪䍅也卅彔䕒彃⡓ㄴ〵⤶䔫彃䕎呓剟䍅啟㐨㔱㘰⤩䔯彃䕎呓剟䍅㐨㔱㘰착!＀＀ ＀＀	＀＀_x0008_＀＀_x0001_＀＀_x0001_＀＀_x0001_＀＀＀＀＀＀＀＀＀＀찀﬩刾I偒ⵃ䉇ㅞ〮⠪䍅也卅彔䕒彃⡓ㄴ〵⤶䔫彃䕎呓剟䍅啟㐨㔱㘰⤩䔯彃䕎呓剟䍅㐨㔱㘰착!＀＀ ＀＀	＀＀_x0008_＀＀_x0001_＀＀_x0001_＀＀_x0001_＀＀＀＀＀＀＀＀＀＀찀﬩刾I䕒ⵘ䉇ㅞ〮⠪䍅也卅彔䕒彃⡓ㄴ㜴⤵䔫彃䕎呓剟䍅啟㐨㐱㔷⤩䔯彃䕎呓剟䍅㐨㐱㔷착!＀＀ ＀＀	＀＀_x0008_＀＀_x0001_＀＀_x0001_＀＀_x0001_＀＀＀＀＀＀＀＀＀＀찀﬩刾I偒ⵃ䉇ㅞ〮⠪䍅也卅彔䕒彃⡓ㄴ㜴⤵䔫彃䕎呓剟䍅啟㐨㐱㔷⤩䔯彃䕎呓剟䍅㐨㐱㔷착!＀＀ ＀＀	＀＀_x0008_＀＀_x0001_＀＀_x0001_＀＀_x0001_＀＀＀＀＀＀＀＀＀＀찀﬩刾I䕒ⵘ䉇ㅞ〮⠪䍅也卅彔䕒彃⡓ㄴ㐴⤵䔫彃䕎呓剟䍅啟㐨㐱㔴⤩䔯彃䕎呓剟䍅㐨㐱㔴착!＀＀ ＀＀	＀＀_x0008_＀＀_x0001_＀＀_x0001_＀＀_x0001_＀＀＀＀＀＀＀＀＀＀찀﬩刾I偒ⵃ䉇ㅞ〮⠪䍅也卅彔䕒彃⡓ㄴ㐴⤵䔫彃䕎呓剟䍅啟㐨㐱㔴⤩䔯彃䕎呓剟䍅㐨㐱㔴착!＀＀ ＀＀	＀＀_x0008_＀＀_x0001_＀＀_x0001_＀＀_x0001_＀＀＀＀＀＀＀＀＀＀찀ﬥ刾I䕒ⵘ䉇ㅞ〮⠪䍅也卅彔䕒彃⡓ㄴㄴ⤴䔫彃䕎呓剟䍅啟㐨㐱㐱⤩䔯彃䕎呓剟䍅㐨㐱㐱착!＀＀ ＀＀	＀＀_x0008_＀＀_x0001_＀＀_x0001_＀＀_x0001_＀＀＀＀＀＀＀＀＀＀찀ﬥ刾I偒ⵃ䉇ㅞ〮⠪䍅也卅彔䕒彃⡓ㄴㄴ⤴䔫彃䕎呓剟䍅啟㐨㐱㐱⤩䔯彃䕎呓剟䍅㐨㐱㐱착!＀＀ ＀＀	＀＀_x0008_＀＀_x0001_＀＀_x0001_＀＀_x0001_＀＀＀＀＀＀＀＀＀＀찀ﬤ刾I䕒ⵘ䉇ㅞ〮⠪䍅也卅彔䕒彃⡓ㄴ㠳⤴䔫彃䕎呓剟䍅啟㐨㌱㐸⤩䔯彃䕎呓剟䍅㐨㌱㐸착!＀＀ ＀＀	＀＀_x0008_＀＀_x0001_＀＀_x0001_＀＀_x0001_＀＀＀＀＀＀＀＀＀＀찀ﬤ刾I偒ⵃ䉇ㅞ〮⠪䍅也卅彔䕒彃⡓ㄴ㠳⤴䔫彃䕎呓剟䍅啟㐨㌱㐸⤩䔯彃䕎呓剟䍅㐨㌱㐸착!＀＀ ＀＀	＀＀_x0008_＀＀_x0001_＀＀_x0001_＀＀_x0001_＀＀＀＀＀＀＀＀＀＀찀ﬤ刾Cㅞ〮⠪䍅也卅彔䕒彃⡂ㄴ㜴⤵䔫彃䕎呓剟䍅佟㐨㐱㔷⤩䔯彃䕎呓剟䍅㐨㐱㔷착!＀＀ ＀＀	＀＀_x0008_＀＀_x0001_＀＀_x0001_＀＀_x0001_＀＀豀碵꼝쐕찀ﬤ刾Cㅞ〮⠪䍅也卅彔䕒彃⡓ㄴ㜴⤵䔫彃䕎呓剟䍅啟㐨㐱㔷⤩䔯彃䕎呓剟䍅㐨㐱㔷착!＀＀ ＀＀	＀＀_x0008_＀＀_x0001_＀＀_x0001_＀＀_x0001_＀＀豀碵꼝쐕찀ﬣ刾I䕒ⵘ䉇ㅞ〮⠪䍅也卅彔䕒彃⡓ㄴ㔳⤳䔫彃䕎呓剟䍅啟㐨㌱㌵⤩䔯彃䕎呓剟䍅㐨㌱㌵착!＀＀ ＀＀	＀＀_x0008_＀＀_x0001_＀＀_x0001_＀＀_x0001_＀＀＀＀＀＀＀＀＀＀찀ﬣ刾I偒ⵃ䉇ㅞ〮⠪䍅也卅彔䕒彃⡓ㄴ㔳⤳䔫彃䕎呓剟䍅啟㐨㌱㌵⤩䔯彃䕎呓剟䍅㐨㌱㌵착!＀＀ ＀＀	＀＀_x0008_＀＀_x0001_＀＀_x0001_＀＀_x0001_＀＀＀＀＀＀＀＀＀＀찀ﬣ刾Cㅞ〮⠪䍅也卅彔䕒彃⡂ㄴ㐴⤵䔫彃䕎呓剟䍅佟㐨㐱㔴⤩䔯彃䕎呓剟䍅㐨㐱㔴착!＀＀ ＀＀	＀＀_x0008_＀＀_x0001_＀＀_x0001_＀＀_x0001_＀＀豀碵꼝쐕찀ﬣ刾Cㅞ〮⠪䍅也卅彔䕒彃⡓ㄴ㐴⤵䔫彃䕎呓剟䍅啟㐨㐱㔴⤩䔯彃䕎呓剟䍅㐨㐱㔴착!＀＀ ＀＀	＀＀_x0008_＀＀_x0001_＀＀_x0001_＀＀_x0001_＀＀豀碵꼝쐕찀ﬢ刾Cㅞ〮⠪䍅也卅彔䕒彃⡂ㄴㄴ⤴䔫彃䕎呓剟䍅佟㐨㐱㐱⤩䔯彃䕎呓剟䍅㐨㐱㐱착!＀＀ ＀＀	＀＀_x0008_＀＀_x0001_＀＀_x0001_＀＀_x0001_＀＀豀碵꼝쐕찀ﬢ刾Cㅞ〮⠪䍅也卅彔䕒彃⡓ㄴㄴ⤴䔫彃䕎呓剟䍅啟㐨㐱㐱⤩䔯彃䕎呓剟䍅㐨㐱㐱착!＀＀ ＀＀	＀＀_x0008_＀＀_x0001_＀＀_x0001_＀＀_x0001_＀＀豀碵꼝쐕찀ﬢ刾I䕒ⵘ䉇ㅞ〮⠪䍅也卅彔䕒彃⡓ㄴ㈳⤵䔫彃䕎呓剟䍅啟㐨㌱㔲⤩䔯彃䕎呓剟䍅㐨㌱㔲착!＀＀ ＀＀	＀＀_x0008_＀＀_x0001_＀＀_x0001_＀＀_x0001_＀＀＀＀＀＀＀＀＀＀찀ﬢ刾I偒ⵃ䉇ㅞ〮⠪䍅也卅彔䕒彃⡓ㄴ㈳⤵䔫彃䕎呓剟䍅啟㐨㌱㔲⤩䔯彃䕎呓剟䍅㐨㌱㔲착!＀＀ ＀＀	＀＀_x0008_＀＀_x0001_＀＀_x0001_＀＀_x0001_＀＀＀＀＀＀＀＀＀＀찀ﬡ刾I䕒ⵘ䉇ㅞ〮⠪䍅也卅彔䕒彃⡓ㄴ㤲⤴䔫彃䕎呓剟䍅啟㐨㈱㐹⤩䔯彃䕎呓剟䍅㐨㈱㐹착!＀＀ ＀＀	＀＀_x0008_＀＀_x0001_＀＀_x0001_＀＀_x0001_＀＀＀＀＀＀＀＀＀＀찀ﬡ刾I偒ⵃ䉇ㅞ〮⠪䍅也卅彔䕒彃⡓ㄴ㤲⤴䔫彃䕎呓剟䍅啟㐨㈱㐹⤩䔯彃䕎呓剟䍅㐨㈱㐹착!＀＀ ＀＀	＀＀_x0008_＀＀_x0001_＀＀_x0001_＀＀_x0001_＀＀＀＀＀＀＀＀＀＀찀ﬡ刾I䕒ⵘ䉇ㅞ〮⠪䍅也卅彔䕒彃⡓ㄴ㘲⤳䔫彃䕎呓剟䍅啟㐨㈱㌶⤩䔯彃䕎呓剟䍅㐨㈱㌶착!＀＀ ＀＀	＀＀_x0008_＀＀_x0001_＀＀_x0001_＀＀_x0001_＀＀＀＀＀＀＀＀＀＀찀ﬡ刾I偒ⵃ䉇ㅞ〮⠪䍅也卅彔䕒彃⡓ㄴ㘲⤳䔫彃䕎呓剟䍅啟㐨㈱㌶⤩䔯彃䕎呓剟䍅㐨㈱㌶착!＀＀ ＀＀	＀＀_x0008_＀＀_x0001_＀＀_x0001_＀＀_x0001_＀＀＀＀＀＀＀＀＀＀찀ײַ刾I䕒ⵘ䉇ㅞ〮⠪䍅也卅彔䕒彃⡓ㄴ㌲⤳䔫彃䕎呓剟䍅啟㐨㈱㌳⤩䔯彃䕎呓剟䍅㐨㈱㌳착!＀＀ ＀＀	＀＀_x0008_＀＀_x0001_＀＀_x0001_＀＀_x0001_＀＀＀＀＀＀＀＀＀＀찀ﬞ刾I偒ⵃ䉇ㅞ〮⠪䍅也卅彔䕒彃⡓ㄴ㌲⤳䔫彃䕎呓剟䍅啟㐨㈱㌳⤩䔯彃䕎呓剟䍅㐨㈱㌳착!＀＀ ＀＀	＀＀_x0008_＀＀_x0001_＀＀_x0001_＀＀_x0001_＀＀＀＀＀＀＀＀＀＀찀﬛刾I䕒ⵘ䉇ㅞ〮⠪䍅也卅彔䕒彃⡓ㄴ〲⤲䔫彃䕎呓剟䍅啟㐨㈱㈰⤩䔯彃䕎呓剟䍅㐨㈱㈰착!＀＀ ＀＀	＀＀_x0008_＀＀_x0001_＀＀_x0001_＀＀_x0001_＀＀＀＀＀＀＀＀＀＀찀﬛刾I偒ⵃ䉇ㅞ〮⠪䍅也卅彔䕒彃⡓ㄴ〲⤲䔫彃䕎呓剟䍅啟㐨㈱㈰⤩䔯彃䕎呓剟䍅㐨㈱㈰착!＀＀ ＀＀	＀＀_x0008_＀＀_x0001_＀＀_x0001_＀＀_x0001_＀＀＀＀＀＀＀＀＀＀찀﬛刾.䉇〰㜰㤱㌷㠷䕞䅃䵟䑅䍟偁塅㈨㄰ⰵⰰⰬ䌢剕䜽偂⤢!＀＀ ＀＀	＀＀_x0008_＀＀_x0001_＀＀_x0001_＀＀_x0001_＀＀쳍쳌泌䁌찀﬘刾I䕒ⵘ䉇ㅞ〮⠪䍅也卅彔䕒彃⡓ㄴ㜱⤲䔫彃䕎呓剟䍅啟㐨ㄱ㈷⤩䔯彃䕎呓剟䍅㐨ㄱ㈷착!＀＀ ＀＀	＀＀_x0008_＀＀_x0001_＀＀_x0001_＀＀_x0001_＀＀＀＀＀＀＀＀＀＀찀﬘刾I偒ⵃ䉇ㅞ〮⠪䍅也卅彔䕒彃⡓ㄴ㜱⤲䔫彃䕎呓剟䍅啟㐨ㄱ㈷⤩䔯彃䕎呓剟䍅㐨ㄱ㈷착!＀＀ ＀＀	＀＀_x0008_＀＀_x0001_＀＀_x0001_＀＀_x0001_＀＀＀＀＀＀＀＀＀＀찀ﬆ刾I偒ⵃ䉇ㅞ〮⠪䍅也卅彔䕒彃⡓ㄴ㌵⤷䔫彃䕎呓剟䍅啟㐨㔱㜳⤩䔯彃䕎呓剟䍅㐨㔱㜳착!＀＀ ＀＀	＀＀_x0008_＀＀_x0001_＀＀_x0001_＀＀_x0001_＀＀＀＀＀＀＀＀＀＀찀ﬆ刾I䕒ⵘ䉇ㅞ〮⠪䍅也卅彔䕒彃⡓ㄴ㌵⤷䔫彃䕎呓剟䍅啟㐨㔱㜳⤩䔯彃䕎呓剟䍅㐨㔱㜳착!＀＀ ＀＀	＀＀_x0008_＀＀_x0001_＀＀_x0001_＀＀_x0001_＀＀＀＀＀＀＀＀＀＀찀ﬂ刾Cㅞ〮⠪䍅也卅彔䕒彃⡓ㄴ㜴⤹䔫彃䕎呓剟䍅啟㐨㐱㤷⤩䔯彃䕎呓剟䍅㐨㐱㤷착!＀＀ ＀＀	＀＀_x0008_＀＀_x0001_＀＀_x0001_＀＀_x0001_＀＀豀碵꼝쐕찀ﬂ刾Cㅞ〮⠪䍅也卅彔䕒彃⡂ㄴ㜴⤹䔫彃䕎呓剟䍅佟㐨㐱㤷⤩䔯彃䕎呓剟䍅㐨㐱㤷착!＀＀ ＀＀	＀＀_x0008_＀＀_x0001_＀＀_x0001_＀＀_x0001_＀＀豀碵꼝쐕찀ﬂ刾Cㅞ〮⠪䍅也卅彔䕒彃⡓ㄴ㐴⤹䔫彃䕎呓剟䍅啟㐨㐱㤴⤩䔯彃䕎呓剟䍅㐨㐱㤴착!＀＀ ＀＀	＀＀_x0008_＀＀_x0001_＀＀_x0001_＀＀_x0001_＀＀豀碵꼝쐕찀ﬁ刾Cㅞ〮⠪䍅也卅彔䕒彃⡂ㄴ㐴⤹䔫彃䕎呓剟䍅佟㐨㐱㤴⤩䔯彃䕎呓剟䍅㐨㐱㤴착!＀＀ ＀＀	＀＀_x0008_＀＀_x0001_＀＀_x0001_＀＀_x0001_＀＀豀碵꼝쐕찀ﬁ刾Cㅞ〮⠪䍅也卅彔䕒彃⡓ㄴㄴ⤸䔫彃䕎呓剟䍅啟㐨㐱㠱⤩䔯彃䕎呓剟䍅㐨㐱㠱착!＀＀ ＀＀	＀＀_x0008_＀＀_x0001_＀＀_x0001_＀＀_x0001_＀＀豀碵꼝쐕찀ﬁ刾Cㅞ〮⠪䍅也卅彔䕒彃⡂ㄴㄴ⤸䔫彃䕎呓剟䍅佟㐨㐱㠱⤩䔯彃䕎呓剟䍅㐨㐱㠱착!＀＀ ＀＀	＀＀_x0008_＀＀_x0001_＀＀_x0001_＀＀_x0001_＀＀豀碵꼝쐕찀﫼刾0单㜷㜲㤳〲㔷䱞䑓也䵁彅佔彐䱈剄ㄨⰰ䠢Ⱒ䘢≓∬久⤢ɪ＀＀ ＀＀ɒ＀＀Ɉ＀＀_x0001_＀＀
＀＀_x000C_＀＀Fidelity Management &amp; Research Co.＀＀The Vanguard Group, Inc.＀＀BlackRock Fund Advisors＀＀JPMorgan Investment Management, Inc.＀＀SSgA Funds Management, Inc.＀＀Wellington Management Co. LLP＀＀Robeco Investment Management, Inc.＀＀Westwood Management Corp. (Texas)＀＀AllianceBernstein LP＀＀Lord, Abbett &amp; Co. LLC＀＀＀＀＀＀＀＀＀＀＀＀﫵刾I偒ⵃ䉇ㅞ〮⠪䍅也卅彔䕒彃⡓ㄴㄵ⤰䔫彃䕎呓剟䍅啟㐨㔱〱⤩䔯彃䕎呓剟䍅㐨㔱〱착!＀＀ ＀＀	＀＀_x0008_＀＀_x0001_＀＀_x0001_＀＀_x0001_＀＀＀＀＀＀＀＀＀＀찀﫵刾I䕒ⵘ䉇ㅞ〮⠪䍅也卅彔䕒彃⡓ㄴㄵ⤰䔫彃䕎呓剟䍅啟㐨㔱〱⤩䔯彃䕎呓剟䍅㐨㔱〱착!＀＀ ＀＀	＀＀_x0008_＀＀_x0001_＀＀_x0001_＀＀_x0001_＀＀＀＀＀＀＀＀＀＀찀﫵刾I偒ⵃ䉇ㅞ〮⠪䍅也卅彔䕒彃⡓ㄴ㜴⤹䔫彃䕎呓剟䍅啟㐨㐱㤷⤩䔯彃䕎呓剟䍅㐨㐱㤷착!＀＀ ＀＀	＀＀_x0008_＀＀_x0001_＀＀_x0001_＀＀_x0001_＀＀＀＀＀＀＀＀＀＀찀﫵刾I䕒ⵘ䉇ㅞ〮⠪䍅也卅彔䕒彃⡓ㄴ㜴⤹䔫彃䕎呓剟䍅啟㐨㐱㤷⤩䔯彃䕎呓剟䍅㐨㐱㤷착!＀＀ ＀＀	＀＀_x0008_＀＀_x0001_＀＀_x0001_＀＀_x0001_＀＀＀＀＀＀＀＀＀＀찀﫵刾I偒ⵃ䉇ㅞ〮⠪䍅也卅彔䕒彃⡓ㄴ㐴⤹䔫彃䕎呓剟䍅啟㐨㐱㤴⤩䔯彃䕎呓剟䍅㐨㐱㤴착!＀＀ ＀＀	＀＀_x0008_＀＀_x0001_＀＀_x0001_＀＀_x0001_＀＀＀＀＀＀＀＀＀＀찀﫵刾I䕒ⵘ䉇ㅞ〮⠪䍅也卅彔䕒彃⡓ㄴ㐴⤹䔫彃䕎呓剟䍅啟㐨㐱㤴⤩䔯彃䕎呓剟䍅㐨㐱㤴착!＀＀ ＀＀	＀＀_x0008_＀＀_x0001_＀＀_x0001_＀＀_x0001_＀＀＀＀＀＀＀＀＀＀찀﫵刾I偒ⵃ䉇ㅞ〮⠪䍅也卅彔䕒彃⡓ㄴㄴ⤸䔫彃䕎呓剟䍅啟㐨㐱㠱⤩䔯彃䕎呓剟䍅㐨㐱㠱착!＀＀ ＀＀	＀＀_x0008_＀＀_x0001_＀＀_x0001_＀＀_x0001_＀＀＀＀＀＀＀＀＀＀찀﫵刾I䕒ⵘ䉇ㅞ〮⠪䍅也卅彔䕒彃⡓ㄴㄴ⤸䔫彃䕎呓剟䍅啟㐨㐱㠱⤩䔯彃䕎呓剟䍅㐨㐱㠱착!＀＀ ＀＀	＀＀_x0008_＀＀_x0001_＀＀_x0001_＀＀_x0001_＀＀＀＀＀＀＀＀＀＀찀﫵刾I偒ⵃ䉇ㅞ〮⠪䍅也卅彔䕒彃⡓ㄴ㠳⤸䔫彃䕎呓剟䍅啟㐨㌱㠸⤩䔯彃䕎呓剟䍅㐨㌱㠸착!＀＀ ＀＀	＀＀_x0008_＀＀_x0001_＀＀_x0001_＀＀_x0001_＀＀＀＀＀＀＀＀＀＀찀﫵刾I䕒ⵘ䉇ㅞ〮⠪䍅也卅彔䕒彃⡓ㄴ㠳⤸䔫彃䕎呓剟䍅啟㐨㌱㠸⤩䔯彃䕎呓剟䍅㐨㌱㠸착!＀＀ ＀＀	＀＀_x0008_＀＀_x0001_＀＀_x0001_＀＀_x0001_＀＀＀＀＀＀＀＀＀＀찀﫵刾I偒ⵃ䉇ㅞ〮⠪䍅也卅彔䕒彃⡓ㄴ㔳⤷䔫彃䕎呓剟䍅啟㐨㌱㜵⤩䔯彃䕎呓剟䍅㐨㌱㜵착!＀＀ ＀＀	＀＀_x0008_＀＀_x0001_＀＀_x0001_＀＀_x0001_＀＀＀＀＀＀＀＀＀＀찀﫵刾I䕒ⵘ䉇ㅞ〮⠪䍅也卅彔䕒彃⡓ㄴ㔳⤷䔫彃䕎呓剟䍅啟㐨㌱㜵⤩䔯彃䕎呓剟䍅㐨㌱㜵착!＀＀ ＀＀	＀＀_x0008_＀＀_x0001_＀＀_x0001_＀＀_x0001_＀＀＀＀＀＀＀＀＀＀찀﫵刾I偒ⵃ䉇ㅞ〮⠪䍅也卅彔䕒彃⡓ㄴ㈳⤹䔫彃䕎呓剟䍅啟㐨㌱㤲⤩䔯彃䕎呓剟䍅㐨㌱㤲착!＀＀ ＀＀	＀＀_x0008_＀＀_x0001_＀＀_x0001_＀＀_x0001_＀＀＀＀＀＀＀＀＀＀찀﫵刾I䕒ⵘ䉇ㅞ〮⠪䍅也卅彔䕒彃⡓ㄴ㈳⤹䔫彃䕎呓剟䍅啟㐨㌱㤲⤩䔯彃䕎呓剟䍅㐨㌱㤲착!＀＀ ＀＀	＀＀_x0008_＀＀_x0001_＀＀_x0001_＀＀_x0001_＀＀＀＀＀＀＀＀＀＀찀﫴刾I偒ⵃ䉇ㅞ〮⠪䍅也卅彔䕒彃⡓ㄴ㤲⤸䔫彃䕎呓剟䍅啟㐨㈱㠹⤩䔯彃䕎呓剟䍅㐨㈱㠹착!＀＀ ＀＀	＀＀_x0008_＀＀_x0001_＀＀_x0001_＀＀_x0001_＀＀＀＀＀＀＀＀＀＀찀﫴刾I䕒ⵘ䉇ㅞ〮⠪䍅也卅彔䕒彃⡓ㄴ㤲⤸䔫彃䕎呓剟䍅啟㐨㈱㠹⤩䔯彃䕎呓剟䍅㐨㈱㠹착!＀＀ ＀＀	＀＀_x0008_＀＀_x0001_＀＀_x0001_＀＀_x0001_＀＀＀＀＀＀＀＀＀＀찀﫴刾I偒ⵃ䉇ㅞ〮⠪䍅也卅彔䕒彃⡓ㄴ㘲⤷䔫彃䕎呓剟䍅啟㐨㈱㜶⤩䔯彃䕎呓剟䍅㐨㈱㜶착!＀＀ ＀＀	＀＀_x0008_＀＀_x0001_＀＀_x0001_＀＀_x0001_＀＀＀＀＀＀＀＀＀＀찀﫴刾I䕒ⵘ䉇ㅞ〮⠪䍅也卅彔䕒彃⡓ㄴ㘲⤷䔫彃䕎呓剟䍅啟㐨㈱㜶⤩䔯彃䕎呓剟䍅㐨㈱㜶착!＀＀ ＀＀	＀＀_x0008_＀＀_x0001_＀＀_x0001_＀＀_x0001_＀＀＀＀＀＀＀＀＀＀찀﫴刾I偒ⵃ䉇ㅞ〮⠪䍅也卅彔䕒彃⡓ㄴ㌲⤷䔫彃䕎呓剟䍅啟㐨㈱㜳⤩䔯彃䕎呓剟䍅㐨㈱㜳착!＀＀ ＀＀	＀＀_x0008_＀＀_x0001_＀＀_x0001_＀＀_x0001_＀＀＀＀＀＀＀＀＀＀찀﫴刾I䕒ⵘ䉇ㅞ〮⠪䍅也卅彔䕒彃⡓ㄴ㌲⤷䔫彃䕎呓剟䍅啟㐨㈱㜳⤩䔯彃䕎呓剟䍅㐨㈱㜳착!＀＀ ＀＀	＀＀_x0008_＀＀_x0001_＀＀_x0001_＀＀_x0001_＀＀＀＀＀＀＀＀＀＀찀﫴刾I偒ⵃ䉇ㅞ〮⠪䍅也卅彔䕒彃⡓ㄴ〲⤶䔫彃䕎呓剟䍅啟㐨㈱㘰⤩䔯彃䕎呓剟䍅㐨㈱㘰착!＀＀ ＀＀	＀＀_x0008_＀＀_x0001_＀＀_x0001_＀＀_x0001_＀＀＀＀＀＀＀＀＀＀찀﫴刾I䕒ⵘ䉇ㅞ〮⠪䍅也卅彔䕒彃⡓ㄴ〲⤶䔫彃䕎呓剟䍅啟㐨㈱㘰⤩䔯彃䕎呓剟䍅㐨㈱㘰착!＀＀ ＀＀	＀＀_x0008_＀＀_x0001_＀＀_x0001_＀＀_x0001_＀＀＀＀＀＀＀＀＀＀찀﫴刾I偒ⵃ䉇ㅞ〮⠪䍅也卅彔䕒彃⡓ㄴ㜱⤶䔫彃䕎呓剟䍅啟㐨ㄱ㘷⤩䔯彃䕎呓剟䍅㐨ㄱ㘷착!＀＀ ＀＀	＀＀_x0008_＀＀_x0001_＀＀_x0001_＀＀_x0001_＀＀＀＀＀＀＀＀＀＀찀﫴刾I䕒ⵘ䉇ㅞ〮⠪䍅也卅彔䕒彃⡓ㄴ㜱⤶䔫彃䕎呓剟䍅啟㐨ㄱ㘷⤩䔯彃䕎呓剟䍅㐨ㄱ㘷착!＀＀ ＀＀	＀＀_x0008_＀＀_x0001_＀＀_x0001_＀＀_x0001_＀＀＀＀＀＀＀＀＀＀찀﫴刾I偒ⵃ䉇ㅞ〮⠪䍅也卅彔䕒彃⡓ㄴ㐱⤵䔫彃䕎呓剟䍅啟㐨ㄱ㔴⤩䔯彃䕎呓剟䍅㐨ㄱ㔴착!＀＀ ＀＀	＀＀_x0008_＀＀_x0001_＀＀_x0001_＀＀_x0001_＀＀＀＀＀＀＀＀＀＀찀﫴刾I䕒ⵘ䉇ㅞ〮⠪䍅也卅彔䕒彃⡓ㄴ㐱⤵䔫彃䕎呓剟䍅啟㐨ㄱ㔴⤩䔯彃䕎呓剟䍅㐨ㄱ㔴착!＀＀ ＀＀	＀＀_x0008_＀＀_x0001_＀＀_x0001_＀＀_x0001_＀＀＀＀＀＀＀＀＀＀찀﫴刾2䉊ⵔ单ㅞ〮䔪彃䕎呓剟䍅䡟㐨㐱㤷⼩䍅也卅彔䕒⡃ㄴ㜴⤹!＀＀ ＀＀	＀＀_x0008_＀＀_x0001_＀＀_x0001_＀＀_x0001_＀＀벇ㆊ啕㿕찀﫴刾2䉊ⵔ单ㅞ〮䔪彃䕎呓剟䍅䡟㐨㐱㤴⼩䍅也卅彔䕒⡃ㄴ㐴⤹!＀＀ ＀＀	＀＀_x0008_＀＀_x0001_＀＀_x0001_＀＀_x0001_＀＀벇ㆊ啕㿕찀﫳刾2䉊ⵔ单ㅞ〮䔪彃䕎呓剟䍅䡟㐨㌱㤲⼩䍅也卅彔䕒⡃ㄴ㈳⤹!＀＀ ＀＀	＀＀_x0008_＀＀_x0001_＀＀_x0001_＀＀_x0001_＀＀＀＀＀＀＀＀＀＀찀﫳刾_x000E_䕖ⵔ䡃䕞彃䅎䕍.＀＀ ＀＀_x0016_＀＀_x0015_＀＀_x0001_＀＀_x0001_＀＀_x0008_＀＀敖牴灯捡⁫潈摬湩⁧䝁＀＀﫨刾_x0012_偞䍟剕䕒䍎⡙䤢体⤢_x001D_＀＀ ＀＀_x0005_＀＀_x0004_＀＀_x0001_＀＀_x0001_＀＀_x0008_＀＀乀A찀﫨刾_x001F_啈ㅈⵖ䥆偞䵟剁䕋彔䅖彌佃㐨㔱㜳착!＀＀ ＀＀	＀＀_x0008_＀＀_x0001_＀＀_x0001_＀＀_x0001_＀＀痷鳠矑䂚찀ﬡ刾Cㅞ〮⠪䍅也卅彔䕒彃⡂ㄴ㠳⤴䔫彃䕎呓剟䍅佟㐨㌱㐸⤩䔯彃䕎呓剟䍅㐨㌱㐸착!＀＀ ＀＀	＀＀_x0008_＀＀_x0001_＀＀_x0001_＀＀_x0001_＀＀豀碵꼝쐕찀ﬡ刾Cㅞ〮⠪䍅也卅彔䕒彃⡓ㄴ㠳⤴䔫彃䕎呓剟䍅啟㐨㌱㐸⤩䔯彃䕎呓剟䍅㐨㌱㐸착!＀＀ ＀＀	＀＀_x0008_＀＀_x0001_＀＀_x0001_＀＀_x0001_＀＀豀碵꼝쐕찀ײַ刾Cㅞ〮⠪䍅也卅彔䕒彃⡂ㄴ㔳⤳䔫彃䕎呓剟䍅佟㐨㌱㌵⤩䔯彃䕎呓剟䍅㐨㌱㌵착!＀＀ ＀＀	＀＀_x0008_＀＀_x0001_＀＀_x0001_＀＀_x0001_＀＀豀碵꼝쐕찀ײַ刾Cㅞ〮⠪䍅也卅彔䕒彃⡓ㄴ㔳⤳䔫彃䕎呓剟䍅啟㐨㌱㌵⤩䔯彃䕎呓剟䍅㐨㌱㌵착!＀＀ ＀＀	＀＀_x0008_＀＀_x0001_＀＀_x0001_＀＀_x0001_＀＀豀碵꼝쐕찀ﬞ刾Cㅞ〮⠪䍅也卅彔䕒彃⡂ㄴ㈳⤵䔫彃䕎呓剟䍅佟㐨㌱㔲⤩䔯彃䕎呓剟䍅㐨㌱㔲착!＀＀ ＀＀	＀＀_x0008_＀＀_x0001_＀＀_x0001_＀＀_x0001_＀＀豀碵꼝쐕찀ﬞ刾Cㅞ〮⠪䍅也卅彔䕒彃⡓ㄴ㈳⤵䔫彃䕎呓剟䍅啟㐨㌱㔲⤩䔯彃䕎呓剟䍅㐨㌱㔲착!＀＀ ＀＀	＀＀_x0008_＀＀_x0001_＀＀_x0001_＀＀_x0001_＀＀豀碵꼝쐕찀﬛刾(偊㌳㘴〸〰〰䙞彆䉅呉䥟⡂乁ⱎ〲〱ⰬⰬ偊⥙Ŧ＀＀ ＀＀Ŏ＀＀_x0008_＀＀_x0001_＀＀_x0001_＀＀_x0001_＀＀＀＀＀＀一䂽摦畳㩰⼯楤敲瑣潩獮䘯呁嘠敩敷㽲捡楴湯唽䑐呁♅牣慥潴㵲慦瑣敳♴奄彎剁升吽啒♅佄彃䅎䕍䘽呁䘺䱑䅟䑕呉义彇䱃䕉呎呟䵅䱐呁⹅䅆♔楤灳慬役瑳楲杮䄽摵瑩嘦剁䬺奅娽之䩍䱋䉋♃䅖㩒啑剅㵙歒晚啒䩊䙖䨹楑䉨歔猴橍硁䍍獷䍌䭸䙕火圦义佄㵗䥆卒彔佐啐♐䕈䝉呈㐽〵圦䑉䡔㐽〵匦䅔呒䵟塁䵉婉䑅䘽䱁䕓嘦剁䌺䱁久䅄㵒䥆䕖䅄♙䅖㩒奓䉍䱏䨽㍐㐳㠶〰〰☰䅖㩒义䕄㵘0﬛刾J䱍义䜭幂⸱⨰䔨彃䕎呓剟䍅卟㐨㈱㈰⬩䍅也卅彔䕒彃⡕ㄴ〲⤲⼩䍅也卅彔䕒⡃ㄴ〲⤲!＀＀ ＀＀	＀＀_x0008_＀＀_x0001_＀＀_x0001_＀＀_x0001_＀＀＀＀＀＀＀＀＀＀찀﬛刾J䥍之䌭幈⸱⨰䔨彃䕎呓剟䍅卟㐨㈱㈰⬩䍅也卅彔䕒彃⡕ㄴ〲⤲⼩䍅也卅彔䕒⡃ㄴ〲⤲!＀＀ ＀＀	＀＀_x0008_＀＀_x0001_＀＀_x0001_＀＀_x0001_＀＀＀＀＀＀＀＀＀＀찀﬙刾(偊㌳㘴〸〰〰䙞彆䉅呉䥟⡂乁ⱎ〲ㄱⰬⰬ偊⥙Ŧ＀＀ ＀＀Ŏ＀＀_x0008_＀＀_x0001_＀＀_x0001_＀＀_x0001_＀＀＀＀＀＀대䂷摦畳㩰⼯楤敲瑣潩獮䘯呁嘠敩敷㽲捡楴湯唽䑐呁♅牣慥潴㵲慦瑣敳♴奄彎剁升吽啒♅佄彃䅎䕍䘽呁䘺䱑䅟䑕呉义彇䱃䕉呎呟䵅䱐呁⹅䅆♔楤灳慬役瑳楲杮䄽摵瑩嘦剁䬺奅嘽乍呃婋塋♃䅖㩒啑剅㵙歒晚啒䩊䙖䨹楑䉨歔猴橍硁卍獷䍌䭸䙕火圦义佄㵗䥆卒彔佐啐♐䕈䝉呈㐽〵圦䑉䡔㐽〵匦䅔呒䵟塁䵉婉䑅䘽䱁䕓嘦剁䌺䱁久䅄㵒䥆䕖䅄♙䅖㩒奓䉍䱏䨽㍐㐳㠶〰〰☰䅖㩒义䕄㵘0﬘刾J䱍义䜭幂⸱⨰䔨彃䕎呓剟䍅卟㐨ㄱ㈷⬩䍅也卅彔䕒彃⡕ㄴ㜱⤲⼩䍅也卅彔䕒⡃ㄴ㜱⤲!＀＀ ＀＀	＀＀_x0008_＀＀_x0001_＀＀_x0001_＀＀_x0001_＀＀＀＀＀＀＀＀＀＀찀﬘刾J䥍之䌭幈⸱⨰䔨彃䕎呓剟䍅卟㐨ㄱ㈷⬩䍅也卅彔䕒彃⡕ㄴ㜱⤲⼩䍅也卅彔䕒⡃ㄴ㜱⤲!＀＀ ＀＀	＀＀_x0008_＀＀_x0001_＀＀_x0001_＀＀_x0001_＀＀＀＀＀＀＀＀＀＀찀ﬗ刾(偊㌳㘴〸〰〰䙞彆䉅呉䥟⡂乁ⱎ〲㈱ⰬⰬ偊⥙Ŧ＀＀ ＀＀Ŏ＀＀_x0008_＀＀_x0001_＀＀_x0001_＀＀_x0001_＀＀＀＀＀＀堀䂩摦畳㩰⼯楤敲瑣潩獮䘯呁嘠敩敷㽲捡楴湯唽䑐呁♅牣慥潴㵲慦瑣敳♴奄彎剁升吽啒♅佄彃䅎䕍䘽呁䘺䱑䅟䑕呉义彇䱃䕉呎呟䵅䱐呁⹅䅆♔楤灳慬役瑳楲杮䄽摵瑩嘦剁䬺奅嘽䩗偃婅䱏♕䅖㩒啑剅㵙歒晚啒䩊䙖䨹楑䉨歔猴橍硁楍獷䍌䭸䙕火圦义佄㵗䥆卒彔佐啐♐䕈䝉呈㐽〵圦䑉䡔㐽〵匦䅔呒䵟塁䵉婉䑅䘽䱁䕓嘦剁䌺䱁久䅄㵒䥆䕖䅄♙䅖㩒奓䉍䱏䨽㍐㐳㠶〰〰☰䅖㩒义䕄㵘0ﬖ刾J䱍义䜭幂⸱⨰䔨彃䕎呓剟䍅䉟㐨㈱㈰⬩䍅也卅彔䕒彃⡏ㄴ〲⤲⼩䍅也卅彔䕒⡃ㄴ〲⤲!＀＀ ＀＀	＀＀_x0008_＀＀_x0001_＀＀_x0001_＀＀_x0001_＀＀＀＀＀＀＀＀㿰찀ﬖ刾J䥍之䌭幈⸱⨰䔨彃䕎呓剟䍅䉟㐨㈱㈰⬩䍅也卅彔䕒彃⡏ㄴ〲⤲⼩䍅也卅彔䕒⡃ㄴ〲⤲!＀＀ ＀＀	＀＀_x0008_＀＀_x0001_＀＀_x0001_＀＀_x0001_＀＀＀＀＀＀＀＀＀＀찀ﬔ刾.单㠳㘸㤸〱㔱䕞䅃䵟䑅卟䱁卅㈨㄰ⰳⰰⰬ䌢剕唽䑓⤢!＀＀ ＀＀	＀＀_x0008_＀＀_x0001_＀＀_x0001_＀＀_x0001_＀＀尩슏鎵䂱찀﬒刾J䱍义䜭幂⸱⨰䔨彃䕎呓剟䍅䉟㐨ㄱ㈷⬩䍅也卅彔䕒彃⡏ㄴ㜱⤲⼩䍅也卅彔䕒⡃ㄴ㜱⤲!＀＀ ＀＀	＀＀_x0008_＀＀_x0001_＀＀_x0001_＀＀_x0001_＀＀＀＀＀＀＀＀㿰찀﬒刾J䥍之䌭幈⸱⨰䔨彃䕎呓剟䍅䉟㐨ㄱ㈷⬩䍅也卅彔䕒彃⡏ㄴ㜱⤲⼩䍅也卅彔䕒⡃ㄴ㜱⤲!＀＀ ＀＀	＀＀_x0008_＀＀_x0001_＀＀_x0001_＀＀_x0001_＀＀＀＀＀＀＀＀＀＀찀ﬁ刾Cㅞ〮⠪䍅也卅彔䕒彃⡓ㄴ㠳⤸䔫彃䕎呓剟䍅啟㐨㌱㠸⤩䔯彃䕎呓剟䍅㐨㌱㠸착!＀＀ ＀＀	＀＀_x0008_＀＀_x0001_＀＀_x0001_＀＀_x0001_＀＀豀碵꼝쐕찀ﬁ刾Cㅞ〮⠪䍅也卅彔䕒彃⡂ㄴ㠳⤸䔫彃䕎呓剟䍅佟㐨㌱㠸⤩䔯彃䕎呓剟䍅㐨㌱㠸착!＀＀ ＀＀	＀＀_x0008_＀＀_x0001_＀＀_x0001_＀＀_x0001_＀＀豀碵꼝쐕찀ﬁ刾Cㅞ〮⠪䍅也卅彔䕒彃⡓ㄴ㔳⤷䔫彃䕎呓剟䍅啟㐨㌱㜵⤩䔯彃䕎呓剟䍅㐨㌱㜵착!＀＀ ＀＀	＀＀_x0008_＀＀_x0001_＀＀_x0001_＀＀_x0001_＀＀豀碵꼝쐕찀ﬁ刾Cㅞ〮⠪䍅也卅彔䕒彃⡂ㄴ㔳⤷䔫彃䕎呓剟䍅佟㐨㌱㜵⤩䔯彃䕎呓剟䍅㐨㌱㜵착!＀＀ ＀＀	＀＀_x0008_＀＀_x0001_＀＀_x0001_＀＀_x0001_＀＀豀碵꼝쐕찀ﬁ刾Cㅞ〮⠪䍅也卅彔䕒彃⡓ㄴ㈳⤹䔫彃䕎呓剟䍅啟㐨㌱㤲⤩䔯彃䕎呓剟䍅㐨㌱㤲착!＀＀ ＀＀	＀＀_x0008_＀＀_x0001_＀＀_x0001_＀＀_x0001_＀＀豀碵꼝쐕찀ﬁ刾Cㅞ〮⠪䍅也卅彔䕒彃⡂ㄴ㈳⤹䔫彃䕎呓剟䍅佟㐨㌱㤲⤩䔯彃䕎呓剟䍅㐨㌱㤲착!＀＀ ＀＀	＀＀_x0008_＀＀_x0001_＀＀_x0001_＀＀_x0001_＀＀豀碵꼝쐕찀﫽刾&lt;䕄〰㔰㜸〸㌰偞䕓䍔䱁䘨噉䑅奁㬩彐剐䍉⡅ㄭ奁丬坏䐬䔬彃啃剒Ⱜ⤱ॎ＀＀ ＀＀श＀＀࠰＀＀_x0001_＀＀Ć＀＀_x0001_＀＀⨱ᎩӐ䀪뒕ᯢ뼊䀩즰ᴐ䀩諸_xFFFF_ￓ䀩ᄯ鵯쭿䀩뭉쟑桼䀪᧖៟䀪晧晦뙦䀫沵⾭舒䀫躂땖殤䀫붡磺돨䀫햲铥む䀬蓆䮘ﺪ䀫ꄳ扉_xD949_䀫㞗殇垵䀫჏妎㳶䀬㢜_xDFB9_ࢡ䀬큓◭↍䀬椎䀬刁㢛Ᾱ䀭蕻옃䀬诉쁌醯䀬⎁ځꪛ䀬凬Ẹ⮅䀬૑夌嫝䀬ͽᮓ_xDE45_䀫쎡祼阁䀫ࠨ_xDF1E_◞䀫ᔫ呔髽䀫︞겚콑䀫հ䯩䀬✽澽㕼䀬₊쏎谉䀫ꚓ텁䀫邯効䀫ᦆ会滑䀪欑⧱︀䀪ศ_xDFA0_߷䀫ゔ쒯䀪⥁륚䠗䀪豺쳲ো䀪桪뀃줁䀩ꧫ埕镗䀪﯆ﭱ菥䀪壿ຈ掁䀪徳멷ೳ䀫쇽珀ᇯ䀫⚉쑐渢䀫啘뼯쳓䀫啘뼯쳓䀫햲铥む䀬្칂쿻䀬雙朁餩䀬溽᠑䀬u巄᪽䀭踢煵_xDD1B_䀭刁㢛Ᾱ䀭⧤橺䀭Ș掀黏䀭_xD8A9_힘休䀭经㢤䀭觅庯䀮碷콸閁䀮梭鱳峛䀯懻덨䀮寺텏䀮푍_xDCD2_䀭푍_xDCD2_䀭푍_xDCD2_䀭푍_xDCD2_䀭碷콸閁䀮齿끀䀭齿끀䀭齿끀䀭笏股䀯⎅ꕈ律䀯䖢㓽䀰ﺇ⸉摖䀰淰돺够䀰霐眜뽊䀰즛_xDB37_꣜䀰킼Ꝝ뚑䀰㊶韡퇺䀰魻쳾䀰얭§꼘䀰嵤䛜젃䀰꘎삈䀰髿冬뤏䀰玂鑆훶䀰ލ䀱᜚萎㥤䀱錶뙯릹䀱춴䀱蠧ྺ뉀䀱ꈴ㞴뫸䀱ʟ㱠꺃䀱슥䋘䀱臘䙳䀱敫⿂௵䀲谖간䀱籆昧梽䀱䄌䨎䀱죴ట뜼䀱㧫緩폣䀱楚੒ֺ䀲읥⁆❞䀲䄌䨎䀱韶鏝䀱沋ﯧ놩䀲৕≨끬䀲弜晻䁉䀲ꯊ౳軈䀲ἡ泴絖䀲楚੒ֺ䀲⥟჋䋇䀲馚香禙䀲╰㘻䤂䀲躋爟䀲蠼⦝ꙴ䀲꫸ক䲿䀲爞_xDC33_鞀䀲鹚眇땧䀲ݵ㎱_xDE85_䀲儅Ƿ畈䀳羢讂攕䀳藇℃䀱㧫緩폣䀱ḻ倳䜙䀱_xDD6E_反䈝䀱鲢坨㴡䀱끽ඌ䀯쾢᥇ꥱ䀮머睊懗䀯켘ꆠ㉿䀰肾롞_xD973_䀯蘞❖䀯蘞❖䀯蘞❖䀯_xDCA4_蹽ẏ䀯ㄷ✤䀭_xDE59_ཕ䞘䀭頬ꏸ㎨䀭頬ꏸ㎨䀭߈鬽靕䀭̞ힲ侻䀮阨婛ℍ䀯輥踇䀮쮩䀭鏑ꤲ햡䀭㭂妧㶠䀭䡅컝늾䀭칎_xDC50_໱䀮쥓倀_xDDC5_䀮⎅ꕈ律䀯쬪윐㢺䀰岒䏾藺䀰খ풿每䀰鵟䁣諶䀰즛_xDB37_꣜䀰즛_xDB37_꣜䀰裏_xDED2_ꏠ䀰楅ᆅ䀱ጬ꥾㾟䀱㧖搆_xDFAF_䀰節浜廅䀱ꈴ㞴뫸䀱끵쿾홡䀱ꈴ㞴뫸䀱⏍み쓰䀱櫨閗䀱揈⨆蟣䀱탑섿꫅䀱馅羶蕥䀱墹荑聩䀱ǎ㦂決䀱ּᐒ昿䀱萣ᭇ屇䀱弇䲘䰕䀱冘뜬犴䀱僆둎カ䀱꒔♫賟䀱籆昧梽䀱ü㚤⩱䀱僆둎カ䀱롑ꔞ䀰ꅍ᫳蒻䀰몞姲Ꞟ䀰洳쫿୊䀱ꈟ᷑웄䀰噃窷멎䀰͇୸ꀤ䀰쉻༒鬨䀰蓠тꨜ䀰걜솨谴䀰᝘覷䀰弆ᒘ䀰岯魯颩䀯咨늉咷䀮谝⟘쪀䀯⋦Ꮎ躳䀰俵녰䀰੨힝귘䀰玂鑆훶䀰魻쳾䀰খ풿每䀰嵤䛜젃䀰科嶍ꊢ䀰ꈟ᷑웄䀰洳쫿୊䀱萣ᭇ屇䀱墹荑聩䀱馅羶蕥䀱៬蛬筭䀱䶩_xDC9C_磯䀱몲珕鯒䀱ೝ珳䀱鋌攀䀱蝕೜瀷䀱ꄷ儐䀱鋌攀䀱拶✨䗚䀱퉟괘㪣䀱ḻ倳䜙䀱楅ᆅ䀱ᵩ䵕Ԑ䀱㺗䅴᭽䀱㧖搆_xDFAF_䀰롑ꔞ䀰慓Ⅼ쇈䀰᝘覷䀰俟鞍鉮䀰_xDAF9_䬳簂䀰殐앃蜸䀰⋦Ꮎ躳䀰ⷵ멳阬䀰࿥鸆㝻䀰寀䄠䏱䀰ࣄ퇡⧆䀰̱놕䀯됺盈羾䀯糮㔿婞䀰弆ᒘ䀰鵟䁣諶䀰龪ᔷ©䀰豭됒䀯ᑺ䞮䀰ꏗ㵰휊䀰竡긔腇䀰凬Ẹ⮅䀰휊炣䨽䀯晧晦晦䀰＀＀＀＀＀＀䀱Ẹᡑ䀱馚香香䀱尨芏䀲晧晦Ꙧ䀲尨슏䀲긕푺䀲＀＀＀＀쀀䀲롒蔞ᇫ䀳ᑺ䀳尨抏䀴＀＀＀＀＀＀＀＀＀＀＀＀＀＀＀＀＀＀＀＀＀＀＀＀＀＀＀＀＀＀＀＀＀＀＀＀＀＀＀＀＀＀＀＀＀＀＀＀＀＀＀＀＀＀＀＀＀＀＀＀＀＀＀＀＀＀＀＀＀＀＀＀＀＀＀＀＀＀＀＀＀＀＀＀＀＀＀＀＀＀＀＀＀＀＀＀＀＀＀＀＀＀＀＀＀＀＀＀＀＀＀＀＀＀＀＀＀＀＀＀＀＀＀＀＀＀＀＀＀＀＀＀＀＀＀＀＀＀＀＀＀＀＀＀＀＀＀＀＀＀＀＀＀＀＀＀＀＀＀＀＀＀＀＀＀＀＀＀＀＀＀＀＀＀＀＀＀＀＀＀＀＀＀＀＀＀＀＀＀＀＀＀＀＀＀＀＀＀＀＀＀＀＀＀＀＀＀＀＀＀＀＀＀＀＀＀＀＀＀＀＀＀＀＀＀＀＀＀＀＀＀＀＀＀＀＀＀＀＀＀＀＀＀＀＀＀＀＀＀＀＀＀＀＀＀＀＀＀＀＀＀＀﫨刾_x001C_㤵㄰䨭幐彐佃彍䡓当問⡔ㄴ㌵⤷!＀＀ ＀＀	＀＀_x0008_＀＀_x0001_＀＀_x0001_＀＀_x0001_＀＀麃㣍䁫찀﫟刾&lt;䕄〰㘰〶〲㘰䩞䱕䅉⡎佃噎剅彔䅄䕔⡎䅆䙟䍙㐨㔱㜳Ⱙ夢奙䵙䑍≄⤩_x001D_＀＀ ＀＀_x0005_＀＀_x0004_＀＀_x0001_＀＀_x0001_＀＀_x0003_＀＀ꄺ＀＀찀ﬣ刾J䱍义䜭幂⸱⨰䔨彃䕎呓剟䍅卟㐨㌱㌵⬩䍅也卅彔䕒彃⡕ㄴ㔳⤳⼩䍅也卅彔䕒⡃ㄴ㔳⤳!＀＀ ＀＀	＀＀_x0008_＀＀_x0001_＀＀_x0001_＀＀_x0001_＀＀＀＀＀＀＀＀＀＀찀ﬣ刾J䥍之䌭幈⸱⨰䔨彃䕎呓剟䍅卟㐨㌱㌵⬩䍅也卅彔䕒彃⡕ㄴ㔳⤳⼩䍅也卅彔䕒⡃ㄴ㔳⤳!＀＀ ＀＀	＀＀_x0008_＀＀_x0001_＀＀_x0001_＀＀_x0001_＀＀＀＀＀＀＀＀＀＀찀ﬡ刾J䱍义䜭幂⸱⨰䔨彃䕎呓剟䍅䉟㐨㌱㌵⬩䍅也卅彔䕒彃⡏ㄴ㔳⤳⼩䍅也卅彔䕒⡃ㄴ㔳⤳!＀＀ ＀＀	＀＀_x0008_＀＀_x0001_＀＀_x0001_＀＀_x0001_＀＀＀＀＀＀＀＀㿰찀ﬡ刾J䥍之䌭幈⸱⨰䔨彃䕎呓剟䍅䉟㐨㌱㌵⬩䍅也卅彔䕒彃⡏ㄴ㔳⤳⼩䍅也卅彔䕒⡃ㄴ㔳⤳!＀＀ ＀＀	＀＀_x0008_＀＀_x0001_＀＀_x0001_＀＀_x0001_＀＀＀＀＀＀＀＀＀＀찀ﬡ刾J䱍义䜭幂⸱⨰䔨彃䕎呓剟䍅卟㐨㈱㌶⬩䍅也卅彔䕒彃⡕ㄴ㘲⤳⼩䍅也卅彔䕒⡃ㄴ㘲⤳!＀＀ ＀＀	＀＀_x0008_＀＀_x0001_＀＀_x0001_＀＀_x0001_＀＀＀＀＀＀＀＀＀＀찀ﬡ刾J䥍之䌭幈⸱⨰䔨彃䕎呓剟䍅卟㐨㈱㌶⬩䍅也卅彔䕒彃⡕ㄴ㘲⤳⼩䍅也卅彔䕒⡃ㄴ㘲⤳!＀＀ ＀＀	＀＀_x0008_＀＀_x0001_＀＀_x0001_＀＀_x0001_＀＀＀＀＀＀＀＀＀＀찀ײַ刾J䱍义䜭幂⸱⨰䔨彃䕎呓剟䍅卟㐨㈱㌳⬩䍅也卅彔䕒彃⡕ㄴ㌲⤳⼩䍅也卅彔䕒⡃ㄴ㌲⤳!＀＀ ＀＀	＀＀_x0008_＀＀_x0001_＀＀_x0001_＀＀_x0001_＀＀＀＀＀＀＀＀＀＀찀ײַ刾J䥍之䌭幈⸱⨰䔨彃䕎呓剟䍅卟㐨㈱㌳⬩䍅也卅彔䕒彃⡕ㄴ㌲⤳⼩䍅也卅彔䕒⡃ㄴ㌲⤳!＀＀ ＀＀	＀＀_x0008_＀＀_x0001_＀＀_x0001_＀＀_x0001_＀＀＀＀＀＀＀＀＀＀찀יִ刾J䱍义䜭幂⸱⨰䔨彃䕎呓剟䍅䉟㐨㈱㌶⬩䍅也卅彔䕒彃⡏ㄴ㘲⤳⼩䍅也卅彔䕒⡃ㄴ㘲⤳!＀＀ ＀＀	＀＀_x0008_＀＀_x0001_＀＀_x0001_＀＀_x0001_＀＀＀＀＀＀＀＀㿰찀﬜刾J䥍之䌭幈⸱⨰䔨彃䕎呓剟䍅䉟㐨㈱㌶⬩䍅也卅彔䕒彃⡏ㄴ㘲⤳⼩䍅也卅彔䕒⡃ㄴ㘲⤳!＀＀ ＀＀	＀＀_x0008_＀＀_x0001_＀＀_x0001_＀＀_x0001_＀＀＀＀＀＀＀＀＀＀찀﬜刾-单㜷㜲㤳〲㔷䕞䅃䵟䑅䕟䥂⡔〲㘱〬Ⱜ∬啃㵒单≄착!＀＀ ＀＀	＀＀_x0008_＀＀_x0001_＀＀_x0001_＀＀_x0001_＀＀豀碵꼝쐕찀﬛刾Cㅞ〮⠪䍅也卅彔䕒彃⡂ㄴ㤲⤴䔫彃䕎呓剟䍅佟㐨㈱㐹⤩䔯彃䕎呓剟䍅㐨㈱㐹착!＀＀ ＀＀	＀＀_x0008_＀＀_x0001_＀＀_x0001_＀＀_x0001_＀＀豀碵꼝쐕찀﬛刾Cㅞ〮⠪䍅也卅彔䕒彃⡓ㄴ㤲⤴䔫彃䕎呓剟䍅啟㐨㈱㐹⤩䔯彃䕎呓剟䍅㐨㈱㐹착!＀＀ ＀＀	＀＀_x0008_＀＀_x0001_＀＀_x0001_＀＀_x0001_＀＀豀碵꼝쐕찀﬚刾J䱍义䜭幂⸱⨰䔨彃䕎呓剟䍅䉟㐨㈱㌳⬩䍅也卅彔䕒彃⡏ㄴ㌲⤳⼩䍅也卅彔䕒⡃ㄴ㌲⤳!＀＀ ＀＀	＀＀_x0008_＀＀_x0001_＀＀_x0001_＀＀_x0001_＀＀＀＀＀＀＀＀㿰찀﬚刾J䥍之䌭幈⸱⨰䔨彃䕎呓剟䍅䉟㐨㈱㌳⬩䍅也卅彔䕒彃⡏ㄴ㌲⤳⼩䍅也卅彔䕒⡃ㄴ㌲⤳!＀＀ ＀＀	＀＀_x0008_＀＀_x0001_＀＀_x0001_＀＀_x0001_＀＀＀＀＀＀＀＀＀＀찀﬚刾-单㜷㜲㤳〲㔷䕞䅃䵟䑅䕟䥂⡔〲㔱〬Ⱜ∬啃㵒单≄착!＀＀ ＀＀	＀＀_x0008_＀＀_x0001_＀＀_x0001_＀＀_x0001_＀＀롑ꜞ䂓찀ﬖ刾Cㅞ〮⠪䍅也卅彔䕒彃⡂ㄴ㘲⤳䔫彃䕎呓剟䍅佟㐨㈱㌶⤩䔯彃䕎呓剟䍅㐨㈱㌶착!＀＀ ＀＀	＀＀_x0008_＀＀_x0001_＀＀_x0001_＀＀_x0001_＀＀豀碵꼝쐕찀ﬖ刾Cㅞ〮⠪䍅也卅彔䕒彃⡓ㄴ㘲⤳䔫彃䕎呓剟䍅啟㐨㈱㌶⤩䔯彃䕎呓剟䍅㐨㈱㌶착!＀＀ ＀＀	＀＀_x0008_＀＀_x0001_＀＀_x0001_＀＀_x0001_＀＀豀碵꼝쐕찀ﬕ刾-单㜷㜲㤳〲㔷䕞䅃䵟䑅䕟䥂⡔〲㐱〬Ⱜ∬啃㵒单≄착!＀＀ ＀＀	＀＀_x0008_＀＀_x0001_＀＀_x0001_＀＀_x0001_＀＀⣶轜顂䂒찀ﬔ刾Cㅞ〮⠪䍅也卅彔䕒彃⡂ㄴ㌲⤳䔫彃䕎呓剟䍅佟㐨㈱㌳⤩䔯彃䕎呓剟䍅㐨㈱㌳착!＀＀ ＀＀	＀＀_x0008_＀＀_x0001_＀＀_x0001_＀＀_x0001_＀＀豀碵꼝쐕찀ﬔ刾Cㅞ〮⠪䍅也卅彔䕒彃⡓ㄴ㌲⤳䔫彃䕎呓剟䍅啟㐨㈱㌳⤩䔯彃䕎呓剟䍅㐨㈱㌳착!＀＀ ＀＀	＀＀_x0008_＀＀_x0001_＀＀_x0001_＀＀_x0001_＀＀豀碵꼝쐕찀ﬓ刾-单㜷㜲㤳〲㔷䕞䅃䵟䑅䕟䥂⡔〲㌱〬Ⱜ∬啃㵒单≄착!＀＀ ＀＀	＀＀_x0008_＀＀_x0001_＀＀_x0001_＀＀_x0001_＀＀龿⼚㉝䂌찀﬏刾Cㅞ〮⠪䍅也卅彔䕒彃⡂ㄴ〲⤲䔫彃䕎呓剟䍅佟㐨㈱㈰⤩䔯彃䕎呓剟䍅㐨㈱㈰착!＀＀ ＀＀	＀＀_x0008_＀＀_x0001_＀＀_x0001_＀＀_x0001_＀＀豀碵꼝쐕찀﬏刾Cㅞ〮⠪䍅也卅彔䕒彃⡓ㄴ〲⤲䔫彃䕎呓剟䍅啟㐨㈱㈰⤩䔯彃䕎呓剟䍅㐨㈱㈰착!＀＀ ＀＀	＀＀_x0008_＀＀_x0001_＀＀_x0001_＀＀_x0001_＀＀豀碵꼝쐕찀ﬁ刾Cㅞ〮⠪䍅也卅彔䕒彃⡓ㄴ㤲⤸䔫彃䕎呓剟䍅啟㐨㈱㠹⤩䔯彃䕎呓剟䍅㐨㈱㠹착!＀＀ ＀＀	＀＀_x0008_＀＀_x0001_＀＀_x0001_＀＀_x0001_＀＀豀碵꼝쐕찀ﬁ刾Cㅞ〮⠪䍅也卅彔䕒彃⡂ㄴ㤲⤸䔫彃䕎呓剟䍅佟㐨㈱㠹⤩䔯彃䕎呓剟䍅㐨㈱㠹착!＀＀ ＀＀	＀＀_x0008_＀＀_x0001_＀＀_x0001_＀＀_x0001_＀＀豀碵꼝쐕찀ﬁ刾Cㅞ〮⠪䍅也卅彔䕒彃⡓ㄴ㘲⤷䔫彃䕎呓剟䍅啟㐨㈱㜶⤩䔯彃䕎呓剟䍅㐨㈱㜶착!＀＀ ＀＀	＀＀_x0008_＀＀_x0001_＀＀_x0001_＀＀_x0001_＀＀豀碵꼝쐕찀ﬁ刾Cㅞ〮⠪䍅也卅彔䕒彃⡂ㄴ㘲⤷䔫彃䕎呓剟䍅佟㐨㈱㜶⤩䔯彃䕎呓剟䍅㐨㈱㜶착!＀＀ ＀＀	＀＀_x0008_＀＀_x0001_＀＀_x0001_＀＀_x0001_＀＀豀碵꼝쐕찀ﬁ刾Cㅞ〮⠪䍅也卅彔䕒彃⡓ㄴ㌲⤷䔫彃䕎呓剟䍅啟㐨㈱㜳⤩䔯彃䕎呓剟䍅㐨㈱㜳착!＀＀ ＀＀	＀＀_x0008_＀＀_x0001_＀＀_x0001_＀＀_x0001_＀＀豀碵꼝쐕찀ﬁ刾Cㅞ〮⠪䍅也卅彔䕒彃⡂ㄴ㌲⤷䔫彃䕎呓剟䍅佟㐨㈱㜳⤩䔯彃䕎呓剟䍅㐨㈱㜳착!＀＀ ＀＀	＀＀_x0008_＀＀_x0001_＀＀_x0001_＀＀_x0001_＀＀豀碵꼝쐕찀ﬁ刾Cㅞ〮⠪䍅也卅彔䕒彃⡓ㄴ〲⤶䔫彃䕎呓剟䍅啟㐨㈱㘰⤩䔯彃䕎呓剟䍅㐨㈱㘰착!＀＀ ＀＀	＀＀_x0008_＀＀_x0001_＀＀_x0001_＀＀_x0001_＀＀豀碵꼝쐕찀ﬁ刾Cㅞ〮⠪䍅也卅彔䕒彃⡂ㄴ〲⤶䔫彃䕎呓剟䍅佟㐨㈱㘰⤩䔯彃䕎呓剟䍅㐨㈱㘰착!＀＀ ＀＀	＀＀_x0008_＀＀_x0001_＀＀_x0001_＀＀_x0001_＀＀豀碵꼝쐕찀﫨刾_x001B_㤵㄰䨭幐彐䅍䭒呅噟䱁㐨㔱㜳착!＀＀ ＀＀	＀＀_x0008_＀＀_x0001_＀＀_x0001_＀＀_x0001_＀＀ꡮ䄙찀﬏刾Cㅞ〮⠪䍅也卅彔䕒彃⡂ㄴ㜱⤲䔫彃䕎呓剟䍅佟㐨ㄱ㈷⤩䔯彃䕎呓剟䍅㐨ㄱ㈷착!＀＀ ＀＀	＀＀_x0008_＀＀_x0001_＀＀_x0001_＀＀_x0001_＀＀豀碵꼝쐕찀﬏刾Cㅞ〮⠪䍅也卅彔䕒彃⡓ㄴ㜱⤲䔫彃䕎呓剟䍅啟㐨ㄱ㈷⤩䔯彃䕎呓剟䍅㐨ㄱ㈷착!＀＀ ＀＀	＀＀_x0008_＀＀_x0001_＀＀_x0001_＀＀_x0001_＀＀豀碵꼝쐕찀ﬁ刾Cㅞ〮⠪䍅也卅彔䕒彃⡓ㄴ㜱⤶䔫彃䕎呓剟䍅啟㐨ㄱ㘷⤩䔯彃䕎呓剟䍅㐨ㄱ㘷착!＀＀ ＀＀	＀＀_x0008_＀＀_x0001_＀＀_x0001_＀＀_x0001_＀＀豀碵꼝쐕찀ﬁ刾Cㅞ〮⠪䍅也卅彔䕒彃⡂ㄴ㜱⤶䔫彃䕎呓剟䍅佟㐨ㄱ㘷⤩䔯彃䕎呓剟䍅㐨ㄱ㘷착!＀＀ ＀＀	＀＀_x0008_＀＀_x0001_＀＀_x0001_＀＀_x0001_＀＀豀碵꼝쐕찀ﬁ刾Cㅞ〮⠪䍅也卅彔䕒彃⡓ㄴ㐱⤵䔫彃䕎呓剟䍅啟㐨ㄱ㔴⤩䔯彃䕎呓剟䍅㐨ㄱ㔴착!＀＀ ＀＀	＀＀_x0008_＀＀_x0001_＀＀_x0001_＀＀_x0001_＀＀豀碵꼝쐕찀ﬁ刾Cㅞ〮⠪䍅也卅彔䕒彃⡂ㄴ㐱⤵䔫彃䕎呓剟䍅佟㐨ㄱ㔴⤩䔯彃䕎呓剟䍅㐨ㄱ㔴착!＀＀ ＀＀	＀＀_x0008_＀＀_x0001_＀＀_x0001_＀＀_x0001_＀＀豀碵꼝쐕찀﫵刾J䥍之䌭幈⸱⨰䔨彃䕎呓剟䍅卟㐨㔱〱⬩䍅也卅彔䕒彃⡕ㄴㄵ⤰⼩䍅也卅彔䕒⡃ㄴㄵ⤰!＀＀ ＀＀	＀＀_x0008_＀＀_x0001_＀＀_x0001_＀＀_x0001_＀＀＀＀＀＀＀＀＀＀찀﫵刾J䱍义䜭幂⸱⨰䔨彃䕎呓剟䍅卟㐨㔱〱⬩䍅也卅彔䕒彃⡕ㄴㄵ⤰⼩䍅也卅彔䕒⡃ㄴㄵ⤰!＀＀ ＀＀	＀＀_x0008_＀＀_x0001_＀＀_x0001_＀＀_x0001_＀＀＀＀＀＀＀＀＀＀찀﫲刾J䥍之䌭幈⸱⨰䔨彃䕎呓剟䍅䉟㐨㔱〱⬩䍅也卅彔䕒彃⡏ㄴㄵ⤰⼩䍅也卅彔䕒⡃ㄴㄵ⤰!＀＀ ＀＀	＀＀_x0008_＀＀_x0001_＀＀_x0001_＀＀_x0001_＀＀＀＀＀＀＀＀＀＀찀﫲刾J䱍义䜭幂⸱⨰䔨彃䕎呓剟䍅䉟㐨㔱〱⬩䍅也卅彔䕒彃⡏ㄴㄵ⤰⼩䍅也卅彔䕒⡃ㄴㄵ⤰!＀＀ ＀＀	＀＀_x0008_＀＀_x0001_＀＀_x0001_＀＀_x0001_＀＀＀＀＀＀＀＀㿰찀﫧刾_x000E_假ⵋ单䙞当卉义&amp;＀＀ ＀＀_x000E_＀＀_x000D_＀＀_x0001_＀＀_x0001_＀＀_x0008_＀＀单㠳㘸㤸〱㔱＀＀ﬤ刾O䉇〰㔰㤹ㄱㄱㅞ〮⠪䍅也卅彔䕒彃⡂ㄴ㜴⤵䔫彃䕎呓剟䍅佟㐨㐱㔷⤩䔯彃䕎呓剟䍅㐨㐱㔷착!＀＀ ＀＀	＀＀_x0008_＀＀_x0001_＀＀_x0001_＀＀_x0001_＀＀＀＀＀＀＀＀㿰찀ﬤ刾O䉇〰㔰㤹ㄱㄱㅞ〮⠪䍅也卅彔䕒彃⡓ㄴ㜴⤵䔫彃䕎呓剟䍅啟㐨㐱㔷⤩䔯彃䕎呓剟䍅㐨㐱㔷착!＀＀ ＀＀	＀＀_x0008_＀＀_x0001_＀＀_x0001_＀＀_x0001_＀＀＀＀＀＀＀＀＀＀찀﬙刾.䡃〰㘰㈲㘷㈱䕞䅃䵟䑅䍟偁塅㈨㄰ⰵⰰⰬ䌢剕䌽䙈⤢!＀＀ ＀＀	＀＀_x0008_＀＀_x0001_＀＀_x0001_＀＀_x0001_＀＀＀＀＀＀䀀䁕찀﬏刾O䉇〰㔰㤹ㄱㄱㅞ〮⠪䍅也卅彔䕒彃⡂ㄴ㜱⤲䔫彃䕎呓剟䍅佟㐨ㄱ㈷⤩䔯彃䕎呓剟䍅㐨ㄱ㈷착!＀＀ ＀＀	＀＀_x0008_＀＀_x0001_＀＀_x0001_＀＀_x0001_＀＀＀＀＀＀＀＀㿰찀﬏刾O䉇〰㔰㤹ㄱㄱㅞ〮⠪䍅也卅彔䕒彃⡓ㄴ㜱⤲䔫彃䕎呓剟䍅啟㐨ㄱ㈷⤩䔯彃䕎呓剟䍅㐨ㄱ㈷착!＀＀ ＀＀	＀＀_x0008_＀＀_x0001_＀＀_x0001_＀＀_x0001_＀＀＀＀＀＀＀＀＀＀찀﫷刾O䉇〰㔰㤹ㄱㄱㅞ〮⠪䍅也卅彔䕒彃⡓ㄴ㜴⤹䔫彃䕎呓剟䍅啟㐨㐱㤷⤩䔯彃䕎呓剟䍅㐨㐱㤷착!＀＀ ＀＀	＀＀_x0008_＀＀_x0001_＀＀_x0001_＀＀_x0001_＀＀＀＀＀＀＀＀＀＀찀﫷刾O䉇〰㔰㤹ㄱㄱㅞ〮⠪䍅也卅彔䕒彃⡂ㄴ㜴⤹䔫彃䕎呓剟䍅佟㐨㐱㤷⤩䔯彃䕎呓剟䍅㐨㐱㤷착!＀＀ ＀＀	＀＀_x0008_＀＀_x0001_＀＀_x0001_＀＀_x0001_＀＀＀＀＀＀＀＀㿰찀﫷刾O䉇〰㔰㤹ㄱㄱㅞ〮⠪䍅也卅彔䕒彃⡓ㄴ㜱⤶䔫彃䕎呓剟䍅啟㐨ㄱ㘷⤩䔯彃䕎呓剟䍅㐨ㄱ㘷착!＀＀ ＀＀	＀＀_x0008_＀＀_x0001_＀＀_x0001_＀＀_x0001_＀＀＀＀＀＀＀＀＀＀찀﫷刾O䉇〰㔰㤹ㄱㄱㅞ〮⠪䍅也卅彔䕒彃⡂ㄴ㜱⤶䔫彃䕎呓剟䍅佟㐨ㄱ㘷⤩䔯彃䕎呓剟䍅㐨ㄱ㘷착!＀＀ ＀＀	＀＀_x0008_＀＀_x0001_＀＀_x0001_＀＀_x0001_＀＀＀＀＀＀＀＀㿰찀﫬刾_x001E_偒ⵃ䉇偞䉟呅彁佌䥃塄⴨䄲ⱙⰰ⥗!＀＀ ＀＀	＀＀_x0008_＀＀_x0001_＀＀_x0001_＀＀_x0001_＀＀Ƈ枦䋕㿨찀﫬刾_x001E_䕒ⵘ䉇偞䉟呅彁佌䥃塄⴨䄲ⱙⰰ⥗!＀＀ ＀＀	＀＀_x0008_＀＀_x0001_＀＀_x0001_＀＀_x0001_＀＀伎钯补㿫찀﬩刾J䱍义䜭幂⸱⨰䔨彃䕎呓剟䍅卟㐨㔱㘰⬩䍅也卅彔䕒彃⡕ㄴ〵⤶⼩䍅也卅彔䕒⡃ㄴ〵⤶!＀＀ ＀＀	＀＀_x0008_＀＀_x0001_＀＀_x0001_＀＀_x0001_＀＀＀＀＀＀＀＀＀＀찀﬩刾J䥍之䌭幈⸱⨰䔨彃䕎呓剟䍅卟㐨㔱㘰⬩䍅也卅彔䕒彃⡕ㄴ〵⤶⼩䍅也卅彔䕒⡃ㄴ〵⤶!＀＀ ＀＀	＀＀_x0008_＀＀_x0001_＀＀_x0001_＀＀_x0001_＀＀＀＀＀＀＀＀＀＀찀﬩刾J䱍义䜭幂⸱⨰䔨彃䕎呓剟䍅䉟㐨㔱㘰⬩䍅也卅彔䕒彃⡏ㄴ〵⤶⼩䍅也卅彔䕒⡃ㄴ〵⤶!＀＀ ＀＀	＀＀_x0008_＀＀_x0001_＀＀_x0001_＀＀_x0001_＀＀＀＀＀＀＀＀㿰찀﬩刾J䥍之䌭幈⸱⨰䔨彃䕎呓剟䍅䉟㐨㔱㘰⬩䍅也卅彔䕒彃⡏ㄴ〵⤶⼩䍅也卅彔䕒⡃ㄴ〵⤶!＀＀ ＀＀	＀＀_x0008_＀＀_x0001_＀＀_x0001_＀＀_x0001_＀＀＀＀＀＀＀＀＀＀찀﬐刾.䕓〰〰㤶㠵㘷䕞䅃䵟䑅䍟偁塅㈨㄰ⰳⰰⰬ䌢剕匽䭅⤢!＀＀ ＀＀	＀＀_x0008_＀＀_x0001_＀＀_x0001_＀＀_x0001_＀＀＀＀＀＀ꀀ䂂찀﫻刾_x0018_单ㄸㄲ䬱〱㜰䙞彁卉彏佃䕄_x001D_＀＀ ＀＀_x0005_＀＀_x0004_＀＀_x0001_＀＀_x0001_＀＀_x0008_＀＀单D찀﫴刾J䥍之䌭幈⸱⨰䔨彃䕎呓剟䍅卟㐨㈱㘰⬩䍅也卅彔䕒彃⡕ㄴ〲⤶⼩䍅也卅彔䕒⡃ㄴ〲⤶!＀＀ ＀＀	＀＀_x0008_＀＀_x0001_＀＀_x0001_＀＀_x0001_＀＀＀＀＀＀＀＀＀＀찀﫴刾J䱍义䜭幂⸱⨰䔨彃䕎呓剟䍅卟㐨㈱㘰⬩䍅也卅彔䕒彃⡕ㄴ〲⤶⼩䍅也卅彔䕒⡃ㄴ〲⤶!＀＀ ＀＀	＀＀_x0008_＀＀_x0001_＀＀_x0001_＀＀_x0001_＀＀＀＀＀＀＀＀＀＀찀﫴刾J䥍之䌭幈⸱⨰䔨彃䕎呓剟䍅卟㐨ㄱ㘷⬩䍅也卅彔䕒彃⡕ㄴ㜱⤶⼩䍅也卅彔䕒⡃ㄴ㜱⤶!＀＀ ＀＀	＀＀_x0008_＀＀_x0001_＀＀_x0001_＀＀_x0001_＀＀＀＀＀＀＀＀＀＀찀﫴刾J䱍义䜭幂⸱⨰䔨彃䕎呓剟䍅卟㐨ㄱ㘷⬩䍅也卅彔䕒彃⡕ㄴ㜱⤶⼩䍅也卅彔䕒⡃ㄴ㜱⤶!＀＀ ＀＀	＀＀_x0008_＀＀_x0001_＀＀_x0001_＀＀_x0001_＀＀＀＀＀＀＀＀＀＀찀﫰刾J䥍之䌭幈⸱⨰䔨彃䕎呓剟䍅䉟㐨㈱㘰⬩䍅也卅彔䕒彃⡏ㄴ〲⤶⼩䍅也卅彔䕒⡃ㄴ〲⤶!＀＀ ＀＀	＀＀_x0008_＀＀_x0001_＀＀_x0001_＀＀_x0001_＀＀＀＀＀＀＀＀＀＀찀﫰刾J䱍义䜭幂⸱⨰䔨彃䕎呓剟䍅䉟㐨㈱㘰⬩䍅也卅彔䕒彃⡏ㄴ〲⤶⼩䍅也卅彔䕒⡃ㄴ〲⤶!＀＀ ＀＀	＀＀_x0008_＀＀_x0001_＀＀_x0001_＀＀_x0001_＀＀＀＀＀＀＀＀㿰찀﫰刾J䥍之䌭幈⸱⨰䔨彃䕎呓剟䍅䉟㐨ㄱ㘷⬩䍅也卅彔䕒彃⡏ㄴ㜱⤶⼩䍅也卅彔䕒⡃ㄴ㜱⤶!＀＀ ＀＀	＀＀_x0008_＀＀_x0001_＀＀_x0001_＀＀_x0001_＀＀＀＀＀＀＀＀＀＀찀﫰刾J䱍义䜭幂⸱⨰䔨彃䕎呓剟䍅䉟㐨ㄱ㘷⬩䍅也卅彔䕒彃⡏ㄴ㜱⤶⼩䍅也卅彔䕒⡃ㄴ㜱⤶!＀＀ ＀＀	＀＀_x0008_＀＀_x0001_＀＀_x0001_＀＀_x0001_＀＀＀＀＀＀＀＀㿰찀ﬆ刾J䥍之䌭幈⸱⨰䔨彃䕎呓剟䍅卟㐨㔱㜳⬩䍅也卅彔䕒彃⡕ㄴ㌵⤷⼩䍅也卅彔䕒⡃ㄴ㌵⤷!＀＀ ＀＀	＀＀_x0008_＀＀_x0001_＀＀_x0001_＀＀_x0001_＀＀＀＀＀＀＀＀＀＀찀ﬆ刾J䥍之䌭幈⸱⨰䔨彃䕎呓剟䍅䉟㐨㔱㜳⬩䍅也卅彔䕒彃⡏ㄴ㌵⤷⼩䍅也卅彔䕒⡃ㄴ㌵⤷!＀＀ ＀＀	＀＀_x0008_＀＀_x0001_＀＀_x0001_＀＀_x0001_＀＀＀＀＀＀＀＀＀＀찀ﬆ刾J䱍义䜭幂⸱⨰䔨彃䕎呓剟䍅卟㐨㔱㜳⬩䍅也卅彔䕒彃⡕ㄴ㌵⤷⼩䍅也卅彔䕒⡃ㄴ㌵⤷!＀＀ ＀＀	＀＀_x0008_＀＀_x0001_＀＀_x0001_＀＀_x0001_＀＀＀＀＀＀＀＀＀＀찀ﬆ刾J䱍义䜭幂⸱⨰䔨彃䕎呓剟䍅䉟㐨㔱㜳⬩䍅也卅彔䕒彃⡏ㄴ㌵⤷⼩䍅也卅彔䕒⡃ㄴ㌵⤷!＀＀ ＀＀	＀＀_x0008_＀＀_x0001_＀＀_x0001_＀＀_x0001_＀＀＀＀＀＀＀＀㿰찀﫵刾J䥍之䌭幈⸱⨰䔨彃䕎呓剟䍅卟㐨㌱㜵⬩䍅也卅彔䕒彃⡕ㄴ㔳⤷⼩䍅也卅彔䕒⡃ㄴ㔳⤷!＀＀ ＀＀	＀＀_x0008_＀＀_x0001_＀＀_x0001_＀＀_x0001_＀＀＀＀＀＀＀＀＀＀찀﫵刾J䱍义䜭幂⸱⨰䔨彃䕎呓剟䍅卟㐨㌱㜵⬩䍅也卅彔䕒彃⡕ㄴ㔳⤷⼩䍅也卅彔䕒⡃ㄴ㔳⤷!＀＀ ＀＀	＀＀_x0008_＀＀_x0001_＀＀_x0001_＀＀_x0001_＀＀＀＀＀＀＀＀＀＀찀﫴刾J䥍之䌭幈⸱⨰䔨彃䕎呓剟䍅卟㐨㈱㜶⬩䍅也卅彔䕒彃⡕ㄴ㘲⤷⼩䍅也卅彔䕒⡃ㄴ㘲⤷!＀＀ ＀＀	＀＀_x0008_＀＀_x0001_＀＀_x0001_＀＀_x0001_＀＀＀＀＀＀＀＀＀＀찀﫴刾J䱍义䜭幂⸱⨰䔨彃䕎呓剟䍅卟㐨㈱㜶⬩䍅也卅彔䕒彃⡕ㄴ㘲⤷⼩䍅也卅彔䕒⡃ㄴ㘲⤷!＀＀ ＀＀	＀＀_x0008_＀＀_x0001_＀＀_x0001_＀＀_x0001_＀＀＀＀＀＀＀＀＀＀찀﫴刾J䥍之䌭幈⸱⨰䔨彃䕎呓剟䍅卟㐨㈱㜳⬩䍅也卅彔䕒彃⡕ㄴ㌲⤷⼩䍅也卅彔䕒⡃ㄴ㌲⤷!＀＀ ＀＀	＀＀_x0008_＀＀_x0001_＀＀_x0001_＀＀_x0001_＀＀＀＀＀＀＀＀＀＀찀﫴刾J䱍义䜭幂⸱⨰䔨彃䕎呓剟䍅卟㐨㈱㜳⬩䍅也卅彔䕒彃⡕ㄴ㌲⤷⼩䍅也卅彔䕒⡃ㄴ㌲⤷!＀＀ ＀＀	＀＀_x0008_＀＀_x0001_＀＀_x0001_＀＀_x0001_＀＀＀＀＀＀＀＀＀＀찀﫱刾J䥍之䌭幈⸱⨰䔨彃䕎呓剟䍅䉟㐨㌱㜵⬩䍅也卅彔䕒彃⡏ㄴ㔳⤷⼩䍅也卅彔䕒⡃ㄴ㔳⤷!＀＀ ＀＀	＀＀_x0008_＀＀_x0001_＀＀_x0001_＀＀_x0001_＀＀＀＀＀＀＀＀＀＀찀﫱刾J䱍义䜭幂⸱⨰䔨彃䕎呓剟䍅䉟㐨㌱㜵⬩䍅也卅彔䕒彃⡏ㄴ㔳⤷⼩䍅也卅彔䕒⡃ㄴ㔳⤷!＀＀ ＀＀	＀＀_x0008_＀＀_x0001_＀＀_x0001_＀＀_x0001_＀＀＀＀＀＀＀＀㿰찀﫰刾J䥍之䌭幈⸱⨰䔨彃䕎呓剟䍅䉟㐨㈱㜶⬩䍅也卅彔䕒彃⡏ㄴ㘲⤷⼩䍅也卅彔䕒⡃ㄴ㘲⤷!＀＀ ＀＀	＀＀_x0008_＀＀_x0001_＀＀_x0001_＀＀_x0001_＀＀＀＀＀＀＀＀＀＀찀﫰刾J䱍义䜭幂⸱⨰䔨彃䕎呓剟䍅䉟㐨㈱㜶⬩䍅也卅彔䕒彃⡏ㄴ㘲⤷⼩䍅也卅彔䕒⡃ㄴ㘲⤷!＀＀ ＀＀	＀＀_x0008_＀＀_x0001_＀＀_x0001_＀＀_x0001_＀＀＀＀＀＀＀＀㿰찀﫰刾J䥍之䌭幈⸱⨰䔨彃䕎呓剟䍅䉟㐨㈱㜳⬩䍅也卅彔䕒彃⡏ㄴ㌲⤷⼩䍅也卅彔䕒⡃ㄴ㌲⤷!＀＀ ＀＀	＀＀_x0008_＀＀_x0001_＀＀_x0001_＀＀_x0001_＀＀＀＀＀＀＀＀＀＀찀﫰刾J䱍义䜭幂⸱⨰䔨彃䕎呓剟䍅䉟㐨㈱㜳⬩䍅也卅彔䕒彃⡏ㄴ㌲⤷⼩䍅也卅彔䕒⡃ㄴ㌲⤷!＀＀ ＀＀	＀＀_x0008_＀＀_x0001_＀＀_x0001_＀＀_x0001_＀＀＀＀＀＀＀＀㿰찀ﬥ刾J䱍义䜭幂⸱⨰䔨彃䕎呓剟䍅卟㐨㐱㐱⬩䍅也卅彔䕒彃⡕ㄴㄴ⤴⼩䍅也卅彔䕒⡃ㄴㄴ⤴!＀＀ ＀＀	＀＀_x0008_＀＀_x0001_＀＀_x0001_＀＀_x0001_＀＀＀＀＀＀＀＀＀＀찀ﬥ刾J䥍之䌭幈⸱⨰䔨彃䕎呓剟䍅卟㐨㐱㐱⬩䍅也卅彔䕒彃⡕ㄴㄴ⤴⼩䍅也卅彔䕒⡃ㄴㄴ⤴!＀＀ ＀＀	＀＀_x0008_＀＀_x0001_＀＀_x0001_＀＀_x0001_＀＀＀＀＀＀＀＀＀＀찀ﬤ刾J䱍义䜭幂⸱⨰䔨彃䕎呓剟䍅卟㐨㌱㐸⬩䍅也卅彔䕒彃⡕ㄴ㠳⤴⼩䍅也卅彔䕒⡃ㄴ㠳⤴!＀＀ ＀＀	＀＀_x0008_＀＀_x0001_＀＀_x0001_＀＀_x0001_＀＀＀＀＀＀＀＀＀＀찀ﬤ刾J䥍之䌭幈⸱⨰䔨彃䕎呓剟䍅卟㐨㌱㐸⬩䍅也卅彔䕒彃⡕ㄴ㠳⤴⼩䍅也卅彔䕒⡃ㄴ㠳⤴!＀＀ ＀＀	＀＀_x0008_＀＀_x0001_＀＀_x0001_＀＀_x0001_＀＀＀＀＀＀＀＀＀＀찀ﬣ刾J䱍义䜭幂⸱⨰䔨彃䕎呓剟䍅䉟㐨㐱㐱⬩䍅也卅彔䕒彃⡏ㄴㄴ⤴⼩䍅也卅彔䕒⡃ㄴㄴ⤴!＀＀ ＀＀	＀＀_x0008_＀＀_x0001_＀＀_x0001_＀＀_x0001_＀＀＀＀＀＀＀＀㿰찀ﬣ刾J䥍之䌭幈⸱⨰䔨彃䕎呓剟䍅䉟㐨㐱㐱⬩䍅也卅彔䕒彃⡏ㄴㄴ⤴⼩䍅也卅彔䕒⡃ㄴㄴ⤴!＀＀ ＀＀	＀＀_x0008_＀＀_x0001_＀＀_x0001_＀＀_x0001_＀＀＀＀＀＀＀＀＀＀찀ﬢ刾J䱍义䜭幂⸱⨰䔨彃䕎呓剟䍅䉟㐨㌱㐸⬩䍅也卅彔䕒彃⡏ㄴ㠳⤴⼩䍅也卅彔䕒⡃ㄴ㠳⤴!＀＀ ＀＀	＀＀_x0008_＀＀_x0001_＀＀_x0001_＀＀_x0001_＀＀＀＀＀＀＀＀㿰찀ﬢ刾J䥍之䌭幈⸱⨰䔨彃䕎呓剟䍅䉟㐨㌱㐸⬩䍅也卅彔䕒彃⡏ㄴ㠳⤴⼩䍅也卅彔䕒⡃ㄴ㠳⤴!＀＀ ＀＀	＀＀_x0008_＀＀_x0001_＀＀_x0001_＀＀_x0001_＀＀＀＀＀＀＀＀＀＀찀ﬢ刾O偊㌳㘴〸〰〰ㅞ〮⠪䍅也卅彔䕒彃⡂ㄴㄴ⤴䔫彃䕎呓剟䍅佟㐨㐱㐱⤩䔯彃䕎呓剟䍅㐨㐱㐱착!＀＀ ＀＀	＀＀_x0008_＀＀_x0001_＀＀_x0001_＀＀_x0001_＀＀＀＀＀＀＀＀㿠찀ﬢ刾O偊㌳㘴〸〰〰ㅞ〮⠪䍅也卅彔䕒彃⡓ㄴㄴ⤴䔫彃䕎呓剟䍅啟㐨㐱㐱⤩䔯彃䕎呓剟䍅㐨㐱㐱착!＀＀ ＀＀	＀＀_x0008_＀＀_x0001_＀＀_x0001_＀＀_x0001_＀＀＀＀＀＀＀＀＀＀찀ﬢ刾O偊㘳㌱〴〰㔰ㅞ〮⠪䍅也卅彔䕒彃⡂ㄴㄴ⤴䔫彃䕎呓剟䍅佟㐨㐱㐱⤩䔯彃䕎呓剟䍅㐨㐱㐱착!＀＀ ＀＀	＀＀_x0008_＀＀_x0001_＀＀_x0001_＀＀_x0001_＀＀＀＀＀＀＀＀＀＀찀ﬢ刾O偊㘳㌱〴〰㔰ㅞ〮⠪䍅也卅彔䕒彃⡓ㄴㄴ⤴䔫彃䕎呓剟䍅啟㐨㐱㐱⤩䔯彃䕎呓剟䍅㐨㐱㐱착!＀＀ ＀＀	＀＀_x0008_＀＀_x0001_＀＀_x0001_＀＀_x0001_＀＀＀＀＀＀＀＀㿰찀ﬡ刾J䱍义䜭幂⸱⨰䔨彃䕎呓剟䍅卟㐨㈱㐹⬩䍅也卅彔䕒彃⡕ㄴ㤲⤴⼩䍅也卅彔䕒⡃ㄴ㤲⤴!＀＀ ＀＀	＀＀_x0008_＀＀_x0001_＀＀_x0001_＀＀_x0001_＀＀＀＀＀＀＀＀＀＀찀ﬡ刾J䥍之䌭幈⸱⨰䔨彃䕎呓剟䍅卟㐨㈱㐹⬩䍅也卅彔䕒彃⡕ㄴ㤲⤴⼩䍅也卅彔䕒⡃ㄴ㤲⤴!＀＀ ＀＀	＀＀_x0008_＀＀_x0001_＀＀_x0001_＀＀_x0001_＀＀＀＀＀＀＀＀＀＀찀ײַ刾J䱍义䜭幂⸱⨰䔨彃䕎呓剟䍅䉟㐨㈱㐹⬩䍅也卅彔䕒彃⡏ㄴ㤲⤴⼩䍅也卅彔䕒⡃ㄴ㤲⤴!＀＀ ＀＀	＀＀_x0008_＀＀_x0001_＀＀_x0001_＀＀_x0001_＀＀＀＀＀＀＀＀㿰찀ײַ刾J䥍之䌭幈⸱⨰䔨彃䕎呓剟䍅䉟㐨㈱㐹⬩䍅也卅彔䕒彃⡏ㄴ㤲⤴⼩䍅也卅彔䕒⡃ㄴ㤲⤴!＀＀ ＀＀	＀＀_x0008_＀＀_x0001_＀＀_x0001_＀＀_x0001_＀＀＀＀＀＀＀＀＀＀찀יִ刾O䉇〰㔰㤹ㄱㄱㅞ〮⠪䍅也卅彔䕒彃⡂ㄴ㤲⤴䔫彃䕎呓剟䍅佟㐨㈱㐹⤩䔯彃䕎呓剟䍅㐨㈱㐹착!＀＀ ＀＀	＀＀_x0008_＀＀_x0001_＀＀_x0001_＀＀_x0001_＀＀＀＀＀＀＀＀㿰찀יִ刾O䉇〰㔰㤹ㄱㄱㅞ〮⠪䍅也卅彔䕒彃⡓ㄴ㤲⤴䔫彃䕎呓剟䍅啟㐨㈱㐹⤩䔯彃䕎呓剟䍅㐨㈱㐹착!＀＀ ＀＀	＀＀_x0008_＀＀_x0001_＀＀_x0001_＀＀_x0001_＀＀＀＀＀＀＀＀＀＀찀ﬆ刾_x0018_䕄〰㔰㜸〸㌰灞潲数彲䅎䕍)＀＀ ＀＀_x0011_＀＀_x0010_＀＀_x0001_＀＀_x0001_＀＀_x0008_＀＀䥇䑌䵅䥅呓剅䄠G찀﫾刾O偊㘳㌱〴〰㔰ㅞ〮⠪䍅也卅彔䕒彃⡓ㄴㄵ⤰䔫彃䕎呓剟䍅啟㐨㔱〱⤩䔯彃䕎呓剟䍅㐨㔱〱착!＀＀ ＀＀	＀＀_x0008_＀＀_x0001_＀＀_x0001_＀＀_x0001_＀＀＀＀＀＀＀＀㿰찀﫾刾O偊㘳㌱〴〰㔰ㅞ〮⠪䍅也卅彔䕒彃⡂ㄴㄵ⤰䔫彃䕎呓剟䍅佟㐨㔱〱⤩䔯彃䕎呓剟䍅㐨㔱〱착!＀＀ ＀＀	＀＀_x0008_＀＀_x0001_＀＀_x0001_＀＀_x0001_＀＀＀＀＀＀＀＀＀＀찀﫾刾O偊㘳㌱〴〰㔰ㅞ〮⠪䍅也卅彔䕒彃⡓ㄴㄴ⤸䔫彃䕎呓剟䍅啟㐨㐱㠱⤩䔯彃䕎呓剟䍅㐨㐱㠱착!＀＀ ＀＀	＀＀_x0008_＀＀_x0001_＀＀_x0001_＀＀_x0001_＀＀＀＀＀＀＀＀㿰찀﫾刾O偊㘳㌱〴〰㔰ㅞ〮⠪䍅也卅彔䕒彃⡂ㄴㄴ⤸䔫彃䕎呓剟䍅佟㐨㐱㠱⤩䔯彃䕎呓剟䍅㐨㐱㠱착!＀＀ ＀＀	＀＀_x0008_＀＀_x0001_＀＀_x0001_＀＀_x0001_＀＀＀＀＀＀＀＀＀＀찀﫽刾O偊㌳㘴〸〰〰ㅞ〮⠪䍅也卅彔䕒彃⡓ㄴㄵ⤰䔫彃䕎呓剟䍅啟㐨㔱〱⤩䔯彃䕎呓剟䍅㐨㔱〱착!＀＀ ＀＀	＀＀_x0008_＀＀_x0001_＀＀_x0001_＀＀_x0001_＀＀＀＀＀＀＀＀＀＀찀﫽刾O偊㌳㘴〸〰〰ㅞ〮⠪䍅也卅彔䕒彃⡂ㄴㄵ⤰䔫彃䕎呓剟䍅佟㐨㔱〱⤩䔯彃䕎呓剟䍅㐨㔱〱착!＀＀ ＀＀	＀＀_x0008_＀＀_x0001_＀＀_x0001_＀＀_x0001_＀＀＀＀＀＀＀＀㿠찀﫽刾O偊㌳㘴〸〰〰ㅞ〮⠪䍅也卅彔䕒彃⡓ㄴㄴ⤸䔫彃䕎呓剟䍅啟㐨㐱㠱⤩䔯彃䕎呓剟䍅㐨㐱㠱착!＀＀ ＀＀	＀＀_x0008_＀＀_x0001_＀＀_x0001_＀＀_x0001_＀＀＀＀＀＀＀＀＀＀찀﫽刾O偊㌳㘴〸〰〰ㅞ〮⠪䍅也卅彔䕒彃⡂ㄴㄴ⤸䔫彃䕎呓剟䍅佟㐨㐱㠱⤩䔯彃䕎呓剟䍅㐨㐱㠱착!＀＀ ＀＀	＀＀_x0008_＀＀_x0001_＀＀_x0001_＀＀_x0001_＀＀＀＀＀＀＀＀㿠찀﫷刾O䉇〰㔰㤹ㄱㄱㅞ〮⠪䍅也卅彔䕒彃⡓ㄴ㤲⤸䔫彃䕎呓剟䍅啟㐨㈱㠹⤩䔯彃䕎呓剟䍅㐨㈱㠹착!＀＀ ＀＀	＀＀_x0008_＀＀_x0001_＀＀_x0001_＀＀_x0001_＀＀＀＀＀＀＀＀＀＀찀﫷刾O䉇〰㔰㤹ㄱㄱㅞ〮⠪䍅也卅彔䕒彃⡂ㄴ㤲⤸䔫彃䕎呓剟䍅佟㐨㈱㠹⤩䔯彃䕎呓剟䍅㐨㈱㠹착!＀＀ ＀＀	＀＀_x0008_＀＀_x0001_＀＀_x0001_＀＀_x0001_＀＀＀＀＀＀＀＀㿰찀﬩刾J䱍义䜭幂⸱⨰䔨彃䕎呓剟䍅卟㐨㐱㔷⬩䍅也卅彔䕒彃⡕ㄴ㜴⤵⼩䍅也卅彔䕒⡃ㄴ㜴⤵!＀＀ ＀＀	＀＀_x0008_＀＀_x0001_＀＀_x0001_＀＀_x0001_＀＀＀＀＀＀＀＀＀＀찀﬩刾J䥍之䌭幈⸱⨰䔨彃䕎呓剟䍅卟㐨㐱㔷⬩䍅也卅彔䕒彃⡕ㄴ㜴⤵⼩䍅也卅彔䕒⡃ㄴ㜴⤵!＀＀ ＀＀	＀＀_x0008_＀＀_x0001_＀＀_x0001_＀＀_x0001_＀＀＀＀＀＀＀＀＀＀찀﬩刾J䱍义䜭幂⸱⨰䔨彃䕎呓剟䍅卟㐨㐱㔴⬩䍅也卅彔䕒彃⡕ㄴ㐴⤵⼩䍅也卅彔䕒⡃ㄴ㐴⤵!＀＀ ＀＀	＀＀_x0008_＀＀_x0001_＀＀_x0001_＀＀_x0001_＀＀＀＀＀＀＀＀＀＀찀﬩刾J䥍之䌭幈⸱⨰䔨彃䕎呓剟䍅卟㐨㐱㔴⬩䍅也卅彔䕒彃⡕ㄴ㐴⤵⼩䍅也卅彔䕒⡃ㄴ㐴⤵!＀＀ ＀＀	＀＀_x0008_＀＀_x0001_＀＀_x0001_＀＀_x0001_＀＀＀＀＀＀＀＀＀＀찀﬩刾J䱍义䜭幂⸱⨰䔨彃䕎呓剟䍅䉟㐨㐱㔷⬩䍅也卅彔䕒彃⡏ㄴ㜴⤵⼩䍅也卅彔䕒⡃ㄴ㜴⤵!＀＀ ＀＀	＀＀_x0008_＀＀_x0001_＀＀_x0001_＀＀_x0001_＀＀＀＀＀＀＀＀㿰찀﬩刾J䥍之䌭幈⸱⨰䔨彃䕎呓剟䍅䉟㐨㐱㔷⬩䍅也卅彔䕒彃⡏ㄴ㜴⤵⼩䍅也卅彔䕒⡃ㄴ㜴⤵!＀＀ ＀＀	＀＀_x0008_＀＀_x0001_＀＀_x0001_＀＀_x0001_＀＀＀＀＀＀＀＀＀＀찀ﬤ刾J䱍义䜭幂⸱⨰䔨彃䕎呓剟䍅䉟㐨㐱㔴⬩䍅也卅彔䕒彃⡏ㄴ㐴⤵⼩䍅也卅彔䕒⡃ㄴ㐴⤵!＀＀ ＀＀	＀＀_x0008_＀＀_x0001_＀＀_x0001_＀＀_x0001_＀＀＀＀＀＀＀＀㿰찀ﬤ刾J䥍之䌭幈⸱⨰䔨彃䕎呓剟䍅䉟㐨㐱㔴⬩䍅也卅彔䕒彃⡏ㄴ㐴⤵⼩䍅也卅彔䕒⡃ㄴ㐴⤵!＀＀ ＀＀	＀＀_x0008_＀＀_x0001_＀＀_x0001_＀＀_x0001_＀＀＀＀＀＀＀＀＀＀찀ﬢ刾J䱍义䜭幂⸱⨰䔨彃䕎呓剟䍅卟㐨㌱㔲⬩䍅也卅彔䕒彃⡕ㄴ㈳⤵⼩䍅也卅彔䕒⡃ㄴ㈳⤵!＀＀ ＀＀	＀＀_x0008_＀＀_x0001_＀＀_x0001_＀＀_x0001_＀＀＀＀＀＀＀＀＀＀찀ﬢ刾J䥍之䌭幈⸱⨰䔨彃䕎呓剟䍅卟㐨㌱㔲⬩䍅也卅彔䕒彃⡕ㄴ㈳⤵⼩䍅也卅彔䕒⡃ㄴ㈳⤵!＀＀ ＀＀	＀＀_x0008_＀＀_x0001_＀＀_x0001_＀＀_x0001_＀＀＀＀＀＀＀＀＀＀찀ﬠ刾J䱍义䜭幂⸱⨰䔨彃䕎呓剟䍅䉟㐨㌱㔲⬩䍅也卅彔䕒彃⡏ㄴ㈳⤵⼩䍅也卅彔䕒⡃ㄴ㈳⤵!＀＀ ＀＀	＀＀_x0008_＀＀_x0001_＀＀_x0001_＀＀_x0001_＀＀＀＀＀＀＀＀㿰찀ﬠ刾J䥍之䌭幈⸱⨰䔨彃䕎呓剟䍅䉟㐨㌱㔲⬩䍅也卅彔䕒彃⡏ㄴ㈳⤵⼩䍅也卅彔䕒⡃ㄴ㈳⤵!＀＀ ＀＀	＀＀_x0008_＀＀_x0001_＀＀_x0001_＀＀_x0001_＀＀＀＀＀＀＀＀＀＀찀יִ刾&amp;䕓〰〰㤶㠵㘷䙞彆䅓䕌⡓乁ⱎ〲〱ⰬⰬ䕓⥋ć＀＀ ＀＀ï＀＀_x0008_＀＀_x0001_＀＀_x0001_＀＀_x0001_＀＀＀＀＀＀␀䃘摦畳㩰⼯楄敲瑣潩獮䘯捡却瑥䄠摵瑩湩⁧楖睥牥愿瑣潩㵮啁䥄彔䅖啌♅䉄ㄽ㤲䤦ㅄ㜽㌳㘲☸䅖啌䥅㵄㄰〰☱䑓呁㵅〲〱倦剅佉呄偙㵅乁彎呓♄䍓呆㌽眦湩潤㵷潰異彰潮扟牡眦摩桴㌽㔸栦楥桧㵴㈱☰呓剁彔䅍䥘䥍䕚㵄䅆卌♅牣慥潴㵲慦瑣敳♴楤灳慬役瑳楲杮䄽摵瑩찀﬚刾&amp;䕓〰〰㤶㠵㘷䙞彆䅓䕌⡓乁ⱎ〲㈱ⰬⰬ䕓⥋ć＀＀ ＀＀ï＀＀_x0008_＀＀_x0001_＀＀_x0001_＀＀_x0001_＀＀＀＀＀＀ᵀ䃝摦畳㩰⼯楄敲瑣潩獮䘯捡却瑥䄠摵瑩湩⁧楖睥牥愿瑣潩㵮啁䥄彔䅖啌♅䉄ㄽ㤲䤦ㅄ㜽㌳㘲☸䅖啌䥅㵄㄰〰☱䑓呁㵅〲㈱倦剅佉呄偙㵅乁彎呓♄䍓呆㌽眦湩潤㵷潰異彰潮扟牡眦摩桴㌽㔸栦楥桧㵴㈱☰呓剁彔䅍䥘䥍䕚㵄䅆卌♅牣慥潴㵲慦瑣敳♴楤灳慬役瑳楲杮䄽摵瑩찀﬙刾&amp;䕓〰〰㤶㠵㘷䙞彆䅓䕌⡓乁ⱎ〲ㄱⰬⰬ䕓⥋ć＀＀ ＀＀ï＀＀_x0008_＀＀_x0001_＀＀_x0001_＀＀_x0001_＀＀＀＀＀＀ﬀ䃛摦畳㩰⼯楄敲瑣潩獮䘯捡却瑥䄠摵瑩湩⁧楖睥牥愿瑣潩㵮啁䥄彔䅖啌♅䉄ㄽ㤲䤦ㅄ㜽㌳㘲☸䅖啌䥅㵄㄰〰☱䑓呁㵅〲ㄱ倦剅佉呄偙㵅乁彎呓♄䍓呆㌽眦湩潤㵷潰異彰潮扟牡眦摩桴㌽㔸栦楥桧㵴㈱☰呓剁彔䅍䥘䥍䕚㵄䅆卌♅牣慥潴㵲慦瑣敳♴楤灳慬役瑳楲杮䄽摵瑩찀﫽刾=单㠵㌳㐳〱㜷偞䕓䍔䱁䘨噉䑅奁㬩䑅䵟䅅彎剐䍉彅䝔⡔ㄭ奁丬坏䐬〬착ॎ＀＀ ＀＀श＀＀࠰＀＀_x0001_＀＀Ć＀＀_x0001_＀＀ꍚꈞ엑䁀炏஢䁁炏஢䁁炏஢䁁炏஢䁁炏஢䁁炏஢䁁炏஢䁁炏஢䁁炏஢䁁ợὋ䁀ợὋ䁀ợὋ䁀ợὋ䁀ợὋ䁀ợὋ䁀ợὋ䁀ợὋ䁀ợὋ䁀ợὋ䁀ợὋ䁀炏஢䁁炏஢䁁＀＀＀＀＀＀䁁＀＀＀＀＀＀䁁ᝅ䁁ᝅ䁁ᝅ䁁ᝅ䁁ᝅ䁁ᝅ䁁ᝅ䁁ᝅ䁁ᝅ䁁ᝅ䁁ᝅ䁁ᝅ䁁ᝅ䁁ᝅ䁁ᝅ䁁ᝅ䁁ᝅ䁁ᝅ䁁ᝅ䁁ᝅ䁁ᝅ䁁ᝅ䁁ᝅ䁁ᝅ䁁ᝅ䁁ᝅ䁁ᝅ䁁ᝅ䁁ᝅ䁁ᝅ䁁ᝅ䁁ᝅ䁁ᝅ䁁ᝅ䁁ᝅ䁁ᝅ䁁ᝅ䁁ᝅ䁁ᝅ䁁冭턏⋨䁁冭턏⋨䁁冭</t>
        </r>
      </text>
    </comment>
    <comment ref="A9" authorId="0" shapeId="0" xr:uid="{00000000-0006-0000-0000-00000A000000}">
      <text>
        <r>
          <rPr>
            <b/>
            <sz val="8"/>
            <color indexed="81"/>
            <rFont val="Tahoma"/>
            <family val="2"/>
          </rPr>
          <t>턏⋨䁁冭턏⋨䁁冭턏⋨䁁冭턏⋨䁁冭턏⋨䁁冭턏⋨䁁冭턏⋨䁁冭턏⋨䁁ꍚꈞ䗑䁁ꍚꈞ䗑䁁ꍚꈞ䗑䁁ꍚꈞ䗑䁁ꍚꈞ䗑䁁ꍚꈞ䗑䁁ꍚꈞ䗑䁁깔⻰崗䁁깔⻰崗䁁깔⻰崗䁁깔⻰崗䁁깔⻰崗䁁깔⻰崗䁁＀＀＀＀耀䁁＀＀＀＀耀䁁＀＀＀＀耀䁁＀＀＀＀耀䁁＀＀＀＀耀䁁＀＀＀＀耀䁁＀＀＀＀耀䁁＀＀＀＀耀䁁＀＀＀＀耀䁁＀＀＀＀耀䁁＀＀＀＀耀䁁＀＀＀＀耀䁁＀＀＀＀耀䁁＀＀＀＀耀䁁＀＀＀＀耀䁁＀＀＀＀耀䁁＀＀＀＀耀䁁＀＀＀＀耀䁁＀＀＀＀耀䁁ꍚꈞ엑䁁＀＀＀＀＀＀䁂＀＀＀＀＀＀䁂＀＀＀＀＀＀䁂＀＀＀＀＀＀䁂＀＀＀＀＀＀䁂＀＀＀＀＀＀䁂＀＀＀＀＀＀䁂＀＀＀＀＀＀䁂＀＀＀＀＀＀䁂冭턏⋨䁂冭턏⋨䁂冭턏⋨䁂冭턏⋨䁂冭턏⋨䁂㷅㺖兴䁂炏订䁂炏订䁂炏订䁂炏订䁂숼셩꺋䁂숼셩꺋䁂숼셩꺋䁂숼셩꺋䁂숼셩꺋䁂숼셩꺋䁂숼셩꺋䁂숼셩꺋䁂숼셩꺋䁂숼셩꺋䁂숼셩꺋䁂숼셩꺋䁂숼셩꺋䁂숼셩꺋䁂깔⻰_xDD17_䁂깔⻰_xDD17_䁂깔⻰_xDD17_䁂轲ྥ䁂轲ྥ䁂轲ྥ䁂轲ྥ䁂轲ྥ䁂숼셩⺋䁃숼셩⺋䁃숼셩⺋䁃숼셩⺋䁃숼셩⺋䁃숼셩⺋䁃숼셩⺋䁃숼셩⺋䁃숼셩⺋䁃숼셩⺋䁃岧巡㨮䁃숼셩⺋䁃숼셩⺋䁃숼셩⺋䁃숼셩⺋䁃숼셩⺋䁃숼셩⺋䁃숼셩⺋䁃숼셩⺋䁃숼셩⺋䁃숼셩⺋䁃숼셩⺋䁃轲ྥ䁂轲ྥ䁂轲ྥ䁂轲ྥ䁂轲ྥ䁂轲ྥ䁂轲ྥ䁂轲ྥ䁂轲ྥ䁂轲ྥ䁂轲ྥ䁂轲ྥ䁂轲ྥ䁂轲ྥ䁂轲ྥ䁂轲ྥ䁂轲ྥ䁂轲ྥ䁂轲ྥ䁂轲ྥ䁂轲ྥ䁂轲ྥ䁂ợὋ䁂ợὋ䁂ợὋ䁂ợὋ䁂ợὋ䁂ợὋ䁂ợὋ䁂ợὋ䁂ợὋ䁂ợὋ䁂ợὋ䁂ợὋ䁂ợὋ䁂ợὋ䁂ợὋ䁂ợὋ䁂ᝅ䁃ᝅ䁃ᝅ䁃ᝅ䁃ᝅ䁃ᝅ䁃ᝅ䁃ᝅ䁃ᝅ䁃ᝅ䁃ᝅ䁃ᝅ䁃ᝅ䁃ᝅ䁃ᝅ䁃靅䁃靅䁃靅䁃靅䁃靅䁃靅䁃靅䁃靅䁃靅䁃靅䁃靅䁃靅䁃靅䁃冭턏ꋨ䁃冭턏ꋨ䁃冭턏ꋨ䁃冭턏ꋨ䁃冭턏ꋨ䁃冭턏ꋨ䁃冭턏ꋨ䁃冭턏ꋨ䁃冭턏ꋨ䁃冭턏ꋨ䁃冭턏ꋨ䁃冭턏ꋨ䁃冭턏ꋨ䁃冭턏ꋨ䁃冭턏ꋨ䁃冭턏ꋨ䁃冭턏ꋨ䁃冭턏ꋨ䁃冭턏ꋨ䁃冭턏ꋨ䁃冭턏ꋨ䁃冭턏ꋨ䁃冭턏ꋨ䁃冭턏ꋨ䁃冭턏ꋨ䁃冭턏ꋨ䁃＀＀＀＀＀＀＀＀＀＀＀＀＀＀＀＀＀＀＀＀＀＀＀＀＀＀＀＀＀＀＀＀＀＀＀＀＀＀＀＀＀＀＀＀＀＀＀＀＀＀＀＀＀＀＀＀＀＀＀＀＀＀＀＀＀＀＀＀＀＀＀＀＀＀＀＀＀＀＀＀＀＀＀＀＀＀＀＀＀＀＀＀＀＀＀＀＀＀＀＀＀＀＀＀＀＀＀＀＀＀＀＀＀＀＀＀＀＀＀＀＀＀＀＀＀＀＀＀＀＀＀＀＀＀＀＀＀＀＀＀＀＀＀＀＀＀＀＀＀＀＀＀＀＀＀＀＀＀＀＀＀＀＀＀＀＀＀＀＀＀＀＀＀＀＀＀＀＀＀＀＀＀＀＀＀＀＀＀＀＀＀＀＀＀＀＀＀＀＀＀＀＀＀＀＀＀＀＀＀＀＀＀＀＀＀＀＀＀＀＀＀＀＀＀＀＀＀＀＀＀＀＀＀＀＀＀＀＀＀＀＀＀＀＀＀＀＀＀＀＀＀＀＀＀＀＀＀＀＀＀＀＀﫴刾J䥍之䌭幈⸱⨰䔨彃䕎呓剟䍅卟㐨ㄱ㔴⬩䍅也卅彔䕒彃⡕ㄴ㐱⤵⼩䍅也卅彔䕒⡃ㄴ㐱⤵!＀＀ ＀＀	＀＀_x0008_＀＀_x0001_＀＀_x0001_＀＀_x0001_＀＀＀＀＀＀＀＀＀＀찀﫴刾J䱍义䜭幂⸱⨰䔨彃䕎呓剟䍅卟㐨ㄱ㔴⬩䍅也卅彔䕒彃⡕ㄴ㐱⤵⼩䍅也卅彔䕒⡃ㄴ㐱⤵!＀＀ ＀＀	＀＀_x0008_＀＀_x0001_＀＀_x0001_＀＀_x0001_＀＀豀碵꼝쐕찀﫰刾J䥍之䌭幈⸱⨰䔨彃䕎呓剟䍅䉟㐨ㄱ㔴⬩䍅也卅彔䕒彃⡏ㄴ㐱⤵⼩䍅也卅彔䕒⡃ㄴ㐱⤵!＀＀ ＀＀	＀＀_x0008_＀＀_x0001_＀＀_x0001_＀＀_x0001_＀＀＀＀＀＀＀＀＀＀찀﫰刾J䱍义䜭幂⸱⨰䔨彃䕎呓剟䍅䉟㐨ㄱ㔴⬩䍅也卅彔䕒彃⡏ㄴ㐱⤵⼩䍅也卅彔䕒⡃ㄴ㐱⤵!＀＀ ＀＀	＀＀_x0008_＀＀_x0001_＀＀_x0001_＀＀_x0001_＀＀豀碵꼝쐕찀﫻刾*单㌸㐵㔹〱㜲䱞䑓偟协呟偏䡟䑌⡒〱∬≈∬卆⤢r＀＀ ＀＀Z＀＀P＀＀_x0001_＀＀
＀＀_x0001_＀＀＀＀ꀀラ䅠＀＀耀䕖䅔＀＀䀀䅓＀＀耀᛻䅇＀＀＀＀ﬄ䅆＀＀＀＀䊨䅅＀＀耀邾䅀＀＀＀＀惫䄹＀＀＀＀㚃䄹＀＀＀＀㪦䄷＀＀＀＀＀＀＀＀＀＀﫧刾_x0010_啈ㅈⵖ䥆䙞当卉义&amp;＀＀ ＀＀_x000E_＀＀_x000D_＀＀_x0001_＀＀_x0001_＀＀_x0008_＀＀䥆〰㤰〰㐰㤵＀＀ﬠ刾(单㠵㌳㐳〱㜷䙞彆䕎彔义⡃乁ⱎ〲㠰ⰬⰬ单⥄Ŧ＀＀ ＀＀Ŏ＀＀_x0008_＀＀_x0001_＀＀_x0001_＀＀_x0001_＀＀＀＀＀＀＀＀䁔摦畳㩰⼯楤敲瑣潩獮䘯呁嘠敩敷㽲捡楴湯唽䑐呁♅牣慥潴㵲慦瑣敳♴奄彎剁升吽啒♅佄彃䅎䕍䘽呁䘺䱑䅟䑕呉义彇䱃䕉呎呟䵅䱐呁⹅䅆♔楤灳慬役瑳楲杮䄽摵瑩嘦剁䬺奅䨽剗䙉䑙乃♉䅖㩒啑剅㵙歒晚歔啖じ佬祑䉨歔猴橍睁䍏獷䍌噸さ灑圦义佄㵗䥆卒彔佐啐♐䕈䝉呈㐽〵圦䑉䡔㐽〵匦䅔呒䵟塁䵉婉䑅䘽䱁䕓嘦剁䌺䱁久䅄㵒䥆䕖䅄♙䅖㩒奓䉍䱏唽㕓㌸㌳ㄴ㜰☷䅖㩒义䕄㵘0ײַ刾(单㠵㌳㐳〱㜷䙞彆䕎彔义⡃乁ⱎ〲㤰ⰬⰬ单⥄Ŧ＀＀ ＀＀Ŏ＀＀_x0008_＀＀_x0001_＀＀_x0001_＀＀_x0001_＀＀＀＀＀＀ 䁬摦畳㩰⼯楤敲瑣潩獮䘯呁嘠敩敷㽲捡楴湯唽䑐呁♅牣慥潴㵲慦瑣敳♴奄彎剁升吽啒♅佄彃䅎䕍䘽呁䘺䱑䅟䑕呉义彇䱃䕉呎呟䵅䱐呁⹅䅆♔楤灳慬役瑳楲杮䄽摵瑩嘦剁䬺奅丽塋䙉䉙噗♕䅖㩒啑剅㵙歒晚歔啖じ佬祑䉨歔猴橍睁协獷䍌噸さ灑圦义佄㵗䥆卒彔佐啐♐䕈䝉呈㐽〵圦䑉䡔㐽〵匦䅔呒䵟塁䵉婉䑅䘽䱁䕓嘦剁䌺䱁久䅄㵒䥆䕖䅄♙䅖㩒奓䉍䱏唽㕓㌸㌳ㄴ㜰☷䅖㩒义䕄㵘0יִ刾(单ㄸㄲ䬱〱㜰䙞彆䉅呉䥟⡂乁ⱎ〲〱ⰬⰬ单⥄Ŧ＀＀ ＀＀Ŏ＀＀_x0008_＀＀_x0001_＀＀_x0001_＀＀_x0001_＀＀쳐쳌䂀摦畳㩰⼯楤敲瑣潩獮䘯呁嘠敩敷㽲捡楴湯唽䑐呁♅牣慥潴㵲慦瑣敳♴奄彎剁升吽啒♅佄彃䅎䕍䘽呁䘺䱑䅟䑕呉义彇䱃䕉呎呟䵅䱐呁⹅䅆♔楤灳慬役瑳楲杮䄽摵瑩嘦剁䬺奅娽剑呙呃婁♅䅖㩒啑剅㵙歒晚啒䩊䙖䨹楑䉨歔猴橍硁䍍獷䍌噸さ灑圦义佄㵗䥆卒彔佐啐♐䕈䝉呈㐽〵圦䑉䡔㐽〵匦䅔呒䵟塁䵉婉䑅䘽䱁䕓嘦剁䌺䱁久䅄㵒䥆䕖䅄♙䅖㩒奓䉍䱏唽㡓㈱ㄱㅋ〰☷䅖㩒义䕄㵘0﬙刾(单ㄸㄲ䬱〱㜰䙞彆䉅呉䥟⡂乁ⱎ〲㈱ⰬⰬ单⥄Ŧ＀＀ ＀＀Ŏ＀＀_x0008_＀＀_x0001_＀＀_x0001_＀＀_x0001_＀＀馜香䦙䂄摦畳㩰⼯楤敲瑣潩獮䘯呁嘠敩敷㽲捡楴湯唽䑐呁♅牣慥潴㵲慦瑣敳♴奄彎剁升吽啒♅佄彃䅎䕍䘽呁䘺䱑䅟䑕呉义彇䱃䕉呎呟䵅䱐呁⹅䅆♔楤灳慬役瑳楲杮䄽摵瑩嘦剁䬺奅堽噅䡗䱙婋♓䅖㩒啑剅㵙歒晚啒䩊䙖䨹楑䉨歔猴橍硁楍獷䍌噸さ灑圦义佄㵗䥆卒彔佐啐♐䕈䝉呈㐽〵圦䑉䡔㐽〵匦䅔呒䵟塁䵉婉䑅䘽䱁䕓嘦剁䌺䱁久䅄㵒䥆䕖䅄♙䅖㩒奓䉍䱏唽㡓㈱ㄱㅋ〰☷䅖㩒义䕄㵘0ﬗ刾(单ㄸㄲ䬱〱㜰䙞彆䉅呉䥟⡂乁ⱎ〲ㄱⰬⰬ单⥄Ŧ＀＀ ＀＀Ŏ＀＀_x0008_＀＀_x0001_＀＀_x0001_＀＀_x0001_＀＀_xFFFF_￼_xFFFF__xFFFF_ꟿ䂁摦畳㩰⼯楤敲瑣潩獮䘯呁嘠敩敷㽲捡楴湯唽䑐呁♅牣慥潴㵲慦瑣敳♴奄彎剁升吽啒♅佄彃䅎䕍䘽呁䘺䱑䅟䑕呉义彇䱃䕉呎呟䵅䱐呁⹅䅆♔楤灳慬役瑳楲杮䄽摵瑩嘦剁䬺奅娽塍䡋剁䱍♋䅖㩒啑剅㵙歒晚啒䩊䙖䨹楑䉨歔猴橍硁卍獷䍌噸さ灑圦义佄㵗䥆卒彔佐啐♐䕈䝉呈㐽〵圦䑉䡔㐽〵匦䅔呒䵟塁䵉婉䑅䘽䱁䕓嘦剁䌺䱁久䅄㵒䥆䕖䅄♙䅖㩒奓䉍䱏唽㡓㈱ㄱㅋ〰☷䅖㩒义䕄㵘0﫵刾J䥍之䌭幈⸱⨰䔨彃䕎呓剟䍅卟㐨㐱㠱⬩䍅也卅彔䕒彃⡕ㄴㄴ⤸⼩䍅也卅彔䕒⡃ㄴㄴ⤸!＀＀ ＀＀	＀＀_x0008_＀＀_x0001_＀＀_x0001_＀＀_x0001_＀＀＀＀＀＀＀＀＀＀찀﫵刾J䱍义䜭幂⸱⨰䔨彃䕎呓剟䍅卟㐨㐱㠱⬩䍅也卅彔䕒彃⡕ㄴㄴ⤸⼩䍅也卅彔䕒⡃ㄴㄴ⤸!＀＀ ＀＀	＀＀_x0008_＀＀_x0001_＀＀_x0001_＀＀_x0001_＀＀＀＀＀＀＀＀＀＀찀﫵刾J䥍之䌭幈⸱⨰䔨彃䕎呓剟䍅卟㐨㌱㠸⬩䍅也卅彔䕒彃⡕ㄴ㠳⤸⼩䍅也卅彔䕒⡃ㄴ㠳⤸!＀＀ ＀＀	＀＀_x0008_＀＀_x0001_＀＀_x0001_＀＀_x0001_＀＀＀＀＀＀＀＀＀＀찀﫵刾J䱍义䜭幂⸱⨰䔨彃䕎呓剟䍅卟㐨㌱㠸⬩䍅也卅彔䕒彃⡕ㄴ㠳⤸⼩䍅也卅彔䕒⡃ㄴ㠳⤸!＀＀ ＀＀	＀＀_x0008_＀＀_x0001_＀＀_x0001_＀＀_x0001_＀＀＀＀＀＀＀＀＀＀찀﫴刾J䥍之䌭幈⸱⨰䔨彃䕎呓剟䍅卟㐨㈱㠹⬩䍅也卅彔䕒彃⡕ㄴ㤲⤸⼩䍅也卅彔䕒⡃ㄴ㤲⤸!＀＀ ＀＀	＀＀_x0008_＀＀_x0001_＀＀_x0001_＀＀_x0001_＀＀＀＀＀＀＀＀＀＀찀﫴刾J䱍义䜭幂⸱⨰䔨彃䕎呓剟䍅卟㐨㈱㠹⬩䍅也卅彔䕒彃⡕ㄴ㤲⤸⼩䍅也卅彔䕒⡃ㄴ㤲⤸!＀＀ ＀＀	＀＀_x0008_＀＀_x0001_＀＀_x0001_＀＀_x0001_＀＀＀＀＀＀＀＀＀＀찀﫱刾J䥍之䌭幈⸱⨰䔨彃䕎呓剟䍅䉟㐨㐱㠱⬩䍅也卅彔䕒彃⡏ㄴㄴ⤸⼩䍅也卅彔䕒⡃ㄴㄴ⤸!＀＀ ＀＀	＀＀_x0008_＀＀_x0001_＀＀_x0001_＀＀_x0001_＀＀＀＀＀＀＀＀＀＀찀﫱刾J䱍义䜭幂⸱⨰䔨彃䕎呓剟䍅䉟㐨㐱㠱⬩䍅也卅彔䕒彃⡏ㄴㄴ⤸⼩䍅也卅彔䕒⡃ㄴㄴ⤸!＀＀ ＀＀	＀＀_x0008_＀＀_x0001_＀＀_x0001_＀＀_x0001_＀＀＀＀＀＀＀＀㿰찀﫱刾J䥍之䌭幈⸱⨰䔨彃䕎呓剟䍅䉟㐨㌱㠸⬩䍅也卅彔䕒彃⡏ㄴ㠳⤸⼩䍅也卅彔䕒⡃ㄴ㠳⤸!＀＀ ＀＀	＀＀_x0008_＀＀_x0001_＀＀_x0001_＀＀_x0001_＀＀＀＀＀＀＀＀＀＀찀﫱刾J䱍义䜭幂⸱⨰䔨彃䕎呓剟䍅䉟㐨㌱㠸⬩䍅也卅彔䕒彃⡏ㄴ㠳⤸⼩䍅也卅彔䕒⡃ㄴ㠳⤸!＀＀ ＀＀	＀＀_x0008_＀＀_x0001_＀＀_x0001_＀＀_x0001_＀＀＀＀＀＀＀＀㿰찀﫱刾J䥍之䌭幈⸱⨰䔨彃䕎呓剟䍅䉟㐨㈱㠹⬩䍅也卅彔䕒彃⡏ㄴ㤲⤸⼩䍅也卅彔䕒⡃ㄴ㤲⤸!＀＀ ＀＀	＀＀_x0008_＀＀_x0001_＀＀_x0001_＀＀_x0001_＀＀＀＀＀＀＀＀＀＀찀﫱刾J䱍义䜭幂⸱⨰䔨彃䕎呓剟䍅䉟㐨㈱㠹⬩䍅也卅彔䕒彃⡏ㄴ㤲⤸⼩䍅也卅彔䕒⡃ㄴ㤲⤸!＀＀ ＀＀	＀＀_x0008_＀＀_x0001_＀＀_x0001_＀＀_x0001_＀＀＀＀＀＀＀＀㿰찀ﬢ刾O呉〰㄰㐰㘹㌲ㅞ〮⠪䍅也卅彔䕒彃⡂ㄴ㠳⤴䔫彃䕎呓剟䍅佟㐨㌱㐸⤩䔯彃䕎呓剟䍅㐨㌱㐸착!＀＀ ＀＀	＀＀_x0008_＀＀_x0001_＀＀_x0001_＀＀_x0001_＀＀＀＀＀＀＀＀㿰찀ﬢ刾O呉〰㄰㐰㘹㌲ㅞ〮⠪䍅也卅彔䕒彃⡓ㄴ㠳⤴䔫彃䕎呓剟䍅啟㐨㌱㐸⤩䔯彃䕎呓剟䍅㐨㌱㐸착!＀＀ ＀＀	＀＀_x0008_＀＀_x0001_＀＀_x0001_＀＀_x0001_＀＀＀＀＀＀＀＀＀＀찀﫷刾O呉〰㄰㐰㘹㌲ㅞ〮⠪䍅也卅彔䕒彃⡓ㄴ㠳⤸䔫彃䕎呓剟䍅啟㐨㌱㠸⤩䔯彃䕎呓剟䍅㐨㌱㠸착!＀＀ ＀＀	＀＀_x0008_＀＀_x0001_＀＀_x0001_＀＀_x0001_＀＀＀＀＀＀＀＀＀＀찀﫷刾O呉〰㄰㐰㘹㌲ㅞ〮⠪䍅也卅彔䕒彃⡂ㄴ㠳⤸䔫彃䕎呓剟䍅佟㐨㌱㠸⤩䔯彃䕎呓剟䍅㐨㌱㠸착!＀＀ ＀＀	＀＀_x0008_＀＀_x0001_＀＀_x0001_＀＀_x0001_＀＀＀＀＀＀＀＀㿰찀﫵刾J䥍之䌭幈⸱⨰䔨彃䕎呓剟䍅卟㐨㐱㤷⬩䍅也卅彔䕒彃⡕ㄴ㜴⤹⼩䍅也卅彔䕒⡃ㄴ㜴⤹!＀＀ ＀＀	＀＀_x0008_＀＀_x0001_＀＀_x0001_＀＀_x0001_＀＀＀＀＀＀＀＀＀＀찀﫵刾J䱍义䜭幂⸱⨰䔨彃䕎呓剟䍅卟㐨㐱㤷⬩䍅也卅彔䕒彃⡕ㄴ㜴⤹⼩䍅也卅彔䕒⡃ㄴ㜴⤹!＀＀ ＀＀	＀＀_x0008_＀＀_x0001_＀＀_x0001_＀＀_x0001_＀＀＀＀＀＀＀＀＀＀찀﫵刾J䥍之䌭幈⸱⨰䔨彃䕎呓剟䍅卟㐨㐱㤴⬩䍅也卅彔䕒彃⡕ㄴ㐴⤹⼩䍅也卅彔䕒⡃ㄴ㐴⤹!＀＀ ＀＀	＀＀_x0008_＀＀_x0001_＀＀_x0001_＀＀_x0001_＀＀＀＀＀＀＀＀＀＀찀﫵刾J䱍义䜭幂⸱⨰䔨彃䕎呓剟䍅卟㐨㐱㤴⬩䍅也卅彔䕒彃⡕ㄴ㐴⤹⼩䍅也卅彔䕒⡃ㄴ㐴⤹!＀＀ ＀＀	＀＀_x0008_＀＀_x0001_＀＀_x0001_＀＀_x0001_＀＀＀＀＀＀＀＀＀＀찀﫵刾J䥍之䌭幈⸱⨰䔨彃䕎呓剟䍅卟㐨㌱㤲⬩䍅也卅彔䕒彃⡕ㄴ㈳⤹⼩䍅也卅彔䕒⡃ㄴ㈳⤹!＀＀ ＀＀	＀＀_x0008_＀＀_x0001_＀＀_x0001_＀＀_x0001_＀＀＀＀＀＀＀＀＀＀찀﫵刾J䱍义䜭幂⸱⨰䔨彃䕎呓剟䍅卟㐨㌱㤲⬩䍅也卅彔䕒彃⡕ㄴ㈳⤹⼩䍅也卅彔䕒⡃ㄴ㈳⤹!＀＀ ＀＀	＀＀_x0008_＀＀_x0001_＀＀_x0001_＀＀_x0001_＀＀＀＀＀＀＀＀＀＀찀﫲刾J䥍之䌭幈⸱⨰䔨彃䕎呓剟䍅䉟㐨㐱㤷⬩䍅也卅彔䕒彃⡏ㄴ㜴⤹⼩䍅也卅彔䕒⡃ㄴ㜴⤹!＀＀ ＀＀	＀＀_x0008_＀＀_x0001_＀＀_x0001_＀＀_x0001_＀＀＀＀＀＀＀＀＀＀찀﫲刾J䱍义䜭幂⸱⨰䔨彃䕎呓剟䍅䉟㐨㐱㤷⬩䍅也卅彔䕒彃⡏ㄴ㜴⤹⼩䍅也卅彔䕒⡃ㄴ㜴⤹!＀＀ ＀＀	＀＀_x0008_＀＀_x0001_＀＀_x0001_＀＀_x0001_＀＀＀＀＀＀＀＀㿰찀﫲刾J䥍之䌭幈⸱⨰䔨彃䕎呓剟䍅䉟㐨㐱㤴⬩䍅也卅彔䕒彃⡏ㄴ㐴⤹⼩䍅也卅彔䕒⡃ㄴ㐴⤹!＀＀ ＀＀	＀＀_x0008_＀＀_x0001_＀＀_x0001_＀＀_x0001_＀＀＀＀＀＀＀＀＀＀찀﫲刾J䱍义䜭幂⸱⨰䔨彃䕎呓剟䍅䉟㐨㐱㤴⬩䍅也卅彔䕒彃⡏ㄴ㐴⤹⼩䍅也卅彔䕒⡃ㄴ㐴⤹!＀＀ ＀＀	＀＀_x0008_＀＀_x0001_＀＀_x0001_＀＀_x0001_＀＀＀＀＀＀＀＀㿰찀﫱刾J䥍之䌭幈⸱⨰䔨彃䕎呓剟䍅䉟㐨㌱㤲⬩䍅也卅彔䕒彃⡏ㄴ㈳⤹⼩䍅也卅彔䕒⡃ㄴ㈳⤹!＀＀ ＀＀	＀＀_x0008_＀＀_x0001_＀＀_x0001_＀＀_x0001_＀＀＀＀＀＀＀＀＀＀찀﫱刾J䱍义䜭幂⸱⨰䔨彃䕎呓剟䍅䉟㐨㌱㤲⬩䍅也卅彔䕒彃⡏ㄴ㈳⤹⼩䍅也卅彔䕒⡃ㄴ㈳⤹!＀＀ ＀＀	＀＀_x0008_＀＀_x0001_＀＀_x0001_＀＀_x0001_＀＀＀＀＀＀＀＀㿰찀﫨刾_x001B_䱁䅆匭幅彐䅍䭒呅噟䱁㐨㔱㜳착!＀＀ ＀＀	＀＀_x0008_＀＀_x0001_＀＀_x0001_＀＀_x0001_＀＀眝݊캲䃯찀ﬖ刾.单ㄸㄲ䬱〱㜰䕞䅃䵟䑅卟䱁卅㈨㄰ⰴⰰⰬ䌢剕唽䑓⤢!＀＀ ＀＀	＀＀_x0008_＀＀_x0001_＀＀_x0001_＀＀_x0001_＀＀凬Ẹ_xDFC5_䂾찀ﬠ刾*单㠰㐱㜳〱㈵䙞彆䅃䕐彘䥆⡘乁ⱎ〲㠰ⰬⰬ单⥄ĉ＀＀ ＀＀ñ＀＀_x0008_＀＀_x0001_＀＀_x0001_＀＀_x0001_＀＀뙆ﷳ⃔䁞摦畳㩰⼯楄敲瑣潩獮䘯捡却瑥䄠摵瑩湩⁧楖睥牥愿瑣潩㵮啁䥄彔䅖啌♅䉄ㄽ㤲䤦ㅄ〽ㄸ㌴ㄷ☰䅖啌䥅㵄㐰〶☱䑓呁㵅〲㠰倦剅佉呄偙㵅乁彎呓♄䍓呆㌽眦湩潤㵷潰異彰潮扟牡眦摩桴㌽㔸栦楥桧㵴㈱☰呓剁彔䅍䥘䥍䕚㵄䅆卌♅牣慥潴㵲慦瑣敳♴楤灳慬役瑳楲杮䄽摵瑩찀ﬞ刾*单㠰㐱㜳〱㈵䙞彆䅃䕐彘䥆⡘乁ⱎ〲㤰ⰬⰬ单⥄ĉ＀＀ ＀＀ñ＀＀_x0008_＀＀_x0001_＀＀_x0001_＀＀_x0001_＀＀⋐䧛䁖摦畳㩰⼯楄敲瑣潩獮䘯捡却瑥䄠摵瑩湩⁧楖睥牥愿瑣潩㵮啁䥄彔䅖啌♅䉄ㄽ㤲䤦ㅄ〽ㄸ㌴ㄷ☰䅖啌䥅㵄㐰〶☱䑓呁㵅〲㤰倦剅佉呄偙㵅乁彎呓♄䍓呆㌽眦湩潤㵷潰異彰潮扟牡眦摩桴㌽㔸栦楥桧㵴㈱☰呓剁彔䅍䥘䥍䕚㵄䅆卌♅牣慥潴㵲慦瑣敳♴楤灳慬役瑳楲杮䄽摵瑩찀﬜刾*单㠰㐱㜳〱㈵䙞彆䅃䕐彘䥆⡘乁ⱎ〲〱ⰬⰬ单⥄ĉ＀＀ ＀＀ñ＀＀_x0008_＀＀_x0001_＀＀_x0001_＀＀_x0001_＀＀摚_xDF3B_䵏䁜摦畳㩰⼯楄敲瑣潩獮䘯捡却瑥䄠摵瑩湩⁧楖睥牥愿瑣潩㵮啁䥄彔䅖啌♅䉄ㄽ㤲䤦ㅄ〽ㄸ㌴ㄷ☰䅖啌䥅㵄㐰〶☱䑓呁㵅〲〱倦剅佉呄偙㵅乁彎呓♄䍓呆㌽眦湩潤㵷潰異彰潮扟牡眦摩桴㌽㔸栦楥桧㵴㈱☰呓剁彔䅍䥘䥍䕚㵄䅆卌♅牣慥潴㵲慦瑣敳♴楤灳慬役瑳楲杮䄽摵瑩찀﬙刾*单㠰㐱㜳〱㈵䙞彆䅃䕐彘䥆⡘乁ⱎ〲㈱ⰬⰬ单⥄ĉ＀＀ ＀＀ñ＀＀_x0008_＀＀_x0001_＀＀_x0001_＀＀_x0001_＀＀쳍쳌ೌ䁡摦畳㩰⼯楄敲瑣潩獮䘯捡却瑥䄠摵瑩湩⁧楖睥牥愿瑣潩㵮啁䥄彔䅖啌♅䉄ㄽ㤲䤦ㅄ〽ㄸ㌴ㄷ☰䅖啌䥅㵄㐰〶☱䑓呁㵅〲㈱倦剅佉呄偙㵅乁彎呓♄䍓呆㌽眦湩潤㵷潰異彰潮扟牡眦摩桴㌽㔸栦楥桧㵴㈱☰呓剁彔䅍䥘䥍䕚㵄䅆卌♅牣慥潴㵲慦瑣敳♴楤灳慬役瑳楲杮䄽摵瑩찀ﬗ刾*单㠰㐱㜳〱㈵䙞彆䅃䕐彘䥆⡘乁ⱎ〲ㄱⰬⰬ单⥄ĉ＀＀ ＀＀ñ＀＀_x0008_＀＀_x0001_＀＀_x0001_＀＀_x0001_＀＀๖눭䁠摦畳㩰⼯楄敲瑣潩獮䘯捡却瑥䄠摵瑩湩⁧楖睥牥愿瑣潩㵮啁䥄彔䅖啌♅䉄ㄽ㤲䤦ㅄ〽ㄸ㌴ㄷ☰䅖啌䥅㵄㐰〶☱䑓呁㵅〲ㄱ倦剅佉呄偙㵅乁彎呓♄䍓呆㌽眦湩潤㵷潰異彰潮扟牡眦摩桴㌽㔸栦楥桧㵴㈱☰呓剁彔䅍䥘䥍䕚㵄䅆卌♅牣慥潴㵲慦瑣敳♴楤灳慬役瑳楲杮䄽摵瑩찀﫩刾#䥖ⵄ卅䙞当卒䑟呁⡁攢畱瑩湹慯牤⤢㉛챝_x001D_＀＀ ＀＀_x0005_＀＀_x0004_＀＀_x0001_＀＀_x0001_＀＀_x0003_＀＀＀＀耀찀﫩刾#䥖ⵄ卅䙞当卒䑟呁⡁攢畱瑩湹慯牤⤢ㅛ챝_x001D_＀＀ ＀＀_x0005_＀＀_x0004_＀＀_x0001_＀＀_x0001_＀＀_x0003_＀＀＀＀耀찀﫨刾&lt;䥖ⵄ卅偞偟䥒䕃䡟䝉彈剐㐨㔱㜳ⰬⰬ〬∬剐䍉≅∬义剔䑁奁Ⱒ㔢圲⤢!＀＀ ＀＀	＀＀_x0008_＀＀_x0001_＀＀_x0001_＀＀_x0001_＀＀晧晦Ꙧ䀿찀﫨刾&lt;䕖ⵔ䡃偞偟䥒䕃䡟䝉彈剐㐨㔱㜳ⰬⰬ〬∬剐䍉≅∬义剔䑁奁Ⱒ㔢圲⤢!＀＀ ＀＀	＀＀_x0008_＀＀_x0001_＀＀_x0001_＀＀_x0001_＀＀＀＀＀＀᠀䂟찀﬑刾'单ㄸㄲ䬱〱㜰䙞彆䕄呂䱟⡔呑ⱒㄴ㔴ⰵⰬ䙒착Ŧ＀＀ ＀＀Ŏ＀＀_x0008_＀＀_x0001_＀＀_x0001_＀＀_x0001_＀＀㌳㌳_xFFFF_ﾳ䂰摦畳㩰⼯楤敲瑣潩獮䘯呁嘠敩敷㽲捡楴湯唽䑐呁♅牣慥潴㵲慦瑣敳♴奄彎剁升吽啒♅佄彃䅎䕍䘽呁䘺䱑䅟䑕呉义彇䱃䕉呎呟䵅䱐呁⹅䅆♔楤灳慬役瑳楲杮䄽摵瑩嘦剁䬺奅䰽䡉䱉偑䡅♓䅖㩒啑剅㵙歒晚䕒䍖䙖䴹䍖剨䙖獉䑎ぅ呎獕䍌卸楒㵫圦义佄㵗䥆卒彔佐啐♐䕈䝉呈㐽〵圦䑉䡔㐽〵匦䅔呒䵟塁䵉婉䑅䘽䱁䕓嘦剁䌺䱁久䅄㵒䥆䕖䅄♙䅖㩒奓䉍䱏唽㡓㈱ㄱㅋ〰☷䅖㩒义䕄㵘0﬑刾'单ㄸㄲ䬱〱㜰䙞彆䕄呂卟⡔呑ⱒㄴ㔴ⰵⰬ䙒착ċ＀＀ ＀＀ó＀＀_x0008_＀＀_x0001_＀＀_x0001_＀＀_x0001_＀＀쳍쳌볌䁬摦畳㩰⼯楄敲瑣潩獮䘯捡却瑥䄠摵瑩湩⁧楖睥牥愿瑣潩㵮啁䥄彔䅖啌♅䉄ㄽ㤲䤦ㅄ㠽㈱ㄱㅋ☰䅖啌䥅㵄㌰㔰☱䑓呁㵅〲㌱㈰倦剅佉呄偙㵅呑归呓♄䍓呆㌽眦湩潤㵷潰異彰潮扟牡眦摩桴㌽㔸栦楥桧㵴㈱☰呓剁彔䅍䥘䥍䕚㵄䅆卌♅牣慥潴㵲慦瑣敳♴楤灳慬役瑳楲杮䄽摵瑩찀﫻刾&lt;单ㄸㄲ䬱〱㜰偞䕓䍔䱁䘨噉䑅奁㬩彐剐䍉⡅ㄭ奁丬坏䐬䔬彃啃剒Ⱜ⤱ॎ＀＀ ＀＀श＀＀࠰＀＀_x0001_＀＀Ć＀＀_x0001_＀＀롒蔞釫䀰凬Ẹꮅ䀰馚香妙䀰ꏗ㵰圊䀯炤਽⏗䀯䞮竡⸔䀯凬Ẹ䀮轜尨䀯㌳㌳댳䀮ᑻ䞮竡䀮轜_xDC28_䀮롒蔞퇫䀯凬Ẹ殅䀯䞮竡⸔䀯쳍쳌쳌䀮⣶轜䀮㌳㌳댳䀮＀＀＀＀＀＀䀯凬Ẹ䀯ᑺ䞮䀰尨芏䀰晧晦䀯휊炣਽䀰㵱휊炣䀯ᑻ䞮竡䀯ꏗ㵰휊䀯䞮竡긔䀯䞮竡긔䀯䞮竡긔䀯Ẹ㡑䀰䞮竡긔䀰凬Ẹꮅ䀰馚香_xD999_䀰馚香_xD999_䀰炤਽ꏗ䀰롒蔞釫䀰䞮竡긔䀰롑씞䀰㌳㌳㌳䀱竡긔ꅇ䀰ਾꏗ絰䀰炤਽揗䀰＀＀＀＀쀀䀰ਾꏗ뵰䀰휊炣쨽䀰휊炣쨽䀰尩슏⣵䀱䞮竡⸔䀱尩슏䀰㵱휊䀰쳍쳌쳌䀰롒蔞퇫䀰휊炣訽䀰㌳㌳猳䀰㵱휊炣䀰㌳㌳댳䀰尨芏䀰롒蔞釫䀰ਾꏗ絰䀰轜尨䀰䞮竡渔䀰竡긔ⅇ䀰쳍쳌䳌䀰晦晦Ꙧ䀰ᑻ䞮㫡䀱馚香妙䀱馚香妙䀱쳍쳌賌䀱쳍쳌賌䀱㌳㌳猳䀱蔟凫庸䀱ꏗ㵰ᜊ䀱尨芏䀱尨芏䀱㵱휊䀱＀＀＀＀＀＀䀲轜ᰨ䀲尩슏⣵䀲㌳㌳㌳䀲Ẹ㡑䀲휊炣䨽䀲Ẹ㡑䀲긕呺䀲ᑺ䞮䀲ꏗ㵰霊䀲긕푺䀲쳍쳌쳌䀲쳍쳌쳌䀲轜_xDC28_䀲䞮竡䀲䞮竡䀲蔟凫麸䀲炤਽ꏗ䀲㵱휊낣䀲尩슏ꣵ䀲Ẹ롑䀲긕ᑺ䀳晧晦䀲凬Ẹ殅䀳롑蔞䀳ᑻ䞮㫡䀳＀＀＀＀䀀䀳轜ᰨ䀳㌳㌳䀲ᑻ䞮﫡䀲Ẹ䀲晧晦晦䀳晧晦晦䀳晧晦♦䀵휊炣訽䀴尩슏ꣵ䀴롑Ԟ䀵긕ᑺ䀵긕鑺䀵ꏗ㵰휊䀵⣶轜㗂䀶竡긔慇䀶䞮竡渔䀶ᑻ䞮뫡䀶ꏗ㵰圊䀶轜尨䀶＀＀＀＀耀䀶긕푺䀶롑씞䀶롒蔞凫䀷晧晦♦䀸롑䔞䀸롑Ԟ䀸＀＀＀＀＀＀䀸ᑺ䞮䀸긕鑺䀷⣶轜뗂䀷ਾꏗ뵰䀷㌴㌳㌳䀸ᑻ䞮㫡䀸轜ᰨ䀸轜ᰨ䀸롒蔞퇫䀷쳍쳌ೌ䀷ᑻ䞮㫡䀶휊炣਽䀶晧晦䀵ਾꏗ㵰䀶ꏗ㵰ᜊ䀶㵱휊낣䀶晧晦䀶晧晦Ꙧ䀶⣶轜痂䀵蔟凫_xDEB8_䀵炤਽揗䀵晧晦♦䀵ᑻ䞮竡䀵ꏗ㵰霊䀵晧晦䀵롒蔞ᇫ䀶슏⣵作䀶휊炣쨽䀵ꏗ㵰ᜊ䀶蔟凫Ẹ䀶㌴㌳㌳䀶롑씞䀵尨芏䀶롑씞䀶ꏗ㵰휊䀶롒蔞퇫䀶ਾꏗ뵰䀶馚香ᦙ䀷馚香_xD999_䀶㵱휊ィ䀷긕呺䀷蔟凫麸䀷轜_xDC28_䀷휊炣쨽䀷ꏗ㵰휊䀷晧晦Ꙧ䀷슏⣵콜䀷尨슏䀷尨슏䀷ꏗ㵰圊䀸蔟凫庸䀸ਾꏗ㵰䀸롑Ԟ䀸롑蔞䀸슐⣵轜䀸馚香香䀷馚香香䀷尩슏棵䀸炤਽⏗䀸馚香_xD999_䀷㌳㌳猳䀷轜_xDC28_䀷竡긔䀷쳍쳌䳌䀸炤਽ꏗ䀸휊炣䨽䀸ᑺ螮䀷Ẹ硑䀷쳍쳌쳌䀶尨䊏䀷긕鑺䀷휊炣਽䀸㌳㌳䀷㌳㌳猳䀸晧晦Ꙧ䀸⣶轜䀸⣶轜䀸슐⣵轜䀹ꏗ㵰휊䀹ꏗ㵰ᜊ䀺롑씞䀺尨䊏䀻尨芏䀻轜鰨䀻尨芏䀻휊炣訽䀻ꏗ㵰圊䀻쳍쳌賌䀻긕呺䀻ᑺޮ䀻ᑻ䞮뫡䀺롒蔞ᇫ䀻蔟凫Ẹ䀻晧晦䀺凬Ẹ⮅䀻ਾꏗ㵰䀻竡긔䀻轜尨䀾尩슏⣵䀾휊炣਽䀾쳍쳌ೌ䀾롒蔞ᇫ䀾ꏗ㵰ᜊ䀾㵱휊ィ䀾롑䔞䀾슐⣵作䀾긕鑺䀽尩슏⣵䀽㵱휊낣䀼竡긔䀼Ẹ䀼㌳㌳䀼尩슏棵䀽슐⣵作䀽炤਽⏗䀼轜ᰨ䀼尩슏棵䀼晧晦晦䀼晧晦晦䀼휊炣訽䀼炤਽揗䀽ᑺ螮䀽롑蔞䀽尨䊏䀾롒蔞釫䀾炤਽⏗䀾롒蔞퇫䀽휊炣਽䀾蔟凫庸䀾슐⣵콜䀽롒蔞凫䀾긕푺䀽슐⣵轜䀼＀＀＀＀＀＀＀＀＀＀＀＀＀＀＀＀＀＀＀＀＀＀＀＀＀＀＀＀＀＀＀＀＀＀＀＀＀＀＀＀＀＀＀＀＀＀＀＀＀＀＀＀＀＀＀＀＀＀＀＀＀＀＀＀＀＀＀＀＀＀＀＀＀＀＀＀＀＀＀＀＀＀＀＀＀＀＀＀＀＀＀＀＀＀＀＀＀＀＀＀＀＀＀＀＀＀＀＀＀＀＀＀＀＀＀＀＀＀＀＀＀＀＀＀＀＀＀＀＀＀＀＀＀＀＀＀＀＀＀＀＀＀＀＀＀＀＀＀＀＀＀＀＀＀＀＀＀＀＀＀＀＀＀＀＀＀＀＀＀＀＀＀＀＀＀＀＀＀＀＀＀＀＀＀＀＀＀＀＀＀＀＀＀＀＀＀＀＀＀＀＀＀＀＀＀＀＀＀＀＀＀＀＀＀＀＀＀＀＀＀＀＀＀＀＀＀＀＀＀＀＀＀＀＀＀＀＀＀＀＀＀＀＀＀＀＀＀＀＀＀＀＀＀＀＀＀＀＀＀＀＀＀﫻刾5单ㄸㄲ䬱〱㜰偞䕓䍔䱁䘨噉䑅奁㬩彐䅄䕔彊䅄⡙ㄭ奁丬坏䐬착Զ＀＀ ＀＀Ԟ＀＀И＀＀_x0001_＀＀Ć＀＀_x0003_＀＀ꃔ＀＀ꃕ＀＀ꃘ＀＀ꃙ＀＀ꃚ＀＀ꃛ＀＀ꃜ＀＀ꃟ＀＀ꃠ＀＀ꃡ＀＀ꃢ＀＀ꃣ＀＀ꃦ＀＀ꃧ＀＀ꃨ＀＀ꃩ＀＀ꃪ＀＀ꃭ＀＀ꃮ＀＀ꃯ＀＀ꃰ＀＀ꃱ＀＀ꃴ＀＀ꃵ＀＀ꃶ＀＀ꃷ＀＀ꃸ＀＀ꃻ＀＀ꃼ＀＀ꃽ＀＀ꃾ＀＀ꃿ＀＀ꄂ＀＀ꄃ＀＀ꄄ＀＀ꄅ＀＀ꄆ＀＀ꄉ＀＀ꄊ＀＀ꄋ＀＀ꄌ＀＀ꄍ＀＀ꄐ＀＀ꄑ＀＀ꄒ＀＀ꄓ＀＀ꄔ＀＀ꄗ＀＀ꄘ＀＀ꄙ＀＀ꄚ＀＀ꄛ＀＀ꄞ＀＀ꄟ＀＀ꄠ＀＀ꄡ＀＀ꄢ＀＀ꄥ＀＀ꄦ＀＀ꄧ＀＀ꄨ＀＀ꄩ＀＀ꄬ＀＀ꄭ＀＀ꄮ＀＀ꄯ＀＀ꄰ＀＀ꄳ＀＀ꄴ＀＀ꄵ＀＀ꄶ＀＀ꄷ＀＀ꄺ＀＀ꄻ＀＀ꄼ＀＀ꄽ＀＀ꄾ＀＀ꅁ＀＀ꅂ＀＀ꅃ＀＀ꅄ＀＀ꅅ＀＀ꅈ＀＀ꅉ＀＀ꅊ＀＀ꅋ＀＀ꅌ＀＀ꅏ＀＀ꅐ＀＀ꅑ＀＀ꅒ＀＀ꅓ＀＀ꅖ＀＀ꅗ＀＀ꅘ＀＀ꅙ＀＀ꅚ＀＀ꅝ＀＀ꅞ＀＀ꅟ＀＀ꅠ＀＀ꅡ＀＀ꅤ＀＀ꅥ＀＀ꅦ＀＀ꅧ＀＀ꅨ＀＀ꅫ＀＀ꅬ＀＀ꅭ＀＀ꅮ＀＀ꅯ＀＀ꅲ＀＀ꅳ＀＀ꅴ＀＀ꅵ＀＀ꅶ＀＀ꅹ＀＀ꅺ＀＀ꅻ＀＀ꅼ＀＀ꅽ＀＀ꆀ＀＀ꆁ＀＀ꆂ＀＀ꆃ＀＀ꆄ＀＀ꆇ＀＀ꆈ＀＀ꆉ＀＀ꆊ＀＀ꆋ＀＀ꆎ＀＀ꆏ＀＀ꆐ＀＀ꆑ＀＀ꆒ＀＀ꆕ＀＀ꆖ＀＀ꆗ＀＀ꆘ＀＀ꆙ＀＀ꆜ＀＀ꆝ＀＀ꆞ＀＀ꆟ＀＀ꆠ＀＀ꆣ＀＀ꆤ＀＀ꆥ＀＀ꆦ＀＀ꆧ＀＀ꆪ＀＀ꆫ＀＀ꆬ＀＀ꆭ＀＀ꆮ＀＀ꆱ＀＀ꆲ＀＀ꆳ＀＀ꆴ＀＀ꆵ＀＀ꆸ＀＀ꆹ＀＀ꆺ＀＀ꆻ＀＀ꆼ＀＀ꆿ＀＀ꇀ＀＀ꇁ＀＀ꇂ＀＀ꇃ＀＀ꇆ＀＀ꇇ＀＀ꇈ＀＀ꇉ＀＀ꇊ＀＀ꇍ＀＀ꇎ＀＀ꇏ＀＀ꇐ＀＀ꇑ＀＀ꇔ＀＀ꇕ＀＀ꇖ＀＀ꇗ＀＀ꇘ＀＀ꇛ＀＀ꇜ＀＀ꇝ＀＀ꇞ＀＀ꇟ＀＀ꇢ＀＀ꇣ＀＀ꇤ＀＀ꇥ＀＀ꇦ＀＀ꇩ＀＀ꇪ＀＀ꇫ＀＀ꇬ＀＀ꇭ＀＀ꇰ＀＀ꇱ＀＀ꇲ＀＀ꇳ＀＀ꇴ＀＀ꇷ＀＀ꇸ＀＀ꇹ＀＀ꇺ＀＀ꇻ＀＀ꇾ＀＀ꇿ＀＀ꈀ＀＀ꈁ＀＀ꈂ＀＀ꈅ＀＀ꈆ＀＀ꈇ＀＀ꈈ＀＀ꈉ＀＀ꈌ＀＀ꈍ＀＀ꈎ＀＀ꈏ＀＀ꈐ＀＀ꈓ＀＀ꈔ＀＀ꈕ＀＀ꈖ＀＀ꈗ＀＀ꈚ＀＀ꈛ＀＀ꈜ＀＀ꈝ＀＀ꈞ＀＀ꈡ＀＀ꈢ＀＀ꈣ＀＀ꈤ＀＀ꈥ＀＀ꈨ＀＀ꈩ＀＀ꈪ＀＀ꈫ＀＀ꈬ＀＀ꈯ＀＀ꈰ＀＀ꈱ＀＀ꈲ＀＀ꈳ＀＀ꈶ＀＀ꈷ＀＀ꈸ＀＀ꈹ＀＀ꈺ＀＀ꈽ＀＀ꈾ＀＀ꈿ＀＀ꉀ＀＀ꉁ＀＀＀＀＀＀＀＀＀＀＀＀＀＀＀＀＀＀＀＀＀＀＀＀＀＀＀＀＀＀＀＀＀＀＀＀＀＀＀＀＀＀＀＀＀＀＀＀＀＀＀＀＀＀＀＀＀＀＀＀＀＀＀＀＀＀＀＀＀＀＀＀＀＀＀＀＀＀＀＀＀＀＀＀＀＀＀＀＀＀＀＀＀＀＀＀＀＀＀＀＀＀＀＀＀＀＀＀＀＀＀＀＀＀＀＀＀＀＀＀＀＀＀＀＀＀＀＀＀＀＀＀＀＀＀＀＀＀＀＀＀＀＀＀＀＀＀＀＀＀＀＀＀＀＀＀＀＀＀＀＀＀＀＀＀＀＀＀＀＀＀＀＀＀＀＀＀＀＀＀＀＀＀＀＀＀＀＀＀＀＀＀＀＀＀＀＀＀＀＀＀＀＀＀＀＀＀＀＀＀＀＀＀＀＀＀＀＀＀＀＀＀＀＀＀＀＀＀＀＀＀＀＀＀＀＀＀＀＀＀＀＀＀＀＀＀＀＀＀＀＀＀＀＀＀＀＀＀＀＀＀＀＀＀﬩刾O单㠵㌳㐳〱㜷ㅞ〮⠪䍅也卅彔䕒彃⡂ㄴ〵⤶䔫彃䕎呓剟䍅佟㐨㔱㘰⤩䔯彃䕎呓剟䍅㐨㔱㘰착!＀＀ ＀＀	＀＀_x0008_＀＀_x0001_＀＀_x0001_＀＀_x0001_＀＀዆웖觘㿝찀﬩刾O单㠵㌳㐳〱㜷ㅞ〮⠪䍅也卅彔䕒彃⡓ㄴ〵⤶䔫彃䕎呓剟䍅啟㐨㔱㘰⤩䔯彃䕎呓剟䍅㐨㔱㘰착!＀＀ ＀＀	＀＀_x0008_＀＀_x0001_＀＀_x0001_＀＀_x0001_＀＀＀＀＀＀＀＀＀＀찀﬩刾O单㠳㘸㤸〱㔱ㅞ〮⠪䍅也卅彔䕒彃⡂ㄴ〵⤶䔫彃䕎呓剟䍅佟㐨㔱㘰⤩䔯彃䕎呓剟䍅㐨㔱㘰착!＀＀ ＀＀	＀＀_x0008_＀＀_x0001_＀＀_x0001_＀＀_x0001_＀＀≨燇㿬찀﬩刾O单㠳㘸㤸〱㔱ㅞ〮⠪䍅也卅彔䕒彃⡓ㄴ〵⤶䔫彃䕎呓剟䍅啟㐨㔱㘰⤩䔯彃䕎呓剟䍅㐨㔱㘰착!＀＀ ＀＀	＀＀_x0008_＀＀_x0001_＀＀_x0001_＀＀_x0001_＀＀＀＀＀＀＀＀＀＀찀﬩刾O单㌸㐵㔹〱㜲ㅞ〮⠪䍅也卅彔䕒彃⡂ㄴ〵⤶䔫彃䕎呓剟䍅佟㐨㔱㘰⤩䔯彃䕎呓剟䍅㐨㔱㘰착!＀＀ ＀＀	＀＀_x0008_＀＀_x0001_＀＀_x0001_＀＀_x0001_＀＀＀＀＀＀＀＀㿀찀﬩刾O单㌸㐵㔹〱㜲ㅞ〮⠪䍅也卅彔䕒彃⡓ㄴ〵⤶䔫彃䕎呓剟䍅啟㐨㔱㘰⤩䔯彃䕎呓剟䍅㐨㔱㘰착!＀＀ ＀＀	＀＀_x0008_＀＀_x0001_＀＀_x0001_＀＀_x0001_＀＀＀＀＀＀＀＀㾰찀﬩刾O单㠰㐱㜳〱㈵ㅞ〮⠪䍅也卅彔䕒彃⡂ㄴ〵⤶䔫彃䕎呓剟䍅佟㐨㔱㘰⤩䔯彃䕎呓剟䍅㐨㔱㘰착!＀＀ ＀＀	＀＀_x0008_＀＀_x0001_＀＀_x0001_＀＀_x0001_＀＀＀＀＀＀＀＀＀＀찀﬩刾O单㠰㐱㜳〱㈵ㅞ〮⠪䍅也卅彔䕒彃⡓ㄴ〵⤶䔫彃䕎呓剟䍅啟㐨㔱㘰⤩䔯彃䕎呓剟䍅㐨㔱㘰착!＀＀ ＀＀	＀＀_x0008_＀＀_x0001_＀＀_x0001_＀＀_x0001_＀＀ཏ변涶㿋찀ﬥ刾O单㜴㠷㤳〱㤴ㅞ〮⠪䍅也卅彔䕒彃⡂ㄴ〵⤶䔫彃䕎呓剟䍅佟㐨㔱㘰⤩䔯彃䕎呓剟䍅㐨㔱㘰착!＀＀ ＀＀	＀＀_x0008_＀＀_x0001_＀＀_x0001_＀＀_x0001_＀＀＀＀＀＀＀＀㿠찀ﬥ刾O单㜴㠷㤳〱㤴ㅞ〮⠪䍅也卅彔䕒彃⡓ㄴ〵⤶䔫彃䕎呓剟䍅啟㐨㔱㘰⤩䔯彃䕎呓剟䍅㐨㔱㘰착!＀＀ ＀＀	＀＀_x0008_＀＀_x0001_＀＀_x0001_＀＀_x0001_＀＀＀＀＀＀＀＀＀＀찀ﬥ刾O单㔰㐸㠹〱㐶ㅞ〮⠪䍅也卅彔䕒彃⡂ㄴ〵⤶䔫彃䕎呓剟䍅佟㐨㔱㘰⤩䔯彃䕎呓剟䍅㐨㔱㘰착!＀＀ ＀＀	＀＀_x0008_＀＀_x0001_＀＀_x0001_＀＀_x0001_＀＀䡛孶觘㿍찀ﬥ刾O单㔰㐸㠹〱㐶ㅞ〮⠪䍅也卅彔䕒彃⡓ㄴ〵⤶䔫彃䕎呓剟䍅啟㐨㔱㘰⤩䔯彃䕎呓剟䍅㐨㔱㘰착!＀＀ ＀＀	＀＀_x0008_＀＀_x0001_＀＀_x0001_＀＀_x0001_＀＀＀＀＀＀＀＀＀＀찀ﬤ刾O单ㄸㄲ䬱〱㜰ㅞ〮⠪䍅也卅彔䕒彃⡂ㄴ〵⤶䔫彃䕎呓剟䍅佟㐨㔱㘰⤩䔯彃䕎呓剟䍅㐨㔱㘰착!＀＀ ＀＀	＀＀_x0008_＀＀_x0001_＀＀_x0001_＀＀_x0001_＀＀줋୮넻㿣찀ﬤ刾O单ㄸㄲ䬱〱㜰ㅞ〮⠪䍅也卅彔䕒彃⡓ㄴ〵⤶䔫彃䕎呓剟䍅啟㐨㔱㘰⤩䔯彃䕎呓剟䍅㐨㔱㘰착!＀＀ ＀＀	＀＀_x0008_＀＀_x0001_＀＀_x0001_＀＀_x0001_＀＀埮⃨넻㾳찀ﬤ刾O䉇〰㥂㌴㍚㤵ㅞ〮⠪䍅也卅彔䕒彃⡂ㄴ㜴⤵䔫彃䕎呓剟䍅佟㐨㐱㔷⤩䔯彃䕎呓剟䍅㐨㐱㔷착!＀＀ ＀＀	＀＀_x0008_＀＀_x0001_＀＀_x0001_＀＀_x0001_＀＀⬐斒睷㿧찀ﬤ刾O䉇〰㥂㌴㍚㤵ㅞ〮⠪䍅也卅彔䕒彃⡓ㄴ㜴⤵䔫彃䕎呓剟䍅啟㐨㐱㔷⤩䔯彃䕎呓剟䍅㐨㐱㔷착!＀＀ ＀＀	＀＀_x0008_＀＀_x0001_＀＀_x0001_＀＀_x0001_＀＀＀＀＀＀＀＀＀＀찀ﬣ刾3䱁䅆匭幅⸱⨰䍅也卅彔䕒彃⡈ㄴ㔳⤳䔯彃䕎呓剟䍅㐨㌱㌵착!＀＀ ＀＀	＀＀_x0008_＀＀_x0001_＀＀_x0001_＀＀_x0001_＀＀ᑻ䞮竡㿤찀יִ刾.䡃〰㘰㈲㘷㈱䕞䅃䵟䑅䍟偁塅㈨㄰ⰶⰰⰬ䌢剕䌽䙈⤢!＀＀ ＀＀	＀＀_x0008_＀＀_x0001_＀＀_x0001_＀＀_x0001_＀＀豀碵꼝쐕찀﬘刾O䉇〰㔰㤹ㄱㄱㅞ〮⠪䍅也卅彔䕒彃⡂ㄴ㘲⤳䔫彃䕎呓剟䍅佟㐨㈱㌶⤩䔯彃䕎呓剟䍅㐨㈱㌶착!＀＀ ＀＀	＀＀_x0008_＀＀_x0001_＀＀_x0001_＀＀_x0001_＀＀＀＀＀＀＀＀㿰찀﬘刾O䉇〰㔰㤹ㄱㄱㅞ〮⠪䍅也卅彔䕒彃⡓ㄴ㘲⤳䔫彃䕎呓剟䍅啟㐨㈱㌶⤩䔯彃䕎呓剟䍅㐨㈱㌶착!＀＀ ＀＀	＀＀_x0008_＀＀_x0001_＀＀_x0001_＀＀_x0001_＀＀＀＀＀＀＀＀＀＀찀﬒刾O单㜴㠷㤳〱㤴ㅞ〮⠪䍅也卅彔䕒彃⡂ㄴ〲⤲䔫彃䕎呓剟䍅佟㐨㈱㈰⤩䔯彃䕎呓剟䍅㐨㈱㈰착!＀＀ ＀＀	＀＀_x0008_＀＀_x0001_＀＀_x0001_＀＀_x0001_＀＀＀＀＀＀＀＀㿰찀﬒刾O单㜴㠷㤳〱㤴ㅞ〮⠪䍅也卅彔䕒彃⡓ㄴ〲⤲䔫彃䕎呓剟䍅啟㐨㈱㈰⤩䔯彃䕎呓剟䍅㐨㈱㈰착!＀＀ ＀＀	＀＀_x0008_＀＀_x0001_＀＀_x0001_＀＀_x0001_＀＀＀＀＀＀＀＀＀＀찀﬒刾O单㠰㐱㜳〱㈵ㅞ〮⠪䍅也卅彔䕒彃⡂ㄴ〲⤲䔫彃䕎呓剟䍅佟㐨㈱㈰⤩䔯彃䕎呓剟䍅㐨㈱㈰착!＀＀ ＀＀	＀＀_x0008_＀＀_x0001_＀＀_x0001_＀＀_x0001_＀＀埮⃨넻㾳찀﬒刾O单㠰㐱㜳〱㈵ㅞ〮⠪䍅也卅彔䕒彃⡓ㄴ〲⤲䔫彃䕎呓剟䍅啟㐨㈱㈰⤩䔯彃䕎呓剟䍅㐨㈱㈰착!＀＀ ＀＀	＀＀_x0008_＀＀_x0001_＀＀_x0001_＀＀_x0001_＀＀鍶盎넻㿃찀﬒刾O单㠵㌳㐳〱㜷ㅞ〮⠪䍅也卅彔䕒彃⡂ㄴ〲⤲䔫彃䕎呓剟䍅佟㐨㈱㈰⤩䔯彃䕎呓剟䍅㐨㈱㈰착!＀＀ ＀＀	＀＀_x0008_＀＀_x0001_＀＀_x0001_＀＀_x0001_＀＀ꆼ机啕㿥찀﬒刾O单㠵㌳㐳〱㜷ㅞ〮⠪䍅也卅彔䕒彃⡓ㄴ〲⤲䔫彃䕎呓剟䍅啟㐨㈱㈰⤩䔯彃䕎呓剟䍅㐨㈱㈰착!＀＀ ＀＀	＀＀_x0008_＀＀_x0001_＀＀_x0001_＀＀_x0001_＀＀＀＀＀＀＀＀＀＀찀﬒刾O单ㄸㄲ䬱〱㜰ㅞ〮⠪䍅也卅彔䕒彃⡂ㄴ〲⤲䔫彃䕎呓剟䍅佟㐨㈱㈰⤩䔯彃䕎呓剟䍅㐨㈱㈰착!＀＀ ＀＀	＀＀_x0008_＀＀_x0001_＀＀_x0001_＀＀_x0001_＀＀＀＀＀＀＀＀㿠찀﬒刾O单ㄸㄲ䬱〱㜰ㅞ〮⠪䍅也卅彔䕒彃⡓ㄴ〲⤲䔫彃䕎呓剟䍅啟㐨㈱㈰⤩䔯彃䕎呓剟䍅㐨㈱㈰착!＀＀ ＀＀	＀＀_x0008_＀＀_x0001_＀＀_x0001_＀＀_x0001_＀＀＀＀＀＀＀＀＀＀찀﬒刾O单㠳㘸㤸〱㔱ㅞ〮⠪䍅也卅彔䕒彃⡂ㄴ〲⤲䔫彃䕎呓剟䍅佟㐨㈱㈰⤩䔯彃䕎呓剟䍅㐨㈱㈰착!＀＀ ＀＀	＀＀_x0008_＀＀_x0001_＀＀_x0001_＀＀_x0001_＀＀ϓ꼰_xDB6D_㿦찀﬒刾O单㠳㘸㤸〱㔱ㅞ〮⠪䍅也卅彔䕒彃⡓ㄴ〲⤲䔫彃䕎呓剟䍅啟㐨㈱㈰⤩䔯彃䕎呓剟䍅㐨㈱㈰착!＀＀ ＀＀	＀＀_x0008_＀＀_x0001_＀＀_x0001_＀＀_x0001_＀＀＀＀＀＀＀＀＀＀찀﬑刾O单㌸㐵㔹〱㜲ㅞ〮⠪䍅也卅彔䕒彃⡂ㄴ〲⤲䔫彃䕎呓剟䍅佟㐨㈱㈰⤩䔯彃䕎呓剟䍅㐨㈱㈰착!＀＀ ＀＀	＀＀_x0008_＀＀_x0001_＀＀_x0001_＀＀_x0001_＀＀＀＀＀＀＀＀㿀찀﬑刾O单㌸㐵㔹〱㜲ㅞ〮⠪䍅也卅彔䕒彃⡓ㄴ〲⤲䔫彃䕎呓剟䍅啟㐨㈱㈰⤩䔯彃䕎呓剟䍅㐨㈱㈰착!＀＀ ＀＀	＀＀_x0008_＀＀_x0001_＀＀_x0001_＀＀_x0001_＀＀＀＀＀＀＀＀㾰찀﬑刾O单㔰㐸㠹〱㐶ㅞ〮⠪䍅也卅彔䕒彃⡂ㄴ〲⤲䔫彃䕎呓剟䍅佟㐨㈱㈰⤩䔯彃䕎呓剟䍅㐨㈱㈰착!＀＀ ＀＀	＀＀_x0008_＀＀_x0001_＀＀_x0001_＀＀_x0001_＀＀줋୮넻㿣찀﬑刾O单㔰㐸㠹〱㐶ㅞ〮⠪䍅也卅彔䕒彃⡓ㄴ〲⤲䔫彃䕎呓剟䍅啟㐨㈱㈰⤩䔯彃䕎呓剟䍅㐨㈱㈰착!＀＀ ＀＀	＀＀_x0008_＀＀_x0001_＀＀_x0001_＀＀_x0001_＀＀埮⃨넻㾳찀﬏刾O䉇〰㥂㌴㍚㤵ㅞ〮⠪䍅也卅彔䕒彃⡂ㄴ㜱⤲䔫彃䕎呓剟䍅佟㐨ㄱ㈷⤩䔯彃䕎呓剟䍅㐨ㄱ㈷착!＀＀ ＀＀	＀＀_x0008_＀＀_x0001_＀＀_x0001_＀＀_x0001_＀＀魺穈❢㿦찀﬏刾O䉇〰㥂㌴㍚㤵ㅞ〮⠪䍅也卅彔䕒彃⡓ㄴ㜱⤲䔫彃䕎呓剟䍅啟㐨ㄱ㈷⤩䔯彃䕎呓剟䍅㐨ㄱ㈷착!＀＀ ＀＀	＀＀_x0008_＀＀_x0001_＀＀_x0001_＀＀_x0001_＀＀＀＀＀＀＀＀＀＀찀ﬆ刾_x0018_䕄〰㘰〶〲㘰灞潲数彲䅎䕍&amp;＀＀ ＀＀_x000E_＀＀_x000D_＀＀_x0001_＀＀_x0001_＀＀_x0008_＀＀䕇⁁片畯⁰䝁＀＀﫼刾O单㠵㌳㐳〱㜷ㅞ〮⠪䍅也卅彔䕒彃⡓ㄴ〲⤶䔫彃䕎呓剟䍅啟㐨㈱㘰⤩䔯彃䕎呓剟䍅㐨㈱㘰착!＀＀ ＀＀	＀＀_x0008_＀＀_x0001_＀＀_x0001_＀＀_x0001_＀＀＀＀＀＀＀＀＀＀찀﫼刾O单㠵㌳㐳〱㜷ㅞ〮⠪䍅也卅彔䕒彃⡂ㄴ〲⤶䔫彃䕎呓剟䍅佟㐨㈱㘰⤩䔯彃䕎呓剟䍅㐨㈱㘰착!＀＀ ＀＀	＀＀_x0008_＀＀_x0001_＀＀_x0001_＀＀_x0001_＀＀ꆼ机啕㿥찀﫻刾O单㔰㐸㠹〱㐶ㅞ〮⠪䍅也卅彔䕒彃⡓ㄴ〲⤶䔫彃䕎呓剟䍅啟㐨㈱㘰⤩䔯彃䕎呓剟䍅㐨㈱㘰착!＀＀ ＀＀	＀＀_x0008_＀＀_x0001_＀＀_x0001_＀＀_x0001_＀＀埮⃨넻㾳찀﫻刾O单㔰㐸㠹〱㐶ㅞ〮⠪䍅也卅彔䕒彃⡂ㄴ〲⤶䔫彃䕎呓剟䍅佟㐨㈱㘰⤩䔯彃䕎呓剟䍅㐨㈱㘰착!＀＀ ＀＀	＀＀_x0008_＀＀_x0001_＀＀_x0001_＀＀_x0001_＀＀줋୮넻㿣찀﫻刾O单ㄸㄲ䬱〱㜰ㅞ〮⠪䍅也卅彔䕒彃⡓ㄴ〲⤶䔫彃䕎呓剟䍅啟㐨㈱㘰⤩䔯彃䕎呓剟䍅㐨㈱㘰착!＀＀ ＀＀	＀＀_x0008_＀＀_x0001_＀＀_x0001_＀＀_x0001_＀＀＀＀＀＀＀＀＀＀찀﫻刾O单ㄸㄲ䬱〱㜰ㅞ〮⠪䍅也卅彔䕒彃⡂ㄴ〲⤶䔫彃䕎呓剟䍅佟㐨㈱㘰⤩䔯彃䕎呓剟䍅㐨㈱㘰착!＀＀ ＀＀	＀＀_x0008_＀＀_x0001_＀＀_x0001_＀＀_x0001_＀＀＀＀＀＀＀＀㿠찀﫻刾O单㌸㐵㔹〱㜲ㅞ〮⠪䍅也卅彔䕒彃⡓ㄴ〲⤶䔫彃䕎呓剟䍅啟㐨㈱㘰⤩䔯彃䕎呓剟䍅㐨㈱㘰착!＀＀ ＀＀	＀＀_x0008_＀＀_x0001_＀＀_x0001_＀＀_x0001_＀＀＀＀＀＀＀＀㾰찀﫻刾O单㌸㐵㔹〱㜲ㅞ〮⠪䍅也卅彔䕒彃⡂ㄴ〲⤶䔫彃䕎呓剟䍅佟㐨㈱㘰⤩䔯彃䕎呓剟䍅㐨㈱㘰착!＀＀ ＀＀	＀＀_x0008_＀＀_x0001_＀＀_x0001_＀＀_x0001_＀＀＀＀＀＀＀＀㿀찀﫺刾O单㠰㐱㜳〱㈵ㅞ〮⠪䍅也卅彔䕒彃⡓ㄴ〲⤶䔫彃䕎呓剟䍅啟㐨㈱㘰⤩䔯彃䕎呓剟䍅㐨㈱㘰착!＀＀ ＀＀	＀＀_x0008_＀＀_x0001_＀＀_x0001_＀＀_x0001_＀＀鍶盎넻㿃찀﫺刾O单㠰㐱㜳〱㈵ㅞ〮⠪䍅也卅彔䕒彃⡂ㄴ〲⤶䔫彃䕎呓剟䍅佟㐨㈱㘰⤩䔯彃䕎呓剟䍅㐨㈱㘰착!＀＀ ＀＀	＀＀_x0008_＀＀_x0001_＀＀_x0001_＀＀_x0001_＀＀埮⃨넻㾳찀﫺刾O单㠳㘸㤸〱㔱ㅞ〮⠪䍅也卅彔䕒彃⡓ㄴ〲⤶䔫彃䕎呓剟䍅啟㐨㈱㘰⤩䔯彃䕎呓剟䍅㐨㈱㘰착!＀＀ ＀＀	＀＀_x0008_＀＀_x0001_＀＀_x0001_＀＀_x0001_＀＀＀＀＀＀＀＀＀＀찀﫺刾O单㠳㘸㤸〱㔱ㅞ〮⠪䍅也卅彔䕒彃⡂ㄴ〲⤶䔫彃䕎呓剟䍅佟㐨㈱㘰⤩䔯彃䕎呓剟䍅㐨㈱㘰착!＀＀ ＀＀	＀＀_x0008_＀＀_x0001_＀＀_x0001_＀＀_x0001_＀＀ϓ꼰_xDB6D_㿦찀﫸刾O䉇〰㥂㌴㍚㤵ㅞ〮⠪䍅也卅彔䕒彃⡓ㄴ㜴⤹䔫彃䕎呓剟䍅啟㐨㐱㤷⤩䔯彃䕎呓剟䍅㐨㐱㤷착!＀＀ ＀＀	＀＀_x0008_＀＀_x0001_＀＀_x0001_＀＀_x0001_＀＀＀＀＀＀＀＀＀＀찀﫸刾O䉇〰㥂㌴㍚㤵ㅞ〮⠪䍅也卅彔䕒彃⡂ㄴ㜴⤹䔫彃䕎呓剟䍅佟㐨㐱㤷⤩䔯彃䕎呓剟䍅㐨㐱㤷착!＀＀ ＀＀	＀＀_x0008_＀＀_x0001_＀＀_x0001_＀＀_x0001_＀＀⬐斒睷㿧찀﫸刾O䉇〰㥂㌴㍚㤵ㅞ〮⠪䍅也卅彔䕒彃⡓ㄴ㜱⤶䔫彃䕎呓剟䍅啟㐨ㄱ㘷⤩䔯彃䕎呓剟䍅㐨ㄱ㘷착!＀＀ ＀＀	＀＀_x0008_＀＀_x0001_＀＀_x0001_＀＀_x0001_＀＀＀＀＀＀＀＀＀＀찀﫸刾O䉇〰㥂㌴㍚㤵ㅞ〮⠪䍅也卅彔䕒彃⡂ㄴ㜱⤶䔫彃䕎呓剟䍅佟㐨ㄱ㘷⤩䔯彃䕎呓剟䍅㐨ㄱ㘷착!＀＀ ＀＀	＀＀_x0008_＀＀_x0001_＀＀_x0001_＀＀_x0001_＀＀ϓ꼰_xDB6D_㿦찀﫷刾O单㜴㠷㤳〱㤴ㅞ〮⠪䍅也卅彔䕒彃⡓ㄴ〲⤶䔫彃䕎呓剟䍅啟㐨㈱㘰⤩䔯彃䕎呓剟䍅㐨㈱㘰착!＀＀ ＀＀	＀＀_x0008_＀＀_x0001_＀＀_x0001_＀＀_x0001_＀＀＀＀＀＀＀＀＀＀찀﫷刾O单㜴㠷㤳〱㤴ㅞ〮⠪䍅也卅彔䕒彃⡂ㄴ〲⤶䔫彃䕎呓剟䍅佟㐨㈱㘰⤩䔯彃䕎呓剟䍅㐨㈱㘰착!＀＀ ＀＀	＀＀_x0008_＀＀_x0001_＀＀_x0001_＀＀_x0001_＀＀＀＀＀＀＀＀㿰찀﫷刾O䉇〰㔰㤹ㄱㄱㅞ〮⠪䍅也卅彔䕒彃⡓ㄴ㘲⤷䔫彃䕎呓剟䍅啟㐨㈱㜶⤩䔯彃䕎呓剟䍅㐨㈱㜶착!＀＀ ＀＀	＀＀_x0008_＀＀_x0001_＀＀_x0001_＀＀_x0001_＀＀＀＀＀＀＀＀＀＀찀﫷刾O䉇〰㔰㤹ㄱㄱㅞ〮⠪䍅也卅彔䕒彃⡂ㄴ㘲⤷䔫彃䕎呓剟䍅佟㐨㈱㜶⤩䔯彃䕎呓剟䍅㐨㈱㜶착!＀＀ ＀＀	＀＀_x0008_＀＀_x0001_＀＀_x0001_＀＀_x0001_＀＀＀＀＀＀＀＀㿰찀﫫刾_x001E_䵉ⵁ呉偞䉟呅彁佌䥃塄⴨䄲ⱙⰰ⥗!＀＀ ＀＀	＀＀_x0008_＀＀_x0001_＀＀_x0001_＀＀_x0001_＀＀봸㿁찀﫩刾_x0015_啅䭒坒偞偟䥒䕃㐨㔱㜳착!＀＀ ＀＀	＀＀_x0008_＀＀_x0001_＀＀_x0001_＀＀_x0001_＀＀⋐䂖찀ﬣ刾4佂乂ⵎ䡃ㅞ〮䔪彃䕎呓剟䍅䡟㐨㌱㌵⼩䍅也卅彔䕒⡃ㄴ㔳⤳!＀＀ ＀＀	＀＀_x0008_＀＀_x0001_＀＀_x0001_＀＀_x0001_＀＀＀＀＀＀＀＀㿠찀ﬠ刾(偊㘳㌱〴〰㔰䙞彆䉅呉䥟⡂乁ⱎ〲㠰ⰬⰬ偊⥙Ŧ＀＀ ＀＀Ŏ＀＀_x0008_＀＀_x0001_＀＀_x0001_＀＀_x0001_＀＀＀＀＀＀ༀ䃂摦畳㩰⼯楤敲瑣潩獮䘯呁嘠敩敷㽲捡楴湯唽䑐呁♅牣慥潴㵲慦瑣敳♴奄彎剁升吽啒♅佄彃䅎䕍䘽呁䘺䱑䅟䑕呉义彇䱃䕉呎呟䵅䱐呁⹅䅆♔楤灳慬役瑳楲杮䄽摵瑩嘦剁䬺奅娽䑉偙偅噁♅䅖㩒啑剅㵙歒晚啒䩊䙖䨹楑䉨歔猴橍睁䍏獷䍌䭸䙕火圦义佄㵗䥆卒彔佐啐♐䕈䝉呈㐽〵圦䑉䡔㐽〵匦䅔呒䵟塁䵉婉䑅䘽䱁䕓嘦剁䌺䱁久䅄㵒䥆䕖䅄♙䅖㩒奓䉍䱏䨽㍐ㄶ㐳〰〰☵䅖㩒义䕄㵘0ײַ刾(偊㘳㌱〴〰㔰䙞彆䉅呉䥟⡂乁ⱎ〲㤰ⰬⰬ偊⥙Ŧ＀＀ ＀＀Ŏ＀＀_x0008_＀＀_x0001_＀＀_x0001_＀＀_x0001_＀＀＀＀＀＀㡀䃐摦畳㩰⼯楤敲瑣潩獮䘯呁嘠敩敷㽲捡楴湯唽䑐呁♅牣慥潴㵲慦瑣敳♴奄彎剁升吽啒♅佄彃䅎䕍䘽呁䘺䱑䅟䑕呉义彇䱃䕉呎呟䵅䱐呁⹅䅆♔楤灳慬役瑳楲杮䄽摵瑩嘦剁䬺奅丽䙅乓䙃䉉♇䅖㩒啑剅㵙歒晚啒䩊䙖䨹楑䉨歔猴橍睁协獷䍌䭸䙕火圦义佄㵗䥆卒彔佐啐♐䕈䝉呈㐽〵圦䑉䡔㐽〵匦䅔呒䵟塁䵉婉䑅䘽䱁䕓嘦剁䌺䱁久䅄㵒䥆䕖䅄♙䅖㩒奓䉍䱏䨽㍐ㄶ㐳〰〰☵䅖㩒义䕄㵘0ﬞ刾3䱁䅆匭幅⸱⨰䍅也卅彔䕒彃⡈ㄴ㘲⤳䔯彃䕎呓剟䍅㐨㈱㌶착!＀＀ ＀＀	＀＀_x0008_＀＀_x0001_＀＀_x0001_＀＀_x0001_＀＀幃飅ꪪ㿢찀﫷刾;䕄〰㘰〶〲㘰䩞䱕䅉⡎䙆䙟卉䅃彌䅄䕔儨剔㐬㔱㜳Ⱜ刬ⱆ䐢呁久⤢착_x001D_＀＀ ＀＀_x0005_＀＀_x0004_＀＀_x0001_＀＀_x0001_＀＀_x0003_＀＀ꇯ＀＀찀﫳刾4佂乂ⵎ䡃ㅞ〮䔪彃䕎呓剟䍅䡟㐨㌱㜵⼩䍅也卅彔䕒⡃ㄴ㔳⤷!＀＀ ＀＀	＀＀_x0008_＀＀_x0001_＀＀_x0001_＀＀_x0001_＀＀＀＀＀＀＀＀㿠찀ﬠ刾(䥆〰㤰〰㐰㤵䙞彆䉅呉䥟⡂乁ⱎ〲㠰ⰬⰬ啅⥒Ŧ＀＀ ＀＀Ŏ＀＀_x0008_＀＀_x0001_＀＀_x0001_＀＀_x0001_＀＀_x001A_＀＀＀＀䀫摦畳㩰⼯楤敲瑣潩獮䘯呁嘠敩敷㽲捡楴湯唽䑐呁♅牣慥潴㵲慦瑣敳♴奄彎剁升吽啒♅佄彃䅎䕍䘽呁䘺䱑䅟䑕呉义彇䱃䕉呎呟䵅䱐呁⹅䅆♔楤灳慬役瑳楲杮䄽摵瑩嘦剁䬺奅䈽塓䑗剃呋♁䅖㩒啑剅㵙歒晚啒䩊䙖䨹楑䉨歔猴橍睁䍏獷䍌䙸噖灉圦义佄㵗䥆卒彔佐啐♐䕈䝉呈㐽〵圦䑉䡔㐽〵匦䅔呒䵟塁䵉婉䑅䘽䱁䕓嘦剁䌺䱁久䅄㵒䥆䕖䅄♙䅖㩒奓䉍䱏䘽ぉ〰〹〰㔴☹䅖㩒义䕄㵘0ﬞ刾(䥆〰㤰〰㐰㤵䙞彆䉅呉䥟⡂乁ⱎ〲㤰ⰬⰬ啅⥒Ŧ＀＀ ＀＀Ŏ＀＀_x0008_＀＀_x0001_＀＀_x0001_＀＀_x0001_＀＀쳝쳌ೌ䁜摦畳㩰⼯楤敲瑣潩獮䘯呁嘠敩敷㽲捡楴湯唽䑐呁♅牣慥潴㵲慦瑣敳♴奄彎剁升吽啒♅佄彃䅎䕍䘽呁䘺䱑䅟䑕呉义彇䱃䕉呎呟䵅䱐呁⹅䅆♔楤灳慬役瑳楲杮䄽摵瑩嘦剁䬺奅䨽䉙呓䡗呇♁䅖㩒啑剅㵙歒晚啒䩊䙖䨹楑䉨歔猴橍睁协獷䍌䙸噖灉圦义佄㵗䥆卒彔佐啐♐䕈䝉呈㐽〵圦䑉䡔㐽〵匦䅔呒䵟塁䵉婉䑅䘽䱁䕓嘦剁䌺䱁久䅄㵒䥆䕖䅄♙䅖㩒奓䉍䱏䘽ぉ〰〹〰㔴☹䅖㩒义䕄㵘0﬜刾O䥆〰㤰〰㐰㤵ㅞ〮⠪䍅也卅彔䕒彃⡂ㄴ㤲⤴䔫彃䕎呓剟䍅佟㐨㈱㐹⤩䔯彃䕎呓剟䍅㐨㈱㐹착!＀＀ ＀＀	＀＀_x0008_＀＀_x0001_＀＀_x0001_＀＀_x0001_＀＀큟ɂᝆ㿝찀﬜刾O䥆〰㤰〰㐰㤵ㅞ〮⠪䍅也卅彔䕒彃⡓ㄴ㤲⤴䔫彃䕎呓剟䍅啟㐨㈱㐹⤩䔯彃䕎呓剟䍅㐨㈱㐹착!＀＀ ＀＀	＀＀_x0008_＀＀_x0001_＀＀_x0001_＀＀_x0001_＀＀ꚲ魨䗑㿇찀﫸刾O䥆〰㤰〰㐰㤵ㅞ〮⠪䍅也卅彔䕒彃⡓ㄴ㤲⤸䔫彃䕎呓剟䍅啟㐨㈱㠹⤩䔯彃䕎呓剟䍅㐨㈱㠹착!＀＀ ＀＀	＀＀_x0008_＀＀_x0001_＀＀_x0001_＀＀_x0001_＀＀ꚲ魨䗑㿇찀﫸刾O䥆〰㤰〰㐰㤵ㅞ〮⠪䍅也卅彔䕒彃⡂ㄴ㤲⤸䔫彃䕎呓剟䍅佟㐨㈱㠹⤩䔯彃䕎呓剟䍅㐨㈱㠹착!＀＀ ＀＀	＀＀_x0008_＀＀_x0001_＀＀_x0001_＀＀_x0001_＀＀큟ɂᝆ㿝찀﫸刾&lt;䉇〰㥂㌴㍚㤵偞䕓䍔䱁䘨噉䑅奁㬩彐剐䍉⡅ㄭ奁丬坏䐬䔬彃啃剒Ⱜ⤱ॎ＀＀ ＀＀श＀＀࠰＀＀_x0001_＀＀Ć＀＀_x0001_＀＀寈纮牬䀑匮褍䀑鸒鉏䀑尐৥분䀑墴넫䀑㱵ꁦ踲䀑痞禟䀑⭁搰뭵䀑墴넫䀑련兘馃䀑栅쵛댺䀑븼殽埐䀒䶆䀒곁ꑐ㧻䀒ﻻ䀑偡톦ዤ䀒惠ɯ䀒싅ᤐ䀒쾷㌪疥䀒颲糘䀒ᕩ臽䀒黨赵玖䀒럋갾訷䀒_xDB66_歩⁄䀒餜﹇`䀒䖝哯ව䀒ﻻ䀑ธ撄䀑뷵ಸ䀒ธ撄䀑ธ撄䀑ﻻ䀑硏三䀑ⅵ罖䀑⊧옕툖䀑 퀈䀑䕖즸슨䀑붭問송䀑롯_xDC8F_䀑舛㋣멮䀑槨⃀菩䀑〸冹䵤䀑꽆⠆攍䀑ᢔ嘄괎䀑쮅氪蠆䀑련兘馃䀑㺞缂꧸䀑⫹_xD8F9_灝䀑뵧쨘皉䀑犂뻛浇䀑왇꫿䀑℮陬䀑꣖梇靴䀑㏛ɋꓔ䀑ᄫﺨ둁䀑調䦱Ѿ䀒ࣙᗺ䀒ᓏ꼺ற䀒屗锜࢛䀒闀_xD8EC_䀑鉥뎑䀑葄ᅿ혴䀑胩짛䀑线ඈ긖䀑ⅵ罖䀑붭問송䀑䪔䉸龯䀑舛㋣멮䀑舛㋣멮䀑舛㋣멮䀑ᄫﺨ둁䀑ﱔᇟ訕䀑锨蓰䀑锨蓰䀑闀_xD8EC_䀑䉂⾔Ũ䀒ᛸ跖❷䀒蘻໇䀒屗锜࢛䀒奂﫸䝚䀒슏⣵轜䀒ㅕ纕秂䀒_xD851_텅弃䀒쬪윐確䀒膾跉ꬢ䀒鯔뉕䀒枩⡁ꏯ䀒쬪윐確䀒渚熇䀒픽㜡鷃䀒蔚댤띺䀒翜㩤_xDA74_䀒눭욧䀒晧晦䀒ㄧ갈_xDA1C_䀒ਾꏗ뵰䀒㵱휊䀒쫁䖡玶䀒Ẹ롑䀒ᑻ䞮竡䀒쒜뀠桲䀒ﯨ䷒䀒㌳㌳㌳䀒욨㝋䆉䀒㥘좴빶䀒ꏗ㵰휊䀒욨㝋솉䀒晧晦䀒⃅犰ᅨ䀓긕ᑺ䀔Ẹ㡑䀔蔟凫Ẹ䀔㌳㌳㌳䀔ꏗ㵰圊䀔＀＀＀＀耀䀔긕鑺䀔롒蔞퇫䀔쳍쳌쳌䀔ᑺ잮䀔轜_xDC28_䀔尨슏䀔晧晦䀔롑Ԟ䀕凬Ẹ䀔ᑺ잮䀔쳍쳌쳌䀔슏⣵ཛྷ䀕㵱휊䀔롑Ԟ䀕슏⣵ཛྷ䀕ᑻ䞮﫡䀔尨슏䀔轜_xDC28_䀔쳍쳌쳌䀔馚香ᦙ䀕馚香ᦙ䀕馚香ᦙ䀕馚香ᦙ䀕晧晦䀕슏⣵轜䀕ᑻ䞮﫡䀔馚香香䀔ਾꏗ뵰䀔⣶轜䀔쳍쳌䳌䀕롑Ԟ䀕⣶轜䀔㵱휊䀔尩슏ꣵ䀔ਾꏗ㵰䀔＀＀＀＀耀䀔롑蔞䀔＀＀＀＀耀䀔竡긔䀔竡긔慇䀔馚香香䀔ᑻ䞮竡䀔휊炣訽䀔尩슏ꣵ䀔凬Ẹ殅䀔轜尨䀔롒蔞凫䀔롒蔞凫䀔轜尨䀔⣶轜痂䀔晧晦䀔휊炣਽䀕蔟凫Ẹ䀕凬Ẹ殅䀕＀＀＀＀耀䀕㌴㌳㌳䀕凬Ẹ䀔⣶轜痂䀕롒蔞凫䀕馚香香䀕휊炣਽䀕㵱휊䀔㵱휊䀔轜尨䀕竡긔䀔ਾꏗ㵰䀕㌴㌳㌳䀕슏⣵ཛྷ䀕슏⣵ཛྷ䀕＀＀＀＀耀䀔Ẹ㡑䀔竡긔慇䀔⣶轜痂䀔휊炣਽䀔犰酨ﳭ䀓娝㭤쿟䀓⬂ᚇ컙䀓酩糭딿䀓堑됹䀓쳍쳌쳌䀓㥘좴㹶䀓뀡桲䀒좴빶骟䀒컙号◣䀒晧晦晦䀒䦺Ȍܫ䀓馚香ᦙ䀓ꏗ㵰휊䀓璽ᢓ嘄䀓롑Ԟ䀓ᢔ嘄괎䀓ꧻ勱䀓Й๖㈭䀓炤਽⏗䀓赐溗̒䀓㽽帵䦺䀓ꧻ勱䀓鞍ቮ䂃䀓⣶轜痂䀓휊炣訽䀓إ閁譃䀓긕鑺䀓⃅犰酨䀓帵䦺舌䀓꟰䯆褷䀓롑蔞䀓⃅犰ᅨ䀓鞍ቮ䂃䀓ﷴ磔ꛩ䀓ㄦ갈䀓ਾꏗ㵰䀔馚香香䀔馚香香䀔ꏗ㵰圊䀔롒蔞凫䀔ᑻ䞮竡䀔휊炣訽䀔尨䊏䀔馚香香䀔Ẹ㡑䀔_xDF3C_赏䀓긕ᑺ䀔蔟凫Ẹ䀔휊炣਽䀔ㄧ갈_xDA1C_䀓閁譃䀓㵱휊䀓㵱휊䀓馚香香䀓恂탥嬢䀓됹盈龾䀓뱫鍴萘䀓Წ摚_xDF3B_䀓ꇋ뙅ﷳ䀓⋐率䀓㵱휊䀓蔟凫Ẹ䀔휊炣਽䀔휊炣訽䀔竡긔慇䀔㌳㌳㌳䀔긕ᑺ䀔롑Ԟ䀔ꧼ틱䀓롒蔞퇫䀓譄ꧻ䀓㭤俟鞍䀓＀＀＀＀＀＀＀＀＀＀＀＀＀＀＀＀＀＀＀＀＀＀＀＀＀＀＀＀＀＀＀＀＀＀＀＀＀＀＀＀＀＀＀＀＀＀＀＀＀＀＀＀＀＀＀＀＀＀＀＀＀＀＀＀＀＀＀＀＀＀＀＀＀＀＀＀＀＀＀＀＀＀＀＀＀＀＀＀＀＀＀＀＀＀＀＀＀＀＀＀＀＀＀＀＀＀＀＀＀＀＀＀＀＀＀＀＀＀＀＀＀＀＀＀＀＀＀＀＀＀＀＀＀＀＀＀＀＀＀＀＀＀＀＀＀＀＀＀＀＀＀＀＀＀＀＀＀＀＀＀＀＀＀＀＀＀＀＀＀＀＀＀＀＀＀＀＀＀＀＀＀＀＀＀＀＀＀＀＀＀＀＀＀＀＀＀＀＀＀＀＀＀＀＀＀＀＀＀＀＀＀＀＀＀＀＀＀＀＀＀＀＀＀＀＀＀＀＀＀＀＀＀＀＀＀＀＀＀＀＀＀＀＀＀＀＀＀＀＀＀＀＀＀＀＀＀＀＀＀＀＀＀יִ刾(单㜷㜲㤳〲㔷䙞彆䉅呉䥟⡂乁ⱎ〲〱ⰬⰬ单⥄Ŧ＀＀ ＀＀Ŏ＀＀_x0008_＀＀_x0001_＀＀_x0001_＀＀_x0001_＀＀㌭㌳쌳䁷摦畳㩰⼯楤敲瑣潩獮䘯呁嘠敩敷㽲捡楴湯唽䑐呁♅牣慥潴㵲慦瑣敳♴奄彎剁升吽啒♅佄彃䅎䕍䘽呁䘺䱑䅟䑕呉义彇䱃䕉呎呟䵅䱐呁⹅䅆♔楤灳慬役瑳楲杮䄽摵瑩嘦剁䬺奅䐽䉕乙䩅婍♍䅖㩒啑剅㵙歒晚啒䩊䙖䨹楑䉨歔猴橍硁䍍獷䍌噸さ灑圦义佄㵗䥆卒彔佐啐♐䕈䝉呈㐽〵圦䑉䡔㐽〵匦䅔呒䵟塁䵉婉䑅䘽䱁䕓嘦剁䌺䱁久䅄㵒䥆䕖䅄♙䅖㩒奓䉍䱏唽㝓㈷㌷㈹㜰☵䅖㩒义䕄㵘0﬘刾(单㜷㜲㤳〲㔷䙞彆䉅呉䥟⡂乁ⱎ〲ㄱⰬⰬ单⥄Ŧ＀＀ ＀＀Ŏ＀＀_x0008_＀＀_x0001_＀＀_x0001_＀＀_x0001_＀＀晪晦㙦䁼摦畳㩰⼯楤敲瑣潩獮䘯呁嘠敩敷㽲捡楴湯唽䑐呁♅牣慥潴㵲慦瑣敳♴奄彎剁升吽啒♅佄彃䅎䕍䘽呁䘺䱑䅟䑕呉义彇䱃䕉呎呟䵅䱐呁⹅䅆♔楤灳慬役瑳楲杮䄽摵瑩嘦剁䬺奅䰽噃䉑呙䱓♍䅖㩒啑剅㵙歒晚啒䩊䙖䨹楑䉨歔猴橍硁卍獷䍌噸さ灑圦义佄㵗䥆卒彔佐啐♐䕈䝉呈㐽〵圦䑉䡔㐽〵匦䅔呒䵟塁䵉婉䑅䘽䱁䕓嘦剁䌺䱁久䅄㵒䥆䕖䅄♙䅖㩒奓䉍䱏唽㝓㈷㌷㈹㜰☵䅖㩒义䕄㵘0ﬗ刾(单㜷㜲㤳〲㔷䙞彆䉅呉䥟⡂乁ⱎ〲㈱ⰬⰬ单⥄Ŧ＀＀ ＀＀Ŏ＀＀_x0008_＀＀_x0001_＀＀_x0001_＀＀_x0001_＀＀馘香䂂摦畳㩰⼯楤敲瑣潩獮䘯呁嘠敩敷㽲捡楴湯唽䑐呁♅牣慥潴㵲慦瑣敳♴奄彎剁升吽啒♅佄彃䅎䕍䘽呁䘺䱑䅟䑕呉义彇䱃䕉呎呟䵅䱐呁⹅䅆♔楤灳慬役瑳楲杮䄽摵瑩嘦剁䬺奅嘽䉉䡗䙃乃♃䅖㩒啑剅㵙歒晚啒䩊䙖䨹楑䉨歔猴橍硁楍獷䍌噸さ灑圦义佄㵗䥆卒彔佐啐♐䕈䝉呈㐽〵圦䑉䡔㐽〵匦䅔呒䵟塁䵉婉䑅䘽䱁䕓嘦剁䌺䱁久䅄㵒䥆䕖䅄♙䅖㩒奓䉍䱏唽㝓㈷㌷㈹㜰☵䅖㩒义䕄㵘0﬒刾¬䕄〰㘰㌳〵㌰䥞⡆䙆偟久当䥌䉁当乕商䑎䑅䄨乎〬Ⱜ刬⥆〾䘬彆䕐华䱟䅉卂啟䙎乕䕄⡄乁ⱎⰰⰬ䙒Ⱙ䙉䘨彆䕐华䱟䅉卂啟䙎乕䕄⡄乁ⱎⰰⰬ䙒㰩ⰰⰰ䙆偟久当乂䥆彔䕒䥔归佐呓䄨乎㐬㐱㔵Ⱜ刬⥆⤩ć＀＀ ＀＀ï＀＀_x0008_＀＀_x0001_＀＀_x0001_＀＀_x0001_＀＀⣶轜ꇂ䁡摦畳㩰⼯楄敲瑣潩獮䘯捡却瑥䄠摵瑩湩⁧楖睥牥愿瑣潩㵮啁䥄彔䅖啌♅䉄ㄽ㤲䤦ㅄ㔽㈵㠳☸䅖啌䥅㵄㠱㔳☲䑓呁㵅〲㈱倦剅佉呄偙㵅乁彎呓♄䍓呆㌽眦湩潤㵷潰異彰潮扟牡眦摩桴㌽㔸栦楥桧㵴㈱☰呓剁彔䅍䥘䥍䕚㵄䅆卌♅牣慥潴㵲慦瑣敳♴楤灳慬役瑳楲杮䄽摵瑩찀﬑刾¬䕄〰㔰㜸〸㌰䥞⡆䙆偟久当䥌䉁当乕商䑎䑅䄨乎〬Ⱜ刬⥆〾䘬彆䕐华䱟䅉卂啟䙎乕䕄⡄乁ⱎⰰⰬ䙒Ⱙ䙉䘨彆䕐华䱟䅉卂啟䙎乕䕄⡄乁ⱎⰰⰬ䙒㰩ⰰⰰ䙆偟久当乂䥆彔䕒䥔归佐呓䄨乎㐬㐱㔵Ⱜ刬⥆⤩ć＀＀ ＀＀ï＀＀_x0008_＀＀_x0001_＀＀_x0001_＀＀_x0001_＀＀삃ꇊم䁃摦畳㩰⼯楄敲瑣潩獮䘯捡却瑥䄠摵瑩湩⁧楖睥牥愿瑣潩㵮啁䥄彔䅖啌♅䉄ㄽ㤲䤦ㅄ㔽㔷㌳☹䅖啌䥅㵄㠱㔳☲䑓呁㵅〲㈱倦剅佉呄偙㵅乁彎呓♄䍓呆㌽眦湩潤㵷潰異彰潮扟牡眦摩桴㌽㔸栦楥桧㵴㈱☰呓剁彔䅍䥘䥍䕚㵄䅆卌♅牣慥潴㵲慦瑣敳♴楤灳慬役瑳楲杮䄽摵瑩찀﬑刾¬䕄〰㔰㘵㈵㐰䥞⡆䙆偟久当䥌䉁当乕商䑎䑅䄨乎〬Ⱜ刬⥆〾䘬彆䕐华䱟䅉卂啟䙎乕䕄⡄乁ⱎⰰⰬ䙒Ⱙ䙉䘨彆䕐华䱟䅉卂啟䙎乕䕄⡄乁ⱎⰰⰬ䙒㰩ⰰⰰ䙆偟久当乂䥆彔䕒䥔归佐呓䄨乎㐬㐱㔵Ⱜ刬⥆⤩ć＀＀ ＀＀ï＀＀_x0008_＀＀_x0001_＀＀_x0001_＀＀_x0001_＀＀凬Ẹ뮅䁉摦畳㩰⼯楄敲瑣潩獮䘯捡却瑥䄠摵瑩湩⁧楖睥牥愿瑣潩㵮啁䥄彔䅖啌♅䉄ㄽ㤲䤦ㅄ㔽ㄱ㤹☰䅖啌䥅㵄㠱㔳☲䑓呁㵅〲㈱倦剅佉呄偙㵅乁彎呓♄䍓呆㌽眦湩潤㵷潰異彰潮扟牡眦摩桴㌽㔸栦楥桧㵴㈱☰呓剁彔䅍䥘䥍䕚㵄䅆卌♅牣慥潴㵲慦瑣敳♴楤灳慬役瑳楲杮䄽摵瑩찀﬐刾¬䕄〰㘰〶〲㘰䥞⡆䙆偟久当䥌䉁当乕商䑎䑅䄨乎〬Ⱜ刬⥆〾䘬彆䕐华䱟䅉卂啟䙎乕䕄⡄乁ⱎⰰⰬ䙒Ⱙ䙉䘨彆䕐华䱟䅉卂啟䙎乕䕄⡄乁ⱎⰰⰬ䙒㰩ⰰⰰ䙆偟久当乂䥆彔䕒䥔归佐呓䄨乎㐬㐱㔵Ⱜ刬⥆⤩ć＀＀ ＀＀ï＀＀_x0008_＀＀_x0001_＀＀_x0001_＀＀_x0001_＀＀㽽帵⢺䂄摦畳㩰⼯楄敲瑣潩獮䘯捡却瑥䄠摵瑩湩⁧楖睥牥愿瑣潩㵮啁䥄彔䅖啌♅䉄ㄽ㤲䤦ㅄ㐽㔵ㄷ☰䅖啌䥅㵄㠱㔳☲䑓呁㵅〲㈱倦剅佉呄偙㵅乁彎呓♄䍓呆㌽眦湩潤㵷潰異彰潮扟牡眦摩桴㌽㔸栦楥桧㵴㈱☰呓剁彔䅍䥘䥍䕚㵄䅆卌♅牣慥潴㵲慦瑣敳♴楤灳慬役瑳楲杮䄽摵瑩찀ﬆ刾7䕄〰㘰〶〲㘰䩞䱕䅉⡎䙆䙟卉䅃彌䅄䕔儨剔〬Ⱜ刬ⱆ䐢呁久⤢착_x001D_＀＀ ＀＀_x0005_＀＀_x0004_＀＀_x0001_＀＀_x0001_＀＀_x0003_＀＀ꇯ＀＀찀﫽刾8䕄〰㔰㜸〸㌰ㅞ〮䔪彃䕎呓剟䍅䡟㐨㐱㠱⼩䍅也卅彔䕒⡃ㄴㄴ⤸!＀＀ ＀＀	＀＀_x0008_＀＀_x0001_＀＀_x0001_＀＀_x0001_＀＀馚香香㿙찀﫽刾8䕄〰㔰㜸〸㌰ㅞ〮䔪彃䕎呓剟䍅䡟㐨㌱㠸⼩䍅也卅彔䕒⡃ㄴ㠳⤸!＀＀ ＀＀	＀＀_x0008_＀＀_x0001_＀＀_x0001_＀＀_x0001_＀＀馚香香㿙찀﫽刾8䕄〰㔰㜸〸㌰ㅞ〮䔪彃䕎呓剟䍅䡟㐨㈱㠹⼩䍅也卅彔䕒⡃ㄴ㤲⤸!＀＀ ＀＀	＀＀_x0008_＀＀_x0001_＀＀_x0001_＀＀_x0001_＀＀＀＀＀＀＀＀㿠찀﫹刾8卅㄰㌸㐷㌶㐱ㅞ〮䔪彃䕎呓剟䍅䡟㐨㐱㠱⼩䍅也卅彔䕒⡃ㄴㄴ⤸!＀＀ ＀＀	＀＀_x0008_＀＀_x0001_＀＀_x0001_＀＀_x0001_＀＀䡛孶觘㿍찀﫹刾8卅㄰㌸㐷㌶㐱ㅞ〮䔪彃䕎呓剟䍅䡟㐨㌱㠸⼩䍅也卅彔䕒⡃ㄴ㠳⤸!＀＀ ＀＀	＀＀_x0008_＀＀_x0001_＀＀_x0001_＀＀_x0001_＀＀䡛孶觘㿍찀﫹刾8卅㄰㌸㐷㌶㐱ㅞ〮䔪彃䕎呓剟䍅䡟㐨㈱㠹⼩䍅也卅彔䕒⡃ㄴ㤲⤸!＀＀ ＀＀	＀＀_x0008_＀＀_x0001_＀＀_x0001_＀＀_x0001_＀＀馚香香㿉찀﫳刾3䱁䅆匭幅⸱⨰䍅也卅彔䕒彃⡈ㄴ㈳⤹䔯彃䕎呓剟䍅㐨㌱㤲착!＀＀ ＀＀	＀＀_x0008_＀＀_x0001_＀＀_x0001_＀＀_x0001_＀＀㌴㌳㌳㿣찀﫨刾_x001E_䥍之䌭幈彐䅍䭒呅噟䱁䍟⡏ㄴ㌵⤷!＀＀ ＀＀	＀＀_x0008_＀＀_x0001_＀＀_x0001_＀＀_x0001_＀＀嵤䛜뀃䁖찀﫨刾_x001E_䱍义䜭幂彐䅍䭒呅噟䱁䍟⡏ㄴ㌵⤷!＀＀ ＀＀	＀＀_x0008_＀＀_x0001_＀＀_x0001_＀＀_x0001_＀＀咠瓻㈼䁁찀﬩刾O䉇〰㜰㤱㌷㠷ㅞ〮⠪䍅也卅彔䕒彃⡂ㄴ㌵⤷䔫彃䕎呓剟䍅佟㐨㔱㜳⤩䔯彃䕎呓剟䍅㐨㔱㜳착!＀＀ ＀＀	＀＀_x0008_＀＀_x0001_＀＀_x0001_＀＀_x0001_＀＀＀＀＀＀＀＀㿰찀﬩刾O䉇〰㜰㤱㌷㠷ㅞ〮⠪䍅也卅彔䕒彃⡓ㄴ㌵⤷䔫彃䕎呓剟䍅啟㐨㔱㜳⤩䔯彃䕎呓剟䍅㐨㔱㜳착!＀＀ ＀＀	＀＀_x0008_＀＀_x0001_＀＀_x0001_＀＀_x0001_＀＀＀＀＀＀＀＀＀＀찀﬩刾O单㜷㜲㤳〲㔷ㅞ〮⠪䍅也卅彔䕒彃⡂ㄴ〵⤶䔫彃䕎呓剟䍅佟㐨㔱㘰⤩䔯彃䕎呓剟䍅㐨㔱㘰착!＀＀ ＀＀	＀＀_x0008_＀＀_x0001_＀＀_x0001_＀＀_x0001_＀＀䦸헻틒㿢찀﬩刾O单㜷㜲㤳〲㔷ㅞ〮⠪䍅也卅彔䕒彃⡓ㄴ〵⤶䔫彃䕎呓剟䍅啟㐨㔱㘰⤩䔯彃䕎呓剟䍅㐨㔱㘰착!＀＀ ＀＀	＀＀_x0008_＀＀_x0001_＀＀_x0001_＀＀_x0001_＀＀ꤦ⌫Ḟ㾮찀ﬣ刾O单㠳㘸㤸〱㔱ㅞ〮⠪䍅也卅彔䕒彃⡂ㄴㄴ⤴䔫彃䕎呓剟䍅佟㐨㐱㐱⤩䔯彃䕎呓剟䍅㐨㐱㐱착!＀＀ ＀＀	＀＀_x0008_＀＀_x0001_＀＀_x0001_＀＀_x0001_＀＀＀＀＀＀＀＀㿬찀ﬣ刾O单㠳㘸㤸〱㔱ㅞ〮⠪䍅也卅彔䕒彃⡓ㄴㄴ⤴䔫彃䕎呓剟䍅啟㐨㐱㐱⤩䔯彃䕎呓剟䍅㐨㐱㐱착!＀＀ ＀＀	＀＀_x0008_＀＀_x0001_＀＀_x0001_＀＀_x0001_＀＀＀＀＀＀＀＀＀＀찀ﬣ刾O单㠰㐱㜳〱㈵ㅞ〮⠪䍅也卅彔䕒彃⡂ㄴㄴ⤴䔫彃䕎呓剟䍅佟㐨㐱㐱⤩䔯彃䕎呓剟䍅㐨㐱㐱착!＀＀ ＀＀	＀＀_x0008_＀＀_x0001_＀＀_x0001_＀＀_x0001_＀＀ཏ변涶㿋찀ﬣ刾O单㠰㐱㜳〱㈵ㅞ〮⠪䍅也卅彔䕒彃⡓ㄴㄴ⤴䔫彃䕎呓剟䍅啟㐨㐱㐱⤩䔯彃䕎呓剟䍅㐨㐱㐱착!＀＀ ＀＀	＀＀_x0008_＀＀_x0001_＀＀_x0001_＀＀_x0001_＀＀ⷭ㙀䤤㿂찀ﬣ刾O单㠵㌳㐳〱㜷ㅞ〮⠪䍅也卅彔䕒彃⡂ㄴㄴ⤴䔫彃䕎呓剟䍅佟㐨㐱㐱⤩䔯彃䕎呓剟䍅㐨㐱㐱착!＀＀ ＀＀	＀＀_x0008_＀＀_x0001_＀＀_x0001_＀＀_x0001_＀＀＀＀＀＀＀＀㿠찀ﬣ刾O单㠵㌳㐳〱㜷ㅞ〮⠪䍅也卅彔䕒彃⡓ㄴㄴ⤴䔫彃䕎呓剟䍅啟㐨㐱㐱⤩䔯彃䕎呓剟䍅㐨㐱㐱착!＀＀ ＀＀	＀＀_x0008_＀＀_x0001_＀＀_x0001_＀＀_x0001_＀＀椮燷啕㾵찀ﬢ刾O单㔰㐸㠹〱㐶ㅞ〮⠪䍅也卅彔䕒彃⡂ㄴㄴ⤴䔫彃䕎呓剟䍅佟㐨㐱㐱⤩䔯彃䕎呓剟䍅㐨㐱㐱착!＀＀ ＀＀	＀＀_x0008_＀＀_x0001_＀＀_x0001_＀＀_x0001_＀＀ⷭ㙀䤤㿂찀ﬢ刾O单㔰㐸㠹〱㐶ㅞ〮⠪䍅也卅彔䕒彃⡓ㄴㄴ⤴䔫彃䕎呓剟䍅啟㐨㐱㐱⤩䔯彃䕎呓剟䍅㐨㐱㐱착!＀＀ ＀＀	＀＀_x0008_＀＀_x0001_＀＀_x0001_＀＀_x0001_＀＀＀＀＀＀＀＀＀＀찀ﬢ刾O单ㄸㄲ䬱〱㜰ㅞ〮⠪䍅也卅彔䕒彃⡂ㄴㄴ⤴䔫彃䕎呓剟䍅佟㐨㐱㐱⤩䔯彃䕎呓剟䍅㐨㐱㐱착!＀＀ ＀＀	＀＀_x0008_＀＀_x0001_＀＀_x0001_＀＀_x0001_＀＀皬ƨ_xDDDE_㿝찀ﬢ刾O单ㄸㄲ䬱〱㜰ㅞ〮⠪䍅也卅彔䕒彃⡓ㄴㄴ⤴䔫彃䕎呓剟䍅啟㐨㐱㐱⤩䔯彃䕎呓剟䍅㐨㐱㐱착!＀＀ ＀＀	＀＀_x0008_＀＀_x0001_＀＀_x0001_＀＀_x0001_＀＀_xDF74_쥻ᄐ㿁찀ﬢ刾O单㜴㠷㤳〱㤴ㅞ〮⠪䍅也卅彔䕒彃⡂ㄴㄴ⤴䔫彃䕎呓剟䍅佟㐨㐱㐱⤩䔯彃䕎呓剟䍅㐨㐱㐱착!＀＀ ＀＀	＀＀_x0008_＀＀_x0001_＀＀_x0001_＀＀_x0001_＀＀ꆼ机啕㿥찀ﬢ刾O单㜴㠷㤳〱㤴ㅞ〮⠪䍅也卅彔䕒彃⡓ㄴㄴ⤴䔫彃䕎呓剟䍅啟㐨㐱㐱⤩䔯彃䕎呓剟䍅㐨㐱㐱착!＀＀ ＀＀	＀＀_x0008_＀＀_x0001_＀＀_x0001_＀＀_x0001_＀＀＀＀＀＀＀＀＀＀찀ﬢ刾O单㌸㐵㔹〱㜲ㅞ〮⠪䍅也卅彔䕒彃⡂ㄴㄴ⤴䔫彃䕎呓剟䍅佟㐨㐱㐱⤩䔯彃䕎呓剟䍅㐨㐱㐱착!＀＀ ＀＀	＀＀_x0008_＀＀_x0001_＀＀_x0001_＀＀_x0001_＀＀＀＀＀＀＀＀㿀찀ﬢ刾O单㌸㐵㔹〱㜲ㅞ〮⠪䍅也卅彔䕒彃⡓ㄴㄴ⤴䔫彃䕎呓剟䍅啟㐨㐱㐱⤩䔯彃䕎呓剟䍅㐨㐱㐱착!＀＀ ＀＀	＀＀_x0008_＀＀_x0001_＀＀_x0001_＀＀_x0001_＀＀＀＀＀＀＀＀㾰찀ﬖ刾O䉇〰㜰㤱㌷㠷ㅞ〮⠪䍅也卅彔䕒彃⡂ㄴ㌲⤳䔫彃䕎呓剟䍅佟㐨㈱㌳⤩䔯彃䕎呓剟䍅㐨㈱㌳착!＀＀ ＀＀	＀＀_x0008_＀＀_x0001_＀＀_x0001_＀＀_x0001_＀＀＀＀＀＀＀＀㿰찀ﬖ刾O䉇〰㜰㤱㌷㠷ㅞ〮⠪䍅也卅彔䕒彃⡓ㄴ㌲⤳䔫彃䕎呓剟䍅啟㐨㈱㌳⤩䔯彃䕎呓剟䍅㐨㈱㌳착!＀＀ ＀＀	＀＀_x0008_＀＀_x0001_＀＀_x0001_＀＀_x0001_＀＀＀＀＀＀＀＀＀＀찀﬑刾'䕓〰〰㤶㠵㘷䙞彆䕄呂䱟⡔呑ⱒㄴ㔴ⰵⰬ䙒착Ŧ＀＀ ＀＀Ŏ＀＀_x0008_＀＀_x0001_＀＀_x0001_＀＀_x0001_＀＀＀＀＀＀⼀䂸摦畳㩰⼯楤敲瑣潩獮䘯呁嘠敩敷㽲捡楴湯唽䑐呁♅牣慥潴㵲慦瑣敳♴奄彎剁升吽啒♅佄彃䅎䕍䘽呁䘺䱑䅟䑕呉义彇䱃䕉呎呟䵅䱐呁⹅䅆♔楤灳慬役瑳楲杮䄽摵瑩嘦剁䬺奅丽婙塏䡇䱕♃䅖㩒啑剅㵙歒晚䕒䍖䙖䴹䍖剨䙖獉䑎ぅ呎獕䍌卸楒㵫圦义佄㵗䥆卒彔佐啐♐䕈䝉呈㐽〵圦䑉䡔㐽〵匦䅔呒䵟塁䵉婉䑅䘽䱁䕓嘦剁䌺䱁久䅄㵒䥆䕖䅄♙䅖㩒奓䉍䱏匽ぅ〰㘰㔹㜸☶䅖㩒义䕄㵘0﬑刾'䕓〰〰㤶㠵㘷䙞彆䕄呂卟⡔呑ⱒㄴ㔴ⰵⰬ䙒착ĉ＀＀ ＀＀ñ＀＀_x0008_＀＀_x0001_＀＀_x0001_＀＀_x0001_＀＀＀＀＀＀쀀䁬摦畳㩰⼯楄敲瑣潩獮䘯捡却瑥䄠摵瑩湩⁧楖睥牥愿瑣潩㵮啁䥄彔䅖啌♅䉄ㄽ㤲䤦ㅄ㜽㌳㘲☸䅖啌䥅㵄㌰㔰☱䑓呁㵅〲㌱㈰倦剅佉呄偙㵅呑归呓♄䍓呆㌽眦湩潤㵷潰異彰潮扟牡眦摩桴㌽㔸栦楥桧㵴㈱☰呓剁彔䅍䥘䥍䕚㵄䅆卌♅牣慥潴㵲慦瑣敳♴楤灳慬役瑳楲杮䄽摵瑩찀﬐刾O单㜷㜲㤳〲㔷ㅞ〮⠪䍅也卅彔䕒彃⡂ㄴ〲⤲䔫彃䕎呓剟䍅佟㐨㈱㈰⤩䔯彃䕎呓剟䍅㐨㈱㈰착!＀＀ ＀＀	＀＀_x0008_＀＀_x0001_＀＀_x0001_＀＀_x0001_＀＀ϓ꼰_xDB6D_㿦찀﬐刾O单㜷㜲㤳〲㔷ㅞ〮⠪䍅也卅彔䕒彃⡓ㄴ〲⤲䔫彃䕎呓剟䍅啟㐨㈱㈰⤩䔯彃䕎呓剟䍅㐨㈱㈰착!＀＀ ＀＀	＀＀_x0008_＀＀_x0001_＀＀_x0001_＀＀_x0001_＀＀＀＀＀＀＀＀＀＀찀ﬆ刾,䉇〰㔰㤹ㄱㄱ䕞䅃䵟䑅也呅㈨㄰ⰶⰰⰬ䌢剕䜽偂⤢!＀＀ ＀＀	＀＀_x0008_＀＀_x0001_＀＀_x0001_＀＀_x0001_＀＀馚香香䀑찀ﬆ刾,䉇〰㔰㤹ㄱㄱ䕞䅃䵟䑅也呅㈨㄰ⰵⰰⰬ䌢剕䜽偂⤢!＀＀ ＀＀	＀＀_x0008_＀＀_x0001_＀＀_x0001_＀＀_x0001_＀＀롑蔞䀎찀ﬆ刾,䉇〰㔰㤹ㄱㄱ䕞䅃䵟䑅也呅㈨㄰ⰴⰰⰬ䌢剕䜽偂⤢!＀＀ ＀＀	＀＀_x0008_＀＀_x0001_＀＀_x0001_＀＀_x0001_＀＀㥘좴빶䀉찀ﬆ刾,䉇〰㔰㤹ㄱㄱ䕞䅃䵟䑅也呅㈨㄰ⰳⰰⰬ䌢剕䜽偂⤢!＀＀ ＀＀	＀＀_x0008_＀＀_x0001_＀＀_x0001_＀＀_x0001_＀＀馚香香䀄찀﫾刾)偞䕓䍔䱁䘨噉䑅奁㬩彐䅄䕔彊䅄⡙ㄭ奁丬坏䐬착Զ＀＀ ＀＀Ԟ＀＀И＀＀_x0001_＀＀Ć＀＀_x0003_＀＀ꃔ＀＀ꃕ＀＀ꃘ＀＀ꃙ＀＀ꃚ＀＀ꃛ＀＀ꃜ＀＀ꃟ＀＀ꃠ＀＀ꃡ＀＀ꃢ＀＀ꃣ＀＀ꃦ＀＀ꃧ＀＀ꃨ＀＀ꃩ＀＀ꃪ＀＀ꃭ＀＀ꃮ＀＀ꃯ＀＀ꃰ＀＀ꃱ＀＀ꃴ＀＀ꃵ＀＀ꃶ＀＀ꃷ＀＀ꃸ＀＀ꃻ＀＀ꃼ＀＀ꃽ＀＀ꃾ＀＀ꃿ＀＀ꄂ＀＀ꄃ＀＀ꄄ＀＀ꄅ＀＀ꄆ＀＀ꄉ＀＀ꄊ＀＀ꄋ＀＀ꄌ＀＀ꄍ＀＀ꄐ＀＀ꄑ＀＀ꄒ＀＀ꄓ＀＀ꄔ＀＀ꄗ＀＀ꄘ＀＀ꄙ＀＀ꄚ＀＀ꄛ＀＀ꄞ＀＀ꄟ＀＀ꄠ＀＀ꄡ＀＀ꄢ＀＀ꄥ＀＀ꄦ＀＀ꄧ＀＀ꄨ＀＀ꄩ＀＀ꄬ＀＀ꄭ＀＀ꄮ＀＀ꄯ＀＀ꄰ＀＀ꄳ＀＀ꄴ＀＀ꄵ＀＀ꄶ＀＀ꄷ＀＀ꄺ＀＀ꄻ＀＀ꄼ＀＀ꄽ＀＀ꄾ＀＀ꅁ＀＀ꅂ＀＀ꅃ＀＀ꅄ＀＀ꅅ＀＀ꅈ＀＀ꅉ＀＀ꅊ＀＀ꅋ＀＀ꅌ＀＀ꅏ＀＀ꅐ＀＀ꅑ＀＀ꅒ＀＀ꅓ＀＀ꅖ＀＀ꅗ＀＀ꅘ＀＀ꅙ＀＀ꅚ＀＀ꅝ＀＀ꅞ＀＀ꅟ＀＀ꅠ＀＀ꅡ＀＀ꅤ＀＀ꅥ＀＀ꅦ＀＀ꅧ＀＀ꅨ＀＀ꅫ＀＀ꅬ＀＀ꅭ＀＀ꅮ＀＀ꅯ＀＀ꅲ＀＀ꅳ＀＀ꅴ＀＀ꅵ＀＀ꅶ＀＀ꅹ＀＀ꅺ＀＀ꅻ＀＀ꅼ＀＀ꅽ＀＀ꆀ＀＀ꆁ＀＀ꆂ＀＀ꆃ＀＀ꆄ＀＀ꆇ＀＀ꆈ＀＀ꆉ＀＀ꆊ＀＀ꆋ＀＀ꆎ＀＀ꆏ＀＀ꆐ＀＀ꆑ＀＀ꆒ＀＀ꆕ＀＀ꆖ＀＀ꆗ＀＀ꆘ＀＀ꆙ＀＀ꆜ＀＀ꆝ＀＀ꆞ＀＀ꆟ＀＀ꆠ＀＀ꆣ＀＀ꆤ＀＀ꆥ＀＀ꆦ＀＀ꆧ＀＀ꆪ＀＀ꆫ＀＀ꆬ＀＀ꆭ＀＀ꆮ＀＀ꆱ＀＀ꆲ＀＀ꆳ＀＀ꆴ＀＀ꆵ＀＀ꆸ＀＀ꆹ＀＀ꆺ＀＀ꆻ＀＀ꆼ＀＀ꆿ＀＀ꇀ＀＀ꇁ＀＀ꇂ＀＀ꇃ＀＀ꇆ＀＀ꇇ＀＀ꇈ＀＀ꇉ＀＀ꇊ＀＀ꇍ＀＀ꇎ＀＀ꇏ＀＀ꇐ＀＀ꇑ＀＀ꇔ＀＀ꇕ＀＀ꇖ＀＀ꇗ＀＀ꇘ＀＀ꇛ＀＀ꇜ＀＀ꇝ＀＀ꇞ＀＀ꇟ＀＀ꇢ＀＀ꇣ＀＀ꇤ＀＀ꇥ＀＀ꇦ＀＀ꇩ＀＀ꇪ＀＀ꇫ＀＀ꇬ＀＀ꇭ＀＀ꇰ＀＀ꇱ＀＀ꇲ＀＀ꇳ＀＀ꇴ＀＀ꇷ＀＀ꇸ＀＀ꇹ＀＀ꇺ＀＀ꇻ＀＀ꇾ＀＀ꇿ＀＀ꈀ＀＀ꈁ＀＀ꈂ＀＀ꈅ＀＀ꈆ＀＀ꈇ＀＀ꈈ＀＀ꈉ＀＀ꈌ＀＀ꈍ＀＀ꈎ＀＀ꈏ＀＀ꈐ＀＀ꈓ＀＀ꈔ＀＀ꈕ＀＀ꈖ＀＀ꈗ＀＀ꈚ＀＀ꈛ＀＀ꈜ＀＀ꈝ＀＀ꈞ＀＀ꈡ＀＀ꈢ＀＀ꈣ＀＀ꈤ＀＀ꈥ＀＀ꈨ＀＀ꈩ＀＀ꈪ＀＀ꈫ＀＀ꈬ＀＀ꈯ＀＀ꈰ＀＀ꈱ＀＀ꈲ＀＀ꈳ＀＀ꈶ＀＀ꈷ＀＀ꈸ＀＀ꈹ＀＀ꈺ＀＀ꈽ＀＀ꈾ＀＀ꈿ＀＀ꉀ＀＀ꉁ＀＀＀＀＀＀＀＀＀＀＀＀＀＀＀＀＀＀＀＀＀＀＀＀＀＀＀＀＀＀＀＀＀＀＀＀＀＀＀＀＀＀＀＀＀＀＀＀＀＀＀＀＀＀＀＀＀＀＀＀＀＀＀＀＀＀＀＀＀＀＀＀＀＀＀＀＀＀＀＀＀＀＀＀＀＀＀＀＀＀＀＀＀＀＀＀＀＀＀＀＀＀＀＀＀＀＀＀＀＀＀＀＀＀＀＀＀＀＀＀＀＀＀＀＀＀＀＀＀＀＀＀＀＀＀＀＀＀＀＀＀＀＀＀＀＀＀＀＀＀＀＀＀＀＀＀＀＀＀＀＀＀＀＀＀＀＀＀＀＀＀＀＀＀＀＀＀＀＀＀＀＀＀＀＀＀＀＀＀＀＀＀＀＀＀＀＀＀＀＀＀＀＀＀＀＀＀＀＀＀＀＀＀＀＀＀＀＀＀＀＀＀＀＀＀＀＀＀＀＀＀＀＀＀＀＀＀＀＀＀＀＀＀＀＀＀＀＀＀＀＀＀＀＀＀＀＀＀＀＀＀＀＀＀﫽刾8䕄〰㔰㜸〸㌰ㅞ〮䔪彃䕎呓剟䍅䡟㐨㐱㤷⼩䍅也卅彔䕒⡃ㄴ㜴⤹!＀＀ ＀＀	＀＀_x0008_＀＀_x0001_＀＀_x0001_＀＀_x0001_＀＀ꚲ魨䗑㿗찀﫽刾8䕄〰㔰㜸〸㌰ㅞ〮䔪彃䕎呓剟䍅䡟㐨㐱㤴⼩䍅也卅彔䕒⡃ㄴ㐴⤹!＀＀ ＀＀	＀＀_x0008_＀＀_x0001_＀＀_x0001_＀＀_x0001_＀＀줋୮넻㿓찀﫽刾8䕄〰㔰㜸〸㌰ㅞ〮䔪彃䕎呓剟䍅䡟㐨㌱㤲⼩䍅也卅彔䕒⡃ㄴ㈳⤹!＀＀ ＀＀	＀＀_x0008_＀＀_x0001_＀＀_x0001_＀＀_x0001_＀＀벇ㆊ啕㿕찀﫽刾O单㠵㌳㐳〱㜷ㅞ〮⠪䍅也卅彔䕒彃⡓ㄴㄵ⤰䔫彃䕎呓剟䍅啟㐨㔱〱⤩䔯彃䕎呓剟䍅㐨㔱〱착!＀＀ ＀＀	＀＀_x0008_＀＀_x0001_＀＀_x0001_＀＀_x0001_＀＀＀＀＀＀＀＀＀＀찀﫽刾O单㠵㌳㐳〱㜷ㅞ〮⠪䍅也卅彔䕒彃⡂ㄴㄵ⤰䔫彃䕎呓剟䍅佟㐨㔱〱⤩䔯彃䕎呓剟䍅㐨㔱〱착!＀＀ ＀＀	＀＀_x0008_＀＀_x0001_＀＀_x0001_＀＀_x0001_＀＀዆웖觘㿝찀﫼刾O单㠵㌳㐳〱㜷ㅞ〮⠪䍅也卅彔䕒彃⡓ㄴㄴ⤸䔫彃䕎呓剟䍅啟㐨㐱㠱⤩䔯彃䕎呓剟䍅㐨㐱㠱착!＀＀ ＀＀	＀＀_x0008_＀＀_x0001_＀＀_x0001_＀＀_x0001_＀＀椮燷啕㾵찀﫼刾O单㠵㌳㐳〱㜷ㅞ〮⠪䍅也卅彔䕒彃⡂ㄴㄴ⤸䔫彃䕎呓剟䍅佟㐨㐱㠱⤩䔯彃䕎呓剟䍅㐨㐱㠱착!＀＀ ＀＀	＀＀_x0008_＀＀_x0001_＀＀_x0001_＀＀_x0001_＀＀＀＀＀＀＀＀㿠찀﫼刾O单㜷㜲㤳〲㔷ㅞ〮⠪䍅也卅彔䕒彃⡓ㄴ〲⤶䔫彃䕎呓剟䍅啟㐨㈱㘰⤩䔯彃䕎呓剟䍅㐨㈱㘰착!＀＀ ＀＀	＀＀_x0008_＀＀_x0001_＀＀_x0001_＀＀_x0001_＀＀＀＀＀＀＀＀＀＀찀﫼刾O单㜷㜲㤳〲㔷ㅞ〮⠪䍅也卅彔䕒彃⡂ㄴ〲⤶䔫彃䕎呓剟䍅佟㐨㈱㘰⤩䔯彃䕎呓剟䍅㐨㈱㘰착!＀＀ ＀＀	＀＀_x0008_＀＀_x0001_＀＀_x0001_＀＀_x0001_＀＀ϓ꼰_xDB6D_㿦찀﫼刾O单㔰㐸㠹〱㐶ㅞ〮⠪䍅也卅彔䕒彃⡓ㄴㄵ⤰䔫彃䕎呓剟䍅啟㐨㔱〱⤩䔯彃䕎呓剟䍅㐨㔱〱착!＀＀ ＀＀	＀＀_x0008_＀＀_x0001_＀＀_x0001_＀＀_x0001_＀＀＀＀＀＀＀＀＀＀찀﫼刾O单㔰㐸㠹〱㐶ㅞ〮⠪䍅也卅彔䕒彃⡂ㄴㄵ⤰䔫彃䕎呓剟䍅佟㐨㔱〱⤩䔯彃䕎呓剟䍅㐨㔱〱착!＀＀ ＀＀	＀＀_x0008_＀＀_x0001_＀＀_x0001_＀＀_x0001_＀＀ཏ변涶㿋찀﫼刾O单㔰㐸㠹〱㐶ㅞ〮⠪䍅也卅彔䕒彃⡓ㄴㄴ⤸䔫彃䕎呓剟䍅啟㐨㐱㠱⤩䔯彃䕎呓剟䍅㐨㐱㠱착!＀＀ ＀＀	＀＀_x0008_＀＀_x0001_＀＀_x0001_＀＀_x0001_＀＀＀＀＀＀＀＀＀＀찀﫼刾O单㔰㐸㠹〱㐶ㅞ〮⠪䍅也卅彔䕒彃⡂ㄴㄴ⤸䔫彃䕎呓剟䍅佟㐨㐱㠱⤩䔯彃䕎呓剟䍅㐨㐱㠱착!＀＀ ＀＀	＀＀_x0008_＀＀_x0001_＀＀_x0001_＀＀_x0001_＀＀ⷭ㙀䤤㿂찀﫻刾O单ㄸㄲ䬱〱㜰ㅞ〮⠪䍅也卅彔䕒彃⡓ㄴㄵ⤰䔫彃䕎呓剟䍅啟㐨㔱〱⤩䔯彃䕎呓剟䍅㐨㔱〱착!＀＀ ＀＀	＀＀_x0008_＀＀_x0001_＀＀_x0001_＀＀_x0001_＀＀埮⃨넻㾳찀﫻刾O单ㄸㄲ䬱〱㜰ㅞ〮⠪䍅也卅彔䕒彃⡂ㄴㄵ⤰䔫彃䕎呓剟䍅佟㐨㔱〱⤩䔯彃䕎呓剟䍅㐨㔱〱착!＀＀ ＀＀	＀＀_x0008_＀＀_x0001_＀＀_x0001_＀＀_x0001_＀＀줋୮넻㿣찀﫻刾O单ㄸㄲ䬱〱㜰ㅞ〮⠪䍅也卅彔䕒彃⡓ㄴㄴ⤸䔫彃䕎呓剟䍅啟㐨㐱㠱⤩䔯彃䕎呓剟䍅㐨㐱㠱착!＀＀ ＀＀	＀＀_x0008_＀＀_x0001_＀＀_x0001_＀＀_x0001_＀＀_xDF74_쥻ᄐ㿁찀﫻刾O单ㄸㄲ䬱〱㜰ㅞ〮⠪䍅也卅彔䕒彃⡂ㄴㄴ⤸䔫彃䕎呓剟䍅佟㐨㐱㠱⤩䔯彃䕎呓剟䍅㐨㐱㠱착!＀＀ ＀＀	＀＀_x0008_＀＀_x0001_＀＀_x0001_＀＀_x0001_＀＀皬ƨ_xDDDE_㿝찀﫻刾O单㌸㐵㔹〱㜲ㅞ〮⠪䍅也卅彔䕒彃⡓ㄴㄵ⤰䔫彃䕎呓剟䍅啟㐨㔱〱⤩䔯彃䕎呓剟䍅㐨㔱〱착!＀＀ ＀＀	＀＀_x0008_＀＀_x0001_＀＀_x0001_＀＀_x0001_＀＀＀＀＀＀＀＀㾰찀﫻刾O单㌸㐵㔹〱㜲ㅞ〮⠪䍅也卅彔䕒彃⡂ㄴㄵ⤰䔫彃䕎呓剟䍅佟㐨㔱〱⤩䔯彃䕎呓剟䍅㐨㔱〱착!＀＀ ＀＀	＀＀_x0008_＀＀_x0001_＀＀_x0001_＀＀_x0001_＀＀＀＀＀＀＀＀㿀찀﫻刾O单㌸㐵㔹〱㜲ㅞ〮⠪䍅也卅彔䕒彃⡓ㄴㄴ⤸䔫彃䕎呓剟䍅啟㐨㐱㠱⤩䔯彃䕎呓剟䍅㐨㐱㠱착!＀＀ ＀＀	＀＀_x0008_＀＀_x0001_＀＀_x0001_＀＀_x0001_＀＀＀＀＀＀＀＀㾰찀﫻刾O单㌸㐵㔹〱㜲ㅞ〮⠪䍅也卅彔䕒彃⡂ㄴㄴ⤸䔫彃䕎呓剟䍅佟㐨㐱㠱⤩䔯彃䕎呓剟䍅㐨㐱㠱착!＀＀ ＀＀	＀＀_x0008_＀＀_x0001_＀＀_x0001_＀＀_x0001_＀＀＀＀＀＀＀＀㿀찀﫺刾O单㠰㐱㜳〱㈵ㅞ〮⠪䍅也卅彔䕒彃⡓ㄴㄵ⤰䔫彃䕎呓剟䍅啟㐨㔱〱⤩䔯彃䕎呓剟䍅㐨㔱〱착!＀＀ ＀＀	＀＀_x0008_＀＀_x0001_＀＀_x0001_＀＀_x0001_＀＀䡛孶觘㿍찀﫺刾O单㠰㐱㜳〱㈵ㅞ〮⠪䍅也卅彔䕒彃⡂ㄴㄵ⤰䔫彃䕎呓剟䍅佟㐨㔱〱⤩䔯彃䕎呓剟䍅㐨㔱〱착!＀＀ ＀＀	＀＀_x0008_＀＀_x0001_＀＀_x0001_＀＀_x0001_＀＀＀＀＀＀＀＀＀＀찀﫺刾O单㠰㐱㜳〱㈵ㅞ〮⠪䍅也卅彔䕒彃⡓ㄴㄴ⤸䔫彃䕎呓剟䍅啟㐨㐱㠱⤩䔯彃䕎呓剟䍅㐨㐱㠱착!＀＀ ＀＀	＀＀_x0008_＀＀_x0001_＀＀_x0001_＀＀_x0001_＀＀ⷭ㙀䤤㿂찀﫺刾O单㠰㐱㜳〱㈵ㅞ〮⠪䍅也卅彔䕒彃⡂ㄴㄴ⤸䔫彃䕎呓剟䍅佟㐨㐱㠱⤩䔯彃䕎呓剟䍅㐨㐱㠱착!＀＀ ＀＀	＀＀_x0008_＀＀_x0001_＀＀_x0001_＀＀_x0001_＀＀ཏ변涶㿋찀﫺刾O单㠳㘸㤸〱㔱ㅞ〮⠪䍅也卅彔䕒彃⡓ㄴㄵ⤰䔫彃䕎呓剟䍅啟㐨㔱〱⤩䔯彃䕎呓剟䍅㐨㔱〱착!＀＀ ＀＀	＀＀_x0008_＀＀_x0001_＀＀_x0001_＀＀_x0001_＀＀＀＀＀＀＀＀＀＀찀﫺刾O单㠳㘸㤸〱㔱ㅞ〮⠪䍅也卅彔䕒彃⡂ㄴㄵ⤰䔫彃䕎呓剟䍅佟㐨㔱〱⤩䔯彃䕎呓剟䍅㐨㔱〱착!＀＀ ＀＀	＀＀_x0008_＀＀_x0001_＀＀_x0001_＀＀_x0001_＀＀≨燇㿬찀﫺刾O单㠳㘸㤸〱㔱ㅞ〮⠪䍅也卅彔䕒彃⡓ㄴㄴ⤸䔫彃䕎呓剟䍅啟㐨㐱㠱⤩䔯彃䕎呓剟䍅㐨㐱㠱착!＀＀ ＀＀	＀＀_x0008_＀＀_x0001_＀＀_x0001_＀＀_x0001_＀＀＀＀＀＀＀＀＀＀찀﫺刾O单㠳㘸㤸〱㔱ㅞ〮⠪䍅也卅彔䕒彃⡂ㄴㄴ⤸䔫彃䕎呓剟䍅佟㐨㐱㠱⤩䔯彃䕎呓剟䍅㐨㐱㠱착!＀＀ ＀＀	＀＀_x0008_＀＀_x0001_＀＀_x0001_＀＀_x0001_＀＀＀＀＀＀＀＀㿬찀﫹刾8卅㄰㌸㐷㌶㐱ㅞ〮䔪彃䕎呓剟䍅䡟㐨㐱㤷⼩䍅也卅彔䕒⡃ㄴ㜴⤹!＀＀ ＀＀	＀＀_x0008_＀＀_x0001_＀＀_x0001_＀＀_x0001_＀＀벇ㆊ啕㿕찀﫹刾8卅㄰㌸㐷㌶㐱ㅞ〮䔪彃䕎呓剟䍅䡟㐨㐱㤴⼩䍅也卅彔䕒⡃ㄴ㐴⤹!＀＀ ＀＀	＀＀_x0008_＀＀_x0001_＀＀_x0001_＀＀_x0001_＀＀㌴㌳㌳㿓찀﫹刾8卅㄰㌸㐷㌶㐱ㅞ〮䔪彃䕎呓剟䍅䡟㐨㌱㤲⼩䍅也卅彔䕒⡃ㄴ㈳⤹!＀＀ ＀＀	＀＀_x0008_＀＀_x0001_＀＀_x0001_＀＀_x0001_＀＀＀＀＀＀＀＀㿐찀﫹刾O䉇〰㜰㤱㌷㠷ㅞ〮⠪䍅也卅彔䕒彃⡓ㄴ㌲⤷䔫彃䕎呓剟䍅啟㐨㈱㜳⤩䔯彃䕎呓剟䍅㐨㈱㜳착!＀＀ ＀＀	＀＀_x0008_＀＀_x0001_＀＀_x0001_＀＀_x0001_＀＀＀＀＀＀＀＀＀＀찀﫹刾O䉇〰㜰㤱㌷㠷ㅞ〮⠪䍅也卅彔䕒彃⡂ㄴ㌲⤷䔫彃䕎呓剟䍅佟㐨㈱㜳⤩䔯彃䕎呓剟䍅㐨㈱㜳착!＀＀ ＀＀	＀＀_x0008_＀＀_x0001_＀＀_x0001_＀＀_x0001_＀＀＀＀＀＀＀＀㿰찀﫷刾O单㜴㠷㤳〱㤴ㅞ〮⠪䍅也卅彔䕒彃⡓ㄴㄵ⤰䔫彃䕎呓剟䍅啟㐨㔱〱⤩䔯彃䕎呓剟䍅㐨㔱〱착!＀＀ ＀＀	＀＀_x0008_＀＀_x0001_＀＀_x0001_＀＀_x0001_＀＀＀＀＀＀＀＀＀＀찀﫷刾O单㜴㠷㤳〱㤴ㅞ〮⠪䍅也卅彔䕒彃⡂ㄴㄵ⤰䔫彃䕎呓剟䍅佟㐨㔱〱⤩䔯彃䕎呓剟䍅㐨㔱〱착!＀＀ ＀＀	＀＀_x0008_＀＀_x0001_＀＀_x0001_＀＀_x0001_＀＀＀＀＀＀＀＀㿠찀﫷刾O单㜴㠷㤳〱㤴ㅞ〮⠪䍅也卅彔䕒彃⡓ㄴㄴ⤸䔫彃䕎呓剟䍅啟㐨㐱㠱⤩䔯彃䕎呓剟䍅㐨㐱㠱착!＀＀ ＀＀	＀＀_x0008_＀＀_x0001_＀＀_x0001_＀＀_x0001_＀＀＀＀＀＀＀＀＀＀찀﫷刾O单㜴㠷㤳〱㤴ㅞ〮⠪䍅也卅彔䕒彃⡂ㄴㄴ⤸䔫彃䕎呓剟䍅佟㐨㐱㠱⤩䔯彃䕎呓剟䍅㐨㐱㠱착!＀＀ ＀＀	＀＀_x0008_＀＀_x0001_＀＀_x0001_＀＀_x0001_＀＀ꆼ机啕㿥찀﫷刾_x001A_呉〰㄰㐰㘹㌲偞䱟捯污䥟摮硥 ＀＀ ＀＀_x0008_＀＀_x0007_＀＀_x0001_＀＀_x0001_＀＀_x0008_＀＀㘱㈷㈰＀＀﫳刾3䥍之䌭幈⸱⨰䍅也卅彔䕒彃⡈ㄴ㜱⤶䔯彃䕎呓剟䍅㐨ㄱ㘷착!＀＀ ＀＀	＀＀_x0008_＀＀_x0001_＀＀_x0001_＀＀_x0001_＀＀＀＀＀＀＀＀㿰찀﬩刾3䥍之䌭幈⸱⨰䍅也卅彔䕒彃⡈ㄴ〵⤶䔯彃䕎呓剟䍅㐨㔱㘰착!＀＀ ＀＀	＀＀_x0008_＀＀_x0001_＀＀_x0001_＀＀_x0001_＀＀＀＀＀＀＀＀㿰찀﬩刾3䱍义䜭幂⸱⨰䍅也卅彔䕒彃⡈ㄴ㜴⤵䔯彃䕎呓剟䍅㐨㐱㔷착!＀＀ ＀＀	＀＀_x0008_＀＀_x0001_＀＀_x0001_＀＀_x0001_＀＀＀＀＀＀＀＀＀＀찀﬩刾8卅㄰㌸㐷㌶㐱ㅞ〮䔪彃䕎呓剟䍅䡟㐨㔱㘰⼩䍅也卅彔䕒⡃ㄴ〵⤶!＀＀ ＀＀	＀＀_x0008_＀＀_x0001_＀＀_x0001_＀＀_x0001_＀＀ꆟ䤤㿒찀﬩刾8䕄〰㔰㜸〸㌰ㅞ〮䔪彃䕎呓剟䍅䡟㐨㔱㘰⼩䍅也卅彔䕒⡃ㄴ〵⤶!＀＀ ＀＀	＀＀_x0008_＀＀_x0001_＀＀_x0001_＀＀_x0001_＀＀큟ɂᝆ㿝찀﫽刾8䕄〰㔰㜸〸㌰ㅞ〮䔪彃䕎呓剟䍅䡟㐨㈱㘰⼩䍅也卅彔䕒⡃ㄴ〲⤶!＀＀ ＀＀	＀＀_x0008_＀＀_x0001_＀＀_x0001_＀＀_x0001_＀＀淩鶉㿘찀﫽刾8䕄〰㔰㜸〸㌰ㅞ〮䔪彃䕎呓剟䍅䡟㐨ㄱ㘷⼩䍅也卅彔䕒⡃ㄴ㜱⤶!＀＀ ＀＀	＀＀_x0008_＀＀_x0001_＀＀_x0001_＀＀_x0001_＀＀줋୮넻㿓찀﫹刾8卅㄰㌸㐷㌶㐱ㅞ〮䔪彃䕎呓剟䍅䡟㐨㈱㘰⼩䍅也卅彔䕒⡃ㄴ〲⤶!＀＀ ＀＀	＀＀_x0008_＀＀_x0001_＀＀_x0001_＀＀_x0001_＀＀裮灵䗑㾷찀﫹刾8卅㄰㌸㐷㌶㐱ㅞ〮䔪彃䕎呓剟䍅䡟㐨ㄱ㘷⼩䍅也卅彔䕒⡃ㄴ㜱⤶!＀＀ ＀＀	＀＀_x0008_＀＀_x0001_＀＀_x0001_＀＀_x0001_＀＀ᤣឬ燇㾼찀﫳刾3䥍之䌭幈⸱⨰䍅也卅彔䕒彃⡈ㄴ〲⤶䔯彃䕎呓剟䍅㐨㈱㘰착!＀＀ ＀＀	＀＀_x0008_＀＀_x0001_＀＀_x0001_＀＀_x0001_＀＀＀＀＀＀＀＀㿰찀﬩刾8卅㄰㌸㐷㌶㐱ㅞ〮䔪彃䕎呓剟䍅䡟㐨㔱㜳⼩䍅也卅彔䕒⡃ㄴ㌵⤷!＀＀ ＀＀	＀＀_x0008_＀＀_x0001_＀＀_x0001_＀＀_x0001_＀＀벇ㆊ啕㿕찀﬩刾8䕄〰㔰㜸〸㌰ㅞ〮䔪彃䕎呓剟䍅䡟㐨㔱㜳⼩䍅也卅彔䕒⡃ㄴ㌵⤷!＀＀ ＀＀	＀＀_x0008_＀＀_x0001_＀＀_x0001_＀＀_x0001_＀＀ꆟ䤤㿒찀﬛刾3䱁䅆匭幅⸱⨰䍅也卅彔䕒彃⡈ㄴ㌲⤳䔯彃䕎呓剟䍅㐨㈱㌳착!＀＀ ＀＀	＀＀_x0008_＀＀_x0001_＀＀_x0001_＀＀_x0001_＀＀ᓖ㍭㿢찀﬑刾'䕄〰㔰㜸〸㌰䙞彆䕄呂䱟⡔呑ⱒㄴ㔴ⰵⰬ䙒착Ŧ＀＀ ＀＀Ŏ＀＀_x0008_＀＀_x0001_＀＀_x0001_＀＀_x0001_＀＀司ꗣ쒛㿾摦畳㩰⼯楤敲瑣潩獮䘯呁嘠敩敷㽲捡楴湯唽䑐呁♅牣慥潴㵲慦瑣敳♴奄彎剁升吽啒♅佄彃䅎䕍䘽呁䘺䱑䅟䑕呉义彇䱃䕉呎呟䵅䱐呁⹅䅆♔楤灳慬役瑳楲杮䄽摵瑩嘦剁䬺奅䈽婙剏偍䡃♑䅖㩒啑剅㵙歒晚䕒䍖䙖䴹䍖剨䙖獉䑎ぅ呎獕䍌卸楒㵫圦义佄㵗䥆卒彔佐啐♐䕈䝉呈㐽〵圦䑉䡔㐽〵匦䅔呒䵟塁䵉婉䑅䘽䱁䕓嘦剁䌺䱁久䅄㵒䥆䕖䅄♙䅖㩒奓䉍䱏䐽ぅ〰㠵㠷〰☳䅖㩒义䕄㵘0﬑刾'䕄〰㔰㜸〸㌰䙞彆䕄呂卟⡔呑ⱒㄴ㔴ⰵⰬ䙒착ĉ＀＀ ＀＀ñ＀＀_x0008_＀＀_x0001_＀＀_x0001_＀＀_x0001_＀＀⼛ⓝ䀾摦畳㩰⼯楄敲瑣潩獮䘯捡却瑥䄠摵瑩湩⁧楖睥牥愿瑣潩㵮啁䥄彔䅖啌♅䉄ㄽ㤲䤦ㅄ㔽㔷㌳☹䅖啌䥅㵄㌰㔰☱䑓呁㵅〲㌱㈰倦剅佉呄偙㵅呑归呓♄䍓呆㌽眦湩潤㵷潰異彰潮扟牡眦摩桴㌽㔸栦楥桧㵴㈱☰呓剁彔䅍䥘䥍䕚㵄䅆卌♅牣慥潴㵲慦瑣敳♴楤灳慬役瑳楲杮䄽摵瑩찀﫽刾8䕄〰㔰㜸〸㌰ㅞ〮䔪彃䕎呓剟䍅䡟㐨㌱㜵⼩䍅也卅彔䕒⡃ㄴ㔳⤷!＀＀ ＀＀	＀＀_x0008_＀＀_x0001_＀＀_x0001_＀＀_x0001_＀＀＀＀＀＀＀＀㿠찀﫽刾8䕄〰㔰㜸〸㌰ㅞ〮䔪彃䕎呓剟䍅䡟㐨㈱㜶⼩䍅也卅彔䕒⡃ㄴ㘲⤷!＀＀ ＀＀	＀＀_x0008_＀＀_x0001_＀＀_x0001_＀＀_x0001_＀＀＀＀＀＀＀＀㿠찀﫽刾8䕄〰㔰㜸〸㌰ㅞ〮䔪彃䕎呓剟䍅䡟㐨㈱㜳⼩䍅也卅彔䕒⡃ㄴ㌲⤷!＀＀ ＀＀	＀＀_x0008_＀＀_x0001_＀＀_x0001_＀＀_x0001_＀＀዆웖觘㿝찀﫹刾8卅㄰㌸㐷㌶㐱ㅞ〮䔪彃䕎呓剟䍅䡟㐨㌱㜵⼩䍅也卅彔䕒⡃ㄴ㔳⤷!＀＀ ＀＀	＀＀_x0008_＀＀_x0001_＀＀_x0001_＀＀_x0001_＀＀䡛孶觘㿍찀﫹刾8卅㄰㌸㐷㌶㐱ㅞ〮䔪彃䕎呓剟䍅䡟㐨㈱㜶⼩䍅也卅彔䕒⡃ㄴ㘲⤷!＀＀ ＀＀	＀＀_x0008_＀＀_x0001_＀＀_x0001_＀＀_x0001_＀＀ꚲ魨䗑㿇찀﫹刾8卅㄰㌸㐷㌶㐱ㅞ〮䔪彃䕎呓剟䍅䡟㐨㈱㜳⼩䍅也卅彔䕒⡃ㄴ㌲⤷!＀＀ ＀＀	＀＀_x0008_＀＀_x0001_＀＀_x0001_＀＀_x0001_＀＀裮灵䗑㾷찀﫷刾5䕄〰㘰㌳〵㌰偞䕓䍔䱁䘨噉䑅奁㬩彐䅄䕔彊䅄⡙ㄭ奁丬坏䐬착Զ＀＀ ＀＀Ԟ＀＀И＀＀_x0001_＀＀Ć＀＀_x0003_＀＀ꃔ＀＀ꃕ＀＀ꃘ＀＀ꃙ＀＀ꃚ＀＀ꃛ＀＀ꃜ＀＀ꃟ＀＀ꃠ＀＀ꃡ＀＀ꃢ＀＀ꃣ＀＀ꃦ＀＀ꃧ＀＀ꃨ＀＀ꃩ＀＀ꃪ＀＀ꃭ＀＀ꃮ＀＀ꃯ＀＀ꃰ＀＀ꃱ＀＀ꃴ＀＀ꃵ＀＀ꃶ＀＀ꃷ＀＀ꃸ＀＀ꃻ＀＀ꃼ＀＀ꃽ＀＀ꃾ＀＀ꃿ＀＀ꄂ＀＀ꄃ＀＀ꄄ＀＀ꄅ＀＀ꄆ＀＀ꄉ＀＀ꄊ＀＀ꄋ＀＀ꄌ＀＀ꄍ＀＀ꄐ＀＀ꄑ＀＀ꄒ＀＀ꄓ＀＀ꄔ＀＀ꄗ＀＀ꄘ＀＀ꄙ＀＀ꄚ＀＀ꄛ＀＀ꄞ＀＀ꄟ＀＀ꄠ＀＀ꄡ＀＀ꄢ＀＀ꄥ＀＀ꄦ＀＀ꄧ＀＀ꄨ＀＀ꄩ＀＀ꄬ＀＀ꄭ＀＀ꄮ＀＀ꄯ＀＀ꄰ＀＀ꄳ＀＀ꄴ＀＀ꄵ＀＀ꄶ＀＀ꄷ＀＀ꄺ＀＀ꄻ＀＀ꄼ＀＀ꄽ＀＀ꄾ＀＀ꅁ＀＀ꅂ＀＀ꅃ＀＀ꅄ＀＀ꅅ＀＀ꅈ＀＀ꅉ＀＀ꅊ＀＀ꅋ＀＀ꅌ＀＀ꅏ＀＀ꅐ＀＀ꅑ＀＀ꅒ＀＀ꅓ＀＀ꅖ＀＀ꅗ＀＀ꅘ＀＀ꅙ＀＀ꅚ＀＀ꅝ＀＀ꅞ＀＀ꅟ＀＀ꅠ＀＀ꅡ＀＀ꅤ＀＀ꅥ＀＀ꅦ＀＀ꅧ＀＀ꅨ＀＀ꅫ＀＀ꅬ＀＀ꅭ＀＀ꅮ＀＀ꅯ＀＀ꅲ＀＀ꅳ＀＀ꅴ＀＀ꅵ＀＀ꅶ＀＀ꅹ＀＀ꅺ＀＀ꅻ＀＀ꅼ＀＀ꅽ＀＀ꆀ＀＀ꆁ＀＀ꆂ＀＀ꆃ＀＀ꆄ＀＀ꆇ＀＀ꆈ＀＀ꆉ＀＀ꆊ＀＀ꆋ＀＀ꆎ＀＀ꆏ＀＀ꆐ＀＀ꆑ＀＀ꆒ＀＀ꆕ＀＀ꆖ＀＀ꆗ＀＀ꆘ＀＀ꆙ＀＀ꆜ＀＀ꆝ＀＀ꆞ＀＀ꆟ＀＀ꆠ＀＀ꆣ＀＀ꆤ＀＀ꆥ＀＀ꆦ＀＀ꆧ＀＀ꆪ＀＀ꆫ＀＀ꆬ＀＀ꆭ＀＀ꆮ＀＀ꆱ＀＀ꆲ＀＀ꆳ＀＀ꆴ＀＀ꆵ＀＀ꆸ＀＀ꆹ＀＀ꆺ＀＀ꆻ＀＀ꆼ＀＀ꆿ＀＀ꇀ＀＀ꇁ＀＀ꇂ＀＀ꇃ＀＀ꇆ＀＀ꇇ＀＀ꇈ＀＀ꇉ＀＀ꇊ＀＀ꇍ＀＀ꇎ＀＀ꇏ＀＀ꇐ＀＀ꇑ＀＀ꇔ＀＀ꇕ＀＀ꇖ＀＀ꇗ＀＀ꇘ＀＀ꇛ＀＀ꇜ＀＀ꇝ＀＀ꇞ＀＀ꇟ＀＀ꇢ＀＀ꇣ＀＀ꇤ＀＀ꇥ＀＀ꇦ＀＀ꇩ＀＀ꇪ＀＀ꇫ＀＀ꇬ＀＀ꇭ＀＀ꇰ＀＀ꇱ＀＀ꇲ＀＀ꇳ＀＀ꇴ＀＀ꇷ＀＀ꇸ＀＀ꇹ＀＀ꇺ＀＀ꇻ＀＀ꇾ＀＀ꇿ＀＀ꈀ＀＀ꈁ＀＀ꈂ＀＀ꈅ＀＀ꈆ＀＀ꈇ＀＀ꈈ＀＀ꈉ＀＀ꈌ＀＀ꈍ＀＀ꈎ＀＀ꈏ＀＀ꈐ＀＀ꈓ＀＀ꈔ＀＀ꈕ＀＀ꈖ＀＀ꈗ＀＀ꈚ＀＀ꈛ＀＀ꈜ＀＀ꈝ＀＀ꈞ＀＀ꈡ＀＀ꈢ＀＀ꈣ＀＀ꈤ＀＀ꈥ＀＀ꈨ＀＀ꈩ＀＀ꈪ＀＀ꈫ＀＀ꈬ＀＀ꈯ＀＀ꈰ＀＀ꈱ＀＀ꈲ＀＀ꈳ＀＀ꈶ＀＀ꈷ＀＀ꈸ＀＀ꈹ＀＀ꈺ＀＀ꈽ＀＀ꈾ＀＀ꈿ＀＀ꉀ＀＀ꉁ＀＀＀＀＀＀＀＀＀＀＀＀＀＀＀＀＀＀＀＀＀＀＀＀＀＀＀＀＀＀＀＀＀＀＀＀＀＀＀＀＀＀＀＀＀＀＀＀＀＀＀＀＀＀＀＀＀＀＀＀＀＀＀＀＀＀＀＀＀＀＀＀＀＀＀＀＀＀＀＀＀＀＀＀＀＀＀＀＀＀＀＀＀＀＀＀＀＀＀＀＀＀＀＀＀＀＀＀＀＀＀＀＀＀＀＀＀＀＀＀＀＀＀＀＀＀＀＀＀＀＀＀＀＀＀＀＀＀＀＀＀＀＀＀＀＀＀＀＀＀＀＀＀＀＀＀＀＀＀＀＀＀＀＀＀＀＀＀＀＀＀＀＀＀＀＀＀＀＀＀＀＀＀＀＀＀＀＀＀＀＀＀＀＀＀＀＀＀＀＀＀＀＀＀＀＀＀＀＀＀＀＀＀＀＀＀＀＀＀＀＀＀＀＀＀＀＀＀＀＀＀＀＀＀＀＀＀＀＀＀＀＀＀＀＀＀＀＀＀＀＀＀＀＀＀＀＀＀＀＀＀＀＀＀﫨刾;䥇ⵌ䕄偞偟䥒䕃䱟坏偟⡒ㄴ㌵ⰷⰬⰬⰰ倢䥒䕃Ⱒ䤢呎䅒䅄≙∬㈵≗착!＀＀ ＀＀	＀＀_x0008_＀＀_x0001_＀＀_x0001_＀＀_x0001_＀＀狅ꭋड䀩찀﫨刾;假ⵋ单偞偟䥒䕃䱟坏偟⡒ㄴ㌵ⰷⰬⰬⰰ倢䥒䕃Ⱒ䤢呎䅒䅄≙∬㈵≗착!＀＀ ＀＀	＀＀_x0008_＀＀_x0001_＀＀_x0001_＀＀_x0001_＀＀휊炣਽䀖찀﫨刾;ㅇⵁ䕄偞偟䥒䕃䱟坏偟⡒ㄴ㌵ⰷⰬⰬⰰ倢䥒䕃Ⱒ䤢呎䅒䅄≙∬㈵≗착!＀＀ ＀＀	＀＀_x0008_＀＀_x0001_＀＀_x0001_＀＀_x0001_＀＀슏⣵䀶찀﫧刾_x000E_䭒ⵔ单䙞当卉义&amp;＀＀ ＀＀_x000E_＀＀_x000D_＀＀_x0001_＀＀_x0001_＀＀_x0008_＀＀单㜷㜲㤳〲㔷＀＀ﬥ刾4啈ㅈⵖ䥆ㅞ〮䔪彃䕎呓剟䍅䡟㐨㐱㔴⼩䍅也卅彔䕒⡃ㄴ㐴⤵!＀＀ ＀＀	＀＀_x0008_＀＀_x0001_＀＀_x0001_＀＀_x0001_＀＀馚香香㿉찀ﬢ刾8卅㄰㌸㐷㌶㐱ㅞ〮䔪彃䕎呓剟䍅䡟㐨㐱㐱⼩䍅也卅彔䕒⡃ㄴㄴ⤴!＀＀ ＀＀	＀＀_x0008_＀＀_x0001_＀＀_x0001_＀＀_x0001_＀＀䡛孶觘㿍찀ﬢ刾8䕄〰㔰㜸〸㌰ㅞ〮䔪彃䕎呓剟䍅䡟㐨㐱㐱⼩䍅也卅彔䕒⡃ㄴㄴ⤴!＀＀ ＀＀	＀＀_x0008_＀＀_x0001_＀＀_x0001_＀＀_x0001_＀＀馚香香㿙찀ﬡ刾8卅㄰㌸㐷㌶㐱ㅞ〮䔪彃䕎呓剟䍅䡟㐨㌱㐸⼩䍅也卅彔䕒⡃ㄴ㠳⤴!＀＀ ＀＀	＀＀_x0008_＀＀_x0001_＀＀_x0001_＀＀_x0001_＀＀䡛孶觘㿍찀ﬡ刾8䕄〰㔰㜸〸㌰ㅞ〮䔪彃䕎呓剟䍅䡟㐨㌱㐸⼩䍅也卅彔䕒⡃ㄴ㠳⤴!＀＀ ＀＀	＀＀_x0008_＀＀_x0001_＀＀_x0001_＀＀_x0001_＀＀＀＀＀＀＀＀㿠찀ﬠ刾O䕄〰㔰㘵㈵㐰ㅞ〮⠪䍅也卅彔䕒彃⡂ㄴ㔳⤳䔫彃䕎呓剟䍅佟㐨㌱㌵⤩䔯彃䕎呓剟䍅㐨㌱㌵착!＀＀ ＀＀	＀＀_x0008_＀＀_x0001_＀＀_x0001_＀＀_x0001_＀＀＀＀＀＀＀＀㿢찀ﬠ刾O䕄〰㔰㘵㈵㐰ㅞ〮⠪䍅也卅彔䕒彃⡓ㄴ㔳⤳䔫彃䕎呓剟䍅啟㐨㌱㌵⤩䔯彃䕎呓剟䍅㐨㌱㌵착!＀＀ ＀＀	＀＀_x0008_＀＀_x0001_＀＀_x0001_＀＀_x0001_＀＀＀＀＀＀＀＀㾰찀ﬠ刾O䕄〰㘰㌳〵㌰ㅞ〮⠪䍅也卅彔䕒彃⡂ㄴ㔳⤳䔫彃䕎呓剟䍅佟㐨㌱㌵⤩䔯彃䕎呓剟䍅㐨㌱㌵착!＀＀ ＀＀	＀＀_x0008_＀＀_x0001_＀＀_x0001_＀＀_x0001_＀＀馚香香㿉찀ﬠ刾O䕄〰㘰㌳〵㌰ㅞ〮⠪䍅也卅彔䕒彃⡓ㄴ㔳⤳䔫彃䕎呓剟䍅啟㐨㌱㌵⤩䔯彃䕎呓剟䍅㐨㌱㌵착!＀＀ ＀＀	＀＀_x0008_＀＀_x0001_＀＀_x0001_＀＀_x0001_＀＀㌴㌳㌳㿓찀יִ刾8䕄〰㔰㜸〸㌰ㅞ〮䔪彃䕎呓剟䍅䡟㐨㈱㐹⼩䍅也卅彔䕒⡃ㄴ㤲⤴!＀＀ ＀＀	＀＀_x0008_＀＀_x0001_＀＀_x0001_＀＀_x0001_＀＀＀＀＀＀＀＀㿠찀יִ刾8卅㄰㌸㐷㌶㐱ㅞ〮䔪彃䕎呓剟䍅䡟㐨㈱㐹⼩䍅也卅彔䕒⡃ㄴ㤲⤴!＀＀ ＀＀	＀＀_x0008_＀＀_x0001_＀＀_x0001_＀＀_x0001_＀＀馚香香㿉찀﫽刾O䕄〰㔰㘵㈵㐰ㅞ〮⠪䍅也卅彔䕒彃⡓ㄴ㔳⤷䔫彃䕎呓剟䍅啟㐨㌱㜵⤩䔯彃䕎呓剟䍅㐨㌱㜵착!＀＀ ＀＀	＀＀_x0008_＀＀_x0001_＀＀_x0001_＀＀_x0001_＀＀＀＀＀＀＀＀㾰찀﫽刾O䕄〰㔰㘵㈵㐰ㅞ〮⠪䍅也卅彔䕒彃⡂ㄴ㔳⤷䔫彃䕎呓剟䍅佟㐨㌱㜵⤩䔯彃䕎呓剟䍅㐨㌱㜵착!＀＀ ＀＀	＀＀_x0008_＀＀_x0001_＀＀_x0001_＀＀_x0001_＀＀＀＀＀＀＀＀㿢찀﫷刾O䕄〰㘰㌳〵㌰ㅞ〮⠪䍅也卅彔䕒彃⡓ㄴ㔳⤷䔫彃䕎呓剟䍅啟㐨㌱㜵⤩䔯彃䕎呓剟䍅㐨㌱㜵착!＀＀ ＀＀	＀＀_x0008_＀＀_x0001_＀＀_x0001_＀＀_x0001_＀＀譡ḝ㿎찀﫷刾O䕄〰㘰㌳〵㌰ㅞ〮⠪䍅也卅彔䕒彃⡂ㄴ㔳⤷䔫彃䕎呓剟䍅佟㐨㌱㜵⤩䔯彃䕎呓剟䍅㐨㌱㜵착!＀＀ ＀＀	＀＀_x0008_＀＀_x0001_＀＀_x0001_＀＀_x0001_＀＀⻭஫틓㿒찀﫴刾4啈ㅈⵖ䥆ㅞ〮䔪彃䕎呓剟䍅䡟㐨㐱㤴⼩䍅也卅彔䕒⡃ㄴ㐴⤹!＀＀ ＀＀	＀＀_x0008_＀＀_x0001_＀＀_x0001_＀＀_x0001_＀＀馚香香㿉찀﬩刾3䱍义䜭幂⸱⨰䍅也卅彔䕒彃⡈ㄴ㐴⤵䔯彃䕎呓剟䍅㐨㐱㔴착!＀＀ ＀＀	＀＀_x0008_＀＀_x0001_＀＀_x0001_＀＀_x0001_＀＀＀＀＀＀＀＀＀＀찀ﬤ刾8䕄〰㔰㜸〸㌰ㅞ〮䔪彃䕎呓剟䍅䡟㐨㐱㔷⼩䍅也卅彔䕒⡃ㄴ㜴⤵!＀＀ ＀＀	＀＀_x0008_＀＀_x0001_＀＀_x0001_＀＀_x0001_＀＀ꚲ魨䗑㿗찀ﬤ刾8卅㄰㌸㐷㌶㐱ㅞ〮䔪彃䕎呓剟䍅䡟㐨㐱㔷⼩䍅也卅彔䕒⡃ㄴ㜴⤵!＀＀ ＀＀	＀＀_x0008_＀＀_x0001_＀＀_x0001_＀＀_x0001_＀＀ﭞ燆㿌찀ﬣ刾8卅㄰㌸㐷㌶㐱ㅞ〮䔪彃䕎呓剟䍅䡟㐨㐱㔴⼩䍅也卅彔䕒⡃ㄴ㐴⤵!＀＀ ＀＀	＀＀_x0008_＀＀_x0001_＀＀_x0001_＀＀_x0001_＀＀㌴㌳㌳㿓찀ﬣ刾8䕄〰㔰㜸〸㌰ㅞ〮䔪彃䕎呓剟䍅䡟㐨㐱㔴⼩䍅也卅彔䕒⡃ㄴ㐴⤵!＀＀ ＀＀	＀＀_x0008_＀＀_x0001_＀＀_x0001_＀＀_x0001_＀＀馚香香㿙찀ײַ刾8䕄〰㔰㜸〸㌰ㅞ〮䔪彃䕎呓剟䍅䡟㐨㌱㔲⼩䍅也卅彔䕒⡃ㄴ㈳⤵!＀＀ ＀＀	＀＀_x0008_＀＀_x0001_＀＀_x0001_＀＀_x0001_＀＀벇ㆊ啕㿕찀ﬞ刾8卅㄰㌸㐷㌶㐱ㅞ〮䔪彃䕎呓剟䍅䡟㐨㌱㔲⼩䍅也卅彔䕒⡃ㄴ㈳⤵!＀＀ ＀＀	＀＀_x0008_＀＀_x0001_＀＀_x0001_＀＀_x0001_＀＀紆㒎瑝㿑찀﬐刾.䉇〰㔰㤹ㄱㄱ䙞彆䥍彎义彔䍁啃⡍䕓䥍㐬㐱㔵Ⱜ刬⥆!＀＀ ＀＀	＀＀_x0008_＀＀_x0001_＀＀_x0001_＀＀_x0001_＀＀＀＀＀＀＀＀＀＀찀﫽刾8䕄〰㔰㜸〸㌰ㅞ〮䔪彃䕎呓剟䍅䡟㐨ㄱ㔴⼩䍅也卅彔䕒⡃ㄴ㐱⤵!＀＀ ＀＀	＀＀_x0008_＀＀_x0001_＀＀_x0001_＀＀_x0001_＀＀벇ㆊ啕㿕찀﫹刾8卅㄰㌸㐷㌶㐱ㅞ〮䔪彃䕎呓剟䍅䡟㐨ㄱ㔴⼩䍅也卅彔䕒⡃ㄴ㐱⤵!＀＀ ＀＀	＀＀_x0008_＀＀_x0001_＀＀_x0001_＀＀_x0001_＀＀＀＀＀＀＀＀＀＀찀﫴刾3䱁䅆匭幅⸱⨰䍅也卅彔䕒彃⡈ㄴ㜴⤹䔯彃䕎呓剟䍅㐨㐱㤷착!＀＀ ＀＀	＀＀_x0008_＀＀_x0001_＀＀_x0001_＀＀_x0001_＀＀휊炣਽㿧찀﫳刾3䱍义䜭幂⸱⨰䍅也卅彔䕒彃⡈ㄴ㐱⤵䔯彃䕎呓剟䍅㐨ㄱ㔴착!＀＀ ＀＀	＀＀_x0008_＀＀_x0001_＀＀_x0001_＀＀_x0001_＀＀豀碵꼝쐕찀﬘刾.䕓〰〰㤶㠵㘷䕞䅃䵟䑅卟䱁卅㈨㄰ⰵⰰⰬ䌢剕匽䭅⤢!＀＀ ＀＀	＀＀_x0008_＀＀_x0001_＀＀_x0001_＀＀_x0001_＀＀＀＀＀＀㸠䃠찀﬑刾8䕄〰㔰㜸〸㌰ㅞ〮䔪彃䕎呓剟䍅䡟㐨㈱㈰⼩䍅也卅彔䕒⡃ㄴ〲⤲!＀＀ ＀＀	＀＀_x0008_＀＀_x0001_＀＀_x0001_＀＀_x0001_＀＀淩鶉㿘찀﬑刾8卅㄰㌸㐷㌶㐱ㅞ〮䔪彃䕎呓剟䍅䡟㐨㈱㈰⼩䍅也卅彔䕒⡃ㄴ〲⤲!＀＀ ＀＀	＀＀_x0008_＀＀_x0001_＀＀_x0001_＀＀_x0001_＀＀馚香香㾹찀﬏刾8䕄〰㔰㜸〸㌰ㅞ〮䔪彃䕎呓剟䍅䡟㐨ㄱ㈷⼩䍅也卅彔䕒⡃ㄴ㜱⤲!＀＀ ＀＀	＀＀_x0008_＀＀_x0001_＀＀_x0001_＀＀_x0001_＀＀줋୮넻㿓찀﬏刾8卅㄰㌸㐷㌶㐱ㅞ〮䔪彃䕎呓剟䍅䡟㐨ㄱ㈷⼩䍅也卅彔䕒⡃ㄴ㜱⤲!＀＀ ＀＀	＀＀_x0008_＀＀_x0001_＀＀_x0001_＀＀_x0001_＀＀ᤣឬ燇㾼찀﫴刾3䱁䅆匭幅⸱⨰䍅也卅彔䕒彃⡈ㄴ㐴⤹䔯彃䕎呓剟䍅㐨㐱㤴착!＀＀ ＀＀	＀＀_x0008_＀＀_x0001_＀＀_x0001_＀＀_x0001_＀＀圻쯯꛴㿧찀﫩刾_x001C_䕄〰㘰㌳〵㌰䙞彁佃乕剔彙䅎䕍!＀＀ ＀＀	＀＀_x0008_＀＀_x0001_＀＀_x0001_＀＀_x0008_＀＀敇浲湡y찀ﬡ刾3䱍义䜭幂⸱⨰䍅也卅彔䕒彃⡈ㄴ㈳⤵䔯彃䕎呓剟䍅㐨㌱㔲착!＀＀ ＀＀	＀＀_x0008_＀＀_x0001_＀＀_x0001_＀＀_x0001_＀＀＀＀＀＀＀＀＀＀찀ﬡ刾O䡃〰㘰㈲㘷㈱ㅞ〮⠪䍅也卅彔䕒彃⡂ㄴ㔳⤳䔫彃䕎呓剟䍅佟㐨㌱㌵⤩䔯彃䕎呓剟䍅㐨㌱㌵착!＀＀ ＀＀	＀＀_x0008_＀＀_x0001_＀＀_x0001_＀＀_x0001_＀＀＀＀＀＀＀＀㿠찀ﬡ刾O䡃〰㘰㈲㘷㈱ㅞ〮⠪䍅也卅彔䕒彃⡓ㄴ㔳⤳䔫彃䕎呓剟䍅啟㐨㌱㌵⤩䔯彃䕎呓剟䍅㐨㌱㌵착!＀＀ ＀＀	＀＀_x0008_＀＀_x0001_＀＀_x0001_＀＀_x0001_＀＀＀＀＀＀＀＀＀＀찀ﬠ刾8卅㄰㌸㐷㌶㐱ㅞ〮䔪彃䕎呓剟䍅䡟㐨㌱㌵⼩䍅也卅彔䕒⡃ㄴ㔳⤳!＀＀ ＀＀	＀＀_x0008_＀＀_x0001_＀＀_x0001_＀＀_x0001_＀＀䡛孶觘㿍찀ﬠ刾8䕄〰㔰㜸〸㌰ㅞ〮䔪彃䕎呓剟䍅䡟㐨㌱㌵⼩䍅也卅彔䕒⡃ㄴ㔳⤳!＀＀ ＀＀	＀＀_x0008_＀＀_x0001_＀＀_x0001_＀＀_x0001_＀＀＀＀＀＀＀＀㿠찀﬛刾8卅㄰㌸㐷㌶㐱ㅞ〮䔪彃䕎呓剟䍅䡟㐨㈱㌶⼩䍅也卅彔䕒⡃ㄴ㘲⤳!＀＀ ＀＀	＀＀_x0008_＀＀_x0001_＀＀_x0001_＀＀_x0001_＀＀ꚲ魨䗑㿇찀﬙刾8䕄〰㔰㜸〸㌰ㅞ〮䔪彃䕎呓剟䍅䡟㐨㈱㌶⼩䍅也卅彔䕒⡃ㄴ㘲⤳!＀＀ ＀＀	＀＀_x0008_＀＀_x0001_＀＀_x0001_＀＀_x0001_＀＀＀＀＀＀＀＀㿠찀ﬖ刾8䕄〰㔰㜸〸㌰ㅞ〮䔪彃䕎呓剟䍅䡟㐨㈱㌳⼩䍅也卅彔䕒⡃ㄴ㌲⤳!＀＀ ＀＀	＀＀_x0008_＀＀_x0001_＀＀_x0001_＀＀_x0001_＀＀዆웖觘㿝찀ﬕ刾8卅㄰㌸㐷㌶㐱ㅞ〮䔪彃䕎呓剟䍅䡟㐨㈱㌳⼩䍅也卅彔䕒⡃ㄴ㌲⤳!＀＀ ＀＀	＀＀_x0008_＀＀_x0001_＀＀_x0001_＀＀_x0001_＀＀裮灵䗑㾷찀﫹刾O䡃〰㘰㈲㘷㈱ㅞ〮⠪䍅也卅彔䕒彃⡓ㄴ㔳⤷䔫彃䕎呓剟䍅啟㐨㌱㜵⤩䔯彃䕎呓剟䍅㐨㌱㜵착!＀＀ ＀＀	＀＀_x0008_＀＀_x0001_＀＀_x0001_＀＀_x0001_＀＀＀＀＀＀＀＀＀＀찀﫹刾O䡃〰㘰㈲㘷㈱ㅞ〮⠪䍅也卅彔䕒彃⡂ㄴ㔳⤷䔫彃䕎呓剟䍅佟㐨㌱㜵⤩䔯彃䕎呓剟䍅㐨㌱㜵착!＀＀ ＀＀	＀＀_x0008_＀＀_x0001_＀＀_x0001_＀＀_x0001_＀＀＀＀＀＀＀＀㿠찀﫨刾_x001B_䕓ⵅ单偞䍟䵏卟午佟呕㐨㔱㜳착!＀＀ ＀＀	＀＀_x0008_＀＀_x0001_＀＀_x0001_＀＀_x0001_＀＀橿璼粓䁨찀﫨刾_x001B_体ⵎ单偞䍟䵏卟午佟呕㐨㔱㜳착!＀＀ ＀＀	＀＀_x0008_＀＀_x0001_＀＀_x0001_＀＀_x0001_＀＀鮦⃄᪰䁙찀﫨刾_x0017_啈ㅈⵖ䥆偞偟䥒䕃㐨㔱㜳착!＀＀ ＀＀	＀＀_x0008_＀＀_x0001_＀＀_x0001_＀＀_x0001_＀＀휊炣訽䀯찀﬩刾H噚䤭幔⸱⨰䔨彃䕎呓剟䍅卟㐨㔱㘰⬩䍅也卅彔䕒彃⡕ㄴ〵⤶⼩䍅也卅彔䕒⡃ㄴ〵⤶!＀＀ ＀＀	＀＀_x0008_＀＀_x0001_＀＀_x0001_＀＀_x0001_＀＀＀＀＀＀＀＀＀＀찀﬩刾H噚䤭幔⸱⨰䔨彃䕎呓剟䍅䉟㐨㔱㘰⬩䍅也卅彔䕒彃⡏ㄴ〵⤶⼩䍅也卅彔䕒⡃ㄴ〵⤶!＀＀ ＀＀	＀＀_x0008_＀＀_x0001_＀＀_x0001_＀＀_x0001_＀＀＀＀＀＀＀＀㿠찀ﬠ刾*偊㘳㌱〴〰㔰䙞彆䅃䕐彘䥆⡘乁ⱎ〲㠰ⰬⰬ偊⥙!＀＀ ＀＀	＀＀_x0008_＀＀_x0001_＀＀_x0001_＀＀_x0001_＀＀＀＀＀＀␠䃨찀ײַ刾*偊㘳㌱〴〰㔰䙞彆䅃䕐彘䥆⡘乁ⱎ〲㤰ⰬⰬ偊⥙ć＀＀ ＀＀ï＀＀_x0008_＀＀_x0001_＀＀_x0001_＀＀_x0001_＀＀＀＀＀＀쟀䃭摦畳㩰⼯楄敲瑣潩獮䘯捡却瑥䄠摵瑩湩⁧楖睥牥愿瑣潩㵮啁䥄彔䅖啌♅䉄ㄽ㤲䤦ㅄ㘽〹㈰☶䅖啌䥅㵄㐰〶☱䑓呁㵅〲㤰倦剅佉呄偙㵅乁彎呓♄䍓呆㌽眦湩潤㵷潰異彰潮扟牡眦摩桴㌽㔸栦楥桧㵴㈱☰呓剁彔䅍䥘䥍䕚㵄䅆卌♅牣慥潴㵲慦瑣敳♴楤灳慬役瑳楲杮䄽摵瑩찀﬛刾*偊㘳㌱〴〰㔰䙞彆䅃䕐彘䥆⡘乁ⱎ〲〱ⰬⰬ偊⥙ć＀＀ ＀＀ï＀＀_x0008_＀＀_x0001_＀＀_x0001_＀＀_x0001_＀＀＀＀＀＀釠䃪摦畳㩰⼯楄敲瑣潩獮䘯捡却瑥䄠摵瑩湩⁧楖睥牥愿瑣潩㵮啁䥄彔䅖啌♅䉄ㄽ㤲䤦ㅄ㘽〹㈰☶䅖啌䥅㵄㐰〶☱䑓呁㵅〲〱倦剅佉呄偙㵅乁彎呓♄䍓呆㌽眦湩潤㵷潰異彰潮扟牡眦摩桴㌽㔸栦楥桧㵴㈱☰呓剁彔䅍䥘䥍䕚㵄䅆卌♅牣慥潴㵲慦瑣敳♴楤灳慬役瑳楲杮䄽摵瑩찀﬚刾*偊㘳㌱〴〰㔰䙞彆䅃䕐彘䥆⡘乁ⱎ〲ㄱⰬⰬ偊⥙ć＀＀ ＀＀ï＀＀_x0008_＀＀_x0001_＀＀_x0001_＀＀_x0001_＀＀＀＀＀＀쇀䃭摦畳㩰⼯楄敲瑣潩獮䘯捡却瑥䄠摵瑩湩⁧楖睥牥愿瑣潩㵮啁䥄彔䅖啌♅䉄ㄽ㤲䤦ㅄ㘽〹㈰☶䅖啌䥅㵄㐰〶☱䑓呁㵅〲ㄱ倦剅佉呄偙㵅乁彎呓♄䍓呆㌽眦湩潤㵷潰異彰潮扟牡眦摩桴㌽㔸栦楥桧㵴㈱☰呓剁彔䅍䥘䥍䕚㵄䅆卌♅牣慥潴㵲慦瑣敳♴楤灳慬役瑳楲杮䄽摵瑩찀﬙刾*偊㘳㌱〴〰㔰䙞彆䅃䕐彘䥆⡘乁ⱎ〲㈱ⰬⰬ偊⥙ć＀＀ ＀＀ï＀＀_x0008_＀＀_x0001_＀＀_x0001_＀＀_x0001_＀＀＀＀＀＀䛠䃯摦畳㩰⼯楄敲瑣潩獮䘯捡却瑥䄠摵瑩湩⁧楖睥牥愿瑣潩㵮啁䥄彔䅖啌♅䉄ㄽ㤲䤦ㅄ㘽〹㈰☶䅖啌䥅㵄㐰〶☱䑓呁㵅〲㈱倦剅佉呄偙㵅乁彎呓♄䍓呆㌽眦湩潤㵷潰異彰潮扟牡眦摩桴㌽㔸栦楥桧㵴㈱☰呓剁彔䅍䥘䥍䕚㵄䅆卌♅牣慥潴㵲慦瑣敳♴楤灳慬役瑳楲杮䄽摵瑩찀ﬆ刾H噚䤭幔⸱⨰䔨彃䕎呓剟䍅卟㐨㔱㜳⬩䍅也卅彔䕒彃⡕ㄴ㌵⤷⼩䍅也卅彔䕒⡃ㄴ㌵⤷!＀＀ ＀＀	＀＀_x0008_＀＀_x0001_＀＀_x0001_＀＀_x0001_＀＀＀＀＀＀＀＀＀＀찀ﬆ刾H噚䤭幔⸱⨰䔨彃䕎呓剟䍅䉟㐨㔱㜳⬩䍅也卅彔䕒彃⡏ㄴ㌵⤷⼩䍅也卅彔䕒⡃ㄴ㌵⤷!＀＀ ＀＀	＀＀_x0008_＀＀_x0001_＀＀_x0001_＀＀_x0001_＀＀＀＀＀＀＀＀㿠찀﫽刾8䕄〰㔰㜸〸㌰ㅞ〮䔪彃䕎呓剟䍅䡟㐨㔱〱⼩䍅也卅彔䕒⡃ㄴㄵ⤰!＀＀ ＀＀	＀＀_x0008_＀＀_x0001_＀＀_x0001_＀＀_x0001_＀＀큟ɂᝆ㿝찀﫹刾8卅㄰㌸㐷㌶㐱ㅞ〮䔪彃䕎呓剟䍅䡟㐨㔱〱⼩䍅也卅彔䕒⡃ㄴㄵ⤰!＀＀ ＀＀	＀＀_x0008_＀＀_x0001_＀＀_x0001_＀＀_x0001_＀＀ꆟ䤤㿒찀﫸刾5䥆〰㤰〰㐰㤵偞䕓䍔䱁䘨噉䑅奁㬩彐䅄䕔彊䅄⡙ㄭ奁丬坏䐬착Զ＀＀ ＀＀Ԟ＀＀И＀＀_x0001_＀＀Ć＀＀_x0003_＀＀ꃔ＀＀ꃕ＀＀ꃘ＀＀ꃙ＀＀ꃚ＀＀ꃛ＀＀ꃜ＀＀ꃟ＀＀ꃠ＀＀ꃡ＀＀ꃢ＀＀ꃣ＀＀ꃦ＀＀ꃧ＀＀ꃨ＀＀ꃩ＀＀ꃪ＀＀ꃭ＀＀ꃮ＀＀ꃯ＀＀ꃰ＀＀ꃱ＀＀ꃴ＀＀ꃵ＀＀ꃶ＀＀ꃷ＀＀ꃸ＀＀ꃻ＀＀ꃼ＀＀ꃽ＀＀ꃾ＀＀ꃿ＀＀ꄂ＀＀ꄃ＀＀ꄄ＀＀ꄅ＀＀ꄆ＀＀ꄉ＀＀ꄊ＀＀ꄋ＀＀ꄌ＀＀ꄍ＀＀ꄐ＀＀ꄑ＀＀ꄒ＀＀ꄓ＀＀ꄔ＀＀ꄗ＀＀ꄘ＀＀ꄙ＀＀ꄚ＀＀ꄛ＀＀ꄞ＀＀ꄟ＀＀ꄠ＀＀ꄡ＀＀ꄢ＀＀ꄥ＀＀ꄦ＀＀ꄧ＀＀ꄨ＀＀ꄩ＀＀ꄬ＀＀ꄭ＀＀ꄮ＀＀ꄯ＀＀ꄰ＀＀ꄳ＀＀ꄴ＀＀ꄵ＀＀ꄶ＀＀ꄷ＀＀ꄺ＀＀ꄻ＀＀ꄼ＀＀ꄽ＀＀ꄾ＀＀ꅁ＀＀ꅂ＀＀ꅃ＀＀ꅄ＀＀ꅅ＀＀ꅈ＀＀ꅉ＀＀ꅊ＀＀ꅋ＀＀ꅌ＀＀ꅏ＀＀ꅐ＀＀ꅑ＀＀ꅒ＀＀ꅓ＀＀ꅖ＀＀ꅗ＀＀ꅘ＀＀ꅙ＀＀ꅚ＀＀ꅝ＀＀ꅞ＀＀ꅟ＀＀ꅠ＀＀ꅡ＀＀ꅤ＀＀ꅥ＀＀ꅦ＀＀ꅧ＀＀ꅨ＀＀ꅫ＀＀ꅬ＀＀ꅭ＀＀ꅮ＀＀ꅯ＀＀ꅲ＀＀ꅳ＀＀ꅴ＀＀ꅵ＀＀ꅶ＀＀ꅹ＀＀ꅺ＀＀ꅻ＀＀ꅼ＀＀ꅽ＀＀ꆀ＀＀ꆁ＀＀ꆂ＀＀ꆃ＀＀ꆄ＀＀ꆇ＀＀ꆈ＀＀ꆉ＀＀ꆊ＀＀ꆋ＀＀ꆎ＀＀ꆏ＀＀ꆐ＀＀ꆑ＀＀ꆒ＀＀ꆕ＀＀ꆖ＀＀ꆗ＀＀ꆘ＀＀ꆙ＀＀ꆜ＀＀ꆝ＀＀ꆞ＀＀ꆟ＀＀ꆠ＀＀ꆣ＀＀ꆤ＀＀ꆥ＀＀ꆦ＀＀ꆧ＀＀ꆪ＀＀ꆫ＀＀ꆬ＀＀ꆭ＀＀ꆮ＀＀ꆱ＀＀ꆲ＀＀ꆳ＀＀ꆴ＀＀ꆵ＀＀ꆸ＀＀ꆹ＀＀ꆺ＀＀ꆻ＀＀ꆼ＀＀ꆿ＀＀ꇀ＀＀ꇁ＀＀ꇂ＀＀ꇃ＀＀ꇆ＀＀ꇇ＀＀ꇈ＀＀ꇉ＀＀ꇊ＀＀ꇍ＀＀ꇎ＀＀ꇏ＀＀ꇐ＀＀ꇑ＀＀ꇔ＀＀ꇕ＀＀ꇖ＀＀ꇗ＀＀ꇘ＀＀ꇛ＀＀ꇜ＀＀ꇝ＀＀ꇞ＀＀ꇟ＀＀ꇢ＀＀ꇣ＀＀ꇤ＀＀ꇥ＀＀ꇦ＀＀ꇩ＀＀ꇪ＀＀ꇫ＀＀ꇬ＀＀ꇭ＀＀ꇰ＀＀ꇱ＀＀ꇲ＀＀ꇳ＀＀ꇴ＀＀ꇷ＀＀ꇸ＀＀ꇹ＀＀ꇺ＀＀ꇻ＀＀ꇾ＀＀ꇿ＀＀ꈀ＀＀ꈁ＀＀ꈂ＀＀ꈅ＀＀ꈆ＀＀ꈇ＀＀ꈈ＀＀ꈉ＀＀ꈌ＀＀ꈍ＀＀ꈎ＀＀ꈏ＀＀ꈐ＀＀ꈓ＀＀ꈔ＀＀ꈕ＀＀ꈖ＀＀ꈗ＀＀ꈚ＀＀ꈛ＀＀ꈜ＀＀ꈝ＀＀ꈞ＀＀ꈡ＀＀ꈢ＀＀ꈣ＀＀ꈤ＀＀ꈥ＀＀ꈨ＀＀ꈩ＀＀ꈪ＀＀ꈫ＀＀ꈬ＀＀ꈯ＀＀ꈰ＀＀ꈱ＀＀ꈲ＀＀ꈳ＀＀ꈶ＀＀ꈷ＀＀ꈸ＀＀ꈹ＀＀ꈺ＀＀ꈽ＀＀ꈾ＀＀ꈿ＀＀ꉀ＀＀ꉁ＀＀＀＀＀＀＀＀＀＀＀＀＀＀＀＀＀＀＀＀＀＀＀＀＀＀＀＀＀＀＀＀＀＀＀＀＀＀＀＀＀＀＀＀＀＀＀＀＀＀＀＀＀＀＀＀＀＀＀＀＀＀＀＀＀＀＀＀＀＀＀＀＀＀＀＀＀＀＀＀＀＀＀＀＀＀＀＀＀＀＀＀＀＀＀＀＀＀＀＀＀＀＀＀＀＀＀＀＀＀＀＀＀＀＀＀＀＀＀＀＀＀＀＀＀＀＀＀＀＀＀＀＀＀＀＀＀＀＀＀＀＀＀＀＀＀＀＀＀＀＀＀＀＀＀＀＀＀＀＀＀＀＀＀＀＀＀＀＀＀＀＀＀＀＀＀＀＀＀＀＀＀＀＀＀＀＀＀＀＀＀＀＀＀＀＀＀＀＀＀＀＀＀＀＀＀＀＀＀＀＀＀＀＀＀＀＀＀＀＀＀＀＀＀＀＀＀＀＀＀＀＀＀＀＀＀＀＀＀＀＀＀＀＀＀＀＀＀＀＀＀＀＀＀＀＀＀＀＀＀＀＀＀＀﫵刾H噚䤭幔⸱⨰䔨彃䕎呓剟䍅卟㐨㔱〱⬩䍅也卅彔䕒彃⡕ㄴㄵ⤰⼩䍅也卅彔䕒⡃ㄴㄵ⤰!＀＀ ＀＀	＀＀_x0008_＀＀_x0001_＀＀_x0001_＀＀_x0001_＀＀＀＀＀＀＀＀＀＀찀﫲刾H噚䤭幔⸱⨰䔨彃䕎呓剟䍅䉟㐨㔱〱⬩䍅也卅彔䕒彃⡏ㄴㄵ⤰⼩䍅也卅彔䕒⡃ㄴㄵ⤰!＀＀ ＀＀	＀＀_x0008_＀＀_x0001_＀＀_x0001_＀＀_x0001_＀＀＀＀＀＀＀＀㿠찀﬜刾O呉〰㐰㜱㐱〴ㅞ〮⠪䍅也卅彔䕒彃⡂ㄴ㤲⤴䔫彃䕎呓剟䍅佟㐨㈱㐹⤩䔯彃䕎呓剟䍅㐨㈱㐹착!＀＀ ＀＀	＀＀_x0008_＀＀_x0001_＀＀_x0001_＀＀_x0001_＀＀＀＀＀＀＀＀㿰찀﬜刾O呉〰㐰㜱㐱〴ㅞ〮⠪䍅也卅彔䕒彃⡓ㄴ㤲⤴䔫彃䕎呓剟䍅啟㐨㈱㐹⤩䔯彃䕎呓剟䍅㐨㈱㐹착!＀＀ ＀＀	＀＀_x0008_＀＀_x0001_＀＀_x0001_＀＀_x0001_＀＀＀＀＀＀＀＀＀＀찀﫹刾O呉〰㐰㜱㐱〴ㅞ〮⠪䍅也卅彔䕒彃⡓ㄴ㤲⤸䔫彃䕎呓剟䍅啟㐨㈱㠹⤩䔯彃䕎呓剟䍅㐨㈱㠹착!＀＀ ＀＀	＀＀_x0008_＀＀_x0001_＀＀_x0001_＀＀_x0001_＀＀＀＀＀＀＀＀＀＀찀﫹刾O呉〰㐰㜱㐱〴ㅞ〮⠪䍅也卅彔䕒彃⡂ㄴ㤲⤸䔫彃䕎呓剟䍅佟㐨㈱㠹⤩䔯彃䕎呓剟䍅㐨㈱㠹착!＀＀ ＀＀	＀＀_x0008_＀＀_x0001_＀＀_x0001_＀＀_x0001_＀＀＀＀＀＀＀＀㿰찀﫳刾4啈ㅈⵖ䥆ㅞ〮䔪彃䕎呓剟䍅䡟㐨ㄱ㔴⼩䍅也卅彔䕒⡃ㄴ㐱⤵!＀＀ ＀＀	＀＀_x0008_＀＀_x0001_＀＀_x0001_＀＀_x0001_＀＀紆㒎瑝㿑찀ﬠ刾*单㜷㜲㤳〲㔷䙞彆䉅呉䅄䥟⡂乁ⱎ〲㠰ⰬⰬ单⥄Ū＀＀ ＀＀Œ＀＀_x0008_＀＀_x0001_＀＀_x0001_＀＀_x0001_＀＀晥晦䁶摦畳㩰⼯楤敲瑣潩獮䘯呁嘠敩敷㽲捡楴湯唽䑐呁♅牣慥潴㵲慦瑣敳♴奄彎剁升吽啒♅佄彃䅎䕍䘽呁䘺䱑䅟䑕呉义彇䱃䕉呎呟䵅䱐呁⹅䅆♔楤灳慬役瑳楲杮䄽摵瑩嘦剁䬺奅刽䑁呁乍䉙♕䅖㩒啑剅㵙歒晚啒䩊䕖䉒じ䍬䕋但楔祷䑍㑁䍌獷䙌呖䍒㵫圦义佄㵗䥆卒彔佐啐♐䕈䝉呈㐽〵圦䑉䡔㐽〵匦䅔呒䵟塁䵉婉䑅䘽䱁䕓嘦剁䌺䱁久䅄㵒䥆䕖䅄♙䅖㩒奓䉍䱏唽㝓㈷㌷㈹㜰☵䅖㩒义䕄㵘0ﬞ刾*单㜷㜲㤳〲㔷䙞彆䉅呉䅄䥟⡂乁ⱎ〲㤰ⰬⰬ单⥄Ū＀＀ ＀＀Œ＀＀_x0008_＀＀_x0001_＀＀_x0001_＀＀_x0001_＀＀晦晦⩦䂂摦畳㩰⼯楤敲瑣潩獮䘯呁嘠敩敷㽲捡楴湯唽䑐呁♅牣慥潴㵲慦瑣敳♴奄彎剁升吽啒♅佄彃䅎䕍䘽呁䘺䱑䅟䑕呉义彇䱃䕉呎呟䵅䱐呁⹅䅆♔楤灳慬役瑳楲杮䄽摵瑩嘦剁䬺奅䈽䩓䑁剗䩉♋䅖㩒啑剅㵙歒晚啒䩊䕖䉒じ䍬䕋但楔祷䑍㕁䍌獷䙌呖䍒㵫圦义佄㵗䥆卒彔佐啐♐䕈䝉呈㐽〵圦䑉䡔㐽〵匦䅔呒䵟塁䵉婉䑅䘽䱁䕓嘦剁䌺䱁久䅄㵒䥆䕖䅄♙䅖㩒奓䉍䱏唽㝓㈷㌷㈹㜰☵䅖㩒义䕄㵘0יִ刾*单㜷㜲㤳〲㔷䙞彆䉅呉䅄䥟⡂乁ⱎ〲〱ⰬⰬ单⥄Ū＀＀ ＀＀Œ＀＀_x0008_＀＀_x0001_＀＀_x0001_＀＀_x0001_＀＀쳊쳌糌䂀摦畳㩰⼯楤敲瑣潩獮䘯呁嘠敩敷㽲捡楴湯唽䑐呁♅牣慥潴㵲慦瑣敳♴奄彎剁升吽啒♅佄彃䅎䕍䘽呁䘺䱑䅟䑕呉义彇䱃䕉呎呟䵅䱐呁⹅䅆♔楤灳慬役瑳楲杮䄽摵瑩嘦剁䬺奅䨽䩋久塃噅♃䅖㩒啑剅㵙歒晚啒䩊䕖䉒じ䍬䕋但楔祷䑍睅䍌獷䙌呖䍒㵫圦义佄㵗䥆卒彔佐啐♐䕈䝉呈㐽〵圦䑉䡔㐽〵匦䅔呒䵟塁䵉婉䑅䘽䱁䕓嘦剁䌺䱁久䅄㵒䥆䕖䅄♙䅖㩒奓䉍䱏唽㝓㈷㌷㈹㜰☵䅖㩒义䕄㵘0﬙刾*单㜷㜲㤳〲㔷䙞彆䉅呉䅄䥟⡂乁ⱎ〲ㄱⰬⰬ单⥄Ū＀＀ ＀＀Œ＀＀_x0008_＀＀_x0001_＀＀_x0001_＀＀_x0001_＀＀馜香춙䂆摦畳㩰⼯楤敲瑣潩獮䘯呁嘠敩敷㽲捡楴湯唽䑐呁♅牣慥潴㵲慦瑣敳♴奄彎剁升吽啒♅佄彃䅎䕍䘽呁䘺䱑䅟䑕呉义彇䱃䕉呎呟䵅䱐呁⹅䅆♔楤灳慬役瑳楲杮䄽摵瑩嘦剁䬺奅堽䉁剅乍前♇䅖㩒啑剅㵙歒晚啒䩊䕖䉒じ䍬䕋但楔祷䑍硅䍌獷䙌呖䍒㵫圦义佄㵗䥆卒彔佐啐♐䕈䝉呈㐽〵圦䑉䡔㐽〵匦䅔呒䵟塁䵉婉䑅䘽䱁䕓嘦剁䌺䱁久䅄㵒䥆䕖䅄♙䅖㩒奓䉍䱏唽㝓㈷㌷㈹㜰☵䅖㩒义䕄㵘0ﬗ刾*单㜷㜲㤳〲㔷䙞彆䉅呉䅄䥟⡂乁ⱎ〲㈱ⰬⰬ单⥄Ū＀＀ ＀＀Œ＀＀_x0008_＀＀_x0001_＀＀_x0001_＀＀_x0001_＀＀_xFFFF__xFFFF__xFFFF__xFFFF_췿䂑摦畳㩰⼯楤敲瑣潩獮䘯呁嘠敩敷㽲捡楴湯唽䑐呁♅牣慥潴㵲慦瑣敳♴奄彎剁升吽啒♅佄彃䅎䕍䘽呁䘺䱑䅟䑕呉义彇䱃䕉呎呟䵅䱐呁⹅䅆♔楤灳慬役瑳楲杮䄽摵瑩嘦剁䬺奅䨽䱙剏婏婁♋䅖㩒啑剅㵙歒晚啒䩊䕖䉒じ䍬䕋但楔祷䑍祅䍌獷䙌呖䍒㵫圦义佄㵗䥆卒彔佐啐♐䕈䝉呈㐽〵圦䑉䡔㐽〵匦䅔</t>
        </r>
      </text>
    </comment>
    <comment ref="A10" authorId="0" shapeId="0" xr:uid="{00000000-0006-0000-0000-00000B000000}">
      <text>
        <r>
          <rPr>
            <b/>
            <sz val="8"/>
            <color indexed="81"/>
            <rFont val="Tahoma"/>
            <family val="2"/>
          </rPr>
          <t>呒䵟塁䵉婉䑅䘽䱁䕓嘦剁䌺䱁久䅄㵒䥆䕖䅄♙䅖㩒奓䉍䱏唽㝓㈷㌷㈹㜰☵䅖㩒义䕄㵘0﫨刾_x001C_啈ㅈⵖ䥆偞䵟剁䕋彔䅖⡌ㄴ㌵⤷!＀＀ ＀＀	＀＀_x0008_＀＀_x0001_＀＀_x0001_＀＀_x0001_＀＀醊矑䂚찀﬚刾.䕄〰㔰㜸〸㌰䕞䅃䵟䑅卟䱁卅㈨㄰ⰵⰰⰬ䌢剕䔽剕⤢!＀＀ ＀＀	＀＀_x0008_＀＀_x0001_＀＀_x0001_＀＀_x0001_＀＀롒蔞䂡찀﬚刾.䕄〰㔰㘵㈵㐰䕞䅃䵟䑅卟䱁卅㈨㄰ⰵⰰⰬ䌢剕䔽剕⤢!＀＀ ＀＀	＀＀_x0008_＀＀_x0001_＀＀_x0001_＀＀_x0001_＀＀晧晦꽦䂤찀ﬆ刾_x0011_䡃䍆䙈偞偟䥒䕃〨착!＀＀ ＀＀	＀＀_x0008_＀＀_x0001_＀＀_x0001_＀＀_x0001_＀＀＀＀＀＀＀＀㿰찀﬐刾-单㌸㐵㔹〱㜲䙞彆䥍彎义彔䍁啃⡍呑ⱒㄴ㔴ⰵⰬ䙒착ċ＀＀ ＀＀ó＀＀_x0008_＀＀_x0001_＀＀_x0001_＀＀_x0001_＀＀鮥ꃄ䀪摦畳㩰⼯楄敲瑣潩獮䘯捡却瑥䄠摵瑩湩⁧楖睥牥愿瑣潩㵮啁䥄彔䅖啌♅䉄ㄽ㤲䤦ㅄ㠽㔳㤴ㄵ☰䅖啌䥅㵄㌰㈴☶䑓呁㵅〲㌱㈰倦剅佉呄偙㵅呑归呓♄䍓呆㌽眦湩潤㵷潰異彰潮扟牡眦摩桴㌽㔸栦楥桧㵴㈱☰呓剁彔䅍䥘䥍䕚㵄䅆卌♅牣慥潴㵲慦瑣敳♴楤灳慬役瑳楲杮䄽摵瑩찀﫨刾_x0015_䥖ⵄ卅偞偟䥒䕃㐨㔱㜳착!＀＀ ＀＀	＀＀_x0008_＀＀_x0001_＀＀_x0001_＀＀_x0001_＀＀晧晦♦䀾찀﫨刾_x0015_䕖ⵔ䡃偞偟䥒䕃㐨㔱㜳착!＀＀ ＀＀	＀＀_x0008_＀＀_x0001_＀＀_x0001_＀＀_x0001_＀＀＀＀＀＀䀀䂜찀﫟刾&lt;呉〰㄰㐰㘹㌲䩞䱕䅉⡎佃噎剅彔䅄䕔⡎䅆䙟䍙㐨㔱㜳Ⱙ夢奙䵙䑍≄⤩_x001D_＀＀ ＀＀_x0005_＀＀_x0004_＀＀_x0001_＀＀_x0001_＀＀_x0003_＀＀ꄺ＀＀찀﬩刾K佂乂ⵎ䡃ㅞ〮⠪䍅也卅彔䕒彃⡓ㄴ〵⤶䔫彃䕎呓剟䍅啟㐨㔱㘰⤩䔯彃䕎呓剟䍅㐨㔱㘰착!＀＀ ＀＀	＀＀_x0008_＀＀_x0001_＀＀_x0001_＀＀_x0001_＀＀＀＀＀＀＀＀＀＀찀﬩刾K佂乂ⵎ䡃ㅞ〮⠪䍅也卅彔䕒彃⡂ㄴ〵⤶䔫彃䕎呓剟䍅佟㐨㔱㘰⤩䔯彃䕎呓剟䍅㐨㔱㘰착!＀＀ ＀＀	＀＀_x0008_＀＀_x0001_＀＀_x0001_＀＀_x0001_＀＀＀＀＀＀＀＀＀＀찀﬐刾_x0017_䙞彆䕄呂䱟⡔乁ⱎⰰⰬ䙒착Ŋ＀＀ ＀＀Ĳ＀＀_x0008_＀＀_x0001_＀＀_x0001_＀＀_x0001_＀＀豀碵꼝쐕摦畳㩰⼯楤敲瑣潩獮䘯呁嘠敩敷㽲捡楴湯唽䑐呁♅牣慥潴㵲慦瑣敳♴奄彎剁升吽啒♅佄彃䅎䕍䘽呁䘺䱑䅟䑕呉义彇䱃䕉呎呟䵅䱐呁⹅䅆♔楤灳慬役瑳楲杮䄽摵瑩嘦剁䬺奅䘽乓䩇婕䉇♇䅖㩒啑剅㵙歒晚䕒䍖䙖䴹䍖䉨歔猴䍍獷䙌䝊克㴽圦义佄㵗䥆卒彔佐啐♐䕈䝉呈㐽〵圦䑉䡔㐽〵匦䅔呒䵟塁䵉婉䑅䘽䱁䕓嘦剁䌺䱁久䅄㵒䥆䕖䅄♙䅖㩒义䕄㵘0﫴刾K佂乂ⵎ䡃ㅞ〮⠪䍅也卅彔䕒彃⡓ㄴ〲⤶䔫彃䕎呓剟䍅啟㐨㈱㘰⤩䔯彃䕎呓剟䍅㐨㈱㘰착!＀＀ ＀＀	＀＀_x0008_＀＀_x0001_＀＀_x0001_＀＀_x0001_＀＀＀＀＀＀＀＀＀＀찀﫰刾K佂乂ⵎ䡃ㅞ〮⠪䍅也卅彔䕒彃⡂ㄴ〲⤶䔫彃䕎呓剟䍅佟㐨㈱㘰⤩䔯彃䕎呓剟䍅㐨㈱㘰착!＀＀ ＀＀	＀＀_x0008_＀＀_x0001_＀＀_x0001_＀＀_x0001_＀＀벇ㆊ啕㿕찀﬒刾¬䉇〰㜰㤱㌷㠷䥞⡆䙆偟久当䥌䉁当乕商䑎䑅䄨乎〬Ⱜ刬⥆〾䘬彆䕐华䱟䅉卂啟䙎乕䕄⡄乁ⱎⰰⰬ䙒Ⱙ䙉䘨彆䕐华䱟䅉卂啟䙎乕䕄⡄乁ⱎⰰⰬ䙒㰩ⰰⰰ䙆偟久当乂䥆彔䕒䥔归佐呓䄨乎㐬㌱㐶Ⱜ刬⥆⤩ć＀＀ ＀＀ï＀＀_x0008_＀＀_x0001_＀＀_x0001_＀＀_x0001_＀＀晦晦䀴摦畳㩰⼯楄敲瑣潩獮䘯捡却瑥䄠摵瑩湩⁧楖睥牥愿瑣潩㵮啁䥄彔䅖啌♅䉄ㄽ㤲䤦ㅄ〽ㄷ㜹☳䅖啌䥅㵄㠱㔳☲䑓呁㵅〲㈱倦剅佉呄偙㵅乁彎呓♄䍓呆㌽眦湩潤㵷潰異彰潮扟牡眦摩桴㌽㔸栦楥桧㵴㈱☰呓剁彔䅍䥘䥍䕚㵄䅆卌♅牣慥潴㵲慦瑣敳♴楤灳慬役瑳楲杮䄽摵瑩찀﬑刾'单㠰㐱㜳〱㈵䙞彆䕄呂䱟⡔呑ⱒㄴ㔴ⰵⰬ䙒착Ŧ＀＀ ＀＀Ŏ＀＀_x0008_＀＀_x0001_＀＀_x0001_＀＀_x0001_＀＀㌳㌳ꤳ䂖摦畳㩰⼯楤敲瑣潩獮䘯呁嘠敩敷㽲捡楴湯唽䑐呁♅牣慥潴㵲慦瑣敳♴奄彎剁升吽啒♅佄彃䅎䕍䘽呁䘺䱑䅟䑕呉义彇䱃䕉呎呟䵅䱐呁⹅䅆♔楤灳慬役瑳楲杮䄽摵瑩嘦剁䬺奅丽䉓噍偗塍♃䅖㩒啑剅㵙歒晚䕒䍖䙖䴹䍖剨䙖獉䑎ぅ呎獕䍌卸楒㵫圦义佄㵗䥆卒彔佐啐♐䕈䝉呈㐽〵圦䑉䡔㐽〵匦䅔呒䵟塁䵉婉䑅䘽䱁䕓嘦剁䌺䱁久䅄㵒䥆䕖䅄♙䅖㩒奓䉍䱏唽こㄸ㌴ㄷ㔰☲䅖㩒义䕄㵘0﬑刾'单㠰㐱㜳〱㈵䙞彆䕄呂卟⡔呑ⱒㄴ㔴ⰵⰬ䙒착ċ＀＀ ＀＀ó＀＀_x0008_＀＀_x0001_＀＀_x0001_＀＀_x0001_＀＀㌳㌳㌳䀝摦畳㩰⼯楄敲瑣潩獮䘯捡却瑥䄠摵瑩湩⁧楖睥牥愿瑣潩㵮啁䥄彔䅖啌♅䉄ㄽ㤲䤦ㅄ〽ㄸ㌴ㄷ☰䅖啌䥅㵄㌰㔰☱䑓呁㵅〲㌱㈰倦剅佉呄偙㵅呑归呓♄䍓呆㌽眦湩潤㵷潰異彰潮扟牡眦摩桴㌽㔸栦楥桧㵴㈱☰呓剁彔䅍䥘䥍䕚㵄䅆卌♅牣慥潴㵲慦瑣敳♴楤灳慬役瑳楲杮䄽摵瑩찀﫩刾_x0010_䙞彁佃乕剔彙䅎䕍_x001D_＀＀ ＀＀_x0005_＀＀_x0004_＀＀_x0001_＀＀_x0001_＀＀_x0008_＀＀乀A찀﫩刾$䱁䅆匭幅卆剟当䅄䅔∨煥極祴潮摡≲嬩崲_x001D_＀＀ ＀＀_x0005_＀＀_x0004_＀＀_x0001_＀＀_x0001_＀＀_x0003_＀＀＀＀耀찀﫩刾$䱁䅆匭幅卆剟当䅄䅔∨煥極祴潮摡≲嬩崱_x001D_＀＀ ＀＀_x0005_＀＀_x0004_＀＀_x0001_＀＀_x0001_＀＀_x0003_＀＀＀＀耀찀﫨刾;啄ⵅ䕄偞偟䥒䕃䱟坏偟⡒ㄴ㌵ⰷⰬⰬⰰ倢䥒䕃Ⱒ䤢呎䅒䅄≙∬㈵≗착!＀＀ ＀＀	＀＀_x0008_＀＀_x0001_＀＀_x0001_＀＀_x0001_＀＀쳍쳌ೌ䀹찀﬒刾¬䉇〰㥂㌴㍚㤵䥞⡆䙆偟久当䥌䉁当乕商䑎䑅䄨乎〬Ⱜ刬⥆〾䘬彆䕐华䱟䅉卂啟䙎乕䕄⡄乁ⱎⰰⰬ䙒Ⱙ䙉䘨彆䕐华䱟䅉卂啟䙎乕䕄⡄乁ⱎⰰⰬ䙒㰩ⰰⰰ䙆偟久当乂䥆彔䕒䥔归佐呓䄨乎㐬㐱㔵Ⱜ刬⥆⤩ć＀＀ ＀＀ï＀＀_x0008_＀＀_x0001_＀＀_x0001_＀＀_x0001_＀＀＀＀＀＀退䁸摦畳㩰⼯楄敲瑣潩獮䘯捡却瑥䄠摵瑩湩⁧楖睥牥愿瑣潩㵮啁䥄彔䅖啌♅䉄ㄽ㤲䤦ㅄ䈽㐹娳☳䅖啌䥅㵄㠱㔳☲䑓呁㵅〲㈱倦剅佉呄偙㵅乁彎呓♄䍓呆㌽眦湩潤㵷潰異彰潮扟牡眦摩桴㌽㔸栦楥桧㵴㈱☰呓剁彔䅍䥘䥍䕚㵄䅆卌♅牣慥潴㵲慦瑣敳♴楤灳慬役瑳楲杮䄽摵瑩찀﬐刾¬䉇〰㔰㤹ㄱㄱ䥞⡆䙆偟久当䥌䉁当乕商䑎䑅䄨乎〬Ⱜ刬⥆〾䘬彆䕐华䱟䅉卂啟䙎乕䕄⡄乁ⱎⰰⰬ䙒Ⱙ䙉䘨彆䕐华䱟䅉卂啟䙎乕䕄⡄乁ⱎⰰⰬ䙒㰩ⰰⰰ䙆偟久当乂䥆彔䕒䥔归佐呓䄨乎㐬㐱㔵Ⱜ刬⥆⤩ć＀＀ ＀＀ï＀＀_x0008_＀＀_x0001_＀＀_x0001_＀＀_x0001_＀＀豀碵꼝쐕摦畳㩰⼯楄敲瑣潩獮䘯捡却瑥䄠摵瑩湩⁧楖睥牥愿瑣潩㵮啁䥄彔䅖啌♅䉄ㄽ㤲䤦ㅄ〽㤵ㄹ☱䅖啌䥅㵄㌰㘲☱䑓呁㵅〲㈱倦剅佉呄偙㵅乁彎呓♄䍓呆㌽眦湩潤㵷潰異彰潮扟牡眦摩桴㌽㔸栦楥桧㵴㈱☰呓剁彔䅍䥘䥍䕚㵄䅆卌♅牣慥潴㵲慦瑣敳♴楤灳慬役瑳楲杮䄽摵瑩찀﬜刾-单㜴㠷㤳〱㤴䕞䅃䵟䑅䕟䥂⡔〲㘱〬Ⱜ∬啃㵒单≄착!＀＀ ＀＀	＀＀_x0008_＀＀_x0001_＀＀_x0001_＀＀_x0001_＀＀豀碵꼝쐕찀﬛刾(偊㘳㌱〴〰㔰䙞彆䉅呉䥟⡂乁ⱎ〲〱ⰬⰬ偊⥙Ŧ＀＀ ＀＀Ŏ＀＀_x0008_＀＀_x0001_＀＀_x0001_＀＀_x0001_＀＀＀＀＀＀쟀䃘摦畳㩰⼯楤敲瑣潩獮䘯呁嘠敩敷㽲捡楴湯唽䑐呁♅牣慥潴㵲慦瑣敳♴奄彎剁升吽啒♅佄彃䅎䕍䘽呁䘺䱑䅟䑕呉义彇䱃䕉呎呟䵅䱐呁⹅䅆♔楤灳慬役瑳楲杮䄽摵瑩嘦剁䬺奅倽䩏呕呙䡏♏䅖㩒啑剅㵙歒晚啒䩊䙖䨹楑䉨歔猴橍硁䍍獷䍌䭸䙕火圦义佄㵗䥆卒彔佐啐♐䕈䝉呈㐽〵圦䑉䡔㐽〵匦䅔呒䵟塁䵉婉䑅䘽䱁䕓嘦剁䌺䱁久䅄㵒䥆䕖䅄♙䅖㩒奓䉍䱏䨽㍐ㄶ㐳〰〰☵䅖㩒义䕄㵘0﬚刾-单㜴㠷㤳〱㤴䕞䅃䵟䑅䕟䥂⡔〲㔱〬Ⱜ∬啃㵒单≄착!＀＀ ＀＀	＀＀_x0008_＀＀_x0001_＀＀_x0001_＀＀_x0001_＀＀豀碵꼝쐕찀﬚刾(偊㘳㌱〴〰㔰䙞彆䉅呉䥟⡂乁ⱎ〲ㄱⰬⰬ偊⥙Ŧ＀＀ ＀＀Ŏ＀＀_x0008_＀＀_x0001_＀＀_x0001_＀＀_x0001_＀＀＀＀＀＀㞀䃎摦畳㩰⼯楤敲瑣潩獮䘯呁嘠敩敷㽲捡楴湯唽䑐呁♅牣慥潴㵲慦瑣敳♴奄彎剁升吽啒♅佄彃䅎䕍䘽呁䘺䱑䅟䑕呉义彇䱃䕉呎呟䵅䱐呁⹅䅆♔楤灳慬役瑳楲杮䄽摵瑩嘦剁䬺奅吽乏呕呕噕♑䅖㩒啑剅㵙歒晚啒䩊䙖䨹楑䉨歔猴橍硁卍獷䍌䭸䙕火圦义佄㵗䥆卒彔佐啐♐䕈䝉呈㐽〵圦䑉䡔㐽〵匦䅔呒䵟塁䵉婉䑅䘽䱁䕓嘦剁䌺䱁久䅄㵒䥆䕖䅄♙䅖㩒奓䉍䱏䨽㍐ㄶ㐳〰〰☵䅖㩒义䕄㵘0﬙刾(偊㘳㌱〴〰㔰䙞彆䉅呉䥟⡂乁ⱎ〲㈱ⰬⰬ偊⥙Ŧ＀＀ ＀＀Ŏ＀＀_x0008_＀＀_x0001_＀＀_x0001_＀＀_x0001_＀＀＀＀＀＀䖀䃎摦畳㩰⼯楤敲瑣潩獮䘯呁嘠敩敷㽲捡楴湯唽䑐呁♅牣慥潴㵲慦瑣敳♴奄彎剁升吽啒♅佄彃䅎䕍䘽呁䘺䱑䅟䑕呉义彇䱃䕉呎呟䵅䱐呁⹅䅆♔楤灳慬役瑳楲杮䄽摵瑩嘦剁䬺奅丽䩗䑏䑋䉓♅䅖㩒啑剅㵙歒晚啒䩊䙖䨹楑䉨歔猴橍硁楍獷䍌䭸䙕火圦义佄㵗䥆卒彔佐啐♐䕈䝉呈㐽〵圦䑉䡔㐽〵匦䅔呒䵟塁䵉婉䑅䘽䱁䕓嘦剁䌺䱁久䅄㵒䥆䕖䅄♙䅖㩒奓䉍䱏䨽㍐ㄶ㐳〰〰☵䅖㩒义䕄㵘0ﬕ刾-单㜴㠷㤳〱㤴䕞䅃䵟䑅䕟䥂⡔〲㐱〬Ⱜ∬啃㵒单≄착!＀＀ ＀＀	＀＀_x0008_＀＀_x0001_＀＀_x0001_＀＀_x0001_＀＀＀＀＀＀＀＀䁓찀﬒刾-单㜴㠷㤳〱㤴䕞䅃䵟䑅䕟䥂⡔〲㌱〬Ⱜ∬啃㵒单≄착!＀＀ ＀＀	＀＀_x0008_＀＀_x0001_＀＀_x0001_＀＀_x0001_＀＀쳍쳌泌䁐찀ﬆ刾.䉇〰㔰㤹ㄱㄱ䕞䅃䵟䑅卟䱁卅㈨㄰ⰳⰰⰬ䌢剕䜽偂⤢!＀＀ ＀＀	＀＀_x0008_＀＀_x0001_＀＀_x0001_＀＀_x0001_＀＀馚香ᆙ䁘찀﫹刾&lt;䡃〰㘰㈲㘷㈱䩞䱕䅉⡎䙆䙟卉䅃彌䅄䕔匨䵅ⱉㄴ㌵ⰷⰬ䙒∬䅄䕔≎⤩_x001D_＀＀ ＀＀_x0005_＀＀_x0004_＀＀_x0001_＀＀_x0001_＀＀_x0003_＀＀ꇯ＀＀찀ﬠ刾(䡃〰㘰㈲㘷㈱䙞彆䉅呉䥟⡂乁ⱎ〲㠰ⰬⰬ䡃⥆ć＀＀ ＀＀ï＀＀_x0008_＀＀_x0001_＀＀_x0001_＀＀_x0001_＀＀쳍쳌곌䁜摦畳㩰⼯楄敲瑣潩獮䘯捡却瑥䄠摵瑩湩⁧楖睥牥愿瑣潩㵮啁䥄彔䅖啌♅䉄ㄽ㤲䤦ㅄ㔽㘱〶☶䅖啌䥅㵄㄰㔲☰䑓呁㵅〲㠰倦剅佉呄偙㵅乁彎呓♄䍓呆㌽眦湩潤㵷潰異彰潮扟牡眦摩桴㌽㔸栦楥桧㵴㈱☰呓剁彔䅍䥘䥍䕚㵄䅆卌♅牣慥潴㵲慦瑣敳♴楤灳慬役瑳楲杮䄽摵瑩찀ﬞ刾(䡃〰㘰㈲㘷㈱䙞彆䉅呉䥟⡂乁ⱎ〲㤰ⰬⰬ䡃⥆!＀＀ ＀＀	＀＀_x0008_＀＀_x0001_＀＀_x0001_＀＀_x0001_＀＀쳍쳌곌䁖찀ﬖ刾.单ㄸㄲ䬱〱㜰䕞䅃䵟䑅䍟偁塅㈨㄰ⰴⰰⰬ䌢剕唽䑓⤢!＀＀ ＀＀	＀＀_x0008_＀＀_x0001_＀＀_x0001_＀＀_x0001_＀＀＀＀＀＀ꀀ䁤찀ﬆ刾(䉇〰㔰㤹ㄱㄱ䙞彆䕎彔义⡃乁ⱎ〲ㄱⰬⰬ䉇⥐Ŧ＀＀ ＀＀Ŏ＀＀_x0008_＀＀_x0001_＀＀_x0001_＀＀_x0001_＀＀晦晦晦䀜摦畳㩰⼯楤敲瑣潩獮䘯呁嘠敩敷㽲捡楴湯唽䑐呁♅牣慥潴㵲慦瑣敳♴奄彎剁升吽啒♅佄彃䅎䕍䘽呁䘺䱑䅟䑕呉义彇䱃䕉呎呟䵅䱐呁⹅䅆♔楤灳慬役瑳楲杮䄽摵瑩嘦剁䬺奅䠽噓䱍噓䡙♇䅖㩒啑剅㵙歒晚歔啖じ佬祑䉨歔猴橍硁卍獷䍌䡸汑灁圦义佄㵗䥆卒彔佐啐♐䕈䝉呈㐽〵圦䑉䡔㐽〵匦䅔呒䵟塁䵉婉䑅䘽䱁䕓嘦剁䌺䱁久䅄㵒䥆䕖䅄♙䅖㩒奓䉍䱏䜽あ〰㤵ㄹㄱ☱䅖㩒义䕄㵘0ﬆ刾(䉇〰㔰㤹ㄱㄱ䙞彆䕎彔义⡃乁ⱎ〲〱ⰬⰬ䉇⥐Ŧ＀＀ ＀＀Ŏ＀＀_x0008_＀＀_x0001_＀＀_x0001_＀＀_x0001_＀＀㌳㌳㌳䀇摦畳㩰⼯楤敲瑣潩獮䘯呁嘠敩敷㽲捡楴湯唽䑐呁♅牣慥潴㵲慦瑣敳♴奄彎剁升吽啒♅佄彃䅎䕍䘽呁䘺䱑䅟䑕呉义彇䱃䕉呎呟䵅䱐呁⹅䅆♔楤灳慬役瑳楲杮䄽摵瑩嘦剁䬺奅䈽之䑗䡁䩋♏䅖㩒啑剅㵙歒晚歔啖じ佬祑䉨歔猴橍硁䍍獷䍌䡸汑灁圦义佄㵗䥆卒彔佐啐♐䕈䝉呈㐽〵圦䑉䡔㐽〵匦䅔呒䵟塁䵉婉䑅䘽䱁䕓嘦剁䌺䱁久䅄㵒䥆䕖䅄♙䅖㩒奓䉍䱏䜽あ〰㤵ㄹㄱ☱䅖㩒义䕄㵘0ﬆ刾(䉇〰㔰㤹ㄱㄱ䙞彆䕎彔义⡃乁ⱎ〲㈱ⰬⰬ䉇⥐Ŧ＀＀ ＀＀Ŏ＀＀_x0008_＀＀_x0001_＀＀_x0001_＀＀_x0001_＀＀晦晦晦䀞摦畳㩰⼯楤敲瑣潩獮䘯呁嘠敩敷㽲捡楴湯唽䑐呁♅牣慥潴㵲慦瑣敳♴奄彎剁升吽啒♅佄彃䅎䕍䘽呁䘺䱑䅟䑕呉义彇䱃䕉呎呟䵅䱐呁⹅䅆♔楤灳慬役瑳楲杮䄽摵瑩嘦剁䬺奅丽偅偋䉅䉁♇䅖㩒啑剅㵙歒晚歔啖じ佬祑䉨歔猴橍硁楍獷䍌䡸汑灁圦义佄㵗䥆卒彔佐啐♐䕈䝉呈㐽〵圦䑉䡔㐽〵匦䅔呒䵟塁䵉婉䑅䘽䱁䕓嘦剁䌺䱁久䅄㵒䥆䕖䅄♙䅖㩒奓䉍䱏䜽あ〰㤵ㄹㄱ☱䅖㩒义䕄㵘0﫼刾_x0018_单㠵㌳㐳〱㜷䙞彁卉彏佃䕄_x001D_＀＀ ＀＀_x0005_＀＀_x0004_＀＀_x0001_＀＀_x0001_＀＀_x0008_＀＀单D찀﫺刾_x0018_单㠰㐱㜳〱㈵䙞彁卉彏佃䕄_x001D_＀＀ ＀＀_x0005_＀＀_x0004_＀＀_x0001_＀＀_x0001_＀＀_x0008_＀＀单D찀יִ刾,䡃〰㌰㤳〰㘶䕞䅃䵟䑅也呅㈨㄰ⰶⰰⰬ䌢剕䌽䙈⤢!＀＀ ＀＀	＀＀_x0008_＀＀_x0001_＀＀_x0001_＀＀_x0001_＀＀豀碵꼝쐕찀ﬗ刾,䡃〰㌰㤳〰㘶䕞䅃䵟䑅也呅㈨㄰ⰵⰰⰬ䌢剕䌽䙈⤢!＀＀ ＀＀	＀＀_x0008_＀＀_x0001_＀＀_x0001_＀＀_x0001_＀＀롒蔞퇫䀢찀ﬕ刾,䡃〰㌰㤳〰㘶䕞䅃䵟䑅也呅㈨㄰ⰴⰰⰬ䌢剕䌽䙈⤢!＀＀ ＀＀	＀＀_x0008_＀＀_x0001_＀＀_x0001_＀＀_x0001_＀＀ਾꏗ㵰䀠찀ﬔ刾,䡃〰㌰㤳〰㘶䕞䅃䵟䑅也呅㈨㄰ⰳⰰⰬ䌢剕䌽䙈⤢!＀＀ ＀＀	＀＀_x0008_＀＀_x0001_＀＀_x0001_＀＀_x0001_＀＀Ẹ롑䀔찀ﬆ刾6㠱㐰〶偞䕓䍔䱁䘨噉䑅奁㬩彐剐䍉⡅ㄭ奁丬坏䐬䔬彃啃剒Ⱜ⤱ॎ＀＀ ＀＀श＀＀࠰＀＀_x0001_＀＀Ć＀＀_x0001_＀＀긕蹺䂇ꏗ㵰ꌊ䂇ਾꏗ走䂇竡긔굇䂇Ẹ㑑䂇蔟凫䲸䂇슏⣵ଡ଼䂇쳍쳌䂆凬Ẹ_xD985_䂆롑묞䂆ꏗ㵰﬊䂆ꏗ㵰ऊ䂇ꏗ㵰ऊ䂇ਾꏗ뵰䂆蔟凫暸䂆馚香侙䂆尨犏䂆롒蔞韫䂆㌴㌳䂆Ẹṑ䂇晧晦艦䂇롑錞䂇⣶轜跂䂇尩슏櫵䂇轜㨨䂇슏⣵筜䂇炤਽⧗䂇晧晦≦䂇ᑺ䂆㵱휊㊣䂇尨㪏䂇蔟凫肸䂇馚香徙䂇ꏗ㵰䜊䂇ᑺ䶮䂇쳍쳌頻䂆롒蔞헫䂆㵱휊钣䂆긕鑺䂆竡긔鍇䂆䞮竡ఔ䂇蔟凫窸䂇竡긔텇䂇Ẹ큑䂇䞮竡䂇ਾꏗ䍰䂈ਾꏗ䍰䂈＀＀＀＀尀䂈쳍쳌泌䂈롑ᬞ䂈凬Ẹ宅䂈ᑺ殮䂈炤਽淗䂈⣶轜濂䂈ᑻ䞮满䂈롒蔞ꗫ䂈롒蔞뇫䂈炤਽ꏗ䂈尨邏䂈Ẹ멑䂈ᑺ瑩䂈Ẹࡑ䂉蔟凫㺸䂉쳍쳌蛌䂉蔟凫㪸䂊ᑻ䞮㓡䂊⣶轜ׂ䂊⣶轜ׂ䂊䞮竡〔䂊ᑺ綮䂊蔟凫낸䂊晧晦_xDE66_䂊晧晦_xDE66_䂊晧晦_xDE66_䂊晧晦_xDE66_䂊晧晦_xDE66_䂊䞮竡쐔䂋긕衺䂋ꏗ㵰㼊䂋晧晦硦䂋轜젨䂋凬Ẹᖅ䂌凬Ẹᖅ䂌⣶轜凂䂌ᑻ䞮샡䂋ᑺ펮䂋凬Ẹ箅䂌竡긔䥇䂌㌳㌳⤳䂌Ẹ빑䂋尩슏೵䂌蔟凫ꢸ䂌휊炣踽䂌䞮竡옔䂌슐⣵㕜䂍＀＀＀＀戀䂍㌳㌳申䂍＀＀＀＀_xDE00_䂍馚香嶙䂍尨䚏䂎ਾꏗ䥰䂎쳍쳌䂍쳍쳌䂍＀＀＀＀䐀䂎轜䂍ꏗ㵰휊䂍竡긔獇䂍凬Ẹᖅ䂎ᑻ䞮᳡䂎馚香涙䂎ᑻ䞮ᛡ䂎炤਽ᯗ䂎馚香ꖙ䂎轜㘨䂎⣶轜췂䂍竡긔絇䂎㵱휊슣䂎＀＀＀＀Ȁ䂏尩슏䂎⣶轜姂䂏쳍쳌拌䂏＀＀＀＀䂏롒蔞㿫䂐馚香⾙䂐ᑺᶮ䂐ᑺ㢮䂐馚香溙䂐슏⣵ᅜ䂐尨垏䂐尨垏䂐晧晦衦䂐竡긔㩇䂐轜崨䂐ᑺ冮䂐ᑻ䞮姡䂐롑㌞䂐炤਽⫗䂐尨䒏䂏蔟凫視䂎ਾꏗ鍰䂏ꏗ㵰㜊䂐尩슏ꣵ䂐尩슏㛵䂑轜㠨䂑轜萨䂑轜䂑竡긔䂑尩슏럵䂑쳍쳌糌䂑ꏗ㵰쀊䂑ᑻ䞮诡䂑ᑺ骮䂑晧晦䂑롑_xDF1E_䂑晧晦ㅦ䂒롑匞䂒⣶轜Ⓜ䂒⣶轜Ⓜ䂒凬Ẹ㒅䂒긕᥺䂒롑Ԟ䂒롑Ԟ䂒롑Ԟ䂒竡긔鉇䂒슏⣵꥜䂒Ẹ睑䂒晧晦䂒쳍쳌䃌䂓㌴㌳㬳䂓晧晦鍦䂓롒蔞瓫䂓尩슏铵䂓ꏗ㵰혊䂓尨_xD98F_䂓롑䂓슏⣵酜䂒Ẹꡑ䂒竡긔ࡇ䂒䞮竡䄔䂒긕歺䂒ᑺ릮䂑롑뼞䂑쳍쳌⏌䂑ᑻ䞮闡䂑롑ࠞ䂑䞮竡묔䂐쳍쳌菌䂐ᑻ䞮忡䂑馚香㒙䂑轜∨䂑ᑺ傮䂐쳍쳌臌䂐ᑻ䞮䂐馚香蓮䂐竡긔䩇䂑휊炣༽䂑馚香⶙䂑尨ڏ䂑㵱휊_xDAA3_䂐롑딞䂐Ẹ⭑䂑슏⣵띜䂑쳍쳌頻䂑슏⣵作䂒휊炣圽䂒炤਽䫗䂒Ẹ鉑䂒Ẹ剑䂒尨뎏䂒쳍쳌곌䂒䞮竡ꬔ䂒尩슏쟵䂒尩슏쟵䂒轜䂒尩슏䂒ꏗ㵰᠊䂓롒蔞䂒롑Ȟ䂓ᑻ䞮᫡䂓ᑺྮ䂓竡긔쥇䂒휊炣㰽䂒쳍쳌ꇌ䂑롑䂑쳍쳌껌䂑尨ⶏ䂒ᑺ낮䂒尩슏苵䂒㵱휊ꚣ䂒ꏗ㵰ഊ䂒슏⣵친䂑㵱휊펣䂑긕멺䂑馚香ᒙ䂒슏⣵䵜䂒竡긔_xFFFF_ｇ䂑馚香_xDA99_䂑凬Ẹ䂑䞮竡锔䂑尩슏蛵䂑휊炣總䂑凬Ẹ횅䂑＀＀＀＀퀀䂑䞮竡렔䂑롑栞䂑ꏗ㵰爊䂑㌳㌳䠳䂑롑眞䂑蔟凫䂑㌳㌳ᄳ䂒슏⣵᝜䂒竡긔䂑＀＀＀＀吀䂒ᑻ䞮飡䂒＀＀＀＀销䂒ਾꏗ腰䂒롑蔞䂒롑蔞䂒尨皏䂒竡긔ꑇ䂒롒蔞﷫䂒롒蔞௫䂓＀＀＀＀＀＀＀＀＀＀＀＀＀＀＀＀＀＀＀＀＀＀＀＀＀＀＀＀＀＀＀＀＀＀＀＀＀＀＀＀＀＀＀＀＀＀＀＀＀＀＀＀＀＀＀＀＀＀＀＀＀＀＀＀＀＀＀＀＀＀＀＀＀＀＀＀＀＀＀＀＀＀＀＀＀＀＀＀＀＀＀＀＀＀＀＀＀＀＀＀＀＀＀＀＀＀＀＀＀＀＀＀＀＀＀＀＀＀＀＀＀＀＀＀＀＀＀＀＀＀＀＀＀＀＀＀＀＀＀＀＀＀＀＀＀＀＀＀＀＀＀＀＀＀＀＀＀＀＀＀＀＀＀＀＀＀＀＀＀＀＀＀＀＀＀＀＀＀＀＀＀＀＀＀＀＀＀＀＀＀＀＀＀＀＀＀＀＀＀＀＀＀＀＀＀＀＀＀＀＀＀＀＀＀＀＀＀＀＀＀＀＀＀＀＀＀＀＀＀＀＀＀＀＀＀＀＀＀＀＀＀＀＀＀＀＀＀＀＀＀＀＀＀＀＀＀＀＀＀＀＀＀ﬆ刾6㠱㠰㐲偞䕓䍔䱁䘨噉䑅奁㬩彐剐䍉⡅ㄭ奁丬坏䐬䔬彃啃剒Ⱜ⤱ॎ＀＀ ＀＀श＀＀࠰＀＀_x0001_＀＀Ć＀＀_x0001_＀＀馚香嘙䂿馚香ፙ䃀晧晦쩦䂿＀＀＀＀䂿晧晦깦䂾쳍쳌ꉌ䂾＀＀＀＀ᲀ䂾馚香栙䂾馚香묙䂾㌴㌳銳䂾쳍쳌蓌䂾晧晦ቦ䂿＀＀＀＀팀䂾晧晦䅦䂾＀＀＀＀䂽㌴㌳㚳䂾晧晦䂽＀＀＀＀ﺀ䂽㌴㌳г䂿㌴㌳쀳䂿쳍쳌ꑌ䂿晧晦䂾馚香씙䂾㌴㌳䎳䂾＀＀＀＀澀䂾㌴㌳挳䂾馚香徙䂾馚香゙䂾晧晦駦䂾晧晦ꋦ䂾晧晦칦䂾晧晦⃦䂿馚香誙䂾馚香鶙䂾㌴㌳䂽馚香젙䂽馚香풙䂽쳍쳌迌䂽晧晦൦䂾＀＀＀＀豈䂽＀＀＀＀ྀ䂾㌴㌳ꐳ䂽쳍쳌双䂾㌴㌳抳䂾晧晦給䂾馚香쎙䂾馚香䂾쳍쳌싌䂾㌴㌳랳䂾馚香鶙䂾㌴㌳△䂿馚香ﺙ䂾㌴㌳턳䂾晧晦_xDE66_䂾㌴㌳쬳䂾쳍쳌䂾＀＀＀＀ꢀ䂾晧晦籦䂾晧晦䂾쳍쳌㋌䂿馚香儙䂿馚香堙䂿쳍쳌桌䂿쳍쳌䂿馚香␙䃀馚香␙䃀＀＀＀＀ㆀ䃀＀＀＀＀㗀䃀＀＀＀＀㗀䃀＀＀＀＀㗀䃀㌳㌳ⱳ䃀＀＀＀＀쌀䂿＀＀＀＀䂿＀＀＀＀䂿쳍쳌翌䃀㌳㌳榳䃀晧晦秦䃀＀＀＀＀熀䃀＀＀＀＀芀䃀㌳㌳켳䃀㌳㌳핳䃀馚香䃀쳍쳌_xDC0C_䃀＀＀＀＀첀䃀쳍쳌슌䃀㌳㌳_xDA73_䃀＀＀＀＀츀䃀㌳㌳䃀쳍쳌_xDC0C_䃀晧晦튦䃀쳍쳌䃀쳍쳌ੌ䃁＀＀＀＀䃀＀＀＀＀䃀㌳㌳뷳䃀晧晦唦䃀馚香ዙ䃀馚香䂾馚香鶙䂿㌴㌳砳䂿馚香亙䂿晧晦䂿馚香躙䂿馚香ᕙ䃀馚香㤙䃀㌳㌳᮳䃀㌴㌳혳䂿晧晦곦䂿晧晦Ⴆ䃀＀＀＀＀䂿＀＀＀＀亀䂿＀＀＀＀䂿＀＀＀＀ᩀ䃀㌴㌳ⲳ䂿㌴㌳좳䂿晧晦ጦ䃀馚香﬙䂿晧晦ᬦ䃀晧晦玦䃀㌳㌳即䃀쳍쳌抌䃀쳍쳌_xDA0C_䃀㌳㌳딳䃀晧晦ꨦ䃀晧晦餦䃀㌳㌳䃀쳍쳌햌䃀晧晦鷦䃀＀＀＀＀䂀䃀晧晦瀦䃀馚香侙䃀＀＀＀＀䓀䃀馚香척䂿＀＀＀＀㚀䂿晧晦_xDC66_䂾＀＀＀＀䂾＀＀＀＀䂾＀＀＀＀䂾晧晦牦䂿쳍쳌䂾晧晦꟦䂾晧晦癦䂾馚香欙䂾＀＀＀＀삀䂾晧晦졦䂿＀＀＀＀_xDF80_䂿晧晦桦䂿馚香丙䂿㌴㌳ಳ䂿＀＀＀＀笀䂾＀＀＀＀蒀䂾＀＀＀＀䂾㌴㌳害䂿晧晦ウ䃀晧晦抦䃀쳍쳌嚌䃀＀＀＀＀㒀䃀㌳㌳腳䃀＀＀＀＀熀䃀＀＀＀＀熀䃀㌳㌳欳䃀晧晦끦䃀晧晦鯦䃀＀＀＀＀뀀䃀＀＀＀＀쪀䃀馚香빙䃀＀＀＀＀끀䃀晧晦蓦䃀쳍쳌赌䃀＀＀＀＀썀䃀晧晦꼦䃀㌳㌳쌳䃀馚香ꆙ䃀＀＀＀＀血䃀㌳㌳蜳䃀쳍쳌䯌䃀쳍쳌⑌䃀쳍쳌嗌䃀晧晦龦䃀馚香糙䃀＀＀＀＀磀䃀쳍쳌䁌䃀㌳㌳⸳䃀＀＀＀＀喀䃀馚香ㅙ䃀馚香ౙ䃀쳍쳌╌䃀㌳㌳ᆳ䃀쳍쳌饌䂿쳍쳌믌䂿㌴㌳螳䂿晧晦蛦䂿쳍쳌졌䂿㌴㌳䂿쳍쳌ꉌ䂿馚香踙䂾㌴㌳ᐳ䂾㌴㌳脳䂽㌴㌳랳䂽＀＀＀＀輀䂾晧晦ꑦ䂾㌴㌳劳䂾馚香䂾馚香캙䂾쳍쳌双䂾＀＀＀＀䈀䂿晧晦뱦䂾馚香写䂿쳍쳌仌䂿＀＀＀＀㬀䂿㌴㌳庳䂿㌴㌳꒳䂾馚香꼙䂾㌴㌳瘳䂾㌴㌳蒳䂾쳍쳌ᕌ䂿㌴㌳ܳ䂿＀＀＀＀Ḁ䂿㌴㌳観䂿＀＀＀＀@䃀쳍쳌ⴌ䃀쳍쳌僌䃀쳍쳌尌䃀＀＀＀＀葀䃀㌳㌳碳䃀馚香긙䃀＀＀＀＀뼀䃀晧晦롦䃀＀＀＀＀ꣀ䃀쳍쳌뼌䃀晧晦䃀＀＀＀＀࿀䃁馚香ۙ䃁＀＀＀＀ᭀ䃁晧晦⪦䃁쳍쳌჌䃁晧晦㪦䃁쳍쳌䃀㌳㌳鬳䃀晧晦蛦䃀馚香_xDAD9_䃀晧晦䃀㌳㌳䃀＀＀＀＀攀䃀쳍쳌朌䃀쳍쳌砌䃀＀＀＀＀ㅀ䃀쳍쳌盌䃀馚香纙䃀晧晦锦䃀＀＀＀＀대䃀＀＀＀＀䃀＀＀＀＀_xDC40_䃀쳍쳌ヌ䃁馚香喙䃁馚香渙䃁쳍쳌盌䃁＀＀＀＀鏀䃁＀＀＀＀退䃁＀＀＀＀덀䃁馚香䃁晧晦䃁＀＀＀＀＀＀＀＀＀＀＀＀＀＀＀＀＀＀＀＀＀＀＀＀＀＀＀＀＀＀＀＀＀＀＀＀＀＀＀＀＀＀＀＀＀＀＀＀＀＀＀＀＀＀＀＀＀＀＀＀＀＀＀＀＀＀＀＀＀＀＀＀＀＀＀＀＀＀＀＀＀＀＀＀＀＀＀＀＀＀＀＀＀＀＀＀＀＀＀＀＀＀＀＀＀＀＀＀＀＀＀＀＀＀＀＀＀＀＀＀＀＀＀＀＀＀＀＀＀＀＀＀＀＀＀＀＀＀＀＀＀＀＀＀＀＀＀＀＀＀＀＀＀＀＀＀＀＀＀＀＀＀＀＀＀＀＀＀＀＀＀＀＀＀＀＀＀＀＀＀＀＀＀＀＀＀＀＀＀＀＀＀＀＀＀＀＀＀＀＀＀＀＀＀＀＀＀＀＀＀＀＀＀＀＀＀＀＀＀＀＀＀＀＀＀＀＀＀＀＀＀＀＀＀＀＀＀＀＀＀＀＀＀＀＀＀＀＀＀＀＀＀＀＀＀＀＀＀＀＀＀＀ﬆ刾6㠱㔰㌵偞䕓䍔䱁䘨噉䑅奁㬩彐剐䍉⡅ㄭ奁丬坏䐬䔬彃啃剒Ⱜ⤱ॎ＀＀ ＀＀श＀＀࠰＀＀_x0001_＀＀Ć＀＀_x0001_＀＀ᑻ䞮횡䂵쳍쳌_xDCCC_䂵凬Ẹ锥䂵⣶轜_xD942_䂵㕀멞庉䂵뙆ﷳ蓔䂵犰酨妍䂵鞍ቮ긣䂵쳍쳌遌䂵㌴㌳抳䂵酩糭废䂵㌳㌳뷓䂵ꧼ틱蹍䂵脆䎕踫䂵鍵И搶䂵摚_xDF3B_腏䂵_xDB23_绹悊䂵ొ⬂睇䂵휊炣ꗝ䂵譄_xD81B_䂵욧䂵쳍쳌ꋌ䂵䯇褷ꍁ䂵㕀멞䏉䂵ొ⬂噇䂵๖눭㜽䂵鮦⃄㾰䂵晧晦䆆䂵鮦⃄竰䂵䆉綰䂵욨㝋앩䂵㕀멞˩䂶犰酨䂵Ẹ䂵㭤俟逭䂵_xD917_蚳䂵࠱Წ櫚䂵_xDD2F_ؤ樁䂵⋐刻䂵龿⼚丝䂵ᑺ᭎䂵鮥䂴ⴎ鶲縯䂵ਾꏗ辐䂵橿璼싓䂵鞍ቮ䂵꟰䯆㒷䂶_xDF3C_赏ݗ䂶䆉䂵긕_xDBFA_䂵إ閁⪃䂶갈娜♄䂶롒蔞䙋䂶쳍쳌乌䂶᪠_xDD2F_酄䂶᪠_xDD2F_酄䂶轜좈䂶轜鳨䂶꟰䯆_xDC57_䂶ꧻ캑䂶빷᪟똏䂶_xD917_붳䂶⛪࠱쉬䂶譄ڻ䂷ొ⬂'䂷ꏗ㵰ժ䂷퓽䂶퓽䂶퓽䂶퓽䂶＀＀＀＀할䂶沋ﯧꥉ䂶沋ﯧꥉ䂶沋ﯧꥉ䂶㽼瘕䂷삃ꇊꆥ䂷䷓ၢ첸䂷ꧼ틱젭䂷ⴎ鶲ꊏ䂷꟰䯆餗䂷蔟凫ꚸ䂷Ẹ썑䂷긕꽚䂷삃ꇊ郅䂷⣶轜뎢䂷컙号䂷갈娜쩤䂷ⓝ脆ԕ䂸㌴㌳↳䂸䦻Ȍ❋䂸࠱Წ䂷࠱Წ킺䂷盉龾䂷䂷㽼ﰵ䂷긕늺䂷鮦⃄а䂸꟰䯆쎷䂷᪠_xDD2F_䂷إ閁䂷틲才䂷＀＀＀＀だ䂸褷恁䓅䂸＀＀＀＀技䂸犰酨辭䂸率橾襜䂸＀＀＀＀鴀䂸䷒涢䂸尨껯䂸㽽帵ꔚ䂸إ閁䢣䂸俟鞍蜮䂸㽽帵蘚䂸إ閁ﭣ䂷࠱Წ䤺䂸㵱휊䴃䂸鞍ቮ䚣䂸욧⩋䂸恂탥辂䂸㽼訕䂸脆䎕诫䂸쳍쳌곌䂸ొ⬂骇䂸酩糭ꘟ䂸俟鞍鋎䂸쳍쳌ꯌ䂸龿⼚镽䂸帵䦺璌䂸إ閁澣䂸盉龾豚䂸璽ᢓ璄䂸尩슏㮕䂸뙆ﷳ㇔䂸ొ⬂ḧ䂸ﯨ䂷ㄦ令䂷ㄦ令䂷ㄦ令䂷ꏗ㵰䩪䂸됹盈䲾䂸_xDD2F_ؤഡ䂸褷恁꽅䂷䷒索䂷쳍쳌髌䂷갈娜䂷ᚇ컙ۗ䂸绺뱪요䂷좴빶璟䂷㵱휊៣䂷扎堐䂶溘茒녠䂶컙号鐣䂶橿璼ꡓ䂶ꗣ쒛几䂷빷᪟萯䂷閁譃䂷⋐훛䂷뙆ﷳ䂷赐溗_xDFF2_䂷赐溗_xDFF2_䂷ᑻ䞮송䂷譄Მ䂸凬Ẹ㎥䂸ꧼ틱桍䂸娝㭤꽿䂸娝㭤꽿䂸ㄧ갈Ҽ䂹⛪࠱Ȭ䂹إ閁ﺣ䂸褷恁ㄥ䂹ﷴ磔〈䂹酩糭ᖿ䂹ᑻ䞮䂁䂹閁譃丬䂹蔟凫囸䂹ꇋ뙅끓䂸㽼냕䂸㌳㌳끓䂸堑됹䂸쳍쳌ꉬ䂸컙号蛣䂸司ꗣ䤻䂸鍵Иᳶ䂸ﯨ਒䂸⋐餻䂷욧硫䂷욨㝋ꮉ䂷恂탥몢䂷嘄ⴎ塲䂷磕⛩梱䂷됹盈肾䂷컙号삣䂷퓽䂷ꧼ틱퉭䂷ቯ삃볊䂷Ẹ僑䂷Ẹ僑䂷⋐覻䂶褷恁믥䂶溘茒ᓀ䂷ꧼ틱㑭䂷ၢ㥘ݔ䂷轜䄨䂷ㄦ乨䂷삃ꇊ㇅䂷摚_xDF3B_ꁯ䂷轜蒨䂷鶲꟯켦䂷⣶轜ㆂ䂸沋ﯧᲉ䂸᪠_xDD2F_漤䂸_xDF3C_赏剷䂸㌴㌳㶳䂸蜫_xD916_ฎ䂸㌴㌳㘳䂸龿⼚䊝䂸ꇋ뙅⹳䂸⋐ၻ䂸晧晦⭦䂸ꏗ㵰㩪䂸๖눭ᴽ䂸멞౉ǂ䂸ᚇ컙綾䂷퓽ĸ䂸ቯ삃䂷Წ摚嘛䂸㥘좴收䂸㽼竵䂸࠱Წ瑺䂸긕出䂸ㄧ갈龜䂸롑䂸赐溗ﭒ䂸溘茒р䂹⬂ᚇ᭹䂹꟰䯆䂸馚香ᴙ䂹嘄ⴎᴒ䂹ⴎ鶲_xDF8F_䂸좴빶럟䂸삃ꇊŅ䂹욧⪋䂹إ閁℃䂹⋐벻䂸鍵И鏶䂸Ẹ멑䂸퓽殸䂸슐⣵햜䂸_xD917_鴳䂹눭삇䂹ᑺ䂹龿⼚ଝ䂺욨㝋㨩䂺绺뱪셔䂺ᑺ׎䂻ᑻ䞮Ձ䂻＀＀＀＀෠䂻⣶轜╢䂻鍵Иᢖ䂻恂탥㟂䂻뙆ﷳ䱴䂻酩糭妟䂻＀＀＀＀＀＀＀＀＀＀＀＀＀＀＀＀＀＀＀＀＀＀＀＀＀＀＀＀＀＀＀＀＀＀＀＀＀＀＀＀＀＀＀＀＀＀＀＀＀＀＀＀＀＀＀＀＀＀＀＀＀＀＀＀＀＀＀＀＀＀＀＀＀＀＀＀＀＀＀＀＀＀＀＀＀＀＀＀＀＀＀＀＀＀＀＀＀＀＀＀＀＀＀＀＀＀＀＀＀＀＀＀＀＀＀＀＀＀＀＀＀＀＀＀＀＀＀＀＀＀＀＀＀＀＀＀＀＀＀＀＀＀＀＀＀＀＀＀＀＀＀＀＀＀＀＀＀＀＀＀＀＀＀＀＀＀＀＀＀＀＀＀＀＀＀＀＀＀＀＀＀＀＀＀＀＀＀＀＀＀＀＀＀＀＀＀＀＀＀＀＀＀＀＀＀＀＀＀＀＀＀＀＀＀＀＀＀＀＀＀＀＀＀＀＀＀＀＀＀＀＀＀＀＀＀＀＀＀＀＀＀＀＀＀＀＀＀＀＀＀＀＀＀＀＀＀＀＀＀＀＀＀ﬆ刾6㠱㤸㌲偞䕓䍔䱁䘨噉䑅奁㬩彐剐䍉⡅ㄭ奁丬坏䐬䔬彃啃剒Ⱜ⤱ॎ＀＀ ＀＀श＀＀࠰＀＀_x0001_＀＀Ć＀＀_x0001_＀＀ਾꏗヰ䂑㭤俟⾍䂑閁譃⻬䂑晧晦䛦䂑㵱휊£䂑탥_xDB22_䂐쳍쳌쇌䂐ᢔ嘄䂐褷恁䂐긕䂐ᑻ䞮䂐轜ᘨ䂑茓쫀_xDFA1_䂐茓쫀욡䂐꟰䯆阷䂐糮㔿ꕞ䂐堐됹諈䂐_xD917_黓䂐쒜뀠썲䂐＀＀＀＀츀䂐갈娜䂐뀡桲ꊑ䂐ㄧ갈괜䂐晧晦扦䂐龿⼚槝䂐퓽蛸䂐쳍쳌賌䂐욧繋䂐㕀멞賉䂐俟鞍灮䂐脆䎕騋䂐퓾랦䂐컙号鵣䂐ﷴ磔쇩䂐ㄧ갈膜䂐ⓝ脆縕䂐Ȍ蜫炖䂐㌳㌳焳䂐⃅犰珨䂐褷恁烥䂐뙆ﷳ㥔䂐轜న䂐쒜뀠浲䂐᪠_xDD2F_瞤䂐赐溗皒䂐閁譃鏬䂐馚香뼙䂐롒蔞돫䂐⃅犰뻨䂐뀡桲떑䂐恂탥䂐ﷴ磔䂐욨㝋Ή䂑晧晦ɦ䂑蜫_xD916_ൎ䂑좴빶⠟䂑䖢⩽䂑䆉䟐䂑࠱Წ叚䂑䎖沋㵧䂑＀＀＀＀ႀ䂑뙆ﷳ⡔䂑࠱Წ㛚䂑犰酨䷭䂑䯇褷叁䂑ቯ삃偊䂑扎堐侹䂑扎堐侹䂑扎堐侹䂑扎堐侹䂑눭宧䂑⃅犰䋨䂑⃅犰䋨䂑⃅犰䋨䂑⬂ᚇꟙ䂑๖눭ꦝ䂑橿璼쌓䂑凬Ẹꢅ䂑ꏗ㵰閊䂑沋ﯧ麩䂑䖢魽䂑ㄧ갈넜䂑࠱Წ덚䂑ㄦ鸈䂑퓽꩸䂑쳍쳌샌䂑뱫鍴반䂑ᑻ䞮_xDC61_䂑Ȍ蜫첖䂑堐됹퍈䂑蔟凫䂑璽ᢓᨄ䂒鞍ቮ℃䂒娝㭤⟟䂒鞍ቮ喃䂒㌳㌳䒳䂒ꧻ恱䂒酩糭Ⓙ䂒沋ﯧ帩䂒⛪࠱嬬䂒뙆ﷳ㛔䂒㌳㌳尳䂒帵䦺䰌䂒俟鞍忮䂒_xD917_藓䂒눭箧䂒率橾綼䂒⃅犰蟨䂒䞮竡꜔䂒轜숨䂒堐됹鏈䂒晧晦푦䂒酩糭붿䂒䞮竡玔䂒إ閁ꡃ䂒馚香붙䂒鍵И볖䂒褷恁췥䂒֥䂓틲才䂒糮㔿䂒ᢔ嘄ﲎ䂒蜫_xD916_ࡎ䂓ⓝ脆䂒ᢔ嘄䂒晧晦ᝦ䂓⃅犰ը䂓빷᪟䂒ⴎ鶲꿯䂒컙号챣䂒褷恁軥䂒蔟凫놸䂒Ẹ깑䂒ꇋ뙅꯳䂒퓽꧸䂒䯇褷쓁䂒䯇褷쓁䂒䯇褷쓁䂒ﯨ䂒璽ᢓ춄䂒ᢔ嘄簎䂒ᑺ䌮䂒컙号㍣䂒⋑率幾䂒᪠_xDD2F_ꚤ䂒盉龾긚䂒䆉蕐䂒绺뱪晴䂒晧晦㷦䂒_xDB23_绹䂑司ꗣ䂑Წ摚䂑㌳㌳_xDD33_䂑䦺Ȍ匫䂒茓쫀採䂒閁譃꭬䂒轜ꪨ䂒俟鞍롮䂒탥_xDB22_믹䂒탥_xDB22_믹䂒嘄ⴎꦲ䂒⬂ᚇ쵙䂒磕⛩풱䂒晧晦䂒蜫_xD916_ᝎ䂓蜫_xD916_ᝎ䂓扎堐ⴹ䂓帵䦺ᾌ䂓晧晦⍦䂓譄㡻䂓譄䯻䂓鞍ቮ焃䂓譄浻䂓橿璼肓䂓㕀멞驉䂓ቯ삃⇊䂓扎堐й䂓蔟凫㺸䂓Й๖瀭䂓탥_xDB22_᥹䂓ၢ㥘⒴䂓Ȍ蜫ﬖ䂒࠱Წ䂒扎堐_xDE39_䂒营䂒营䂒롒蔞ꏫ䂒犰酨ꍭ䂒⋑率艾䂒욨㝋攉䂒إ閁噃䂒炤਽晗䂒㭤俟鶍䂒욧Ɤ䂒糮㔿孞䂒컙号쩣䂑컙号쩣䂑帵䦺悌䂑凬Ẹꔅ䂑恂탥䂑鞍ቮ␃䂒＀＀＀＀ﰀ䂑ꏗ㵰㚊䂒ㄦ█䂒ᑺਮ䂒糮㔿峞䂒赐溗㸒䂒橿璼窓䂒凬Ẹꬅ䂒酩糭괿䂒桳䂒晧晦䂒ⴎ鶲ﳯ䂒㥘좴䂒롒蔞䂒삃ꇊم䂓炤਽ᓗ䂓璽ᢓ䂒率橾ʼ䂓㝌䆉㥠䂓욧䏋䂓ਾꏗ⽰䂓䎖沋⯧䂓ਾꏗ印䂓竡긔䡇䂓凬Ẹ膅䂓᪠_xDD2F_訤䂓뱫鍴輘䂓탥_xDB22_桹䂓憥䂓娝㭤蓟䂓ᑺ霮䂓鮥雄䂓⣶轜뇂䂓롒蔞맫䂓⃅犰畨䂓尨鰏䂓娝㭤譟䂓_xDF3C_赏粗䂓ၢ㥘⠴䂓尨咏䂓⣶轜潂䂓퓽矸䂓褷恁⍥䂓ㄧ갈࢜䂓溘茒⅀䂓䎖沋不䂒ㄦ㮈䂓틲才媐䂓尨樏䂓Ȍ蜫澖䂓磕⛩萱䂓쒜뀠葲䂓䷒탢䂓恂탥_xDAA2_䂓㌴㌳턳䂓娝㭤쟟䂓ꗣ쒛裂䂓晧晦䂓绺뱪䂓绺뱪᧴䂔茓쫀ᜡ䂔＀＀＀＀＀＀＀＀＀＀＀＀＀＀＀＀＀＀＀＀＀＀＀＀＀＀＀＀＀＀＀＀＀＀＀＀＀＀＀＀＀＀＀＀＀＀＀＀＀＀＀＀＀＀＀＀＀＀＀＀＀＀＀＀＀＀＀＀＀＀＀＀＀＀＀＀＀＀＀＀＀＀＀＀＀＀＀＀＀＀＀＀＀＀＀＀＀＀＀＀＀＀＀＀＀＀＀＀＀＀＀＀＀＀＀＀＀＀＀＀＀＀＀＀＀＀＀＀＀＀＀＀＀＀＀＀＀＀＀＀＀＀＀＀＀＀＀＀＀＀＀＀＀＀＀＀＀＀＀＀＀＀＀＀＀＀＀＀＀＀＀＀＀＀＀＀＀＀＀＀＀＀＀＀＀＀＀＀＀＀＀＀＀＀＀＀＀＀＀＀＀＀＀＀＀＀＀＀＀＀＀＀＀＀＀＀＀＀＀＀＀＀＀＀＀＀＀＀＀＀＀＀＀＀＀＀＀＀＀＀＀＀＀＀＀＀＀＀＀＀＀＀＀＀＀＀＀＀＀＀＀＀ﬆ刾6㠱㘷㌵偞䕓䍔䱁䘨噉䑅奁㬩彐剐䍉⡅ㄭ奁丬坏䐬䔬彃啃剒Ⱜ⤱ॎ＀＀ ＀＀श＀＀࠰＀＀_x0001_＀＀Ć＀＀_x0001_＀＀휊炣_xDD7D_䂼롑ᮞ䂽轜䂼슐⣵Ĝ䂽⣶轜沂䂼凬Ẹ稅䂼晧晦〦䂼긕麺䂼슐⣵觜䂼䞮竡騔䂼尩슏褵䂼롑䂼尩슏笵䂼竡긔䊇䂼긕┺䂼㌴㌳熳䂼휊炣䁽䂼＀＀＀＀嵀䂼凬Ẹ큅䂼쳍쳌䂼긕ഺ䂽㵱휊풣䂼쳍쳌ꀌ䂼ਾꏗְ䂼馚香ᣙ䂼긕›䂼馚香㿙䂼轜⌨䂼晧晦瑦䂼ᑻ䞮岡䂼롒蔞Ɜ䂼馚香쏙䂼蔟凫鹸䂼⣶轜퇂䂼䞮竡䃔䂼尩슏⓵䂼＀＀＀＀ﮀ䂻⣶轜Â䂼롑Ğ䂼롒蔞뷫䂻롒蔞荫䂻竡긔⚇䂻炤਽폗䂻휊炣ӽ䂼尩슏Ⴕ䂼휊炣䳽䂼ᑻ䞮贡䂼竡긔簇䂼䞮竡ꑔ䂼轜꽨䂼尩슏䂼＀＀＀＀䂼尩슏ଵ䂽롑ଞ䂽쳍쳌Ẍ䂽ꏗ㵰溊䂽쳍쳌巌䂽롒蔞櫫䂽＀＀＀＀ꗀ䂽ꏗ㵰뻊䂽긕鷺䂽蔟凫걸䂽ਾꏗ듰䂽䞮竡䂽＀＀＀＀䂽馚香䂽긕퐺䂽긕퐺䂽긕퐺䂽긕퐺䂽ᑻ䞮䂽㵱휊뱣䂽㵱휊뱣䂽㵱휊뱣䂽竡긔拇䂾ਾꏗ䱰䂾롑恞䂾轜㒨䂾䞮竡࿔䂾蔟凫⡸䂾蔟凫ᱸ䂾竡긔⎇䂾凬Ẹㆅ䂾轜ﯨ䂽ᑻ䞮ଡ䂾尩슏㝵䂾긕ᘺ䂾슐⣵䓜䂾尩슏ဵ䂾ꏗ㵰ᮊ䂾ᑻ䞮䐡䂾蔟凫뇸䂾＀＀＀＀餀䂾Ẹꢑ䂾尨荏䂾쳍쳌怌䂾㵱휊饣䂾긕혺䂽轜䂽ᑺ鴮䂽馚香ꛙ䂽㵱휊䂽휊炣톽䂽ਾꏗ䂽㵱휊ΰ䂾ਾꏗ켰䂽⣶轜ꦂ䂽긕첺䂽㌳㌳䡳䂾晧晦ユ䂾Ẹ龑䂽轜䂽ਾꏗ崰䂾슐⣵괜䂽䞮竡ﯔ䂽㌴㌳㶳䂾轜ᰨ䂾ᑺம䂾尨빏䂾䞮竡䂾凬Ẹυ䂿蔟凫㉸䂿ꏗ㵰お䂿롑Ḟ䂿轜⋨䂿롑穞䂿馚香櫙䂿㌴㌳䪳䂿ꏗ㵰ொ䂿蔟凫䇸䂿⣶轜ﲂ䂾馚香䂾晧晦뻦䂾롒蔞잫䂾炤਽洗䂾尨獏䂾尨獏䂾尨獏䂾롑ߞ䂿＀＀＀＀싀䂾㵱휊襣䂾＀＀＀＀䂽㵱휊䂽⣶轜햂䂽ᑻ䞮芡䂾ᑻ䞮뾡䂾凬Ẹ䃅䂾ᑻ䞮₡䂾䞮竡ʔ䂾竡긔伇䂽긕ㆺ䂽尩슏⏵䂽슐⣵㘜䂽尩슏䂽竡긔伇䂾슐⣵飜䂾⣶轜蛂䂾＀＀＀＀솀䂾尩슏䂾尩슏䂾尩슏ᦵ䂿ꏗ㵰멊䂿䞮竡뀔䂿竡긔䂿긕᳚䃀晦晦⍆䃀롒蔞⭋䃀凬Ẹ⮥䃀ᑺ䦎䃀尩슏唵䃀尨壯䃀＀＀＀＀最䃀ꏗ㵰菪䃀馚香谙䃀Ẹꥱ䃀휊炣俽䃀轜㢨䃀晧晦徦䃀尨遯䃀ꏗ㵰䡊䃀馚香栙䃀롒蔞乫䃀晧晦⻦䃀긕㏺䃀炤਽ȗ䃀尨ꋏ䂿炤਽ὗ䃀蔟凫㧘䃀긕༺䃀凬Ẹ콅䂿㵱휊齣䂿尩슏뿵䂿휊炣௝䃀ᑻ䞮዁䃀ꏗ㵰ʊ䃀긕䂾휊炣洽䂾㌳㌳౳䂾쳍쳌荌䂾휊炣ӽ䂿＀＀＀＀㛀䂿蔟凫᜸䂿롒蔞⿫䂿凬Ẹ䂾Ẹ镑䂾尨㩏䂿＀＀＀＀縀䂾ꏗ㵰₊䂿＀＀＀＀秀䂿긕艺䂿쳍쳌_xDECC_䂿⣶轜੢䃀竡긔ᕧ䃀晦晦҆䃀슏⣵὜䃀롒蔞䢋䃀轜䗈䃀竡긔䖇䃀휊炣㴝䃀ᑺ嶎䃀휊炣㕽䃀䞮竡ᩴ䃀㵱휊Ↄ䃀⣶轜➂䃀슏⣵⧼䃀휊炣浝䃀蔟凫歸䃀ਾꏗ朰䃀휊炣㗝䃀휊炣∽䃀轜㼨䃀竡긔䤧䃀＀＀＀＀厠䃀ᑻ䞮濡䃀尨笏䃀凬Ẹ尥䃀蔟凫揸䃀凬Ẹ圥䃀㵱휊㘃䃀䞮竡⺴䃀Ẹ曱䃀롑灾䃀㌳㌳禓䃀竡긔᥇䃀晧晦_xDDE6_䂿晦晦ņ䃀晧晦Ꜧ䂿尨᧯䃀尩슏䂿尩슏ǵ䃀휊炣ᕽ䃀尩슏⧕䃀轜⨨䃀凬Ẹ罅䃀휊炣韝䃀＀＀＀＀需䃀尩슏麵䃀＀＀＀＀튀䃀馚香쩹䃀竡긔_xDE07_䃀炤਽ﬗ䃀휊炣䃀＀＀＀＀＀＀＀＀＀＀＀＀＀＀＀＀＀＀＀＀＀＀＀＀＀＀＀＀＀＀＀＀＀＀＀＀＀＀＀＀＀＀＀＀＀＀＀＀＀＀＀＀＀＀＀＀＀＀＀＀＀＀＀＀＀＀＀＀＀＀＀＀＀＀＀＀＀＀＀＀＀＀＀＀＀＀＀＀＀＀＀＀＀＀＀＀＀＀＀＀＀＀＀＀＀＀＀＀＀＀＀＀＀＀＀＀＀＀＀＀＀＀＀＀＀＀＀＀＀＀＀＀＀＀＀＀＀＀＀＀＀＀＀＀＀＀＀＀＀＀＀＀＀＀＀＀＀＀＀＀＀＀＀＀＀＀＀＀＀＀＀＀＀＀＀＀＀＀＀＀＀＀＀＀＀＀＀＀＀＀＀＀＀＀＀＀＀＀＀＀＀＀＀＀＀＀＀＀＀＀＀＀＀＀＀＀＀＀＀＀＀＀＀＀＀＀＀＀＀＀＀＀＀＀＀＀＀＀＀＀＀＀＀＀＀＀＀＀＀＀＀＀＀＀＀＀＀＀＀＀＀＀ﬆ刾6㠱㔰㐵偞䕓䍔䱁䘨噉䑅奁㬩彐剐䍉⡅ㄭ奁丬坏䐬䔬彃啃剒Ⱜ⤱ॎ＀＀ ＀＀श＀＀࠰＀＀_x0001_＀＀Ć＀＀_x0001_＀＀㌳㌳_xDDB3_䂧ꏗ㵰_xDE0A_䂧⣶轜칂䂧ꏗ㵰䂧㌴㌳萳䂧轜辨䂧蔟凫涸䂧ᑺ벮䂧轜딨䂧蔟凫숸䂧긕쥺䂧尩슏䂧휊炣휽䂧ꏗ㵰뜊䂧凬Ẹ鎅䂧轜율䂧휊炣ꌽ䂧휊炣꼽䂧쳍쳌䂧긕᩺䂨晧晦⇦䂨쳍쳌ཌ䂨ꏗ㵰Ɗ䂨롑ꮞ䂧쳍쳌꿌䂧竡긔럇䂧긕땺䂧긕꫺䂧尩슏_xDDF5_䂧쳍쳌ꃌ䂧尩슏䂧ਾꏗ殺䂧炤਽_xD8D7_䂧ꏗ㵰Ԋ䂨ਾꏗ꧰䂧㌳㌳鞳䂧尩슏践䂧ᑺ褮䂧晧晦飦䂧尨娏䂧⣶轜ㅂ䂧ਾꏗ䂦㵱휊檣䂧ꏗ㵰礊䂧ꏗ㵰稊䂧ꏗ㵰ꊊ䂧ꏗ㵰붊䂧竡긔鷇䂧ਾꏗ꫰䂧ꏗ㵰꾊䂧쳍쳌䂧馚香䂧㵱휊䂧Ẹ䂧轜ຨ䂨㵱휊᪣䂨ꏗ㵰⤊䂨馚香⾙䂨⣶轜㍂䂨＀＀＀＀䢀䂨㵱휊㤣䂨Ẹ㓑䂨馚香⨙䂨㵱휊䔣䂨㵱휊撣䂨ꏗ㵰把䂨炤਽乗䂨롑崞䂨롑崞䂨롑崞䂨尩슏巵䂨凬Ẹ䈅䂨Ẹ⫑䂨Ẹ⫑䂨쳍쳌꽌䂨凬Ẹ쒅䂨㌴㌳䂨晧晦_xD9E6_䂨竡긔쩇䂨炤਽䂨尨ﲏ䂨롑ጞ䂩롒蔞ϫ䂩䞮竡ඔ䂩긕ú䂩尩슏⁵䂩馚香㬙䂩馚香嚙䂩尨劏䂩휊炣愽䂩㌴㌳꘳䂩⣶轜볂䂩䞮竡옔䂩ਾꏗ䂩롑_xD91E_䂩⣶轜껂䂩긕ﹺ䂩슐⣵鷜䂩炤਽쉗䂩ꏗ㵰풊䂩쳍쳌靌䂩ꏗ㵰벊䂩⣶轜쟂䂩馚香֙䂪轜ℨ䂪롒蔞ﵫ䂩ꏗ㵰Ȋ䂪ਾꏗ䂩쳍쳌㙌䂪롒蔞䯫䂪Ẹ䂩슐⣵ၜ䂪ᑺ⎮䂪馚香춙䂩轜ب䂪竡긔⫇䂪䞮竡㲔䂪롒蔞᫫䂪蔟凫甸䂪炤਽盗䂪晧晦艦䂪馚香꼙䂪⣶轜셂䂪蔟凫잸䂪쳍쳌ꩌ䂪尩슏_xDD75_䂪蔟凫밸䂪Ẹ鵑䂪롑謞䂪凬Ẹ茅䂪롒蔞埫䂪䞮竡妔䂪⣶轜䳂䂪⣶轜懂䂪轜亨䂪竡긔楇䂪竡긔楇䂪竡긔楇䂪ꏗ㵰렊䂪＀＀＀＀犀䂪쳍쳌⃌䂪炤਽륗䂩䞮竡퐔䂩尩슏淋䂩尨䦏䂪蔟凫澸䂪긕仺䂪롑἞䂪＀＀＀＀䂩ᑻ䞮롡䂩尨뤏䂩＀＀＀＀䂩ਾꏗ_xDCF0_䂩⣶轜层䂪＀＀＀＀碀䂪蔟凫訸䂪긕祺䂪䞮竡霔䂪슐⣵籜䂪ꏗ㵰钊䂪Ẹ闑䂪Ẹ흑䂪Ẹ흑䂪ꏗ㵰䂪凬Ẹᖅ䂫긕⏺䂫凬Ẹ䐅䂫쳍쳌䥌䂫䞮竡缔䂫䞮竡贔䂫轜躨䂫⣶轜뛂䂫馚香혙䂫㌳㌳޳䂬尩슏⥵䂬尩슏鉵䂫롑攞䂫롑攞䂫Ẹ핑䂫긕䵺䂫ਾꏗ歰䂫㵱휊⎣䂫휊炣䂪휊炣ڽ䂫쳍쳌矌䂪尩슏≵䂪롑焞䂪휊炣椽䂪휊炣⌽䂪尩슏ﯵ䂩ਾꏗ䂩Ẹۑ䂪凬Ẹↅ䂪轜丨䂪炤਽㣗䂪凬Ẹ砅䂩㌴㌳䤳䂩ᑺ䂨ᑻ䞮㗡䂩尨碏䂩휊炣창䂩롒蔞덫䂩蔟凫ᔸ䂪尨ᄏ䂪䞮竡쮔䂩㌴㌳輳䂪㌴㌳挳䂪ᑺ뎮䂪㌳㌳䂪晧晦䂪炤਽Ꮧ䂫㌳㌳ᦳ䂫Ẹ䋑䂫ᑻ䞮⋡䂫轜㎨䂫⣶轜牂䂫晧晦湦䂫䞮竡樔䂫ꏗ㵰刊䂫尩슏杵䂫蔟凫䘸䂫슐⣵♜䂫蔟凫ⰸ䂫蔟凫㰸䂫ᑻ䞮毡䂫ᑻ䞮꽡䂫炤਽陗䂫轜膨䂫ꏗ㵰渊䂫ਾꏗᅰ䂫＀＀＀＀⨀䂫ਾꏗ峰䂫휊炣劽䂫㵱휊瘣䂫蔟凫徸䂫轜䂪ꏗ㵰
䂫晧晦䂪㌳㌳톳䂪㌳㌳颳䂪尩슏퉵䂪晧晦Ǧ䂫晧晦Ǧ䂫롑잞䂪尩슏돵䂪凬Ẹ䂪슐⣵ꓜ䂪䞮竡औ䂫롑䂪馚香䂪尨➏䂫ᑺ㦮䂫롒蔞⹫䂫晧晦汦䂫슐⣵湜䂫ꏗ㵰樊䂫竡긔柇䂫轜鄨䂫ꏗ㵰夊䂫ਾꏗ䫰䂫긕詺䂫긕槺䂫＀＀＀＀＀＀＀＀＀＀＀＀＀＀＀＀＀＀＀＀＀＀＀＀＀＀＀＀＀＀＀＀＀＀＀＀＀＀＀＀＀＀＀＀＀＀＀＀＀＀＀＀＀＀＀＀＀＀＀＀＀＀＀＀＀＀＀＀＀＀＀＀＀＀＀＀＀＀＀＀＀＀＀＀＀＀＀＀＀＀＀＀＀＀＀＀＀＀＀＀＀＀＀＀＀＀＀＀＀＀＀＀＀＀＀＀＀＀＀＀＀＀＀＀＀＀＀＀＀＀＀＀＀＀＀＀＀＀＀＀＀＀＀＀＀＀＀＀＀＀＀＀＀＀＀＀＀＀＀＀＀＀＀＀＀＀＀＀＀＀＀＀＀＀＀＀＀＀＀＀＀＀＀＀＀＀＀＀＀＀＀＀＀＀＀＀＀＀＀＀＀＀＀＀＀＀＀＀＀＀＀＀＀＀＀＀＀＀＀＀＀＀＀＀＀＀＀＀＀＀＀＀＀＀＀＀＀＀＀＀＀＀＀＀＀＀＀＀＀＀＀＀＀＀＀＀＀＀＀＀＀＀ﬆ刾6㘱㈷㈰偞䕓䍔䱁䘨噉䑅奁㬩彐剐䍉⡅ㄭ奁丬坏䐬䔬彃啃剒Ⱜ⤱ॎ＀＀ ＀＀श＀＀࠰＀＀_x0001_＀＀Ć＀＀_x0001_＀＀㵱휊䃎쳍쳌㮌䃏轜ﶈ䃎쳍쳌Ṍ䃏㵱휊᠃䃎Ẹⴑ䃎롒蔞篫䃍쳍쳌册䃎凬Ẹ䏥䃎롒蔞型䃎＀＀＀＀䮠䃎＀＀＀＀Ƞ䃏＀＀＀＀攀䃎㌳㌳䡓䃎ਾꏗ⡐䃎馚香褹䃎蔟凫䯸䃎슐⣵獜䃎䞮竡㢔䃏롒蔞듫䃏馚香鲹䃏竡긔ﬧ䃎㵱휊ﵣ䃎馚香浹䃎竡긔굇䃎슐⣵吼䃎ᑺ灮䃎尨摒䃍⣶轜僢䃎긕姚䃎휊炣_xDF5D_䃎㵱휊첣䃎㌴㌳尳䃎긕ꇚ䃎㵱휊_xDDE3_䃍ꏗ㵰괊䃍＀＀＀＀Ꚁ䃍馚香裙䃍㌳㌳䃍炤਽쩷䃍轜鵨䃍凬Ẹϥ䃍긕䃍롑틾䃍尨ᅏ䃎尨惏䃎Ẹ觱䃎Ẹ們䃎竡긔㯧䃎炤਽⺷䃎롑߾䃏롑䃎竡긔ȇ䃏凬Ẹ哅䃏炤਽⤷䃏슐⣵䃎슐⣵ꦜ䃎ᑻ䞮ﴁ䃍ᑺ烎䃎휊炣쩽䃎凬Ẹﴥ䃎롒蔞ላ䃏휊炣䉝䃏ẹ趑䃏＀＀＀＀䃏炤਽ϗ䃐馚香䃏馚香䃏馚香䃏馚香䃏Ẹؑ䃐ਾꏗ좰䃏ਾꏗ좰䃏ਾꏗ좰䃏轜罘䃐凬Ẹ荵䃐Ẹ迱䃐ꏗ㵰翪䃐轜跈䃐ᑻ䞮䃐䞮竡ૄ䃑轜ម䃑尨﯏䃐롑ໞ䃑쳍쳌䃐晧晦Ⳗ䃑蔟凫⒈䃑尨㟿䃑馚香䳹䃑＀＀＀＀⫀䃑蔟凫在䃑轜侸䃑ꏗ㵰穚䃑ꏗ㵰磺䃑ꏗ㵰䃐㵱휊߃䃑슏⣵䃐＀＀＀＀⛀䃐ਾꏗ刐䃐晦晦㚶䃐㵱휊У䃐＀＀＀＀㶠䃐竡긔⑷䃐쳍쳌䄜䃐馚香刉䃐쳍쳌⠼䃐㌳㌳ᩳ䃐Ẹց䃐긕䘚䃐＀＀＀＀⏠䃐晧晦䓆䃏㵱휊뒣䃏롑䃏馚香怙䃎⣶轜䃎＀＀＀＀ᢠ䃏尨鶯䃎尩슏嬕䃎晧晦㌦䃏馚香ෙ䃏尩슏▕䃏㵱휊ꘃ䃏휊炣淽䃏휊炣䯽䃏롒蔞삫䃎晧晦膆䃏㌳㌳库䃏ਾꏗᨐ䃏竡긔魇䃎휊炣䟽䃏롑῾䃏ᑻ䞮囁䃏ᑺ踮䃎尩슏䏵䃎쳍쳌ﳬ䃍슐⣵䃍슐⣵䃍슐⣵䃍㵱휊憃䃎晧晦뀦䃍⣶轜餂䃍尩슏줵䃍Ẹ얱䃍轜☈䃎ẹ᱑䃏䞮竡䩴䃏ꏗ㵰툊䃎馚香虹䃎凬Ẹ嚅䃎ᑻ䞮௡䃎竡긔㱇䃎㵱휊졣䃎긕䫚䃏ᑻ䞮᪱䃐롒蔞ⳛ䃐＀＀＀＀䉰䃐＀＀＀＀ⵐ䃐롒蔞衫䃐ꏗ㵰忪䃐ꏗ㵰忪䃐Ẹ嬑䃐⣶轜蚒䃐尨瞿䃐竡긔롷䃐䞮竡_xD9E4_䃐竡긔낧䃐Ẹ䃐ᑻ䞮쓡䃐＀＀＀＀䃐ᑺᔾ䃑ਾꏗ∀䃑炤਽ㄧ䃑竡긔ᢷ䃑ᑺӞ䃑휊炣≝䃑긕鰚䃐㵱휊耳䃐馚香쇉䃐⣶轜᯲䃑晧晦핆䃐휊炣䃐凬Ẹ쾅䃐㌳㌳ꢃ䃐롑믞䃐긕鋊䃐䞮竡⍄䃐㵱휊䳃䃐尩슏⬕䃐쳍쳌콌䃏㵱휊䰃䃏롒蔞稫䃏䞮竡豴䃏ẹꄑ䃏蔟凫ꋸ䃏⣶轜囂䃏휊炣庝䃎轜쭨䃍ਾꏗ萰䃍轜案䃍ਾꏗŰ䃎슐⣵⌼䃎㵱휊쎣䃍轜㇈䃎긕˚䃎竡긔_xD967_䃍㌳㌳䃎蔟凫囘䃎尨_xDBCF_䃎晧晦흆䃎ᑻ䞮麡䃎晧晦麦䃎轜⍈䃎롒蔞皫䃎馚香哹䃎㵱휊ꞃ䃎ᑺ嫎䃏ᑺ縮䃏晧晦듆䃏ꏗ㵰띊䃏휊炣ອ䃐ᑺ௾䃐ਾꏗॠ䃐긕짚䃏馚香➹䃐晦晦ᢖ䃐ᑺ沾䃐슏⣵拌䃐尨嵏䃐긕䫊䃐슏⣵熌䃐＀＀＀＀뺠䃐㵱휊좣䃐炤਽_xDBB7_䃐䞮竡滑䃐휊炣ෝ䃑휊炣ෝ䃑ᑻ䞮䍱䃑＀＀＀＀훐䃐㌳㌳駣䃐롒蔞筻䃐尩슏䃐＀＀＀＀䃐ਾꏗ鑰䃐㌳㌳ン䃐尩슏姅䃐馚香艉䃐휊炣䪍䃐䞮竡霤䃐Ẹ譁䃐쳍쳌刌䃐쳍쳌犬䃐＀＀＀＀ꗀ䃐尨휯䃐긕䃐㌳㌳⚣䃑휊炣Ჭ䃑ꏗ㵰⋺䃑㵱휊僳䃑馚香嗩䃑쳍쳌挬䃑롑ꋎ䃑竡긔貇䃑＀＀＀＀＀＀＀＀＀＀＀＀＀＀＀＀＀＀＀＀＀＀＀＀＀＀＀＀＀＀＀＀＀＀＀＀＀＀＀＀＀＀＀＀＀＀＀＀＀＀＀＀＀＀＀＀＀＀＀＀＀＀＀＀＀＀＀＀＀＀＀＀＀＀＀＀＀＀＀＀＀＀＀＀＀＀＀＀＀＀＀＀＀＀＀＀＀＀＀＀＀＀＀＀＀＀＀＀＀＀＀＀＀＀＀＀＀＀＀＀＀＀＀＀＀＀＀＀＀＀＀＀＀＀＀＀＀＀＀＀＀＀＀＀＀＀＀＀＀＀＀＀＀＀＀＀＀＀＀＀＀＀＀＀＀＀＀＀＀＀＀＀＀＀＀＀＀＀＀＀＀＀＀＀＀＀＀＀＀＀＀＀＀＀＀＀＀＀＀＀＀＀＀＀＀＀＀＀＀＀＀＀＀＀＀＀＀＀＀＀＀＀＀＀＀＀＀＀＀＀＀＀＀＀＀＀＀＀＀＀＀＀＀＀＀＀＀＀＀＀＀＀＀＀＀＀＀＀＀＀＀＀ﬆ刾6㠱㠰㔲偞䕓䍔䱁䘨噉䑅奁㬩彐剐䍉⡅ㄭ奁丬坏䐬䔬彃啃剒Ⱜ⤱ॎ＀＀ ＀＀श＀＀࠰＀＀_x0001_＀＀Ć＀＀_x0001_＀＀휊炣鱽䂹Ẹ췑䂹蔟凫씸䂹㌳㌳핳䂹轜豨䂹轜釨䂹ᑻ䞮忡䂹轜틨䂹ꏗ㵰햊䂹ਾꏗ챰䂹馚香䂹Ẹዑ䂺凬Ẹ_xFFFF_ￅ䂹馚香酪䂹ꏗ㵰䂹凬Ẹ︅䂹㌴㌳_xFFFF_Ｓ䂹尩슏〵䂺凬Ẹ瘅䂺晧晦艦䂺蔟凫綸䂺㵱휊搣䂺尩슏媵䂺ꏗ㵰䂹轜䂹Ẹ캑䂹炤਽죗䂹롒蔞쥫䂹馚香䂹ᑻ䞮쌡䂹＀＀＀＀р䂺롑ⵞ䂺凬Ẹ㉅䂺휊炣妽䂺ᑻ䞮⦡䂺롑㦞䂺㌴㌳㬳䂺롒蔞⢫䂺⣶轜䋂䂺尩슏ᓵ䂺尨꺏䂹轜沨䂹㵱휊䂹휊炣_xDAFD_䂹㌴㌳䂹슐⣵᜜䂺炤਽㬗䂺ᑻ䞮᧡䂺尩슏㞵䂺긕摺䂺凬Ẹ겅䂺馚香꒙䂺㌴㌳뚳䂺晧晦씦䂺ꏗ㵰쐊䂺凬Ẹ_x0005_䂻＀＀＀＀ീ䂻晧晦ῦ䂻ਾꏗ㶰䂻㵱휊⽣䂻ꏗ㵰ފ䂻⣶轜䂺馚香䂺炤਽_x0017_䂻Ẹ∑䂻ꏗ㵰Ê䂻ꏗ㵰䂺ꏗ㵰䂺ꏗ㵰䂺ꏗ㵰䂺쳍쳌캌䂺ਾꏗ꙰䂺ਾꏗ꙰䂺ਾꏗ꙰䂺ਾꏗ꙰䂺尩슏汵䂻롒蔞鋫䂻쳍쳌襌䂻凬Ẹꊅ䂻馚香䂻긕䂻蔟凫ᐸ䂼凬Ẹ⊅䂼尨桏䂼馚香裙䂼㵱휊ף䂽쳍쳌죌䂼쳍쳌ꠌ䂼馚香篙䂼㌳㌳_xDFF3_䂼휊炣↽䂽轜⊨䂽㌳㌳㯳䂽竡긔∇䂽晧晦_xDBE6_䂼슐⣵_xDEDC_䂼馚香ﱙ䂼蔟凫슸䂼ᑻ䞮䂼蔟凫ॸ䂽쳍쳌ꤌ䂼蔟凫䂼馚香䂼尨̏䂽蔟凫㨸䂽㌴㌳㨳䂽Ẹ䲑䂽긕䤺䂽＀＀＀＀鮀䂽⣶轜쨂䂽尩슏况䂽ᑻ䞮艡䂽馚香꩙䂽긕᧺䂽휊炣㳽䂽롒蔞ꦫ䂽휊炣뇽䂽凬Ẹꚅ䂽尩슏♵䂾蔟凫ኸ䂾尩슏ᳵ䂾炤਽䃗䂾晧晦亦䂾ᑺ竮䂾ᑻ䞮擡䂾馚香ꋙ䂾㵱휊롣䂾롑陞䂾馚香涙䂾㌴㌳Ꭓ䂾쳍쳌剌䂾䞮竡䁔䂾蔟凫丸䂾쳍쳌砌䂾롒蔞搫䂾롒蔞薫䂾롒蔞薫䂾롒蔞薫䂾쳍쳌_xDB4C_䂾馚香쌙䂾晧晦劦䂾슐⣵_xD91C_䂽炤਽ௗ䂾㌳㌳䂽롑孞䂾竡긔蝇䂾馚香備䂾긕䪺䂾馚香▙䂾尨淏䂽蔟凫髸䂽⣶轜싂䂽馚香뤙䂽긕空䂾ᑻ䞮뎡䂾휊炣_xDD3D_䂾Ẹ끑䂾긕_xDDBA_䂾尩슏䂾尩슏䂾尩슏_xDE35_䂾슐⣵Ɯ䂿炤਽䂾ꏗ㵰⦊䂿凬Ẹ鴅䂿凬Ẹ鴅䂿馚香䂿ᑺ펮䂿＀＀＀＀﯀䂿ꏗ㵰㲊䃀㌳㌳–䃀＀＀＀＀Ⱐ䃀＀＀＀＀Ⱐ䃀尩슏㼵䃀ᑺ毎䃀凬Ẹ䂿竡긔䂿쳍쳌䂿슏⣵ຜ䃀㵱휊岣䂿ẹ喑䂿⣶轜ଂ䂿긕擺䂾ᑺ쎮䂾炤਽䏗䂾휊炣욽䂽炤਽棗䂾쳍쳌溌䂾⣶轜車䂽䞮竡䂽竡긔쮇䂽尩슏폵䂽尩슏ㆵ䂾휊炣Ꮍ䂾Ẹ㏑䂾쳍쳌䠌䂽尨ﴏ䂼蔟凫典䂼㵱휊䂼㵱휊臣䂽㌴㌳䂽ꏗ㵰̊䂾Ẹ㴑䂾롑㒞䂾ꏗ㵰תּ䂽炤਽鞗䂾긕旺䂾긕띺䂾ਾꏗ࠰䂿롑⎞䂿晧晦㉦䂿ᑺ⼮䂿晧晦㼦䂿ꏗ㵰ﳊ䂾晧晦䂾⣶轜車䂾롑䂾㌳㌳䂾⣶轜_xD842_䂾ẹ䂾ᑻ䞮륡䂾炤਽瓗䂾슐⣵蘜䂾롒蔞舫䂾ᑺ豮䂾ᑺ豮䂾ᑺᯮ䂿晧晦⭦䂿ꏗ㵰㳊䂿竡긔⡇䂿ꏗ㵰ፊ䂿炤਽⥗䂿馚香䂙䂿ਾꏗ摰䂿⣶轜蹂䂿ᑺ⹮䂿尨᥏䂿롒蔞ͫ䂿㵱휊_xFFFF_￣䂾㵱휊켣䂾馚香㒙䂿晧晦䛦䂿㌴㌳嘳䂿ẹ츑䂾⣶轜怂䂾쳍쳌厌䂾蔟凫䇸䂾롑펞䂾긕먺䂾晧晦좦䂾ꏗ㵰ﱊ䂾竡긔໇䂿⣶轜_xFFFF_ￂ䂾ᑺ朮䂿尨獏䂿㌳㌳慳䂿尨晏䂿ᑻ䞮嵡䂿蔟凫乸䂿ẹ璑䂿ꏗ㵰鱊䂿㵱휊ꥣ䂿＀＀＀＀＀＀＀＀＀＀＀＀＀＀＀＀＀＀＀＀＀＀＀＀＀＀＀＀＀＀＀＀＀＀＀＀＀＀＀＀＀＀＀＀＀＀＀＀＀＀＀＀＀＀＀＀＀＀＀＀＀＀＀＀＀＀＀＀＀＀＀＀＀＀＀＀＀＀＀＀＀＀＀＀＀＀＀＀＀＀＀＀＀＀＀＀＀＀＀＀＀＀＀＀＀＀＀＀＀＀＀＀＀＀＀＀＀＀＀＀＀＀＀＀＀＀＀＀＀＀＀＀＀＀＀＀＀＀＀＀＀＀＀＀＀＀＀＀＀＀＀＀＀＀＀＀＀＀＀＀＀＀＀＀＀＀＀＀＀＀＀＀＀＀＀＀＀＀＀＀＀＀＀＀＀＀＀＀＀＀＀＀＀＀＀＀＀＀＀＀＀＀＀＀＀＀＀＀＀＀＀＀＀＀＀＀＀＀＀＀＀＀＀＀＀＀＀＀＀＀＀＀＀＀＀＀＀＀＀＀＀＀＀＀＀＀＀＀＀＀＀＀＀＀＀＀＀＀＀＀＀＀﫴刾K佂乂ⵎ䡃ㅞ〮⠪䍅也卅彔䕒彃⡓ㄴ㜱⤶䔫彃䕎呓剟䍅啟㐨ㄱ㘷⤩䔯彃䕎呓剟䍅㐨ㄱ㘷착!＀＀ ＀＀	＀＀_x0008_＀＀_x0001_＀＀_x0001_＀＀_x0001_＀＀＀＀＀＀＀＀＀＀찀﫰刾K佂乂ⵎ䡃ㅞ〮⠪䍅也卅彔䕒彃⡂ㄴ㜱⤶䔫彃䕎呓剟䍅佟㐨ㄱ㘷⤩䔯彃䕎呓剟䍅㐨ㄱ㘷착!＀＀ ＀＀	＀＀_x0008_＀＀_x0001_＀＀_x0001_＀＀_x0001_＀＀＀＀＀＀＀＀㿐찀ﬠ刾(单㌸㐵㔹〱㜲䙞彆䉅呉䥟⡂乁ⱎ〲㠰ⰬⰬ单⥄Ŧ＀＀ ＀＀Ŏ＀＀_x0008_＀＀_x0001_＀＀_x0001_＀＀_x0001_＀＀᪣_xDD2F__xDA24_䁵摦畳㩰⼯楤敲瑣潩獮䘯呁嘠敩敷㽲捡楴湯唽䑐呁♅牣慥潴㵲慦瑣敳♴奄彎剁升吽啒♅佄彃䅎䕍䘽呁䘺䱑䅟䑕呉义彇䱃䕉呎呟䵅䱐呁⹅䅆♔楤灳慬役瑳楲杮䄽摵瑩嘦剁䬺奅吽塇婃乙䡅♉䅖㩒啑剅㵙歒晚啒䩊䙖䨹楑䉨歔猴橍睁䍏獷䍌噸さ灑圦义佄㵗䥆卒彔佐啐♐䕈䝉呈㐽〵圦䑉䡔㐽〵匦䅔呒䵟塁䵉婉䑅䘽䱁䕓嘦剁䌺䱁久䅄㵒䥆䕖䅄♙䅖㩒奓䉍䱏唽㡓㔳㤴ㄵ㈰☷䅖㩒义䕄㵘0ﬞ刾(单㌸㐵㔹〱㜲䙞彆䉅呉䥟⡂乁ⱎ〲㤰ⰬⰬ单⥄Ŧ＀＀ ＀＀Ŏ＀＀_x0008_＀＀_x0001_＀＀_x0001_＀＀_x0001_＀＀璿ᢓ怄䁱摦畳㩰⼯楤敲瑣潩獮䘯呁嘠敩敷㽲捡楴湯唽䑐呁♅牣慥潴㵲慦瑣敳♴奄彎剁升吽啒♅佄彃䅎䕍䘽呁䘺䱑䅟䑕呉义彇䱃䕉呎呟䵅䱐呁⹅䅆♔楤灳慬役瑳楲杮䄽摵瑩嘦剁䬺奅娽偉婑䉏乃♁䅖㩒啑剅㵙歒晚啒䩊䙖䨹楑䉨歔猴橍睁协獷䍌噸さ灑圦义佄㵗䥆卒彔佐啐♐䕈䝉呈㐽〵圦䑉䡔㐽〵匦䅔呒䵟塁䵉婉䑅䘽䱁䕓嘦剁䌺䱁久䅄㵒䥆䕖䅄♙䅖㩒奓䉍䱏唽㡓㔳㤴ㄵ㈰☷䅖㩒义䕄㵘0﬐刾-卅㄰㌸㐷㌶㐱䙞彆䥍彎义彔䍁啃⡍呑ⱒㄴ㔴ⰵⰬ䙒착!＀＀ ＀＀	＀＀_x0008_＀＀_x0001_＀＀_x0001_＀＀_x0001_＀＀＀＀＀＀＀＀＀＀찀﬚刾.单㌸㐵㔹〱㜲䕞䅃䵟䑅䍟偁塅㈨㄰ⰵⰰⰬ䌢剕唽䑓⤢!＀＀ ＀＀	＀＀_x0008_＀＀_x0001_＀＀_x0001_＀＀_x0001_＀＀＀＀＀＀耀䁦찀﫹刾5䡃〰㘰㈲㘷㈱偞䕓䍔䱁䘨噉䑅奁㬩䝆噟汯浵⡥ㄭ奁丬坏䐬〬착ॎ＀＀ ＀＀श＀＀࠰＀＀_x0001_＀＀Ć＀＀_x0001_＀＀༤ᙄ㼍ꬿ铌_xDFD6_㼢쀅ٸﴍ㼳㸡䂿㼀펉뙉鲺㼢焐⩳㼙ꮫ딂㼸흒ﯚᕔ㼪⤨°ದ㼜름쯝牽㼤⽡㼤鄺ꩠ떙㼤쳕ਗ਼רּ㼟⏪蟰_xFFFF_ﾟ㼾␜籠ᚂ㼲㾑㼨ꈅ攧䍒㻻ᗗ숳菛㼐뫇趸㼶떉ᓸ㼹ꬿ铌_xDFD6_㻢끋鰸헹㼬枮윈第㼲밊侓涏㼹奨迷㼠駱䞩㼺귅ᢂ_xDAE8_㼗竿օϷ㼾쏎䰉疧㽋鳺嶻䴯㼱ꈟ᷑컄㽄蕻ḃ㼸ⅤкҎ㼺ꘁᰌ틐㼵⚉쑐蘢㽍⊧옕舖㼼䢄ᲆ콛㽀鸽ᾖ쪸㽃㾑㼸硹臏ࣥ㽉᫣즟秾㼚䖳滒ㇴ㼟᜚萎Ť㼳棱裣㻴䱦᫁퍧㼁쩏蚤6㼛棱裣㻤ꂵ웷㼐초箮ራ㼳␜籠ᚂ㼒귅ᢂ_xDAE8_㼷涆㊋㼻ɔቢ㼱崱했感㼘풲뽺軑㽋陸⌠슠㼱ꧼ틱才㼠ꢇ鿂췡㼺吪᜷_xDB7F_㽃㝭㟁齍㼭쟉ˮԥ㼦㸡䂿㼰᱘ﳎ๪㼰龀䡀㼦黰쬃㽁뇀콧橥㼲쳕ਗ਼רּ㼯＀＀＀＀＀＀＀＀＀＀＀＀＀＀＀＀＀＀＀＀＀＀＀＀棱裣㼤⚢糺ᆔ㼧＀＀＀＀＀＀＀＀＀＀＀＀＀＀＀＀＀＀＀＀＀＀＀＀군냶㽇÷韝_xDB33_㽅﯒ퟆ妞㼲펉뙉鲺㼲륫ጳ㽊苵獏⋲㼳⑫숉㼵␜籠ᚂ㼲擵퇾椷㼺_xDA0A_❉㼲愬豭㽂뫇趸㼶焐⩳㼩ꈅ攧䍒㻻ᦠ߄ﱶ㼧迷㠐㼲潲썾荄㼴诼ㆠꢓ㼷揌죍眠㽁⑫숉㼵淼遏㼮꼵곪㼶鄺ꩠ떙㼴扯么渦㼵_xDA0A_❉㼲锃⸳㼼媫凒明㼣걩鷽퇭㽋ࣕ䳽溽㼱⚢糺ᆔ㼗뫇趸㽆␜籠ᚂ㼲ㄟ湺⮡㼡_xDDD3_㙵鿤㼹﹘孼咰㼗囉厗戂㽂뺐퍉梠㼞㉡さꤪ㼳鴫켏㼲␜籠ᚂ㼲⚢糺ᆔ㼧㸡䂿㼠㝭㟁齍㼝୛킳槎㼦끋鰸헹㼬眶뿴譜㼦꼵곪㼶흒ﯚᕔ㼪㓧됋ꐻ㼨油카煏㼼﹘孼咰㼗蕻ḃ㼨寮Ꭽ㼥⽡㼔禼䎪虮㼛鏀⸖낫㼉퍖䓵藗㼿㉡さꤪ㼳╟묟鐋㼴樳䪾瘾㼷⽡㼔＀＀＀＀＀＀＀＀＀＀＀＀＀＀＀＀眶뿴譜㼆焐⩳㼉槼㪣㼭诼ㆠꢓ㼷焐⩳㼩兲∭즊㼫ⴼ瀿➕㽀꼵곪㼦德夾就㼝ಞ銎㼘뺐퍉梠㼞␜籠ᚂ㼒ಞ銎㼨퓌砤ᩃ㼥眶뿴譜㼦귅ᢂ_xDAE8_㼧ꂵ웷㼠焐⩳㻹苵獏⋲㼓ꂵ웷㼀ਘ໘㼃＀＀＀＀＀＀＀＀眶뿴譜㼶ᗗ숳菛㼠歶ಙ㼙兲∭즊㼫⟵맱㽃＀＀＀＀＀＀＀＀龀䡀㽆쳢섀㽜歶ಙ㼹뻂䒝羄㼱⭿뇙㼱扯么渦㽅＀＀＀＀＀＀＀＀鄡⨧㽋㼱㐷ꝥ㼿炵蕙Í㽇렏颮_xDE11_㼾Þ_xDF33_俁㼜㣣櫰㎹㼳駱䞩㼺뺐퍉梠㼾襶귪궁㼲셡能؇㽀愬豭㼲棱裣㼔⑫숉㼥躂땖ꎤ㼼ਘ໘㻳﯒ퟆ妞㼒鳺嶻䴯㼡锃⸳㽌㼱㐷ꝥ㼿躂땖ꎤ㼼鸽ᾖ쪸㼣㓧됋ꐻ㼘ᗗ숳菛㼐㮂Ꝑ먼㽁勇嵁傤㽆_xDB34_凞ᥠ㽋淼遏㼾䌭㛢㼪䱦᫁퍧㼡⯗렬㼟㉡さꤪ㼓㓧됋ꐻ㼘_xFFFF_ﾛᵗ툹㼩䌭㛢㼚德夾就㼝ᵩ䵕甐㼏棱裣㼤䂧杦㯑㼕德夾就㼍蕻ḃ㼘㝭㟁齍㼭쳕ਗ਼רּ㼏炵蕙Í㼷膲녴ꕩ㽀陆뇌ꮼ㼞␜籠ᚂ㼢德夾就㼝㉡さꤪ㼓歶ಙ㼩ਘ໘㼓끋鰸헹㼼淼遏㼞＀＀＀＀＀＀＀＀㓧됋ꐻ㼸奨迷㼠⚢糺ᆔ㼷㝭㟁齍㼝꒾娱啇㼳펉뙉鲺㼒끋鰸헹㼜▄㼞焐⩳㼩鏀⸖낫㼉膲녴ꕩ㼠႙䥳盕㼳끋鰸헹㼜ꠡ봚㼊⚢糺ᆔ㼗퉆ἱ㼰왭衩ﰪ㽉ᑻ䞮竡㽔⤨°ದ㼬㸡䂿㼰Þ_xDF33_俁㼬淼遏㼎ಞ銎㼨樳䪾瘾㼧ᇜ୎㼵꼈_xDA5D_塰㼪밊侓涏㼙ᡝ䗩续㼅蠁窻ᤕ㼭ꬿ铌_xDFD6_㼒ᵩ䵕甐㻿䱦᫁퍧㼡蠁窻ᤕ㼝ﴕ馡휧㼤枮윈第㼲끋鰸헹㼜＀＀＀＀＀＀＀＀＀＀＀＀＀＀＀＀＀＀＀＀＀＀＀＀＀＀＀＀＀＀＀＀＀＀＀＀＀＀＀＀＀＀＀＀＀＀＀＀＀＀＀＀＀＀＀＀＀＀＀＀＀＀＀＀＀＀＀＀＀＀＀＀＀＀＀＀＀＀＀＀＀＀＀＀＀＀＀＀＀＀＀＀＀＀＀＀＀＀＀＀＀＀＀＀＀＀＀＀＀＀＀＀＀＀＀＀＀＀＀＀＀＀＀＀＀＀＀＀＀＀＀＀＀＀＀＀＀＀＀＀＀＀＀＀＀＀＀＀＀＀＀＀＀＀＀＀＀＀＀＀＀＀＀＀＀＀＀＀＀＀＀＀＀＀＀＀＀＀＀＀＀＀＀＀＀＀＀＀＀＀＀＀＀＀＀＀＀＀＀＀＀＀＀＀＀＀＀＀＀＀＀＀＀＀＀＀＀＀＀＀＀＀＀＀＀＀＀＀＀＀＀＀＀＀＀＀＀＀＀＀＀＀＀＀＀＀＀＀＀＀＀＀＀＀＀＀＀＀＀＀＀＀﬛刾＀Ｏ䉇〰㥂㌴㍚㤵䕞䅃䵟䑅䕟䥂䑔⡁〲㘱〬Ⱜ∬啃㵒䉇≐착!＀＀ ＀＀	＀＀_x0008_＀＀_x0001_＀＀_x0001_＀＀_x0001_＀＀＀＀＀＀堀䂇찀﬚刾＀Ｏ䉇〰㥂㌴㍚㤵䕞䅃䵟䑅䕟䥂䑔⡁〲㔱〬Ⱜ∬啃㵒䉇≐착!＀＀ ＀＀	＀＀_x0008_＀＀_x0001_＀＀_x0001_＀＀_x0001_＀＀帵䦺瘌䂆찀﬘刾.卅㄰㌸㐷㌶㐱䕞䅃䵟䑅卟䱁卅㈨㄰ⰵⰰⰬ䌢剕䔽剕⤢!＀＀ ＀＀	＀＀_x0008_＀＀_x0001_＀＀_x0001_＀＀_x0001_＀＀馚香↙䂀찀ﬕ刾＀Ｏ䉇〰㥂㌴㍚㤵䕞䅃䵟䑅䕟䥂䑔⡁〲㐱〬Ⱜ∬啃㵒䉇≐착!＀＀ ＀＀	＀＀_x0008_＀＀_x0001_＀＀_x0001_＀＀_x0001_＀＀＀＀＀＀　䂅찀ﬓ刾＀Ｏ䉇〰㥂㌴㍚㤵䕞䅃䵟䑅䕟䥂䑔⡁〲㌱〬Ⱜ∬啃㵒䉇≐착!＀＀ ＀＀	＀＀_x0008_＀＀_x0001_＀＀_x0001_＀＀_x0001_＀＀＀＀＀＀　䂄찀ﬢ刾O呉〰㄰㐰㘹㌲ㅞ〮⠪䍅也卅彔䕒彃⡂ㄴㄴ⤴䔫彃䕎呓剟䍅佟㐨㐱㐱⤩䔯彃䕎呓剟䍅㐨㐱㐱착!＀＀ ＀＀	＀＀_x0008_＀＀_x0001_＀＀_x0001_＀＀_x0001_＀＀ꆼ机啕㿥찀ﬢ刾O呉〰㄰㐰㘹㌲ㅞ〮⠪䍅也卅彔䕒彃⡓ㄴㄴ⤴䔫彃䕎呓剟䍅啟㐨㐱㐱⤩䔯彃䕎呓剟䍅㐨㐱㐱착!＀＀ ＀＀	＀＀_x0008_＀＀_x0001_＀＀_x0001_＀＀_x0001_＀＀＀＀＀＀＀＀＀＀찀﫷刾5䕄〰㘰〶〲㘰偞䕓䍔䱁䘨噉䑅奁㬩䝆噟汯浵⡥ㄭ奁丬坏䐬〬착ॎ＀＀ ＀＀श＀＀࠰＀＀_x0001_＀＀Ć＀＀_x0001_＀＀驁梱㬺㿘㰕岅㿩갿樷㿒䂞⧘ൖ㿎ܵ㿛Ǝ῝㿑꾛辒ם㿜Ủ븒㟷㿛γ㿕樚鈔㿐׉请㿘ꉳ蕝ᾔ㿦噋롅⣉㿣䮐礜㈠㿢㙺㺫字㿓旵ꝩ狦㿝䆮㿔環㰾運㿐鄲泒蜞㿗_xDCCA_⍼枺㿏πࠃ䨟㿕꒔♫泟㿙䭶쁲㿐뻽쓢㿢Ǝ῝㿗㞓쳀㿘㽼帵㿥霔ᗣ麈㿞㖽喰얂㿐_xDADC_녒㿠೤᷅㿔굇細↯㿔那噤烯㿋Ἢꪂꯑ㿅텣癴㠲㿖땟流㿗僛츱蓟㿙_xDEDF_潋㿑楪蕮᪰㿙媆볓ᓣ㿗嬡꾖㿘䊅ᰄ镂㿜鶈琩捞㿒䦀匪䇌㿔昣秶㿓峦ꮊ뻊㿋蜳ᚤ♊㿓ꕮ曗╣㿓⤠쌢_xDE2A_㿐蠎圐_xDECE_㿑땎昖鶡㿕活ࢍ쇆㿙魣㑔ﻖ㿔᳼ⴟᣎ㿐보ଛ㿙ꎩ櫣坤㿐䪮ﬢ쬠㿌愤仟숢㿐_xD845_奊㿕䧋紨㿌뮡츤ꢊ㿑鲕笓Ὠ㿠쁦䩙鎖㿎⺺㿖㿣글읤⁆㿕仹竌ᐱ㿥＀＀＀＀＀＀＀＀＀＀＀＀＀＀＀＀＀＀＀＀＀＀＀＀ᡌ쫍⇶㿉騤ᅀᢋ㿑＀＀＀＀＀＀＀＀＀＀＀＀＀＀＀＀疒머睊㿗쪟佩㧉㿏_xFFFF_￧䝕璎㿞禣謀﫼㿏쉐_xDB4C_늿㿙줙ꄞ䡦㿜삜婴䆷㿙㐦ⱉ眩㿓Ҵę踕㿌_xDDC6_娠_xDA2B_㿜鞻䀨㿕硨ڳ꯯㿑攬᝘㿚샫⌹㿔䅖琌㿙㍕⥫㿖駌૭끽㿚࠵뭳ﮗ㿞ﱾ䖥ች㿦䲔匌㿐쾍_xFFFF_､഼㿙첊_xD8F2_㿣玲韱甖㿦彬⽀㧜㿢躂땖ꎤ㿙⬰乾䀃켱婊෱㿫鿏ꨶ臓㿫賴쥽菆㿚糔粕⻬㿝誘禍焝㿞鎯닺厴㿚몿倪솋㿒ꘁᰌ틐㿞ꎩ櫣흤㿦붌弗잴㿗櫤坤䙚㿣됹盈龾㿗ỻퟵⰫ㿓槏栖졷㿡쑥ꀅ멑㿟潐쵆쥗㿦彊㤈_xFFFF_￯㿓쀁枱族㿑ﭙ_xDB3B_㞣㿙᳧ጼ⒚㿔ྡ놖鮡㿑๫찐㿝䛨员㿝澨펙ㅥ㿒㷻亱㿔ﴻ⺠ꡒ㿦펣㿦㤀쉡器㿔➿꧖㷲㿒쿃㿒뎖䙷镛㿘㉡さꤪ㿚隯㌻烁㿕轵깬枚㿠掻䶱ᨪ㿖ꐁ然뽲㿝＀＀＀＀＀＀＀＀＀＀＀＀＀＀＀＀雕젺䇫㿠鎟㟞㿜Ӫᄴ㰶㿘뚡ꌍ㿟品欳 㿕ꬔ愆㿞蘖匿㿘蘸돘㿙䏐᭭䅆㿒㍿崱했㿚尨슏㿔焀꽗⌢㿬、䆞_xFFFF_ｃ㿣욏纡㘗㿡寷儻鈒㿤❼뵦䨘㿡ᢱ굵侽㿢说稗㿝蔼꥜䅧㿞陓踡煵㿡스䋘ΐ㿣＀＀＀＀＀＀＀＀꟎喎콊㿔Ꞌ椞孰㿗㗣ᚬ㿑蓇䮘뚪㿝璣忩쪒㿧䅖㿘_xDF37_坙㿠䬛᭘❣㿥냕Ꮯ哫㿜烅u巄㿖쩏蚤6㿟浶띯ܤ㿕鲪银᎜㿏됭驳娅㿡嬶쥹擿㿡豔㟳Ⴁ㿩唈⭀㿜悦뎍ࣩ㿑啇䐓ߝ㿠ᴀ쯦뀋㿛ᣆ의䏱㿘_xD9E4_寥嘟㿣䛔㩵㿗キ꽽㠡㿖ᨮḲእ㿗랺ㄢ㿗繫ꗼ﵅㿠飡佥鬂㿟ⵯ빸㿢솩ఴᄟ㿡擔_xDBC6_꽊㿡稥씙䭲㿕岫ﲨ祫㿑苏_xDE50_퇇㿑濼㬥ȶ㿝⢕䭻_xDF39_㿨佦鬂び㿲㦹ಕ唀㿢޼뻨_xD99C_㿟瓖턽慵㿠㤷퉼҉㿩퐨䟓࿠㿧婨敢㿜鑵_xD983_᠄㿗㝭㟁齍㿐熬ᴶ_xDC01_㿎莩Ẽ詌㿕ץ䟘㿍顣됓㿗ꪟ͂沱㿔쎤ᡃ贿㿛঄妣㿕䁬뢄㿈승岻矄㿈格_xDD76_酛㿐橻헵腕㿪퐨䟓࿠㿗㮅㿏惡扯么㿆స꿦㿒⯾䴫䅊㿃K⧾ꉕ㿆얽篃Ⰾ㿍౟䓥઻㿪璒涛㿦훩穫偐㿟ꃗ봯맽㿖ꀎ幯㿕_xDE83_䌛瀀㿗ໜ謍흑㿕喛ꮟ_xD8AD_㿏굹㢒㿐㋟쮧扢㿐톲㼹㿗雪똟㿌燅헠杲㿘䴊䬒_xDDCA_㿔䷧⩅㿒స꿦㿓攰胠꺖㿓쐕흀肾㿓耏ꮸ酗㿉ਭ⢻㾻䒍Ѩ휛㿐胱⦲硗㿙梩ﶬ㿗萊抝⃕㿟荍禢謀㿘㆜ৌ㿐멁듘ࡒ㿨ᣞ_x0002_㿥觧泧ꄁ㿛ᒩᨻ慎㿙Å⚉쑐㿡蝝䩪າ㿖Ɬ彖ᕝ㿓૙隚ᥘ㿜ꠚ羌熟㿗ң藽ㄞ㿎뗮჆㿗걇Ʂ᠀㿗旔넱룹㿩＀＀＀＀＀＀＀＀＀＀＀＀＀＀＀＀＀＀＀＀＀＀＀＀＀＀＀＀＀＀＀＀＀＀＀＀＀＀＀＀＀＀＀＀＀＀＀＀＀＀＀＀＀＀＀＀＀＀＀＀＀＀＀＀＀＀＀＀＀＀＀＀＀＀＀＀＀＀＀＀＀＀＀＀＀＀＀＀＀＀＀＀＀＀＀＀＀＀＀＀＀＀＀＀＀＀＀＀＀＀＀＀＀＀＀＀＀＀＀＀＀＀＀＀＀＀＀＀＀＀＀＀＀＀＀＀＀＀＀＀＀＀＀＀＀＀＀＀＀＀＀＀＀＀＀＀＀＀＀＀＀＀＀＀＀＀＀＀＀＀＀＀＀＀＀＀＀＀＀＀＀＀＀＀＀＀＀＀＀＀＀＀＀＀＀＀＀＀＀＀＀＀＀＀＀＀＀＀＀＀＀＀＀＀＀＀＀＀＀＀＀＀＀＀＀＀＀＀＀＀＀＀＀＀＀＀＀＀＀＀＀＀＀＀＀＀＀＀＀＀＀＀＀＀＀＀＀＀＀＀＀＀﫷刾O呉〰㄰㐰㘹㌲ㅞ〮⠪䍅也卅彔䕒彃⡓ㄴㄵ⤰䔫彃䕎呓剟䍅啟㐨㔱〱⤩䔯彃䕎呓剟䍅㐨㔱〱착!＀＀ ＀＀	＀＀_x0008_＀＀_x0001_＀＀_x0001_＀＀_x0001_＀＀＀＀＀＀＀＀＀＀찀﫷刾O呉〰㄰㐰㘹㌲ㅞ〮⠪䍅也卅彔䕒彃⡂ㄴㄵ⤰䔫彃䕎呓剟䍅佟㐨㔱〱⤩䔯彃䕎呓剟䍅㐨㔱〱착!＀＀ ＀＀	＀＀_x0008_＀＀_x0001_＀＀_x0001_＀＀_x0001_＀＀＀＀＀＀＀＀㿰찀﫷刾O呉〰㄰㐰㘹㌲ㅞ〮⠪䍅也卅彔䕒彃⡓ㄴㄴ⤸䔫彃䕎呓剟䍅啟㐨㐱㠱⤩䔯彃䕎呓剟䍅㐨㐱㠱착!＀＀ ＀＀	＀＀_x0008_＀＀_x0001_＀＀_x0001_＀＀_x0001_＀＀＀＀＀＀＀＀＀＀찀﫷刾O呉〰㄰㐰㘹㌲ㅞ〮⠪䍅也卅彔䕒彃⡂ㄴㄴ⤸䔫彃䕎呓剟䍅佟㐨㐱㠱⤩䔯彃䕎呓剟䍅㐨㐱㠱착!＀＀ ＀＀	＀＀_x0008_＀＀_x0001_＀＀_x0001_＀＀_x0001_＀＀ꆼ机啕㿥찀יִ刾.单㠳㘸㤸〱㔱䕞䅃䵟䑅卟䱁卅㈨㄰ⰶⰰⰬ䌢剕唽䑓⤢!＀＀ ＀＀	＀＀_x0008_＀＀_x0001_＀＀_x0001_＀＀_x0001_＀＀豀碵꼝쐕찀ﬢ刾K佂乂ⵎ䡃ㅞ〮⠪䍅也卅彔䕒彃⡓ㄴ㈳⤵䔫彃䕎呓剟䍅啟㐨㌱㔲⤩䔯彃䕎呓剟䍅㐨㌱㔲착!＀＀ ＀＀	＀＀_x0008_＀＀_x0001_＀＀_x0001_＀＀_x0001_＀＀＀＀＀＀＀＀＀＀찀ﬠ刾O䕄〰㔰㜸〸㌰ㅞ〮⠪䍅也卅彔䕒彃⡂ㄴ㔳⤳䔫彃䕎呓剟䍅佟㐨㌱㌵⤩䔯彃䕎呓剟䍅㐨㌱㌵착!＀＀ ＀＀	＀＀_x0008_＀＀_x0001_＀＀_x0001_＀＀_x0001_＀＀＀＀＀＀＀＀㿠찀ﬠ刾O䕄〰㔰㜸〸㌰ㅞ〮⠪䍅也卅彔䕒彃⡓ㄴ㔳⤳䔫彃䕎呓剟䍅啟㐨㌱㌵⤩䔯彃䕎呓剟䍅㐨㌱㌵착!＀＀ ＀＀	＀＀_x0008_＀＀_x0001_＀＀_x0001_＀＀_x0001_＀＀＀＀＀＀＀＀＀＀찀ﬠ刾K佂乂ⵎ䡃ㅞ〮⠪䍅也卅彔䕒彃⡂ㄴ㈳⤵䔫彃䕎呓剟䍅佟㐨㌱㔲⤩䔯彃䕎呓剟䍅㐨㌱㔲착!＀＀ ＀＀	＀＀_x0008_＀＀_x0001_＀＀_x0001_＀＀_x0001_＀＀벇ㆊ啕㿕찀﫽刾O䕄〰㔰㜸〸㌰ㅞ〮⠪䍅也卅彔䕒彃⡓ㄴ㔳⤷䔫彃䕎呓剟䍅啟㐨㌱㜵⤩䔯彃䕎呓剟䍅㐨㌱㜵착!＀＀ ＀＀	＀＀_x0008_＀＀_x0001_＀＀_x0001_＀＀_x0001_＀＀＀＀＀＀＀＀＀＀찀﫽刾O䕄〰㔰㜸〸㌰ㅞ〮⠪䍅也卅彔䕒彃⡂ㄴ㔳⤷䔫彃䕎呓剟䍅佟㐨㌱㜵⤩䔯彃䕎呓剟䍅㐨㌱㜵착!＀＀ ＀＀	＀＀_x0008_＀＀_x0001_＀＀_x0001_＀＀_x0001_＀＀＀＀＀＀＀＀㿠찀﫳刾_x000F_䥍之䌭幈䍅也䵁책+＀＀ ＀＀_x0013_＀＀_x0012_＀＀_x0001_＀＀_x0001_＀＀_x0008_＀＀楍牫湯䠠汯楤杮䄠G찀﫨刾_x0014_偞䵟剁䕋彔䅖⡌ㄴ㌵⤷!＀＀ ＀＀	＀＀_x0008_＀＀_x0001_＀＀_x0001_＀＀_x0001_＀＀豀碵꼝쐕찀﬩刾K佂乂ⵎ䡃ㅞ〮⠪䍅也卅彔䕒彃⡓ㄴ㐴⤵䔫彃䕎呓剟䍅啟㐨㐱㔴⤩䔯彃䕎呓剟䍅㐨㐱㔴착!＀＀ ＀＀	＀＀_x0008_＀＀_x0001_＀＀_x0001_＀＀_x0001_＀＀＀＀＀＀＀＀＀＀찀ﬤ刾K佂乂ⵎ䡃ㅞ〮⠪䍅也卅彔䕒彃⡂ㄴ㐴⤵䔫彃䕎呓剟䍅佟㐨㐱㔴⤩䔯彃䕎呓剟䍅㐨㐱㔴착!＀＀ ＀＀	＀＀_x0008_＀＀_x0001_＀＀_x0001_＀＀_x0001_＀＀＀＀＀＀＀＀㿠찀﫻刾_x0018_单㌸㐵㔹〱㜲䙞彁卉彏佃䕄_x001D_＀＀ ＀＀_x0005_＀＀_x0004_＀＀_x0001_＀＀_x0001_＀＀_x0008_＀＀单D찀﫴刾K佂乂ⵎ䡃ㅞ〮⠪䍅也卅彔䕒彃⡓ㄴ㐱⤵䔫彃䕎呓剟䍅啟㐨ㄱ㔴⤩䔯彃䕎呓剟䍅㐨ㄱ㔴착!＀＀ ＀＀	＀＀_x0008_＀＀_x0001_＀＀_x0001_＀＀_x0001_＀＀＀＀＀＀＀＀＀＀찀﫰刾K佂乂ⵎ䡃ㅞ〮⠪䍅也卅彔䕒彃⡂ㄴ㐱⤵䔫彃䕎呓剟䍅佟㐨ㄱ㔴⤩䔯彃䕎呓剟䍅㐨ㄱ㔴착!＀＀ ＀＀	＀＀_x0008_＀＀_x0001_＀＀_x0001_＀＀_x0001_＀＀＀＀＀＀＀＀㿐찀﬩刾K佂乂ⵎ䡃ㅞ〮⠪䍅也卅彔䕒彃⡓ㄴ㜴⤵䔫彃䕎呓剟䍅啟㐨㐱㔷⤩䔯彃䕎呓剟䍅㐨㐱㔷착!＀＀ ＀＀	＀＀_x0008_＀＀_x0001_＀＀_x0001_＀＀_x0001_＀＀＀＀＀＀＀＀＀＀찀﬩刾K佂乂ⵎ䡃ㅞ〮⠪䍅也卅彔䕒彃⡂ㄴ㜴⤵䔫彃䕎呓剟䍅佟㐨㐱㔷⤩䔯彃䕎呓剟䍅㐨㐱㔷착!＀＀ ＀＀	＀＀_x0008_＀＀_x0001_＀＀_x0001_＀＀_x0001_＀＀＀＀＀＀＀＀＀＀찀יִ刾.䕄〰㘰㌳〵㌰䕞䅃䵟䑅卟䱁卅㈨㄰ⰶⰰⰬ䌢剕䔽剕⤢!＀＀ ＀＀	＀＀_x0008_＀＀_x0001_＀＀_x0001_＀＀_x0001_＀＀＀＀＀＀퀀䂨찀יִ刾.䕄〰㘰〶〲㘰䕞䅃䵟䑅卟䱁卅㈨㄰ⰶⰰⰬ䌢剕䔽剕⤢!＀＀ ＀＀	＀＀_x0008_＀＀_x0001_＀＀_x0001_＀＀_x0001_＀＀＀＀＀＀儀䂹찀﬜刾.䥆〰㤰〰㐰㤵䕞䅃䵟䑅䍟偁塅㈨㄰ⰶⰰⰬ䌢剕䔽剕⤢!＀＀ ＀＀	＀＀_x0008_＀＀_x0001_＀＀_x0001_＀＀_x0001_＀＀豀碵꼝쐕찀﫵刾K佂乂ⵎ䡃ㅞ〮⠪䍅也卅彔䕒彃⡓ㄴ㠳⤸䔫彃䕎呓剟䍅啟㐨㌱㠸⤩䔯彃䕎呓剟䍅㐨㌱㠸착!＀＀ ＀＀	＀＀_x0008_＀＀_x0001_＀＀_x0001_＀＀_x0001_＀＀＀＀＀＀＀＀＀＀찀﫳刾_x000E_䵉ⵁ呉䕞彃䅎䕍_x001D_＀＀ ＀＀_x0005_＀＀_x0004_＀＀_x0001_＀＀_x0001_＀＀_x0008_＀＀䵉A찀﫱刾K佂乂ⵎ䡃ㅞ〮⠪䍅也卅彔䕒彃⡂ㄴ㠳⤸䔫彃䕎呓剟䍅佟㐨㌱㠸⤩䔯彃䕎呓剟䍅㐨㌱㠸착!＀＀ ＀＀	＀＀_x0008_＀＀_x0001_＀＀_x0001_＀＀_x0001_＀＀＀＀＀＀＀＀㿠찀﫴刾K佂乂ⵎ䡃ㅞ〮⠪䍅也卅彔䕒彃⡓ㄴ㤲⤸䔫彃䕎呓剟䍅啟㐨㈱㠹⤩䔯彃䕎呓剟䍅㐨㈱㠹착!＀＀ ＀＀	＀＀_x0008_＀＀_x0001_＀＀_x0001_＀＀_x0001_＀＀＀＀＀＀＀＀＀＀찀﫱刾K佂乂ⵎ䡃ㅞ〮⠪䍅也卅彔䕒彃⡂ㄴ㤲⤸䔫彃䕎呓剟䍅佟㐨㈱㠹⤩䔯彃䕎呓剟䍅㐨㈱㠹착!＀＀ ＀＀	＀＀_x0008_＀＀_x0001_＀＀_x0001_＀＀_x0001_＀＀벇ㆊ啕㿕찀﬑刾*单㠰㐱㜳〱㈵䙞彆䅃䡓卟⡔呑ⱒㄴ㔴ⰵⰬ䙒⨩ㄭŮ＀＀ ＀＀Ŗ＀＀_x0008_＀＀_x0001_＀＀_x0001_＀＀_x0001_＀＀晦晦왦쁢摦畳㩰⼯楤敲瑣潩獮䘯呁嘠敩敷㽲捡楴湯唽䑐呁♅牣慥潴㵲慦瑣敳♴奄彎剁升吽啒♅佄彃䅎䕍䘽呁䘺䱑䅟䑕呉义彇䱃䕉呎呟䵅䱐呁⹅䅆♔楤灳慬役瑳楲杮䄽摵瑩嘦剁䬺奅丽塙䩙偉噅♙䅖㩒啑剅㵙歒晚け呆䙓吹䍖剨䙖獉䑎ぅ呎獕䍌卸楒杫楋瑁免㴽圦义佄㵗䥆卒彔佐啐♐䕈䝉呈㐽〵圦䑉䡔㐽〵匦䅔呒䵟塁䵉婉䑅䘽䱁䕓嘦剁䌺䱁久䅄㵒䥆䕖䅄♙䅖㩒奓䉍䱏唽こㄸ㌴ㄷ㔰☲䅖㩒义䕄㵘0﬑刾-䥆〰㤰〰㐰㤵䙞彆䥍彎义彔䍁啃⡍呑ⱒㄴ㔴ⰵⰬ䙒착ĉ＀＀ ＀＀ñ＀＀_x0008_＀＀_x0001_＀＀_x0001_＀＀_x0001_＀＀晦晦䀹摦畳㩰⼯楄敲瑣潩獮䘯捡却瑥䄠摵瑩湩⁧楖睥牥愿瑣潩㵮啁䥄彔䅖啌♅䉄ㄽ㤲䤦ㅄ㐽㐴㐷☷䅖啌䥅㵄㌰㈴☶䑓呁㵅〲㌱㈰倦剅佉呄偙㵅呑归呓♄䍓呆㌽眦湩潤㵷潰異彰潮扟牡眦摩桴㌽㔸栦楥桧㵴㈱☰呓剁彔䅍䥘䥍䕚㵄䅆卌♅牣慥潴㵲慦瑣敳♴楤灳慬役瑳楲杮䄽摵瑩찀ﬤ刾K啈ㅈⵖ䥆ㅞ〮⠪䍅也卅彔䕒彃⡓ㄴ㠳⤴䔫彃䕎呓剟䍅啟㐨㌱㐸⤩䔯彃䕎呓剟䍅㐨㌱㐸착!＀＀ ＀＀	＀＀_x0008_＀＀_x0001_＀＀_x0001_＀＀_x0001_＀＀馚香香㾹찀ﬢ刾K啈ㅈⵖ䥆ㅞ〮⠪䍅也卅彔䕒彃⡂ㄴ㠳⤴䔫彃䕎呓剟䍅佟㐨㌱㐸⤩䔯彃䕎呓剟䍅㐨㌱㐸착!＀＀ ＀＀	＀＀_x0008_＀＀_x0001_＀＀_x0001_＀＀_x0001_＀＀＀＀＀＀＀＀㿠찀﫩刾_x0015_啅卒䭅偞偟䥒䕃㐨㔱㜳착!＀＀ ＀＀	＀＀_x0008_＀＀_x0001_＀＀_x0001_＀＀_x0001_＀＀쨥勞㟎䀡찀﫩刾_x0015_啅卒䑇偞偟䥒䕃㐨㔱㜳착!＀＀ ＀＀	＀＀_x0008_＀＀_x0001_＀＀_x0001_＀＀_x0001_＀＀쫄૳㿻찀﫩刾#剋ⵎ䕄䙞当卒䑟呁⡁攢畱瑩湹慯牤⤢㉛챝_x001D_＀＀ ＀＀_x0005_＀＀_x0004_＀＀_x0001_＀＀_x0001_＀＀_x0003_＀＀＀＀耀찀﫨刾#剋ⵎ䕄䙞当卒䑟呁⡁攢畱瑩湹慯牤⤢ㅛ챝_x001D_＀＀ ＀＀_x0005_＀＀_x0004_＀＀_x0001_＀＀_x0001_＀＀_x0003_＀＀＀＀耀찀﫨刾_x0016_䥍之䌭幈彐剐䍉⡅ㄴ㌵⤷!＀＀ ＀＀	＀＀_x0008_＀＀_x0001_＀＀_x0001_＀＀_x0001_＀＀Ẹ롑䀕찀﫨刾;䉊ⵔ单偞偟䥒䕃䱟坏偟⡒ㄴ㌵ⰷⰬⰬⰰ倢䥒䕃Ⱒ䤢呎䅒䅄≙∬㈵≗착!＀＀ ＀＀	＀＀_x0008_＀＀_x0001_＀＀_x0001_＀＀_x0001_＀＀轜_xDC28_䀫찀ﬡ刾K啈ㅈⵖ䥆ㅞ〮⠪䍅也卅彔䕒彃⡓ㄴ㤲⤴䔫彃䕎呓剟䍅啟㐨㈱㐹⤩䔯彃䕎呓剟䍅㐨㈱㐹착!＀＀ ＀＀	＀＀_x0008_＀＀_x0001_＀＀_x0001_＀＀_x0001_＀＀ꚲ魨䗑㿇찀ײַ刾K啈ㅈⵖ䥆ㅞ〮⠪䍅也卅彔䕒彃⡂ㄴ㤲⤴䔫彃䕎呓剟䍅佟㐨㈱㐹⤩䔯彃䕎呓剟䍅㐨㈱㐹착!＀＀ ＀＀	＀＀_x0008_＀＀_x0001_＀＀_x0001_＀＀_x0001_＀＀큟ɂᝆ㿝찀﬩刾O呉〰㄰㐰㘹㌲ㅞ〮⠪䍅也卅彔䕒彃⡂ㄴ〵⤶䔫彃䕎呓剟䍅佟㐨㔱㘰⤩䔯彃䕎呓剟䍅㐨㔱㘰착!＀＀ ＀＀	＀＀_x0008_＀＀_x0001_＀＀_x0001_＀＀_x0001_＀＀＀＀＀＀＀＀㿰찀﬩刾O呉〰㄰㐰㘹㌲ㅞ〮⠪䍅也卅彔䕒彃⡓ㄴ〵⤶䔫彃䕎呓剟䍅啟㐨㔱㘰⤩䔯彃䕎呓剟䍅㐨㔱㘰착!＀＀ ＀＀	＀＀_x0008_＀＀_x0001_＀＀_x0001_＀＀_x0001_＀＀＀＀＀＀＀＀＀＀찀﬒刾O呉〰㄰㐰㘹㌲ㅞ〮⠪䍅也卅彔䕒彃⡂ㄴ〲⤲䔫彃䕎呓剟䍅佟㐨㈱㈰⤩䔯彃䕎呓剟䍅㐨㈱㈰착!＀＀ ＀＀	＀＀_x0008_＀＀_x0001_＀＀_x0001_＀＀_x0001_＀＀＀＀＀＀＀＀㿰찀﬒刾O呉〰㄰㐰㘹㌲ㅞ〮⠪䍅也卅彔䕒彃⡓ㄴ〲⤲䔫彃䕎呓剟䍅啟㐨㈱㈰⤩䔯彃䕎呓剟䍅㐨㈱㈰착!＀＀ ＀＀	＀＀_x0008_＀＀_x0001_＀＀_x0001_＀＀_x0001_＀＀＀＀＀＀＀＀＀＀찀﬐刾'单㜴㠷㤳〱㤴䙞彆䕄呂䱟⡔呑ⱒㄴ㔴ⰵⰬ䙒착Ŧ＀＀ ＀＀Ŏ＀＀_x0008_＀＀_x0001_＀＀_x0001_＀＀_x0001_＀＀＀＀＀＀ 䁙摦畳㩰⼯楤敲瑣潩獮䘯呁嘠敩敷㽲捡楴湯唽䑐呁♅牣慥潴㵲慦瑣敳♴奄彎剁升吽啒♅佄彃䅎䕍䘽呁䘺䱑䅟䑕呉义彇䱃䕉呎呟䵅䱐呁⹅䅆♔楤灳慬役瑳楲杮䄽摵瑩嘦剁䬺奅䠽婏婍䑕呙♇䅖㩒啑剅㵙歒晚䕒䍖䙖䴹䍖剨䙖獉䑎ぅ呎獕䍌卸楒㵫圦义佄㵗䥆卒彔佐啐♐䕈䝉呈㐽〵圦䑉䡔㐽〵匦䅔呒䵟塁䵉婉䑅䘽䱁䕓嘦剁䌺䱁久䅄㵒䥆䕖䅄♙䅖㩒奓䉍䱏唽㑓㜷㌸ㄹ㐰☹䅖㩒义䕄㵘0﬐刾'单㜴㠷㤳〱㤴䙞彆䕄呂卟⡔呑ⱒㄴ㔴ⰵⰬ䙒착ċ＀＀ ＀＀ó＀＀_x0008_＀＀_x0001_＀＀_x0001_＀＀_x0001_＀＀晦晦晦䀐摦畳㩰⼯楄敲瑣潩獮䘯捡却瑥䄠摵瑩湩⁧楖睥牥愿瑣潩㵮啁䥄彔䅖啌♅䉄ㄽ㤲䤦ㅄ㐽㜷㌸ㄹ☰䅖啌䥅㵄㌰㔰☱䑓呁㵅〲㌱㈰倦剅佉呄偙㵅呑归呓♄䍓呆㌽眦湩潤㵷潰異彰潮扟牡眦摩桴㌽㔸栦楥桧㵴㈱☰呓剁彔䅍䥘䥍䕚㵄䅆卌♅牣慥潴㵲慦瑣敳♴楤灳慬役瑳楲杮䄽摵瑩찀﫷刾O呉〰㄰㐰㘹㌲ㅞ〮⠪䍅也卅彔䕒彃⡓ㄴ〲⤶䔫彃䕎呓剟䍅啟㐨㈱㘰⤩䔯彃䕎呓剟䍅㐨㈱㘰착!＀＀ ＀＀	＀＀_x0008_＀＀_x0001_＀＀_x0001_＀＀_x0001_＀＀＀＀＀＀＀＀＀＀찀﫷刾O呉〰㄰㐰㘹㌲ㅞ〮⠪䍅也卅彔䕒彃⡂ㄴ〲⤶䔫彃䕎呓剟䍅佟㐨㈱㘰⤩䔯彃䕎呓剟䍅㐨㈱㘰착!＀＀ ＀＀	＀＀_x0008_＀＀_x0001_＀＀_x0001_＀＀_x0001_＀＀＀＀＀＀＀＀㿰찀ﬢ刾O单㌸㐵㔹〱㜲ㅞ〮⠪䍅也卅彔䕒彃⡂ㄴ㠳⤴䔫彃䕎呓剟䍅佟㐨㌱㐸⤩䔯彃䕎呓剟䍅㐨㌱㐸착!＀＀ ＀＀	＀＀_x0008_＀＀_x0001_＀＀_x0001_＀＀_x0001_＀＀＀＀＀＀＀＀㿀찀ﬢ刾O单㌸㐵㔹〱㜲ㅞ〮⠪䍅也卅彔䕒彃⡓ㄴ㠳⤴䔫彃䕎呓剟䍅啟㐨㌱㐸⤩䔯彃䕎呓剟䍅㐨㌱㐸착!＀＀ ＀＀	＀＀_x0008_＀＀_x0001_＀＀_x0001_＀＀_x0001_＀＀＀＀＀＀＀＀㾰찀ﬢ刾O单㠳㘸㤸〱㔱ㅞ〮⠪䍅也卅彔䕒彃⡂ㄴ㠳⤴䔫彃䕎呓剟䍅佟㐨㌱㐸⤩䔯彃䕎呓剟䍅㐨㌱㐸착!＀＀ ＀＀	＀＀_x0008_＀＀_x0001_＀＀_x0001_＀＀_x0001_＀＀≨燇㿬찀ﬢ刾O单㠳㘸㤸〱㔱ㅞ〮⠪䍅也卅彔䕒彃⡓ㄴ㠳⤴䔫彃䕎呓剟䍅啟㐨㌱㐸⤩䔯彃䕎呓剟䍅㐨㌱㐸착!＀＀ ＀＀	＀＀_x0008_＀＀_x0001_＀＀_x0001_＀＀_x0001_＀＀＀＀＀＀＀＀＀＀찀ﬢ刾O单㔰㐸㠹〱㐶ㅞ〮⠪䍅也卅彔䕒彃⡂ㄴ㠳⤴䔫彃䕎呓剟䍅佟㐨㌱㐸⤩䔯彃䕎呓剟䍅㐨㌱㐸착!＀＀ ＀＀	＀＀_x0008_＀＀_x0001_＀＀_x0001_＀＀_x0001_＀＀ཏ변涶㿋찀ﬢ刾O单㔰㐸㠹〱㐶ㅞ〮⠪䍅也卅彔䕒彃⡓ㄴ㠳⤴䔫彃䕎呓剟䍅啟㐨㌱㐸⤩䔯彃䕎呓剟䍅㐨㌱㐸착!＀＀ ＀＀	＀＀_x0008_＀＀_x0001_＀＀_x0001_＀＀_x0001_＀＀＀＀＀＀＀＀＀＀찀ﬡ刾O单㜴㠷㤳〱㤴ㅞ〮⠪䍅也卅彔䕒彃⡂ㄴ㠳⤴䔫彃䕎呓剟䍅佟㐨㌱㐸⤩䔯彃䕎呓剟䍅㐨㌱㐸착!＀＀ ＀＀	＀＀_x0008_＀＀_x0001_＀＀_x0001_＀＀_x0001_＀＀ꆼ机啕㿥찀ﬡ刾O单㜴㠷㤳〱㤴ㅞ〮⠪䍅也卅彔䕒彃⡓ㄴ㠳⤴䔫彃䕎呓剟䍅啟㐨㌱㐸⤩䔯彃䕎呓剟䍅㐨㌱㐸착!＀＀ ＀＀	＀＀_x0008_＀＀_x0001_＀＀_x0001_＀＀_x0001_＀＀＀＀＀＀＀＀＀＀찀ﬡ刾O单㠰㐱㜳〱㈵ㅞ〮⠪䍅也卅彔䕒彃⡂ㄴ㠳⤴䔫彃䕎呓剟䍅佟㐨㌱㐸⤩䔯彃䕎呓剟䍅㐨㌱㐸착!＀＀ ＀＀	＀＀_x0008_＀＀_x0001_＀＀_x0001_＀＀_x0001_＀＀ཏ변涶㿋찀ﬡ刾O单㠰㐱㜳〱㈵ㅞ〮⠪䍅也卅彔䕒彃⡓ㄴ㠳⤴䔫彃䕎呓剟䍅啟㐨㌱㐸⤩䔯彃䕎呓剟䍅㐨㌱㐸착!＀＀ ＀＀	＀＀_x0008_＀＀_x0001_＀＀_x0001_＀＀_x0001_＀＀ⷭ㙀䤤㿂찀ﬡ刾O单㠵㌳㐳〱㜷ㅞ〮⠪䍅也卅彔䕒彃⡂ㄴ㠳⤴䔫彃䕎呓剟䍅佟㐨㌱㐸⤩䔯彃䕎呓剟䍅㐨㌱㐸착!＀＀ ＀＀	＀＀_x0008_＀＀_x0001_＀＀_x0001_＀＀_x0001_＀＀዆웖觘㿝찀ﬡ刾O单㠵㌳㐳〱㜷ㅞ〮⠪䍅也卅彔䕒彃⡓ㄴ㠳⤴䔫彃䕎呓剟䍅啟㐨㌱㐸⤩䔯彃䕎呓剟䍅㐨㌱㐸착!＀＀ ＀＀	＀＀_x0008_＀＀_x0001_＀＀_x0001_＀＀_x0001_＀＀埮⃨넻㾳찀ﬡ刾O单ㄸㄲ䬱〱㜰ㅞ〮⠪䍅也卅彔䕒彃⡂ㄴ㠳⤴䔫彃䕎呓剟䍅佟㐨㌱㐸⤩䔯彃䕎呓剟䍅㐨㌱㐸착!＀＀ ＀＀	＀＀_x0008_＀＀_x0001_＀＀_x0001_＀＀_x0001_＀＀皬ƨ_xDDDE_㿝찀ﬡ刾O单ㄸㄲ䬱〱㜰ㅞ〮⠪䍅也卅彔䕒彃⡓ㄴ㠳⤴䔫彃䕎呓剟䍅啟㐨㌱㐸⤩䔯彃䕎呓剟䍅㐨㌱㐸착!＀＀ ＀＀	＀＀_x0008_＀＀_x0001_＀＀_x0001_＀＀_x0001_＀＀_xDF74_쥻ᄐ㿁찀ײַ刾O䡃〰㌰㤳〰㘶ㅞ〮⠪䍅也卅彔䕒彃⡂ㄴ㈳⤵䔫彃䕎呓剟䍅佟㐨㌱㔲⤩䔯彃䕎呓剟䍅㐨㌱㔲착!＀＀ ＀＀	＀＀_x0008_＀＀_x0001_＀＀_x0001_＀＀_x0001_＀＀＀＀＀＀＀＀＀＀찀ײַ刾O䡃〰㌰㤳〰㘶ㅞ〮⠪䍅也卅彔䕒彃⡓ㄴ㈳⤵䔫彃䕎呓剟䍅啟㐨㌱㔲⤩䔯彃䕎呓剟䍅㐨㌱㔲착!＀＀ ＀＀	＀＀_x0008_＀＀_x0001_＀＀_x0001_＀＀_x0001_＀＀＀＀＀＀＀＀＀＀찀﫼刾O单㠵㌳㐳〱㜷ㅞ〮⠪䍅也卅彔䕒彃⡓ㄴ㠳⤸䔫彃䕎呓剟䍅啟㐨㌱㠸⤩䔯彃䕎呓剟䍅㐨㌱㠸착!＀＀ ＀＀	＀＀_x0008_＀＀_x0001_＀＀_x0001_＀＀_x0001_＀＀埮⃨넻㾳찀﫼刾O单㠵㌳㐳〱㜷ㅞ〮⠪䍅也卅彔䕒彃⡂ㄴ㠳⤸䔫彃䕎呓剟䍅佟㐨㌱㠸⤩䔯彃䕎呓剟䍅㐨㌱㠸착!＀＀ ＀＀	＀＀_x0008_＀＀_x0001_＀＀_x0001_＀＀_x0001_＀＀዆웖觘㿝찀﫼刾O单㔰㐸㠹〱㐶ㅞ〮⠪䍅也卅彔䕒彃⡓ㄴ㠳⤸䔫彃䕎呓剟䍅啟㐨㌱㠸⤩䔯彃䕎呓剟䍅㐨㌱㠸착!＀＀ ＀＀	＀＀_x0008_＀＀_x0001_＀＀_x0001_＀＀_x0001_＀＀＀＀＀＀＀＀＀＀찀﫼刾O单㔰㐸㠹〱㐶ㅞ〮⠪䍅也卅彔䕒彃⡂ㄴ㠳⤸䔫彃䕎呓剟䍅佟㐨㌱㠸⤩䔯彃䕎呓剟䍅㐨㌱㠸착!＀＀ ＀＀	＀＀_x0008_＀＀_x0001_＀＀_x0001_＀＀_x0001_＀＀ཏ변涶㿋찀﫻刾O单ㄸㄲ䬱〱㜰ㅞ〮⠪䍅也卅彔䕒彃⡓ㄴ㠳⤸䔫彃䕎呓剟䍅啟㐨㌱㠸⤩䔯彃䕎呓剟䍅㐨㌱㠸착!＀＀ ＀＀	＀＀_x0008_＀＀_x0001_＀＀_x0001_＀＀_x0001_＀＀_xDF74_쥻ᄐ㿁찀﫻刾O单ㄸㄲ䬱〱㜰ㅞ〮⠪䍅也卅彔䕒彃⡂ㄴ㠳⤸䔫彃䕎呓剟䍅佟㐨㌱㠸⤩䔯彃䕎呓剟䍅㐨㌱㠸착!＀＀ ＀＀	＀＀_x0008_＀＀_x0001_＀＀_x0001_＀＀_x0001_＀＀皬ƨ_xDDDE_㿝찀﫻刾O单㌸㐵㔹〱㜲ㅞ〮⠪䍅也卅彔䕒彃⡓ㄴ㠳⤸䔫彃䕎呓剟䍅啟㐨㌱㠸⤩䔯彃䕎呓剟䍅㐨㌱㠸착!＀＀ ＀＀	＀＀_x0008_＀＀_x0001_＀＀_x0001_＀＀_x0001_＀＀＀＀＀＀＀＀㾰찀﫻刾O单㌸㐵㔹〱㜲ㅞ〮⠪䍅也卅彔䕒彃⡂ㄴ㠳⤸䔫彃䕎呓剟䍅佟㐨㌱㠸⤩䔯彃䕎呓剟䍅㐨㌱㠸착!＀＀ ＀＀	＀＀_x0008_＀＀_x0001_＀＀_x0001_＀＀_x0001_＀＀＀＀＀＀＀＀㿀찀﫺刾O单㠰㐱㜳〱㈵ㅞ〮⠪䍅也卅彔䕒彃⡓ㄴ㠳⤸䔫彃䕎呓剟䍅啟㐨㌱㠸⤩䔯彃䕎呓剟䍅㐨㌱㠸착!＀＀ ＀＀	＀＀_x0008_＀＀_x0001_＀＀_x0001_＀＀_x0001_＀＀ⷭ㙀䤤㿂찀﫺刾O单㠰㐱㜳〱㈵ㅞ〮⠪䍅也卅彔䕒彃⡂ㄴ㠳⤸䔫彃䕎呓剟䍅佟㐨㌱㠸⤩䔯彃䕎呓剟䍅㐨㌱㠸착!＀＀ ＀＀	＀＀_x0008_＀＀_x0001_＀＀_x0001_＀＀_x0001_＀＀ཏ변涶㿋찀﫺刾O单㠳㘸㤸〱㔱ㅞ〮⠪䍅也卅彔䕒彃⡓ㄴ㠳⤸䔫彃䕎呓剟䍅啟㐨㌱㠸⤩䔯彃䕎呓剟䍅㐨㌱㠸착!＀＀ ＀＀	＀＀_x0008_＀＀_x0001_＀＀_x0001_＀＀_x0001_＀＀＀＀＀＀＀＀＀＀찀﫺刾O单㠳㘸㤸〱㔱ㅞ〮⠪䍅也卅彔䕒彃⡂ㄴ㠳⤸䔫彃䕎呓剟䍅佟㐨㌱㠸⤩䔯彃䕎呓剟䍅㐨㌱㠸착!＀＀ ＀＀	＀＀_x0008_＀＀_x0001_＀＀_x0001_＀＀_x0001_＀＀≨燇㿬찀﫷刾O䡃〰㌰㤳〰㘶ㅞ〮⠪䍅也卅彔䕒彃⡓ㄴ㈳⤹䔫彃䕎呓剟䍅啟㐨㌱㤲⤩䔯彃䕎呓剟䍅㐨㌱㤲착!＀＀ ＀＀	＀＀_x0008_＀＀_x0001_＀＀_x0001_＀＀_x0001_＀＀＀＀＀＀＀＀＀＀찀﫷刾O䡃〰㌰㤳〰㘶ㅞ〮⠪䍅也卅彔䕒彃⡂ㄴ㈳⤹䔫彃䕎呓剟䍅佟㐨㌱㤲⤩䔯彃䕎呓剟䍅㐨㌱㤲착!＀＀ ＀＀	＀＀_x0008_＀＀_x0001_＀＀_x0001_＀＀_x0001_＀＀＀＀＀＀＀＀＀＀찀﫷刾O单㜴㠷㤳〱㤴ㅞ〮⠪䍅也卅彔䕒彃⡓ㄴ㠳⤸䔫彃䕎呓剟䍅啟㐨㌱㠸⤩䔯彃䕎呓剟䍅㐨㌱㠸착!＀＀ ＀＀	＀＀_x0008_＀＀_x0001_＀＀_x0001_＀＀_x0001_＀＀＀＀＀＀＀＀＀＀찀﫷刾O单㜴㠷㤳〱㤴ㅞ〮⠪䍅也卅彔䕒彃⡂ㄴ㠳⤸䔫彃䕎呓剟䍅佟㐨㌱㠸⤩䔯彃䕎呓剟䍅㐨㌱㠸착!＀＀ ＀＀	＀＀_x0008_＀＀_x0001_＀＀_x0001_＀＀_x0001_＀＀ꆼ机啕㿥찀﫸刾5䉇〰㥂㌴㍚㤵偞䕓䍔䱁䘨噉䑅奁㬩䝆噟汯浵⡥ㄭ奁丬坏䐬〬착ॎ＀＀ ＀＀श＀＀࠰＀＀_x0001_＀＀Ć＀＀_x0001_＀＀ꋴ؛ﺘ䀈蝿䂢颟䀇㦹ಕ픀㿹體ᷦ颧䀔ᰓ㘸䀄ᎎᥰꊁ䀁놺뷪恂䀇뷄ꢺ䀀凓Ὡ䀀饴Қ衯㿹ഞ姱㓨㿻ᵾ朸襄䀋⻖얷驆䀂ᒐ憑朕䀘双_xFFFF_ｧ륍䀁䯒갱풇㿶෺ഓ偒㿿㘟ే绱㿹⋵ᰤ棄䀁Ⱕ哠핚㿼גּ賡锆㿼윣Ꚍ♩㿻ᴻ竈핪㿵﬒倄沌䀂模峬왢䀄ᑒ쵃ϫ㿺ᷤ藱䀁贴觜썈㿰뜞蔄㿬事ꄻ꙼㿸枘疅㿽↵虚㿻ᷩ츓㿨杯㊺뀃㿺鵟料䱨㿳_xDB4A_蚮偺㿴鉌둂㿮コ샺ቄ㿬醢㿺鯻䆫㿷갱풇뉙㿷ꊳ弗㿸⬂쿢㿹樑㒆㿶ꦈ㩵㿸䀪蕯퐋㿮ꏑ᷒姾㿫赳힅㿤㿶堒⛯㦮㿵䵴㼷어㿼彞馐ʰ㿵䊼㓕㿺燼햓㿼舉﹬ﰄ㿵ꛧ署㾚㿳ꑶ컺訯䀀矆䤘ꑱ㿷칭_xDEFB__xD82A_㿭౭鏰鍙㿶鷝锐֡㿬떒ﷀ怄㿩㗰聟跘㿫䝯ⴸ노㿳晫ԭ鶤㿵_xDE5B_㭦믰㿱堂攮踪㿷캋﷨伵㿿蘘屾鳑㿓＀＀＀＀＀＀＀＀＀＀＀＀＀＀＀＀轋셋㿣鸽ᾖ⪸㿦쥛퐳櫍㿑＀＀＀＀＀＀＀＀঑粝댟㿶栰ġ㮣䀁ꗇ⚅Ụ㿵ᅮㆽک㿩霙清蜸㿮ꜽጏ擃㿸숒趣嘣㿼෯ꍴ굾㿱ឭ㥃仑㿱ⶐṰ曳䀀⃛_xFFFF_ｉ袁㿲_xDAAF_鏫璒㿶愚麛Ⴡ䀀ꗤ緶↓㿲씊覱㘧㿽흺볪뫗㿶대ꯖ㿴瀃׽䷌㿵늀霩㿷⧔溏얄㿺㮴ᢤᄠ䀊ﵭ鿴뼵䀂瘥潭㿻_xFFFF_ﾧ㿹魟閍枘䀁➿꧖뷲㿾ᕲ_xDF8B_ᘔ㿿懃䀁衡뺜⾞㿾佀؃뽉䀁佈䎑හ䀁踝튮㗝㿶妁䢡㿹ṱ恎洺㿴虙호귅㿷㬪ꃽሮ䀔ᡱ迌䀑讨쨔߂䀐๼䜬새㿾륖縷㿼뜵塂斍㿷ᅉ嘙䀀噃窷穎㿹忾㿻鋪豱콤㿶颿夭ꄕ㿻舛㋣⩮㿷鶌ደ㪜㿳ជꑄ_xDDA6_㿱쭠휫㿻験阤箔㿴ຝ㵤몵㿹穬偐횊䀃኶䮺곢㿪㫄빕㿴枮윈第㿷뉓蒜韒㿿貗④葻㿻ꄖ૘隚㿭䞩尚㿫除ऽ๬㿹鞖俼軾䀏＀＀＀＀＀＀＀＀＀＀＀＀＀＀＀＀㪂퇥ႍ䀁렏颮ḑ㿿ѓ봸瞋㿽㠀첹㿻ᮏ㝾닝㿲㿢䃝㿵㵇ꍄ꠻䀀嗿乇䀁ⱍᗰ竝㿷⺙낏㿷ՠ滸웳㿶㇆㶒䵂㿴㌳㌳匳䀈蹐䐂ು㿼饫윌姳㿺ዂ⠏㿾썝贌숧㿲㦬぀轇䀀⚉쑐آ㿳ꔍ⋶໚㿳輙॒桏䀁姦⭉ꆾ㿪ㇹ껦㿺ힶ_xDE82_쌛㿶＀＀＀＀＀＀＀＀눜璁榱㿾Ḁꅑ㦺㿽鲷煋ᥕ㿹ᶴ睓흥㿰焑⩳_x0019_㿤쿘ꥢ㿺悚휸䌰㿮炰榏㿲ὠ몝姲㿲냐甘㿭颻멦ৗ㿵Ậ༰㊙㿵एﯟ鐛䀄䱻㒤螛㿶＀＀＀＀＀＀＀＀쿲㬃㿺镽逮㿱ꊘᩜ낿㿶몺녣詍䀄猲쮁쵣㿰䳎鰰㿰ﱡ㿵拥갌㿩퍖䓵ח㿭퐽憶萔㿪︪裯픊㿶_xFFFF_￞ে䘓㿤已嵊踲㿰礓뒒㿳纕_xD9C2_▭㿼唻枾Ȥ㿸히௵Ͷ㿷깏逩姙䀃ﳆ태嶔䀊㋆ዽᛱ㿸홚揽_xDA21_䀚ꑲ〳닲䀈⁏ᓬ暫䀍朞傚䀉꓁棸䀐徍╸珉䀅륉᳻洟䀀ⶌ㤄愨㿶괐洕㿽_xDF2F_냺裞䀂ﰢꂋ錱䀃쿭ͅ㿾鰬捻_xDA63_㿺ᗛ惺_xDB19_㿿㲗隞㿻枥襺ಱ䀃Ᶎ᠀惏䀄﹌缧䀀丅膶逻㿾䦌⽿ޅ㿰䀎䄃ಀ묝㿴쭇ẁ_xDB6A_㿳䝿ꡔ䀂ꖤ盲厄㿲熟䃡陈㿹۪밊侓䀀͹糌弇䀁僂ᖇ祮㿾㫷⾩魋䀁ⲑɠ䀅単ᑙ텶㿾_xD9CA_㿰鬂㿴貤¸訴㿷릕䛹轴㿴녗䷸╡㿷ὠ몝_xD9F2_㿷畋⼁㿹哣慫ᨖ㿹钻撺㿵毊琥җ㿸ヨ幟ﶀ㿾篶鵢弪㿽＀＀＀＀＀＀＀＀ᘧ諸ﵮ䀃䰢깑㿹ﰻ夵麣㿷祝졂㽹䀏좎⥷쥵㿮셲ﰙ⋽㿶염쥬袪㿱▮Ϥ㿲咋嬘눈㿵㫯೏㿸㵜봧㱯㿽ͽᮓ홅㿵빻륦瑬㿲휟誆ﹱ㿫蠕ᒞ㿴嗿蹇㿼ꏬ坓䬾㿲Ꞡ茁쾤㿻㛊ݰ㓪䀇＀＀＀＀＀＀＀＀＀＀＀＀＀＀＀＀＀＀＀＀＀＀＀＀＀＀＀＀＀＀＀＀＀＀＀＀＀＀＀＀＀＀＀＀＀＀＀＀＀＀＀＀＀＀＀＀＀＀＀＀＀＀＀＀＀＀＀＀＀＀＀＀＀＀＀＀＀＀＀＀＀＀＀＀＀＀＀＀＀＀＀＀＀＀＀＀＀＀＀＀＀＀＀＀＀＀＀＀＀＀＀＀＀＀＀＀＀＀＀＀＀＀＀＀＀＀＀＀＀＀＀＀＀＀＀＀＀＀＀＀＀＀＀＀＀＀＀＀＀＀＀＀＀＀＀＀＀＀＀＀＀＀＀＀＀＀＀＀＀＀＀＀＀＀＀＀＀＀＀＀＀＀＀＀＀＀＀＀＀＀＀＀＀＀＀＀＀＀＀＀＀＀＀＀＀＀＀＀＀＀＀＀＀＀＀＀＀＀＀＀＀＀＀＀＀＀＀＀＀＀＀＀＀＀＀＀＀＀＀＀＀＀＀＀＀＀＀＀＀＀＀＀＀＀＀＀＀＀＀＀＀＀﫵刾K佂乂ⵎ䡃ㅞ〮⠪䍅也卅彔䕒彃⡓ㄴㄴ⤸䔫彃䕎呓剟䍅啟㐨㐱㠱⤩䔯彃䕎呓剟䍅㐨㐱㠱착!＀＀ ＀＀	＀＀_x0008_＀＀_x0001_＀＀_x0001_＀＀_x0001_＀＀＀＀＀＀＀＀＀＀찀﫳刾_x0010_佂乂ⵎ䡃䕞彃䅎䕍?＀＀ ＀＀'＀＀&amp;＀＀_x0001_＀＀_x0001_＀＀_x0008_＀＀潂獢⁴片畯⁰䅓⠠敎⁷敒楧瑳牥摥匠慨敲)찀﫱刾K佂乂ⵎ䡃ㅞ〮⠪䍅也卅彔䕒彃⡂ㄴㄴ⤸䔫彃䕎呓剟䍅佟㐨㐱㠱⤩䔯彃䕎呓剟䍅㐨㐱㠱착!＀＀ ＀＀	＀＀_x0008_＀＀_x0001_＀＀_x0001_＀＀_x0001_＀＀＀＀＀＀＀＀㿠찀ﬆ刾_x0018_䕓〰〰㤶㠵㘷灞潲数彲䅎䕍'＀＀ ＀＀_x000F_＀＀_x000E_＀＀_x0001_＀＀_x0001_＀＀_x0008_＀＀汁慦䰠癡污䄠B찀﫸刾0䕓〰〰㤶㠵㘷䱞䑓也䵁彅佔彐䱈剄ㄨⰰ䠢Ⱒ䘢≓∬久⤢Ȧ＀＀ ＀＀Ȏ＀＀Ȅ＀＀_x0001_＀＀
＀＀_x000C_＀＀Tetra Laval International SA＀＀Alecta Pension Insurance Mutual＀＀WALLENBERG FAMILY＀＀Swedbank Robur Fonder AB＀＀AMF Pensionsforsakring AB＀＀Handelsbanken Fonder AB＀＀Norges Bank Investment Management＀＀Schroder Investment Management Ltd.＀＀Fjarde AP-fonden＀＀Forsta AP-fonden＀＀＀＀＀＀＀＀＀＀＀＀﫷刾5䡃〰㈱㠶㘴㜵偞䕓䍔䱁䘨噉䑅奁㬩䝆噟汯浵⡥ㄭ奁丬坏䐬〬착ॎ＀＀ ＀＀श＀＀࠰＀＀_x0001_＀＀Ć＀＀_x0001_＀＀䒌Ѩ㽫잓圃㾉鶡ⳓ㽰摁⚑Ǟ㽮陏_xDA37_㾁Ӎ맃ᦆ㽚潥붋㽷槼㪣㽍捎⵻뷨㾁餟鴎㽾蚾룠鮌㽊穽쭬뎀㽤뵦쨘皉㽕퉆ἱ㽀뵚냐㽘㋬ꟼ⠛㾐Þ_xDF33_俁㽜밊侓涏㽉﮹Ἔ츭㽨棱裣㼴㭛ቑ㽒胥䵝늞㽪皧ꦆ甭㽠⃕㽣츓⵮㽣宑㽣‡䉟蜅㽗欼嶷깨㾃龀䡀㽆䢦ኾ襈㽽糔粕⻬㽰攛曽멢㽠＀＀＀＀＀＀＀＀᫖둅㽭ꚃ嘥⍆㽯眝݊_xFFFF_￫㽜忩쪒猔㽀痿_xDA6E_펌㽰＀＀＀＀＀＀＀＀_xDC7F_量앤㾀㤔_xDC44_㽬醼؏㽾癇斥_xDEA4_㽳쩃꩏㩽㽞㲬낁걓㼺㞠ꤕ똰㼰㾑㽈끰ㄷ✤㽓ᗗ숳菛㽀㸡䂿㽀赘갥농㽳⸞㽴ಞ銎㽈ౖݗ_xDC40_㽵ꥹ飘㽷뿬䷎熛㽚ࠬ緥㽜ۑ͠쐢㽵_xDC69__xDF9B_㾀ᘫ⦿咬㾀仟숢ࢿ㽪擩ꍾ㽭⽡뀔㽭댐涗궧㽑쬝㽰䍒耛蠍㽠ﴢ痶鳠㽱＀＀＀＀＀＀＀＀＀＀＀＀＀＀＀＀＀＀＀＀＀＀＀＀禼䎪虮㼛ꋵ뽶㽽＀＀＀＀＀＀＀＀＀＀＀＀＀＀＀＀＀＀＀＀＀＀＀＀ጸ藓ﵘ㽱籴㢴顣㼳遵菗㾁霂髇㽱룜ﳅ태㽤ⷋ蚭㷄㽦퍯ﶟᅈ㽩㝤勉㽱⚖ꂥ䯛㽪먟뺠乥㽷䅎㙾_xDD72_㾔噭깽抶㾏籎ꎵ䜸㽽瀦滫㽰쑠ľ㽴ͽᮓ홅㽪Ӯ꿻퍳㾖헔謝剭㾁㓛ힶ_xDE82_㽻谕㐄㽡ꐖ謙뎦㽳録ឨ驼㽳쉲톄沬㽏┘⿨裴㾁腯씄㆏㾇댃酂㽴屮깟୅㽰ᦓ⭯㚽㽫蜸땫붇㾐᫣즟秾㽺馍뵄폠㽬Ꮊ뿬䷎㽻䡫揜䏩㼷氒_xFFFF_｜쾮㽬Ȑ◲灔㾈챂唥䷛㾀댇〉缬㾎迅眱ℭ㽯硠줥絳㽿憀셭㾂쫳뛵ઙ㾁猌㚂簹㽲単ᑙ其㾄㴩䯓斌㾊楮␵뇮㾄꿕㹴䬼㾐郳Ἡꪂ㾁Ჟ蠅ᦂ㽳ᩔ댱描㽤_xD8AE_癟ṏ㽶_xDBC2_ႃ⾐㾑ᕾ믠㾭ᵵ⦪㫉㽬ﺎ殗㽱큎蜦㩏㽱陓踡煵㽫晅瀮걹㾉_xDD97_螓㾕脬_xD894_붵㽽ꑪ葶㾃ꋧ㽱＀＀＀＀＀＀＀＀＀＀＀＀＀＀＀＀貋䠎뻂㽭ⳏ倉쭓㽶툭㯄鏀㽶ﳉ澣㾂ಪ滣괐㽵잰䩄禳㽬⩉챓큁㾁ᛰ偈᣼㾃ꌁ鯋뗃㽺초箮ራ㼳⡴啃ꕌ㽯塛_xDE37_㽝泽뫤㾅࿤鸆ཻ㽧㦊㨈핚㽢㝺ᐖ攆㾊ᜮ鷱㽨䮠㽦顗ힾᰐ㽷ⴼ瀿➕㽐竿օϷ㽞＀＀＀＀＀＀＀＀眶뿴譜㼶僰礓㽲ᛨኺ㽯樳䪾瘾㽗み_xDCF0_롻㾰＀＀＀＀＀＀＀＀宴擋鸸㾯쌳奆馿㽨⎼땣翹㾅梈ݴ㎱㾕៸捁儦㾧葅ᅿ昴㾂＀＀＀＀＀＀＀＀ྜྷዏѤ㾔麺뫨菰㾓퇈夜旹㾀汿ᾒ⯱㾖몮픎撔㽝὜ᯖ습㾄↛ᑕ늯㾦᝕㋰䛃㾉ጢ毰㿀៼Ȉ㽸竑㋸葑㽴邓_xDB48_ᏸ㽥䱦᫁퍧㽑쉮㊽핯㾅龌뷆෹㽣＀＀＀＀＀＀＀＀啭_xD912_备㽆ጸ藓ﵘ㽁͏䤆嚟㽱⭿뇙㽡_xFFFF_ﾨ怜韱㽖麄꫍헏㽶&gt;䶩㽼䭀끗碍㾒_xDB59_輔檋㽑壁샟䛤㽱鏀⸖낫㽩籴㢴顣㽓莝䉧쒓㽢◮톍꨺㽺킢ଟ㽱忝굛㽣秡_xD8A9_힘㽱㾑㽘⃡쨡㽇鍠ᨡ㽽琈洦㽱❊䰒댵㽶㉡さꤪ㽣ꃃꍌ엉㽘羻䐬삇㽱᠍紤䕚㾏돈럋갾㾇惙ⓡ῍㽳찌䔊龺㽳䗌❼뵦㽘孆䒕䇶㽦ꏂ⎍㽳＀＀＀＀＀＀＀＀꧖㷲ᄣ㽚Ḷ녬柛㽥笱盙᫚㽑＀＀＀＀＀＀＀＀_xFFFF_ﾗ纐㫻㾀줌쓉芭㼸ሼ伯諧㽲㥥ꔉ萯㽬_xD9F1_㠺鯘㽸㸡䂿㽀˯ԥ쀖㽤㳑䖀ﵾ㽠뢕熎업㽱㉈瞫ᶸ㽊柊ṹ㾌듺ﺊ쳐㽣㈚ꔞ鸒㽰ɰ槓㽽줙ꄞ䡦㾅▄㾎ଠ⇑⑰㽰獠鸎䴉㽒༽컮淚㽗쬥⡉ⅽ㾔㘪痦⇄㽫擵퇾椷㾊㯍텎岑㾞ꀛ퐴␨㾉佑脟ﰿ㾌⧜객珿㽸㫚_xD838_ᢛ㽲蠳⿸㾀_xDD44_ 覵㽳Ễ쟚㾪닪_xD898_屼㽋䚀틩Ⓙ㽥悑馪ᒵ㽠鬂桌㽲⹕﹔벵㾂㴩䯓斌㾊＀＀＀＀＀＀＀＀＀＀＀＀＀＀＀＀＀＀＀＀＀＀＀＀＀＀＀＀＀＀＀＀＀＀＀＀＀＀＀＀＀＀＀＀＀＀＀＀＀＀＀＀＀＀＀＀＀＀＀＀＀＀＀＀＀＀＀＀＀＀＀＀＀＀＀＀＀＀＀＀＀＀＀＀＀＀＀＀＀＀＀＀＀＀＀＀＀＀＀＀＀＀＀＀＀＀＀＀＀＀＀＀＀＀＀＀＀＀＀＀＀＀＀＀＀＀＀＀＀＀＀＀＀＀＀＀＀＀＀＀＀＀＀＀＀＀＀＀＀＀＀＀＀＀＀＀＀＀＀＀＀＀＀＀＀＀＀＀＀＀＀＀＀＀＀＀＀＀＀＀＀＀＀＀＀＀＀＀＀＀＀＀＀＀＀＀＀＀＀＀＀＀＀＀＀＀＀＀＀＀＀＀＀＀＀＀＀＀＀＀＀＀＀＀＀＀＀＀＀＀＀＀＀＀＀＀＀＀＀＀＀＀＀＀＀＀＀＀＀＀＀＀＀＀＀＀＀＀＀＀＀＀﫩刾_x001C_偊㌳㘴〸〰〰䙞彁佃乕剔彙䅎䕍_x001F_＀＀ ＀＀_x0007_＀＀_x0006_＀＀_x0001_＀＀_x0001_＀＀_x0008_＀＀慊慰n찀﫩刾_x001C_呉〰㐰㜱㐱〴䙞彁佃乕剔彙䅎䕍_x001F_＀＀ ＀＀_x0007_＀＀_x0006_＀＀_x0001_＀＀_x0001_＀＀_x0008_＀＀瑉污y찀﫻刾=单ㄸㄲ䬱〱㜰偞䕓䍔䱁䘨噉䑅奁㬩䑅䵟䅅彎剐䍉彅䝔⡔ㄭ奁丬坏䐬〬착ॎ＀＀ ＀＀श＀＀࠰＀＀_x0001_＀＀Ć＀＀_x0001_＀＀ࣄ퇡燆䀱ࣄ퇡燆䀱ࣄ퇡燆䀱ࣄ퇡燆䀱ࣄ퇡燆䀱ࣄ퇡燆䀱ࣄ퇡燆䀱ࣄ퇡燆䀱ࣄ퇡燆䀱ࣄ퇡燆䀱ࣄ퇡燆䀱ࣄ퇡燆䀱ࣄ퇡燆䀱⸞踹䀱＀＀＀＀怀䀱＀＀＀＀怀䀱＀＀＀＀怀䀱＀＀＀＀怀䀱＀＀＀＀怀䀱＀＀＀＀怀䀱＀＀＀＀怀䀱＀＀＀＀怀䀱＀＀＀＀怀䀱＀＀＀＀怀䀱＀＀＀＀怀䀱＀＀＀＀怀䀱＀＀＀＀怀䀱＀＀＀＀怀䀱＀＀＀＀怀䀱＀＀＀＀怀䀱＀＀＀＀怀䀱＀＀＀＀ 䀲＀＀＀＀怀䀲＀＀＀＀怀䀲＀＀＀＀怀䀲＀＀＀＀怀䀲＀＀＀＀怀䀲＀＀＀＀怀䀲＀＀＀＀怀䀲＀＀＀＀怀䀲＀＀＀＀怀䀲＀＀＀＀怀䀲＀＀＀＀怀䀲＀＀＀＀怀䀲＀＀＀＀怀䀲＀＀＀＀怀䀲＀＀＀＀怀䀲＀＀＀＀怀䀲＀＀＀＀怀䀲＀＀＀＀怀䀲＀＀＀＀怀䀲＀＀＀＀怀䀲＀＀＀＀怀䀲＀＀＀＀怀䀲⸞踹䀲＀＀＀＀怀䀲＀＀＀＀怀䀲⸞踹䀲⸞踹䀲⸞踹䀲⸞踹䀲⸞踹䀲⸞踹䀲⸞踹䀲㥭ꪪ䀲㥭ꪪ䀲㥭ꪪ䀲㥭ꪪ䀲㥭ꪪ䀲㥭ꪪ䀲㥭ꪪ䀲㥭ꪪ䀲㥭ꪪ䀲㥭ꪪ䀲뷏䮇䀲뷏䮇䀲뷏䮇䀲뷏䮇䀲뷏䮇䀲뷏䮇䀲뷏䮇䀲뷏䮇䀲뷏䮇䀲뷏䮇䀲욓ᵨ啕䀳⸞踹䀳⸞踹䀳뷏䮇䀳뷏䮇䀳뷏䮇䀳뷏䮇䀳뷏䮇䀳뷏䮇䀳뷏䮇䀳뷏䮇䀳뷏䮇䀳뷏䮇䀳뷏䮇䀳뷏䮇䀳뷏䮇䀳뷏䮇䀳뷏䮇䀳뷏䮇䀳뷏䮇䀳뷏䮇䀳뷏䮇䀳뷏䮇䀳뷏䮇䀳＀＀＀＀耀䀵ࣄ퇡䀵ࣄ퇡䀵ࣄ퇡䀵ࣄ퇡䀵ࣄ퇡䀵ࣄ퇡䀵ࣄ퇡䀵ࣄ퇡䀵ࣄ퇡䀵ࣄ퇡䀵ࣄ퇡䀵ࣄ퇡䀵욓ᵨ핕䀶욓ᵨ핕䀶욓ᵨ핕䀶욓ᵨ핕䀶箟霏䜜䀸箟霏䜜䀸箟霏䜜䀸箟霏䜜䀸箟霏䜜䀸箟霏䜜䀸箟霏䜜䀸箟霏䜜䀸箟霏䜜䀸䈲둸鱱䀸䈲둸鱱䀸䈲둸鱱䀸요ᵨ핕䀸요ᵨ핕䀸요ᵨ핕䀸⸞ู䀹⸞ู䀹⸞ู䀹⸞ู䀹⸞ู䀹⸞ู䀹箟霏䜜䀹쳍쳌쳌䀸쳍쳌쳌䀸쳍쳌쳌䀸쳍쳌쳌䀸쳍쳌쳌䀸쳍쳌쳌䀸쳍쳌쳌䀸쳍쳌쳌䀸쳍쳌쳌䀸쳍쳌쳌䀸쳍쳌쳌䀸쳍쳌쳌䀸쳍쳌쳌䀸쳍쳌쳌䀸쳍쳌쳌䀸쳍쳌쳌䀸쳍쳌쳌䀸쳍쳌쳌䀸쳍쳌쳌䀸쳍쳌쳌䀸쳍쳌쳌䀸쳍쳌쳌䀸쳍쳌쳌䀸쳍쳌쳌䀸쳍쳌쳌䀸쳍쳌쳌䀸쳍쳌쳌䀸쳍쳌쳌䀸쳍쳌쳌䀸쳍쳌쳌䀸쳍쳌쳌䀸쳍쳌쳌䀸쳍쳌쳌䀸쳍쳌쳌䀸쳍쳌쳌䀸쳍쳌쳌䀸쳍쳌쳌䀸쳍쳌쳌䀸쳍쳌쳌䀸쳍쳌쳌䀸쳍쳌쳌䀸쳍쳌쳌䀸쳍쳌쳌䀸쳍쳌쳌䀸쳍쳌쳌䀸쳍쳌쳌䀸쳍쳌쳌䀸晧晦䀸晧晦䀸晧晦䀸晧晦䀸晧晦䀸晧晦䀸晧晦䀸馚香ᦙ䀹馚香ᦙ䀹馚香ᦙ䀹馚香ᦙ䀹馚香ᦙ䀹馚香ᦙ䀹馚香ᦙ䀹＀＀＀＀耀䀺馚香香䀺馚香香䀺＀＀＀＀耀䀻＀＀＀＀耀䀻＀＀＀＀耀䀻＀＀＀＀耀䀻＀＀＀＀耀䀻＀＀＀＀耀䀻＀＀＀＀耀䀻＀＀＀＀耀䀻＀＀＀＀耀䀻＀＀＀＀耀䀻＀＀＀＀耀䀻＀＀＀＀耀䀻＀＀＀＀耀䀻＀＀＀＀耀䀻＀＀＀＀耀䀻㌳㌳㌳䁀馚香香䁀馚香香䁀馚香香䁀馚香香䁀馚香香䁀馚香香䁀馚香香䁀馚香香䁀馚香香䁀馚香香䁀馚香香䁀馚香香䁀馚香香䁀馚香香䁀馚香香䁀馚香香䁀馚香香䁀馚香香䁀馚香香䁀馚香香䁀馚香香䁀馚香香䁀馚香香䁀馚香香䁀馚香香䁀馚香香䁀馚香香䁀馚香香䁀㌳㌳댳䁀㌳㌳댳䁀㌳㌳댳䁀㌳㌳댳䁀㌳㌳댳䁀㌳㌳댳䁀㌳㌳댳䁀＀＀＀＀＀＀＀＀＀＀＀＀＀＀＀＀＀＀＀＀＀＀＀＀＀＀＀＀＀＀＀＀＀＀＀＀＀＀＀＀＀＀＀＀＀＀＀＀＀＀＀＀＀＀＀＀＀＀＀＀＀＀＀＀＀＀＀＀＀＀＀＀＀＀＀＀＀＀＀＀＀＀＀＀＀＀＀＀＀＀＀＀＀＀＀＀＀＀＀＀＀＀＀＀＀＀＀＀＀＀＀＀＀＀＀＀＀＀＀＀＀＀＀＀＀＀＀＀＀＀＀＀＀＀＀＀＀＀＀＀＀＀＀＀＀＀＀＀＀＀＀＀＀＀＀＀＀＀＀＀＀＀＀＀＀＀＀＀＀＀＀＀＀＀＀＀＀＀＀＀＀＀＀＀＀＀＀＀＀＀＀＀＀＀＀＀＀＀＀＀＀＀＀＀＀＀＀＀＀＀＀＀＀＀＀＀＀＀＀＀＀＀＀＀＀＀＀＀＀＀＀＀＀＀＀＀＀＀＀＀＀＀＀＀＀＀＀＀＀＀＀＀＀＀＀＀＀＀＀＀＀＀ﬥ刾K啈ㅈⵖ䥆ㅞ〮⠪䍅也卅彔䕒彃⡓ㄴㄴ⤴䔫彃䕎呓剟䍅啟㐨㐱㐱⤩䔯彃䕎呓剟䍅㐨㐱㐱착!＀＀ ＀＀	＀＀_x0008_＀＀_x0001_＀＀_x0001_＀＀_x0001_＀＀馚香香㾹찀ﬣ刾K啈ㅈⵖ䥆ㅞ〮⠪䍅也卅彔䕒彃⡂ㄴㄴ⤴䔫彃䕎呓剟䍅佟㐨㐱㐱⤩䔯彃䕎呓剟䍅㐨㐱㐱착!＀＀ ＀＀	＀＀_x0008_＀＀_x0001_＀＀_x0001_＀＀_x0001_＀＀㌴㌳㌳㿣찀﫵刾K啈ㅈⵖ䥆ㅞ〮⠪䍅也卅彔䕒彃⡓ㄴㄵ⤰䔫彃䕎呓剟䍅啟㐨㔱〱⤩䔯彃䕎呓剟䍅㐨㔱〱착!＀＀ ＀＀	＀＀_x0008_＀＀_x0001_＀＀_x0001_＀＀_x0001_＀＀馚香香㾹찀﫲刾K啈ㅈⵖ䥆ㅞ〮⠪䍅也卅彔䕒彃⡂ㄴㄵ⤰䔫彃䕎呓剟䍅佟㐨㔱〱⤩䔯彃䕎呓剟䍅㐨㔱〱착!＀＀ ＀＀	＀＀_x0008_＀＀_x0001_＀＀_x0001_＀＀_x0001_＀＀㌴㌳㌳㿣찀יִ刾O䡃〰㈱㠶㘴㜵ㅞ〮⠪䍅也卅彔䕒彃⡂ㄴ㤲⤴䔫彃䕎呓剟䍅佟㐨㈱㐹⤩䔯彃䕎呓剟䍅㐨㈱㐹착!＀＀ ＀＀	＀＀_x0008_＀＀_x0001_＀＀_x0001_＀＀_x0001_＀＀벇ㆊ啕㿕찀יִ刾O䡃〰㈱㠶㘴㜵ㅞ〮⠪䍅也卅彔䕒彃⡓ㄴ㤲⤴䔫彃䕎呓剟䍅啟㐨㈱㐹⤩䔯彃䕎呓剟䍅㐨㈱㐹착!＀＀ ＀＀	＀＀_x0008_＀＀_x0001_＀＀_x0001_＀＀_x0001_＀＀＀＀＀＀＀＀＀＀찀﫵刾O䡃〰㈱㠶㘴㜵ㅞ〮⠪䍅也卅彔䕒彃⡓ㄴ㤲⤸䔫彃䕎呓剟䍅啟㐨㈱㠹⤩䔯彃䕎呓剟䍅㐨㈱㠹착!＀＀ ＀＀	＀＀_x0008_＀＀_x0001_＀＀_x0001_＀＀_x0001_＀＀＀＀＀＀＀＀＀＀찀﫵刾O䡃〰㈱㠶㘴㜵ㅞ〮⠪䍅也卅彔䕒彃⡂ㄴ㤲⤸䔫彃䕎呓剟䍅佟㐨㈱㠹⤩䔯彃䕎呓剟䍅㐨㈱㠹착!＀＀ ＀＀	＀＀_x0008_＀＀_x0001_＀＀_x0001_＀＀_x0001_＀＀벇ㆊ啕㿕찀ﬠ刾(䉇〰㥂㌴㍚㤵䙞彆䕎彔义⡃乁ⱎ〲㠰ⰬⰬ䉇⥐Ŧ＀＀ ＀＀Ŏ＀＀_x0008_＀＀_x0001_＀＀_x0001_＀＀_x0001_＀＀＀＀＀＀耀䁥摦畳㩰⼯楤敲瑣潩獮䘯呁嘠敩敷㽲捡楴湯唽䑐呁♅牣慥潴㵲慦瑣敳♴奄彎剁升吽啒♅佄彃䅎䕍䘽呁䘺䱑䅟䑕呉义彇䱃䕉呎呟䵅䱐呁⹅䅆♔楤灳慬役瑳楲杮䄽摵瑩嘦剁䬺奅嘽呃䩅䑗乓♓䅖㩒啑剅㵙歒晚歔啖じ佬祑䉨歔猴橍睁䍏獷䍌䡸汑灁圦义佄㵗䥆卒彔佐啐♐䕈䝉呈㐽〵圦䑉䡔㐽〵匦䅔呒䵟塁䵉婉䑅䘽䱁䕓嘦剁䌺䱁久䅄㵒䥆䕖䅄♙䅖㩒奓䉍䱏䜽あ䈰㐹娳㔳☹䅖㩒义䕄㵘0ﬞ刾(䉇〰㥂㌴㍚㤵䙞彆䕎彔义⡃乁ⱎ〲㤰ⰬⰬ䉇⥐Ŧ＀＀ ＀＀Ŏ＀＀_x0008_＀＀_x0001_＀＀_x0001_＀＀_x0001_＀＀＀＀＀＀＀＀쀽摦畳㩰⼯楤敲瑣潩獮䘯呁嘠敩敷㽲捡楴湯唽䑐呁♅牣慥潴㵲慦瑣敳♴奄彎剁升吽啒♅佄彃䅎䕍䘽呁䘺䱑䅟䑕呉义彇䱃䕉呎呟䵅䱐呁⹅䅆♔楤灳慬役瑳楲杮䄽摵瑩嘦剁䬺奅娽䑓剉䩁偏♗䅖㩒啑剅㵙歒晚歔啖じ佬祑䉨歔猴橍睁协獷䍌䡸汑灁圦义佄㵗䥆卒彔佐啐♐䕈䝉呈㐽〵圦䑉䡔㐽〵匦䅔呒䵟塁䵉婉䑅䘽䱁䕓嘦剁䌺䱁久䅄㵒䥆䕖䅄♙䅖㩒奓䉍䱏䜽あ䈰㐹娳㔳☹䅖㩒义䕄㵘0﬛刾(呉〰㄰㐰㘹㌲䙞彆䕎彔义⡃乁ⱎ〲〱ⰬⰬ啅⥒Ŧ＀＀ ＀＀Ŏ＀＀_x0008_＀＀_x0001_＀＀_x0001_＀＀_x0001_＀＀탥_xDB22_ﻹ䀰摦畳㩰⼯楤敲瑣潩獮䘯呁嘠敩敷㽲捡楴湯唽䑐呁♅牣慥潴㵲慦瑣敳♴奄彎剁升吽啒♅佄彃䅎䕍䘽呁䘺䱑䅟䑕呉义彇䱃䕉呎呟䵅䱐呁⹅䅆♔楤灳慬役瑳楲杮䄽摵瑩嘦剁䬺奅娽䑏剅义噅♓䅖㩒啑剅㵙歒晚歔啖じ佬祑䉨歔猴橍硁䍍獷䍌䙸噖灉圦义佄㵗䥆卒彔佐啐♐䕈䝉呈㐽〵圦䑉䡔㐽〵匦䅔呒䵟塁䵉婉䑅䘽䱁䕓嘦剁䌺䱁久䅄㵒䥆䕖䅄♙䅖㩒奓䉍䱏䤽ご〰〱㤴㈶☳䅖㩒义䕄㵘0﬛刾(呉〰㄰㐰㘹㌲䙞彆䕎彔义⡃乁ⱎ〲ㄱⰬⰬ啅⥒Ŧ＀＀ ＀＀Ŏ＀＀_x0008_＀＀_x0001_＀＀_x0001_＀＀_x0001_＀＀਽ꏗﵰ䀻摦畳㩰⼯楤敲瑣潩獮䘯呁嘠敩敷㽲捡楴湯唽䑐呁♅牣慥潴㵲慦瑣敳♴奄彎剁升吽啒♅佄彃䅎䕍䘽呁䘺䱑䅟䑕呉义彇䱃䕉呎呟䵅䱐呁⹅䅆♔楤灳慬役瑳楲杮䄽摵瑩嘦剁䬺奅嘽婗呕噓䡑♓䅖㩒啑剅㵙歒晚歔啖じ佬祑䉨歔猴橍硁卍獷䍌䙸噖灉圦义佄㵗䥆卒彔佐啐♐䕈䝉呈㐽〵圦䑉䡔㐽〵匦䅔呒䵟塁䵉婉䑅䘽䱁䕓嘦剁䌺䱁久䅄㵒䥆䕖䅄♙䅖㩒奓䉍䱏䤽ご〰〱㤴㈶☳䅖㩒义䕄㵘0﬚刾(呉〰㄰㐰㘹㌲䙞彆䕎彔义⡃乁ⱎ〲㈱ⰬⰬ啅⥒Ŧ＀＀ ＀＀Ŏ＀＀_x0008_＀＀_x0001_＀＀_x0001_＀＀_x0001_＀＀ㄧ갈_xDA1C_䁇摦畳㩰⼯楤敲瑣潩獮䘯呁嘠敩敷㽲捡楴湯唽䑐呁♅牣慥潴㵲慦瑣敳♴奄彎剁升吽啒♅佄彃䅎䕍䘽呁䘺䱑䅟䑕呉义彇䱃䕉呎呟䵅䱐呁⹅䅆♔楤灳慬役瑳楲杮䄽摵瑩嘦剁䬺奅䘽久塓䙗䡁♓䅖㩒啑剅㵙歒晚歔啖じ佬祑䉨歔猴橍硁楍獷䍌䙸噖灉圦义佄㵗䥆卒彔佐啐♐䕈䝉呈㐽〵圦䑉䡔㐽〵匦䅔呒䵟塁䵉婉䑅䘽䱁䕓嘦剁䌺䱁久䅄㵒䥆䕖䅄♙䅖㩒奓䉍䱏䤽ご〰〱㤴㈶☳䅖㩒义䕄㵘0ﬆ刾_x0010_偓〵䙞彇慎敭䥟塄!＀＀ ＀＀	＀＀_x0008_＀＀_x0001_＀＀_x0001_＀＀_x0008_＀＀♓⁐〵0찀יִ刾(䕄〰㔰㘵㈵㐰䙞彆䕎彔义⡃乁ⱎ〲〱ⰬⰬ啅⥒Ŧ＀＀ ＀＀Ŏ＀＀_x0008_＀＀_x0001_＀＀_x0001_＀＀_x0001_＀＀ၢ㥘䢴䀙摦畳㩰⼯楤敲瑣潩獮䘯呁嘠敩敷㽲捡楴湯唽䑐呁♅牣慥潴㵲慦瑣敳♴奄彎剁升吽啒♅佄彃䅎䕍䘽呁䘺䱑䅟䑕呉义彇䱃䕉呎呟䵅䱐呁⹅䅆♔楤灳慬役瑳楲杮䄽摵瑩嘦剁䬺奅丽䡃䉑乑䩓♓䅖㩒啑剅㵙歒晚歔啖じ佬祑䉨歔猴橍硁䍍獷䍌䙸噖灉圦义佄㵗䥆卒彔佐啐♐䕈䝉呈㐽〵圦䑉䡔㐽〵匦䅔呒䵟塁䵉婉䑅䘽䱁䕓嘦剁䌺䱁久䅄㵒䥆䕖䅄♙䅖㩒奓䉍䱏䐽ぅ〰㔵㔶〲☴䅖㩒义䕄㵘0﬜刾(䕄〰㔰㜸〸㌰䙞彆䕎彔义⡃乁ⱎ〲〱ⰬⰬ啅⥒Ŧ＀＀ ＀＀Ŏ＀＀_x0008_＀＀_x0001_＀＀_x0001_＀＀_x0001_＀＀롒蔞퇫䀐摦畳㩰⼯楤敲瑣潩獮䘯呁嘠敩敷㽲捡楴湯唽䑐呁♅牣慥潴㵲慦瑣敳♴奄彎剁升吽啒♅佄彃䅎䕍䘽呁䘺䱑䅟䑕呉义彇䱃䕉呎呟䵅䱐呁⹅䅆♔楤灳慬役瑳楲杮䄽摵瑩嘦剁䬺奅娽塇婍䩇䙓♙䅖㩒啑剅㵙歒晚歔啖じ佬祑䉨歔猴橍硁䍍獷䍌䙸噖灉圦义佄㵗䥆卒彔佐啐♐䕈䝉呈㐽〵圦䑉䡔㐽〵匦䅔呒䵟塁䵉婉䑅䘽䱁䕓嘦剁䌺䱁久䅄㵒䥆䕖䅄♙䅖㩒奓䉍䱏䐽ぅ〰㠵㠷〰☳䅖㩒义䕄㵘0﬘刾(䕄〰㔰㜸〸㌰䙞彆䕎彔义⡃乁ⱎ〲㈱ⰬⰬ啅⥒Ŧ＀＀ ＀＀Ŏ＀＀_x0008_＀＀_x0001_＀＀_x0001_＀＀_x0001_＀＀䆉勐䁓摦畳㩰⼯楤敲瑣潩獮䘯呁嘠敩敷㽲捡楴湯唽䑐呁♅牣慥潴㵲慦瑣敳♴奄彎剁升吽啒♅佄彃䅎䕍䘽呁䘺䱑䅟䑕呉义彇䱃䕉呎呟䵅䱐呁⹅䅆♔楤灳慬役瑳楲杮䄽摵瑩嘦剁䬺奅䈽呉偗䱅䑉♁䅖㩒啑剅㵙歒晚歔啖じ佬祑䉨歔猴橍硁楍獷䍌䙸噖灉圦义佄㵗䥆卒彔佐啐♐䕈䝉呈㐽〵圦䑉䡔㐽〵匦䅔呒䵟塁䵉婉䑅䘽䱁䕓嘦剁䌺䱁久䅄㵒䥆䕖䅄♙䅖㩒奓䉍䱏䐽ぅ〰㠵㠷〰☳䅖㩒义䕄㵘0﬘刾(䕄〰㔰㘵㈵㐰䙞彆䕎彔义⡃乁ⱎ〲ㄱⰬⰬ啅⥒Ŧ＀＀ ＀＀Ŏ＀＀_x0008_＀＀_x0001_＀＀_x0001_＀＀_x0001_＀＀쳍쳌䁎摦畳㩰⼯楤敲瑣潩獮䘯呁嘠敩敷㽲捡楴湯唽䑐呁♅牣慥潴㵲慦瑣敳♴奄彎剁升吽啒♅佄彃䅎䕍䘽呁䘺䱑䅟䑕呉义彇䱃䕉呎呟䵅䱐呁⹅䅆♔楤灳慬役瑳楲杮䄽摵瑩嘦剁䬺奅娽乏䩇偋䱃♉䅖㩒啑剅㵙歒晚歔啖じ佬祑䉨歔猴橍硁卍獷䍌䙸噖灉圦义佄㵗䥆卒彔佐啐♐䕈䝉呈㐽〵圦䑉䡔㐽〵匦䅔呒䵟塁䵉婉䑅䘽䱁䕓嘦剁䌺䱁久䅄㵒䥆䕖䅄♙䅖㩒奓䉍䱏䐽ぅ〰㔵㔶〲☴䅖㩒义䕄㵘0ﬗ刾(䕄〰㔰㜸〸㌰䙞彆䕎彔义⡃乁ⱎ〲ㄱⰬⰬ啅⥒Ŧ＀＀ ＀＀Ŏ＀＀_x0008_＀＀_x0001_＀＀_x0001_＀＀_x0001_＀＀㔿멞汉䁇摦畳㩰⼯楤敲瑣潩獮䘯呁嘠敩敷㽲捡楴湯唽䑐呁♅牣慥潴㵲慦瑣敳♴奄彎剁升吽啒♅佄彃䅎</t>
        </r>
      </text>
    </comment>
    <comment ref="A11" authorId="0" shapeId="0" xr:uid="{00000000-0006-0000-0000-00000C000000}">
      <text>
        <r>
          <rPr>
            <b/>
            <sz val="8"/>
            <color indexed="81"/>
            <rFont val="Tahoma"/>
            <family val="2"/>
          </rPr>
          <t>䕍䘽呁䘺䱑䅟䑕呉义彇䱃䕉呎呟䵅䱐呁⹅䅆♔楤灳慬役瑳楲杮䄽摵瑩嘦剁䬺奅䈽䡏䑕䑓䙏♏䅖㩒啑剅㵙歒晚歔啖じ佬祑䉨歔猴橍硁卍獷䍌䙸噖灉圦义佄㵗䥆卒彔佐啐♐䕈䝉呈㐽〵圦䑉䡔㐽〵匦䅔呒䵟塁䵉婉䑅䘽䱁䕓嘦剁䌺䱁久䅄㵒䥆䕖䅄♙䅖㩒奓䉍䱏䐽ぅ〰㠵㠷〰☳䅖㩒义䕄㵘0ﬗ刾(䕄〰㔰㘵㈵㐰䙞彆䕎彔义⡃乁ⱎ〲㈱ⰬⰬ啅⥒Ŧ＀＀ ＀＀Ŏ＀＀_x0008_＀＀_x0001_＀＀_x0001_＀＀_x0001_＀＀긔챺䁚摦畳㩰⼯楤敲瑣潩獮䘯呁嘠敩敷㽲捡楴湯唽䑐呁♅牣慥潴㵲慦瑣敳♴奄彎剁升吽啒♅佄彃䅎䕍䘽呁䘺䱑䅟䑕呉义彇䱃䕉呎呟䵅䱐呁⹅䅆♔楤灳慬役瑳楲杮䄽摵瑩嘦剁䬺奅刽䉙䉕䩏塉♁䅖㩒啑剅㵙歒晚歔啖じ佬祑䉨歔猴橍硁楍獷䍌䙸噖灉圦义佄㵗䥆卒彔佐啐♐䕈䝉呈㐽〵圦䑉䡔㐽〵匦䅔呒䵟塁䵉婉䑅䘽䱁䕓嘦剁䌺䱁久䅄㵒䥆䕖䅄♙䅖㩒奓䉍䱏䐽ぅ〰㔵㔶〲☴䅖㩒义䕄㵘0﫴刾2偒ⵃ䉇ㅞ〮䔪彃䕎呓剟䍅䡟㐨㐱㠱⼩䍅也卅彔䕒⡃ㄴㄴ⤸!＀＀ ＀＀	＀＀_x0008_＀＀_x0001_＀＀_x0001_＀＀_x0001_＀＀＀＀＀＀＀＀㿐찀﫴刾2䕒ⵘ䉇ㅞ〮䔪彃䕎呓剟䍅䡟㐨㐱㠱⼩䍅也卅彔䕒⡃ㄴㄴ⤸!＀＀ ＀＀	＀＀_x0008_＀＀_x0001_＀＀_x0001_＀＀_x0001_＀＀馚香香㿙찀﫳刾2偒ⵃ䉇ㅞ〮䔪彃䕎呓剟䍅䡟㐨㌱㠸⼩䍅也卅彔䕒⡃ㄴ㠳⤸!＀＀ ＀＀	＀＀_x0008_＀＀_x0001_＀＀_x0001_＀＀_x0001_＀＀＀＀＀＀＀＀㿐찀﫳刾2䕒ⵘ䉇ㅞ〮䔪彃䕎呓剟䍅䡟㐨㌱㠸⼩䍅也卅彔䕒⡃ㄴ㠳⤸!＀＀ ＀＀	＀＀_x0008_＀＀_x0001_＀＀_x0001_＀＀_x0001_＀＀馚香香㿙찀﫳刾2偒ⵃ䉇ㅞ〮䔪彃䕎呓剟䍅䡟㐨㈱㠹⼩䍅也卅彔䕒⡃ㄴ㤲⤸!＀＀ ＀＀	＀＀_x0008_＀＀_x0001_＀＀_x0001_＀＀_x0001_＀＀＀＀＀＀＀＀＀＀찀﫳刾2䕒ⵘ䉇ㅞ〮䔪彃䕎呓剟䍅䡟㐨㈱㠹⼩䍅也卅彔䕒⡃ㄴ㤲⤸!＀＀ ＀＀	＀＀_x0008_＀＀_x0001_＀＀_x0001_＀＀_x0001_＀＀ཏ변涶㿛찀﬜刾.䕓〰〰㤶㠵㘷䕞䅃䵟䑅卟䱁卅㈨㄰ⰶⰰⰬ䌢剕匽䭅⤢!＀＀ ＀＀	＀＀_x0008_＀＀_x0001_＀＀_x0001_＀＀_x0001_＀＀豀碵꼝쐕찀ﬕ刾.䡃〰㘰㈲㘷㈱䕞䅃䵟䑅卟䱁卅㈨㄰ⰴⰰⰬ䌢剕䌽䙈⤢!＀＀ ＀＀	＀＀_x0008_＀＀_x0001_＀＀_x0001_＀＀_x0001_＀＀롑ㄞ䂄찀﫽刾_x0018_偊㌳㘴〸〰〰䙞彁卉彏佃䕄_x001D_＀＀ ＀＀_x0005_＀＀_x0004_＀＀_x0001_＀＀_x0001_＀＀_x0008_＀＀偊Y찀﫴刾2偒ⵃ䉇ㅞ〮䔪彃䕎呓剟䍅䡟㐨㐱㤷⼩䍅也卅彔䕒⡃ㄴ㜴⤹!＀＀ ＀＀	＀＀_x0008_＀＀_x0001_＀＀_x0001_＀＀_x0001_＀＀＀＀＀＀＀＀＀＀찀﫴刾2䕒ⵘ䉇ㅞ〮䔪彃䕎呓剟䍅䡟㐨㐱㤷⼩䍅也卅彔䕒⡃ㄴ㜴⤹!＀＀ ＀＀	＀＀_x0008_＀＀_x0001_＀＀_x0001_＀＀_x0001_＀＀꧟㓛ᄑ㿑찀﫴刾2偒ⵃ䉇ㅞ〮䔪彃䕎呓剟䍅䡟㐨㐱㤴⼩䍅也卅彔䕒⡃ㄴ㐴⤹!＀＀ ＀＀	＀＀_x0008_＀＀_x0001_＀＀_x0001_＀＀_x0001_＀＀＀＀＀＀＀＀＀＀찀﫴刾2䕒ⵘ䉇ㅞ〮䔪彃䕎呓剟䍅䡟㐨㐱㤴⼩䍅也卅彔䕒⡃ㄴ㐴⤹!＀＀ ＀＀	＀＀_x0008_＀＀_x0001_＀＀_x0001_＀＀_x0001_＀＀዆웖觘㿝찀﫳刾2偒ⵃ䉇ㅞ〮䔪彃䕎呓剟䍅䡟㐨㌱㤲⼩䍅也卅彔䕒⡃ㄴ㈳⤹!＀＀ ＀＀	＀＀_x0008_＀＀_x0001_＀＀_x0001_＀＀_x0001_＀＀＀＀＀＀＀＀＀＀찀﫳刾2䕒ⵘ䉇ㅞ〮䔪彃䕎呓剟䍅䡟㐨㌱㤲⼩䍅也卅彔䕒⡃ㄴ㈳⤹!＀＀ ＀＀	＀＀_x0008_＀＀_x0001_＀＀_x0001_＀＀_x0001_＀＀ཏ변涶㿛찀ﬢ刾O䡃〰㈱㠶㘴㜵ㅞ〮⠪䍅也卅彔䕒彃⡂ㄴ㠳⤴䔫彃䕎呓剟䍅佟㐨㌱㐸⤩䔯彃䕎呓剟䍅㐨㌱㐸착!＀＀ ＀＀	＀＀_x0008_＀＀_x0001_＀＀_x0001_＀＀_x0001_＀＀＀＀＀＀＀＀㿠찀ﬢ刾O䡃〰㈱㠶㘴㜵ㅞ〮⠪䍅也卅彔䕒彃⡓ㄴ㠳⤴䔫彃䕎呓剟䍅啟㐨㌱㐸⤩䔯彃䕎呓剟䍅㐨㌱㐸착!＀＀ ＀＀	＀＀_x0008_＀＀_x0001_＀＀_x0001_＀＀_x0001_＀＀＀＀＀＀＀＀＀＀찀﫵刾O䡃〰㈱㠶㘴㜵ㅞ〮⠪䍅也卅彔䕒彃⡓ㄴ㠳⤸䔫彃䕎呓剟䍅啟㐨㌱㠸⤩䔯彃䕎呓剟䍅㐨㌱㠸착!＀＀ ＀＀	＀＀_x0008_＀＀_x0001_＀＀_x0001_＀＀_x0001_＀＀＀＀＀＀＀＀＀＀찀﫵刾O䡃〰㈱㠶㘴㜵ㅞ〮⠪䍅也卅彔䕒彃⡂ㄴ㠳⤸䔫彃䕎呓剟䍅佟㐨㌱㠸⤩䔯彃䕎呓剟䍅㐨㌱㠸착!＀＀ ＀＀	＀＀_x0008_＀＀_x0001_＀＀_x0001_＀＀_x0001_＀＀＀＀＀＀＀＀㿠찀ﬡ刾O单㜷㜲㤳〲㔷ㅞ〮⠪䍅也卅彔䕒彃⡂ㄴ㠳⤴䔫彃䕎呓剟䍅佟㐨㌱㐸⤩䔯彃䕎呓剟䍅㐨㌱㐸착!＀＀ ＀＀	＀＀_x0008_＀＀_x0001_＀＀_x0001_＀＀_x0001_＀＀㻗묮ᱱ㿧찀ﬡ刾O单㜷㜲㤳〲㔷ㅞ〮⠪䍅也卅彔䕒彃⡓ㄴ㠳⤴䔫彃䕎呓剟䍅啟㐨㌱㐸⤩䔯彃䕎呓剟䍅㐨㌱㐸착!＀＀ ＀＀	＀＀_x0008_＀＀_x0001_＀＀_x0001_＀＀_x0001_＀＀㛨䊟燇㾬찀﬜刾.呉〰㐰㜱㐱〴䕞䅃䵟䑅䍟偁塅㈨㄰ⰶⰰⰬ䌢剕䔽剕⤢!＀＀ ＀＀	＀＀_x0008_＀＀_x0001_＀＀_x0001_＀＀_x0001_＀＀豀碵꼝쐕찀ﬆ刾_x0018_单㠵㌳㐳〱㜷灞潲数彲䅎䕍2＀＀ ＀＀_x001A_＀＀_x0019_＀＀_x0001_＀＀_x0001_＀＀_x0008_＀＀敍摡敗瑳慶潣䌠牯潰慲楴湯＀＀ﬆ刾_x0018_单㠰㐱㜳〱㈵灞潲数彲䅎䕍-＀＀ ＀＀_x0015_＀＀_x0014_＀＀_x0001_＀＀_x0001_＀＀_x0008_＀＀敂業⁳潃灭湡ⱹ䤠据.찀﫼刾O单㜷㜲㤳〲㔷ㅞ〮⠪䍅也卅彔䕒彃⡓ㄴ㠳⤸䔫彃䕎呓剟䍅啟㐨㌱㠸⤩䔯彃䕎呓剟䍅㐨㌱㠸착!＀＀ ＀＀	＀＀_x0008_＀＀_x0001_＀＀_x0001_＀＀_x0001_＀＀㛨䊟燇㾬찀﫼刾O单㜷㜲㤳〲㔷ㅞ〮⠪䍅也卅彔䕒彃⡂ㄴ㠳⤸䔫彃䕎呓剟䍅佟㐨㌱㠸⤩䔯彃䕎呓剟䍅㐨㌱㠸착!＀＀ ＀＀	＀＀_x0008_＀＀_x0001_＀＀_x0001_＀＀_x0001_＀＀ꆼ机啕㿥찀﫟刾0䩞䱕䅉⡎佃噎剅彔䅄䕔⡎䅆䙟䍙㐨㔱㜳Ⱙ夢奙䵙䑍≄⤩_x001D_＀＀ ＀＀_x0005_＀＀_x0004_＀＀_x0001_＀＀_x0001_＀＀_x0003_＀＀＀＀耀찀﬜刾O偊㘳㌱〴〰㔰ㅞ〮⠪䍅也卅彔䕒彃⡂ㄴ㤲⤴䔫彃䕎呓剟䍅佟㐨㈱㐹⤩䔯彃䕎呓剟䍅㐨㈱㐹착!＀＀ ＀＀	＀＀_x0008_＀＀_x0001_＀＀_x0001_＀＀_x0001_＀＀＀＀＀＀＀＀＀＀찀﬜刾O偊㘳㌱〴〰㔰ㅞ〮⠪䍅也卅彔䕒彃⡓ㄴ㤲⤴䔫彃䕎呓剟䍅啟㐨㈱㐹⤩䔯彃䕎呓剟䍅㐨㈱㐹착!＀＀ ＀＀	＀＀_x0008_＀＀_x0001_＀＀_x0001_＀＀_x0001_＀＀＀＀＀＀＀＀㿰찀﬜刾O偊㌳㘴〸〰〰ㅞ〮⠪䍅也卅彔䕒彃⡂ㄴ㤲⤴䔫彃䕎呓剟䍅佟㐨㈱㐹⤩䔯彃䕎呓剟䍅㐨㈱㐹착!＀＀ ＀＀	＀＀_x0008_＀＀_x0001_＀＀_x0001_＀＀_x0001_＀＀＀＀＀＀＀＀＀＀찀﬜刾O偊㌳㘴〸〰〰ㅞ〮⠪䍅也卅彔䕒彃⡓ㄴ㤲⤴䔫彃䕎呓剟䍅啟㐨㈱㐹⤩䔯彃䕎呓剟䍅㐨㈱㐹착!＀＀ ＀＀	＀＀_x0008_＀＀_x0001_＀＀_x0001_＀＀_x0001_＀＀＀＀＀＀＀＀㿠찀﬐刾(䡃〰㌰㤳〰㘶䙞彆䕄呂䱟⡔䕓䥍㐬㐱㔵Ⱜ刬⥆Ŧ＀＀ ＀＀Ŏ＀＀_x0008_＀＀_x0001_＀＀_x0001_＀＀_x0001_＀＀㵱휊䀫摦畳㩰⼯楤敲瑣潩獮䘯呁嘠敩敷㽲捡楴湯唽䑐呁♅牣慥潴㵲慦瑣敳♴奄彎剁升吽啒♅佄彃䅎䕍䘽呁䘺䱑䅟䑕呉义彇䱃䕉呎呟䵅䱐呁⹅䅆♔楤灳慬役瑳楲杮䄽摵瑩嘦剁䬺奅䰽义䑉乕呉♃䅖㩒啑剅㵙歒晚䕒䍖䙖䴹䍖周啒䨱䑌硑䑎ㅕ䍌獷歕灙圦义佄㵗䥆卒彔佐啐♐䕈䝉呈㐽〵圦䑉䡔㐽〵匦䅔呒䵟塁䵉婉䑅䘽䱁䕓嘦剁䌺䱁久䅄㵒䥆䕖䅄♙䅖㩒奓䉍䱏䌽え〰㌳〹㘰☶䅖㩒义䕄㵘0﬐刾(䡃〰㌰㤳〰㘶䙞彆䕄呂卟⡔䕓䥍㐬㐱㔵Ⱜ刬⥆Ċ＀＀ ＀＀ò＀＀_x0008_＀＀_x0001_＀＀_x0001_＀＀_x0001_＀＀龾⼚ⓝ㿞摦畳㩰⼯楄敲瑣潩獮䘯捡却瑥䄠摵瑩湩⁧楖睥牥愿瑣潩㵮啁䥄彔䅖啌♅䉄ㄽ㤲䤦ㅄ㐽㤵㈲☱䅖啌䥅㵄㌰㔰☱䑓呁㵅〲㌱㄰倦剅佉呄偙㵅䕓䥍卟䑔匦䙃㵔☳楷摮睯瀽灯灵湟彯慢♲楷瑤㵨㠳☵敨杩瑨ㄽ〲匦䅔呒䵟塁䵉婉䑅䘽䱁䕓挦敲瑡牯昽捡獴瑥搦獩汰祡獟牴湩㵧畁楤t﫾刾O偊㘳㌱〴〰㔰ㅞ〮⠪䍅也卅彔䕒彃⡓ㄴ㤲⤸䔫彃䕎呓剟䍅啟㐨㈱㠹⤩䔯彃䕎呓剟䍅㐨㈱㠹착!＀＀ ＀＀	＀＀_x0008_＀＀_x0001_＀＀_x0001_＀＀_x0001_＀＀＀＀＀＀＀＀㿰찀﫾刾O偊㘳㌱〴〰㔰ㅞ〮⠪䍅也卅彔䕒彃⡂ㄴ㤲⤸䔫彃䕎呓剟䍅佟㐨㈱㠹⤩䔯彃䕎呓剟䍅㐨㈱㠹착!＀＀ ＀＀	＀＀_x0008_＀＀_x0001_＀＀_x0001_＀＀_x0001_＀＀＀＀＀＀＀＀＀＀찀﫽刾O偊㌳㘴〸〰〰ㅞ〮⠪䍅也卅彔䕒彃⡓ㄴ㤲⤸䔫彃䕎呓剟䍅啟㐨㈱㠹⤩䔯彃䕎呓剟䍅㐨㈱㠹착!＀＀ ＀＀	＀＀_x0008_＀＀_x0001_＀＀_x0001_＀＀_x0001_＀＀＀＀＀＀＀＀㿠찀﫽刾O偊㌳㘴〸〰〰ㅞ〮⠪䍅也卅彔䕒彃⡂ㄴ㤲⤸䔫彃䕎呓剟䍅佟㐨㈱㠹⤩䔯彃䕎呓剟䍅㐨㈱㠹착!＀＀ ＀＀	＀＀_x0008_＀＀_x0001_＀＀_x0001_＀＀_x0001_＀＀＀＀＀＀＀＀＀＀찀﫸刾*䥆〰㤰〰㐰㤵䱞䑓偟协呟偏䡟䑌⡒〱∬≈∬卆⤢r＀＀ ＀＀Z＀＀P＀＀_x0001_＀＀
＀＀_x0001_＀＀＀＀耀钖䅭＀＀䀀₁䅐＀＀耀춎䅌＀＀耀酺䅄＀＀耀䅃＀＀耀㾤䅃＀＀耀ࡰ䅂＀＀＀＀舧䄸＀＀＀＀㖰䄵＀＀＀＀⣜䄵＀＀＀＀＀＀＀＀＀＀﫨刾_x000F_偞偟䥒䕃㐨㔱㜳착!＀＀ ＀＀	＀＀_x0008_＀＀_x0001_＀＀_x0001_＀＀_x0001_＀＀豀碵꼝쐕찀﫨刾_x001B_啄ⵅ䕄偞䍟䵏卟午佟呕㐨㔱㜳착!＀＀ ＀＀	＀＀_x0008_＀＀_x0001_＀＀_x0001_＀＀_x0001_＀＀쬿䳮䁁찀﫟刾&lt;单㠵㌳㐳〱㜷䩞䱕䅉⡎佃噎剅彔䅄䕔⡎䅆䙟䍙㐨㔱㜳Ⱙ夢奙䵙䑍≄⤩_x001D_＀＀ ＀＀_x0005_＀＀_x0004_＀＀_x0001_＀＀_x0001_＀＀_x0003_＀＀ꄺ＀＀찀﬚刾.䥆〰㤰〰㐰㤵䕞䅃䵟䑅卟䱁卅㈨㄰ⰵⰰⰬ䌢剕䔽剕⤢!＀＀ ＀＀	＀＀_x0008_＀＀_x0001_＀＀_x0001_＀＀_x0001_＀＀䞮竡应䂤찀﫨刾&lt;䭒ⵔ单偞偟䥒䕃䡟䝉彈剐㐨㔱㜳ⰬⰬ〬∬剐䍉≅∬义剔䑁奁Ⱒ㔢圲⤢!＀＀ ＀＀	＀＀_x0008_＀＀_x0001_＀＀_x0001_＀＀_x0001_＀＀㌳㌳茳䁟찀﫨刾_x0017_噚䤭幔彐啃剒久奃∨卉≏착_x001D_＀＀ ＀＀_x0005_＀＀_x0004_＀＀_x0001_＀＀_x0001_＀＀_x0008_＀＀啅R찀﫨刾&lt;偒ⵃ䉇偞偟䥒䕃䡟䝉彈剐㐨㔱㜳ⰬⰬ〬∬剐䍉≅∬义剔䑁奁Ⱒ㔢圲⤢!＀＀ ＀＀	＀＀_x0008_＀＀_x0001_＀＀_x0001_＀＀_x0001_＀＀㝌䆉敠䀓찀﫨刾&lt;䕒ⵘ䉇偞偟䥒䕃䡟䝉彈剐㐨㔱㜳ⰬⰬ〬∬剐䍉≅∬义剔䑁奁Ⱒ㔢圲⤢!＀＀ ＀＀	＀＀_x0008_＀＀_x0001_＀＀_x0001_＀＀_x0001_＀＀롑Ԟ䀖찀ﬣ刾4啈ㅈⵖ䥆ㅞ〮䔪彃䕎呓剟䍅䡟㐨㌱㌵⼩䍅也卅彔䕒⡃ㄴ㔳⤳!＀＀ ＀＀	＀＀_x0008_＀＀_x0001_＀＀_x0001_＀＀_x0001_＀＀馚香香㿉찀﬘刾&amp;呉〰㐰㜱㐱〴䙞彆䅓䕌⡓乁ⱎ〲〱ⰬⰬ啅⥒ć＀＀ ＀＀ï＀＀_x0008_＀＀_x0001_＀＀_x0001_＀＀_x0001_＀＀㽽帵趺䁰摦畳㩰⼯楄敲瑣潩獮䘯捡却瑥䄠摵瑩湩⁧楖睥牥愿瑣潩㵮啁䥄彔䅖啌♅䉄ㄽ㤲䤦ㅄ䈽失匰♚䅖啌䥅㵄㄰〰☱䑓呁㵅〲〱倦剅佉呄偙㵅乁彎呓♄䍓呆㌽眦湩潤㵷潰異彰潮扟牡眦摩桴㌽㔸栦楥桧㵴㈱☰呓剁彔䅍䥘䥍䕚㵄䅆卌♅牣慥潴㵲慦瑣敳♴楤灳慬役瑳楲杮䄽摵瑩찀ﬗ刾2䕒ⵘ䉇ㅞ〮䔪彃䕎呓剟䍅䡟㐨㈱㈰⼩䍅也卅彔䕒⡃ㄴ〲⤲!＀＀ ＀＀	＀＀_x0008_＀＀_x0001_＀＀_x0001_＀＀_x0001_＀＀줋୮넻㿓찀ﬗ刾2偒ⵃ䉇ㅞ〮䔪彃䕎呓剟䍅䡟㐨㈱㈰⼩䍅也卅彔䕒⡃ㄴ〲⤲!＀＀ ＀＀	＀＀_x0008_＀＀_x0001_＀＀_x0001_＀＀_x0001_＀＀＀＀＀＀＀＀＀＀찀ﬖ刾&amp;呉〰㐰㜱㐱〴䙞彆䅓䕌⡓乁ⱎ〲ㄱⰬⰬ啅⥒ć＀＀ ＀＀ï＀＀_x0008_＀＀_x0001_＀＀_x0001_＀＀_x0001_＀＀茒쫀㎡䁲摦畳㩰⼯楄敲瑣潩獮䘯捡却瑥䄠摵瑩湩⁧楖睥牥愿瑣潩㵮啁䥄彔䅖啌♅䉄ㄽ㤲䤦ㅄ䈽失匰♚䅖啌䥅㵄㄰〰☱䑓呁㵅〲ㄱ倦剅佉呄偙㵅乁彎呓♄䍓呆㌽眦湩潤㵷潰異彰潮扟牡眦摩桴㌽㔸栦楥桧㵴㈱☰呓剁彔䅍䥘䥍䕚㵄䅆卌♅牣慥潴㵲慦瑣敳♴楤灳慬役瑳楲杮䄽摵瑩찀ﬕ刾2䕒ⵘ䉇ㅞ〮䔪彃䕎呓剟䍅䡟㐨ㄱ㈷⼩䍅也卅彔䕒⡃ㄴ㜱⤲!＀＀ ＀＀	＀＀_x0008_＀＀_x0001_＀＀_x0001_＀＀_x0001_＀＀줋୮넻㿓찀ﬕ刾2偒ⵃ䉇ㅞ〮䔪彃䕎呓剟䍅䡟㐨ㄱ㈷⼩䍅也卅彔䕒⡃ㄴ㜱⤲!＀＀ ＀＀	＀＀_x0008_＀＀_x0001_＀＀_x0001_＀＀_x0001_＀＀＀＀＀＀＀＀＀＀찀﫳刾4啈ㅈⵖ䥆ㅞ〮䔪彃䕎呓剟䍅䡟㐨㌱㜵⼩䍅也卅彔䕒⡃ㄴ㔳⤷!＀＀ ＀＀	＀＀_x0008_＀＀_x0001_＀＀_x0001_＀＀_x0001_＀＀馚香香㿉찀ﬣ刾2䕒ⵘ䉇ㅞ〮䔪彃䕎呓剟䍅䡟㐨㌱㌵⼩䍅也卅彔䕒⡃ㄴ㔳⤳!＀＀ ＀＀	＀＀_x0008_＀＀_x0001_＀＀_x0001_＀＀_x0001_＀＀馚香香㿙찀ﬣ刾2偒ⵃ䉇ㅞ〮䔪彃䕎呓剟䍅䡟㐨㌱㌵⼩䍅也卅彔䕒⡃ㄴ㔳⤳!＀＀ ＀＀	＀＀_x0008_＀＀_x0001_＀＀_x0001_＀＀_x0001_＀＀＀＀＀＀＀＀＀＀찀ﬞ刾2䕒ⵘ䉇ㅞ〮䔪彃䕎呓剟䍅䡟㐨㈱㌶⼩䍅也卅彔䕒⡃ㄴ㘲⤳!＀＀ ＀＀	＀＀_x0008_＀＀_x0001_＀＀_x0001_＀＀_x0001_＀＀淩鶉㿘찀ﬞ刾2偒ⵃ䉇ㅞ〮䔪彃䕎呓剟䍅䡟㐨㈱㌶⼩䍅也卅彔䕒⡃ㄴ㘲⤳!＀＀ ＀＀	＀＀_x0008_＀＀_x0001_＀＀_x0001_＀＀_x0001_＀＀＀＀＀＀＀＀＀＀찀﬛刾2䕒ⵘ䉇ㅞ〮䔪彃䕎呓剟䍅䡟㐨㈱㌳⼩䍅也卅彔䕒⡃ㄴ㌲⤳!＀＀ ＀＀	＀＀_x0008_＀＀_x0001_＀＀_x0001_＀＀_x0001_＀＀벇ㆊ啕㿕찀﬛刾2偒ⵃ䉇ㅞ〮䔪彃䕎呓剟䍅䡟㐨㈱㌳⼩䍅也卅彔䕒⡃ㄴ㌲⤳!＀＀ ＀＀	＀＀_x0008_＀＀_x0001_＀＀_x0001_＀＀_x0001_＀＀＀＀＀＀＀＀＀＀찀﬚刾.䥆〰㤰〰㐰㤵䕞䅃䵟䑅䍟偁塅㈨㄰ⰵⰰⰬ䌢剕䔽剕⤢!＀＀ ＀＀	＀＀_x0008_＀＀_x0001_＀＀_x0001_＀＀_x0001_＀＀＀＀＀＀䀀䁚찀﬜刾-䕓〰〰㤶㠵㘷䕞䅃䵟䑅䕟䥂⡔〲㘱〬Ⱜ∬啃㵒䕓≋착!＀＀ ＀＀	＀＀_x0008_＀＀_x0001_＀＀_x0001_＀＀_x0001_＀＀豀碵꼝쐕찀﬘刾-䕓〰〰㤶㠵㘷䕞䅃䵟䑅䕟䥂⡔〲㔱〬Ⱜ∬啃㵒䕓≋착!＀＀ ＀＀	＀＀_x0008_＀＀_x0001_＀＀_x0001_＀＀_x0001_＀＀竡긔砇䂵찀ﬖ刾-䕓〰〰㤶㠵㘷䕞䅃䵟䑅䕟䥂⡔〲㐱〬Ⱜ∬啃㵒䕓≋착!＀＀ ＀＀	＀＀_x0008_＀＀_x0001_＀＀_x0001_＀＀_x0001_＀＀尨暏䂳찀﬑刾-䕓〰〰㤶㠵㘷䕞䅃䵟䑅䕟䥂⡔〲㌱〬Ⱜ∬啃㵒䕓≋착!＀＀ ＀＀	＀＀_x0008_＀＀_x0001_＀＀_x0001_＀＀_x0001_＀＀＀＀＀＀礀䂱찀﫴刾2偒ⵃ䉇ㅞ〮䔪彃䕎呓剟䍅䡟㐨㔱〱⼩䍅也卅彔䕒⡃ㄴㄵ⤰!＀＀ ＀＀	＀＀_x0008_＀＀_x0001_＀＀_x0001_＀＀_x0001_＀＀＀＀＀＀＀＀＀＀찀﫴刾2䕒ⵘ䉇ㅞ〮䔪彃䕎呓剟䍅䡟㐨㔱〱⼩䍅也卅彔䕒⡃ㄴㄵ⤰!＀＀ ＀＀	＀＀_x0008_＀＀_x0001_＀＀_x0001_＀＀_x0001_＀＀馚香香㿙찀ﬠ刾(䡃〰㌰㤳〰㘶䙞彆䉅呉䥟⡂乁ⱎ〲㠰ⰬⰬ䡃⥆Ŧ＀＀ ＀＀Ŏ＀＀_x0008_＀＀_x0001_＀＀_x0001_＀＀_x0001_＀＀恊탥嬢쀫摦畳㩰⼯楤敲瑣潩獮䘯呁嘠敩敷㽲捡楴湯唽䑐呁♅牣慥潴㵲慦瑣敳♴奄彎剁升吽啒♅佄彃䅎䕍䘽呁䘺䱑䅟䑕呉义彇䱃䕉呎呟䵅䱐呁⹅䅆♔楤灳慬役瑳楲杮䄽摵瑩嘦剁䬺奅丽䙅則䡅偓♅䅖㩒啑剅㵙歒晚啒䩊䙖䨹楑䉨歔猴橍睁䍏獷䍌䑸䕓灙圦义佄㵗䥆卒彔佐啐♐䕈䝉呈㐽〵圦䑉䡔㐽〵匦䅔呒䵟塁䵉婉䑅䘽䱁䕓嘦剁䌺䱁久䅄㵒䥆䕖䅄♙䅖㩒奓䉍䱏䌽え〰㌳〹㘰☶䅖㩒义䕄㵘0ײַ刾&amp;䉇〰㜰㤱㌷㠷䙞彆䅓䕌⡓乁ⱎ〲㠰ⰬⰬ䉇⥐ć＀＀ ＀＀ï＀＀_x0008_＀＀_x0001_＀＀_x0001_＀＀_x0001_＀＀쳍쳌࣌䂈摦畳㩰⼯楄敲瑣潩獮䘯捡却瑥䄠摵瑩湩⁧楖睥牥愿瑣潩㵮啁䥄彔䅖啌♅䉄ㄽ㤲䤦ㅄ〽ㄷ㜹☳䅖啌䥅㵄㄰〰☱䑓呁㵅〲㠰倦剅佉呄偙㵅乁彎呓♄䍓呆㌽眦湩潤㵷潰異彰潮扟牡眦摩桴㌽㔸栦楥桧㵴㈱☰呓剁彔䅍䥘䥍䕚㵄䅆卌♅牣慥潴㵲慦瑣敳♴楤灳慬役瑳楲杮䄽摵瑩찀ײַ刾&amp;䉇〰㜰㤱㌷㠷䙞彆䅓䕌⡓乁ⱎ〲㤰ⰬⰬ䉇⥐ć＀＀ ＀＀ï＀＀_x0008_＀＀_x0001_＀＀_x0001_＀＀_x0001_＀＀㌳㌳缳䂆摦畳㩰⼯楄敲瑣潩獮䘯捡却瑥䄠摵瑩湩⁧楖睥牥愿瑣潩㵮啁䥄彔䅖啌♅䉄ㄽ㤲䤦ㅄ〽ㄷ㜹☳䅖啌䥅㵄㄰〰☱䑓呁㵅〲㤰倦剅佉呄偙㵅乁彎呓♄䍓呆㌽眦湩潤㵷潰異彰潮扟牡眦摩桴㌽㔸栦楥桧㵴㈱☰呓剁彔䅍䥘䥍䕚㵄䅆卌♅牣慥潴㵲慦瑣敳♴楤灳慬役瑳楲杮䄽摵瑩찀ﬞ刾(䡃〰㌰㤳〰㘶䙞彆䉅呉䥟⡂乁ⱎ〲㤰ⰬⰬ䡃⥆Ŧ＀＀ ＀＀Ŏ＀＀_x0008_＀＀_x0001_＀＀_x0001_＀＀_x0001_＀＀脊䎕沋쁁摦畳㩰⼯楤敲瑣潩獮䘯呁嘠敩敷㽲捡楴湯唽䑐呁♅牣慥潴㵲慦瑣敳♴奄彎剁升吽啒♅佄彃䅎䕍䘽呁䘺䱑䅟䑕呉义彇䱃䕉呎呟䵅䱐呁⹅䅆♔楤灳慬役瑳楲杮䄽摵瑩嘦剁䬺奅䈽䑅塅䱓䙍♍䅖㩒啑剅㵙歒晚啒䩊䙖䨹楑䉨歔猴橍睁协獷䍌䑸䕓灙圦义佄㵗䥆卒彔佐啐♐䕈䝉呈㐽〵圦䑉䡔㐽〵匦䅔呒䵟塁䵉婉䑅䘽䱁䕓嘦剁䌺䱁久䅄㵒䥆䕖䅄♙䅖㩒奓䉍䱏䌽え〰㌳〹㘰☶䅖㩒义䕄㵘0﬜刾＀Ｏ单㠵㌳㐳〱㜷䕞䅃䵟䑅䕟䥂䑔⡁〲㘱〬Ⱜ∬啃㵒单≄착!＀＀ ＀＀	＀＀_x0008_＀＀_x0001_＀＀_x0001_＀＀_x0001_＀＀豀碵꼝쐕찀﬘刾＀Ｏ单㠵㌳㐳〱㜷䕞䅃䵟䑅䕟䥂䑔⡁〲㔱〬Ⱜ∬啃㵒单≄착!＀＀ ＀＀	＀＀_x0008_＀＀_x0001_＀＀_x0001_＀＀_x0001_＀＀䞮竡騔䂑찀ﬕ刾.单㜴㠷㤳〱㤴䕞䅃䵟䑅䍟偁塅㈨㄰ⰴⰰⰬ䌢剕唽䑓⤢!＀＀ ＀＀	＀＀_x0008_＀＀_x0001_＀＀_x0001_＀＀_x0001_＀＀＀＀＀＀＀＀䀿찀ﬕ刾＀Ｏ单㠵㌳㐳〱㜷䕞䅃䵟䑅䕟䥂䑔⡁〲㐱〬Ⱜ∬啃㵒单≄착!＀＀ ＀＀	＀＀_x0008_＀＀_x0001_＀＀_x0001_＀＀_x0001_＀＀＀＀＀＀됀䂐찀﬑刾＀Ｏ单㠵㌳㐳〱㜷䕞䅃䵟䑅䕟䥂䑔⡁〲㌱〬Ⱜ∬啃㵒单≄착!＀＀ ＀＀	＀＀_x0008_＀＀_x0001_＀＀_x0001_＀＀_x0001_＀＀ꏗ㵰鸊䂋찀﫹刾0䡃〰㘰㈲㘷㈱䱞䑓也䵁彅佔彐䱈剄ㄨⰰ䠢Ⱒ䘢≓∬久⤢ˊ＀＀ ＀＀ʲ＀＀ʨ＀＀_x0001_＀＀
＀＀_x000C_＀＀CORNAZ FAMILY＀＀Threadneedle Asset Management Ltd.＀＀Credit Suisse AG＀＀AMG Analysen &amp; Anlagen AG＀＀Swisscanto Asset Management AG＀＀Norges Bank Investment Management＀＀Grossboetzl Schmitz &amp; Partners Kapitalanlagegesellschaft SA＀＀Zurcher Kantonalbank (Investment Management)＀＀Bank Vontobel AG (Investment Management)＀＀Allianz Global Investors Europe GmbH＀＀＀＀＀＀＀＀＀＀＀＀﬩刾2䕒ⵘ䉇ㅞ〮䔪彃䕎呓剟䍅䡟㐨㔱㘰⼩䍅也卅彔䕒⡃ㄴ〵⤶!＀＀ ＀＀	＀＀_x0008_＀＀_x0001_＀＀_x0001_＀＀_x0001_＀＀馚香香㿙찀﬩刾2偒ⵃ䉇ㅞ〮䔪彃䕎呓剟䍅䡟㐨㔱㘰⼩䍅也卅彔䕒⡃ㄴ〵⤶!＀＀ ＀＀	＀＀_x0008_＀＀_x0001_＀＀_x0001_＀＀_x0001_＀＀＀＀＀＀＀＀＀＀찀﫼刾_x001A_单㠵㌳㐳〱㜷偞䱟捯污䥟摮硥_x001E_＀＀ ＀＀_x0006_＀＀_x0005_＀＀_x0001_＀＀_x0001_＀＀_x0008_＀＀偓〵＀＀﫺刾_x001A_单㠰㐱㜳〱㈵偞䱟捯污䥟摮硥_x001E_＀＀ ＀＀_x0006_＀＀_x0005_＀＀_x0001_＀＀_x0001_＀＀_x0008_＀＀偓〵＀＀﫹刾=䉇〰㜰㤱㌷㠷偞䕓䍔䱁䘨噉䑅奁㬩䑅䵟䅅彎剐䍉彅䝔⡔ㄭ奁丬坏䐬〬착ॎ＀＀ ＀＀श＀＀࠰＀＀_x0001_＀＀Ć＀＀_x0001_＀＀絟_xDDDD_䀑絟_xDDDD_䀑絟_xDDDD_䀑絟_xDDDD_䀑絟_xDDDD_䀑釙㯪墿䀓ਾꏗ㵰䀓ਾꏗ㵰䀓ਾꏗ㵰䀓ਾꏗ㵰䀓ਾꏗ㵰䀓롑蔞䀓롑蔞䀓롑蔞䀓롑蔞䀓롑蔞䀓롑蔞䀓롑蔞䀓롑蔞䀓롑蔞䀓롑蔞䀓롑蔞䀓롑蔞䀓롑蔞䀓롑蔞䀓롑蔞䀓롑蔞䀓롑蔞䀓롑蔞䀓롑蔞䀓롑蔞䀓롑蔞䀓롑蔞䀓롑蔞䀓롑蔞䀓롑蔞䀓롑蔞䀓롑蔞䀓롑蔞䀓롑蔞䀓롑蔞䀓롑蔞䀓롑蔞䀓롑蔞䀓롑蔞䀓롑蔞䀓롑蔞䀓䔰㒹녾䀓䔰㒹녾䀓䔰㒹녾䀓佮_xD890_䀓佮_xD890_䀓佮_xD890_䀓佮_xD890_䀓佮_xD890_䀓佮_xD890_䀓佮_xD890_䀓佮_xD890_䀓佮_xD890_䀓佮_xD890_䀓佮_xD890_䀓佮_xD890_䀓佮_xD890_䀓佮_xD890_䀓佮_xD890_䀓佮_xD890_䀓佮_xD890_䀓佮_xD890_䀓佮_xD890_䀓佮_xD890_䀓佮_xD890_䀓佮_xD890_䀓佮_xD890_䀓佮_xD890_䀓佮_xD890_䀓佮_xD890_䀓佮_xD890_䀓佮_xD890_䀓佮_xD890_䀓佮_xD890_䀓佮_xD890_䀓佮_xD890_䀓佮_xD890_䀓佮_xD890_䀓佮_xD890_䀓佮_xD890_䀓佮_xD890_䀓佮_xD890_䀓＀＀＀＀쀀䀓＀＀＀＀쀀䀓＀＀＀＀쀀䀓＀＀＀＀쀀䀓＀＀＀＀쀀䀓＀＀＀＀쀀䀓＀＀＀＀쀀䀓＀＀＀＀쀀䀓＀＀＀＀쀀䀓＀＀＀＀쀀䀓＀＀＀＀쀀䀓＀＀＀＀쀀䀓＀＀＀＀쀀䀓＀＀＀＀쀀䀓＀＀＀＀쀀䀓＀＀＀＀쀀䀓＀＀＀＀쀀䀓＀＀＀＀쀀䀓＀＀＀＀쀀䀓＀＀＀＀쀀䀓＀＀＀＀쀀䀓＀＀＀＀쀀䀓＀＀＀＀쀀䀓＀＀＀＀쀀䀓＀＀＀＀쀀䀓＀＀＀＀쀀䀓＀＀＀＀쀀䀓＀＀＀＀쀀䀓＀＀＀＀쀀䀓＀＀＀＀쀀䀓＀＀＀＀쀀䀓＀＀＀＀쀀䀓＀＀＀＀쀀䀓＀＀＀＀쀀䀓＀＀＀＀쀀䀓＀＀＀＀쀀䀓＀＀＀＀쀀䀓＀＀＀＀쀀䀓＀＀＀＀쀀䀓＀＀＀＀쀀䀓＀＀＀＀쀀䀓＀＀＀＀쀀䀓＀＀＀＀쀀䀓＀＀＀＀쀀䀓＀＀＀＀쀀䀓휋炣쨽䀓휊炣訽䀓ᑻ䞮﫡䀒ᑻ䞮﫡䀒㵱휊䀒㵱휊䀒㵱휊䀒㵱휊䀒㵱휊䀒㵱휊䀒㵱휊䀒㵱휊䀒㵱휊䀒㵱휊䀒㵱휊䀒㵱휊䀒㵱휊䀒㵱휊䀒㵱휊䀒㵱휊䀒㵱휊䀒㵱휊䀒㵱휊䀒㵱휊䀒㵱휊䀒㵱휊䀒㵱휊䀒ꅙ_xDA73_䀒ꅙ_xDA73_䀒ꅙ_xDA73_䀒ਾꏗ뵰䀒ਾꏗ뵰䀒롒蔞釫䀒롒蔞釫䀒롒蔞釫䀒롒蔞釫䀒롒蔞釫䀒롒蔞釫䀒롒蔞釫䀒롒蔞釫䀒롒蔞釫䀒롒蔞釫䀒롒蔞釫䀒롒蔞釫䀒롒蔞釫䀒롒蔞釫䀒롒蔞釫䀒롒蔞釫䀒롒蔞釫䀒롒蔞釫䀒롒蔞釫䀒凬Ẹ䀒凬Ẹ䀒凬Ẹ䀒凬Ẹ䀒Ẹ㡑䀓Ẹ㡑䀓Ẹ㡑䀓Ẹ㡑䀓Ẹ㡑䀓Ẹ㡑䀓Ẹ㡑䀓Ẹ㡑䀓Ẹ㡑䀓Ẹ㡑䀓Ẹ㡑䀓Ẹ㡑䀓Ẹ㡑䀓Ẹ㡑䀓Ẹ㡑䀓Ẹ㡑䀓Ẹ㡑䀓Ẹ㡑䀓Ẹ㡑䀓Ẹ㡑䀓Ẹ㡑䀓Ẹ㡑䀓Ẹ㡑䀓Ẹ㡑䀓Ẹ㡑䀓Ẹ㡑䀓Ẹ㡑䀓Ẹ㡑䀓Ẹ㡑䀓Ẹ㡑䀓Ẹ㡑䀓Ẹ㡑䀓Ẹ㡑䀓Ẹ㡑䀓Ẹ㡑䀓Ẹ㡑䀓Ẹ㡑䀓Ẹ㡑䀓Ẹ㡑䀓Ẹ㡑䀓Ẹ㡑䀓Ẹ㡑䀓Ẹ㡑䀓Ẹ㡑䀓Ẹ㡑䀓Ẹ㡑䀓Ẹ㡑䀓ᇽƆ繋䀓ᇽƆ繋䀓ᇽƆ繋䀓ẹ䀓ẹ䀓ẹ䀓ẹ䀓ẹ䀓ẹ䀓ẹ䀓ẹ䀓ẹ䀓ẹ䀓ẹ䀓ẹ䀓ẹ䀓ẹ䀓ẹ䀓ẹ䀓鶲꟯䯆䀔鶲꟯䯆䀔鶲꟯䯆䀔鶲꟯䯆䀔鶲꟯䯆䀔鶲꟯䯆䀔鶲꟯䯆䀔鶲꟯䯆䀔＀＀＀＀＀＀＀＀＀＀＀＀＀＀＀＀＀＀＀＀＀＀＀＀＀＀＀＀＀＀＀＀＀＀＀＀＀＀＀＀＀＀＀＀＀＀＀＀＀＀＀＀＀＀＀＀＀＀＀＀＀＀＀＀＀＀＀＀＀＀＀＀＀＀＀＀＀＀＀＀＀＀＀＀＀＀＀＀＀＀＀＀＀＀＀＀＀＀＀＀＀＀＀＀＀＀＀＀＀＀＀＀＀＀＀＀＀＀＀＀＀＀＀＀＀＀＀＀＀＀＀＀＀＀＀＀＀＀＀＀＀＀＀＀＀＀＀＀＀＀＀＀＀＀＀＀＀＀＀＀＀＀＀＀＀＀＀＀＀＀＀＀＀＀＀＀＀＀＀＀＀＀＀＀＀＀＀＀＀＀＀＀＀＀＀＀＀＀＀＀＀＀＀＀＀＀＀＀＀＀＀＀＀＀＀＀＀＀＀＀＀＀＀＀＀＀＀＀＀＀＀＀＀＀＀＀＀＀＀＀＀＀＀＀＀＀＀＀＀＀＀＀＀＀＀＀＀＀＀＀＀＀﫷刾=䉇〰㔰㤹ㄱㄱ偞䕓䍔䱁䘨噉䑅奁㬩䑅䵟䅅彎剐䍉彅䝔⡔ㄭ奁丬坏䐬〬착ॎ＀＀ ＀＀श＀＀࠰＀＀_x0001_＀＀Ć＀＀_x0001_＀＀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긕ᑺ㿶＀＀＀＀＀＀䀀＀＀＀＀＀＀䀀＀＀＀＀＀＀䀀＀＀＀＀＀＀䀀＀＀＀＀＀＀䀀＀＀＀＀＀＀䀀＀＀＀＀＀＀䀀＀＀＀＀＀＀䀀＀＀＀＀＀＀䀀＀＀＀＀＀＀䀀＀＀＀＀＀＀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휊炣਽䀀＀＀＀＀＀＀䀀＀＀＀＀＀＀䀀＀＀＀＀＀＀䀀＀＀＀＀＀＀䀀＀＀＀＀＀＀䀀＀＀＀＀＀＀䀀＀＀＀＀＀＀䀀＀＀＀＀＀＀䀀＀＀＀＀＀＀䀀＀＀＀＀＀＀䀀＀＀＀＀＀＀䀀＀＀＀＀＀＀䀀＀＀＀＀＀＀䀀＀＀＀＀＀＀䀀＀＀＀＀＀＀䀀＀＀＀＀＀＀䀀＀＀＀＀＀＀䀀＀＀＀＀＀＀䀀＀＀＀＀＀＀䀀＀＀＀＀＀＀䀀＀＀＀＀＀＀䀀＀＀＀＀＀＀䀀＀＀＀＀＀＀䀀＀＀＀＀＀＀䀀＀＀＀＀＀＀䀀＀＀＀＀＀＀䀀＀＀＀＀＀＀䀀＀＀＀＀＀＀䀀＀＀＀＀＀＀䀀＀＀＀＀＀＀䀀＀＀＀＀＀＀䀀＀＀＀＀＀＀䀀＀＀＀＀＀＀䀀＀＀＀＀＀＀䀀＀＀＀＀＀＀䀀＀＀＀＀＀＀䀀＀＀＀＀＀＀䀀＀＀＀＀＀＀䀀＀＀＀＀＀＀䀀＀＀＀＀＀＀䀀＀＀＀＀＀＀䀀＀＀＀＀＀＀䀀＀＀＀＀＀＀䀀＀＀＀＀＀＀䀀＀＀＀＀＀＀䀀＀＀＀＀＀＀䀀＀＀＀＀＀＀䀀＀＀＀＀＀＀䀀＀＀＀＀＀＀䀀晧晦晦䀂晧晦晦䀂晧晦晦䀂晧晦晦䀂晧晦晦䀂晧晦晦䀂晧晦晦䀂晧晦晦䀂晧晦晦䀂晧晦晦䀂晧晦晦䀂晧晦晦䀂晧晦晦䀂晧晦晦䀂晧晦晦䀂晧晦晦䀂晧晦晦䀂＀＀＀＀＀＀＀＀＀＀＀＀＀＀＀＀＀＀＀＀＀＀＀＀＀＀＀＀＀＀＀＀＀＀＀＀＀＀＀＀＀＀＀＀＀＀＀＀＀＀＀＀＀＀＀＀＀＀＀＀＀＀＀＀＀＀＀＀＀＀＀＀＀＀＀＀＀＀＀＀＀＀＀＀＀＀＀＀＀＀＀＀＀＀＀＀＀＀＀＀＀＀＀＀＀＀＀＀＀＀＀＀＀＀＀＀＀＀＀＀＀＀＀＀＀＀＀＀＀＀＀＀＀＀＀＀＀＀＀＀＀＀＀＀＀＀＀＀＀＀＀＀＀＀＀＀＀＀＀＀＀＀＀＀＀＀＀＀＀＀＀＀＀＀＀＀＀＀＀＀＀＀＀＀＀＀＀＀＀＀＀＀＀＀＀＀＀＀＀＀＀＀＀＀＀＀＀＀＀＀＀＀＀＀＀＀＀＀＀＀＀＀＀＀＀＀＀＀＀＀＀＀＀＀＀＀＀＀＀＀＀＀＀＀＀＀＀＀＀＀＀＀＀＀＀＀＀＀＀＀＀＀﫳刾2偒ⵃ䉇ㅞ〮䔪彃䕎呓剟䍅䡟㐨㈱㘰⼩䍅也卅彔䕒⡃ㄴ〲⤶!＀＀ ＀＀	＀＀_x0008_＀＀_x0001_＀＀_x0001_＀＀_x0001_＀＀＀＀＀＀＀＀＀＀찀﫳刾2䕒ⵘ䉇ㅞ〮䔪彃䕎呓剟䍅䡟㐨㈱㘰⼩䍅也卅彔䕒⡃ㄴ〲⤶!＀＀ ＀＀	＀＀_x0008_＀＀_x0001_＀＀_x0001_＀＀_x0001_＀＀줋୮넻㿓찀﫳刾2偒ⵃ䉇ㅞ〮䔪彃䕎呓剟䍅䡟㐨ㄱ㘷⼩䍅也卅彔䕒⡃ㄴ㜱⤶!＀＀ ＀＀	＀＀_x0008_＀＀_x0001_＀＀_x0001_＀＀_x0001_＀＀＀＀＀＀＀＀＀＀찀﫳刾2䕒ⵘ䉇ㅞ〮䔪彃䕎呓剟䍅䡟㐨ㄱ㘷⼩䍅也卅彔䕒⡃ㄴ㜱⤶!＀＀ ＀＀	＀＀_x0008_＀＀_x0001_＀＀_x0001_＀＀_x0001_＀＀ꆟ䤤㿒찀﫨刾_x0018_䕓ⵅ单偞䍟剕䕒䍎⡙䤢体⤢_x001D_＀＀ ＀＀_x0005_＀＀_x0004_＀＀_x0001_＀＀_x0001_＀＀_x0008_＀＀单D찀﫨刾_x0018_体ⵎ单偞䍟剕䕒䍎⡙䤢体⤢_x001D_＀＀ ＀＀_x0005_＀＀_x0004_＀＀_x0001_＀＀_x0001_＀＀_x0008_＀＀单D찀﬩刾O䕓〰〰㤶㠵㘷ㅞ〮⠪䍅也卅彔䕒彃⡂ㄴ〵⤶䔫彃䕎呓剟䍅佟㐨㔱㘰⤩䔯彃䕎呓剟䍅㐨㔱㘰착!＀＀ ＀＀	＀＀_x0008_＀＀_x0001_＀＀_x0001_＀＀_x0001_＀＀＀＀＀＀＀＀㿀찀﬩刾O䕓〰〰㤶㠵㘷ㅞ〮⠪䍅也卅彔䕒彃⡓ㄴ〵⤶䔫彃䕎呓剟䍅啟㐨㔱㘰⤩䔯彃䕎呓剟䍅㐨㔱㘰착!＀＀ ＀＀	＀＀_x0008_＀＀_x0001_＀＀_x0001_＀＀_x0001_＀＀礎挕ꪪ㿊찀ﬣ刾O呉〰㐰㜱㐱〴ㅞ〮⠪䍅也卅彔䕒彃⡂ㄴㄴ⤴䔫彃䕎呓剟䍅佟㐨㐱㐱⤩䔯彃䕎呓剟䍅㐨㐱㐱착!＀＀ ＀＀	＀＀_x0008_＀＀_x0001_＀＀_x0001_＀＀_x0001_＀＀＀＀＀＀＀＀＀＀찀ﬣ刾O呉〰㐰㜱㐱〴ㅞ〮⠪䍅也卅彔䕒彃⡓ㄴㄴ⤴䔫彃䕎呓剟䍅啟㐨㐱㐱⤩䔯彃䕎呓剟䍅㐨㐱㐱착!＀＀ ＀＀	＀＀_x0008_＀＀_x0001_＀＀_x0001_＀＀_x0001_＀＀＀＀＀＀＀＀＀＀찀﬜刾.呉〰㄰㐰㘹㌲䕞䅃䵟䑅卟䱁卅㈨㄰ⰶⰰⰬ䌢剕䔽剕⤢!＀＀ ＀＀	＀＀_x0008_＀＀_x0001_＀＀_x0001_＀＀_x0001_＀＀豀碵꼝쐕찀ﬓ刾O䕓〰〰㤶㠵㘷ㅞ〮⠪䍅也卅彔䕒彃⡂ㄴ〲⤲䔫彃䕎呓剟䍅佟㐨㈱㈰⤩䔯彃䕎呓剟䍅㐨㈱㈰착!＀＀ ＀＀	＀＀_x0008_＀＀_x0001_＀＀_x0001_＀＀_x0001_＀＀ꚲ魨䗑㿇찀ﬓ刾O䕓〰〰㤶㠵㘷ㅞ〮⠪䍅也卅彔䕒彃⡓ㄴ〲⤲䔫彃䕎呓剟䍅啟㐨㈱㈰⤩䔯彃䕎呓剟䍅㐨㈱㈰착!＀＀ ＀＀	＀＀_x0008_＀＀_x0001_＀＀_x0001_＀＀_x0001_＀＀겦㉋崗㿔찀ﬆ刾2偒ⵃ䉇ㅞ〮䔪彃䕎呓剟䍅䡟㐨㔱㜳⼩䍅也卅彔䕒⡃ㄴ㌵⤷!＀＀ ＀＀	＀＀_x0008_＀＀_x0001_＀＀_x0001_＀＀_x0001_＀＀＀＀＀＀＀＀＀＀찀ﬆ刾2䕒ⵘ䉇ㅞ〮䔪彃䕎呓剟䍅䡟㐨㔱㜳⼩䍅也卅彔䕒⡃ㄴ㌵⤷!＀＀ ＀＀	＀＀_x0008_＀＀_x0001_＀＀_x0001_＀＀_x0001_＀＀馚香香㿙찀﫼刾8单㠵㌳㐳〱㜷ㅞ〮䔪彃䕎呓剟䍅䡟㐨㐱㠱⼩䍅也卅彔䕒⡃ㄴㄴ⤸!＀＀ ＀＀	＀＀_x0008_＀＀_x0001_＀＀_x0001_＀＀_x0001_＀＀䍹칵ꪪ㿚찀﫼刾8单㠵㌳㐳〱㜷ㅞ〮䔪彃䕎呓剟䍅䡟㐨㌱㠸⼩䍅也卅彔䕒⡃ㄴ㠳⤸!＀＀ ＀＀	＀＀_x0008_＀＀_x0001_＀＀_x0001_＀＀_x0001_＀＀዆웖觘㿝찀﫼刾8单㠵㌳㐳〱㜷ㅞ〮䔪彃䕎呓剟䍅䡟㐨㈱㠹⼩䍅也卅彔䕒⡃ㄴ㤲⤸!＀＀ ＀＀	＀＀_x0008_＀＀_x0001_＀＀_x0001_＀＀_x0001_＀＀벇ㆊ啕㿕찀﫼刾8单㜷㜲㤳〲㔷ㅞ〮䔪彃䕎呓剟䍅䡟㐨㐱㠱⼩䍅也卅彔䕒⡃ㄴㄴ⤸!＀＀ ＀＀	＀＀_x0008_＀＀_x0001_＀＀_x0001_＀＀_x0001_＀＀譡ḝ㿎찀﫼刾8单㜷㜲㤳〲㔷ㅞ〮䔪彃䕎呓剟䍅䡟㐨㌱㠸⼩䍅也卅彔䕒⡃ㄴ㠳⤸!＀＀ ＀＀	＀＀_x0008_＀＀_x0001_＀＀_x0001_＀＀_x0001_＀＀艐覣윜㿑찀﫼刾8单㜷㜲㤳〲㔷ㅞ〮䔪彃䕎呓剟䍅䡟㐨㈱㠹⼩䍅也卅彔䕒⡃ㄴ㤲⤸!＀＀ ＀＀	＀＀_x0008_＀＀_x0001_＀＀_x0001_＀＀_x0001_＀＀벇ㆊ啕㿕찀﫺刾8单㠰㐱㜳〱㈵ㅞ〮䔪彃䕎呓剟䍅䡟㐨㐱㠱⼩䍅也卅彔䕒⡃ㄴㄴ⤸!＀＀ ＀＀	＀＀_x0008_＀＀_x0001_＀＀_x0001_＀＀_x0001_＀＀୻ඐ鉉㿤찀﫺刾8单㠰㐱㜳〱㈵ㅞ〮䔪彃䕎呓剟䍅䡟㐨㌱㠸⼩䍅也卅彔䕒⡃ㄴ㠳⤸!＀＀ ＀＀	＀＀_x0008_＀＀_x0001_＀＀_x0001_＀＀_x0001_＀＀୻ඐ鉉㿤찀﫺刾8单㠰㐱㜳〱㈵ㅞ〮䔪彃䕎呓剟䍅䡟㐨㈱㠹⼩䍅也卅彔䕒⡃ㄴ㤲⤸!＀＀ ＀＀	＀＀_x0008_＀＀_x0001_＀＀_x0001_＀＀_x0001_＀＀幃飅ꪪ㿢찀﫹刾O呉〰㐰㜱㐱〴ㅞ〮⠪䍅也卅彔䕒彃⡓ㄴㄵ⤰䔫彃䕎呓剟䍅啟㐨㔱〱⤩䔯彃䕎呓剟䍅㐨㔱〱착!＀＀ ＀＀	＀＀_x0008_＀＀_x0001_＀＀_x0001_＀＀_x0001_＀＀＀＀＀＀＀＀＀＀찀﫹刾O呉〰㐰㜱㐱〴ㅞ〮⠪䍅也卅彔䕒彃⡂ㄴㄵ⤰䔫彃䕎呓剟䍅佟㐨㔱〱⤩䔯彃䕎呓剟䍅㐨㔱〱착!＀＀ ＀＀	＀＀_x0008_＀＀_x0001_＀＀_x0001_＀＀_x0001_＀＀＀＀＀＀＀＀㿠찀﫹刾O呉〰㐰㜱㐱〴ㅞ〮⠪䍅也卅彔䕒彃⡓ㄴㄴ⤸䔫彃䕎呓剟䍅啟㐨㐱㠱⤩䔯彃䕎呓剟䍅㐨㐱㠱착!＀＀ ＀＀	＀＀_x0008_＀＀_x0001_＀＀_x0001_＀＀_x0001_＀＀＀＀＀＀＀＀＀＀찀﫹刾O呉〰㐰㜱㐱〴ㅞ〮⠪䍅也卅彔䕒彃⡂ㄴㄴ⤸䔫彃䕎呓剟䍅佟㐨㐱㠱⤩䔯彃䕎呓剟䍅㐨㐱㠱착!＀＀ ＀＀	＀＀_x0008_＀＀_x0001_＀＀_x0001_＀＀_x0001_＀＀＀＀＀＀＀＀＀＀찀﫸刾O䕓〰〰㤶㠵㘷ㅞ〮⠪䍅也卅彔䕒彃⡓ㄴ〲⤶䔫彃䕎呓剟䍅啟㐨㈱㘰⤩䔯彃䕎呓剟䍅㐨㈱㘰착!＀＀ ＀＀	＀＀_x0008_＀＀_x0001_＀＀_x0001_＀＀_x0001_＀＀״難ᝅ㿍찀﫸刾O䕓〰〰㤶㠵㘷ㅞ〮⠪䍅也卅彔䕒彃⡂ㄴ〲⤶䔫彃䕎呓剟䍅佟㐨㈱㘰⤩䔯彃䕎呓剟䍅㐨㈱㘰착!＀＀ ＀＀	＀＀_x0008_＀＀_x0001_＀＀_x0001_＀＀_x0001_＀＀늛줮瑜㿁찀﫷刾8单㜴㠷㤳〱㤴ㅞ〮䔪彃䕎呓剟䍅䡟㐨㐱㠱⼩䍅也卅彔䕒⡃ㄴㄴ⤸!＀＀ ＀＀	＀＀_x0008_＀＀_x0001_＀＀_x0001_＀＀_x0001_＀＀벇ㆊ啕㿕찀﫷刾8单㜴㠷㤳〱㤴ㅞ〮䔪彃䕎呓剟䍅䡟㐨㌱㠸⼩䍅也卅彔䕒⡃ㄴ㠳⤸!＀＀ ＀＀	＀＀_x0008_＀＀_x0001_＀＀_x0001_＀＀_x0001_＀＀벇ㆊ啕㿕찀﫷刾8单㜴㠷㤳〱㤴ㅞ〮䔪彃䕎呓剟䍅䡟㐨㈱㠹⼩䍅也卅彔䕒⡃ㄴ㤲⤸!＀＀ ＀＀	＀＀_x0008_＀＀_x0001_＀＀_x0001_＀＀_x0001_＀＀＀＀＀＀＀＀＀＀찀﫳刾2偒ⵃ䉇ㅞ〮䔪彃䕎呓剟䍅䡟㐨㌱㜵⼩䍅也卅彔䕒⡃ㄴ㔳⤷!＀＀ ＀＀	＀＀_x0008_＀＀_x0001_＀＀_x0001_＀＀_x0001_＀＀＀＀＀＀＀＀＀＀찀﫳刾2䕒ⵘ䉇ㅞ〮䔪彃䕎呓剟䍅䡟㐨㌱㜵⼩䍅也卅彔䕒⡃ㄴ㔳⤷!＀＀ ＀＀	＀＀_x0008_＀＀_x0001_＀＀_x0001_＀＀_x0001_＀＀馚香香㿙찀﫳刾2偒ⵃ䉇ㅞ〮䔪彃䕎呓剟䍅䡟㐨㈱㜶⼩䍅也卅彔䕒⡃ㄴ㘲⤷!＀＀ ＀＀	＀＀_x0008_＀＀_x0001_＀＀_x0001_＀＀_x0001_＀＀＀＀＀＀＀＀＀＀찀﫳刾2䕒ⵘ䉇ㅞ〮䔪彃䕎呓剟䍅䡟㐨㈱㜶⼩䍅也卅彔䕒⡃ㄴ㘲⤷!＀＀ ＀＀	＀＀_x0008_＀＀_x0001_＀＀_x0001_＀＀_x0001_＀＀淩鶉㿘찀﫳刾2偒ⵃ䉇ㅞ〮䔪彃䕎呓剟䍅䡟㐨㈱㜳⼩䍅也卅彔䕒⡃ㄴ㌲⤷!＀＀ ＀＀	＀＀_x0008_＀＀_x0001_＀＀_x0001_＀＀_x0001_＀＀＀＀＀＀＀＀＀＀찀﫳刾2䕒ⵘ䉇ㅞ〮䔪彃䕎呓剟䍅䡟㐨㈱㜳⼩䍅也卅彔䕒⡃ㄴ㌲⤷!＀＀ ＀＀	＀＀_x0008_＀＀_x0001_＀＀_x0001_＀＀_x0001_＀＀벇ㆊ啕㿕찀﫩刾_x0015_啅䝒偂偞偟䥒䕃㐨㔱㜳착!＀＀ ＀＀	＀＀_x0008_＀＀_x0001_＀＀_x0001_＀＀_x0001_＀＀䷾뛞ҥ㿫찀ﬤ刾2䕒ⵘ䉇ㅞ〮䔪彃䕎呓剟䍅䡟㐨㐱㐱⼩䍅也卅彔䕒⡃ㄴㄴ⤴!＀＀ ＀＀	＀＀_x0008_＀＀_x0001_＀＀_x0001_＀＀_x0001_＀＀馚香香㿙찀ﬤ刾2偒ⵃ䉇ㅞ〮䔪彃䕎呓剟䍅䡟㐨㐱㐱⼩䍅也卅彔䕒⡃ㄴㄴ⤴!＀＀ ＀＀	＀＀_x0008_＀＀_x0001_＀＀_x0001_＀＀_x0001_＀＀＀＀＀＀＀＀㿐찀ﬣ刾2䕒ⵘ䉇ㅞ〮䔪彃䕎呓剟䍅䡟㐨㌱㐸⼩䍅也卅彔䕒⡃ㄴ㠳⤴!＀＀ ＀＀	＀＀_x0008_＀＀_x0001_＀＀_x0001_＀＀_x0001_＀＀＀＀＀＀＀＀㿜찀ﬣ刾2偒ⵃ䉇ㅞ〮䔪彃䕎呓剟䍅䡟㐨㌱㐸⼩䍅也卅彔䕒⡃ㄴ㠳⤴!＀＀ ＀＀	＀＀_x0008_＀＀_x0001_＀＀_x0001_＀＀_x0001_＀＀＀＀＀＀＀＀㿐찀ﬡ刾2䕒ⵘ䉇ㅞ〮䔪彃䕎呓剟䍅䡟㐨㈱㐹⼩䍅也卅彔䕒⡃ㄴ㤲⤴!＀＀ ＀＀	＀＀_x0008_＀＀_x0001_＀＀_x0001_＀＀_x0001_＀＀ཏ변涶㿛찀ﬡ刾2偒ⵃ䉇ㅞ〮䔪彃䕎呓剟䍅䡟㐨㈱㐹⼩䍅也卅彔䕒⡃ㄴ㤲⤴!＀＀ ＀＀	＀＀_x0008_＀＀_x0001_＀＀_x0001_＀＀_x0001_＀＀＀＀＀＀＀＀＀＀찀﫽刾8单㠵㌳㐳〱㜷ㅞ〮䔪彃䕎呓剟䍅䡟㐨㐱㤷⼩䍅也卅彔䕒⡃ㄴ㜴⤹!＀＀ ＀＀	＀＀_x0008_＀＀_x0001_＀＀_x0001_＀＀_x0001_＀＀䍹칵ꪪ㿚찀﫽刾8单㠵㌳㐳〱㜷ㅞ〮䔪彃䕎呓剟䍅䡟㐨㐱㤴⼩䍅也卅彔䕒⡃ㄴ㐴⤹!＀＀ ＀＀	＀＀_x0008_＀＀_x0001_＀＀_x0001_＀＀_x0001_＀＀䍹칵ꪪ㿚찀﫼刾8单㠵㌳㐳〱㜷ㅞ〮䔪彃䕎呓剟䍅䡟㐨㌱㤲⼩䍅也卅彔䕒⡃ㄴ㈳⤹!＀＀ ＀＀	＀＀_x0008_＀＀_x0001_＀＀_x0001_＀＀_x0001_＀＀줋୮넻㿓찀﫼刾8单㜷㜲㤳〲㔷ㅞ〮䔪彃䕎呓剟䍅䡟㐨㐱㤷⼩䍅也卅彔䕒⡃ㄴ㜴⤹!＀＀ ＀＀	＀＀_x0008_＀＀_x0001_＀＀_x0001_＀＀_x0001_＀＀＀＀＀＀＀＀㿔찀﫼刾8单㜷㜲㤳〲㔷ㅞ〮䔪彃䕎呓剟䍅䡟㐨㐱㤴⼩䍅也卅彔䕒⡃ㄴ㐴⤹!＀＀ ＀＀	＀＀_x0008_＀＀_x0001_＀＀_x0001_＀＀_x0001_＀＀＀＀＀＀＀＀㿈찀﫼刾8单㜷㜲㤳〲㔷ㅞ〮䔪彃䕎呓剟䍅䡟㐨㌱㤲⼩䍅也卅彔䕒⡃ㄴ㈳⤹!＀＀ ＀＀	＀＀_x0008_＀＀_x0001_＀＀_x0001_＀＀_x0001_＀＀꧟㓛ᄑ㿑찀﫺刾8单㠰㐱㜳〱㈵ㅞ〮䔪彃䕎呓剟䍅䡟㐨㐱㤷⼩䍅也卅彔䕒⡃ㄴ㜴⤹!＀＀ ＀＀	＀＀_x0008_＀＀_x0001_＀＀_x0001_＀＀_x0001_＀＀䁘埼Ꮁ㿫찀﫺刾8单㠰㐱㜳〱㈵ㅞ〮䔪彃䕎呓剟䍅䡟㐨㐱㤴⼩䍅也卅彔䕒⡃ㄴ㐴⤹!＀＀ ＀＀	＀＀_x0008_＀＀_x0001_＀＀_x0001_＀＀_x0001_＀＀魺穈❢㿦찀﫺刾8单㠰㐱㜳〱㈵ㅞ〮䔪彃䕎呓剟䍅䡟㐨㌱㤲⼩䍅也卅彔䕒⡃ㄴ㈳⤹!＀＀ ＀＀	＀＀_x0008_＀＀_x0001_＀＀_x0001_＀＀_x0001_＀＀魺穈❢㿦찀﫷刾8单㜴㠷㤳〱㤴ㅞ〮䔪彃䕎呓剟䍅䡟㐨㐱㤷⼩䍅也卅彔䕒⡃ㄴ㜴⤹!＀＀ ＀＀	＀＀_x0008_＀＀_x0001_＀＀_x0001_＀＀_x0001_＀＀벇ㆊ啕㿕찀﫷刾8单㜴㠷㤳〱㤴ㅞ〮䔪彃䕎呓剟䍅䡟㐨㐱㤴⼩䍅也卅彔䕒⡃ㄴ㐴⤹!＀＀ ＀＀	＀＀_x0008_＀＀_x0001_＀＀_x0001_＀＀_x0001_＀＀벇ㆊ啕㿕찀﫷刾8单㜴㠷㤳〱㤴ㅞ〮䔪彃䕎呓剟䍅䡟㐨㌱㤲⼩䍅也卅彔䕒⡃ㄴ㈳⤹!＀＀ ＀＀	＀＀_x0008_＀＀_x0001_＀＀_x0001_＀＀_x0001_＀＀＀＀＀＀＀＀＀＀찀﫩刾_x001D_䙞当卒䑟呁⡁攢畱瑩湹慯牤⤢㉛챝_x001D_＀＀ ＀＀_x0005_＀＀_x0004_＀＀_x0001_＀＀_x0001_＀＀_x0003_＀＀＀＀耀찀﬩刾2䕒ⵘ䉇ㅞ〮䔪彃䕎呓剟䍅䡟㐨㐱㔷⼩䍅也卅彔䕒⡃ㄴ㜴⤵!＀＀ ＀＀	＀＀_x0008_＀＀_x0001_＀＀_x0001_＀＀_x0001_＀＀꧟㓛ᄑ㿑찀﬩刾2偒ⵃ䉇ㅞ〮䔪彃䕎呓剟䍅䡟㐨㐱㔷⼩䍅也卅彔䕒⡃ㄴ㜴⤵!＀＀ ＀＀	＀＀_x0008_＀＀_x0001_＀＀_x0001_＀＀_x0001_＀＀＀＀＀＀＀＀＀＀찀﬩刾2䕒ⵘ䉇ㅞ〮䔪彃䕎呓剟䍅䡟㐨㐱㔴⼩䍅也卅彔䕒⡃ㄴ㐴⤵!＀＀ ＀＀	＀＀_x0008_＀＀_x0001_＀＀_x0001_＀＀_x0001_＀＀዆웖觘㿝찀ﬥ刾2偒ⵃ䉇ㅞ〮䔪彃䕎呓剟䍅䡟㐨㐱㔴⼩䍅也卅彔䕒⡃ㄴ㐴⤵!＀＀ ＀＀	＀＀_x0008_＀＀_x0001_＀＀_x0001_＀＀_x0001_＀＀＀＀＀＀＀＀＀＀찀ﬡ刾2䕒ⵘ䉇ㅞ〮䔪彃䕎呓剟䍅䡟㐨㌱㔲⼩䍅也卅彔䕒⡃ㄴ㈳⤵!＀＀ ＀＀	＀＀_x0008_＀＀_x0001_＀＀_x0001_＀＀_x0001_＀＀ཏ변涶㿛찀ﬡ刾2偒ⵃ䉇ㅞ〮䔪彃䕎呓剟䍅䡟㐨㌱㔲⼩䍅也卅彔䕒⡃ㄴ㈳⤵!＀＀ ＀＀	＀＀_x0008_＀＀_x0001_＀＀_x0001_＀＀_x0001_＀＀＀＀＀＀＀＀＀＀찀﫹刾_x001A_䉇〰㜰㤱㌷㠷偞䱟捯污䥟摮硥 ＀＀ ＀＀_x0008_＀＀_x0007_＀＀_x0001_＀＀_x0001_＀＀_x0008_＀＀㠱㔰㐵＀＀﫳刾2偒ⵃ䉇ㅞ〮䔪彃䕎呓剟䍅䡟㐨ㄱ㔴⼩䍅也卅彔䕒⡃ㄴ㐱⤵!＀＀ ＀＀	＀＀_x0008_＀＀_x0001_＀＀_x0001_＀＀_x0001_＀＀＀＀＀＀＀＀＀＀찀﫳刾2䕒ⵘ䉇ㅞ〮䔪彃䕎呓剟䍅䡟㐨ㄱ㔴⼩䍅也卅彔䕒⡃ㄴ㐱⤵!＀＀ ＀＀	＀＀_x0008_＀＀_x0001_＀＀_x0001_＀＀_x0001_＀＀줋୮넻㿓찀﫩刾#䭒ⵔ单䙞当卒䑟呁⡁攢畱瑩湹慯牤⤢㉛챝_x001D_＀＀ ＀＀_x0005_＀＀_x0004_＀＀_x0001_＀＀_x0001_＀＀_x0003_＀＀＀＀耀찀﫩刾#䭒ⵔ单䙞当卒䑟呁⡁攢畱瑩湹慯牤⤢ㅛ챝_x001D_＀＀ ＀＀_x0005_＀＀_x0004_＀＀_x0001_＀＀_x0001_＀＀_x0003_＀＀＀＀耀찀יִ刾.䡃〰㌰㤳〰㘶䕞䅃䵟䑅䍟偁塅㈨㄰ⰶⰰⰬ䌢剕䌽䙈⤢!＀＀ ＀＀	＀＀_x0008_＀＀_x0001_＀＀_x0001_＀＀_x0001_＀＀豀碵꼝쐕찀﬜刾＀Ｏ单㜷㜲㤳〲㔷䕞䅃䵟䑅䕟䥂䑔⡁〲㘱〬Ⱜ∬啃㵒单≄착!＀＀ ＀＀	＀＀_x0008_＀＀_x0001_＀＀_x0001_＀＀_x0001_＀＀豀碵꼝쐕찀﬚刾＀Ｏ单㜷㜲㤳〲㔷䕞䅃䵟䑅䕟䥂䑔⡁〲㔱〬Ⱜ∬啃㵒单≄착!＀＀ ＀＀	＀＀_x0008_＀＀_x0001_＀＀_x0001_＀＀_x0001_＀＀Ẹ믑䂜찀ﬕ刾＀Ｏ单㜷㜲㤳〲㔷䕞䅃䵟䑅䕟䥂䑔⡁〲㐱〬Ⱜ∬啃㵒单≄착!＀＀ ＀＀	＀＀_x0008_＀＀_x0001_＀＀_x0001_＀＀_x0001_＀＀롒蔞泫䂛찀ﬓ刾＀Ｏ单㜷㜲㤳〲㔷䕞䅃䵟䑅䕟䥂䑔⡁〲㌱〬Ⱜ∬啃㵒单≄착!＀＀ ＀＀	＀＀_x0008_＀＀_x0001_＀＀_x0001_＀＀_x0001_＀＀＀＀＀＀렀䂖찀﫷刾_x001A_䕄〰㘰㌳〵㌰偞䱟捯污䥟摮硥 ＀＀ ＀＀_x0008_＀＀_x0007_＀＀_x0001_＀＀_x0001_＀＀_x0008_＀＀㠱㘷㌵＀＀﫩刾_x001D_䙞当卒䑟呁⡁攢畱瑩湹慯牤⤢ㅛ챝_x001D_＀＀ ＀＀_x0005_＀＀_x0004_＀＀_x0001_＀＀_x0001_＀＀_x0003_＀＀＀＀耀찀﫬刾 啈ㅈⵖ䥆偞䉟呅彁佌䥃塄⴨䄲ⱙⰰ⥗!＀＀ ＀＀	＀＀_x0008_＀＀_x0001_＀＀_x0001_＀＀_x0001_＀＀옿漷㿤찀﬛刾-卅㄰㌸㐷㌶㐱䕞䅃䵟䑅䕟䥂⡔〲㘱〬Ⱜ∬啃㵒啅≒착!＀＀ ＀＀	＀＀_x0008_＀＀_x0001_＀＀_x0001_＀＀_x0001_＀＀晧晦뙦䁕찀﬘刾-卅㄰㌸㐷㌶㐱䕞䅃䵟䑅䕟䥂⡔〲㔱〬Ⱜ∬啃㵒啅≒착!＀＀ ＀＀	＀＀_x0008_＀＀_x0001_＀＀_x0001_＀＀_x0001_＀＀鶳꟯准䁕찀ﬕ刾-卅㄰㌸㐷㌶㐱䕞䅃䵟䑅䕟䥂⡔〲㐱〬Ⱜ∬啃㵒啅≒착!＀＀ ＀＀	＀＀_x0008_＀＀_x0001_＀＀_x0001_＀＀_x0001_＀＀쳍쳌ೌ䁔찀ﬓ刾-卅㄰㌸㐷㌶㐱䕞䅃䵟䑅䕟䥂⡔〲㌱〬Ⱜ∬啃㵒啅≒착!＀＀ ＀＀	＀＀_x0008_＀＀_x0001_＀＀_x0001_＀＀_x0001_＀＀＀＀＀＀쀀䁒찀﬒刾8单㜴㠷㤳〱㤴ㅞ〮䔪彃䕎呓剟䍅䡟㐨㈱㈰⼩䍅也卅彔䕒⡃ㄴ〲⤲!＀＀ ＀＀	＀＀_x0008_＀＀_x0001_＀＀_x0001_＀＀_x0001_＀＀＀＀＀＀＀＀＀＀찀﬒刾8单㠰㐱㜳〱㈵ㅞ〮䔪彃䕎呓剟䍅䡟㐨㈱㈰⼩䍅也卅彔䕒⡃ㄴ〲⤲!＀＀ ＀＀	＀＀_x0008_＀＀_x0001_＀＀_x0001_＀＀_x0001_＀＀淩鶉㿨찀﬒刾8单㠵㌳㐳〱㜷ㅞ〮䔪彃䕎呓剟䍅䡟㐨㈱㈰⼩䍅也卅彔䕒⡃ㄴ〲⤲!＀＀ ＀＀	＀＀_x0008_＀＀_x0001_＀＀_x0001_＀＀_x0001_＀＀벇ㆊ啕㿕찀﬐刾8单㜷㜲㤳〲㔷ㅞ〮䔪彃䕎呓剟䍅䡟㐨㈱㈰⼩䍅也卅彔䕒⡃ㄴ〲⤲!＀＀ ＀＀	＀＀_x0008_＀＀_x0001_＀＀_x0001_＀＀_x0001_＀＀ꆟ䤤㿒찀﬏刾8单㠵㌳㐳〱㜷ㅞ〮䔪彃䕎呓剟䍅䡟㐨ㄱ㈷⼩䍅也卅彔䕒⡃ㄴ㜱⤲!＀＀ ＀＀	＀＀_x0008_＀＀_x0001_＀＀_x0001_＀＀_x0001_＀＀＀＀＀＀＀＀㿐찀﬏刾8单㠰㐱㜳〱㈵ㅞ〮䔪彃䕎呓剟䍅䡟㐨ㄱ㈷⼩䍅也卅彔䕒⡃ㄴ㜱⤲!＀＀ ＀＀	＀＀_x0008_＀＀_x0001_＀＀_x0001_＀＀_x0001_＀＀淩鶉㿨찀﬏刾8单㜴㠷㤳〱㤴ㅞ〮䔪彃䕎呓剟䍅䡟㐨ㄱ㈷⼩䍅也卅彔䕒⡃ㄴ㜱⤲!＀＀ ＀＀	＀＀_x0008_＀＀_x0001_＀＀_x0001_＀＀_x0001_＀＀＀＀＀＀＀＀＀＀찀﬏刾8单㜷㜲㤳〲㔷ㅞ〮䔪彃䕎呓剟䍅䡟㐨ㄱ㈷⼩䍅也卅彔䕒⡃ㄴ㜱⤲!＀＀ ＀＀	＀＀_x0008_＀＀_x0001_＀＀_x0001_＀＀_x0001_＀＀ཏ변涶㿋찀ﬠ刾8单㜷㜲㤳〲㔷ㅞ〮䔪彃䕎呓剟䍅䡟㐨㌱㌵⼩䍅也卅彔䕒⡃ㄴ㔳⤳!＀＀ ＀＀	＀＀_x0008_＀＀_x0001_＀＀_x0001_＀＀_x0001_＀＀＀＀＀＀＀＀㿐찀ﬠ刾8单㠵㌳㐳〱㜷ㅞ〮䔪彃䕎呓剟䍅䡟㐨㌱㌵⼩䍅也卅彔䕒⡃ㄴ㔳⤳!＀＀ ＀＀	＀＀_x0008_＀＀_x0001_＀＀_x0001_＀＀_x0001_＀＀줋୮넻㿓찀ﬠ刾8单㠰㐱㜳〱㈵ㅞ〮䔪彃䕎呓剟䍅䡟㐨㌱㌵⼩䍅也卅彔䕒⡃ㄴ㔳⤳!＀＀ ＀＀	＀＀_x0008_＀＀_x0001_＀＀_x0001_＀＀_x0001_＀＀줋୮넻㿣찀ﬠ刾8单㜴㠷㤳〱㤴ㅞ〮䔪彃䕎呓剟䍅䡟㐨㌱㌵⼩䍅也卅彔䕒⡃ㄴ㔳⤳!＀＀ ＀＀	＀＀_x0008_＀＀_x0001_＀＀_x0001_＀＀_x0001_＀＀벇ㆊ啕㿕찀ﬞ刾O䕄〰㘰㌳〵㌰ㅞ〮⠪䍅也卅彔䕒彃⡂ㄴ㈳⤵䔫彃䕎呓剟䍅佟㐨㌱㔲⤩䔯彃䕎呓剟䍅㐨㌱㔲착!＀＀ ＀＀	＀＀_x0008_＀＀_x0001_＀＀_x0001_＀＀_x0001_＀＀벇ㆊ啕㿕찀ﬞ刾O䕄〰㘰㌳〵㌰ㅞ〮⠪䍅也卅彔䕒彃⡓ㄴ㈳⤵䔫彃䕎呓剟䍅啟㐨㌱㔲⤩䔯彃䕎呓剟䍅㐨㌱㔲착!＀＀ ＀＀	＀＀_x0008_＀＀_x0001_＀＀_x0001_＀＀_x0001_＀＀ﭞ燆㿌찀ﬞ刾O䕄〰㔰㘵㈵㐰ㅞ〮⠪䍅也卅彔䕒彃⡂ㄴ㈳⤵䔫彃䕎呓剟䍅佟㐨㌱㔲⤩䔯彃䕎呓剟䍅㐨㌱㔲착!＀＀ ＀＀	＀＀_x0008_＀＀_x0001_＀＀_x0001_＀＀_x0001_＀＀㌴㌳㌳㿣찀ﬞ刾O䕄〰㔰㘵㈵㐰ㅞ〮⠪䍅也卅彔䕒彃⡓ㄴ㈳⤵䔫彃䕎呓剟䍅啟㐨㌱㔲⤩䔯彃䕎呓剟䍅㐨㌱㔲착!＀＀ ＀＀	＀＀_x0008_＀＀_x0001_＀＀_x0001_＀＀_x0001_＀＀᫽ὢᄑ㾱찀﬜刾(䉇〰㜰㤱㌷㠷䙞彆䕎彔义⡃乁ⱎ〲〱ⰬⰬ䉇⥐Ŧ＀＀ ＀＀Ŏ＀＀_x0008_＀＀_x0001_＀＀_x0001_＀＀_x0001_＀＀馚香香䀹摦畳㩰⼯楤敲瑣潩獮䘯呁嘠敩敷㽲捡楴湯唽䑐呁♅牣慥潴㵲慦瑣敳♴奄彎剁升吽啒♅佄彃䅎䕍䘽呁䘺䱑䅟䑕呉义彇䱃䕉呎呟䵅䱐呁⹅䅆♔楤灳慬役瑳楲杮䄽摵瑩嘦剁䬺奅嘽乙噁䡇偍♁䅖㩒啑剅㵙歒晚歔啖じ佬祑䉨歔猴橍硁䍍獷䍌䡸汑灁圦义佄㵗䥆卒彔佐啐♐䕈䝉呈㐽〵圦䑉䡔㐽〵匦䅔呒䵟塁䵉婉䑅䘽䱁䕓嘦剁䌺䱁久䅄㵒䥆䕖䅄♙䅖㩒奓䉍䱏䜽あ〰ㄷ㜹㜳☸䅖㩒义䕄㵘0﬛刾(䉇〰㜰㤱㌷㠷䙞彆䕎彔义⡃乁ⱎ〲ㄱⰬⰬ䉇⥐Ŧ＀＀ ＀＀Ŏ＀＀_x0008_＀＀_x0001_＀＀_x0001_＀＀_x0001_＀＀馚香妙䁆摦畳㩰⼯楤敲瑣潩獮䘯呁嘠敩敷㽲捡楴湯唽䑐呁♅牣慥潴㵲慦瑣敳♴奄彎剁升吽啒♅佄彃䅎䕍䘽呁䘺䱑䅟䑕呉义彇䱃䕉呎呟䵅䱐呁⹅䅆♔楤灳慬役瑳楲杮䄽摵瑩嘦剁䬺奅䐽塃䉋䡅剅♕䅖㩒啑剅㵙歒晚歔啖じ佬祑䉨歔猴橍硁卍獷䍌䡸汑灁圦义佄㵗䥆卒彔佐啐♐䕈䝉呈㐽〵圦䑉䡔㐽〵匦䅔呒䵟塁䵉婉䑅䘽䱁䕓嘦剁䌺䱁久䅄㵒䥆䕖䅄♙䅖㩒奓䉍䱏䜽あ〰ㄷ㜹㜳☸䅖㩒义䕄㵘0﬚刾8单㠰㐱㜳〱㈵ㅞ〮䔪彃䕎呓剟䍅䡟㐨㈱㌶⼩䍅也卅彔䕒⡃ㄴ㘲⤳!＀＀ ＀＀	＀＀_x0008_＀＀_x0001_＀＀_x0001_＀＀_x0001_＀＀＀＀＀＀＀＀㿨찀﬚刾8单㠵㌳㐳〱㜷ㅞ〮䔪彃䕎呓剟䍅䡟㐨㈱㌶⼩䍅也卅彔䕒⡃ㄴ㘲⤳!＀＀ ＀＀	＀＀_x0008_＀＀_x0001_＀＀_x0001_＀＀_x0001_＀＀벇ㆊ啕㿕찀﬙刾8单㜴㠷㤳〱㤴ㅞ〮䔪彃䕎呓剟䍅䡟㐨㈱㌶⼩䍅也卅彔䕒⡃ㄴ㘲⤳!＀＀ ＀＀	＀＀_x0008_＀＀_x0001_＀＀_x0001_＀＀_x0001_＀＀＀＀＀＀＀＀＀＀찀﬘刾8单㜷㜲㤳〲㔷ㅞ〮䔪彃䕎呓剟䍅䡟㐨㈱㌶⼩䍅也卅彔䕒⡃ㄴ㘲⤳!＀＀ ＀＀	＀＀_x0008_＀＀_x0001_＀＀_x0001_＀＀_x0001_＀＀ཏ변涶㿛찀ﬕ刾8单㠵㌳㐳〱㜷ㅞ〮䔪彃䕎呓剟䍅䡟㐨㈱㌳⼩䍅也卅彔䕒⡃ㄴ㌲⤳!＀＀ ＀＀	＀＀_x0008_＀＀_x0001_＀＀_x0001_＀＀_x0001_＀＀벇ㆊ啕㿕찀ﬕ刾8单㠰㐱㜳〱㈵ㅞ〮䔪彃䕎呓剟䍅䡟㐨㈱㌳⼩䍅也卅彔䕒⡃ㄴ㌲⤳!＀＀ ＀＀	＀＀_x0008_＀＀_x0001_＀＀_x0001_＀＀_x0001_＀＀淩鶉㿨찀ﬕ刾8单㜴㠷㤳〱㤴ㅞ〮䔪彃䕎呓剟䍅䡟㐨㈱㌳⼩䍅也卅彔䕒⡃ㄴ㌲⤳!＀＀ ＀＀	＀＀_x0008_＀＀_x0001_＀＀_x0001_＀＀_x0001_＀＀＀＀＀＀＀＀㿐찀ﬕ刾(䉇〰㜰㤱㌷㠷䙞彆䕎彔义⡃乁ⱎ〲㈱ⰬⰬ䉇⥐Ŧ＀＀ ＀＀Ŏ＀＀_x0008_＀＀_x0001_＀＀_x0001_＀＀_x0001_＀＀＀＀＀＀耀䀹摦畳㩰⼯楤敲瑣潩獮䘯呁嘠敩敷㽲捡楴湯唽䑐呁♅牣慥潴㵲慦瑣敳♴奄彎剁升吽啒♅佄彃䅎䕍䘽呁䘺䱑䅟䑕呉义彇䱃䕉呎呟䵅䱐呁⹅䅆♔楤灳慬役瑳楲杮䄽摵瑩嘦剁䬺奅堽呕䱃噃䙁♇䅖㩒啑剅㵙歒晚歔啖じ佬祑䉨歔猴橍硁楍獷䍌䡸汑灁圦义佄㵗䥆卒彔佐啐♐䕈䝉呈㐽〵圦䑉䡔㐽〵匦䅔呒䵟塁䵉婉䑅䘽䱁䕓嘦剁䌺䱁久䅄㵒䥆䕖䅄♙䅖㩒奓䉍䱏䜽あ〰ㄷ㜹㜳☸䅖㩒义䕄㵘0ﬕ刾8单㜷㜲㤳〲㔷ㅞ〮䔪彃䕎呓剟䍅䡟㐨㈱㌳⼩䍅也卅彔䕒⡃ㄴ㌲⤳!＀＀ ＀＀	＀＀_x0008_＀＀_x0001_＀＀_x0001_＀＀_x0001_＀＀_xDB6D_㿖찀﫽刾O䕄〰㔰㘵㈵㐰ㅞ〮⠪䍅也卅彔䕒彃⡓ㄴ㈳⤹䔫彃䕎呓剟䍅啟㐨㌱㤲⤩䔯彃䕎呓剟䍅㐨㌱㤲착!＀＀ ＀＀	＀＀_x0008_＀＀_x0001_＀＀_x0001_＀＀_x0001_＀＀楶谦䤤㾲찀﫽刾O䕄〰㔰㘵㈵㐰ㅞ〮⠪䍅也卅彔䕒彃⡂ㄴ㈳⤹䔫彃䕎呓剟䍅佟㐨㌱㤲⤩䔯彃䕎呓剟䍅㐨㌱㤲착!＀＀ ＀＀	＀＀_x0008_＀＀_x0001_＀＀_x0001_＀＀_x0001_＀＀୻ඐ鉉㿤찀﫹刾_x0018_䉇〰㜰㤱㌷㠷䙞彁卉彏佃䕄_x001D_＀＀ ＀＀_x0005_＀＀_x0004_＀＀_x0001_＀＀_x0001_＀＀_x0008_＀＀䉇P찀﫷刾O䕄〰㘰㌳〵㌰ㅞ〮⠪䍅也卅彔䕒彃⡓ㄴ㈳⤹䔫彃䕎呓剟䍅啟㐨㌱㤲⤩䔯彃䕎呓剟䍅㐨㌱㤲착!＀＀ ＀＀	＀＀_x0008_＀＀_x0001_＀＀_x0001_＀＀_x0001_＀＀ﭞ燆㿌찀﫷刾O䕄〰㘰㌳〵㌰ㅞ〮⠪䍅也卅彔䕒彃⡂ㄴ㈳⤹䔫彃䕎呓剟䍅佟㐨㌱㤲⤩䔯彃䕎呓剟䍅㐨㌱㤲착!＀＀ ＀＀	＀＀_x0008_＀＀_x0001_＀＀_x0001_＀＀_x0001_＀＀벇ㆊ啕㿕찀﬜刾(䉇〰㥂㌴㍚㤵䙞彆䕎彔义⡃乁ⱎ〲〱ⰬⰬ䉇⥐Ŧ＀＀ ＀＀Ŏ＀＀_x0008_＀＀_x0001_＀＀_x0001_＀＀_x0001_＀＀＀＀＀＀耀䁭摦畳㩰⼯楤敲瑣潩獮䘯呁嘠敩敷㽲捡楴湯唽䑐呁♅牣慥潴㵲慦瑣敳♴奄彎剁升吽啒♅佄彃䅎䕍䘽呁䘺䱑䅟䑕呉义彇䱃䕉呎呟䵅䱐呁⹅䅆♔楤灳慬役瑳楲杮䄽摵瑩嘦剁䬺奅䨽婉婍䩗䡙♉䅖㩒啑剅㵙歒晚歔啖じ佬祑䉨歔猴橍硁䍍獷䍌䡸汑灁圦义佄㵗䥆卒彔佐啐♐䕈䝉呈㐽〵圦䑉䡔㐽〵匦䅔呒䵟塁䵉婉䑅䘽䱁䕓嘦剁䌺䱁久䅄㵒䥆䕖䅄♙䅖㩒奓䉍䱏䜽あ䈰㐹娳㔳☹䅖㩒义䕄㵘0﬘刾(䉇〰㥂㌴㍚㤵䙞彆䕎彔义⡃乁ⱎ〲㈱ⰬⰬ䉇⥐Ŧ＀＀ ＀＀Ŏ＀＀_x0008_＀＀_x0001_＀＀_x0001_＀＀_x0001_＀＀＀＀＀＀耀䁰摦畳㩰⼯楤敲瑣潩獮䘯呁嘠敩敷㽲捡楴湯唽䑐呁♅牣慥潴㵲慦瑣敳♴奄彎剁升吽啒♅佄彃䅎䕍䘽呁䘺䱑䅟䑕呉义彇䱃䕉呎呟䵅䱐呁⹅䅆♔楤灳慬役瑳楲杮䄽摵瑩嘦剁䬺奅嘽䩃乑噑䙅♅䅖㩒啑剅㵙歒晚歔啖じ佬祑䉨歔猴橍硁楍獷䍌䡸汑灁圦义佄㵗䥆卒彔佐啐♐䕈䝉呈㐽〵圦䑉䡔㐽〵匦䅔呒䵟塁䵉婉䑅䘽䱁䕓嘦剁䌺䱁久䅄㵒䥆䕖䅄♙䅖㩒奓䉍䱏䜽あ䈰㐹娳㔳☹䅖㩒义䕄㵘0﬘刾(䉇〰㥂㌴㍚㤵䙞彆䕎彔义⡃乁ⱎ〲ㄱⰬⰬ䉇⥐Ŧ＀＀ ＀＀Ŏ＀＀_x0008_＀＀_x0001_＀＀_x0001_＀＀_x0001_＀＀＀＀＀＀䁲摦畳㩰⼯楤敲瑣潩獮䘯呁嘠敩敷㽲捡楴湯唽䑐呁♅牣慥潴㵲慦瑣敳♴奄彎剁升吽啒♅佄彃䅎䕍䘽呁䘺䱑䅟䑕呉义彇䱃䕉呎呟䵅䱐呁⹅䅆♔楤灳慬役瑳楲杮䄽摵瑩嘦剁䬺奅丽䱉塙呇剗♑䅖㩒啑剅㵙歒晚歔啖じ佬祑䉨歔猴橍硁卍獷䍌䡸汑灁圦义佄㵗䥆卒彔佐啐♐䕈䝉呈㐽〵圦䑉䡔㐽〵匦䅔呒䵟塁䵉婉䑅䘽䱁䕓嘦剁䌺䱁久䅄㵒䥆䕖䅄♙䅖㩒奓䉍䱏䜽あ䈰㐹娳㔳☹䅖㩒义䕄㵘0ﬆ刾_x0012_㠱㐰〶䙞彇慎敭䥟塄+＀＀ ＀＀_x0013_＀＀_x0012_＀＀_x0001_＀＀_x0001_＀＀_x0008_＀＀佔䥐⁘猱⁴敓瑣潩n찀﫽刾8单㠵㌳㐳〱㜷ㅞ〮䔪彃䕎呓剟䍅䡟㐨㔱〱⼩䍅也卅彔䕒⡃ㄴㄵ⤰!＀＀ ＀＀	＀＀_x0008_＀＀_x0001_＀＀_x0001_＀＀_x0001_＀＀_xDBD2_퉄㬓㿡찀﫼刾8单㜷㜲㤳〲㔷ㅞ〮䔪彃䕎呓剟䍅䡟㐨㔱〱⼩䍅也卅彔䕒⡃ㄴㄵ⤰!＀＀ ＀＀	＀＀_x0008_＀＀_x0001_＀＀_x0001_＀＀_x0001_＀＀䶿꿚隖㿖찀﫺刾8单㠰㐱㜳〱㈵ㅞ〮䔪彃䕎呓剟䍅䡟㐨㔱〱⼩䍅也卅彔䕒⡃ㄴㄵ⤰!＀＀ ＀＀	＀＀_x0008_＀＀_x0001_＀＀_x0001_＀＀_x0001_＀＀淩鶉㿨찀﫷刾8单㜴㠷㤳〱㤴ㅞ〮䔪彃䕎呓剟䍅䡟㐨㔱〱⼩䍅也卅彔䕒⡃ㄴㄵ⤰!＀＀ ＀＀	＀＀_x0008_＀＀_x0001_＀＀_x0001_＀＀_x0001_＀＀＀＀＀＀＀＀㿠찀﫧刾_x000F_㤵㄰䨭幐卆䥟䥓챎&amp;＀＀ ＀＀_x000E_＀＀_x000D_＀＀_x0001_＀＀_x0001_＀＀_x0008_＀＀偊㘳㌱〴〰㔰＀＀﬩刾O䡃〰㈱㠶㘴㜵ㅞ〮⠪䍅也卅彔䕒彃⡂ㄴ〵⤶䔫彃䕎呓剟䍅佟㐨㔱㘰⤩䔯彃䕎呓剟䍅㐨㔱㘰착!＀＀ ＀＀	＀＀_x0008_＀＀_x0001_＀＀_x0001_＀＀_x0001_＀＀＀＀＀＀＀＀＀＀찀﬩刾O䡃〰㈱㠶㘴㜵ㅞ〮⠪䍅也卅彔䕒彃⡓ㄴ〵⤶䔫彃䕎呓剟䍅啟㐨㔱㘰⤩䔯彃䕎呓剟䍅㐨㔱㘰착!＀＀ ＀＀	＀＀_x0008_＀＀_x0001_＀＀_x0001_＀＀_x0001_＀＀＀＀＀＀＀＀＀＀찀ﬣ刾4佂乂ⵎ䡃ㅞ〮䔪彃䕎呓剟䍅䡟㐨㌱㐸⼩䍅也卅彔䕒⡃ㄴ㠳⤴!＀＀ ＀＀	＀＀_x0008_＀＀_x0001_＀＀_x0001_＀＀_x0001_＀＀＀＀＀＀＀＀㿠찀﬙刾O䉇〰㜰㤱㌷㠷ㅞ〮⠪䍅也卅彔䕒彃⡂ㄴ㘲⤳䔫彃䕎呓剟䍅佟㐨㈱㌶⤩䔯彃䕎呓剟䍅㐨㈱㌶착!＀＀ ＀＀	＀＀_x0008_＀＀_x0001_＀＀_x0001_＀＀_x0001_＀＀＀＀＀＀＀＀㿰찀﬙刾O䉇〰㜰㤱㌷㠷ㅞ〮⠪䍅也卅彔䕒彃⡓ㄴ㘲⤳䔫彃䕎呓剟䍅啟㐨㈱㌶⤩䔯彃䕎呓剟䍅㐨㈱㌶착!＀＀ ＀＀	＀＀_x0008_＀＀_x0001_＀＀_x0001_＀＀_x0001_＀＀＀＀＀＀＀＀＀＀찀ﬖ刾.䕓〰〰㤶㠵㘷䕞䅃䵟䑅䍟偁塅㈨㄰ⰴⰰⰬ䌢剕匽䭅⤢!＀＀ ＀＀	＀＀_x0008_＀＀_x0001_＀＀_x0001_＀＀_x0001_＀＀譄釻䂃찀﬑刾O䡃〰㈱㠶㘴㜵ㅞ〮⠪䍅也卅彔䕒彃⡂ㄴ〲⤲䔫彃䕎呓剟䍅佟㐨㈱㈰⤩䔯彃䕎呓剟䍅㐨㈱㈰착!＀＀ ＀＀	＀＀_x0008_＀＀_x0001_＀＀_x0001_＀＀_x0001_＀＀벇ㆊ啕㿕찀﬑刾O䡃〰㈱㠶㘴㜵ㅞ〮⠪䍅也卅彔䕒彃⡓ㄴ〲⤲䔫彃䕎呓剟䍅啟㐨㈱㈰⤩䔯彃䕎呓剟䍅㐨㈱㈰착!＀＀ ＀＀	＀＀_x0008_＀＀_x0001_＀＀_x0001_＀＀_x0001_＀＀＀＀＀＀＀＀＀＀찀﬑刾'呉〰㐰㜱㐱〴䙞彆䕄呂䱟⡔呑ⱒㄴ㔴ⰵⰬ䙒착Ŧ＀＀ ＀＀Ŏ＀＀_x0008_＀＀_x0001_＀＀_x0001_＀＀_x0001_＀＀빷᪟ᴯ䀿摦畳㩰⼯楤敲瑣潩獮䘯呁嘠敩敷㽲捡楴湯唽䑐呁♅牣慥潴㵲慦瑣敳♴奄彎剁升吽啒♅佄彃䅎䕍䘽呁䘺䱑䅟䑕呉义彇䱃䕉呎呟䵅䱐呁⹅䅆♔楤灳慬役瑳楲杮䄽摵瑩嘦剁䬺奅吽䱃䉓䑁䉅♍䅖㩒啑剅㵙歒晚䕒䍖䙖䴹䍖剨䙖獉䑎ぅ呎獕䍌卸楒㵫圦义佄㵗䥆卒彔佐啐♐䕈䝉呈㐽〵圦䑉䡔㐽〵匦䅔呒䵟塁䵉婉䑅䘽䱁䕓嘦剁䌺䱁久䅄㵒䥆䕖䅄♙䅖㩒奓䉍䱏䤽ご〰ㄴㄷ㐴☰䅖㩒义䕄㵘0﬑刾'呉〰㐰㜱㐱〴䙞彆䕄呂卟⡔呑ⱒㄴ㔴ⰵⰬ䙒착ĉ＀＀ ＀＀ñ＀＀_x0008_＀＀_x0001_＀＀_x0001_＀＀_x0001_＀＀⋐觛䁞摦畳㩰⼯楄敲瑣潩獮䘯捡却瑥䄠摵瑩湩⁧楖睥牥愿瑣潩㵮啁䥄彔䅖啌♅䉄ㄽ㤲䤦ㅄ䈽失匰♚䅖啌䥅㵄㌰㔰☱䑓呁㵅〲㌱㈰倦剅佉呄偙㵅呑归呓♄䍓呆㌽眦湩潤㵷潰異彰潮扟牡眦摩桴㌽㔸栦楥桧㵴㈱☰呓剁彔䅍䥘䥍䕚㵄䅆卌♅牣慥潴㵲慦瑣敳♴楤灳慬役瑳楲杮䄽摵瑩찀﫹刾O䉇〰㜰㤱㌷㠷ㅞ〮⠪䍅也卅彔䕒彃⡓ㄴ㘲⤷䔫彃䕎呓剟䍅啟㐨㈱㜶⤩䔯彃䕎呓剟䍅㐨㈱㜶착!＀＀ ＀＀	＀＀_x0008_＀＀_x0001_＀＀_x0001_＀＀_x0001_＀＀＀＀＀＀＀＀＀＀찀﫹刾O䉇〰㜰㤱㌷㠷ㅞ〮⠪䍅也卅彔䕒彃⡂ㄴ㘲⤷䔫彃䕎呓剟䍅佟㐨㈱㜶⤩䔯彃䕎呓剟䍅㐨㈱㜶착!＀＀ ＀＀	＀＀_x0008_＀＀_x0001_＀＀_x0001_＀＀_x0001_＀＀＀＀＀＀＀＀㿰찀﫵刾O䡃〰㈱㠶㘴㜵ㅞ〮⠪䍅也卅彔䕒彃⡓ㄴ〲⤶䔫彃䕎呓剟䍅啟㐨㈱㘰⤩䔯彃䕎呓剟䍅㐨㈱㘰착!＀＀ ＀＀	＀＀_x0008_＀＀_x0001_＀＀_x0001_＀＀_x0001_＀＀＀＀＀＀＀＀＀＀찀﫵刾O䡃〰㈱㠶㘴㜵ㅞ〮⠪䍅也卅彔䕒彃⡂ㄴ〲⤶䔫彃䕎呓剟䍅佟㐨㈱㘰⤩䔯彃䕎呓剟䍅㐨㈱㘰착!＀＀ ＀＀	＀＀_x0008_＀＀_x0001_＀＀_x0001_＀＀_x0001_＀＀벇ㆊ啕㿕찀﫳刾4佂乂ⵎ䡃ㅞ〮䔪彃䕎呓剟䍅䡟㐨㌱㠸⼩䍅也卅彔䕒⡃ㄴ㠳⤸!＀＀ ＀＀	＀＀_x0008_＀＀_x0001_＀＀_x0001_＀＀_x0001_＀＀＀＀＀＀＀＀㿠찀﬩刾8单㠵㌳㐳〱㜷ㅞ〮䔪彃䕎呓剟䍅䡟㐨㔱㘰⼩䍅也卅彔䕒⡃ㄴ〵⤶!＀＀ ＀＀	＀＀_x0008_＀＀_x0001_＀＀_x0001_＀＀_x0001_＀＀_xDBD2_퉄㬓㿡찀﬩刾8单㜷㜲㤳〲㔷ㅞ〮䔪彃䕎呓剟䍅䡟㐨㔱㘰⼩䍅也卅彔䕒⡃ㄴ〵⤶!＀＀ ＀＀	＀＀_x0008_＀＀_x0001_＀＀_x0001_＀＀_x0001_＀＀䶿꿚隖㿖찀﬩刾8单㠰㐱㜳〱㈵ㅞ〮䔪彃䕎呓剟䍅䡟㐨㔱㘰⼩䍅也卅彔䕒⡃ㄴ〵⤶!＀＀ ＀＀	＀＀_x0008_＀＀_x0001_＀＀_x0001_＀＀_x0001_＀＀ﰬ像⒒㿩찀ﬥ刾8单㜴㠷㤳〱㤴ㅞ〮䔪彃䕎呓剟䍅䡟㐨㔱㘰⼩䍅也卅彔䕒⡃ㄴ〵⤶!＀＀ ＀＀	＀＀_x0008_＀＀_x0001_＀＀_x0001_＀＀_x0001_＀＀＀＀＀＀＀＀㿠찀﬜刾(卅㄰㌸㐷㌶㐱䙞彆䉅呉䥟⡂乁ⱎ〲〱ⰬⰬ啅⥒ć＀＀ ＀＀ï＀＀_x0008_＀＀_x0001_＀＀_x0001_＀＀_x0001_＀＀뀡桲涑䁊摦畳㩰⼯楄敲瑣潩獮䘯捡却瑥䄠摵瑩湩⁧楖睥牥愿瑣潩㵮啁䥄彔䅖啌♅䉄ㄽ㤲䤦ㅄ㔽㘴㜶☲䅖啌䥅㵄㄰㔲☰䑓呁㵅〲〱倦剅佉呄偙㵅乁彎呓♄䍓呆㌽眦湩潤㵷潰異彰潮扟牡眦摩桴㌽㔸栦楥桧㵴㈱☰呓剁彔䅍䥘䥍䕚㵄䅆卌♅牣慥潴㵲慦瑣敳♴楤灳慬役瑳楲杮䄽摵瑩찀﬛刾(卅㄰㌸㐷㌶㐱䙞彆䉅呉䥟⡂乁ⱎ〲㈱ⰬⰬ啅⥒Ŧ＀＀ ＀＀Ŏ＀＀_x0008_＀＀_x0001_＀＀_x0001_＀＀_x0001_＀＀눳ڧ䁍摦畳㩰⼯楤敲瑣潩獮䘯呁嘠敩敷㽲捡楴湯唽䑐呁♅牣慥潴㵲慦瑣敳♴奄彎剁升吽啒♅佄彃䅎䕍䘽呁䘺䱑䅟䑕呉义彇䱃䕉呎呟䵅䱐呁⹅䅆♔楤灳慬役瑳楲杮䄽摵瑩嘦剁䬺奅䰽塗䩑婗偅♁䅖㩒啑剅㵙歒晚啒䩊䙖䨹楑䉨歔猴橍硁楍獷䍌䙸噖灉圦义佄㵗䥆卒彔佐啐♐䕈䝉呈㐽〵圦䑉䡔㐽〵匦䅔呒䵟塁䵉婉䑅䘽䱁䕓嘦剁䌺䱁久䅄㵒䥆䕖䅄♙䅖㩒奓䉍䱏䔽こ㠱㜳㘴ㄳ☴䅖㩒义䕄㵘0﬚刾(卅㄰㌸㐷㌶㐱䙞彆䉅呉䥟⡂乁ⱎ〲ㄱⰬⰬ啅⥒Ŧ＀＀ ＀＀Ŏ＀＀_x0008_＀＀_x0001_＀＀_x0001_＀＀_x0001_＀＀Ȋ蜫礖䁈摦畳㩰⼯楤敲瑣潩獮䘯呁嘠敩敷㽲捡楴湯唽䑐呁♅牣慥潴㵲慦瑣敳♴奄彎剁升吽啒♅佄彃䅎䕍䘽呁䘺䱑䅟䑕呉义彇䱃䕉呎呟䵅䱐呁⹅䅆♔楤灳慬役瑳楲杮䄽摵瑩嘦剁䬺奅堽䙙䙓䱋噋♙䅖㩒啑剅㵙歒晚啒䩊䙖䨹楑䉨歔猴橍硁卍獷䍌䙸噖灉圦义佄㵗䥆卒彔佐啐♐䕈䝉呈㐽〵圦䑉䡔㐽〵匦䅔呒䵟塁䵉婉䑅䘽䱁䕓嘦剁䌺䱁久䅄㵒䥆䕖䅄♙䅖㩒奓䉍䱏䔽こ㠱㜳㘴ㄳ☴䅖㩒义䕄㵘0﫼刾8单㠵㌳㐳〱㜷ㅞ〮䔪彃䕎呓剟䍅䡟㐨㈱㘰⼩䍅也卅彔䕒⡃ㄴ〲⤶!＀＀ ＀＀	＀＀_x0008_＀＀_x0001_＀＀_x0001_＀＀_x0001_＀＀벇ㆊ啕㿕찀﫼刾8单㠵㌳㐳〱㜷ㅞ〮䔪彃䕎呓剟䍅䡟㐨ㄱ㘷⼩䍅也卅彔䕒⡃ㄴ㜱⤶!＀＀ ＀＀	＀＀_x0008_＀＀_x0001_＀＀_x0001_＀＀_x0001_＀＀＀＀＀＀＀＀㿐찀﫼刾8单㜷㜲㤳〲㔷ㅞ〮䔪彃䕎呓剟䍅䡟㐨㈱㘰⼩䍅也卅彔䕒⡃ㄴ〲⤶!＀＀ ＀＀	＀＀_x0008_＀＀_x0001_＀＀_x0001_＀＀_x0001_＀＀ꆟ䤤㿒찀﫼刾8单㜷㜲㤳〲㔷ㅞ〮䔪彃䕎呓剟䍅䡟㐨ㄱ㘷⼩䍅也卅彔䕒⡃ㄴ㜱⤶!＀＀ ＀＀	＀＀_x0008_＀＀_x0001_＀＀_x0001_＀＀_x0001_＀＀ཏ변涶㿋찀﫺刾8单㠰㐱㜳〱㈵ㅞ〮䔪彃䕎呓剟䍅䡟㐨㈱㘰⼩䍅也卅彔䕒⡃ㄴ〲⤶!＀＀ ＀＀	＀＀_x0008_＀＀_x0001_＀＀_x0001_＀＀_x0001_＀＀淩鶉㿨찀﫺刾8单㠰㐱㜳〱㈵ㅞ〮䔪彃䕎呓剟䍅䡟㐨ㄱ㘷⼩䍅也卅彔䕒⡃ㄴ㜱⤶!＀＀ ＀＀	＀＀_x0008_＀＀_x0001_＀＀_x0001_＀＀_x0001_＀＀淩鶉㿨찀﫷刾8单㜴㠷㤳〱㤴ㅞ〮䔪彃䕎呓剟䍅䡟㐨㈱㘰⼩䍅也卅彔䕒⡃ㄴ〲⤶!＀＀ ＀＀	＀＀_x0008_＀＀_x0001_＀＀_x0001_＀＀_x0001_＀＀＀＀＀＀＀＀＀＀찀﫷刾8单㜴㠷㤳〱㤴ㅞ〮䔪彃䕎呓剟䍅䡟㐨ㄱ㘷⼩䍅也卅彔䕒⡃ㄴ㜱⤶!＀＀ ＀＀	＀＀_x0008_＀＀_x0001_＀＀_x0001_＀＀_x0001_＀＀＀＀＀＀＀＀＀＀찀﫩刾_x001C_䡃〰㈱㠶㘴㜵䙞彁佃乕剔彙䅎䕍%＀＀ ＀＀_x000D_＀＀_x000C_＀＀_x0001_＀＀_x0001_＀＀_x0008_＀＀睓瑩敺汲湡d찀﬩刾8单㜴㠷㤳〱㤴ㅞ〮䔪彃䕎呓剟䍅䡟㐨㔱㜳⼩䍅也卅彔䕒⡃ㄴ㌵⤷!＀＀ ＀＀	＀＀_x0008_＀＀_x0001_＀＀_x0001_＀＀_x0001_＀＀＀＀＀＀＀＀㿠찀﬩刾8单㠰㐱㜳〱㈵ㅞ〮䔪彃䕎呓剟䍅䡟㐨㔱㜳⼩䍅也卅彔䕒⡃ㄴ㌵⤷!＀＀ ＀＀	＀＀_x0008_＀＀_x0001_＀＀_x0001_＀＀_x0001_＀＀淩鶉㿨찀﬩刾8单㜷㜲㤳〲㔷ㅞ〮䔪彃䕎呓剟䍅䡟㐨㔱㜳⼩䍅也卅彔䕒⡃ㄴ㌵⤷!＀＀ ＀＀	＀＀_x0008_＀＀_x0001_＀＀_x0001_＀＀_x0001_＀＀벇ㆊ啕㿕찀﬩刾8单㠵㌳㐳〱㜷ㅞ〮䔪彃䕎呓剟䍅䡟㐨㔱㜳⼩䍅也卅彔䕒⡃ㄴ㌵⤷!＀＀ ＀＀	＀＀_x0008_＀＀_x0001_＀＀_x0001_＀＀_x0001_＀＀_xDBD2_퉄㬓㿡찀﬑刾¬呉〰㄰㐰㘹㌲䥞⡆䙆偟久当䥌䉁当乕商䑎䑅䄨乎〬Ⱜ刬⥆〾䘬彆䕐华䱟䅉卂啟䙎乕䕄⡄乁ⱎⰰⰬ䙒Ⱙ䙉䘨彆䕐华䱟䅉卂啟䙎乕䕄⡄乁ⱎⰰⰬ䙒㰩ⰰⰰ䙆偟久当乂䥆彔䕒䥔归佐呓䄨乎㐬㐱㔵Ⱜ刬⥆⤩ć＀＀ ＀＀ï＀＀_x0008_＀＀_x0001_＀＀_x0001_＀＀_x0001_＀＀豀碵꼝쐕摦畳㩰⼯楄敲瑣潩獮䘯捡却瑥䄠摵瑩湩⁧楖睥牥愿瑣潩㵮啁䥄彔䅖啌♅䉄ㄽ㤲䤦ㅄ㐽㔵㤷☹䅖啌䥅㵄㌰㘲☱䑓呁㵅〲㈱倦剅佉呄偙㵅乁彎呓♄䍓呆㌽眦湩潤㵷潰異彰潮扟牡眦摩桴㌽㔸栦楥桧㵴㈱☰呓剁彔䅍䥘䥍䕚㵄䅆卌♅牣慥潴㵲慦瑣敳♴楤灳慬役瑳楲杮䄽摵瑩찀﬑刾¬呉〰㐰㜱㐱〴䥞⡆䙆偟久当䥌䉁当乕商䑎䑅䄨乎〬Ⱜ刬⥆〾䘬彆䕐华䱟䅉卂啟䙎乕䕄⡄乁ⱎⰰⰬ䙒Ⱙ䙉䘨彆䕐华䱟䅉卂啟䙎乕䕄⡄乁ⱎⰰⰬ䙒㰩ⰰⰰ䙆偟久当乂䥆彔䕒䥔归佐呓䄨乎㐬㐱㔵Ⱜ刬⥆⤩ć＀＀ ＀＀ï＀＀_x0008_＀＀_x0001_＀＀_x0001_＀＀_x0001_＀＀豀碵꼝쐕摦畳㩰⼯楄敲瑣潩獮䘯捡却瑥䄠摵瑩湩⁧楖睥牥愿瑣潩㵮啁䥄彔䅖啌♅䉄ㄽ㤲䤦ㅄ䈽失匰♚䅖啌䥅㵄㌰㘲☱䑓呁㵅〲㈱倦剅佉呄偙㵅乁彎呓♄䍓呆㌽眦湩潤㵷潰異彰潮扟牡眦摩桴㌽㔸栦楥桧㵴㈱☰呓剁彔䅍䥘䥍䕚㵄䅆卌♅牣慥潴㵲慦瑣敳♴楤灳慬役瑳楲杮䄽摵瑩찀ﬆ刾_x0011_䉇䝐偂偞偟䥒䕃〨착!＀＀ ＀＀	＀＀_x0008_＀＀_x0001_＀＀_x0001_＀＀_x0001_＀＀＀＀＀＀＀＀㿰찀﫼刾8单㠵㌳㐳〱㜷ㅞ〮䔪彃䕎呓剟䍅䡟㐨㌱㜵⼩䍅也卅彔䕒⡃ㄴ㔳⤷!＀＀ ＀＀	＀＀_x0008_＀＀_x0001_＀＀_x0001_＀＀_x0001_＀＀淩鶉㿘찀﫼刾8单㠵㌳㐳〱㜷ㅞ〮䔪彃䕎呓剟䍅䡟㐨㈱㜶⼩䍅也卅彔䕒⡃ㄴ㘲⤷!＀＀ ＀＀	＀＀_x0008_＀＀_x0001_＀＀_x0001_＀＀_x0001_＀＀벇ㆊ啕㿕찀﫼刾8单㠵㌳㐳〱㜷ㅞ〮䔪彃䕎呓剟䍅䡟㐨㈱㜳⼩䍅也卅彔䕒⡃ㄴ㌲⤷!＀＀ ＀＀	＀＀_x0008_＀＀_x0001_＀＀_x0001_＀＀_x0001_＀＀벇ㆊ啕㿕찀﫼刾8单㜷㜲㤳〲㔷ㅞ〮䔪彃䕎呓剟䍅䡟㐨㌱㜵⼩䍅也卅彔䕒⡃ㄴ㔳⤷!＀＀ ＀＀	＀＀_x0008_＀＀_x0001_＀＀_x0001_＀＀_x0001_＀＀＀＀＀＀＀＀㿐찀﫼刾8单㜷㜲㤳〲㔷ㅞ〮䔪彃䕎呓剟䍅䡟㐨㈱㜶⼩䍅也卅彔䕒⡃ㄴ㘲⤷!＀＀ ＀＀	＀＀_x0008_＀＀_x0001_＀＀_x0001_＀＀_x0001_＀＀ཏ변涶㿛찀﫼刾8单㜷㜲㤳〲㔷ㅞ〮䔪彃䕎呓剟䍅䡟㐨㈱㜳⼩䍅也卅彔䕒⡃ㄴ㌲⤷!＀＀ ＀＀	＀＀_x0008_＀＀_x0001_＀＀_x0001_＀＀_x0001_＀＀_xDB6D_㿖찀﫻刾&lt;单㌸㐵㔹〱㜲偞䕓䍔䱁䘨噉䑅奁㬩彐剐䍉⡅ㄭ奁丬坏䐬䔬彃啃剒Ⱜ⤱ॎ＀＀ ＀＀श＀＀࠰＀＀_x0001_＀＀Ć＀＀_x0001_＀＀ᑻ䞮﫡䀾롒蔞ᇫ䀿ẹ硑䀿尨ʏ䀿ਾꏗﵰ䀾晧晦䀾ਾꏗﵰ䀾ᑻ䞮﫡䀾轜ᰨ䀿ਾꏗﵰ䀾ꏗ㵰ᜊ䀿휊炣䨽䀿轜_xDC28_䀾＀＀＀＀쀀䀾馚香妙䀾ꏗ㵰霊䀾ꏗ㵰霊䀾ᑺޮ䀿ꏗ㵰霊䀿ꏗ㵰霊䀿馚香ᦙ䁀晧晦Ꙧ䀿쳍쳌賌䀿尩슏䀾竡긔䀾馚香ᦙ䀿슐⣵ཛྷ䀿슐⣵ཛྷ䀿슐⣵ཛྷ䀿竡긔ⅇ䀿竡긔ꅇ䀿炤਽⏗䀿긕呺䀿ਾꏗ絰䀿㌳㌳䀾롒蔞釫䀾㌳㌳猳䀾ᑻ䞮竡䀾쳍쳌䳌䀾휊炣訽䀽⣶轜㗂䀽ਾꏗ㵰䀽尩슏ꣵ䀽ꏗ㵰霊䀽䞮竡긔䀽䞮竡긔䀽＀＀＀＀䀀䀾㌴㌳㌳䀾竡긔ⅇ䀾ꏗ㵰ᜊ䀾⣶轜㗂䀾롒蔞ᇫ䀾롑씞䀽긕鑺䀽炤਽揗䀽㌴㌳댳䀽尨슏䀽蔟凫麸䀽ਾꏗ絰䀽尨芏䀽롒蔞釫䀽㌴㌳㌳䀽Ẹ硑䀽휊炣訽䀽슐⣵콜䀽＀＀＀＀＀＀䀾晧晦Ꙧ䀽긕푺䀽긕푺䀽馚香_xD999_䀽㌴㌳댳䀽㌳㌳猳䀽ᑻ䞮뫡䀽ᑻ䞮뫡䀽馚香妙䀾⣶轜痂䀾ᑻ䞮뫡䀾蔟凫麸䀾竡긔慇䀾炤਽⏗䀾롑Ԟ䀾ᑻ䞮㫡䀾㵱휊炣䀾슐⣵轜䀾롑蔞䀾炤਽䀾䞮竡⸔䀿䞮竡⸔䀿ᑻ䞮㫡䀿ਾꏗ㵰䀿＀＀＀＀＀＀䀿ਾꏗﵰ䀾凬Ẹ⮅䀿尨䊏䀿尨ʏ䀿ਾꏗﵰ䀾炤਽揗䀿㵱휊ィ䀿蔟凫庸䀿휊炣訽䀿ᑻ䞮竡䀿＀＀＀＀쀀䀿쳍쳌쳌䀿ᑺ잮䀿炤਽ϗ䁀＀＀＀＀＀＀䁀슏⣵⽜䁀슏⣵⽜䁀ᑻ䞮᫡䁀竡긔ꅇ䀿馚香香䀿尩슏䀿尩슏⣵䀿ਾꏗ絰䀿긕푺䀿롑씞䀿롑씞䀿롑Ԟ䁀⣶轜㗂䁀휊炣䨽䁀ਾꏗ嵰䁀尨ꊏ䁀馚香릙䁀尨슏䁀蔟凫_xDEB8_䁀䞮竡䁀尨ʏ䁁⣶轜䁀휊炣਽䁁긕ᑺ䁁竡긔Ň䁁蔟凫Ẹ䁁轜ᰨ䁁尨抏䁁轜尨䁁蔟凫纸䁁蔟凫纸䁁凬Ẹ䮅䁁䞮竡且䁁롒蔞ᇫ䁁쳍쳌ೌ䁁ਾꏗᵰ䁁Ẹ塑䁁롒蔞㇫䁁긕鑺䁁炤਽ꏗ䁁轜鰨䁁⣶轜㗂䁁ᑻ䞮髡䁁쳍쳌䳌䁁炤਽ϗ䁁Ẹ䁀Ẹᡑ䁁＀＀＀＀䀀䁁蔟凫庸䁁炤਽䏗䁁슏⣵⽜䁁轜尨䁁롑蔞䁁쳍쳌䳌䁁晧晦晦䁁＀＀＀＀ꀀ䁁尩슏ꣵ䁁롒蔞뇫䁁尩슏죵䁁긕둺䁁ਾꏗ뵰䁁ਾꏗ뵰䁁롒蔞퇫䁁尩슏죵䁁롑ꔞ䁁롒蔞퇫䁁쳍쳌쳌䁁㵱휊킣䁁쳍쳌곌䁁㵱휊낣䁁轜鰨䁁轜鰨䁁Ẹ롑䁁轜簨䁁晧晦Ꙧ䁁尨芏䁁＀＀＀＀耀䁁竡긔慇䁁竡긔ⅇ䁁슏⣵作䁁＀＀＀＀耀䁁尨芏䁁轜尨䁁쳍쳌䳌䁁롑ꔞ䁁馚香香䁁ᑻ䞮뫡䁁슏⣵콜䁁晧晦虦䁁긕ᑺ䁁尩슏ࣵ䁁긕䁀롑Ԟ䁁⣶轜ᗂ䁁蔟凫㺸䁁尩슏䣵䁁슏⣵轜䁁＀＀＀＀耀䁁긕瑺䁁긕瑺䁁슏⣵꽜䁁尩슏죵䁁䞮竡䁁⣶轜䁁＀＀＀＀䀀䁂凬Ẹ䮅䁂슏⣵作䁂竡긔ⅇ䁂炤਽⏗䁂ᑻ䞮㫡䁂쳍쳌賌䁂ꏗ㵰ᜊ䁃긕ᑺ䁃Ẹᡑ䁃轜㰨䁃휊炣⨽䁃尨⊏䁃슏⣵⽜䁃蔟凫㺸䁃竡긔셇䁃긕둺䁃轜밨䁃롑蔞䁃㵱휊那䁃䞮竡渔䁃긕鑺䁃＀＀＀＀ꀀ䁃蔟凫麸䁃＀＀＀＀耀䁃尨ʏ䁃슏⣵ཛྷ䁃轜ﰨ䁂⣶轜ᗂ䁃쳍쳌䁂⣶轜ᗂ䁃긕㑺䁃롒蔞凫䁃晧晦䁂馚香蓮䁂竡긔䁂ਾꏗ鵰䁂ਾꏗ鵰䁂ᑻ䞮髡䁂ꏗ㵰휊䁂Ẹ롑䁂휊炣쨽䁂긕呺䁃竡긔慇䁃馚香妙䁃긕㑺䁃㌴㌳猳䁃긕둺䁃ᑻ䞮竡䁃炤਽ꏗ䁃凬Ẹꮅ䁃ꏗ㵰眊䁃＀＀＀＀＀＀＀＀＀＀＀＀＀＀＀＀＀＀＀＀＀＀＀＀＀＀＀＀＀＀＀＀＀＀＀＀＀＀＀＀＀＀＀＀＀＀＀＀＀＀＀＀＀＀＀＀＀＀＀＀＀＀＀＀＀＀＀＀＀＀＀＀＀＀＀＀＀＀＀＀＀＀＀＀＀＀＀＀＀＀＀＀＀＀＀＀＀＀＀＀＀＀＀＀＀＀＀＀＀＀＀＀＀＀＀＀＀＀＀＀＀＀＀＀＀＀＀＀＀＀＀＀＀＀＀＀＀＀＀＀＀＀＀＀＀＀＀＀＀＀＀＀＀＀＀＀＀＀＀＀＀＀＀＀＀＀＀＀＀＀＀＀＀＀＀＀＀＀＀＀＀＀＀＀＀＀＀＀＀＀＀＀＀＀＀＀＀＀＀＀＀＀＀＀＀＀＀＀＀＀＀＀＀＀＀＀＀＀＀＀＀＀＀＀＀＀＀＀＀＀＀＀＀＀＀＀＀＀＀＀＀＀＀＀＀＀＀＀＀＀＀＀＀＀＀＀＀＀＀＀＀＀﫺刾8单㠰㐱㜳〱㈵ㅞ〮䔪彃䕎呓剟䍅䡟㐨㌱㜵⼩䍅也卅彔䕒⡃ㄴ㔳⤷!＀＀ ＀＀	＀＀_x0008_＀＀_x0001_＀＀_x0001_＀＀_x0001_＀＀줋୮넻㿣찀﫺刾8单㠰㐱㜳〱㈵ㅞ〮䔪彃䕎呓剟䍅䡟㐨㈱㜶⼩䍅也卅彔䕒⡃ㄴ㘲⤷!＀＀ ＀＀	＀＀_x0008_＀＀_x0001_＀＀_x0001_＀＀_x0001_＀＀＀＀＀＀＀＀㿨찀﫺刾8单㠰㐱㜳〱㈵ㅞ〮䔪彃䕎呓剟䍅䡟㐨㈱㜳⼩䍅也卅彔䕒⡃ㄴ㌲⤷!＀＀ ＀＀	＀＀_x0008_＀＀_x0001_＀＀_x0001_＀＀_x0001_＀＀淩鶉㿨찀﫸刾=䥆〰㤰〰㐰㤵偞䕓䍔䱁䘨噉䑅奁㬩䑅䵟䅅彎剐䍉彅䝔⡔ㄭ奁丬坏䐬〬착ॎ＀＀ ＀＀श＀＀࠰＀＀_x0001_＀＀Ć＀＀_x0001_＀＀᩾갷䀩᩾갷䀩᩾갷䀩᩾갷䀩᩾갷䀩᩾갷䀩ⴆ怤텴䀩ⴆ怤텴䀩ⴆ怤텴䀩ⴆ怤텴䀩ⴆ怤텴䀩ⴆ怤텴䀩ⴆ怤텴䀩ⴆ怤텴䀩ⴆ怤텴䀩ⴆ怤텴䀩ⴆ怤텴䀩ⴆ怤텴䀩ⴆ怤텴䀩ⴆ怤텴䀩ⴆ怤텴䀩뉎ₔ䀪鍬욊㟚䀪蕈薱传䀪蕈薱传䀪蕈薱传䀪蕈薱传䀪ਾꏗ뵰䀪鍬욊㟚䀪鍬욊㟚䀪鍬욊㟚䀪鍬욊㟚䀪鍬욊㟚䀪鍬욊㟚䀪鍬욊㟚䀪鍬욊㟚䀪鍬욊㟚䀪鍬욊㟚䀪鍬욊㟚䀪鍬욊㟚䀪鍬욊㟚䀪鍬욊㟚䀪鍬욊㟚䀪鍬욊㟚䀪鍬욊㟚䀪鍬욊㟚䀪鍬욊㟚䀪鍬욊㟚䀪鍬욊㟚䀪鍬욊㟚䀪鍬욊㟚䀪鍬욊㟚䀪鍬욊㟚䀪鍬욊㟚䀪鍬욊㟚䀪鍬욊㟚䀪鍬욊㟚䀪鍬욊㟚䀪鍬욊㟚䀪鍬욊㟚䀪鍬욊㟚䀪鍬욊㟚䀪鍬욊㟚䀪鍬욊㟚䀪鍬욊㟚䀪휊炣਽䀪휊炣਽䀪휊炣਽䀪휊炣਽䀪휊炣਽䀪휊炣਽䀪휊炣਽䀪휊炣਽䀪휊炣਽䀪휊炣਽䀪휊炣਽䀪휊炣਽䀪휊炣਽䀪휊炣਽䀪휊炣਽䀪휊炣਽䀪휊炣਽䀪휊炣਽䀪휊炣਽䀪휊炣਽䀪휊炣਽䀪휊炣਽䀪휊炣਽䀪휊炣਽䀪휊炣਽䀪휊炣਽䀪휊炣਽䀪晧晦䀩晧晦䀩긕ᑺ䀪긕ᑺ䀪긕ᑺ䀪晧晦晦䀪ノꖵ䀪ノꖵ䀪ノꖵ䀪쳍쳌쳌䀪쳍쳌쳌䀪ഽ␘퉽䀪佮_xD890_䀫뉒蒜⟒䀬栧쎓紧䀬栧쎓紧䀬栧쎓紧䀬栧쎓紧䀬栧쎓紧䀬栧쎓紧䀬栧쎓紧䀬栧쎓紧䀬栧쎓紧䀬栧쎓紧䀬栧쎓紧䀬栧쎓紧䀬栧쎓紧䀬栧쎓紧䀬栧쎓紧䀬馚香香䀬馚香香䀬馚香香䀬馚香香䀬馚香香䀬馚香香䀬馚香香䀬馚香香䀬馚香香䀬馚香香䀬馚香香䀬馚香香䀬馚香香䀬佮_xD890_䀬佮_xD890_䀬佮_xD890_䀬佮_xD890_䀬럏嬅䀮럏嬅䀮럏嬅䀮럏嬅䀮럏嬅䀮럏嬅䀮럏嬅䀮䡬揜鏩䀮䡬揜鏩䀮䡬揜鏩䀮䡬揜鏩䀮䡬揜鏩䀮䡬揜鏩䀮ǀ崭ᛁ䀯韘㱬苘䀯韘㱬苘䀯韘㱬苘䀯_xDA09_齉䀯䡬揜鏩䀯䡬揜鏩䀯䡬揜鏩䀯䡬揜鏩䀯䡬揜鏩䀯䡬揜鏩䀯䚪گ紨䀯䚪گ紨䀯䚪گ紨䀯䚪گ紨䀯䚪گ紨䀯䚪گ紨䀯䚪گ紨䀯䚪گ紨䀯䚪گ紨䀯䚪گ紨䀯䚪گ紨䀯䚪گ紨䀯䚪گ紨䀯䚪گ紨䀯䚪گ紨䀯䚪گ紨䀯䚪گ紨䀯䚪گ紨䀯䚪گ紨䀯䚪گ紨䀯䚪گ紨䀯䚪گ紨䀯馚香香䀯馚香香䀯馚香香䀯馚香香䀯馚香香䀯馚香香䀯馚香香䀯馚香香䀯馚香香䀯馚香香䀯馚香香䀯馚香香䀯馚香香䀯馚香香䀯馚香香䀯馚香香䀯馚香香䀯馚香香䀯馚香香䀯馚香香䀯馚香香䀯馚香香䀯馚香香䀯馚香香䀯馚香香䀯馚香香䀯馚香香䀯馚香香䀯愤仟ꈢ䀯큎蜦穏䀯큎蜦穏䀯큎蜦穏䀯黜넠川䀯黜넠川䀯黜넠川䀯黜넠川䀯黜넠川䀯黜넠川䀯黜넠川䀯黜넠川䀯黜넠川䀯黜넠川䀯黜넠川䀯黜넠川䀯黜넠川䀯黜넠川䀯黜넠川䀯黜넠川䀯黜넠川䀯黜넠川䀯黜넠川䀯黜넠川䀯黜넠川䀯黜넠川䀯黜넠川䀯黜넠川䀯黜넠川䀯黜넠川䀯黜넠川䀯黜넠川䀯黜넠川䀯黜넠川䀯黜넠川䀯黜넠川䀯黜넠川䀯黜넠川䀯黜넠川䀯黜넠川䀯黜넠川䀯黜넠川䀯黜넠川䀯黜넠川䀯黜넠川䀯黜넠川䀯黜넠川䀯黜넠川䀯黜넠川䀯黜넠川䀯＀＀＀＀＀＀＀＀＀＀＀＀＀＀＀＀＀＀＀＀＀＀＀＀＀＀＀＀＀＀＀＀＀＀＀＀＀＀＀＀＀＀＀＀＀＀＀＀＀＀＀＀＀＀＀＀＀＀＀＀＀＀＀＀＀＀＀＀＀＀＀＀＀＀＀＀＀＀＀＀＀＀＀＀＀＀＀＀＀＀＀＀＀＀＀＀＀＀＀＀＀＀＀＀＀＀＀＀＀＀＀＀＀＀＀＀＀＀＀＀＀＀＀＀＀＀＀＀＀＀＀＀＀＀＀＀＀＀＀＀＀＀＀＀＀＀＀＀＀＀＀＀＀＀＀＀＀＀＀＀＀＀＀＀＀＀＀＀＀＀＀＀＀＀＀＀＀＀＀＀＀＀＀＀＀＀＀＀＀＀＀＀＀＀＀＀＀＀＀＀＀＀＀＀＀＀＀＀＀＀＀＀＀＀＀＀＀＀＀＀＀＀＀＀＀＀＀＀＀＀＀＀＀＀＀＀＀＀＀＀＀＀＀＀＀＀＀＀＀＀＀＀＀＀＀＀＀＀＀＀＀＀﫷刾8单㜴㠷㤳〱㤴ㅞ〮䔪彃䕎呓剟䍅䡟㐨㌱㜵⼩䍅也卅彔䕒⡃ㄴ㔳⤷!＀＀ ＀＀	＀＀_x0008_＀＀_x0001_＀＀_x0001_＀＀_x0001_＀＀벇ㆊ啕㿕찀﫷刾8单㜴㠷㤳〱㤴ㅞ〮䔪彃䕎呓剟䍅䡟㐨㈱㜶⼩䍅也卅彔䕒⡃ㄴ㘲⤷!＀＀ ＀＀	＀＀_x0008_＀＀_x0001_＀＀_x0001_＀＀_x0001_＀＀＀＀＀＀＀＀＀＀찀﫷刾8单㜴㠷㤳〱㤴ㅞ〮䔪彃䕎呓剟䍅䡟㐨㈱㜳⼩䍅也卅彔䕒⡃ㄴ㌲⤷!＀＀ ＀＀	＀＀_x0008_＀＀_x0001_＀＀_x0001_＀＀_x0001_＀＀＀＀＀＀＀＀㿐찀﫩刾_x0015_啅偒乌偞偟䥒䕃㐨㔱㜳착!＀＀ ＀＀	＀＀_x0008_＀＀_x0001_＀＀_x0001_＀＀_x0001_＀＀䀐찀ﬣ刾8单㠰㐱㜳〱㈵ㅞ〮䔪彃䕎呓剟䍅䡟㐨㐱㐱⼩䍅也卅彔䕒⡃ㄴㄴ⤴!＀＀ ＀＀	＀＀_x0008_＀＀_x0001_＀＀_x0001_＀＀_x0001_＀＀୻ඐ鉉㿤찀ﬣ刾8单㠵㌳㐳〱㜷ㅞ〮䔪彃䕎呓剟䍅䡟㐨㐱㐱⼩䍅也卅彔䕒⡃ㄴㄴ⤴!＀＀ ＀＀	＀＀_x0008_＀＀_x0001_＀＀_x0001_＀＀_x0001_＀＀䍹칵ꪪ㿚찀ﬢ刾8单㜴㠷㤳〱㤴ㅞ〮䔪彃䕎呓剟䍅䡟㐨㐱㐱⼩䍅也卅彔䕒⡃ㄴㄴ⤴!＀＀ ＀＀	＀＀_x0008_＀＀_x0001_＀＀_x0001_＀＀_x0001_＀＀벇ㆊ啕㿕찀ﬢ刾O䉇〰㥂㌴㍚㤵ㅞ〮⠪䍅也卅彔䕒彃⡂ㄴㄴ⤴䔫彃䕎呓剟䍅佟㐨㐱㐱⤩䔯彃䕎呓剟䍅㐨㐱㐱착!＀＀ ＀＀	＀＀_x0008_＀＀_x0001_＀＀_x0001_＀＀_x0001_＀＀㌴㌳㌳㿣찀ﬢ刾O䉇〰㥂㌴㍚㤵ㅞ〮⠪䍅也卅彔䕒彃⡓ㄴㄴ⤴䔫彃䕎呓剟䍅啟㐨㐱㐱⤩䔯彃䕎呓剟䍅㐨㐱㐱착!＀＀ ＀＀	＀＀_x0008_＀＀_x0001_＀＀_x0001_＀＀_x0001_＀＀＀＀＀＀＀＀＀＀찀ﬢ刾8单㜷㜲㤳〲㔷ㅞ〮䔪彃䕎呓剟䍅䡟㐨㐱㐱⼩䍅也卅彔䕒⡃ㄴㄴ⤴!＀＀ ＀＀	＀＀_x0008_＀＀_x0001_＀＀_x0001_＀＀_x0001_＀＀譡ḝ㿎찀ﬡ刾8单㜴㠷㤳〱㤴ㅞ〮䔪彃䕎呓剟䍅䡟㐨㌱㐸⼩䍅也卅彔䕒⡃ㄴ㠳⤴!＀＀ ＀＀	＀＀_x0008_＀＀_x0001_＀＀_x0001_＀＀_x0001_＀＀벇ㆊ啕㿕찀ﬡ刾8单㜷㜲㤳〲㔷ㅞ〮䔪彃䕎呓剟䍅䡟㐨㌱㐸⼩䍅也卅彔䕒⡃ㄴ㠳⤴!＀＀ ＀＀	＀＀_x0008_＀＀_x0001_＀＀_x0001_＀＀_x0001_＀＀ﭞ燆㿌찀ﬡ刾8单㠰㐱㜳〱㈵ㅞ〮䔪彃䕎呓剟䍅䡟㐨㌱㐸⼩䍅也卅彔䕒⡃ㄴ㠳⤴!＀＀ ＀＀	＀＀_x0008_＀＀_x0001_＀＀_x0001_＀＀_x0001_＀＀୻ඐ鉉㿤찀ﬡ刾8单㠵㌳㐳〱㜷ㅞ〮䔪彃䕎呓剟䍅䡟㐨㌱㐸⼩䍅也卅彔䕒⡃ㄴ㠳⤴!＀＀ ＀＀	＀＀_x0008_＀＀_x0001_＀＀_x0001_＀＀_x0001_＀＀዆웖觘㿝찀ײַ刾*呉〰㄰㐰㘹㌲䙞彆䅃䕐彘䥆⡘乁ⱎ〲㠰ⰬⰬ啅⥒ć＀＀ ＀＀ï＀＀_x0008_＀＀_x0001_＀＀_x0001_＀＀_x0001_＀＀酨糭㔿䀟摦畳㩰⼯楄敲瑣潩獮䘯捡却瑥䄠摵瑩湩⁧楖睥牥愿瑣潩㵮啁䥄彔䅖啌♅䉄ㄽ㤲䤦ㅄ㐽㔵㤷☹䅖啌䥅㵄㐰〶☱䑓呁㵅〲㠰倦剅佉呄偙㵅乁彎呓♄䍓呆㌽眦湩潤㵷潰異彰潮扟牡眦摩桴㌽㔸栦楥桧㵴㈱☰呓剁彔䅍䥘䥍䕚㵄䅆卌♅牣慥潴㵲慦瑣敳♴楤灳慬役瑳楲杮䄽摵瑩찀ﬞ刾*呉〰㄰㐰㘹㌲䙞彆䅃䕐彘䥆⡘乁ⱎ〲㤰ⰬⰬ啅⥒ć＀＀ ＀＀ï＀＀_x0008_＀＀_x0001_＀＀_x0001_＀＀_x0001_＀＀쒜뀠桲䀓摦畳㩰⼯楄敲瑣潩獮䘯捡却瑥䄠摵瑩湩⁧楖睥牥愿瑣潩㵮啁䥄彔䅖啌♅䉄ㄽ㤲䤦ㅄ㐽㔵㤷☹䅖啌䥅㵄㐰〶☱䑓呁㵅〲㤰倦剅佉呄偙㵅乁彎呓♄䍓呆㌽眦湩潤㵷潰異彰潮扟牡眦摩桴㌽㔸栦楥桧㵴㈱☰呓剁彔䅍䥘䥍䕚㵄䅆卌♅牣慥潴㵲慦瑣敳♴楤灳慬役瑳楲杮䄽摵瑩찀﬜刾8单㠰㐱㜳〱㈵ㅞ〮䔪彃䕎呓剟䍅䡟㐨㈱㐹⼩䍅也卅彔䕒⡃ㄴ㤲⤴!＀＀ ＀＀	＀＀_x0008_＀＀_x0001_＀＀_x0001_＀＀_x0001_＀＀幃飅ꪪ㿢찀﬜刾8单㜴㠷㤳〱㤴ㅞ〮䔪彃䕎呓剟䍅䡟㐨㈱㐹⼩䍅也卅彔䕒⡃ㄴ㤲⤴!＀＀ ＀＀	＀＀_x0008_＀＀_x0001_＀＀_x0001_＀＀_x0001_＀＀＀＀＀＀＀＀＀＀찀﬜刾8单㠵㌳㐳〱㜷ㅞ〮䔪彃䕎呓剟䍅䡟㐨㈱㐹⼩䍅也卅彔䕒⡃ㄴ㤲⤴!＀＀ ＀＀	＀＀_x0008_＀＀_x0001_＀＀_x0001_＀＀_x0001_＀＀벇ㆊ啕㿕찀﬛刾(䡃〰㘰㈲㘷㈱䙞彆䉅呉䥟⡂乁ⱎ〲〱ⰬⰬ䡃⥆Ŧ＀＀ ＀＀Ŏ＀＀_x0008_＀＀_x0001_＀＀_x0001_＀＀_x0001_＀＀馛香릙䁒摦畳㩰⼯楤敲瑣潩獮䘯呁嘠敩敷㽲捡楴湯唽䑐呁♅牣慥潴㵲慦瑣敳♴奄彎剁升吽啒♅佄彃䅎䕍䘽呁䘺䱑䅟䑕呉义彇䱃䕉呎呟䵅䱐呁⹅䅆♔楤灳慬役瑳楲杮䄽摵瑩嘦剁䬺奅娽偍乁䱏呏♕䅖㩒啑剅㵙歒晚啒䩊䙖䨹楑䉨歔猴橍硁䍍獷䍌䑸䕓灙圦义佄㵗䥆卒彔佐啐♐䕈䝉呈㐽〵圦䑉䡔㐽〵匦䅔呒䵟塁䵉婉䑅䘽䱁䕓嘦剁䌺䱁久䅄㵒䥆䕖䅄♙䅖㩒奓䉍䱏䌽え〰㈶㜲ㄶ☲䅖㩒义䕄㵘0﬛刾*呉〰㄰㐰㘹㌲䙞彆䅃䕐彘䥆⡘乁ⱎ〲〱ⰬⰬ啅⥒ć＀＀ ＀＀ï＀＀_x0008_＀＀_x0001_＀＀_x0001_＀＀_x0001_＀＀ⓝ脆䎕䀡摦畳㩰⼯楄敲瑣潩獮䘯捡却瑥䄠摵瑩湩⁧楖睥牥愿瑣潩㵮啁䥄彔䅖啌♅䉄ㄽ㤲䤦ㅄ㐽㔵㤷☹䅖啌䥅㵄㐰〶☱䑓呁㵅〲〱倦剅佉呄偙㵅乁彎呓♄䍓呆㌽眦湩潤㵷潰異彰潮扟牡眦摩桴㌽㔸栦楥桧㵴㈱☰呓剁彔䅍䥘䥍䕚㵄䅆卌♅牣慥潴㵲慦瑣敳♴楤灳慬役瑳楲杮䄽摵瑩찀﬛刾8单㜷㜲㤳〲㔷ㅞ〮䔪彃䕎呓剟䍅䡟㐨㈱㐹⼩䍅也卅彔䕒⡃ㄴ㤲⤴!＀＀ ＀＀	＀＀_x0008_＀＀_x0001_＀＀_x0001_＀＀_x0001_＀＀馚香香㿙찀﬛刾*呉〰㄰㐰㘹㌲䙞彆䅃䕐彘䥆⡘乁ⱎ〲ㄱⰬⰬ啅⥒ć＀＀ ＀＀ï＀＀_x0008_＀＀_x0001_＀＀_x0001_＀＀_x0001_＀＀ꇋ뙅㷳䀡摦畳㩰⼯楄敲瑣潩獮䘯捡却瑥䄠摵瑩湩⁧楖睥牥愿瑣潩㵮啁䥄彔䅖啌♅䉄ㄽ㤲䤦ㅄ㐽㔵㤷☹䅖啌䥅㵄㐰〶☱䑓呁㵅〲ㄱ倦剅佉呄偙㵅乁彎呓♄䍓呆㌽眦湩潤㵷潰異彰潮扟牡眦摩桴㌽㔸栦楥桧㵴㈱☰呓剁彔䅍䥘䥍䕚㵄䅆卌♅牣慥潴㵲慦瑣敳♴楤灳慬役瑳楲杮䄽摵瑩찀﬚刾*呉〰㄰㐰㘹㌲䙞彆䅃䕐彘䥆⡘乁ⱎ〲㈱ⰬⰬ啅⥒ć＀＀ ＀＀ï＀＀_x0008_＀＀_x0001_＀＀_x0001_＀＀_x0001_＀＀溘茒ી䀢摦畳㩰⼯楄敲瑣潩獮䘯捡却瑥䄠摵瑩湩⁧楖睥牥愿瑣潩㵮啁䥄彔䅖啌♅䉄ㄽ㤲䤦ㅄ㐽㔵㤷☹䅖啌䥅㵄㐰〶☱䑓呁㵅〲㈱倦剅佉呄偙㵅乁彎呓♄䍓呆㌽眦湩潤㵷潰異彰潮扟牡眦摩桴㌽㔸栦楥桧㵴㈱☰呓剁彔䅍䥘䥍䕚㵄䅆卌♅牣慥潴㵲慦瑣敳♴楤灳慬役瑳楲杮䄽摵瑩찀﬚刾(䡃〰㘰㈲㘷㈱䙞彆䉅呉䥟⡂乁ⱎ〲㈱ⰬⰬ䡃⥆Ŧ＀＀ ＀＀Ŏ＀＀_x0008_＀＀_x0001_＀＀_x0001_＀＀_x0001_＀＀㌲㌳㌳䁉摦畳㩰⼯楤敲瑣潩獮䘯呁嘠敩敷㽲捡楴湯唽䑐呁♅牣慥潴㵲慦瑣敳♴奄彎剁升吽啒♅佄彃䅎䕍䘽呁䘺䱑䅟䑕呉义彇䱃䕉呎呟䵅䱐呁⹅䅆♔楤灳慬役瑳楲杮䄽摵瑩嘦剁䬺奅䠽噋婁偏䙁♍䅖㩒啑剅㵙歒晚啒䩊䙖䨹楑䉨歔猴橍硁楍獷䍌䑸䕓灙圦义佄㵗䥆卒彔佐啐♐䕈䝉呈㐽〵圦䑉䡔㐽〵匦䅔呒䵟塁䵉婉䑅䘽䱁䕓嘦剁䌺䱁久䅄㵒䥆䕖䅄♙䅖㩒奓䉍䱏䌽え〰㈶㜲ㄶ☲䅖㩒义䕄㵘0﬚刾.呉〰㄰㐰㘹㌲䕞䅃䵟䑅䍟偁塅㈨㄰ⰵⰰⰬ䌢剕䔽剕⤢!＀＀ ＀＀	＀＀_x0008_＀＀_x0001_＀＀_x0001_＀＀_x0001_＀＀쳍쳌䳌䀯찀ﬗ刾(䡃〰㘰㈲㘷㈱䙞彆䉅呉䥟⡂乁ⱎ〲ㄱⰬⰬ䡃⥆Ŧ＀＀ ＀＀Ŏ＀＀_x0008_＀＀_x0001_＀＀_x0001_＀＀_x0001_＀＀_xFFFF_�_xFFFF__xFFFF_鿿䁑摦畳㩰⼯楤敲瑣潩獮䘯呁嘠敩敷㽲捡楴湯唽䑐呁♅牣慥潴㵲慦瑣敳♴奄彎剁升吽啒♅佄彃䅎䕍䘽呁䘺䱑䅟䑕呉义彇䱃䕉呎呟䵅䱐呁⹅䅆♔楤灳慬役瑳楲杮䄽摵瑩嘦剁䬺奅䠽䙑呉偏婓♏䅖㩒啑剅㵙歒晚啒䩊䙖䨹楑䉨歔猴橍硁卍獷䍌䑸䕓灙圦义佄㵗䥆卒彔佐啐♐䕈䝉呈㐽〵圦䑉䡔㐽〵匦䅔呒䵟塁䵉婉䑅䘽䱁䕓嘦剁䌺䱁久䅄㵒䥆䕖䅄♙䅖㩒奓䉍䱏䌽え〰㈶㜲ㄶ☲䅖㩒义䕄㵘0ﬓ刾.单㜷㜲㤳〲㔷䕞䅃䵟䑅卟䱁卅㈨㄰ⰳⰰⰬ䌢剕唽䑓⤢!＀＀ ＀＀	＀＀_x0008_＀＀_x0001_＀＀_x0001_＀＀_x0001_＀＀＀＀＀＀쾀䃂찀﫼刾*单㜷㜲㤳〲㔷䱞䑓偟协呟偏䡟䑌⡒〱∬≈∬卆⤢r＀＀ ＀＀Z＀＀P＀＀_x0001_＀＀
＀＀_x0001_＀＀＀＀耀ﻙ䅞＀＀耀鳿䅍＀＀＀＀䅌＀＀＀＀䅃＀＀耀分䅁＀＀＀＀ㅕ䅁＀＀＀＀ꉳ䄷＀＀＀＀㞕䄵＀＀＀＀諞䄳＀＀＀＀켺䄱＀＀＀＀＀＀＀＀＀＀﫸刾O䉇〰㥂㌴㍚㤵ㅞ〮⠪䍅也卅彔䕒彃⡓ㄴㄵ⤰䔫彃䕎呓剟䍅啟㐨㔱〱⤩䔯彃䕎呓剟䍅㐨㔱〱착!＀＀ ＀＀	＀＀_x0008_＀＀_x0001_＀＀_x0001_＀＀_x0001_＀＀＀＀＀＀＀＀＀＀찀﫸刾O䉇〰㥂㌴㍚㤵ㅞ〮⠪䍅也卅彔䕒彃⡂ㄴㄵ⤰䔫彃䕎呓剟䍅佟㐨㔱〱⤩䔯彃䕎呓剟䍅㐨㔱〱착!＀＀ ＀＀	＀＀_x0008_＀＀_x0001_＀＀_x0001_＀＀_x0001_＀＀㌴㌳㌳㿣찀﫸刾O䉇〰㥂㌴㍚㤵ㅞ〮⠪䍅也卅彔䕒彃⡓ㄴㄴ⤸䔫彃䕎呓剟䍅啟㐨㐱㠱⤩䔯彃䕎呓剟䍅㐨㐱㠱착!＀＀ ＀＀	＀＀_x0008_＀＀_x0001_＀＀_x0001_＀＀_x0001_＀＀＀＀＀＀＀＀＀＀찀﫸刾O䉇〰㥂㌴㍚㤵ㅞ〮⠪䍅也卅彔䕒彃⡂ㄴㄴ⤸䔫彃䕎呓剟䍅佟㐨㐱㠱⤩䔯彃䕎呓剟䍅㐨㐱㠱착!＀＀ ＀＀	＀＀_x0008_＀＀_x0001_＀＀_x0001_＀＀_x0001_＀＀㌴㌳㌳㿣찀﬩刾I䕖ⵔ䡃ㅞ〮⠪䍅也卅彔䕒彃⡓ㄴ〵⤶䔫彃䕎呓剟䍅啟㐨㔱㘰⤩䔯彃䕎呓剟䍅㐨㔱㘰착!＀＀ ＀＀	＀＀_x0008_＀＀_x0001_＀＀_x0001_＀＀_x0001_＀＀＀＀＀＀＀＀＀＀찀﬩刾I䥖ⵄ卅ㅞ〮⠪䍅也卅彔䕒彃⡓ㄴ〵⤶䔫彃䕎呓剟䍅啟㐨㔱㘰⤩䔯彃䕎呓剟䍅㐨㔱㘰착!＀＀ ＀＀	＀＀_x0008_＀＀_x0001_＀＀_x0001_＀＀_x0001_＀＀ⷭ㙀䤤㿂찀﬩刾I䕖ⵔ䡃ㅞ〮⠪䍅也卅彔䕒彃⡓ㄴ㜴⤵䔫彃䕎呓剟䍅啟㐨㐱㔷⤩䔯彃䕎呓剟䍅㐨㐱㔷착!＀＀ ＀＀	＀＀_x0008_＀＀_x0001_＀＀_x0001_＀＀_x0001_＀＀＀＀＀＀＀＀＀＀찀﬩刾I䥖ⵄ卅ㅞ〮⠪䍅也卅彔䕒彃⡓ㄴ㜴⤵䔫彃䕎呓剟䍅啟㐨㐱㔷⤩䔯彃䕎呓剟䍅㐨㐱㔷착!＀＀ ＀＀	＀＀_x0008_＀＀_x0001_＀＀_x0001_＀＀_x0001_＀＀ᤣឬ燇㾼찀﬩刾I䕖ⵔ䡃ㅞ〮⠪䍅也卅彔䕒彃⡓ㄴ㐴⤵䔫彃䕎呓剟䍅啟㐨㐱㔴⤩䔯彃䕎呓剟䍅㐨㐱㔴착!＀＀ ＀＀	＀＀_x0008_＀＀_x0001_＀＀_x0001_＀＀_x0001_＀＀＀＀＀＀＀＀＀＀찀﬩刾I䥖ⵄ卅ㅞ〮⠪䍅也卅彔䕒彃⡓ㄴ㐴⤵䔫彃䕎呓剟䍅啟㐨㐱㔴⤩䔯彃䕎呓剟䍅㐨㐱㔴착!＀＀ ＀＀	＀＀_x0008_＀＀_x0001_＀＀_x0001_＀＀_x0001_＀＀馚香香㾹찀ﬥ刾I䕖ⵔ䡃ㅞ〮⠪䍅也卅彔䕒彃⡓ㄴㄴ⤴䔫彃䕎呓剟䍅啟㐨㐱㐱⤩䔯彃䕎呓剟䍅㐨㐱㐱착!＀＀ ＀＀	＀＀_x0008_＀＀_x0001_＀＀_x0001_＀＀_x0001_＀＀＀＀＀＀＀＀＀＀찀ﬥ刾I䥖ⵄ卅ㅞ〮⠪䍅也卅彔䕒彃⡓ㄴㄴ⤴䔫彃䕎呓剟䍅啟㐨㐱㐱⤩䔯彃䕎呓剟䍅㐨㐱㐱착!＀＀ ＀＀	＀＀_x0008_＀＀_x0001_＀＀_x0001_＀＀_x0001_＀＀鍶盎넻㿃찀ﬤ刾8单㠵㌳㐳〱㜷ㅞ〮䔪彃䕎呓剟䍅䡟㐨㐱㔷⼩䍅也卅彔䕒⡃ㄴ㜴⤵!＀＀ ＀＀	＀＀_x0008_＀＀_x0001_＀＀_x0001_＀＀_x0001_＀＀䍹칵ꪪ㿚찀ﬤ刾I䕖ⵔ䡃ㅞ〮⠪䍅也卅彔䕒彃⡓ㄴ㠳⤴䔫彃䕎呓剟䍅啟㐨㌱㐸⤩䔯彃䕎呓剟䍅㐨㌱㐸착!＀＀ ＀＀	＀＀_x0008_＀＀_x0001_＀＀_x0001_＀＀_x0001_＀＀＀＀＀＀＀＀＀＀찀ﬤ刾I䥖ⵄ卅ㅞ〮⠪䍅也卅彔䕒彃⡓ㄴ㠳⤴䔫彃䕎呓剟䍅啟㐨㌱㐸⤩䔯彃䕎呓剟䍅㐨㌱㐸착!＀＀ ＀＀	＀＀_x0008_＀＀_x0001_＀＀_x0001_＀＀_x0001_＀＀鍶盎넻㿃찀ﬤ刾8单㠰㐱㜳〱㈵ㅞ〮䔪彃䕎呓剟䍅䡟㐨㐱㔷⼩䍅也卅彔䕒⡃ㄴ㜴⤵!＀＀ ＀＀	＀＀_x0008_＀＀_x0001_＀＀_x0001_＀＀_x0001_＀＀䁘埼Ꮁ㿫찀ﬤ刾8单㜷㜲㤳〲㔷ㅞ〮䔪彃䕎呓剟䍅䡟㐨㐱㔷⼩䍅也卅彔䕒⡃ㄴ㜴⤵!＀＀ ＀＀	＀＀_x0008_＀＀_x0001_＀＀_x0001_＀＀_x0001_＀＀⻭஫틓㿒찀ﬤ刾8单㜴㠷㤳〱㤴ㅞ〮䔪彃䕎呓剟䍅䡟㐨㐱㔷⼩䍅也卅彔䕒⡃ㄴ㜴⤵!＀＀ ＀＀	＀＀_x0008_＀＀_x0001_＀＀_x0001_＀＀_x0001_＀＀벇ㆊ啕㿕찀ﬣ刾8单㜷㜲㤳〲㔷ㅞ〮䔪彃䕎呓剟䍅䡟㐨㐱㔴⼩䍅也卅彔䕒⡃ㄴ㐴⤵!＀＀ ＀＀	＀＀_x0008_＀＀_x0001_＀＀_x0001_＀＀_x0001_＀＀＀＀＀＀＀＀㿈찀ﬣ刾8单㠰㐱㜳〱㈵ㅞ〮䔪彃䕎呓剟䍅䡟㐨㐱㔴⼩䍅也卅彔䕒⡃ㄴ㐴⤵!＀＀ ＀＀	＀＀_x0008_＀＀_x0001_＀＀_x0001_＀＀_x0001_＀＀魺穈❢㿦찀ﬣ刾I䕖ⵔ䡃ㅞ〮⠪䍅也卅彔䕒彃⡓ㄴ㔳⤳䔫彃䕎呓剟䍅啟㐨㌱㌵⤩䔯彃䕎呓剟䍅㐨㌱㌵착!＀＀ ＀＀	＀＀_x0008_＀＀_x0001_＀＀_x0001_＀＀_x0001_＀＀＀＀＀＀＀＀＀＀찀ﬣ刾I䥖ⵄ卅ㅞ〮⠪䍅也卅彔䕒彃⡓ㄴ㔳⤳䔫彃䕎呓剟䍅啟㐨㌱㌵⤩䔯彃䕎呓剟䍅㐨㌱㌵착!＀＀ ＀＀	＀＀_x0008_＀＀_x0001_＀＀_x0001_＀＀_x0001_＀＀鍶盎넻㿃찀ﬣ刾8单㜴㠷㤳〱㤴ㅞ〮䔪彃䕎呓剟䍅䡟㐨㐱㔴⼩䍅也卅彔䕒⡃ㄴ㐴⤵!＀＀ ＀＀	＀＀_x0008_＀＀_x0001_＀＀_x0001_＀＀_x0001_＀＀벇ㆊ啕㿕찀ﬣ刾8单㠵㌳㐳〱㜷ㅞ〮䔪彃䕎呓剟䍅䡟㐨㐱㔴⼩䍅也卅彔䕒⡃ㄴ㐴⤵!＀＀ ＀＀	＀＀_x0008_＀＀_x0001_＀＀_x0001_＀＀_x0001_＀＀䍹칵ꪪ㿚찀ﬢ刾I䕖ⵔ䡃ㅞ〮⠪䍅也卅彔䕒彃⡓ㄴ㈳⤵䔫彃䕎呓剟䍅啟㐨㌱㔲⤩䔯彃䕎呓剟䍅㐨㌱㔲착!＀＀ ＀＀	＀＀_x0008_＀＀_x0001_＀＀_x0001_＀＀_x0001_＀＀＀＀＀＀＀＀＀＀찀ﬢ刾I䥖ⵄ卅ㅞ〮⠪䍅也卅彔䕒彃⡓ㄴ㈳⤵䔫彃䕎呓剟䍅啟㐨㌱㔲⤩䔯彃䕎呓剟䍅㐨㌱㔲착!＀＀ ＀＀	＀＀_x0008_＀＀_x0001_＀＀_x0001_＀＀_x0001_＀＀裮灵䗑㾷찀ﬡ刾I䕖ⵔ䡃ㅞ〮⠪䍅也卅彔䕒彃⡓ㄴ㤲⤴䔫彃䕎呓剟䍅啟㐨㈱㐹⤩䔯彃䕎呓剟䍅㐨㈱㐹착!＀＀ ＀＀	＀＀_x0008_＀＀_x0001_＀＀_x0001_＀＀_x0001_＀＀＀＀＀＀＀＀＀＀찀ﬡ刾I䥖ⵄ卅ㅞ〮⠪䍅也卅彔䕒彃⡓ㄴ㤲⤴䔫彃䕎呓剟䍅啟㐨㈱㐹⤩䔯彃䕎呓剟䍅㐨㈱㐹착!＀＀ ＀＀	＀＀_x0008_＀＀_x0001_＀＀_x0001_＀＀_x0001_＀＀＀＀＀＀＀＀＀＀찀ﬡ刾I䕖ⵔ䡃ㅞ〮⠪䍅也卅彔䕒彃⡓ㄴ㘲⤳䔫彃䕎呓剟䍅啟㐨㈱㌶⤩䔯彃䕎呓剟䍅㐨㈱㌶착!＀＀ ＀＀	＀＀_x0008_＀＀_x0001_＀＀_x0001_＀＀_x0001_＀＀＀＀＀＀＀＀＀＀찀ﬡ刾I䥖ⵄ卅ㅞ〮⠪䍅也卅彔䕒彃⡓ㄴ㘲⤳䔫彃䕎呓剟䍅啟㐨㈱㌶⤩䔯彃䕎呓剟䍅㐨㈱㌶착!＀＀ ＀＀	＀＀_x0008_＀＀_x0001_＀＀_x0001_＀＀_x0001_＀＀＀＀＀＀＀＀＀＀찀ײַ刾8单㜴㠷㤳〱㤴ㅞ〮䔪彃䕎呓剟䍅䡟㐨㌱㔲⼩䍅也卅彔䕒⡃ㄴ㈳⤵!＀＀ ＀＀	＀＀_x0008_＀＀_x0001_＀＀_x0001_＀＀_x0001_＀＀＀＀＀＀＀＀＀＀찀ﬞ刾I䕖ⵔ䡃ㅞ〮⠪䍅也卅彔䕒彃⡓ㄴ㌲⤳䔫彃䕎呓剟䍅啟㐨㈱㌳⤩䔯彃䕎呓剟䍅㐨㈱㌳착!＀＀ ＀＀	＀＀_x0008_＀＀_x0001_＀＀_x0001_＀＀_x0001_＀＀＀＀＀＀＀＀＀＀찀ﬞ刾I䥖ⵄ卅ㅞ〮⠪䍅也卅彔䕒彃⡓ㄴ㌲⤳䔫彃䕎呓剟䍅啟㐨㈱㌳⤩䔯彃䕎呓剟䍅㐨㈱㌳착!＀＀ ＀＀	＀＀_x0008_＀＀_x0001_＀＀_x0001_＀＀_x0001_＀＀＀＀＀＀＀＀＀＀찀ﬞ刾8单㠵㌳㐳〱㜷ㅞ〮䔪彃䕎呓剟䍅䡟㐨㌱㔲⼩䍅也卅彔䕒⡃ㄴ㈳⤵!＀＀ ＀＀	＀＀_x0008_＀＀_x0001_＀＀_x0001_＀＀_x0001_＀＀줋୮넻㿓찀ﬞ刾8单㜷㜲㤳〲㔷ㅞ〮䔪彃䕎呓剟䍅䡟㐨㌱㔲⼩䍅也卅彔䕒⡃ㄴ㈳⤵!＀＀ ＀＀	＀＀_x0008_＀＀_x0001_＀＀_x0001_＀＀_x0001_＀＀벇ㆊ啕㿕찀ﬞ刾8单㠰㐱㜳〱㈵ㅞ〮䔪彃䕎呓剟䍅䡟㐨㌱㔲⼩䍅也卅彔䕒⡃ㄴ㈳⤵!＀＀ ＀＀	＀＀_x0008_＀＀_x0001_＀＀_x0001_＀＀_x0001_＀＀魺穈❢㿦찀﬛刾I䕖ⵔ䡃ㅞ〮⠪䍅也卅彔䕒彃⡓ㄴ〲⤲䔫彃䕎呓剟䍅啟㐨㈱㈰⤩䔯彃䕎呓剟䍅㐨㈱㈰착!＀＀ ＀＀	＀＀_x0008_＀＀_x0001_＀＀_x0001_＀＀_x0001_＀＀＀＀＀＀＀＀＀＀찀﬛刾I䥖ⵄ卅ㅞ〮⠪䍅也卅彔䕒彃⡓ㄴ〲⤲䔫彃䕎呓剟䍅啟㐨㈱㈰⤩䔯彃䕎呓剟䍅㐨㈱㈰착!＀＀ ＀＀	＀＀_x0008_＀＀_x0001_＀＀_x0001_＀＀_x0001_＀＀＀＀＀＀＀＀＀＀찀﬘刾I䕖ⵔ䡃ㅞ〮⠪䍅也卅彔䕒彃⡓ㄴ㜱⤲䔫彃䕎呓剟䍅啟㐨ㄱ㈷⤩䔯彃䕎呓剟䍅㐨ㄱ㈷착!＀＀ ＀＀	＀＀_x0008_＀＀_x0001_＀＀_x0001_＀＀_x0001_＀＀＀＀＀＀＀＀＀＀찀﬘刾I䥖ⵄ卅ㅞ〮⠪䍅也卅彔䕒彃⡓ㄴ㜱⤲䔫彃䕎呓剟䍅啟㐨ㄱ㈷⤩䔯彃䕎呓剟䍅㐨ㄱ㈷착!＀＀ ＀＀	＀＀_x0008_＀＀_x0001_＀＀_x0001_＀＀_x0001_＀＀＀＀＀＀＀＀＀＀찀﬑刾'偊㘳㌱〴〰㔰䙞彆䕄呂䱟⡔呑ⱒㄴ㔴ⰵⰬ䙒착Ŧ＀＀ ＀＀Ŏ＀＀_x0008_＀＀_x0001_＀＀_x0001_＀＀_x0001_＀＀＀＀＀＀䃶摦畳㩰⼯楤敲瑣潩獮䘯呁嘠敩敷㽲捡楴湯唽䑐呁♅牣慥潴㵲慦瑣敳♴奄彎剁升吽啒♅佄彃䅎䕍䘽呁䘺䱑䅟䑕呉义彇䱃䕉呎呟䵅䱐呁⹅䅆♔楤灳慬役瑳楲杮䄽摵瑩嘦剁䬺奅丽偃䑏噕呕♙䅖㩒啑剅㵙歒晚䕒䍖䙖䴹䍖剨䙖獉䑎ぅ呎獕䍌卸楒㵫圦义佄㵗䥆卒彔佐啐♐䕈䝉呈㐽〵圦䑉䡔㐽〵匦䅔呒䵟塁䵉婉䑅䘽䱁䕓嘦剁䌺䱁久䅄㵒䥆䕖䅄♙䅖㩒奓䉍䱏䨽㍐ㄶ㐳〰〰☵䅖㩒义䕄㵘0﬑刾'偊㘳㌱〴〰㔰䙞彆䕄呂卟⡔呑ⱒㄴ㔴ⰵⰬ䙒착ĉ＀＀ ＀＀ñ＀＀_x0008_＀＀_x0001_＀＀_x0001_＀＀_x0001_＀＀＀＀＀＀∀䃝摦畳㩰⼯楄敲瑣潩獮䘯捡却瑥䄠摵瑩湩⁧楖睥牥愿瑣潩㵮啁䥄彔䅖啌♅䉄ㄽ㤲䤦ㅄ㘽〹㈰☶䅖啌䥅㵄㌰㔰☱䑓呁㵅〲㌱㄰倦剅佉呄偙㵅呑归呓♄䍓呆㌽眦湩潤㵷潰異彰潮扟牡眦摩桴㌽㔸栦楥桧㵴㈱☰呓剁彔䅍䥘䥍䕚㵄䅆卌♅牣慥潴㵲慦瑣敳♴楤灳慬役瑳楲杮䄽摵瑩찀ﬆ刾I䥖ⵄ卅ㅞ〮⠪䍅也卅彔䕒彃⡓ㄴ㌵⤷䔫彃䕎呓剟䍅啟㐨㔱㜳⤩䔯彃䕎呓剟䍅㐨㔱㜳착!＀＀ ＀＀	＀＀_x0008_＀＀_x0001_＀＀_x0001_＀＀_x0001_＀＀ﭞ燆㿌찀ﬆ刾I䕖ⵔ䡃ㅞ〮⠪䍅也卅彔䕒彃⡓ㄴ㌵⤷䔫彃䕎呓剟䍅啟㐨㔱㜳⤩䔯彃䕎呓剟䍅㐨㔱㜳착!＀＀ ＀＀	＀＀_x0008_＀＀_x0001_＀＀_x0001_＀＀_x0001_＀＀＀＀＀＀＀＀＀＀찀ﬆ刾7卅㄰㌸㐷㌶㐱䩞䱕䅉⡎䙆䙟卉䅃彌䅄䕔儨剔〬Ⱜ刬ⱆ䐢呁久⤢착_x001D_＀＀ ＀＀_x0005_＀＀_x0004_＀＀_x0001_＀＀_x0001_＀＀_x0003_＀＀ꇯ＀＀찀﫼刾8单㠵㌳㐳〱㜷ㅞ〮䔪彃䕎呓剟䍅䡟㐨ㄱ㔴⼩䍅也卅彔䕒⡃ㄴ㐱⤵!＀＀ ＀＀	＀＀_x0008_＀＀_x0001_＀＀_x0001_＀＀_x0001_＀＀줋୮넻㿓찀﫼刾8单㜷㜲㤳〲㔷ㅞ〮䔪彃䕎呓剟䍅䡟㐨ㄱ㔴⼩䍅也卅彔䕒⡃ㄴ㐱⤵!＀＀ ＀＀	＀＀_x0008_＀＀_x0001_＀＀_x0001_＀＀_x0001_＀＀ཏ변涶㿋찀﫺刾8单㠰㐱㜳〱㈵ㅞ〮䔪彃䕎呓剟䍅䡟㐨ㄱ㔴⼩䍅也卅彔䕒⡃ㄴ㐱⤵!＀＀ ＀＀	＀＀_x0008_＀＀_x0001_＀＀_x0001_＀＀_x0001_＀＀ꆼ机啕㿥찀﫺刾0单㠳㘸㤸〱㔱䱞䑓也䵁彅佔彐䱈剄ㄨⰰ䠢Ⱒ䘢≓∬久⤢Ȭ＀＀ ＀＀Ȕ＀＀Ȋ＀＀_x0001_＀＀
＀＀_x000C_＀＀TPG Capital LP＀＀Grover C. Coors Trust＀＀Wellington Management Co. LLP＀＀AGNELLI FAMILY＀＀Clayton Dubilier &amp; Rice LLC＀＀Dimensional Fund Advisors, Inc.＀＀The Vanguard Group, Inc.＀＀Robeco Investment Management, Inc.＀＀BlackRock Fund Advisors＀＀Fidelity Management &amp; Research Co.＀＀＀＀＀＀＀＀＀＀＀＀﫸刾*䡃〰㌰㤳〰㘶䱞䑓偟协呟偏䡟䑌⡒〱∬≈∬卆⤢r＀＀ ＀＀Z＀＀P＀＀_x0001_＀＀
＀＀_x0001_＀＀＀＀ꀀ旛䅦＀＀＀＀_xDC18_䄜＀＀＀＀뿀䃶＀＀＀＀췀䃟＀＀＀＀䀀䃟＀＀＀＀䃞＀＀＀＀ﬀ䃘＀＀＀＀舀䃔＀＀＀＀蠀䃓＀＀＀＀踀䃇＀＀＀＀＀＀＀＀＀＀﫷刾8单㜴㠷㤳〱㤴ㅞ〮䔪彃䕎呓剟䍅䡟㐨ㄱ㔴⼩䍅也卅彔䕒⡃ㄴ㐱⤵!＀＀ ＀＀	＀＀_x0008_＀＀_x0001_＀＀_x0001_＀＀_x0001_＀＀＀＀＀＀＀＀＀＀찀﫷刾*䡃〰㈱㠶㘴㜵䱞䑓偟协呟偏䡟䑌⡒〱∬≈∬卆⤢r＀＀ ＀＀Z＀＀P＀＀_x0001_＀＀
＀＀_x0001_＀＀＀＀䀀꼙䅠＀＀＀＀惌䄾＀＀＀＀딄䄳＀＀＀＀曰䄢＀＀＀＀ੈ䄐＀＀＀＀䀀䄏＀＀＀＀틐䃶＀＀＀＀ᤰ䃴＀＀＀＀얀䃮＀＀＀＀懀䃪＀＀＀＀＀＀＀＀＀＀﫵刾I䥖ⵄ卅ㅞ〮⠪䍅也卅彔䕒彃⡓ㄴㄵ⤰䔫彃䕎呓剟䍅啟㐨㔱〱⤩䔯彃䕎呓剟䍅㐨㔱〱착!＀＀ ＀＀	＀＀_x0008_＀＀_x0001_＀＀_x0001_＀＀_x0001_＀＀ⷭ㙀䤤㿂찀﫵刾I䕖ⵔ䡃ㅞ〮⠪䍅也卅彔䕒彃⡓ㄴㄵ⤰䔫彃䕎呓剟䍅啟㐨㔱〱⤩䔯彃䕎呓剟䍅㐨㔱〱착!＀＀ ＀＀	＀＀_x0008_＀＀_x0001_＀＀_x0001_＀＀_x0001_＀＀＀＀＀＀＀＀＀＀찀﫵刾I䥖ⵄ卅ㅞ〮⠪䍅也卅彔䕒彃⡓ㄴ㜴⤹䔫彃䕎呓剟䍅啟㐨㐱㤷⤩䔯彃䕎呓剟䍅㐨㐱㤷착!＀＀ ＀＀	＀＀_x0008_＀＀_x0001_＀＀_x0001_＀＀_x0001_＀＀ᤣឬ燇㾼찀﫵刾I䕖ⵔ䡃ㅞ〮⠪䍅也卅彔䕒彃⡓ㄴ㜴⤹䔫彃䕎呓剟䍅啟㐨㐱㤷⤩䔯彃䕎呓剟䍅㐨㐱㤷착!＀＀ ＀＀	＀＀_x0008_＀＀_x0001_＀＀_x0001_＀＀_x0001_＀＀＀＀＀＀＀＀＀＀찀﫵刾I䥖ⵄ卅ㅞ〮⠪䍅也卅彔䕒彃⡓ㄴ㐴⤹䔫彃䕎呓剟䍅啟㐨㐱㤴⤩䔯彃䕎呓剟䍅㐨㐱㤴착!＀＀ ＀＀	＀＀_x0008_＀＀_x0001_＀＀_x0001_＀＀_x0001_＀＀馚香香㾹찀﫵刾I䕖ⵔ䡃ㅞ〮⠪䍅也卅彔䕒彃⡓ㄴ㐴⤹䔫彃䕎呓剟䍅啟㐨㐱㤴⤩䔯彃䕎呓剟䍅㐨㐱㤴착!＀＀ ＀＀	＀＀_x0008_＀＀_x0001_＀＀_x0001_＀＀_x0001_＀＀＀＀＀＀＀＀＀＀찀﫵刾I䥖ⵄ卅ㅞ〮⠪䍅也卅彔䕒彃⡓ㄴㄴ⤸䔫彃䕎呓剟䍅啟㐨㐱㠱⤩䔯彃䕎呓剟䍅㐨㐱㠱착!＀＀ ＀＀	＀＀_x0008_＀＀_x0001_＀＀_x0001_＀＀_x0001_＀＀鍶盎넻㿃찀﫵刾I䕖ⵔ䡃ㅞ〮⠪䍅也卅彔䕒彃⡓ㄴㄴ⤸䔫彃䕎呓剟䍅啟㐨㐱㠱⤩䔯彃䕎呓剟䍅㐨㐱㠱착!＀＀ ＀＀	＀＀_x0008_＀＀_x0001_＀＀_x0001_＀＀_x0001_＀＀＀＀＀＀＀＀＀＀찀﫵刾I䥖ⵄ卅ㅞ〮⠪䍅也卅彔䕒彃⡓ㄴ㠳⤸䔫彃䕎呓剟䍅啟㐨㌱㠸⤩䔯彃䕎呓剟䍅㐨㌱㠸착!＀＀ ＀＀	＀＀_x0008_＀＀_x0001_＀＀_x0001_＀＀_x0001_＀＀鍶盎넻㿃찀﫵刾I䕖ⵔ䡃ㅞ〮⠪䍅也卅彔䕒彃⡓ㄴ㠳⤸䔫彃䕎呓剟䍅啟㐨㌱㠸⤩䔯彃䕎呓剟䍅㐨㌱㠸착!＀＀ ＀＀	＀＀_x0008_＀＀_x0001_＀＀_x0001_＀＀_x0001_＀＀＀＀＀＀＀＀＀＀찀﫵刾I䥖ⵄ卅ㅞ〮⠪䍅也卅彔䕒彃⡓ㄴ㔳⤷䔫彃䕎呓剟䍅啟㐨㌱㜵⤩䔯彃䕎呓剟䍅㐨㌱㜵착!＀＀ ＀＀	＀＀_x0008_＀＀_x0001_＀＀_x0001_＀＀_x0001_＀＀鍶盎넻㿃찀﫵刾I䕖ⵔ䡃ㅞ〮⠪䍅也卅彔䕒彃⡓ㄴ㔳⤷䔫彃䕎呓剟䍅啟㐨㌱㜵⤩䔯彃䕎呓剟䍅㐨㌱㜵착!＀＀ ＀＀	＀＀_x0008_＀＀_x0001_＀＀_x0001_＀＀_x0001_＀＀＀＀＀＀＀＀＀＀찀﫵刾I䥖ⵄ卅ㅞ〮⠪䍅也卅彔䕒彃⡓ㄴ㈳⤹䔫彃䕎呓剟䍅啟㐨㌱㤲⤩䔯彃䕎呓剟䍅㐨㌱㤲착!＀＀ ＀＀	＀＀_x0008_＀＀_x0001_＀＀_x0001_＀＀_x0001_＀＀椮燷啕㾵찀﫵刾I䕖ⵔ䡃ㅞ〮⠪䍅也卅彔䕒彃⡓ㄴ㈳⤹䔫彃䕎呓剟䍅啟㐨㌱㤲⤩䔯彃䕎呓剟䍅㐨㌱㤲착!＀＀ ＀＀	＀＀_x0008_＀＀_x0001_＀＀_x0001_＀＀_x0001_＀＀＀＀＀＀＀＀＀＀찀﫴刾I䥖ⵄ卅ㅞ〮⠪䍅也卅彔䕒彃⡓ㄴ㤲⤸䔫彃䕎呓剟䍅啟㐨㈱㠹⤩䔯彃䕎呓剟䍅㐨㈱㠹착!＀＀ ＀＀	＀＀_x0008_＀＀_x0001_＀＀_x0001_＀＀_x0001_＀＀馚香香㾹찀﫴刾I䕖ⵔ䡃ㅞ〮⠪䍅也卅彔䕒彃⡓ㄴ㤲⤸䔫彃䕎呓剟䍅啟㐨㈱㠹⤩䔯彃䕎呓剟䍅㐨㈱㠹착!＀＀ ＀＀	＀＀_x0008_＀＀_x0001_＀＀_x0001_＀＀_x0001_＀＀＀＀＀＀＀＀＀＀찀﫴刾I䥖ⵄ卅ㅞ〮⠪䍅也卅彔䕒彃⡓ㄴ㘲⤷䔫彃䕎呓剟䍅啟㐨㈱㜶⤩䔯彃䕎呓剟䍅㐨㈱㜶착!＀＀ ＀＀	＀＀_x0008_＀＀_x0001_＀＀_x0001_＀＀_x0001_＀＀＀＀＀＀＀＀＀＀찀﫴刾I䕖ⵔ䡃ㅞ〮⠪䍅也卅彔䕒彃⡓ㄴ㘲⤷䔫彃䕎呓剟䍅啟㐨㈱㜶⤩䔯彃䕎呓剟䍅㐨㈱㜶착!＀＀ ＀＀	＀＀_x0008_＀＀_x0001_＀＀_x0001_＀＀_x0001_＀＀＀＀＀＀＀＀＀＀찀﫴刾I䥖ⵄ卅ㅞ〮⠪䍅也卅彔䕒彃⡓ㄴ㌲⤷䔫彃䕎呓剟䍅啟㐨㈱㜳⤩䔯彃䕎呓剟䍅㐨㈱㜳착!＀＀ ＀＀	＀＀_x0008_＀＀_x0001_＀＀_x0001_＀＀_x0001_＀＀＀＀＀＀＀＀＀＀찀﫴刾I䕖ⵔ䡃ㅞ〮⠪䍅也卅彔䕒彃⡓ㄴ㌲⤷䔫彃䕎呓剟䍅啟㐨㈱㜳⤩䔯彃䕎呓剟䍅㐨㈱㜳착!＀＀ ＀＀	＀＀_x0008_＀＀_x0001_＀＀_x0001_＀＀_x0001_＀＀＀＀＀＀＀＀＀＀찀﫴刾I䥖ⵄ卅ㅞ〮⠪䍅也卅彔䕒彃⡓ㄴ〲⤶䔫彃䕎呓剟䍅啟㐨㈱㘰⤩䔯彃䕎呓剟䍅㐨㈱㘰착!＀＀ ＀＀	＀＀_x0008_＀＀_x0001_＀＀_x0001_＀＀_x0001_＀＀＀＀＀＀＀＀＀＀찀﫴刾I䕖ⵔ䡃ㅞ〮⠪䍅也卅彔䕒彃⡓ㄴ〲⤶䔫彃䕎呓剟䍅啟㐨㈱㘰⤩䔯彃䕎呓剟䍅㐨㈱㘰착!＀＀ ＀＀	＀＀_x0008_＀＀_x0001_＀＀_x0001_＀＀_x0001_＀＀＀＀＀＀＀＀＀＀찀﫴刾I䥖ⵄ卅ㅞ〮⠪䍅也卅彔䕒彃⡓ㄴ㜱⤶䔫彃䕎呓剟䍅啟㐨ㄱ㘷⤩䔯彃䕎呓剟䍅㐨ㄱ㘷착!＀＀ ＀＀	＀＀_x0008_＀＀_x0001_＀＀_x0001_＀＀_x0001_＀＀＀＀＀＀＀＀＀＀찀﫴刾I䕖ⵔ䡃ㅞ〮⠪䍅也卅彔䕒彃⡓ㄴ㜱⤶䔫彃䕎呓剟䍅啟㐨ㄱ㘷⤩䔯彃䕎呓剟䍅㐨ㄱ㘷착!＀＀ ＀＀	＀＀_x0008_＀＀_x0001_＀＀_x0001_＀＀_x0001_＀＀＀＀＀＀＀＀＀＀찀﫴刾I䥖ⵄ卅ㅞ〮⠪䍅也卅彔䕒彃⡓ㄴ㐱⤵䔫彃䕎呓剟䍅啟㐨ㄱ㔴⤩䔯彃䕎呓剟䍅㐨ㄱ㔴착!＀＀ ＀＀	＀＀_x0008_＀＀_x0001_＀＀_x0001_＀＀_x0001_＀＀＀＀＀＀＀＀＀＀찀﫴刾I䕖ⵔ䡃ㅞ〮⠪䍅也卅彔䕒彃⡓ㄴ㐱⤵䔫彃䕎呓剟䍅啟㐨ㄱ㔴⤩䔯彃䕎呓剟䍅㐨ㄱ㔴착!＀＀ ＀＀	＀＀_x0008_＀＀_x0001_＀＀_x0001_＀＀_x0001_＀＀＀＀＀＀＀＀＀＀찀﫭刾_x001F_㐶㜰䨭幐彐䕂䅔䱟䍏䑉⡘㈭奁〬圬착!＀＀ ＀＀	＀＀_x0008_＀＀_x0001_＀＀_x0001_＀＀_x0001_＀＀㥾嶳쾡㿶찀﫨刾_x001B_䥍之䌭幈彐䅍䭒呅噟䱁㐨㔱㜳착!＀＀ ＀＀	＀＀_x0008_＀＀_x0001_＀＀_x0001_＀＀_x0001_＀＀眨䚆뀃䁖찀﫨刾&lt;啄ⵅ䕄偞偟䥒䕃䡟䝉彈剐㐨㔱㜳ⰬⰬ〬∬剐䍉≅∬义剔䑁奁Ⱒ㔢圲⤢!＀＀ ＀＀	＀＀_x0008_＀＀_x0001_＀＀_x0001_＀＀_x0001_＀＀슐⣵ཛྷ䁌찀﬛刾,单ㄸㄲ䬱〱㜰䕞䅃䵟䑅也呅㈨㄰ⰶⰰⰬ䌢剕唽䑓⤢!＀＀ ＀＀	＀＀_x0008_＀＀_x0001_＀＀_x0001_＀＀_x0001_＀＀晧晦ꉦ䂀찀﬛刾,单ㄸㄲ䬱〱㜰䕞䅃䵟䑅也呅㈨㄰ⰵⰰⰬ䌢剕唽䑓⤢!＀＀ ＀＀	＀＀_x0008_＀＀_x0001_＀＀_x0001_＀＀_x0001_＀＀竡긔䁹찀ﬖ刾,单ㄸㄲ䬱〱㜰䕞䅃䵟䑅也呅㈨㄰ⰴⰰⰬ䌢剕唽䑓⤢!＀＀ ＀＀	＀＀_x0008_＀＀_x0001_＀</t>
        </r>
      </text>
    </comment>
    <comment ref="A12" authorId="0" shapeId="0" xr:uid="{00000000-0006-0000-0000-00000D000000}">
      <text>
        <r>
          <rPr>
            <b/>
            <sz val="8"/>
            <color indexed="81"/>
            <rFont val="Tahoma"/>
            <family val="2"/>
          </rPr>
          <t>＀_x0001_＀＀_x0001_＀＀盉龾匚䁵찀ﬔ刾,单ㄸㄲ䬱〱㜰䕞䅃䵟䑅也呅㈨㄰ⰳⰰⰬ䌢剕唽䑓⤢!＀＀ ＀＀	＀＀_x0008_＀＀_x0001_＀＀_x0001_＀＀_x0001_＀＀閁譃㑬䁰찀﫨刾_x001E_㤵㄰䨭幐彐䅍䭒呅噟䱁䍟⡏ㄴ㌵⤷!＀＀ ＀＀	＀＀_x0008_＀＀_x0001_＀＀_x0001_＀＀_x0001_＀＀긔䄙찀﫨刾&lt;㤵㄰䨭幐彐剐䍉彅佌彗剐㐨㔱㜳ⰬⰬ〬∬剐䍉≅∬义剔䑁奁Ⱒ㔢圲⤢!＀＀ ＀＀	＀＀_x0008_＀＀_x0001_＀＀_x0001_＀＀_x0001_＀＀＀＀＀＀_xD800_䂇찀﬚刾.单㔰㐸㠹〱㐶䕞䅃䵟䑅䍟偁塅㈨㄰ⰵⰰⰬ䌢剕唽䑓⤢!＀＀ ＀＀	＀＀_x0008_＀＀_x0001_＀＀_x0001_＀＀_x0001_＀＀＀＀＀＀쀀䁲찀ﬓ刾.䉇〰㥂㌴㍚㤵䕞䅃䵟䑅卟䱁卅㈨㄰ⰳⰰⰬ䌢剕䜽偂⤢!＀＀ ＀＀	＀＀_x0008_＀＀_x0001_＀＀_x0001_＀＀_x0001_＀＀＀＀＀＀㐀䂱찀﬑刾-单㠵㌳㐳〱㜷䙞彆䥍彎义彔䍁啃⡍呑ⱒㄴ㔴ⰵⰬ䙒착ċ＀＀ ＀＀ó＀＀_x0008_＀＀_x0001_＀＀_x0001_＀＀_x0001_＀＀＀＀＀＀＀＀䀢摦畳㩰⼯楄敲瑣潩獮䘯捡却瑥䄠摵瑩湩⁧楖睥牥愿瑣潩㵮啁䥄彔䅖啌♅䉄ㄽ㤲䤦ㅄ㔽㌸㌳ㄴ☰䅖啌䥅㵄㌰㈴☶䑓呁㵅〲㌱㈰倦剅佉呄偙㵅呑归呓♄䍓呆㌽眦湩潤㵷潰異彰潮扟牡眦摩桴㌽㔸栦楥桧㵴㈱☰呓剁彔䅍䥘䥍䕚㵄䅆卌♅牣慥潴㵲慦瑣敳♴楤灳慬役瑳楲杮䄽摵瑩찀﫨刾&lt;䥍之䌭幈彐剐䍉彅佌彗剐㐨㔱㜳ⰬⰬ〬∬剐䍉≅∬义剔䑁奁Ⱒ㔢圲⤢!＀＀ ＀＀	＀＀_x0008_＀＀_x0001_＀＀_x0001_＀＀_x0001_＀＀凬Ẹ䀓찀﫨刾&lt;䱍义䜭幂彐剐䍉彅佌彗剐㐨㔱㜳ⰬⰬ〬∬剐䍉≅∬义剔䑁奁Ⱒ㔢圲⤢!＀＀ ＀＀	＀＀_x0008_＀＀_x0001_＀＀_x0001_＀＀_x0001_＀＀휊炣਽㿳찀יִ刾O䕓〰〰㤶㠵㘷ㅞ〮⠪䍅也卅彔䕒彃⡂ㄴ㤲⤴䔫彃䕎呓剟䍅佟㐨㈱㐹⤩䔯彃䕎呓剟䍅㐨㈱㐹착!＀＀ ＀＀	＀＀_x0008_＀＀_x0001_＀＀_x0001_＀＀_x0001_＀＀ᑻ䞮竡㿄찀יִ刾O䕓〰〰㤶㠵㘷ㅞ〮⠪䍅也卅彔䕒彃⡓ㄴ㤲⤴䔫彃䕎呓剟䍅啟㐨㈱㐹⤩䔯彃䕎呓剟䍅㐨㈱㐹착!＀＀ ＀＀	＀＀_x0008_＀＀_x0001_＀＀_x0001_＀＀_x0001_＀＀Ẹ롑㿎찀יִ刾＀Ｏ䡃〰㈱㠶㘴㜵䕞䅃䵟䑅䕟䥂䑔⡁〲㘱〬Ⱜ∬啃㵒䡃≆착!＀＀ ＀＀	＀＀_x0008_＀＀_x0001_＀＀_x0001_＀＀_x0001_＀＀豀碵꼝쐕찀﬙刾＀Ｏ䡃〰㈱㠶㘴㜵䕞䅃䵟䑅䕟䥂䑔⡁〲㔱〬Ⱜ∬啃㵒䡃≆착!＀＀ ＀＀	＀＀_x0008_＀＀_x0001_＀＀_x0001_＀＀_x0001_＀＀슐⣵_xFFFF_｜䁟찀ﬖ刾＀Ｏ䡃〰㈱㠶㘴㜵䕞䅃䵟䑅䕟䥂䑔⡁〲㐱〬Ⱜ∬啃㵒䡃≆착!＀＀ ＀＀	＀＀_x0008_＀＀_x0001_＀＀_x0001_＀＀_x0001_＀＀롒蔞뇫䁚찀﬒刾＀Ｏ䡃〰㈱㠶㘴㜵䕞䅃䵟䑅䕟䥂䑔⡁〲㌱〬Ⱜ∬啃㵒䡃≆착!＀＀ ＀＀	＀＀_x0008_＀＀_x0001_＀＀_x0001_＀＀_x0001_＀＀蔟凫庸䁔찀ﬂ刾0偞䕓䍔䱁䘨噉䑅奁㬩彐剐䍉⡅ㄭ奁丬坏䐬䔬彃啃剒Ⱜ⤱!＀＀ ＀＀	＀＀_x0008_＀＀_x0001_＀＀_x0001_＀＀_x0001_＀＀豀碵꼝쐕찀﫼刾5单㔰㐸㠹〱㐶偞䕓䍔䱁䘨噉䑅奁㬩彐䅄䕔彊䅄⡙ㄭ奁丬坏䐬착Զ＀＀ ＀＀Ԟ＀＀И＀＀_x0001_＀＀Ć＀＀_x0003_＀＀ꃔ＀＀ꃕ＀＀ꃘ＀＀ꃙ＀＀ꃚ＀＀ꃛ＀＀ꃜ＀＀ꃟ＀＀ꃠ＀＀ꃡ＀＀ꃢ＀＀ꃣ＀＀ꃦ＀＀ꃧ＀＀ꃨ＀＀ꃩ＀＀ꃪ＀＀ꃭ＀＀ꃮ＀＀ꃯ＀＀ꃰ＀＀ꃱ＀＀ꃴ＀＀ꃵ＀＀ꃶ＀＀ꃷ＀＀ꃸ＀＀ꃻ＀＀ꃼ＀＀ꃽ＀＀ꃾ＀＀ꃿ＀＀ꄂ＀＀ꄃ＀＀ꄄ＀＀ꄅ＀＀ꄆ＀＀ꄉ＀＀ꄊ＀＀ꄋ＀＀ꄌ＀＀ꄍ＀＀ꄐ＀＀ꄑ＀＀ꄒ＀＀ꄓ＀＀ꄔ＀＀ꄗ＀＀ꄘ＀＀ꄙ＀＀ꄚ＀＀ꄛ＀＀ꄞ＀＀ꄟ＀＀ꄠ＀＀ꄡ＀＀ꄢ＀＀ꄥ＀＀ꄦ＀＀ꄧ＀＀ꄨ＀＀ꄩ＀＀ꄬ＀＀ꄭ＀＀ꄮ＀＀ꄯ＀＀ꄰ＀＀ꄳ＀＀ꄴ＀＀ꄵ＀＀ꄶ＀＀ꄷ＀＀ꄺ＀＀ꄻ＀＀ꄼ＀＀ꄽ＀＀ꄾ＀＀ꅁ＀＀ꅂ＀＀ꅃ＀＀ꅄ＀＀ꅅ＀＀ꅈ＀＀ꅉ＀＀ꅊ＀＀ꅋ＀＀ꅌ＀＀ꅏ＀＀ꅐ＀＀ꅑ＀＀ꅒ＀＀ꅓ＀＀ꅖ＀＀ꅗ＀＀ꅘ＀＀ꅙ＀＀ꅚ＀＀ꅝ＀＀ꅞ＀＀ꅟ＀＀ꅠ＀＀ꅡ＀＀ꅤ＀＀ꅥ＀＀ꅦ＀＀ꅧ＀＀ꅨ＀＀ꅫ＀＀ꅬ＀＀ꅭ＀＀ꅮ＀＀ꅯ＀＀ꅲ＀＀ꅳ＀＀ꅴ＀＀ꅵ＀＀ꅶ＀＀ꅹ＀＀ꅺ＀＀ꅻ＀＀ꅼ＀＀ꅽ＀＀ꆀ＀＀ꆁ＀＀ꆂ＀＀ꆃ＀＀ꆄ＀＀ꆇ＀＀ꆈ＀＀ꆉ＀＀ꆊ＀＀ꆋ＀＀ꆎ＀＀ꆏ＀＀ꆐ＀＀ꆑ＀＀ꆒ＀＀ꆕ＀＀ꆖ＀＀ꆗ＀＀ꆘ＀＀ꆙ＀＀ꆜ＀＀ꆝ＀＀ꆞ＀＀ꆟ＀＀ꆠ＀＀ꆣ＀＀ꆤ＀＀ꆥ＀＀ꆦ＀＀ꆧ＀＀ꆪ＀＀ꆫ＀＀ꆬ＀＀ꆭ＀＀ꆮ＀＀ꆱ＀＀ꆲ＀＀ꆳ＀＀ꆴ＀＀ꆵ＀＀ꆸ＀＀ꆹ＀＀ꆺ＀＀ꆻ＀＀ꆼ＀＀ꆿ＀＀ꇀ＀＀ꇁ＀＀ꇂ＀＀ꇃ＀＀ꇆ＀＀ꇇ＀＀ꇈ＀＀ꇉ＀＀ꇊ＀＀ꇍ＀＀ꇎ＀＀ꇏ＀＀ꇐ＀＀ꇑ＀＀ꇔ＀＀ꇕ＀＀ꇖ＀＀ꇗ＀＀ꇘ＀＀ꇛ＀＀ꇜ＀＀ꇝ＀＀ꇞ＀＀ꇟ＀＀ꇢ＀＀ꇣ＀＀ꇤ＀＀ꇥ＀＀ꇦ＀＀ꇩ＀＀ꇪ＀＀ꇫ＀＀ꇬ＀＀ꇭ＀＀ꇰ＀＀ꇱ＀＀ꇲ＀＀ꇳ＀＀ꇴ＀＀ꇷ＀＀ꇸ＀＀ꇹ＀＀ꇺ＀＀ꇻ＀＀ꇾ＀＀ꇿ＀＀ꈀ＀＀ꈁ＀＀ꈂ＀＀ꈅ＀＀ꈆ＀＀ꈇ＀＀ꈈ＀＀ꈉ＀＀ꈌ＀＀ꈍ＀＀ꈎ＀＀ꈏ＀＀ꈐ＀＀ꈓ＀＀ꈔ＀＀ꈕ＀＀ꈖ＀＀ꈗ＀＀ꈚ＀＀ꈛ＀＀ꈜ＀＀ꈝ＀＀ꈞ＀＀ꈡ＀＀ꈢ＀＀ꈣ＀＀ꈤ＀＀ꈥ＀＀ꈨ＀＀ꈩ＀＀ꈪ＀＀ꈫ＀＀ꈬ＀＀ꈯ＀＀ꈰ＀＀ꈱ＀＀ꈲ＀＀ꈳ＀＀ꈶ＀＀ꈷ＀＀ꈸ＀＀ꈹ＀＀ꈺ＀＀ꈽ＀＀ꈾ＀＀ꈿ＀＀ꉀ＀＀ꉁ＀＀＀＀＀＀＀＀＀＀＀＀＀＀＀＀＀＀＀＀＀＀＀＀＀＀＀＀＀＀＀＀＀＀＀＀＀＀＀＀＀＀＀＀＀＀＀＀＀＀＀＀＀＀＀＀＀＀＀＀＀＀＀＀＀＀＀＀＀＀＀＀＀＀＀＀＀＀＀＀＀＀＀＀＀＀＀＀＀＀＀＀＀＀＀＀＀＀＀＀＀＀＀＀＀＀＀＀＀＀＀＀＀＀＀＀＀＀＀＀＀＀＀＀＀＀＀＀＀＀＀＀＀＀＀＀＀＀＀＀＀＀＀＀＀＀＀＀＀＀＀＀＀＀＀＀＀＀＀＀＀＀＀＀＀＀＀＀＀＀＀＀＀＀＀＀＀＀＀＀＀＀＀＀＀＀＀＀＀＀＀＀＀＀＀＀＀＀＀＀＀＀＀＀＀＀＀＀＀＀＀＀＀＀＀＀＀＀＀＀＀＀＀＀＀＀＀＀＀＀＀＀＀＀＀＀＀＀＀＀＀＀＀＀＀＀＀＀＀＀＀＀＀＀＀＀＀＀＀＀＀＀＀＀﫻刾5单㌸㐵㔹〱㜲偞䕓䍔䱁䘨噉䑅奁㬩彐䅄䕔彊䅄⡙ㄭ奁丬坏䐬착Զ＀＀ ＀＀Ԟ＀＀И＀＀_x0001_＀＀Ć＀＀_x0003_＀＀ꃔ＀＀ꃕ＀＀ꃘ＀＀ꃙ＀＀ꃚ＀＀ꃛ＀＀ꃜ＀＀ꃟ＀＀ꃠ＀＀ꃡ＀＀ꃢ＀＀ꃣ＀＀ꃦ＀＀ꃧ＀＀ꃨ＀＀ꃩ＀＀ꃪ＀＀ꃭ＀＀ꃮ＀＀ꃯ＀＀ꃰ＀＀ꃱ＀＀ꃴ＀＀ꃵ＀＀ꃶ＀＀ꃷ＀＀ꃸ＀＀ꃻ＀＀ꃼ＀＀ꃽ＀＀ꃾ＀＀ꃿ＀＀ꄂ＀＀ꄃ＀＀ꄄ＀＀ꄅ＀＀ꄆ＀＀ꄉ＀＀ꄊ＀＀ꄋ＀＀ꄌ＀＀ꄍ＀＀ꄐ＀＀ꄑ＀＀ꄒ＀＀ꄓ＀＀ꄔ＀＀ꄗ＀＀ꄘ＀＀ꄙ＀＀ꄚ＀＀ꄛ＀＀ꄞ＀＀ꄟ＀＀ꄠ＀＀ꄡ＀＀ꄢ＀＀ꄥ＀＀ꄦ＀＀ꄧ＀＀ꄨ＀＀ꄩ＀＀ꄬ＀＀ꄭ＀＀ꄮ＀＀ꄯ＀＀ꄰ＀＀ꄳ＀＀ꄴ＀＀ꄵ＀＀ꄶ＀＀ꄷ＀＀ꄺ＀＀ꄻ＀＀ꄼ＀＀ꄽ＀＀ꄾ＀＀ꅁ＀＀ꅂ＀＀ꅃ＀＀ꅄ＀＀ꅅ＀＀ꅈ＀＀ꅉ＀＀ꅊ＀＀ꅋ＀＀ꅌ＀＀ꅏ＀＀ꅐ＀＀ꅑ＀＀ꅒ＀＀ꅓ＀＀ꅖ＀＀ꅗ＀＀ꅘ＀＀ꅙ＀＀ꅚ＀＀ꅝ＀＀ꅞ＀＀ꅟ＀＀ꅠ＀＀ꅡ＀＀ꅤ＀＀ꅥ＀＀ꅦ＀＀ꅧ＀＀ꅨ＀＀ꅫ＀＀ꅬ＀＀ꅭ＀＀ꅮ＀＀ꅯ＀＀ꅲ＀＀ꅳ＀＀ꅴ＀＀ꅵ＀＀ꅶ＀＀ꅹ＀＀ꅺ＀＀ꅻ＀＀ꅼ＀＀ꅽ＀＀ꆀ＀＀ꆁ＀＀ꆂ＀＀ꆃ＀＀ꆄ＀＀ꆇ＀＀ꆈ＀＀ꆉ＀＀ꆊ＀＀ꆋ＀＀ꆎ＀＀ꆏ＀＀ꆐ＀＀ꆑ＀＀ꆒ＀＀ꆕ＀＀ꆖ＀＀ꆗ＀＀ꆘ＀＀ꆙ＀＀ꆜ＀＀ꆝ＀＀ꆞ＀＀ꆟ＀＀ꆠ＀＀ꆣ＀＀ꆤ＀＀ꆥ＀＀ꆦ＀＀ꆧ＀＀ꆪ＀＀ꆫ＀＀ꆬ＀＀ꆭ＀＀ꆮ＀＀ꆱ＀＀ꆲ＀＀ꆳ＀＀ꆴ＀＀ꆵ＀＀ꆸ＀＀ꆹ＀＀ꆺ＀＀ꆻ＀＀ꆼ＀＀ꆿ＀＀ꇀ＀＀ꇁ＀＀ꇂ＀＀ꇃ＀＀ꇆ＀＀ꇇ＀＀ꇈ＀＀ꇉ＀＀ꇊ＀＀ꇍ＀＀ꇎ＀＀ꇏ＀＀ꇐ＀＀ꇑ＀＀ꇔ＀＀ꇕ＀＀ꇖ＀＀ꇗ＀＀ꇘ＀＀ꇛ＀＀ꇜ＀＀ꇝ＀＀ꇞ＀＀ꇟ＀＀ꇢ＀＀ꇣ＀＀ꇤ＀＀ꇥ＀＀ꇦ＀＀ꇩ＀＀ꇪ＀＀ꇫ＀＀ꇬ＀＀ꇭ＀＀ꇰ＀＀ꇱ＀＀ꇲ＀＀ꇳ＀＀ꇴ＀＀ꇷ＀＀ꇸ＀＀ꇹ＀＀ꇺ＀＀ꇻ＀＀ꇾ＀＀ꇿ＀＀ꈀ＀＀ꈁ＀＀ꈂ＀＀ꈅ＀＀ꈆ＀＀ꈇ＀＀ꈈ＀＀ꈉ＀＀ꈌ＀＀ꈍ＀＀ꈎ＀＀ꈏ＀＀ꈐ＀＀ꈓ＀＀ꈔ＀＀ꈕ＀＀ꈖ＀＀ꈗ＀＀ꈚ＀＀ꈛ＀＀ꈜ＀＀ꈝ＀＀ꈞ＀＀ꈡ＀＀ꈢ＀＀ꈣ＀＀ꈤ＀＀ꈥ＀＀ꈨ＀＀ꈩ＀＀ꈪ＀＀ꈫ＀＀ꈬ＀＀ꈯ＀＀ꈰ＀＀ꈱ＀＀ꈲ＀＀ꈳ＀＀ꈶ＀＀ꈷ＀＀ꈸ＀＀ꈹ＀＀ꈺ＀＀ꈽ＀＀ꈾ＀＀ꈿ＀＀ꉀ＀＀ꉁ＀＀＀＀＀＀＀＀＀＀＀＀＀＀＀＀＀＀＀＀＀＀＀＀＀＀＀＀＀＀＀＀＀＀＀＀＀＀＀＀＀＀＀＀＀＀＀＀＀＀＀＀＀＀＀＀＀＀＀＀＀＀＀＀＀＀＀＀＀＀＀＀＀＀＀＀＀＀＀＀＀＀＀＀＀＀＀＀＀＀＀＀＀＀＀＀＀＀＀＀＀＀＀＀＀＀＀＀＀＀＀＀＀＀＀＀＀＀＀＀＀＀＀＀＀＀＀＀＀＀＀＀＀＀＀＀＀＀＀＀＀＀＀＀＀＀＀＀＀＀＀＀＀＀＀＀＀＀＀＀＀＀＀＀＀＀＀＀＀＀＀＀＀＀＀＀＀＀＀＀＀＀＀＀＀＀＀＀＀＀＀＀＀＀＀＀＀＀＀＀＀＀＀＀＀＀＀＀＀＀＀＀＀＀＀＀＀＀＀＀＀＀＀＀＀＀＀＀＀＀＀＀＀＀＀＀＀＀＀＀＀＀＀＀＀＀＀＀＀＀＀＀＀＀＀＀＀＀＀＀＀＀＀＀﫸刾O䕓〰〰㤶㠵㘷ㅞ〮⠪䍅也卅彔䕒彃⡓ㄴ㤲⤸䔫彃䕎呓剟䍅啟㐨㈱㠹⤩䔯彃䕎呓剟䍅㐨㈱㠹착!＀＀ ＀＀	＀＀_x0008_＀＀_x0001_＀＀_x0001_＀＀_x0001_＀＀Ẹ롑㿎찀﫸刾O䕓〰〰㤶㠵㘷ㅞ〮⠪䍅也卅彔䕒彃⡂ㄴ㤲⤸䔫彃䕎呓剟䍅佟㐨㈱㠹⤩䔯彃䕎呓剟䍅㐨㈱㠹착!＀＀ ＀＀	＀＀_x0008_＀＀_x0001_＀＀_x0001_＀＀_x0001_＀＀ᑻ䞮竡㿄찀﫨刾_x001D_䱂ⵌ单偞䵟剁䕋彔䅖彌佃㐨㔱㜳착!＀＀ ＀＀	＀＀_x0008_＀＀_x0001_＀＀_x0001_＀＀_x0001_＀＀᭱䂹찀﫨刾_x001D_䵂ⵓ单偞䵟剁䕋彔䅖彌佃㐨㔱㜳착!＀＀ ＀＀	＀＀_x0008_＀＀_x0001_＀＀_x0001_＀＀_x0001_＀＀㖨㯍퍎䂯찀﫨刾_x001A_䱂ⵌ单偞䵟剁䕋彔䅖⡌ㄴ㌵⤷!＀＀ ＀＀	＀＀_x0008_＀＀_x0001_＀＀_x0001_＀＀_x0001_＀＀뎼_xDB76_䂹찀﫨刾_x001A_䵂ⵓ单偞䵟剁䕋彔䅖⡌ㄴ㌵⤷!＀＀ ＀＀	＀＀_x0008_＀＀_x0001_＀＀_x0001_＀＀_x0001_＀＀ࡅ㚏퍎䂯찀ﬠ刾*䉇〰㥂㌴㍚㤵䙞彆䅃䕐彘䥆⡘乁ⱎ〲㠰ⰬⰬ䉇⥐ć＀＀ ＀＀ï＀＀_x0008_＀＀_x0001_＀＀_x0001_＀＀_x0001_＀＀＀＀＀＀倀䁸摦畳㩰⼯楄敲瑣潩獮䘯捡却瑥䄠摵瑩湩⁧楖睥牥愿瑣潩㵮啁䥄彔䅖啌♅䉄ㄽ㤲䤦ㅄ䈽㐹娳☳䅖啌䥅㵄㐰〶☱䑓呁㵅〲㠰倦剅佉呄偙㵅乁彎呓♄䍓呆㌽眦湩潤㵷潰異彰潮扟牡眦摩桴㌽㔸栦楥桧㵴㈱☰呓剁彔䅍䥘䥍䕚㵄䅆卌♅牣慥潴㵲慦瑣敳♴楤灳慬役瑳楲杮䄽摵瑩찀ﬞ刾*䉇〰㥂㌴㍚㤵䙞彆䅃䕐彘䥆⡘乁ⱎ〲㤰ⰬⰬ䉇⥐ć＀＀ ＀＀ï＀＀_x0008_＀＀_x0001_＀＀_x0001_＀＀_x0001_＀＀＀＀＀＀＀＀䁧摦畳㩰⼯楄敲瑣潩獮䘯捡却瑥䄠摵瑩湩⁧楖睥牥愿瑣潩㵮啁䥄彔䅖啌♅䉄ㄽ㤲䤦ㅄ䈽㐹娳☳䅖啌䥅㵄㐰〶☱䑓呁㵅〲㤰倦剅佉呄偙㵅乁彎呓♄䍓呆㌽眦湩潤㵷潰異彰潮扟牡眦摩桴㌽㔸栦楥桧㵴㈱☰呓剁彔䅍䥘䥍䕚㵄䅆卌♅牣慥潴㵲慦瑣敳♴楤灳慬役瑳楲杮䄽摵瑩찀﬜刾*䉇〰㥂㌴㍚㤵䙞彆䅃䕐彘䥆⡘乁ⱎ〲〱ⰬⰬ䉇⥐ć＀＀ ＀＀ï＀＀_x0008_＀＀_x0001_＀＀_x0001_＀＀_x0001_＀＀＀＀＀＀쀀䁩摦畳㩰⼯楄敲瑣潩獮䘯捡却瑥䄠摵瑩湩⁧楖睥牥愿瑣潩㵮啁䥄彔䅖啌♅䉄ㄽ㤲䤦ㅄ䈽㐹娳☳䅖啌䥅㵄㐰〶☱䑓呁㵅〲〱倦剅佉呄偙㵅乁彎呓♄䍓呆㌽眦湩潤㵷潰異彰潮扟牡眦摩桴㌽㔸栦楥桧㵴㈱☰呓剁彔䅍䥘䥍䕚㵄䅆卌♅牣慥潴㵲慦瑣敳♴楤灳慬役瑳楲杮䄽摵瑩찀﬘刾*䉇〰㥂㌴㍚㤵䙞彆䅃䕐彘䥆⡘乁ⱎ〲㈱ⰬⰬ䉇⥐ć＀＀ ＀＀ï＀＀_x0008_＀＀_x0001_＀＀_x0001_＀＀_x0001_＀＀＀＀＀＀　䁲摦畳㩰⼯楄敲瑣潩獮䘯捡却瑥䄠摵瑩湩⁧楖睥牥愿瑣潩㵮啁䥄彔䅖啌♅䉄ㄽ㤲䤦ㅄ䈽㐹娳☳䅖啌䥅㵄㐰〶☱䑓呁㵅〲㈱倦剅佉呄偙㵅乁彎呓♄䍓呆㌽眦湩潤㵷潰異彰潮扟牡眦摩桴㌽㔸栦楥桧㵴㈱☰呓剁彔䅍䥘䥍䕚㵄䅆卌♅牣慥潴㵲慦瑣敳♴楤灳慬役瑳楲杮䄽摵瑩찀﬘刾*䉇〰㥂㌴㍚㤵䙞彆䅃䕐彘䥆⡘乁ⱎ〲ㄱⰬⰬ䉇⥐ć＀＀ ＀＀ï＀＀_x0008_＀＀_x0001_＀＀_x0001_＀＀_x0001_＀＀＀＀＀＀＀＀䁮摦畳㩰⼯楄敲瑣潩獮䘯捡却瑥䄠摵瑩湩⁧楖睥牥愿瑣潩㵮啁䥄彔䅖啌♅䉄ㄽ㤲䤦ㅄ䈽㐹娳☳䅖啌䥅㵄㐰〶☱䑓呁㵅〲ㄱ倦剅佉呄偙㵅乁彎呓♄䍓呆㌽眦湩潤㵷潰異彰潮扟牡眦摩桴㌽㔸栦楥桧㵴㈱☰呓剁彔䅍䥘䥍䕚㵄䅆卌♅牣慥潴㵲慦瑣敳♴楤灳慬役瑳楲杮䄽摵瑩찀﫵刾K啈ㅈⵖ䥆ㅞ〮⠪䍅也卅彔䕒彃⡓ㄴ㈳⤹䔫彃䕎呓剟䍅啟㐨㌱㤲⤩䔯彃䕎呓剟䍅㐨㌱㤲착!＀＀ ＀＀	＀＀_x0008_＀＀_x0001_＀＀_x0001_＀＀_x0001_＀＀馚香香㿉찀﫱刾K啈ㅈⵖ䥆ㅞ〮⠪䍅也卅彔䕒彃⡂ㄴ㈳⤹䔫彃䕎呓剟䍅佟㐨㌱㤲⤩䔯彃䕎呓剟䍅㐨㌱㤲착!＀＀ ＀＀	＀＀_x0008_＀＀_x0001_＀＀_x0001_＀＀_x0001_＀＀㌴㌳㌳㿣찀﫩刾#䕖ⵔ䡃䙞当卒䑟呁⡁攢畱瑩湹慯牤⤢㉛챝_x001D_＀＀ ＀＀_x0005_＀＀_x0004_＀＀_x0001_＀＀_x0001_＀＀_x0003_＀＀＀＀耀찀﫩刾#䕖ⵔ䡃䙞当卒䑟呁⡁攢畱瑩湹慯牤⤢ㅛ챝"＀＀ ＀＀
＀＀	＀＀_x0001_＀＀_x0001_＀＀_x0008_＀＀䑆ㅓ㠸䈸＀＀﫨刾_x0015_䉊ⵔ单偞偟䥒䕃㐨㔱㜳착!＀＀ ＀＀	＀＀_x0008_＀＀_x0001_＀＀_x0001_＀＀_x0001_＀＀슐⣵轜䀸찀﬩刾O䡃〰㌰㤳〰㘶ㅞ〮⠪䍅也卅彔䕒彃⡂ㄴ〵⤶䔫彃䕎呓剟䍅佟㐨㔱㘰⤩䔯彃䕎呓剟䍅㐨㔱㘰착!＀＀ ＀＀	＀＀_x0008_＀＀_x0001_＀＀_x0001_＀＀_x0001_＀＀＀＀＀＀＀＀＀＀찀﬩刾O䡃〰㌰㤳〰㘶ㅞ〮⠪䍅也卅彔䕒彃⡓ㄴ〵⤶䔫彃䕎呓剟䍅啟㐨㔱㘰⤩䔯彃䕎呓剟䍅㐨㔱㘰착!＀＀ ＀＀	＀＀_x0008_＀＀_x0001_＀＀_x0001_＀＀_x0001_＀＀＀＀＀＀＀＀＀＀찀ﬢ刾8䡃〰㌰㤳〰㘶ㅞ〮䔪彃䕎呓剟䍅䡟㐨㐱㐱⼩䍅也卅彔䕒⡃ㄴㄴ⤴!＀＀ ＀＀	＀＀_x0008_＀＀_x0001_＀＀_x0001_＀＀_x0001_＀＀＀＀＀＀＀＀㿰찀ﬡ刾O偊㌳㘴〸〰〰ㅞ〮⠪䍅也卅彔䕒彃⡂ㄴ㠳⤴䔫彃䕎呓剟䍅佟㐨㌱㐸⤩䔯彃䕎呓剟䍅㐨㌱㐸착!＀＀ ＀＀	＀＀_x0008_＀＀_x0001_＀＀_x0001_＀＀_x0001_＀＀＀＀＀＀＀＀㿠찀ﬡ刾O偊㌳㘴〸〰〰ㅞ〮⠪䍅也卅彔䕒彃⡓ㄴ㠳⤴䔫彃䕎呓剟䍅啟㐨㌱㐸⤩䔯彃䕎呓剟䍅㐨㌱㐸착!＀＀ ＀＀	＀＀_x0008_＀＀_x0001_＀＀_x0001_＀＀_x0001_＀＀＀＀＀＀＀＀＀＀찀ﬡ刾8䡃〰㌰㤳〰㘶ㅞ〮䔪彃䕎呓剟䍅䡟㐨㌱㐸⼩䍅也卅彔䕒⡃ㄴ㠳⤴!＀＀ ＀＀	＀＀_x0008_＀＀_x0001_＀＀_x0001_＀＀_x0001_＀＀＀＀＀＀＀＀㿰찀ﬡ刾O偊㘳㌱〴〰㔰ㅞ〮⠪䍅也卅彔䕒彃⡂ㄴ㠳⤴䔫彃䕎呓剟䍅佟㐨㌱㐸⤩䔯彃䕎呓剟䍅㐨㌱㐸착!＀＀ ＀＀	＀＀_x0008_＀＀_x0001_＀＀_x0001_＀＀_x0001_＀＀＀＀＀＀＀＀＀＀찀ﬡ刾O偊㘳㌱〴〰㔰ㅞ〮⠪䍅也卅彔䕒彃⡓ㄴ㠳⤴䔫彃䕎呓剟䍅啟㐨㌱㐸⤩䔯彃䕎呓剟䍅㐨㌱㐸착!＀＀ ＀＀	＀＀_x0008_＀＀_x0001_＀＀_x0001_＀＀_x0001_＀＀＀＀＀＀＀＀㿰찀﬜刾,单㠵㌳㐳〱㜷䕞䅃䵟䑅也呅㈨㄰ⰶⰰⰬ䌢剕唽䑓⤢!＀＀ ＀＀	＀＀_x0008_＀＀_x0001_＀＀_x0001_＀＀_x0001_＀＀豀碵꼝쐕찀﬛刾8䡃〰㌰㤳〰㘶ㅞ〮䔪彃䕎呓剟䍅䡟㐨㈱㐹⼩䍅也卅彔䕒⡃ㄴ㤲⤴!＀＀ ＀＀	＀＀_x0008_＀＀_x0001_＀＀_x0001_＀＀_x0001_＀＀＀＀＀＀＀＀㿰찀﬘刾,单㠵㌳㐳〱㜷䕞䅃䵟䑅也呅㈨㄰ⰵⰰⰬ䌢剕唽䑓⤢!＀＀ ＀＀	＀＀_x0008_＀＀_x0001_＀＀_x0001_＀＀_x0001_＀＀閁譃희䁸찀ﬕ刾,单㠵㌳㐳〱㜷䕞䅃䵟䑅也呅㈨㄰ⰴⰰⰬ䌢剕唽䑓⤢!＀＀ ＀＀	＀＀_x0008_＀＀_x0001_＀＀_x0001_＀＀_x0001_＀＀尨䁵찀﬒刾O䡃〰㌰㤳〰㘶ㅞ〮⠪䍅也卅彔䕒彃⡂ㄴ〲⤲䔫彃䕎呓剟䍅佟㐨㈱㈰⤩䔯彃䕎呓剟䍅㐨㈱㈰착!＀＀ ＀＀	＀＀_x0008_＀＀_x0001_＀＀_x0001_＀＀_x0001_＀＀＀＀＀＀＀＀＀＀찀﬒刾O䡃〰㌰㤳〰㘶ㅞ〮⠪䍅也卅彔䕒彃⡓ㄴ〲⤲䔫彃䕎呓剟䍅啟㐨㈱㈰⤩䔯彃䕎呓剟䍅㐨㈱㈰착!＀＀ ＀＀	＀＀_x0008_＀＀_x0001_＀＀_x0001_＀＀_x0001_＀＀＀＀＀＀＀＀＀＀찀﬑刾,单㠵㌳㐳〱㜷䕞䅃䵟䑅也呅㈨㄰ⰳⰰⰬ䌢剕唽䑓⤢!＀＀ ＀＀	＀＀_x0008_＀＀_x0001_＀＀_x0001_＀＀_x0001_＀＀馚香릙䁮찀﫾刾O偊㘳㌱〴〰㔰ㅞ〮⠪䍅也卅彔䕒彃⡓ㄴ㠳⤸䔫彃䕎呓剟䍅啟㐨㌱㠸⤩䔯彃䕎呓剟䍅㐨㌱㠸착!＀＀ ＀＀	＀＀_x0008_＀＀_x0001_＀＀_x0001_＀＀_x0001_＀＀＀＀＀＀＀＀㿰찀﫾刾O偊㘳㌱〴〰㔰ㅞ〮⠪䍅也卅彔䕒彃⡂ㄴ㠳⤸䔫彃䕎呓剟䍅佟㐨㌱㠸⤩䔯彃䕎呓剟䍅㐨㌱㠸착!＀＀ ＀＀	＀＀_x0008_＀＀_x0001_＀＀_x0001_＀＀_x0001_＀＀＀＀＀＀＀＀＀＀찀﫽刾O偊㌳㘴〸〰〰ㅞ〮⠪䍅也卅彔䕒彃⡓ㄴ㠳⤸䔫彃䕎呓剟䍅啟㐨㌱㠸⤩䔯彃䕎呓剟䍅㐨㌱㠸착!＀＀ ＀＀	＀＀_x0008_＀＀_x0001_＀＀_x0001_＀＀_x0001_＀＀＀＀＀＀＀＀＀＀찀﫽刾O偊㌳㘴〸〰〰ㅞ〮⠪䍅也卅彔䕒彃⡂ㄴ㠳⤸䔫彃䕎呓剟䍅佟㐨㌱㠸⤩䔯彃䕎呓剟䍅㐨㌱㠸착!＀＀ ＀＀	＀＀_x0008_＀＀_x0001_＀＀_x0001_＀＀_x0001_＀＀＀＀＀＀＀＀㿠찀﫼刾_x0018_单㜷㜲㤳〲㔷䙞彁卉彏佃䕄_x001D_＀＀ ＀＀_x0005_＀＀_x0004_＀＀_x0001_＀＀_x0001_＀＀_x0008_＀＀单D찀﫷刾O䡃〰㌰㤳〰㘶ㅞ〮⠪䍅也卅彔䕒彃⡓ㄴ〲⤶䔫彃䕎呓剟䍅啟㐨㈱㘰⤩䔯彃䕎呓剟䍅㐨㈱㘰착!＀＀ ＀＀	＀＀_x0008_＀＀_x0001_＀＀_x0001_＀＀_x0001_＀＀＀＀＀＀＀＀＀＀찀﫷刾O䡃〰㌰㤳〰㘶ㅞ〮⠪䍅也卅彔䕒彃⡂ㄴ〲⤶䔫彃䕎呓剟䍅佟㐨㈱㘰⤩䔯彃䕎呓剟䍅㐨㈱㘰착!＀＀ ＀＀	＀＀_x0008_＀＀_x0001_＀＀_x0001_＀＀_x0001_＀＀＀＀＀＀＀＀＀＀찀﫷刾_x0018_单㜴㠷㤳〱㤴䙞彁卉彏佃䕄_x001D_＀＀ ＀＀_x0005_＀＀_x0004_＀＀_x0001_＀＀_x0001_＀＀_x0008_＀＀单D찀ﬤ刾8䡃〰㌰㤳〰㘶ㅞ〮䔪彃䕎呓剟䍅䡟㐨㐱㔷⼩䍅也卅彔䕒⡃ㄴ㜴⤵!＀＀ ＀＀	＀＀_x0008_＀＀_x0001_＀＀_x0001_＀＀_x0001_＀＀＀＀＀＀＀＀㿰찀ﬣ刾8䡃〰㌰㤳〰㘶ㅞ〮䔪彃䕎呓剟䍅䡟㐨㐱㔴⼩䍅也卅彔䕒⡃ㄴ㐴⤵!＀＀ ＀＀	＀＀_x0008_＀＀_x0001_＀＀_x0001_＀＀_x0001_＀＀＀＀＀＀＀＀㿰찀ײַ刾8䡃〰㌰㤳〰㘶ㅞ〮䔪彃䕎呓剟䍅䡟㐨㌱㔲⼩䍅也卅彔䕒⡃ㄴ㈳⤵!＀＀ ＀＀	＀＀_x0008_＀＀_x0001_＀＀_x0001_＀＀_x0001_＀＀＀＀＀＀＀＀㿰찀﬛刾&amp;䕄〰㘰〶〲㘰䙞彆䅓䕌⡓乁ⱎ〲〱ⰬⰬ啅⥒ć＀＀ ＀＀ï＀＀_x0008_＀＀_x0001_＀＀_x0001_＀＀_x0001_＀＀脆䎕䉫䂱摦畳㩰⼯楄敲瑣潩獮䘯捡却瑥䄠摵瑩湩⁧楖睥牥愿瑣潩㵮啁䥄彔䅖啌♅䉄ㄽ㤲䤦ㅄ㐽㔵ㄷ☰䅖啌䥅㵄㄰〰☱䑓呁㵅〲〱倦剅佉呄偙㵅乁彎呓♄䍓呆㌽眦湩潤㵷潰異彰潮扟牡眦摩桴㌽㔸栦楥桧㵴㈱☰呓剁彔䅍䥘䥍䕚㵄䅆卌♅牣慥潴㵲慦瑣敳♴楤灳慬役瑳楲杮䄽摵瑩찀﬘刾&amp;䕄〰㘰〶〲㘰䙞彆䅓䕌⡓乁ⱎ〲ㄱⰬⰬ啅⥒ć＀＀ ＀＀ï＀＀_x0008_＀＀_x0001_＀＀_x0001_＀＀_x0001_＀＀_xDD2F_ؤ⢁䂵摦畳㩰⼯楄敲瑣潩獮䘯捡却瑥䄠摵瑩湩⁧楖睥牥愿瑣潩㵮啁䥄彔䅖啌♅䉄ㄽ㤲䤦ㅄ㐽㔵ㄷ☰䅖啌䥅㵄㄰〰☱䑓呁㵅〲ㄱ倦剅佉呄偙㵅乁彎呓♄䍓呆㌽眦湩潤㵷潰異彰潮扟牡眦摩桴㌽㔸栦楥桧㵴㈱☰呓剁彔䅍䥘䥍䕚㵄䅆卌♅牣慥潴㵲慦瑣敳♴楤灳慬役瑳楲杮䄽摵瑩찀ﬗ刾&amp;䕄〰㘰〶〲㘰䙞彆䅓䕌⡓乁ⱎ〲㈱ⰬⰬ啅⥒ć＀＀ ＀＀ï＀＀_x0008_＀＀_x0001_＀＀_x0001_＀＀_x0001_＀＀盉龾堚䂶摦畳㩰⼯楄敲瑣潩獮䘯捡却瑥䄠摵瑩湩⁧楖睥牥愿瑣潩㵮啁䥄彔䅖啌♅䉄ㄽ㤲䤦ㅄ㐽㔵ㄷ☰䅖啌䥅㵄㄰〰☱䑓呁㵅〲㈱倦剅佉呄偙㵅乁彎呓♄䍓呆㌽眦湩潤㵷潰異彰潮扟牡眦摩桴㌽㔸栦楥桧㵴㈱☰呓剁彔䅍䥘䥍䕚㵄䅆卌♅牣慥潴㵲慦瑣敳♴楤灳慬役瑳楲杮䄽摵瑩찀﫷刾8䡃〰㌰㤳〰㘶ㅞ〮䔪彃䕎呓剟䍅䡟㐨ㄱ㔴⼩䍅也卅彔䕒⡃ㄴ㐱⤵!＀＀ ＀＀	＀＀_x0008_＀＀_x0001_＀＀_x0001_＀＀_x0001_＀＀＀＀＀＀＀＀㿰찀﬩刾8䡃〰㌰㤳〰㘶ㅞ〮䔪彃䕎呓剟䍅䡟㐨㔱㘰⼩䍅也卅彔䕒⡃ㄴ〵⤶!＀＀ ＀＀	＀＀_x0008_＀＀_x0001_＀＀_x0001_＀＀_x0001_＀＀＀＀＀＀＀＀㿰찀ײַ刾K啈ㅈⵖ䥆ㅞ〮⠪䍅也卅彔䕒彃⡓ㄴ㌲⤳䔫彃䕎呓剟䍅啟㐨㈱㌳⤩䔯彃䕎呓剟䍅㐨㈱㌳착!＀＀ ＀＀	＀＀_x0008_＀＀_x0001_＀＀_x0001_＀＀_x0001_＀＀ꚲ魨䗑㿇찀﬚刾K啈ㅈⵖ䥆ㅞ〮⠪䍅也卅彔䕒彃⡂ㄴ㌲⤳䔫彃䕎呓剟䍅佟㐨㈱㌳⤩䔯彃䕎呓剟䍅㐨㈱㌳착!＀＀ ＀＀	＀＀_x0008_＀＀_x0001_＀＀_x0001_＀＀_x0001_＀＀큟ɂᝆ㿝찀﫷刾8䡃〰㌰㤳〰㘶ㅞ〮䔪彃䕎呓剟䍅䡟㐨㈱㘰⼩䍅也卅彔䕒⡃ㄴ〲⤶!＀＀ ＀＀	＀＀_x0008_＀＀_x0001_＀＀_x0001_＀＀_x0001_＀＀＀＀＀＀＀＀㿰찀﫷刾8䡃〰㌰㤳〰㘶ㅞ〮䔪彃䕎呓剟䍅䡟㐨ㄱ㘷⼩䍅也卅彔䕒⡃ㄴ㜱⤶!＀＀ ＀＀	＀＀_x0008_＀＀_x0001_＀＀_x0001_＀＀_x0001_＀＀＀＀＀＀＀＀㿰찀﫵刾K啈ㅈⵖ䥆ㅞ〮⠪䍅也卅彔䕒彃⡓ㄴ㜴⤹䔫彃䕎呓剟䍅啟㐨㐱㤷⤩䔯彃䕎呓剟䍅㐨㐱㤷착!＀＀ ＀＀	＀＀_x0008_＀＀_x0001_＀＀_x0001_＀＀_x0001_＀＀馚香香㾹찀﫴刾3䱁䅆匭幅⸱⨰䍅也卅彔䕒彃⡈ㄴㄵ⤰䔯彃䕎呓剟䍅㐨㔱〱착!＀＀ ＀＀	＀＀_x0008_＀＀_x0001_＀＀_x0001_＀＀_x0001_＀＀ꆼ机啕㿥찀﫲刾K啈ㅈⵖ䥆ㅞ〮⠪䍅也卅彔䕒彃⡂ㄴ㜴⤹䔫彃䕎呓剟䍅佟㐨㐱㤷⤩䔯彃䕎呓剟䍅㐨㐱㤷착!＀＀ ＀＀	＀＀_x0008_＀＀_x0001_＀＀_x0001_＀＀_x0001_＀＀㌴㌳㌳㿣찀﫨刾_x0019_䥍之䌭幈彐啃剒久奃∨卉≏착_x001D_＀＀ ＀＀_x0005_＀＀_x0004_＀＀_x0001_＀＀_x0001_＀＀_x0008_＀＀䡃F찀﬩刾8䡃〰㌰㤳〰㘶ㅞ〮䔪彃䕎呓剟䍅䡟㐨㔱㜳⼩䍅也卅彔䕒⡃ㄴ㌵⤷!＀＀ ＀＀	＀＀_x0008_＀＀_x0001_＀＀_x0001_＀＀_x0001_＀＀＀＀＀＀＀＀㿰찀﬜刾.䥆〰㤰〰㐰㤵䕞䅃䵟䑅卟䱁卅㈨㄰ⰶⰰⰬ䌢剕䔽剕⤢!＀＀ ＀＀	＀＀_x0008_＀＀_x0001_＀＀_x0001_＀＀_x0001_＀＀＀＀＀＀怀䂥찀﫽刾;䕄〰㔰㜸〸㌰䩞䱕䅉⡎䙆䙟卉䅃彌䅄䕔儨剔㐬㔱㜳Ⱜ刬ⱆ䐢呁久⤢착_x001D_＀＀ ＀＀_x0005_＀＀_x0004_＀＀_x0001_＀＀_x0001_＀＀_x0003_＀＀ꇯ＀＀찀﫷刾8䡃〰㌰㤳〰㘶ㅞ〮䔪彃䕎呓剟䍅䡟㐨㌱㜵⼩䍅也卅彔䕒⡃ㄴ㔳⤷!＀＀ ＀＀	＀＀_x0008_＀＀_x0001_＀＀_x0001_＀＀_x0001_＀＀＀＀＀＀＀＀㿰찀﫷刾8䡃〰㌰㤳〰㘶ㅞ〮䔪彃䕎呓剟䍅䡟㐨㈱㜶⼩䍅也卅彔䕒⡃ㄴ㘲⤷!＀＀ ＀＀	＀＀_x0008_＀＀_x0001_＀＀_x0001_＀＀_x0001_＀＀＀＀＀＀＀＀㿰찀﫷刾8䡃〰㌰㤳〰㘶ㅞ〮䔪彃䕎呓剟䍅䡟㐨㈱㜳⼩䍅也卅彔䕒⡃ㄴ㌲⤷!＀＀ ＀＀	＀＀_x0008_＀＀_x0001_＀＀_x0001_＀＀_x0001_＀＀＀＀＀＀＀＀㿰찀﫨刾5偞偟䥒䕃䱟坏偟⡒ㄴ㌵ⰷⰬⰬⰰ倢䥒䕃Ⱒ䤢呎䅒䅄≙∬㈵≗착!＀＀ ＀＀	＀＀_x0008_＀＀_x0001_＀＀_x0001_＀＀_x0001_＀＀豀碵꼝쐕찀ﬣ刾K啈ㅈⵖ䥆ㅞ〮⠪䍅也卅彔䕒彃⡓ㄴ㔳⤳䔫彃䕎呓剟䍅啟㐨㌱㌵⤩䔯彃䕎呓剟䍅㐨㌱㌵착!＀＀ ＀＀	＀＀_x0008_＀＀_x0001_＀＀_x0001_＀＀_x0001_＀＀馚香香㿉찀ﬡ刾K啈ㅈⵖ䥆ㅞ〮⠪䍅也卅彔䕒彃⡂ㄴ㔳⤳䔫彃䕎呓剟䍅佟㐨㌱㌵⤩䔯彃䕎呓剟䍅㐨㌱㌵착!＀＀ ＀＀	＀＀_x0008_＀＀_x0001_＀＀_x0001_＀＀_x0001_＀＀㌴㌳㌳㿣찀﫸刾8䡃〰㌰㤳〰㘶ㅞ〮䔪彃䕎呓剟䍅䡟㐨㔱〱⼩䍅也卅彔䕒⡃ㄴㄵ⤰!＀＀ ＀＀	＀＀_x0008_＀＀_x0001_＀＀_x0001_＀＀_x0001_＀＀＀＀＀＀＀＀㿰찀﫳刾_x000D_噚䤭幔䍅也䵁책2＀＀ ＀＀_x001A_＀＀_x0019_＀＀_x0001_＀＀_x0001_＀＀_x0008_＀＀片灵潰娠杩慮潧嘠瑥潲匠䅰＀＀﬩刾O䥆〰㤰〰㐰㤵ㅞ〮⠪䍅也卅彔䕒彃⡂ㄴ㌵⤷䔫彃䕎呓剟䍅佟㐨㔱㜳⤩䔯彃䕎呓剟䍅㐨㔱㜳착!＀＀ ＀＀	＀＀_x0008_＀＀_x0001_＀＀_x0001_＀＀_x0001_＀＀㌴㌳㌳㿣찀﬩刾O䥆〰㤰〰㐰㤵ㅞ〮⠪䍅也卅彔䕒彃⡓ㄴ㌵⤷䔫彃䕎呓剟䍅啟㐨㔱㜳⤩䔯彃䕎呓剟䍅㐨㔱㜳착!＀＀ ＀＀	＀＀_x0008_＀＀_x0001_＀＀_x0001_＀＀_x0001_＀＀馚香香㾹찀יִ刾.䡃〰㈱㠶㘴㜵䕞䅃䵟䑅卟䱁卅㈨㄰ⰶⰰⰬ䌢剕䌽䙈⤢!＀＀ ＀＀	＀＀_x0008_＀＀_x0001_＀＀_x0001_＀＀_x0001_＀＀豀碵꼝쐕찀ﬖ刾O䥆〰㤰〰㐰㤵ㅞ〮⠪䍅也卅彔䕒彃⡂ㄴ㌲⤳䔫彃䕎呓剟䍅佟㐨㈱㌳⤩䔯彃䕎呓剟䍅㐨㈱㌳착!＀＀ ＀＀	＀＀_x0008_＀＀_x0001_＀＀_x0001_＀＀_x0001_＀＀큟ɂᝆ㿝찀ﬖ刾O䥆〰㤰〰㐰㤵ㅞ〮⠪䍅也卅彔䕒彃⡓ㄴ㌲⤳䔫彃䕎呓剟䍅啟㐨㈱㌳⤩䔯彃䕎呓剟䍅㐨㈱㌳착!＀＀ ＀＀	＀＀_x0008_＀＀_x0001_＀＀_x0001_＀＀_x0001_＀＀ꚲ魨䗑㿇찀ﬆ刾7单㔰㐸㠹〱㐶䩞䱕䅉⡎䙆䙟卉䅃彌䅄䕔儨剔〬Ⱜ刬ⱆ䐢呁久⤢착_x001D_＀＀ ＀＀_x0005_＀＀_x0004_＀＀_x0001_＀＀_x0001_＀＀_x0003_＀＀ꇯ＀＀찀ﬆ刾7单㌸㐵㔹〱㜲䩞䱕䅉⡎䙆䙟卉䅃彌䅄䕔儨剔〬Ⱜ刬ⱆ䐢呁久⤢착_x001D_＀＀ ＀＀_x0005_＀＀_x0004_＀＀_x0001_＀＀_x0001_＀＀_x0003_＀＀ꇯ＀＀찀﫸刾O䥆〰㤰〰㐰㤵ㅞ〮⠪䍅也卅彔䕒彃⡓ㄴ㌲⤷䔫彃䕎呓剟䍅啟㐨㈱㜳⤩䔯彃䕎呓剟䍅㐨㈱㜳착!＀＀ ＀＀	＀＀_x0008_＀＀_x0001_＀＀_x0001_＀＀_x0001_＀＀ꚲ魨䗑㿇찀﫸刾O䥆〰㤰〰㐰㤵ㅞ〮⠪䍅也卅彔䕒彃⡂ㄴ㌲⤷䔫彃䕎呓剟䍅佟㐨㈱㜳⤩䔯彃䕎呓剟䍅㐨㈱㜳착!＀＀ ＀＀	＀＀_x0008_＀＀_x0001_＀＀_x0001_＀＀_x0001_＀＀큟ɂᝆ㿝찀﫵刾K啈ㅈⵖ䥆ㅞ〮⠪䍅也卅彔䕒彃⡓ㄴ㐴⤹䔫彃䕎呓剟䍅啟㐨㐱㤴⤩䔯彃䕎呓剟䍅㐨㐱㤴착!＀＀ ＀＀	＀＀_x0008_＀＀_x0001_＀＀_x0001_＀＀_x0001_＀＀馚香香㾹찀﫲刾K啈ㅈⵖ䥆ㅞ〮⠪䍅也卅彔䕒彃⡂ㄴ㐴⤹䔫彃䕎呓剟䍅佟㐨㐱㤴⤩䔯彃䕎呓剟䍅㐨㐱㤴착!＀＀ ＀＀	＀＀_x0008_＀＀_x0001_＀＀_x0001_＀＀_x0001_＀＀晧晦晦㿦찀﬒刾8䡃〰㌰㤳〰㘶ㅞ〮䔪彃䕎呓剟䍅䡟㐨㈱㈰⼩䍅也卅彔䕒⡃ㄴ〲⤲!＀＀ ＀＀	＀＀_x0008_＀＀_x0001_＀＀_x0001_＀＀_x0001_＀＀＀＀＀＀＀＀㿰찀﬏刾8䡃〰㌰㤳〰㘶ㅞ〮䔪彃䕎呓剟䍅䡟㐨ㄱ㈷⼩䍅也卅彔䕒⡃ㄴ㜱⤲!＀＀ ＀＀	＀＀_x0008_＀＀_x0001_＀＀_x0001_＀＀_x0001_＀＀＀＀＀＀＀＀㿰찀﫧刾_x0017_佂乂ⵎ䡃偞偟䥒䕃㐨㔱㜳착!＀＀ ＀＀	＀＀_x0008_＀＀_x0001_＀＀_x0001_＀＀_x0001_＀＀＀＀＀＀쀀䀿찀ﬡ刾K啈ㅈⵖ䥆ㅞ〮⠪䍅也卅彔䕒彃⡓ㄴ㘲⤳䔫彃䕎呓剟䍅啟㐨㈱㌶⤩䔯彃䕎呓剟䍅㐨㈱㌶착!＀＀ ＀＀	＀＀_x0008_＀＀_x0001_＀＀_x0001_＀＀_x0001_＀＀ꚲ魨䗑㿇찀ﬡ刾8䡃〰㌰㤳〰㘶ㅞ〮䔪彃䕎呓剟䍅䡟㐨㌱㌵⼩䍅也卅彔䕒⡃ㄴ㔳⤳!＀＀ ＀＀	＀＀_x0008_＀＀_x0001_＀＀_x0001_＀＀_x0001_＀＀＀＀＀＀＀＀㿰찀ﬠ刾*单㠰㐱㜳〱㈵䙞彆䉅呉䅄䥟⡂乁ⱎ〲㠰ⰬⰬ单⥄Ū＀＀ ＀＀Œ＀＀_x0008_＀＀_x0001_＀＀_x0001_＀＀_x0001_＀＀픀꼦䁻摦畳㩰⼯楤敲瑣潩獮䘯呁嘠敩敷㽲捡楴湯唽䑐呁♅牣慥潴㵲慦瑣敳♴奄彎剁升吽啒♅佄彃䅎䕍䘽呁䘺䱑䅟䑕呉义彇䱃䕉呎呟䵅䱐呁⹅䅆♔楤灳慬役瑳楲杮䄽摵瑩嘦剁䬺奅䨽塁䑕䑙呕♙䅖㩒啑剅㵙歒晚啒䩊䕖䉒じ䍬䕋但楔祷䑍㑁䍌獷䙌呖䍒㵫圦义佄㵗䥆卒彔佐啐♐䕈䝉呈㐽〵圦䑉䡔㐽〵匦䅔呒䵟塁䵉婉䑅䘽䱁䕓嘦剁䌺䱁久䅄㵒䥆䕖䅄♙䅖㩒奓䉍䱏唽こㄸ㌴ㄷ㔰☲䅖㩒义䕄㵘0ﬞ刾*单㠰㐱㜳〱㈵䙞彆䉅呉䅄䥟⡂乁ⱎ〲㤰ⰬⰬ单⥄Ū＀＀ ＀＀Œ＀＀_x0008_＀＀_x0001_＀＀_x0001_＀＀_x0001_＀＀ᑻ䞮ˡ䁽摦畳㩰⼯楤敲瑣潩獮䘯呁嘠敩敷㽲捡楴湯唽䑐呁♅牣慥潴㵲慦瑣敳♴奄彎剁升吽啒♅佄彃䅎䕍䘽呁䘺䱑䅟䑕呉义彇䱃䕉呎呟䵅䱐呁⹅䅆♔楤灳慬役瑳楲杮䄽摵瑩嘦剁䬺奅䠽呋䙉偙䙍♑䅖㩒啑剅㵙歒晚啒䩊䕖䉒じ䍬䕋但楔祷䑍㕁䍌獷䙌呖䍒㵫圦义佄㵗䥆卒彔佐啐♐䕈䝉呈㐽〵圦䑉䡔㐽〵匦䅔呒䵟塁䵉婉䑅䘽䱁䕓嘦剁䌺䱁久䅄㵒䥆䕖䅄♙䅖㩒奓䉍䱏唽こㄸ㌴ㄷ㔰☲䅖㩒义䕄㵘0יִ刾-䕄〰㘰㌳〵㌰䕞䅃䵟䑅䕟䥂⡔〲㘱〬Ⱜ∬啃㵒啅≒착!＀＀ ＀＀	＀＀_x0008_＀＀_x0001_＀＀_x0001_＀＀_x0001_＀＀＀＀＀＀耀䁩찀יִ刾-䕄〰㘰〶〲㘰䕞䅃䵟䑅䕟䥂⡔〲㘱〬Ⱜ∬啃㵒啅≒착!＀＀ ＀＀	＀＀_x0008_＀＀_x0001_＀＀_x0001_＀＀_x0001_＀＀＀＀＀＀ꠀ䂅찀﬜刾K啈ㅈⵖ䥆ㅞ〮⠪䍅也卅彔䕒彃⡂ㄴ㘲⤳䔫彃䕎呓剟䍅佟㐨㈱㌶⤩䔯彃䕎呓剟䍅㐨㈱㌶착!＀＀ ＀＀	＀＀_x0008_＀＀_x0001_＀＀_x0001_＀＀_x0001_＀＀큟ɂᝆ㿝찀﬜刾*单㠰㐱㜳〱㈵䙞彆䉅呉䅄䥟⡂乁ⱎ〲〱ⰬⰬ单⥄Ū＀＀ ＀＀Œ＀＀_x0008_＀＀_x0001_＀＀_x0001_＀＀_x0001_＀＀㥛좴୶䂃摦畳㩰⼯楤敲瑣潩獮䘯呁嘠敩敷㽲捡楴湯唽䑐呁♅牣慥潴㵲慦瑣敳♴奄彎剁升吽啒♅佄彃䅎䕍䘽呁䘺䱑䅟䑕呉义彇䱃䕉呎呟䵅䱐呁⹅䅆♔楤灳慬役瑳楲杮䄽摵瑩嘦剁䬺奅䘽䩇乃塏偃♑䅖㩒啑剅㵙歒晚啒䩊䕖䉒じ䍬䕋但楔祷䑍睅䍌獷䙌呖䍒㵫圦义佄㵗䥆卒彔佐啐♐䕈䝉呈㐽〵圦䑉䡔㐽〵匦䅔呒䵟塁䵉婉䑅䘽䱁䕓嘦剁䌺䱁久䅄㵒䥆䕖䅄♙䅖㩒奓䉍䱏唽こㄸ㌴ㄷ㔰☲䅖㩒义䕄㵘0﬛刾(䡃〰㘰㈲㘷㈱䙞彆䕎彔义⡃乁ⱎ〲〱ⰬⰬ䡃⥆Ŧ＀＀ ＀＀Ŏ＀＀_x0008_＀＀_x0001_＀＀_x0001_＀＀_x0001_＀＀馚香妙䁃摦畳㩰⼯楤敲瑣潩獮䘯呁嘠敩敷㽲捡楴湯唽䑐呁♅牣慥潴㵲慦瑣敳♴奄彎剁升吽啒♅佄彃䅎䕍䘽呁䘺䱑䅟䑕呉义彇䱃䕉呎呟䵅䱐呁⹅䅆♔楤灳慬役瑳楲杮䄽摵瑩嘦剁䬺奅倽乃偕䡁䩋♇䅖㩒啑剅㵙歒晚歔啖じ佬祑䉨歔猴橍硁䍍獷䍌䑸䕓灙圦义佄㵗䥆卒彔佐啐♐䕈䝉呈㐽〵圦䑉䡔㐽〵匦䅔呒䵟塁䵉婉䑅䘽䱁䕓嘦剁䌺䱁久䅄㵒䥆䕖䅄♙䅖㩒奓䉍䱏䌽え〰㈶㜲ㄶ☲䅖㩒义䕄㵘0﬛刾8䡃〰㌰㤳〰㘶ㅞ〮䔪彃䕎呓剟䍅䡟㐨㈱㌶⼩䍅也卅彔䕒⡃ㄴ㘲⤳!＀＀ ＀＀	＀＀_x0008_＀＀_x0001_＀＀_x0001_＀＀_x0001_＀＀＀＀＀＀＀＀㿰찀﬚刾(䡃〰㘰㈲㘷㈱䙞彆䕎彔义⡃乁ⱎ〲㈱ⰬⰬ䡃⥆Ŧ＀＀ ＀＀Ŏ＀＀_x0008_＀＀_x0001_＀＀_x0001_＀＀_x0001_＀＀晦晦䁔摦畳㩰⼯楤敲瑣潩獮䘯呁嘠敩敷㽲捡楴湯唽䑐呁♅牣慥潴㵲慦瑣敳♴奄彎剁升吽啒♅佄彃䅎䕍䘽呁䘺䱑䅟䑕呉义彇䱃䕉呎呟䵅䱐呁⹅䅆♔楤灳慬役瑳楲杮䄽摵瑩嘦剁䬺奅嘽假䑗呅䩋♓䅖㩒啑剅㵙歒晚歔啖じ佬祑䉨歔猴橍硁楍獷䍌䑸䕓灙圦义佄㵗䥆卒彔佐啐♐䕈䝉呈㐽〵圦䑉䡔㐽〵匦䅔呒䵟塁䵉婉䑅䘽䱁䕓嘦剁䌺䱁久䅄㵒䥆䕖䅄♙䅖㩒奓䉍䱏䌽え〰㈶㜲ㄶ☲䅖㩒义䕄㵘0﬙刾-䕄〰㘰〶〲㘰䕞䅃䵟䑅䕟䥂⡔〲㔱〬Ⱜ∬啃㵒啅≒착!＀＀ ＀＀	＀＀_x0008_＀＀_x0001_＀＀_x0001_＀＀_x0001_＀＀㌴㌳圳䂅찀﬙刾*单㠰㐱㜳〱㈵䙞彆䉅呉䅄䥟⡂乁ⱎ〲㈱ⰬⰬ单⥄Ū＀＀ ＀＀Œ＀＀_x0008_＀＀_x0001_＀＀_x0001_＀＀_x0001_＀＀＀＀＀＀ఀ䂃摦畳㩰⼯楤敲瑣潩獮䘯呁嘠敩敷㽲捡楴湯唽䑐呁♅牣慥潴㵲慦瑣敳♴奄彎剁升吽啒♅佄彃䅎䕍䘽呁䘺䱑䅟䑕呉义彇䱃䕉呎呟䵅䱐呁⹅䅆♔楤灳慬役瑳楲杮䄽摵瑩嘦剁䬺奅堽䱕噕䑋剋♙䅖㩒啑剅㵙歒晚啒䩊䕖䉒じ䍬䕋但楔祷䑍祅䍌獷䙌呖䍒㵫圦义佄㵗䥆卒彔佐啐♐䕈䝉呈㐽〵圦䑉䡔㐽〵匦䅔呒䵟塁䵉婉䑅䘽䱁䕓嘦剁䌺䱁久䅄㵒䥆䕖䅄♙䅖㩒奓䉍䱏唽こㄸ㌴ㄷ㔰☲䅖㩒义䕄㵘0﬘刾-䕄〰㘰㌳〵㌰䕞䅃䵟䑅䕟䥂⡔〲㔱〬Ⱜ∬啃㵒啅≒착!＀＀ ＀＀	＀＀_x0008_＀＀_x0001_＀＀_x0001_＀＀_x0001_＀＀俟鞍扮䁪찀ﬗ刾(䡃〰㘰㈲㘷㈱䙞彆䕎彔义⡃乁ⱎ〲ㄱⰬⰬ䡃⥆Ŧ＀＀ ＀＀Ŏ＀＀_x0008_＀＀_x0001_＀＀_x0001_＀＀_x0001_＀＀＀＀＀＀耀䁍摦畳㩰⼯楤敲瑣潩獮䘯呁嘠敩敷㽲捡楴湯唽䑐呁♅牣慥潴㵲慦瑣敳♴奄彎剁升吽啒♅佄彃䅎䕍䘽呁䘺䱑䅟䑕呉义彇䱃䕉呎呟䵅䱐呁⹅䅆♔楤灳慬役瑳楲杮䄽摵瑩嘦剁䬺奅䨽婋䑅䱇䩉♇䅖㩒啑剅㵙歒晚歔啖じ佬祑䉨歔猴橍硁卍獷䍌䑸䕓灙圦义佄㵗䥆卒彔佐啐♐䕈䝉呈㐽〵圦䑉䡔㐽〵匦䅔呒䵟塁䵉婉䑅䘽䱁䕓嘦剁䌺䱁久䅄㵒䥆䕖䅄♙䅖㩒奓䉍䱏䌽え〰㈶㜲ㄶ☲䅖㩒义䕄㵘0ﬗ刾*单㠰㐱㜳〱㈵䙞彆䉅呉䅄䥟⡂乁ⱎ〲ㄱⰬⰬ单⥄Ū＀＀ ＀＀Œ＀＀_x0008_＀＀_x0001_＀＀_x0001_＀＀_x0001_＀＀Ჴ摚̻䂃摦畳㩰⼯楤敲瑣潩獮䘯呁嘠敩敷㽲捡楴湯唽䑐呁♅牣慥潴㵲慦瑣敳♴奄彎剁升吽啒♅佄彃䅎䕍䘽呁䘺䱑䅟䑕呉义彇䱃䕉呎呟䵅䱐呁⹅䅆♔楤灳慬役瑳楲杮䄽摵瑩嘦剁䬺奅娽䉅則䱍噓♇䅖㩒啑剅㵙歒晚啒䩊䕖䉒じ䍬䕋但楔祷䑍硅䍌獷䙌呖䍒㵫圦义佄㵗䥆卒彔佐啐♐䕈䝉呈㐽〵圦䑉䡔㐽〵匦䅔呒䵟塁䵉婉䑅䘽䱁䕓嘦剁䌺䱁久䅄㵒䥆䕖䅄♙䅖㩒奓䉍䱏唽こㄸ㌴ㄷ㔰☲䅖㩒义䕄㵘0ﬖ刾8䡃〰㌰㤳〰㘶ㅞ〮䔪彃䕎呓剟䍅䡟㐨㈱㌳⼩䍅也卅彔䕒⡃ㄴ㌲⤳!＀＀ ＀＀	＀＀_x0008_＀＀_x0001_＀＀_x0001_＀＀_x0001_＀＀＀＀＀＀＀＀㿰찀ﬕ刾-䕄〰㘰㌳〵㌰䕞䅃䵟䑅䕟䥂⡔〲㐱〬Ⱜ∬啃㵒啅≒착!＀＀ ＀＀	＀＀_x0008_＀＀_x0001_＀＀_x0001_＀＀_x0001_＀＀晧晦噦䁧찀ﬕ刾-䕄〰㘰〶〲㘰䕞䅃䵟䑅䕟䥂⡔〲㐱〬Ⱜ∬啃㵒啅≒착!＀＀ ＀＀	＀＀_x0008_＀＀_x0001_＀＀_x0001_＀＀_x0001_＀＀＀＀＀＀＀＀䂄찀ﬓ刾-䕄〰㘰㌳〵㌰䕞䅃䵟䑅䕟䥂⡔〲㌱〬Ⱜ∬啃㵒啅≒착!＀＀ ＀＀	＀＀_x0008_＀＀_x0001_＀＀_x0001_＀＀_x0001_＀＀晧晦ᙦ䁤찀﬐刾-䕄〰㘰〶〲㘰䕞䅃䵟䑅䕟䥂⡔〲㌱〬Ⱜ∬啃㵒啅≒착!＀＀ ＀＀	＀＀_x0008_＀＀_x0001_＀＀_x0001_＀＀_x0001_＀＀＀＀＀＀䰀䂂찀﫨刾&lt;剋ⵎ䕄偞偟䥒䕃䡟䝉彈剐㐨㔱㜳ⰬⰬ〬∬剐䍉≅∬义剔䑁奁Ⱒ㔢圲⤢!＀＀ ＀＀	＀＀_x0008_＀＀_x0001_＀＀_x0001_＀＀_x0001_＀＀＀＀＀＀＀＀䁑찀﫧刾_x000E_偒ⵃ䉇䙞当卉义&amp;＀＀ ＀＀_x000E_＀＀_x000D_＀＀_x0001_＀＀_x0001_＀＀_x0008_＀＀䉇〰㜰㤱㌷㠷＀＀﬜刾O呉〰㄰㐰㘹㌲ㅞ〮⠪䍅也卅彔䕒彃⡂ㄴ㤲⤴䔫彃䕎呓剟䍅佟㐨㈱㐹⤩䔯彃䕎呓剟䍅㐨㈱㐹착!＀＀ ＀＀	＀＀_x0008_＀＀_x0001_＀＀_x0001_＀＀_x0001_＀＀＀＀＀＀＀＀㿰찀﬜刾O呉〰㄰㐰㘹㌲ㅞ〮⠪䍅也卅彔䕒彃⡓ㄴ㤲⤴䔫彃䕎呓剟䍅啟㐨㈱㐹⤩䔯彃䕎呓剟䍅㐨㈱㐹착!＀＀ ＀＀	＀＀_x0008_＀＀_x0001_＀＀_x0001_＀＀_x0001_＀＀＀＀＀＀＀＀＀＀찀﫾刾_x001A_偊㘳㌱〴〰㔰偞䱟捯污䥟摮硥 ＀＀ ＀＀_x0008_＀＀_x0007_＀＀_x0001_＀＀_x0001_＀＀_x0008_＀＀㠱㐰〶＀＀﫷刾O呉〰㄰㐰㘹㌲ㅞ〮⠪䍅也卅彔䕒彃⡓ㄴ㤲⤸䔫彃䕎呓剟䍅啟㐨㈱㠹⤩䔯彃䕎呓剟䍅㐨㈱㠹착!＀＀ ＀＀	＀＀_x0008_＀＀_x0001_＀＀_x0001_＀＀_x0001_＀＀＀＀＀＀＀＀＀＀찀﫷刾O呉〰㄰㐰㘹㌲ㅞ〮⠪䍅也卅彔䕒彃⡂ㄴ㤲⤸䔫彃䕎呓剟䍅佟㐨㈱㠹⤩䔯彃䕎呓剟䍅㐨㈱㠹착!＀＀ ＀＀	＀＀_x0008_＀＀_x0001_＀＀_x0001_＀＀_x0001_＀＀＀＀＀＀＀＀㿰찀﫳刾_x000E_剋ⵎ䕄䕞彃䅎䕍.＀＀ ＀＀_x0016_＀＀_x0015_＀＀_x0001_＀＀_x0001_＀＀_x0008_＀＀牋湯獥䄠⁇伨摲湩牡⥹＀＀ﬠ刾O䉇〰㔰㤹ㄱㄱㅞ〮⠪䍅也卅彔䕒彃⡂ㄴ㔳⤳䔫彃䕎呓剟䍅佟㐨㌱㌵⤩䔯彃䕎呓剟䍅㐨㌱㌵착!＀＀ ＀＀	＀＀_x0008_＀＀_x0001_＀＀_x0001_＀＀_x0001_＀＀＀＀＀＀＀＀㿰찀ﬠ刾O䉇〰㔰㤹ㄱㄱㅞ〮⠪䍅也卅彔䕒彃⡓ㄴ㔳⤳䔫彃䕎呓剟䍅啟㐨㌱㌵⤩䔯彃䕎呓剟䍅㐨㌱㌵착!＀＀ ＀＀	＀＀_x0008_＀＀_x0001_＀＀_x0001_＀＀_x0001_＀＀＀＀＀＀＀＀＀＀찀﬑刾.䡃〰㘰㈲㘷㈱䕞䅃䵟䑅䍟偁塅㈨㄰ⰳⰰⰬ䌢剕䌽䙈⤢!＀＀ ＀＀	＀＀_x0008_＀＀_x0001_＀＀_x0001_＀＀_x0001_＀＀＀＀＀＀＀＀䁔찀﫷刾O䉇〰㔰㤹ㄱㄱㅞ〮⠪䍅也卅彔䕒彃⡓ㄴ㔳⤷䔫彃䕎呓剟䍅啟㐨㌱㜵⤩䔯彃䕎呓剟䍅㐨㌱㜵착!＀＀ ＀＀	＀＀_x0008_＀＀_x0001_＀＀_x0001_＀＀_x0001_＀＀＀＀＀＀＀＀＀＀찀﫷刾O䉇〰㔰㤹ㄱㄱㅞ〮⠪䍅也卅彔䕒彃⡂ㄴ㔳⤷䔫彃䕎呓剟䍅佟㐨㌱㜵⤩䔯彃䕎呓剟䍅㐨㌱㜵착!＀＀ ＀＀	＀＀_x0008_＀＀_x0001_＀＀_x0001_＀＀_x0001_＀＀＀＀＀＀＀＀㿰찀﫩刾_x001C_䕄〰㔰㜸〸㌰䙞彁佃乕剔彙䅎䕍!＀＀ ＀＀	＀＀_x0008_＀＀_x0001_＀＀_x0001_＀＀_x0008_＀＀敇浲湡y찀יִ刾.单㌸㐵㔹〱㜲䕞䅃䵟䑅䍟偁塅㈨㄰ⰶⰰⰬ䌢剕唽䑓⤢!＀＀ ＀＀	＀＀_x0008_＀＀_x0001_＀＀_x0001_＀＀_x0001_＀＀豀碵꼝쐕찀ﬡ刾O䉇〰㜰㤱㌷㠷ㅞ〮⠪䍅也卅彔䕒彃⡂ㄴ㔳⤳䔫彃䕎呓剟䍅佟㐨㌱㌵⤩䔯彃䕎呓剟䍅㐨㌱㌵착!＀＀ ＀＀	＀＀_x0008_＀＀_x0001_＀＀_x0001_＀＀_x0001_＀＀＀＀＀＀＀＀㿰찀ﬡ刾O䉇〰㜰㤱㌷㠷ㅞ〮⠪䍅也卅彔䕒彃⡓ㄴ㔳⤳䔫彃䕎呓剟䍅啟㐨㌱㌵⤩䔯彃䕎呓剟䍅㐨㌱㌵착!＀＀ ＀＀	＀＀_x0008_＀＀_x0001_＀＀_x0001_＀＀_x0001_＀＀＀＀＀＀＀＀＀＀찀﫹刾O䉇〰㜰㤱㌷㠷ㅞ〮⠪䍅也卅彔䕒彃⡓ㄴ㔳⤷䔫彃䕎呓剟䍅啟㐨㌱㜵⤩䔯彃䕎呓剟䍅㐨㌱㜵착!＀＀ ＀＀	＀＀_x0008_＀＀_x0001_＀＀_x0001_＀＀_x0001_＀＀＀＀＀＀＀＀＀＀찀﫹刾O䉇〰㜰㤱㌷㠷ㅞ〮⠪䍅也卅彔䕒彃⡂ㄴ㔳⤷䔫彃䕎呓剟䍅佟㐨㌱㜵⤩䔯彃䕎呓剟䍅㐨㌱㜵착!＀＀ ＀＀	＀＀_x0008_＀＀_x0001_＀＀_x0001_＀＀_x0001_＀＀＀＀＀＀＀＀㿰찀יִ刾.䡃〰㌰㤳〰㘶䕞䅃䵟䑅卟䱁卅㈨㄰ⰶⰰⰬ䌢剕䌽䙈⤢!＀＀ ＀＀	＀＀_x0008_＀＀_x0001_＀＀_x0001_＀＀_x0001_＀＀豀碵꼝쐕찀﬘刾K佂乂ⵎ䡃ㅞ〮⠪䍅也卅彔䕒彃⡓ㄴ㜱⤲䔫彃䕎呓剟䍅啟㐨ㄱ㈷⤩䔯彃䕎呓剟䍅㐨ㄱ㈷착!＀＀ ＀＀	＀＀_x0008_＀＀_x0001_＀＀_x0001_＀＀_x0001_＀＀＀＀＀＀＀＀＀＀찀﬒刾K佂乂ⵎ䡃ㅞ〮⠪䍅也卅彔䕒彃⡂ㄴ㜱⤲䔫彃䕎呓剟䍅佟㐨ㄱ㈷⤩䔯彃䕎呓剟䍅㐨ㄱ㈷착!＀＀ ＀＀	＀＀_x0008_＀＀_x0001_＀＀_x0001_＀＀_x0001_＀＀＀＀＀＀＀＀㿐찀ﬆ刾*䉇〰㔰㤹ㄱㄱ䙞彆䅃䕐彘䥆⡘乁ⱎ〲ㄱⰬⰬ䉇⥐ć＀＀ ＀＀ï＀＀_x0008_＀＀_x0001_＀＀_x0001_＀＀_x0001_＀＀晦晦晦䀂摦畳㩰⼯楄敲瑣潩獮䘯捡却瑥䄠摵瑩湩⁧楖睥牥愿瑣潩㵮啁䥄彔䅖啌♅䉄ㄽ㤲䤦ㅄ〽㤵ㄹ☱䅖啌䥅㵄㐰〶☱䑓呁㵅〲ㄱ倦剅佉呄偙㵅乁彎呓♄䍓呆㌽眦湩潤㵷潰異彰潮扟牡眦摩桴㌽㔸栦楥桧㵴㈱☰呓剁彔䅍䥘䥍䕚㵄䅆卌♅牣慥潴㵲慦瑣敳♴楤灳慬役瑳楲杮䄽摵瑩찀ﬆ刾*䉇〰㔰㤹ㄱㄱ䙞彆䅃䕐彘䥆⡘乁ⱎ〲〱ⰬⰬ䉇⥐ć＀＀ ＀＀ï＀＀_x0008_＀＀_x0001_＀＀_x0001_＀＀_x0001_＀＀馚香香䀁摦畳㩰⼯楄敲瑣潩獮䘯捡却瑥䄠摵瑩湩⁧楖睥牥愿瑣潩㵮啁䥄彔䅖啌♅䉄ㄽ㤲䤦ㅄ〽㤵ㄹ☱䅖啌䥅㵄㐰〶☱䑓呁㵅〲〱倦剅佉呄偙㵅乁彎呓♄䍓呆㌽眦湩潤㵷潰異彰潮扟牡眦摩桴㌽㔸栦楥桧㵴㈱☰呓剁彔䅍䥘䥍䕚㵄䅆卌♅牣慥潴㵲慦瑣敳♴楤灳慬役瑳楲杮䄽摵瑩찀ﬆ刾*䉇〰㔰㤹ㄱㄱ䙞彆䅃䕐彘䥆⡘乁ⱎ〲㤰ⰬⰬ䉇⥐ć＀＀ ＀＀ï＀＀_x0008_＀＀_x0001_＀＀_x0001_＀＀_x0001_＀＀馚香香㿹摦畳㩰⼯楄敲瑣潩獮䘯捡却瑥䄠摵瑩湩⁧楖睥牥愿瑣潩㵮啁䥄彔䅖啌♅䉄ㄽ㤲䤦ㅄ〽㤵ㄹ☱䅖啌䥅㵄㐰〶☱䑓呁㵅〲㤰倦剅佉呄偙㵅乁彎呓♄䍓呆㌽眦湩潤㵷潰異彰潮扟牡眦摩桴㌽㔸栦楥桧㵴㈱☰呓剁彔䅍䥘䥍䕚㵄䅆卌♅牣慥潴㵲慦瑣敳♴楤灳慬役瑳楲杮䄽摵瑩찀ﬆ刾*䉇〰㔰㤹ㄱㄱ䙞彆䅃䕐彘䥆⡘乁ⱎ〲㠰ⰬⰬ䉇⥐ć＀＀ ＀＀ï＀＀_x0008_＀＀_x0001_＀＀_x0001_＀＀_x0001_＀＀㌳㌳㌳㿳摦畳㩰⼯楄敲瑣潩獮䘯捡却瑥䄠摵瑩湩⁧楖睥牥愿瑣潩㵮啁䥄彔䅖啌♅䉄ㄽ㤲䤦ㅄ〽㤵ㄹ☱䅖啌䥅㵄㐰〶☱䑓呁㵅〲㠰倦剅佉呄偙㵅乁彎呓♄䍓呆㌽眦湩潤㵷潰異彰潮扟牡眦摩桴㌽㔸栦楥桧㵴㈱☰呓剁彔䅍䥘䥍䕚㵄䅆卌♅牣慥潴㵲慦瑣敳♴楤灳慬役瑳楲杮䄽摵瑩찀ﬆ刾*䉇〰㔰㤹ㄱㄱ䙞彆䅃䕐彘䥆⡘乁ⱎ〲㈱ⰬⰬ䉇⥐ć＀＀ ＀＀ï＀＀_x0008_＀＀_x0001_＀＀_x0001_＀＀_x0001_＀＀㌳㌳㌳䀏摦畳㩰⼯楄敲瑣潩獮䘯捡却瑥䄠摵瑩湩⁧楖睥牥愿瑣潩㵮啁䥄彔䅖啌♅䉄ㄽ㤲䤦ㅄ〽㤵ㄹ☱䅖啌䥅㵄㐰〶☱䑓呁㵅〲㈱倦剅佉呄偙㵅乁彎呓♄䍓呆㌽眦湩潤㵷潰異彰潮扟牡眦摩桴㌽㔸栦楥桧㵴㈱☰呓剁彔䅍䥘䥍䕚㵄䅆卌♅牣慥潴㵲慦瑣敳♴楤灳慬役瑳楲杮䄽摵瑩찀﫷刾8䡃〰㌰㤳〰㘶ㅞ〮䔪彃䕎呓剟䍅䡟㐨㐱㠱⼩䍅也卅彔䕒⡃ㄴㄴ⤸!＀＀ ＀＀	＀＀_x0008_＀＀_x0001_＀＀_x0001_＀＀_x0001_＀＀＀＀＀＀＀＀㿰찀﫷刾8䡃〰㌰㤳〰㘶ㅞ〮䔪彃䕎呓剟䍅䡟㐨㌱㠸⼩䍅也卅彔䕒⡃ㄴ㠳⤸!＀＀ ＀＀	＀＀_x0008_＀＀_x0001_＀＀_x0001_＀＀_x0001_＀＀＀＀＀＀＀＀㿰찀﫷刾8䡃〰㌰㤳〰㘶ㅞ〮䔪彃䕎呓剟䍅䡟㐨㈱㠹⼩䍅也卅彔䕒⡃ㄴ㤲⤸!＀＀ ＀＀	＀＀_x0008_＀＀_x0001_＀＀_x0001_＀＀_x0001_＀＀＀＀＀＀＀＀㿰찀﬜刾-䥆〰㤰〰㐰㤵䕞䅃䵟䑅䕟䥂⡔〲㘱〬Ⱜ∬啃㵒啅≒착!＀＀ ＀＀	＀＀_x0008_＀＀_x0001_＀＀_x0001_＀＀_x0001_＀＀豀碵꼝쐕찀﬛刾K佂乂ⵎ䡃ㅞ〮⠪䍅也卅彔䕒彃⡓ㄴ〲⤲䔫彃䕎呓剟䍅啟㐨㈱㈰⤩䔯彃䕎呓剟䍅㐨㈱㈰착!＀＀ ＀＀	＀＀_x0008_＀＀_x0001_＀＀_x0001_＀＀_x0001_＀＀＀＀＀＀＀＀＀＀찀﬚刾-䥆〰㤰〰㐰㤵䕞䅃䵟䑅䕟䥂⡔〲㔱〬Ⱜ∬啃㵒啅≒착!＀＀ ＀＀	＀＀_x0008_＀＀_x0001_＀＀_x0001_＀＀_x0001_＀＀긕灺䁩찀ﬖ刾K佂乂ⵎ䡃ㅞ〮⠪䍅也卅彔䕒彃⡂ㄴ〲⤲䔫彃䕎呓剟䍅佟㐨㈱㈰⤩䔯彃䕎呓剟䍅㐨㈱㈰착!＀＀ ＀＀	＀＀_x0008_＀＀_x0001_＀＀_x0001_＀＀_x0001_＀＀벇ㆊ啕㿕찀ﬖ刾-䥆〰㤰〰㐰㤵䕞䅃䵟䑅䕟䥂⡔〲㐱〬Ⱜ∬啃㵒啅≒착!＀＀ ＀＀	＀＀_x0008_＀＀_x0001_＀＀_x0001_＀＀_x0001_＀＀⃅犰ꅨ䁧찀﬒刾-䥆〰㤰〰㐰㤵䕞䅃䵟䑅䕟䥂⡔〲㌱〬Ⱜ∬啃㵒啅≒착!＀＀ ＀＀	＀＀_x0008_＀＀_x0001_＀＀_x0001_＀＀_x0001_＀＀竢긔齇䁤찀﫾刾_x0016_帰彐佃彍䡓当問⡔ㄴ㌵⤷!＀＀ ＀＀	＀＀_x0008_＀＀_x0001_＀＀_x0001_＀＀_x0001_＀＀豀碵꼝쐕찀﫺刾_x0018_单㠳㘸㤸〱㔱䙞彁卉彏佃䕄_x001D_＀＀ ＀＀_x0005_＀＀_x0004_＀＀_x0001_＀＀_x0001_＀＀_x0008_＀＀单D찀﫸刾8䡃〰㌰㤳〰㘶ㅞ〮䔪彃䕎呓剟䍅䡟㐨㐱㤷⼩䍅也卅彔䕒⡃ㄴ㜴⤹!＀＀ ＀＀	＀＀_x0008_＀＀_x0001_＀＀_x0001_＀＀_x0001_＀＀＀＀＀＀＀＀㿰찀﫷刾8䡃〰㌰㤳〰㘶ㅞ〮䔪彃䕎呓剟䍅䡟㐨㐱㤴⼩䍅也卅彔䕒⡃ㄴ㐴⤹!＀＀ ＀＀	＀＀_x0008_＀＀_x0001_＀＀_x0001_＀＀_x0001_＀＀＀＀＀＀＀＀㿰찀﫷刾8䡃〰㌰㤳〰㘶ㅞ〮䔪彃䕎呓剟䍅䡟㐨㌱㤲⼩䍅也卅彔䕒⡃ㄴ㈳⤹!＀＀ ＀＀	＀＀_x0008_＀＀_x0001_＀＀_x0001_＀＀_x0001_＀＀＀＀＀＀＀＀㿰찀ﬆ刾_x0018_卅㄰㌸㐷㌶㐱灞潲数彲䅎䕍'＀＀ ＀＀_x000F_＀＀_x000E_＀＀_x0001_＀＀_x0001_＀＀_x0008_＀＀楖牤污ⱡ匠䄮.찀ﬢ刾O䡃〰㈱㠶㘴㜵ㅞ〮⠪䍅也卅彔䕒彃⡂ㄴㄴ⤴䔫彃䕎呓剟䍅佟㐨㐱㐱⤩䔯彃䕎呓剟䍅㐨㐱㐱착!＀＀ ＀＀	＀＀_x0008_＀＀_x0001_＀＀_x0001_＀＀_x0001_＀＀＀＀＀＀＀＀㿠찀ﬢ刾O䡃〰㈱㠶㘴㜵ㅞ〮⠪䍅也卅彔䕒彃⡓ㄴㄴ⤴䔫彃䕎呓剟䍅啟㐨㐱㐱⤩䔯彃䕎呓剟䍅㐨㐱㐱착!＀＀ ＀＀	＀＀_x0008_＀＀_x0001_＀＀_x0001_＀＀_x0001_＀＀＀＀＀＀＀＀＀＀찀ﬆ刾_x0018_䉇〰㔰㤹ㄱㄱ灞潲数彲䅎䕍$＀＀ ＀＀_x000C_＀＀_x000B_＀＀_x0001_＀＀_x0001_＀＀_x0008_＀＀潍楬獮倠䍌＀＀﫵刾O䡃〰㈱㠶㘴㜵ㅞ〮⠪䍅也卅彔䕒彃⡓ㄴㄵ⤰䔫彃䕎呓剟䍅啟㐨㔱〱⤩䔯彃䕎呓剟䍅㐨㔱〱착!＀＀ ＀＀	＀＀_x0008_＀＀_x0001_＀＀_x0001_＀＀_x0001_＀＀＀＀＀＀＀＀＀＀찀﫵刾O䡃〰㈱㠶㘴㜵ㅞ〮⠪䍅也卅彔䕒彃⡂ㄴㄵ⤰䔫彃䕎呓剟䍅佟㐨㔱〱⤩䔯彃䕎呓剟䍅㐨㔱〱착!＀＀ ＀＀	＀＀_x0008_＀＀_x0001_＀＀_x0001_＀＀_x0001_＀＀＀＀＀＀＀＀＀＀찀﫵刾O䡃〰㈱㠶㘴㜵ㅞ〮⠪䍅也卅彔䕒彃⡓ㄴㄴ⤸䔫彃䕎呓剟䍅啟㐨㐱㠱⤩䔯彃䕎呓剟䍅㐨㐱㠱착!＀＀ ＀＀	＀＀_x0008_＀＀_x0001_＀＀_x0001_＀＀_x0001_＀＀＀＀＀＀＀＀＀＀찀﫵刾O䡃〰㈱㠶㘴㜵ㅞ〮⠪䍅也卅彔䕒彃⡂ㄴㄴ⤸䔫彃䕎呓剟䍅佟㐨㐱㠱⤩䔯彃䕎呓剟䍅㐨㐱㠱착!＀＀ ＀＀	＀＀_x0008_＀＀_x0001_＀＀_x0001_＀＀_x0001_＀＀＀＀＀＀＀＀㿠찀﬚刾O䉇〰㥂㌴㍚㤵ㅞ〮⠪䍅也卅彔䕒彃⡂ㄴ㘲⤳䔫彃䕎呓剟䍅佟㐨㈱㌶⤩䔯彃䕎呓剟䍅㐨㈱㌶착!＀＀ ＀＀	＀＀_x0008_＀＀_x0001_＀＀_x0001_＀＀_x0001_＀＀줋୮넻㿣찀﬚刾O䉇〰㥂㌴㍚㤵ㅞ〮⠪䍅也卅彔䕒彃⡓ㄴ㘲⤳䔫彃䕎呓剟䍅啟㐨㈱㌶⤩䔯彃䕎呓剟䍅㐨㈱㌶착!＀＀ ＀＀	＀＀_x0008_＀＀_x0001_＀＀_x0001_＀＀_x0001_＀＀＀＀＀＀＀＀＀＀찀﬒刾.䡃〰㈱㠶㘴㜵䕞䅃䵟䑅卟䱁卅㈨㄰ⰳⰰⰬ䌢剕䌽䙈⤢!＀＀ ＀＀	＀＀_x0008_＀＀_x0001_＀＀_x0001_＀＀_x0001_＀＀＀＀＀＀堀䂔찀﫸刾O䉇〰㥂㌴㍚㤵ㅞ〮⠪䍅也卅彔䕒彃⡓ㄴ㘲⤷䔫彃䕎呓剟䍅啟㐨㈱㜶⤩䔯彃䕎呓剟䍅㐨㈱㜶착!＀＀ ＀＀	＀＀_x0008_＀＀_x0001_＀＀_x0001_＀＀_x0001_＀＀＀＀＀＀＀＀＀＀찀﫸刾O䉇〰㥂㌴㍚㤵ㅞ〮⠪䍅也卅彔䕒彃⡂ㄴ㘲⤷䔫彃䕎呓剟䍅佟㐨㈱㜶⤩䔯彃䕎呓剟䍅㐨㈱㜶착!＀＀ ＀＀	＀＀_x0008_＀＀_x0001_＀＀_x0001_＀＀_x0001_＀＀줋୮넻㿣찀﫨刾;䭒ⵔ单偞偟䥒䕃䱟坏偟⡒ㄴ㌵ⰷⰬⰬⰰ倢䥒䕃Ⱒ䤢呎䅒䅄≙∬㈵≗착!＀＀ ＀＀	＀＀_x0008_＀＀_x0001_＀＀_x0001_＀＀_x0001_＀＀竡긔ꅇ䁎찀﫨刾&lt;䕓ⵅ单偞偟䥒䕃䡟䝉彈剐㐨㔱㜳ⰬⰬ〬∬剐䍉≅∬义剔䑁奁Ⱒ㔢圲⤢!＀＀ ＀＀	＀＀_x0008_＀＀_x0001_＀＀_x0001_＀＀_x0001_＀＀㌴㌳㌳䀿찀﫨刾&lt;体ⵎ单偞偟䥒䕃䡟䝉彈剐㐨㔱㜳ⰬⰬ〬∬剐䍉≅∬义剔䑁奁Ⱒ㔢圲⤢!＀＀ ＀＀	＀＀_x0008_＀＀_x0001_＀＀_x0001_＀＀_x0001_＀＀㵱휊킣䁃찀﫨刾_x001C_噚䤭幔彐䅍䭒呅噟䱁䍟⡏ㄴ㌵⤷!＀＀ ＀＀	＀＀_x0008_＀＀_x0001_＀＀_x0001_＀＀_x0001_＀＀ﯧⷒ䁹찀﫨刾;偒ⵃ䉇偞偟䥒䕃䱟坏偟⡒ㄴ㌵ⰷⰬⰬⰰ倢䥒䕃Ⱒ䤢呎䅒䅄≙∬㈵≗착!＀＀ ＀＀	＀＀_x0008_＀＀_x0001_＀＀_x0001_＀＀_x0001_＀＀즱촐䀍찀﫨刾;䕒ⵘ䉇偞偟䥒䕃䱟坏偟⡒ㄴ㌵ⰷⰬⰬⰰ倢䥒䕃Ⱒ䤢呎䅒䅄≙∬㈵≗착!＀＀ ＀＀	＀＀_x0008_＀＀_x0001_＀＀_x0001_＀＀_x0001_＀＀ꏗ㵰圊䀑찀ﬠ刾(单㔰㐸㠹〱㐶䙞彆䉅呉䥟⡂乁ⱎ〲㠰ⰬⰬ单⥄Ŧ＀＀ ＀＀Ŏ＀＀_x0008_＀＀_x0001_＀＀_x0001_＀＀_x0001_＀＀_x0003_＀＀_xDC00_䂃摦畳㩰⼯楤敲瑣潩獮䘯呁嘠敩敷㽲捡楴湯唽䑐呁♅牣慥潴㵲慦瑣敳♴奄彎剁升吽啒♅佄彃䅎䕍䘽呁䘺䱑䅟䑕呉义彇䱃䕉呎呟䵅䱐呁⹅䅆♔楤灳慬役瑳楲杮䄽摵瑩嘦剁䬺奅䈽呑呋䡗䑍♋䅖㩒啑剅㵙歒晚啒䩊䙖䨹楑䉨歔猴橍睁䍏獷䍌噸さ灑圦义佄㵗䥆卒彔佐啐♐䕈䝉呈㐽〵圦䑉䡔㐽〵匦䅔呒䵟塁䵉婉䑅䘽䱁䕓嘦剁䌺䱁久䅄㵒䥆䕖䅄♙䅖㩒奓䉍䱏唽こ㠵㤴ㄸ㘰☴䅖㩒义䕄㵘0ﬠ刾8䕄〰㔰㘵㈵㐰ㅞ〮䔪彃䕎呓剟䍅䡟㐨㌱㌵⼩䍅也卅彔䕒⡃ㄴ㔳⤳!＀＀ ＀＀	＀＀_x0008_＀＀_x0001_＀＀_x0001_＀＀_x0001_＀＀＀＀＀＀＀＀㿘찀ﬞ刾(单㔰㐸㠹〱㐶䙞彆䉅呉䥟⡂乁ⱎ〲㤰ⰬⰬ单⥄Ŧ＀＀ ＀＀Ŏ＀＀_x0008_＀＀_x0001_＀＀_x0001_＀＀_x0001_＀＀晨晦晦䂄摦畳㩰⼯楤敲瑣潩獮䘯呁嘠敩敷㽲捡楴湯唽䑐呁♅牣慥潴㵲慦瑣敳♴奄彎剁升吽啒♅佄彃䅎䕍䘽呁䘺䱑䅟䑕呉义彇䱃䕉呎呟䵅䱐呁⹅䅆♔楤灳慬役瑳楲杮䄽摵瑩嘦剁䬺奅䈽䡉䙑䩍䙏♕䅖㩒啑剅㵙歒晚啒䩊䙖䨹楑䉨歔猴橍睁协獷䍌噸さ灑圦义佄㵗䥆卒彔佐啐♐䕈䝉呈㐽〵圦䑉䡔㐽〵匦䅔呒䵟塁䵉婉䑅䘽䱁䕓嘦剁䌺䱁久䅄㵒䥆䕖䅄♙䅖㩒奓䉍䱏唽こ㠵㤴ㄸ㘰☴䅖㩒义䕄㵘0﬜刾(䉇〰㜰㤱㌷㠷䙞彆䉅呉䥟⡂乁ⱎ〲〱ⰬⰬ䉇⥐Ŧ＀＀ ＀＀Ŏ＀＀_x0008_＀＀_x0001_＀＀_x0001_＀＀_x0001_＀＀㌷㌳猳䁊摦畳㩰⼯楤敲瑣潩獮䘯呁嘠敩敷㽲捡楴湯唽䑐呁♅牣慥潴㵲慦瑣敳♴奄彎剁升吽啒♅佄彃䅎䕍䘽呁䘺䱑䅟䑕呉义彇䱃䕉呎呟䵅䱐呁⹅䅆♔楤灳慬役瑳楲杮䄽摵瑩嘦剁䬺奅堽剕乁䉙塑♑䅖㩒啑剅㵙歒晚啒䩊䙖䨹楑䉨歔猴橍硁䍍獷䍌䡸汑灁圦义佄㵗䥆卒彔佐啐♐䕈䝉呈㐽〵圦䑉䡔㐽〵匦䅔呒䵟塁䵉婉䑅䘽䱁䕓嘦剁䌺䱁久䅄㵒䥆䕖䅄♙䅖㩒奓䉍䱏䜽あ〰ㄷ㜹㜳☸䅖㩒义䕄㵘0﬛刾(䉇〰㜰㤱㌷㠷䙞彆䉅呉䥟⡂乁ⱎ〲ㄱⰬⰬ䉇⥐ć＀＀ ＀＀ï＀＀_x0008_＀＀_x0001_＀＀_x0001_＀＀_x0001_＀＀쳍쳌곌䁖摦畳㩰⼯楄敲瑣潩獮䘯捡却瑥䄠摵瑩湩⁧楖睥牥愿瑣潩㵮啁䥄彔䅖啌♅䉄ㄽ㤲䤦ㅄ〽ㄷ㜹☳䅖啌䥅㵄㄰㔲☰䑓呁㵅〲ㄱ倦剅佉呄偙㵅乁彎呓♄䍓呆㌽眦湩潤㵷潰異彰潮扟牡眦摩桴㌽㔸栦楥桧㵴㈱☰呓剁彔䅍䥘䥍䕚㵄䅆卌♅牣慥潴㵲慦瑣敳♴楤灳慬役瑳楲杮䄽摵瑩찀﬚刾8䕄〰㔰㘵㈵㐰ㅞ〮䔪彃䕎呓剟䍅䡟㐨㈱㌶⼩䍅也卅彔䕒⡃ㄴ㘲⤳!＀＀ ＀＀	＀＀_x0008_＀＀_x0001_＀＀_x0001_＀＀_x0001_＀＀＀＀＀＀＀＀㿘찀﬚刾O䕄〰㘰〶〲㘰ㅞ〮⠪䍅也卅彔䕒彃⡂ㄴ㘲⤳䔫彃䕎呓剟䍅佟㐨㈱㌶⤩䔯彃䕎呓剟䍅㐨㈱㌶착!＀＀ ＀＀	＀＀_x0008_＀＀_x0001_＀＀_x0001_＀＀_x0001_＀＀䇭절킗㿞찀﬚刾O䕄〰㘰〶〲㘰ㅞ〮⠪䍅也卅彔䕒彃⡓ㄴ㘲⤳䔫彃䕎呓剟䍅啟㐨㈱㌶⤩䔯彃䕎呓剟䍅㐨㈱㌶착!＀＀ ＀＀	＀＀_x0008_＀＀_x0001_＀＀_x0001_＀＀_x0001_＀＀ᤣឬ燇㾼찀ﬕ刾8䕄〰㔰㘵㈵㐰ㅞ〮䔪彃䕎呓剟䍅䡟㐨㈱㌳⼩䍅也卅彔䕒⡃ㄴ㌲⤳!＀＀ ＀＀	＀＀_x0008_＀＀_x0001_＀＀_x0001_＀＀_x0001_＀＀ꆟ䤤㿒찀ﬕ刾(䉇〰㜰㤱㌷㠷䙞彆䉅呉䥟⡂乁ⱎ〲㈱ⰬⰬ䉇⥐ć＀＀ ＀＀ï＀＀_x0008_＀＀_x0001_＀＀_x0001_＀＀_x0001_＀＀馚香ᦙ䁖摦畳㩰⼯楄敲瑣潩獮䘯捡却瑥䄠摵瑩湩⁧楖睥牥愿瑣潩㵮啁䥄彔䅖啌♅䉄ㄽ㤲䤦ㅄ〽ㄷ㜹☳䅖啌䥅㵄㄰㔲☰䑓呁㵅〲㈱倦剅佉呄偙㵅乁彎呓♄䍓呆㌽眦湩潤㵷潰異彰潮扟牡眦摩桴㌽㔸栦楥桧㵴㈱☰呓剁彔䅍䥘䥍䕚㵄䅆卌♅牣慥潴㵲慦瑣敳♴楤灳慬役瑳楲杮䄽摵瑩찀﫷刾O䕄〰㘰〶〲㘰ㅞ〮⠪䍅也卅彔䕒彃⡓ㄴ㘲⤷䔫彃䕎呓剟䍅啟㐨㈱㜶⤩䔯彃䕎呓剟䍅㐨㈱㜶착!＀＀ ＀＀	＀＀_x0008_＀＀_x0001_＀＀_x0001_＀＀_x0001_＀＀ᤣឬ燇㾼찀﫷刾O䕄〰㘰〶〲㘰ㅞ〮⠪䍅也卅彔䕒彃⡂ㄴ㘲⤷䔫彃䕎呓剟䍅佟㐨㈱㜶⤩䔯彃䕎呓剟䍅㐨㈱㜶착!＀＀ ＀＀	＀＀_x0008_＀＀_x0001_＀＀_x0001_＀＀_x0001_＀＀䇭절킗㿞찀﬩刾O呉〰㐰㜱㐱〴ㅞ〮⠪䍅也卅彔䕒彃⡂ㄴ㌵⤷䔫彃䕎呓剟䍅佟㐨㔱㜳⤩䔯彃䕎呓剟䍅㐨㔱㜳착!＀＀ ＀＀	＀＀_x0008_＀＀_x0001_＀＀_x0001_＀＀_x0001_＀＀＀＀＀＀＀＀㿠찀﬩刾O呉〰㐰㜱㐱〴ㅞ〮⠪䍅也卅彔䕒彃⡓ㄴ㌵⤷䔫彃䕎呓剟䍅啟㐨㔱㜳⤩䔯彃䕎呓剟䍅㐨㔱㜳착!＀＀ ＀＀	＀＀_x0008_＀＀_x0001_＀＀_x0001_＀＀_x0001_＀＀＀＀＀＀＀＀＀＀찀ﬠ刾*䥆〰㤰〰㐰㤵䙞彆䉅呉䅄䥟⡂乁ⱎ〲㠰ⰬⰬ啅⥒Ū＀＀ ＀＀Œ＀＀_x0008_＀＀_x0001_＀＀_x0001_＀＀_x0001_＀＀晩晦虦䁛摦畳㩰⼯楤敲瑣潩獮䘯呁嘠敩敷㽲捡楴湯唽䑐呁♅牣慥潴㵲慦瑣敳♴奄彎剁升吽啒♅佄彃䅎䕍䘽呁䘺䱑䅟䑕呉义彇䱃䕉呎呟䵅䱐呁⹅䅆♔楤灳慬役瑳楲杮䄽摵瑩嘦剁䬺奅䰽䡃呍乍偋♋䅖㩒啑剅㵙歒晚啒䩊䕖䉒じ䍬䕋但楔祷䑍㑁䍌獷䕌噖楕㵫圦义佄㵗䥆卒彔佐啐♐䕈䝉呈㐽〵圦䑉䡔㐽〵匦䅔呒䵟塁䵉婉䑅䘽䱁䕓嘦剁䌺䱁久䅄㵒䥆䕖䅄♙䅖㩒奓䉍䱏䘽ぉ〰〹〰㔴☹䅖㩒义䕄㵘0ﬞ刾*䥆〰㤰〰㐰㤵䙞彆䉅呉䅄䥟⡂乁ⱎ〲㤰ⰬⰬ啅⥒Ū＀＀ ＀＀Œ＀＀_x0008_＀＀_x0001_＀＀_x0001_＀＀_x0001_＀＀馢香ᦙ䁩摦畳㩰⼯楤敲瑣潩獮䘯呁嘠敩敷㽲捡楴湯唽䑐呁♅牣慥潴㵲慦瑣敳♴奄彎剁升吽啒♅佄彃䅎䕍䘽呁䘺䱑䅟䑕呉义彇䱃䕉呎呟䵅䱐呁⹅䅆♔楤灳慬役瑳楲杮䄽摵瑩嘦剁䬺奅䘽則䱗偕䩅♇䅖㩒啑剅㵙歒晚啒䩊䕖䉒じ䍬䕋但楔祷䑍㕁䍌獷䕌噖楕㵫圦义佄㵗䥆卒彔佐啐♐䕈䝉呈㐽〵圦䑉䡔㐽〵匦䅔呒䵟塁䵉婉䑅䘽䱁䕓嘦剁䌺䱁久䅄㵒䥆䕖䅄♙䅖㩒奓䉍䱏䘽ぉ〰〹〰㔴☹䅖㩒义䕄㵘0יִ刾*䥆〰㤰〰㐰㤵䙞彆䉅呉䅄䥟⡂乁ⱎ〲〱ⰬⰬ啅⥒Ū＀＀ ＀＀Œ＀＀_x0008_＀＀_x0001_＀＀_x0001_＀＀_x0001_＀＀㌵㌳䁧摦畳㩰⼯楤敲瑣潩獮䘯呁嘠敩敷㽲捡楴湯唽䑐呁♅牣慥潴㵲慦瑣敳♴奄彎剁升吽啒♅佄彃䅎䕍䘽呁䘺䱑䅟䑕呉义彇䱃䕉呎呟䵅䱐呁⹅䅆♔楤灳慬役瑳楲杮䄽摵瑩嘦剁䬺奅倽䩅婙䱗剉♉䅖㩒啑剅㵙歒晚啒䩊䕖䉒じ䍬䕋但楔祷䑍睅䍌獷䕌噖楕㵫圦义佄㵗䥆卒彔佐啐♐䕈䝉呈㐽〵圦䑉䡔㐽〵匦䅔呒䵟塁䵉婉䑅䘽䱁䕓嘦剁䌺䱁久䅄㵒䥆䕖䅄♙䅖㩒奓䉍䱏䘽ぉ〰〹〰㔴☹䅖㩒义䕄㵘0﬙刾*䥆〰㤰〰㐰㤵䙞彆䉅呉䅄䥟⡂乁ⱎ〲㈱ⰬⰬ啅⥒Ū＀＀ ＀＀Œ＀＀_x0008_＀＀_x0001_＀＀_x0001_＀＀_x0001_＀＀晥晦왦䁬摦畳㩰⼯楤敲瑣潩獮䘯呁嘠敩敷㽲捡楴湯唽䑐呁♅牣慥潴㵲慦瑣敳♴奄彎剁升吽啒♅佄彃䅎䕍䘽呁䘺䱑䅟䑕呉义彇䱃䕉呎呟䵅䱐呁⹅䅆♔楤灳慬役瑳楲杮䄽摵瑩嘦剁䬺奅䈽䡅噗呙䡉♙䅖㩒啑剅㵙歒晚啒䩊䕖䉒じ䍬䕋但楔祷䑍祅䍌獷䕌噖楕㵫圦义佄㵗䥆卒彔佐啐♐䕈䝉呈㐽〵圦䑉䡔㐽〵匦䅔呒䵟塁䵉婉䑅䘽䱁䕓嘦剁䌺䱁久䅄㵒䥆䕖䅄♙䅖㩒奓䉍䱏䘽ぉ〰〹〰㔴☹䅖㩒义䕄㵘0ﬗ刾*䥆〰㤰〰㐰㤵䙞彆䉅呉䅄䥟⡂乁ⱎ〲ㄱⰬⰬ啅⥒Ū＀＀ ＀＀Œ＀＀_x0008_＀＀_x0001_＀＀_x0001_＀＀_x0001_＀＀馚香蓮䁦摦畳㩰⼯楤敲瑣潩獮䘯呁嘠敩敷㽲捡楴湯唽䑐呁♅牣慥潴㵲慦瑣敳♴奄彎剁升吽啒♅佄彃䅎䕍䘽呁䘺䱑䅟䑕呉义彇䱃䕉呎呟䵅䱐呁⹅䅆♔楤灳慬役瑳楲杮䄽摵瑩嘦剁䬺奅堽䉙婏䱕䱏♍䅖㩒啑剅㵙歒晚啒䩊䕖䉒じ䍬䕋但楔祷䑍硅䍌獷䕌噖楕㵫圦义佄㵗䥆卒彔佐啐♐䕈䝉呈㐽〵圦䑉䡔㐽〵匦䅔呒䵟塁䵉婉䑅䘽䱁䕓嘦剁䌺䱁久䅄㵒䥆䕖䅄♙䅖㩒奓䉍䱏䘽ぉ〰〹〰㔴☹䅖㩒义䕄㵘0ﬕ刾O呉〰㐰㜱㐱〴ㅞ〮⠪䍅也卅彔䕒彃⡂ㄴ㌲⤳䔫彃䕎呓剟䍅佟㐨㈱㌳⤩䔯彃䕎呓剟䍅㐨㈱㌳착!＀＀ ＀＀	＀＀_x0008_＀＀_x0001_＀＀_x0001_＀＀_x0001_＀＀＀＀＀＀＀＀㿨찀ﬕ刾O呉〰㐰㜱㐱〴ㅞ〮⠪䍅也卅彔䕒彃⡓ㄴ㌲⤳䔫彃䕎呓剟䍅啟㐨㈱㌳⤩䔯彃䕎呓剟䍅㐨㈱㌳착!＀＀ ＀＀	＀＀_x0008_＀＀_x0001_＀＀_x0001_＀＀_x0001_＀＀＀＀＀＀＀＀＀＀찀﬐刾8䕄〰㔰㘵㈵㐰ㅞ〮䔪彃䕎呓剟䍅䡟㐨㈱㈰⼩䍅也卅彔䕒⡃ㄴ〲⤲!＀＀ ＀＀	＀＀_x0008_＀＀_x0001_＀＀_x0001_＀＀_x0001_＀＀줋୮넻㿓찀﬏刾8䕄〰㔰㘵㈵㐰ㅞ〮䔪彃䕎呓剟䍅䡟㐨ㄱ㈷⼩䍅也卅彔䕒⡃ㄴ㜱⤲!＀＀ ＀＀	＀＀_x0008_＀＀_x0001_＀＀_x0001_＀＀_x0001_＀＀_xDB6D_㿖찀﫽刾5䕄〰㔰㘵㈵㐰偞䕓䍔䱁䘨噉䑅奁㬩彐䅄䕔彊䅄⡙ㄭ奁丬坏䐬착Զ＀＀ ＀＀Ԟ＀＀И＀＀_x0001_＀＀Ć＀＀_x0003_＀＀ꃔ＀＀ꃕ＀＀ꃘ＀＀ꃙ＀＀ꃚ＀＀ꃛ＀＀ꃜ＀＀ꃟ＀＀ꃠ＀＀ꃡ＀＀ꃢ＀＀ꃣ＀＀ꃦ＀＀ꃧ＀＀ꃨ＀＀ꃩ＀＀ꃪ＀＀ꃭ＀＀ꃮ＀＀ꃯ＀＀ꃰ＀＀ꃱ＀＀ꃴ＀＀ꃵ＀＀ꃶ＀＀ꃷ＀＀ꃸ＀＀ꃻ＀＀ꃼ＀＀ꃽ＀＀ꃾ＀＀ꃿ＀＀ꄂ＀＀ꄃ＀＀ꄄ＀＀ꄅ＀＀ꄆ＀＀ꄉ＀＀ꄊ＀＀ꄋ＀＀ꄌ＀＀ꄍ＀＀ꄐ＀＀ꄑ＀＀ꄒ＀＀ꄓ＀＀ꄔ＀＀ꄗ＀＀ꄘ＀＀ꄙ＀＀ꄚ＀＀ꄛ＀＀ꄞ＀＀ꄟ＀＀ꄠ＀＀ꄡ＀＀ꄢ＀＀ꄥ＀＀ꄦ＀＀ꄧ＀＀ꄨ＀＀ꄩ＀＀ꄬ＀＀ꄭ＀＀ꄮ＀＀ꄯ＀＀ꄰ＀＀ꄳ＀＀ꄴ＀＀ꄵ＀＀ꄶ＀＀ꄷ＀＀ꄺ＀＀ꄻ＀＀ꄼ＀＀ꄽ＀＀ꄾ＀＀ꅁ＀＀ꅂ＀＀ꅃ＀＀ꅄ＀＀ꅅ＀＀ꅈ＀＀ꅉ＀＀ꅊ＀＀ꅋ＀＀ꅌ＀＀ꅏ＀＀ꅐ＀＀ꅑ＀＀ꅒ＀＀ꅓ＀＀ꅖ＀＀ꅗ＀＀ꅘ＀＀ꅙ＀＀ꅚ＀＀ꅝ＀＀ꅞ＀＀ꅟ＀＀ꅠ＀＀ꅡ＀＀ꅤ＀＀ꅥ＀＀ꅦ＀＀ꅧ＀＀ꅨ＀＀ꅫ＀＀ꅬ＀＀ꅭ＀＀ꅮ＀＀ꅯ＀＀ꅲ＀＀ꅳ＀＀ꅴ＀＀ꅵ＀＀ꅶ＀＀ꅹ＀＀ꅺ＀＀ꅻ＀＀ꅼ＀＀ꅽ＀＀ꆀ＀＀ꆁ＀＀ꆂ＀＀ꆃ＀＀ꆄ＀＀ꆇ＀＀ꆈ＀＀ꆉ＀＀ꆊ＀＀ꆋ＀＀ꆎ＀＀ꆏ＀＀ꆐ＀＀ꆑ＀＀ꆒ＀＀ꆕ＀＀ꆖ＀＀ꆗ＀＀ꆘ＀＀ꆙ＀＀ꆜ＀＀ꆝ＀＀ꆞ＀＀ꆟ＀＀ꆠ＀＀ꆣ＀＀ꆤ＀＀ꆥ＀＀ꆦ＀＀ꆧ＀＀ꆪ＀＀ꆫ＀＀ꆬ＀＀ꆭ＀＀ꆮ＀＀ꆱ＀＀ꆲ＀＀ꆳ＀＀ꆴ＀＀ꆵ＀＀ꆸ＀＀ꆹ＀＀ꆺ＀＀ꆻ＀＀ꆼ＀＀ꆿ＀＀ꇀ＀＀ꇁ＀＀ꇂ＀＀ꇃ＀＀ꇆ＀＀ꇇ＀＀ꇈ＀＀ꇉ＀＀ꇊ＀＀ꇍ＀＀ꇎ＀＀ꇏ＀＀ꇐ＀＀ꇑ＀＀ꇔ＀＀ꇕ＀＀ꇖ＀＀ꇗ＀＀ꇘ＀＀ꇛ＀＀ꇜ＀＀ꇝ＀＀ꇞ＀＀ꇟ＀＀ꇢ＀＀ꇣ＀＀ꇤ＀＀ꇥ＀＀ꇦ＀＀ꇩ＀＀ꇪ＀＀ꇫ＀＀ꇬ＀＀ꇭ＀＀ꇰ＀＀ꇱ＀＀ꇲ＀＀ꇳ＀＀ꇴ＀＀ꇷ＀＀ꇸ＀＀ꇹ＀＀ꇺ＀＀ꇻ＀＀ꇾ＀＀ꇿ＀＀ꈀ＀＀ꈁ＀＀ꈂ＀＀ꈅ＀＀ꈆ＀＀ꈇ＀＀ꈈ＀＀ꈉ＀＀ꈌ＀＀ꈍ＀＀ꈎ＀＀ꈏ＀＀ꈐ＀＀ꈓ＀＀ꈔ＀＀ꈕ＀＀ꈖ＀＀ꈗ＀＀ꈚ＀＀ꈛ＀＀ꈜ＀＀ꈝ＀＀ꈞ＀＀ꈡ＀＀ꈢ＀＀ꈣ＀＀ꈤ＀＀ꈥ＀＀ꈨ＀＀ꈩ＀＀ꈪ＀＀ꈫ＀＀ꈬ＀＀ꈯ＀＀ꈰ＀＀ꈱ＀＀ꈲ＀＀ꈳ＀＀ꈶ＀＀ꈷ＀＀ꈸ＀＀ꈹ＀＀ꈺ＀＀ꈽ＀＀ꈾ＀＀ꈿ＀＀ꉀ＀＀ꉁ＀＀＀＀＀＀＀＀＀＀＀＀＀＀＀＀＀＀＀＀＀＀＀＀＀＀＀＀＀＀＀＀＀＀＀＀＀＀＀＀＀＀＀＀＀＀＀＀＀＀＀＀＀＀＀＀＀＀＀＀＀＀＀＀＀＀＀＀＀＀＀＀＀＀＀＀＀＀＀＀＀＀＀＀＀＀＀＀＀＀＀＀＀＀＀＀＀＀＀＀＀＀＀＀＀＀＀＀＀＀＀＀＀＀＀＀＀＀＀＀＀＀＀＀＀＀＀＀＀＀＀＀＀＀＀＀＀＀＀＀＀＀＀＀＀＀＀＀＀＀＀＀＀＀＀＀＀＀＀＀＀＀＀＀＀＀＀＀＀＀＀＀＀＀＀＀＀＀＀＀＀＀＀＀＀＀＀＀＀＀＀＀＀＀＀＀＀＀＀＀＀＀＀＀＀＀＀＀＀＀＀＀＀＀＀＀＀＀＀＀＀＀＀＀＀＀＀＀＀＀＀＀＀＀＀＀＀＀＀＀＀＀＀＀＀＀＀＀＀＀＀＀＀＀＀＀＀＀＀＀＀＀＀＀﫹刾O呉〰㐰㜱㐱〴ㅞ〮⠪䍅也卅彔䕒彃⡓ㄴ㌲⤷䔫彃䕎呓剟䍅啟㐨㈱㜳⤩䔯彃䕎呓剟䍅㐨㈱㜳착!＀＀ ＀＀	＀＀_x0008_＀＀_x0001_＀＀_x0001_＀＀_x0001_＀＀＀＀＀＀＀＀＀＀찀﫹刾O呉〰㐰㜱㐱〴ㅞ〮⠪䍅也卅彔䕒彃⡂ㄴ㌲⤷䔫彃䕎呓剟䍅佟㐨㈱㜳⤩䔯彃䕎呓剟䍅㐨㈱㜳착!＀＀ ＀＀	＀＀_x0008_＀＀_x0001_＀＀_x0001_＀＀_x0001_＀＀＀＀＀＀＀＀㿨찀ﬆ刾+䩞䱕䅉⡎䙆䙟卉䅃彌䅄䕔䄨乎〬Ⱜ刬ⱆ䐢呁久⤢착_x001D_＀＀ ＀＀_x0005_＀＀_x0004_＀＀_x0001_＀＀_x0001_＀＀_x0003_＀＀＀＀耀찀ﬗ刾4啈ㅈⵖ䥆ㅞ〮䔪彃䕎呓剟䍅䡟㐨㈱㈰⼩䍅也卅彔䕒⡃ㄴ〲⤲!＀＀ ＀＀	＀＀_x0008_＀＀_x0001_＀＀_x0001_＀＀_x0001_＀＀紆㒎瑝㿑찀﬑刾*䥆〰㤰〰㐰㤵䙞彆䅃䡓卟⡔呑ⱒㄴ㔴ⰵⰬ䙒⨩ㄭŮ＀＀ ＀＀Ŗ＀＀_x0008_＀＀_x0001_＀＀_x0001_＀＀_x0001_＀＀馚香쁦摦畳㩰⼯楤敲瑣潩獮䘯呁嘠敩敷㽲捡楴湯唽䑐呁♅牣慥潴㵲慦瑣敳♴奄彎剁升吽啒♅佄彃䅎䕍䘽呁䘺䱑䅟䑕呉义彇䱃䕉呎呟䵅䱐呁⹅䅆♔楤灳慬役瑳楲杮䄽摵瑩嘦剁䬺奅刽噉䑏噕䉁♙䅖㩒啑剅㵙歒晚け呆䙓吹䍖剨䙖獉䑎ぅ呎獕䍌卸楒杫楋瑁免㴽圦义佄㵗䥆卒彔佐啐♐䕈䝉呈㐽〵圦䑉䡔㐽〵匦䅔呒䵟塁䵉婉䑅䘽䱁䕓嘦剁䌺䱁久䅄㵒䥆䕖䅄♙䅖㩒奓䉍䱏䘽ぉ〰〹〰㔴☹䅖㩒义䕄㵘0﫽刾8䕄〰㔰㘵㈵㐰ㅞ〮䔪彃䕎呓剟䍅䡟㐨㔱〱⼩䍅也卅彔䕒⡃ㄴㄵ⤰!＀＀ ＀＀	＀＀_x0008_＀＀_x0001_＀＀_x0001_＀＀_x0001_＀＀＀＀＀＀＀＀㿔찀﫳刾4啈ㅈⵖ䥆ㅞ〮䔪彃䕎呓剟䍅䡟㐨㈱㘰⼩䍅也卅彔䕒⡃ㄴ〲⤶!＀＀ ＀＀	＀＀_x0008_＀＀_x0001_＀＀_x0001_＀＀_x0001_＀＀ꚲ魨䗑㿗찀﬩刾8䕄〰㔰㘵㈵㐰ㅞ〮䔪彃䕎呓剟䍅䡟㐨㔱㜳⼩䍅也卅彔䕒⡃ㄴ㌵⤷!＀＀ ＀＀	＀＀_x0008_＀＀_x0001_＀＀_x0001_＀＀_x0001_＀＀⻭஫틓㿒찀﬩刾3䱁䅆匭幅⸱⨰䍅也卅彔䕒彃⡈ㄴ㜴⤵䔯彃䕎呓剟䍅㐨㐱㔷착!＀＀ ＀＀	＀＀_x0008_＀＀_x0001_＀＀_x0001_＀＀_x0001_＀＀幃飅ꪪ㿦찀ﬆ刾3偞偟䥒䕃㐨㔱㜳䀩䰨卓偟䥒䕃倪䕟䍘彈䅒䕔唨䑓Ⱜㄴ㌵⤷착!＀＀ ＀＀	＀＀_x0008_＀＀_x0001_＀＀_x0001_＀＀_x0001_＀＀豀碵꼝쐕찀﫽刾8䕄〰㔰㘵㈵㐰ㅞ〮䔪彃䕎呓剟䍅䡟㐨㌱㜵⼩䍅也卅彔䕒⡃ㄴ㔳⤷!＀＀ ＀＀	＀＀_x0008_＀＀_x0001_＀＀_x0001_＀＀_x0001_＀＀＀＀＀＀＀＀㿘찀﫽刾8䕄〰㔰㘵㈵㐰ㅞ〮䔪彃䕎呓剟䍅䡟㐨㈱㜶⼩䍅也卅彔䕒⡃ㄴ㘲⤷!＀＀ ＀＀	＀＀_x0008_＀＀_x0001_＀＀_x0001_＀＀_x0001_＀＀＀＀＀＀＀＀㿘찀﫽刾8䕄〰㔰㘵㈵㐰ㅞ〮䔪彃䕎呓剟䍅䡟㐨㈱㜳⼩䍅也卅彔䕒⡃ㄴ㌲⤷!＀＀ ＀＀	＀＀_x0008_＀＀_x0001_＀＀_x0001_＀＀_x0001_＀＀꧟㓛ᄑ㿑찀﫩刾_x001C_卅㄰㌸㐷㌶㐱䙞彁佃乕剔彙䅎䕍_x001F_＀＀ ＀＀_x0007_＀＀_x0006_＀＀_x0001_＀＀_x0001_＀＀_x0008_＀＀灓楡n찀﬩刾8䕄〰㔰㘵㈵㐰ㅞ〮䔪彃䕎呓剟䍅䡟㐨㔱㘰⼩䍅也卅彔䕒⡃ㄴ〵⤶!＀＀ ＀＀	＀＀_x0008_＀＀_x0001_＀＀_x0001_＀＀_x0001_＀＀＀＀＀＀＀＀㿔찀﬩刾3䱁䅆匭幅⸱⨰䍅也卅彔䕒彃⡈ㄴ㐴⤵䔯彃䕎呓剟䍅㐨㐱㔴착!＀＀ ＀＀	＀＀_x0008_＀＀_x0001_＀＀_x0001_＀＀_x0001_＀＀圻쯯꛴㿧찀ﬠ刾&amp;䡃〰㘰㈲㘷㈱䙞彆䅓䕌⡓乁ⱎ〲㠰ⰬⰬ䡃⥆ć＀＀ ＀＀ï＀＀_x0008_＀＀_x0001_＀＀_x0001_＀＀_x0001_＀＀晦晦칦䂅摦畳㩰⼯楄敲瑣潩獮䘯捡却瑥䄠摵瑩湩⁧楖睥牥愿瑣潩㵮啁䥄彔䅖啌♅䉄ㄽ㤲䤦ㅄ㔽㘱〶☶䅖啌䥅㵄㄰〰☱䑓呁㵅〲㠰倦剅佉呄偙㵅乁彎呓♄䍓呆㌽眦湩潤㵷潰異彰潮扟牡眦摩桴㌽㔸栦楥桧㵴㈱☰呓剁彔䅍䥘䥍䕚㵄䅆卌♅牣慥潴㵲慦瑣敳♴楤灳慬役瑳楲杮䄽摵瑩찀ﬞ刾&amp;䡃〰㘰㈲㘷㈱䙞彆䅓䕌⡓乁ⱎ〲㤰ⰬⰬ䡃⥆!＀＀ ＀＀	＀＀_x0008_＀＀_x0001_＀＀_x0001_＀＀_x0001_＀＀＀＀＀＀ꀀ䂃찀﫽刾8䕄〰㔰㘵㈵㐰ㅞ〮䔪彃䕎呓剟䍅䡟㐨㈱㘰⼩䍅也卅彔䕒⡃ㄴ〲⤶!＀＀ ＀＀	＀＀_x0008_＀＀_x0001_＀＀_x0001_＀＀_x0001_＀＀줋୮넻㿓찀﫽刾8䕄〰㔰㘵㈵㐰ㅞ〮䔪彃䕎呓剟䍅䡟㐨ㄱ㘷⼩䍅也卅彔䕒⡃ㄴ㜱⤶!＀＀ ＀＀	＀＀_x0008_＀＀_x0001_＀＀_x0001_＀＀_x0001_＀＀_xDB6D_㿖찀﫳刾3䱁䅆匭幅⸱⨰䍅也卅彔䕒彃⡈ㄴ㐱⤵䔯彃䕎呓剟䍅㐨ㄱ㔴착!＀＀ ＀＀	＀＀_x0008_＀＀_x0001_＀＀_x0001_＀＀_x0001_＀＀큟ɂᝆ㿝찀﫨刾_x0019_䱁䅆匭幅彐啃剒久奃∨卉≏착_x001D_＀＀ ＀＀_x0005_＀＀_x0004_＀＀_x0001_＀＀_x0001_＀＀_x0008_＀＀䕓K찀﬩刾4啈ㅈⵖ䥆ㅞ〮䔪彃䕎呓剟䍅䡟㐨㔱㘰⼩䍅也卅彔䕒⡃ㄴ〵⤶!＀＀ ＀＀	＀＀_x0008_＀＀_x0001_＀＀_x0001_＀＀_x0001_＀＀㌴㌳㌳㿓찀ﬤ刾8䕄〰㔰㘵㈵㐰ㅞ〮䔪彃䕎呓剟䍅䡟㐨㐱㔷⼩䍅也卅彔䕒⡃ㄴ㜴⤵!＀＀ ＀＀	＀＀_x0008_＀＀_x0001_＀＀_x0001_＀＀_x0001_＀＀＀＀＀＀＀＀㿔찀ﬣ刾8䕄〰㔰㘵㈵㐰ㅞ〮䔪彃䕎呓剟䍅䡟㐨㐱㔴⼩䍅也卅彔䕒⡃ㄴ㐴⤵!＀＀ ＀＀	＀＀_x0008_＀＀_x0001_＀＀_x0001_＀＀_x0001_＀＀＀＀＀＀＀＀㿘찀ﬞ刾8䕄〰㔰㘵㈵㐰ㅞ〮䔪彃䕎呓剟䍅䡟㐨㌱㔲⼩䍅也卅彔䕒⡃ㄴ㈳⤵!＀＀ ＀＀	＀＀_x0008_＀＀_x0001_＀＀_x0001_＀＀_x0001_＀＀벇ㆊ啕㿕찀﬛刾.卅㄰㌸㐷㌶㐱䕞䅃䵟䑅䍟偁塅㈨㄰ⰶⰰⰬ䌢剕䔽剕⤢!＀＀ ＀＀	＀＀_x0008_＀＀_x0001_＀＀_x0001_＀＀_x0001_＀＀晧晦٦䁅찀ﬆ刾_x0012_㘱㈷㈰䙞彇慎敭䥟塄"＀＀ ＀＀
＀＀	＀＀_x0001_＀＀_x0001_＀＀_x0008_＀＀呆䕓䴠䉉＀＀ﬆ刾6偞偟䥒䕃㐨㔱㜳䀩䰨卓偟䥒䕃倪䕟䍘彈䅒䕔唨䑓䨬奐㐬㔱㜳⤩!＀＀ ＀＀	＀＀_x0008_＀＀_x0001_＀＀_x0001_＀＀_x0001_＀＀啱矙芋䂠찀ﬆ刾6偞偟䥒䕃㐨㔱㜳䀩䰨卓偟䥒䕃倪䕟䍘彈䅒䕔唨䑓匬䭅㐬㔱㜳⤩!＀＀ ＀＀	＀＀_x0008_＀＀_x0001_＀＀_x0001_＀＀_x0001_＀＀侣_xD988_䁠찀ﬆ刾6偞偟䥒䕃㐨㔱㜳䀩䰨卓偟䥒䕃倪䕟䍘彈䅒䕔唨䑓唬䑓㐬㔱㜳⤩!＀＀ ＀＀	＀＀_x0008_＀＀_x0001_＀＀_x0001_＀＀_x0001_＀＀厣㙗䀵찀ﬆ刾6偞偟䥒䕃㐨㔱㜳䀩䰨卓偟䥒䕃倪䕟䍘彈䅒䕔唨䑓䜬偂㐬㔱㜳⤩!＀＀ ＀＀	＀＀_x0008_＀＀_x0001_＀＀_x0001_＀＀_x0001_＀＀ሟ춈莶䀪찀ﬆ刾6偞偟䥒䕃㐨㔱㜳䀩䰨卓偟䥒䕃倪䕟䍘彈䅒䕔唨䑓䔬剕㐬㔱㜳⤩!＀＀ ＀＀	＀＀_x0008_＀＀_x0001_＀＀_x0001_＀＀_x0001_＀＀_xD831_杊䀯찀ﬆ刾6偞偟䥒䕃㐨㔱㜳䀩䰨卓偟䥒䕃倪䕟䍘彈䅒䕔唨䑓䌬䙈㐬㔱㜳⤩!＀＀ ＀＀	＀＀_x0008_＀＀_x0001_＀＀_x0001_＀＀_x0001_＀＀㽊裸噌䀳찀﫽刾8䕄〰㔰㘵㈵㐰ㅞ〮䔪彃䕎呓剟䍅䡟㐨ㄱ㔴⼩䍅也卅彔䕒⡃ㄴ㐱⤵!＀＀ ＀＀	＀＀_x0008_＀＀_x0001_＀＀_x0001_＀＀_x0001_＀＀ꆟ䤤㿒찀﫢刾à䕓〰〰㤶㠵㘷䥞呎䐠呁彅㵁䅚⡖䅆䙟䑙䍎㐨㔱㜳Ⱜ刬⥆㬩䤠呎䐠呁彅㵓䅚⡖卆䙟卉䅃彌䕐乒㐨㔱㜳Ⱜ卆ⱁ䙒⤩※义⁔䅄䕔兟娽噁䘨彑䥆䍓䱁兟剔⡎ㄴ㌵ⰷⰬ䙒⤩医剔义⁇允㵓䙉䐨呁彅㹁䐽呁彅♓䐦呁彅㹁䐽呁彅ⱑ䄢乎Ⱒ䙉䐨呁彅㹓䐽呁彅ⱑ匢䵅≉∬呑≒⤩_x001D_＀＀ ＀＀_x0005_＀＀_x0004_＀＀_x0001_＀＀_x0001_＀＀_x0008_＀＀呑R찀ﬢ刾8䕄〰㔰㘵㈵㐰ㅞ〮䔪彃䕎呓剟䍅䡟㐨㐱㐱⼩䍅也卅彔䕒⡃ㄴㄴ⤴!＀＀ ＀＀	＀＀_x0008_＀＀_x0001_＀＀_x0001_＀＀_x0001_＀＀䶿꿚隖㿖찀ﬢ刾8䕄〰㔰㘵㈵㐰ㅞ〮䔪彃䕎呓剟䍅䡟㐨㌱㐸⼩䍅也卅彔䕒⡃ㄴ㠳⤴!＀＀ ＀＀	＀＀_x0008_＀＀_x0001_＀＀_x0001_＀＀_x0001_＀＀䶿꿚隖㿖찀ﬢ刾O䕓〰〰㤶㠵㘷ㅞ〮⠪䍅也卅彔䕒彃⡂ㄴ㠳⤴䔫彃䕎呓剟䍅佟㐨㌱㐸⤩䔯彃䕎呓剟䍅㐨㌱㐸착!＀＀ ＀＀	＀＀_x0008_＀＀_x0001_＀＀_x0001_＀＀_x0001_＀＀椮燷啕㾵찀ﬡ刾O䕓〰〰㤶㠵㘷ㅞ〮⠪䍅也卅彔䕒彃⡓ㄴ㠳⤴䔫彃䕎呓剟䍅啟㐨㌱㐸⤩䔯彃䕎呓剟䍅㐨㌱㐸착!＀＀ ＀＀	＀＀_x0008_＀＀_x0001_＀＀_x0001_＀＀_x0001_＀＀＀＀＀＀＀＀㿐찀ﬡ刾3䱁䅆匭幅⸱⨰䍅也卅彔䕒彃⡈ㄴ㈳⤵䔯彃䕎呓剟䍅㐨㌱㔲착!＀＀ ＀＀	＀＀_x0008_＀＀_x0001_＀＀_x0001_＀＀_x0001_＀＀㌴㌳㌳㿣찀﬜刾8䕄〰㔰㘵㈵㐰ㅞ〮䔪彃䕎呓剟䍅䡟㐨㈱㐹⼩䍅也卅彔䕒⡃ㄴ㤲⤴!＀＀ ＀＀	＀＀_x0008_＀＀_x0001_＀＀_x0001_＀＀_x0001_＀＀＀＀＀＀＀＀㿘찀﫸刾O䕓〰〰㤶㠵㘷ㅞ〮⠪䍅也卅彔䕒彃⡓ㄴ㠳⤸䔫彃䕎呓剟䍅啟㐨㌱㠸⤩䔯彃䕎呓剟䍅㐨㌱㠸착!＀＀ ＀＀	＀＀_x0008_＀＀_x0001_＀＀_x0001_＀＀_x0001_＀＀Ẹ롑㿎찀﫸刾O䕓〰〰㤶㠵㘷ㅞ〮⠪䍅也卅彔䕒彃⡂ㄴ㠳⤸䔫彃䕎呓剟䍅佟㐨㌱㠸⤩䔯彃䕎呓剟䍅㐨㌱㠸착!＀＀ ＀＀	＀＀_x0008_＀＀_x0001_＀＀_x0001_＀＀_x0001_＀＀ᑻ䞮竡㾴찀﫷刾5呉〰㄰㐰㘹㌲偞䕓䍔䱁䘨噉䑅奁㬩䝆噟汯浵⡥ㄭ奁丬坏䐬〬착ॎ＀＀ ＀＀श＀＀࠰＀＀_x0001_＀＀Ć＀＀_x0001_＀＀ﹲᐦ㽰ᢋᡶﺓ㾎䴸ᶟ嵰㾁ឋ䌋㾅윑뢺ڍ㾀懈缰첅㽵囉厗戂㽲餵뛱毒㾃묎ᣯﬞ㾉䖄鱅뉎㽵ᢽ觊ᕶ㽲ᜢ솜⿟㾖쫪祧_xDC1E_㾍ᴮ鹳⾱㾉驆ݸ퉸㾒줶欕㾈箅_xDE65_㾐ꄧ藴㾞䈃䓋㾁뱳턂㊓㾙튑Ṭ솇㾌雀깗춷㽴蔊㠈⪄㾅渢╎䀃㽕_xFFFF_ﾗ纐㫻㾀瘋뛃㾕삺뇥摦㾀膲녴ꕩ㾀Ṡ偃㾅滒ㇴဟ㾠浮秡_xD8A9_㽨ڸ䪶㢰㽼ႀ郉㽩ﴦᒽ㐞㾷︦㷌㾤兩鬎㾘㹣퀠㽩陆뇌ꮼ㽞쑶ᬡᝈ㽫ᅲ㽿鎊᷻ʊ㾍㉙窮㾐퍼_xD9F4_휁㽥巙꒠ˀ㽨花蛟㽸⚅▉㾃㎋㦆魁㾌팵亽쯪㾂_xDF65_섕囿㾂܇፻牃㾂㳕钻㾚飌㖂ꛎ㾫ᨅ⨼㾎䍒耛蠍㾀괄郀귕㽮횝偭귻㽽⸬쪎푍㽲㛟⅓褞㾗큣ꄉ⺃㾑䕼康菓㾒㎱캅㽢醼؏㽾僰礓㽲ⵍ蒋㾆网슽㾒꽜䇩⥁㾊글읤⁆㽾＀＀＀＀＀＀＀＀＀＀＀＀＀＀＀＀＀＀＀＀＀＀＀＀泣Ⱥ妸㾌愓폃攫㽹＀＀＀＀＀＀＀＀＀＀＀＀＀＀＀＀冽䰫毟㾠㢧밎㾚ᕪꇽ➙㾧圀掲ဣ㾟㉲ꭱؠ㾪ᐎ❸ẟ㾛홚揽㨡㾔㜢සﳸ㾐Ύ隯㌻㾡嘿_xDBF0_㾅Ⳡ쬥⡉㾝Ȉ䇘㾕覹驚⅛㾜ਹԐ꘳㾐⡼鋑폇㾂况ຝ㵤㾕㼃憪➿㾆쐿ଆ椧㾎_xDC05_ﳳꍩ㾚晑䲃爲㾆䙁蕀䠣㾕⬹⚢糺㾄觛邒_xDB48_㾨䫭䣋ꞽ㾒⠜仰㴾㾖쿌䴍㾯ᘀ㾣ώሎ粢㾡ύ࿗㾩ꎓ儀㾨᠑ᯫ_xDC98_㾠〼䒡㾣ᔒ鮪뾋㾥䡉涤觼㾢程౯쀁㾩⽀맜툰㾛蕦_xDD22_⧏㾰窍䚈ၷ㾛츔⵮㾠좟꒓♫㾧㩬렂㾉_xDB0A_왏ヸ㾋ṃ跁ⶔ㾂䬆ŵ㌯㾜㦴淎뷂㾢Ӯ꿻퍳㾦䐽㮣鶈㾡き殜ꆘ㾑ᆀ昴㾒ꃬ휒긱㾈陟橶㜮㾈ꙕ莘ꎠ㾵뭑՟滸㾫棽攸빮㾩緡⹕﹔㾱鰓䃺컲㾱_xDC8C_헓謝㾝锭⎷᚜㾜쬺䈬ᖱ㾤ⱖ卾꥘㾨ﴍ尓ꢬ㾩찝쀦ﲰ㾙＀＀＀＀＀＀＀＀＀＀＀＀＀＀＀＀꣍⫹㾡ဟ䳨哚㾝㰲돶詘㾔𧻓ꄢ㾒`턋瀡㾬㍄깏逩㾙팓墅ᇽ㾖㟎箢㗖㾊ࢼ鑓㽷촩燦찘㾏桿짦Ե㾒뺡乥얗㾔慖쀳_xD905_㾂䱦᫁퍧㽱ꦠ⷗挂㾍ᨪ罫筧㾄植㾔椟孰硛㾎᡺鵚ꆜ㾈纳ㄳ衝㾥턏໨杢㾢＀＀＀＀＀＀＀＀隖窑㾬চ玆㌍㾰軖᳢瑵㾤ᛊ뭉쟑㾤轵깬㾘梘芐邧㾛䱪릈檤㾛뀥ܹ蓏㾖뎧솓㾪僣ி덛㾭엸⪥煭㾥⎿吪㾯ဓ炓輡㾰⾾售譩㾳㬀洷槆㾴ᶸᘚ꺣㾵섧툛삨㿁⣌宖൚㾽㎹ఓ᫧㾶⒞㍝曹㾳닡鬊⸁㾠㺯羽囮㾦丳呃쿡㾰쨄岦巡㾮漍啽㾦흳콁㾦궎ࡧⳇ㾣蘁쿥ַ㾛ᛴ뀹㾤頱䊿쫦㾨瞊➀尭㿊쮴㺷㞬㾾鬤∹㾯ᖓ헃㾡홷뭮峐㾗፪ᐻ㾕殜ꆘ䓱㾠挛밧꜄㾎铀΁멚㾒菴䢺㾑஻ᒔX㾃쿿빡¼㾋쭟휫㾛ઉ췕_xDFC5_㾖뗶㔮㽂㾓督㾑暙ힺ絉㾉쿡曰_xDE0D_㾇숁ኇ礭㾌려늑퉅㾞_xDB38_飜낞㾔蘻织㾖蛏㏼㾠൧埞䋥㾕얋੯ᔫ㾄귻⢝褉㾄푸႘䥳㾅䨬섉窪㾉좴빶᪟㾟뗾犼涽㾦듡䗠䅟㾊巻高벭㾔䶩_xDC9C_僯㾄픨ᴾᦏ㾘⻓馦痮㾂疳끰㾻笤骄唡㾤䛇帠⿗㾘㰜験㾔埖՗ㅪ㾘㝃ϻ뛥㾍緈疫狢㿀타䘣⷏㿀_xD9A0_㾭몭픎㾔＀＀＀＀＀＀＀＀蔸કꨪ㾞뉹ᦛ棽㾠奓瘔㾠襃㲖㽾ﬅ环曓㾤뀥ܹ蓏㾮骙漄ꍈ㾢튞贈蜿㾡⭞뮡츤㾢ᵱ諣ꎋ㾢먽ᘑ焕㾚戗䟵ؘ㾤⢅큟쉂䀈魧팛阓㾴䶘憀㾥赭예ꗁ㾓ꍝ䃥딏㾝㇊_xDC59_摿㿄ᝪ䳓㫷㾱釦ᠿ㾭祂䜟摳㾕䂉࿵ᤢ㾢_xD8F1_拏鈩㿇嵨ཀ㿑썾荄㰔㾥⟮籣붘㿄＀＀＀＀＀＀＀＀＀＀＀＀＀＀＀＀＀＀＀＀＀＀＀＀＀＀＀＀＀＀＀＀＀＀＀＀＀＀＀＀＀＀＀＀＀＀＀＀＀＀＀＀＀＀＀＀＀＀＀＀＀＀＀＀＀＀＀＀＀＀＀＀＀＀＀＀＀＀＀＀＀＀＀＀＀＀＀＀＀＀＀＀＀＀＀＀＀＀＀＀＀＀＀＀＀＀＀＀＀＀＀＀＀＀＀＀＀＀＀＀＀＀＀＀＀＀＀＀＀＀＀＀＀＀＀＀＀＀＀＀＀＀＀＀＀＀＀＀＀＀＀＀＀＀＀＀＀＀＀＀＀＀＀＀＀＀＀＀＀＀＀＀＀＀＀＀＀＀＀＀＀＀＀＀＀＀＀＀＀＀＀＀＀＀＀＀＀＀＀＀＀＀＀＀＀＀＀＀＀＀＀＀＀＀＀＀＀＀＀＀＀＀＀＀＀＀＀＀＀＀＀＀＀＀＀＀＀＀＀＀＀＀＀＀＀＀＀＀＀＀＀＀＀＀＀＀＀＀＀＀＀＀ﬆ刾&gt;䑆ㅓ㠸䈸偞偟䥒䕃㐨㔱㜳䀩䰨卓偟䥒䕃倪䕟䍘彈䅒䕔唨䑓䌬䙈㐬㔱㜳⤩!＀＀ ＀＀	＀＀_x0008_＀＀_x0001_＀＀_x0001_＀＀_x0001_＀＀钠馐香䁶찀ﬆ刾7䕄〰㔰㜸〸㌰䩞䱕䅉⡎䙆䙟卉䅃彌䅄䕔儨剔〬Ⱜ刬ⱆ䐢呁久⤢착_x001D_＀＀ ＀＀_x0005_＀＀_x0004_＀＀_x0001_＀＀_x0001_＀＀_x0003_＀＀ꇯ＀＀찀﫺刾5单㠳㘸㤸〱㔱偞䕓䍔䱁䘨噉䑅奁㬩彐䅄䕔彊䅄⡙ㄭ奁丬坏䐬착Զ＀＀ ＀＀Ԟ＀＀И＀＀_x0001_＀＀Ć＀＀_x0003_＀＀ꃔ＀＀ꃕ＀＀ꃘ＀＀ꃙ＀＀ꃚ＀＀ꃛ＀＀ꃜ＀＀ꃟ＀＀ꃠ＀＀ꃡ＀＀ꃢ＀＀ꃣ＀＀ꃦ＀＀ꃧ＀＀ꃨ＀＀ꃩ＀＀ꃪ＀＀ꃭ＀＀ꃮ＀＀ꃯ＀＀ꃰ＀＀ꃱ＀＀ꃴ＀＀ꃵ＀＀ꃶ＀＀ꃷ＀＀ꃸ＀＀ꃻ＀＀ꃼ＀＀ꃽ＀＀ꃾ＀＀ꃿ＀＀ꄂ＀＀ꄃ＀＀ꄄ＀＀ꄅ＀＀ꄆ＀＀ꄉ＀＀ꄊ＀＀ꄋ＀＀ꄌ＀＀ꄍ＀＀ꄐ＀＀ꄑ＀＀ꄒ＀＀ꄓ＀＀ꄔ＀＀ꄗ＀＀ꄘ＀＀ꄙ＀＀ꄚ＀＀ꄛ＀＀ꄞ＀＀ꄟ＀＀ꄠ＀＀ꄡ＀＀ꄢ＀＀ꄥ＀＀ꄦ＀＀ꄧ＀＀ꄨ＀＀ꄩ＀＀ꄬ＀＀ꄭ＀＀ꄮ＀＀ꄯ＀＀ꄰ＀＀ꄳ＀＀ꄴ＀＀ꄵ＀＀ꄶ＀＀ꄷ＀＀ꄺ＀＀ꄻ＀＀ꄼ＀＀ꄽ＀＀ꄾ＀＀ꅁ＀＀ꅂ＀＀ꅃ＀＀ꅄ＀＀ꅅ＀＀ꅈ＀＀ꅉ＀＀ꅊ＀＀ꅋ＀＀ꅌ＀＀ꅏ＀＀ꅐ＀＀ꅑ＀＀ꅒ＀＀ꅓ＀＀ꅖ＀＀ꅗ＀＀ꅘ＀＀ꅙ＀＀ꅚ＀＀ꅝ＀＀ꅞ＀＀ꅟ＀＀ꅠ＀＀ꅡ＀＀ꅤ＀＀ꅥ＀＀ꅦ＀＀ꅧ＀＀ꅨ＀＀ꅫ＀＀ꅬ＀＀ꅭ＀＀ꅮ＀＀ꅯ＀＀ꅲ＀＀ꅳ＀＀ꅴ＀＀ꅵ＀＀ꅶ＀＀ꅹ＀＀ꅺ＀＀ꅻ＀＀ꅼ＀＀ꅽ＀＀ꆀ＀＀ꆁ＀＀ꆂ＀＀ꆃ＀＀ꆄ＀＀ꆇ＀＀ꆈ＀＀ꆉ＀＀ꆊ＀＀ꆋ＀＀ꆎ＀＀ꆏ＀＀ꆐ＀＀ꆑ＀＀ꆒ＀＀ꆕ＀＀ꆖ＀＀ꆗ＀＀ꆘ＀＀ꆙ＀＀ꆜ＀＀ꆝ＀＀ꆞ＀＀ꆟ＀＀ꆠ＀＀ꆣ＀＀ꆤ＀＀ꆥ＀＀ꆦ＀＀ꆧ＀＀ꆪ＀＀ꆫ＀＀ꆬ＀＀ꆭ＀＀ꆮ＀＀ꆱ＀＀ꆲ＀＀ꆳ＀＀ꆴ＀＀ꆵ＀＀ꆸ＀＀ꆹ＀＀ꆺ＀＀ꆻ＀＀ꆼ＀＀ꆿ＀＀ꇀ＀＀ꇁ＀＀ꇂ＀＀ꇃ＀＀ꇆ＀＀ꇇ＀＀ꇈ＀＀ꇉ＀＀ꇊ＀＀ꇍ＀＀ꇎ＀＀ꇏ＀＀ꇐ＀＀ꇑ＀＀ꇔ＀＀ꇕ＀＀ꇖ＀＀ꇗ＀＀ꇘ＀＀ꇛ＀＀ꇜ＀＀ꇝ＀＀ꇞ＀＀ꇟ＀＀ꇢ＀＀ꇣ＀＀ꇤ＀＀ꇥ＀＀ꇦ＀＀ꇩ＀＀ꇪ＀＀ꇫ＀＀ꇬ＀＀ꇭ＀＀ꇰ＀＀ꇱ＀＀ꇲ＀＀ꇳ＀＀ꇴ＀＀ꇷ＀＀ꇸ＀＀ꇹ＀＀ꇺ＀＀ꇻ＀＀ꇾ＀＀ꇿ＀＀ꈀ＀＀ꈁ＀＀ꈂ＀＀ꈅ＀＀ꈆ＀＀ꈇ＀＀ꈈ＀＀ꈉ＀＀ꈌ＀＀ꈍ＀＀ꈎ＀＀ꈏ＀＀ꈐ＀＀ꈓ＀＀ꈔ＀＀ꈕ＀＀ꈖ＀＀ꈗ＀＀ꈚ＀＀ꈛ＀＀ꈜ＀＀ꈝ＀＀ꈞ＀＀ꈡ＀＀ꈢ＀＀ꈣ＀＀ꈤ＀＀ꈥ＀＀ꈨ＀＀ꈩ＀＀ꈪ＀＀ꈫ＀＀ꈬ＀＀ꈯ＀＀ꈰ＀＀ꈱ＀＀ꈲ＀＀ꈳ＀＀ꈶ＀＀ꈷ＀＀ꈸ＀＀ꈹ＀＀ꈺ＀＀ꈽ＀＀ꈾ＀＀ꈿ＀＀ꉀ＀＀ꉁ＀＀＀＀＀＀＀＀＀＀＀＀＀＀＀＀＀＀＀＀＀＀＀＀＀＀＀＀＀＀＀＀＀＀＀＀＀＀＀＀＀＀＀＀＀＀＀＀＀＀＀＀＀＀＀＀＀＀＀＀＀＀＀＀＀＀＀＀＀＀＀＀＀＀＀＀＀＀＀＀＀＀＀＀＀＀＀＀＀＀＀＀＀＀＀＀＀＀＀＀＀＀＀＀＀＀＀＀＀＀＀＀＀＀＀＀＀＀＀＀＀＀＀＀＀＀＀＀＀＀＀＀＀＀＀＀＀＀＀＀＀＀＀＀＀＀＀＀＀＀＀＀＀＀＀＀＀＀＀＀＀＀＀＀＀＀＀＀＀＀＀＀＀＀＀＀＀＀＀＀＀＀＀＀＀＀＀＀＀＀＀＀＀＀＀＀＀＀＀＀＀＀＀＀＀＀＀＀＀＀＀＀＀＀＀＀＀＀＀＀＀＀＀＀＀＀＀＀＀＀＀＀＀＀＀＀＀＀＀＀＀＀＀＀＀＀＀＀＀＀＀＀＀＀＀＀＀＀＀＀＀＀＀＀﫩刾_x001C_䡃〰㌰㤳〰㘶䙞彁佃乕剔彙䅎䕍%＀＀ ＀＀_x000D_＀＀_x000C_＀＀_x0001_＀＀_x0001_＀＀_x0008_＀＀睓瑩敺汲湡d찀﬛刾,䉇〰㥂㌴㍚㤵䕞䅃䵟䑅也呅㈨㄰ⰶⰰⰬ䌢剕䜽偂⤢!＀＀ ＀＀	＀＀_x0008_＀＀_x0001_＀＀_x0001_＀＀_x0001_＀＀＀＀＀＀　䁵찀﬚刾,䉇〰㥂㌴㍚㤵䕞䅃䵟䑅也呅㈨㄰ⰵⰰⰬ䌢剕䜽偂⤢!＀＀ ＀＀	＀＀_x0008_＀＀_x0001_＀＀_x0001_＀＀_x0001_＀＀Წ摚줻䁴찀ﬕ刾,䉇〰㥂㌴㍚㤵䕞䅃䵟䑅也呅㈨㄰ⰴⰰⰬ䌢剕䜽偂⤢!＀＀ ＀＀	＀＀_x0008_＀＀_x0001_＀＀_x0001_＀＀_x0001_＀＀晧晦晦䁴찀ﬓ刾,䉇〰㥂㌴㍚㤵䕞䅃䵟䑅也呅㈨㄰ⰳⰰⰬ䌢剕䜽偂⤢!＀＀ ＀＀	＀＀_x0008_＀＀_x0001_＀＀_x0001_＀＀_x0001_＀＀＀＀＀＀䁱찀﫽刾8䕄〰㔰㘵㈵㐰ㅞ〮䔪彃䕎呓剟䍅䡟㐨㐱㤷⼩䍅也卅彔䕒⡃ㄴ㜴⤹!＀＀ ＀＀	＀＀_x0008_＀＀_x0001_＀＀_x0001_＀＀_x0001_＀＀＀＀＀＀＀＀㿔찀﫽刾8䕄〰㔰㘵㈵㐰ㅞ〮䔪彃䕎呓剟䍅䡟㐨㐱㤴⼩䍅也卅彔䕒⡃ㄴ㐴⤹!＀＀ ＀＀	＀＀_x0008_＀＀_x0001_＀＀_x0001_＀＀_x0001_＀＀＀＀＀＀＀＀㿔찀﫽刾8䕄〰㔰㘵㈵㐰ㅞ〮䔪彃䕎呓剟䍅䡟㐨㌱㤲⼩䍅也卅彔䕒⡃ㄴ㈳⤹!＀＀ ＀＀	＀＀_x0008_＀＀_x0001_＀＀_x0001_＀＀_x0001_＀＀ꆟ䤤㿒찀﫧刾_x000E_䥇ⵌ䕄䙞当卉义&amp;＀＀ ＀＀_x000E_＀＀_x000D_＀＀_x0001_＀＀_x0001_＀＀_x0008_＀＀䕄〰㔰㜸〸㌰＀＀﫽刾8䕄〰㔰㘵㈵㐰ㅞ〮䔪彃䕎呓剟䍅䡟㐨㐱㠱⼩䍅也卅彔䕒⡃ㄴㄴ⤸!＀＀ ＀＀	＀＀_x0008_＀＀_x0001_＀＀_x0001_＀＀_x0001_＀＀䶿꿚隖㿖찀﫽刾8䕄〰㔰㘵㈵㐰ㅞ〮䔪彃䕎呓剟䍅䡟㐨㌱㠸⼩䍅也卅彔䕒⡃ㄴ㠳⤸!＀＀ ＀＀	＀＀_x0008_＀＀_x0001_＀＀_x0001_＀＀_x0001_＀＀䶿꿚隖㿖찀﫽刾8䕄〰㔰㘵㈵㐰ㅞ〮䔪彃䕎呓剟䍅䡟㐨㈱㠹⼩䍅也卅彔䕒⡃ㄴ㤲⤸!＀＀ ＀＀	＀＀_x0008_＀＀_x0001_＀＀_x0001_＀＀_x0001_＀＀＀＀＀＀＀＀㿘찀﫨刾_x001B_䉊ⵔ单偞䍟䵏卟午佟呕㐨㔱㜳착!＀＀ ＀＀	＀＀_x0008_＀＀_x0001_＀＀_x0001_＀＀_x0001_＀＀긕䀼찀﬩刾O䕄〰㔰㘵㈵㐰ㅞ〮⠪䍅也卅彔䕒彃⡂ㄴ㌵⤷䔫彃䕎呓剟䍅佟㐨㔱㜳⤩䔯彃䕎呓剟䍅㐨㔱㜳착!＀＀ ＀＀	＀＀_x0008_＀＀_x0001_＀＀_x0001_＀＀_x0001_＀＀䶿꿚隖㿦찀﬩刾O䕄〰㔰㘵㈵㐰ㅞ〮⠪䍅也卅彔䕒彃⡓ㄴ㌵⤷䔫彃䕎呓剟䍅啟㐨㔱㜳⤩䔯彃䕎呓剟䍅㐨㔱㜳착!＀＀ ＀＀	＀＀_x0008_＀＀_x0001_＀＀_x0001_＀＀_x0001_＀＀＀＀＀＀＀＀＀＀찀﬩刾O䕄〰㘰㌳〵㌰ㅞ〮⠪䍅也卅彔䕒彃⡂ㄴ㌵⤷䔫彃䕎呓剟䍅佟㐨㔱㜳⤩䔯彃䕎呓剟䍅㐨㔱㜳착!＀＀ ＀＀	＀＀_x0008_＀＀_x0001_＀＀_x0001_＀＀_x0001_＀＀㌴㌳㌳㿣찀﬩刾O䕄〰㘰㌳〵㌰ㅞ〮⠪䍅也卅彔䕒彃⡓ㄴ㌵⤷䔫彃䕎呓剟䍅啟㐨㔱㜳⤩䔯彃䕎呓剟䍅㐨㔱㜳착!＀＀ ＀＀	＀＀_x0008_＀＀_x0001_＀＀_x0001_＀＀_x0001_＀＀᫽ὢᄑ㾱찀ﬠ刾&amp;䥆〰㤰〰㐰㤵䙞彆䅓䕌⡓乁ⱎ〲㠰ⰬⰬ啅⥒ć＀＀ ＀＀ï＀＀_x0008_＀＀_x0001_＀＀_x0001_＀＀_x0001_＀＀＀＀＀＀ꠀ䂡摦畳㩰⼯楄敲瑣潩獮䘯捡却瑥䄠摵瑩湩⁧楖睥牥愿瑣潩㵮啁䥄彔䅖啌♅䉄ㄽ㤲䤦ㅄ㐽㐴㐷☷䅖啌䥅㵄㄰〰☱䑓呁㵅〲㠰倦剅佉呄偙㵅乁彎呓♄䍓呆㌽眦湩潤㵷潰異彰潮扟牡眦摩桴㌽㔸栦楥桧㵴㈱☰呓剁彔䅍䥘䥍䕚㵄䅆卌♅牣慥潴㵲慦瑣敳♴楤灳慬役瑳楲杮䄽摵瑩찀ײַ刾(䉇〰㜰㤱㌷㠷䙞彆䕎彔义⡃乁ⱎ〲㠰ⰬⰬ䉇⥐Ŧ＀＀ ＀＀Ŏ＀＀_x0008_＀＀_x0001_＀＀_x0001_＀＀_x0001_＀＀쳍쳌쳌쀞摦畳㩰⼯楤敲瑣潩獮䘯呁嘠敩敷㽲捡楴湯唽䑐呁♅牣慥潴㵲慦瑣敳♴奄彎剁升吽啒♅佄彃䅎䕍䘽呁䘺䱑䅟䑕呉义彇䱃䕉呎呟䵅䱐呁⹅䅆♔楤灳慬役瑳楲杮䄽摵瑩嘦剁䬺奅堽偅偏偃䩗♃䅖㩒啑剅㵙歒晚歔啖じ佬祑䉨歔猴橍睁䍏獷䍌䡸汑灁圦义佄㵗䥆卒彔佐啐♐䕈䝉呈㐽〵圦䑉䡔㐽〵匦䅔呒䵟塁䵉婉䑅䘽䱁䕓嘦剁䌺䱁久䅄㵒䥆䕖䅄♙䅖㩒奓䉍䱏䜽あ〰ㄷ㜹㜳☸䅖㩒义䕄㵘0ײַ刾(䉇〰㜰㤱㌷㠷䙞彆䕎彔义⡃乁ⱎ〲㤰ⰬⰬ䉇⥐Ŧ＀＀ ＀＀Ŏ＀＀_x0008_＀＀_x0001_＀＀_x0001_＀＀_x0001_＀＀晦晦晦䀪摦畳㩰⼯楤敲瑣潩獮䘯呁嘠敩敷㽲捡楴湯唽䑐呁♅牣慥潴㵲慦瑣敳♴奄彎剁升吽啒♅佄彃䅎䕍䘽呁䘺䱑䅟䑕呉义彇䱃䕉呎呟䵅䱐呁⹅䅆♔楤灳慬役瑳楲杮䄽摵瑩嘦剁䬺奅䘽噗呙䱇䩕♙䅖㩒啑剅㵙歒晚歔啖じ佬祑䉨歔猴橍睁协獷䍌䡸汑灁圦义佄㵗䥆卒彔佐啐♐䕈䝉呈㐽〵圦䑉䡔㐽〵匦䅔呒䵟塁䵉婉䑅䘽䱁䕓嘦剁䌺䱁久䅄㵒䥆䕖䅄♙䅖㩒奓䉍䱏䜽あ〰ㄷ㜹㜳☸䅖㩒义䕄㵘0ﬞ刾&amp;䥆〰㤰〰㐰㤵䙞彆䅓䕌⡓乁ⱎ〲㤰ⰬⰬ啅⥒ć＀＀ ＀＀ï＀＀_x0008_＀＀_x0001_＀＀_x0001_＀＀_x0001_＀＀쳍쳌훌䂟摦畳㩰⼯楄敲瑣潩獮䘯捡却瑥䄠摵瑩湩⁧楖睥牥愿瑣潩㵮啁䥄彔䅖啌♅䉄ㄽ㤲䤦ㅄ㐽㐴㐷☷䅖啌䥅㵄㄰〰☱䑓呁㵅〲㤰倦剅佉呄偙㵅乁彎呓♄䍓呆㌽眦湩潤㵷潰異彰潮扟牡眦摩桴㌽㔸栦楥桧㵴㈱☰呓剁彔䅍䥘䥍䕚㵄䅆卌♅牣慥潴㵲慦瑣敳♴楤灳慬役瑳楲杮䄽摵瑩찀ﬕ刾O䕄〰㔰㘵㈵㐰ㅞ〮⠪䍅也卅彔䕒彃⡂ㄴ㌲⤳䔫彃䕎呓剟䍅佟㐨㈱㌳⤩䔯彃䕎呓剟䍅㐨㈱㌳착!＀＀ ＀＀	＀＀_x0008_＀＀_x0001_＀＀_x0001_＀＀_x0001_＀＀୻ඐ鉉㿤찀ﬕ刾O䕄〰㔰㘵㈵㐰ㅞ〮⠪䍅也卅彔䕒彃⡓ㄴ㌲⤳䔫彃䕎呓剟䍅啟㐨㈱㌳⤩䔯彃䕎呓剟䍅㐨㈱㌳착!＀＀ ＀＀	＀＀_x0008_＀＀_x0001_＀＀_x0001_＀＀_x0001_＀＀楶谦䤤㾲찀ﬕ刾O䕄〰㘰㌳〵㌰ㅞ〮⠪䍅也卅彔䕒彃⡂ㄴ㌲⤳䔫彃䕎呓剟䍅佟㐨㈱㌳⤩䔯彃䕎呓剟䍅㐨㈱㌳착!＀＀ ＀＀	＀＀_x0008_＀＀_x0001_＀＀_x0001_＀＀_x0001_＀＀告骹㿊찀ﬕ刾O䕄〰㘰㌳〵㌰ㅞ〮⠪䍅也卅彔䕒彃⡓ㄴ㌲⤳䔫彃䕎呓剟䍅啟㐨㈱㌳⤩䔯彃䕎呓剟䍅㐨㈱㌳착!＀＀ ＀＀	＀＀_x0008_＀＀_x0001_＀＀_x0001_＀＀_x0001_＀＀⦺㗥㿔찀﫽刾O䕄〰㔰㘵㈵㐰ㅞ〮⠪䍅也卅彔䕒彃⡓ㄴ㌲⤷䔫彃䕎呓剟䍅啟㐨㈱㜳⤩䔯彃䕎呓剟䍅㐨㈱㜳착!＀＀ ＀＀	＀＀_x0008_＀＀_x0001_＀＀_x0001_＀＀_x0001_＀＀᫽ὢᄑ㾱찀﫽刾O䕄〰㔰㘵㈵㐰ㅞ〮⠪䍅也卅彔䕒彃⡂ㄴ㌲⤷䔫彃䕎呓剟䍅佟㐨㈱㜳⤩䔯彃䕎呓剟䍅㐨㈱㜳착!＀＀ ＀＀	＀＀_x0008_＀＀_x0001_＀＀_x0001_＀＀_x0001_＀＀ꆼ机啕㿥찀﫷刾O䕄〰㘰㌳〵㌰ㅞ〮⠪䍅也卅彔䕒彃⡓ㄴ㌲⤷䔫彃䕎呓剟䍅啟㐨㈱㜳⤩䔯彃䕎呓剟䍅㐨㈱㜳착!＀＀ ＀＀	＀＀_x0008_＀＀_x0001_＀＀_x0001_＀＀_x0001_＀＀㌴㌳㌳㿓찀﫷刾O䕄〰㘰㌳〵㌰ㅞ〮⠪䍅也卅彔䕒彃⡂ㄴ㌲⤷䔫彃䕎呓剟䍅佟㐨㈱㜳⤩䔯彃䕎呓剟䍅㐨㈱㜳착!＀＀ ＀＀	＀＀_x0008_＀＀_x0001_＀＀_x0001_＀＀_x0001_＀＀＀＀＀＀＀＀㿐찀﫨刾_x001E_䱁䅆匭幅彐䅍䭒呅噟䱁䍟⡏ㄴ㌵⤷!＀＀ ＀＀	＀＀_x0008_＀＀_x0001_＀＀_x0001_＀＀_x0001_＀＀࠱Წ캲䃯찀יִ刾(䕄〰㔰㘵㈵㐰䙞彆䉅呉䥟⡂乁ⱎ〲〱ⰬⰬ啅⥒Ŧ＀＀ ＀＀Ŏ＀＀_x0008_＀＀_x0001_＀＀_x0001_＀＀_x0001_＀＀_xDF00_赏캗䀹摦畳㩰⼯楤敲瑣潩獮䘯呁嘠敩敷㽲捡楴湯唽䑐呁♅牣慥潴㵲慦瑣敳♴奄彎剁升吽啒♅佄彃䅎䕍䘽呁䘺䱑䅟䑕呉义彇䱃䕉呎呟䵅䱐呁⹅䅆♔楤灳慬役瑳楲杮䄽摵瑩嘦剁䬺奅䘽䱓噉剙呓♋䅖㩒啑剅㵙歒晚啒䩊䙖䨹楑䉨歔猴橍硁䍍獷䍌䙸噖灉圦义佄㵗䥆卒彔佐啐♐䕈䝉呈㐽〵圦䑉䡔㐽〵匦䅔呒䵟塁䵉婉䑅䘽䱁䕓嘦剁䌺䱁久䅄㵒䥆䕖䅄♙䅖㩒奓䉍䱏䐽ぅ〰㔵㔶〲☴䅖㩒义䕄㵘0﬜刾(䕄〰㔰㜸〸㌰䙞彆䉅呉䥟⡂乁ⱎ〲〱ⰬⰬ啅⥒Ŧ＀＀ ＀＀Ŏ＀＀_x0008_＀＀_x0001_＀＀_x0001_＀＀_x0001_＀＀轸ᰨ䀾摦畳㩰⼯楤敲瑣潩獮䘯呁嘠敩敷㽲捡楴湯唽䑐呁♅牣慥潴㵲慦瑣敳♴奄彎剁升吽啒♅佄彃䅎䕍䘽呁䘺䱑䅟䑕呉义彇䱃䕉呎呟䵅䱐呁⹅䅆♔楤灳慬役瑳楲杮䄽摵瑩嘦剁䬺奅嘽䡍䙉䱍婇♏䅖㩒啑剅㵙歒晚啒䩊䙖䨹楑䉨歔猴橍硁䍍獷䍌䙸噖灉圦义佄㵗䥆卒彔佐啐♐䕈䝉呈㐽〵圦䑉䡔㐽〵匦䅔呒䵟塁䵉婉䑅䘽䱁䕓嘦剁䌺䱁久䅄㵒䥆䕖䅄♙䅖㩒奓䉍䱏䐽ぅ〰㠵㠷〰☳䅖㩒义䕄㵘0﬘刾(䕄〰㔰㜸〸㌰䙞彆䉅呉䥟⡂乁ⱎ〲㈱ⰬⰬ啅⥒Ŧ＀＀ ＀＀Ŏ＀＀_x0008_＀＀_x0001_＀＀_x0001_＀＀_x0001_＀＀䷒䁛摦畳㩰⼯楤敲瑣潩獮䘯呁嘠敩敷㽲捡楴湯唽䑐呁♅牣慥潴㵲慦瑣敳♴奄彎剁升吽啒♅佄彃䅎䕍䘽呁䘺䱑䅟䑕呉义彇䱃䕉呎呟䵅䱐呁⹅䅆♔楤灳慬役瑳楲杮䄽摵瑩嘦剁䬺奅倽噅䱓偍䑑♍䅖㩒啑剅㵙歒晚啒䩊䙖䨹楑䉨歔猴橍硁楍獷䍌䙸噖灉圦义佄㵗䥆卒彔佐啐♐䕈䝉呈㐽〵圦䑉䡔㐽〵匦䅔呒䵟塁䵉婉䑅䘽䱁䕓嘦剁䌺䱁久䅄㵒䥆䕖䅄♙䅖㩒奓䉍䱏䐽ぅ〰㠵㠷〰☳䅖㩒义䕄㵘0﬘刾(䕄〰㔰㘵㈵㐰䙞彆䉅呉䥟⡂乁ⱎ〲ㄱⰬⰬ啅⥒Ŧ＀＀ ＀＀Ŏ＀＀_x0008_＀＀_x0001_＀＀_x0001_＀＀_x0001_＀＀⃓犰煨䁙摦畳㩰⼯楤敲瑣潩獮䘯呁嘠敩敷㽲捡楴湯唽䑐呁♅牣慥潴㵲慦瑣敳♴奄彎剁升吽啒♅佄彃䅎䕍䘽呁䘺䱑䅟䑕呉义彇䱃䕉呎呟䵅䱐呁⹅䅆♔楤灳慬役瑳楲杮䄽摵瑩嘦剁䬺奅丽婃婕之剕♍䅖㩒啑剅㵙歒晚啒䩊䙖䨹楑䉨歔猴橍硁卍獷䍌䙸噖灉圦义佄㵗䥆卒彔佐啐♐䕈䝉呈㐽〵圦䑉䡔㐽〵匦䅔呒䵟塁䵉婉䑅䘽䱁䕓嘦剁䌺䱁久䅄㵒䥆䕖䅄♙䅖㩒奓䉍䱏䐽ぅ〰㔵㔶〲☴䅖㩒义䕄㵘0ﬗ刾(䕄〰㔰㜸〸㌰䙞彆䉅呉䥟⡂乁ⱎ〲ㄱⰬⰬ啅⥒Ŧ＀＀ ＀＀Ŏ＀＀_x0008_＀＀_x0001_＀＀_x0001_＀＀_x0001_＀＀ﯢ췒䁕摦畳㩰⼯楤敲瑣潩獮䘯呁嘠敩敷㽲捡楴湯唽䑐呁♅牣慥潴㵲慦瑣敳♴奄彎剁升吽啒♅佄彃䅎䕍䘽呁䘺䱑䅟䑕呉义彇䱃䕉呎呟䵅䱐呁⹅䅆♔楤灳慬役瑳楲杮䄽摵瑩嘦剁䬺奅䰽䑃呃久䑓♅䅖㩒啑剅㵙歒晚啒䩊䙖䨹楑䉨歔猴橍硁卍獷䍌䙸噖灉圦义佄㵗䥆卒彔佐啐♐䕈䝉呈㐽〵圦䑉䡔㐽〵匦䅔呒䵟塁䵉婉䑅䘽䱁䕓嘦剁䌺䱁久䅄㵒䥆䕖䅄♙䅖㩒奓䉍䱏䐽ぅ〰㠵㠷〰☳䅖㩒义䕄㵘0ﬗ刾(䕄〰㔰㘵㈵㐰䙞彆䉅呉䥟⡂乁ⱎ〲㈱ⰬⰬ啅⥒Ŧ＀＀ ＀＀Ŏ＀＀_x0008_＀＀_x0001_＀＀_x0001_＀＀_x0001_＀＀犮酨䣭䁥摦畳㩰⼯楤敲瑣潩獮䘯呁嘠敩敷㽲捡楴湯唽䑐呁♅牣慥潴㵲慦瑣敳♴奄彎剁升吽啒♅佄彃䅎䕍䘽呁䘺䱑䅟䑕呉义彇䱃䕉呎呟䵅䱐呁⹅䅆♔楤灳慬役瑳楲杮䄽摵瑩嘦剁䬺奅丽呗䙓䑋䉕♗䅖㩒啑剅㵙歒晚啒䩊䙖䨹楑䉨歔猴橍硁楍獷䍌䙸噖灉圦义佄㵗䥆卒彔佐啐♐䕈䝉呈㐽〵圦䑉䡔㐽〵匦䅔呒䵟塁䵉婉䑅䘽䱁䕓嘦剁䌺䱁久䅄㵒䥆䕖䅄♙䅖㩒奓䉍䱏䐽ぅ〰㔵㔶〲☴䅖㩒义䕄㵘0﬛刾.䉇〰㥂㌴㍚㤵䕞䅃䵟䑅卟䱁卅㈨㄰ⰶⰰⰬ䌢剕䜽偂⤢!＀＀ ＀＀	＀＀_x0008_＀＀_x0001_＀＀_x0001_＀＀_x0001_＀＀＀＀＀＀挀䂲찀﫨刾_x001D_啄ⵅ䕄偞䵟剁䕋彔䅖彌佃㐨㔱㜳착!＀＀ ＀＀	＀＀_x0008_＀＀_x0001_＀＀_x0001_＀＀_x0001_＀＀۷顟䄌䂝찀﫸刾=䕓〰〰㤶㠵㘷偞䕓䍔䱁䘨噉䑅奁㬩䑅䵟䅅彎剐䍉彅䝔⡔ㄭ奁丬坏䐬〬착ॎ＀＀ ＀＀श＀＀࠰＀＀_x0001_＀＀Ć＀＀_x0001_＀＀߉鬽ᕕ䁠߉鬽ᕕ䁠߉鬽ᕕ䁠߉鬽ᕕ䁠߉鬽ᕕ䁠߉鬽ᕕ䁠߉鬽ᕕ䁠߉鬽ᕕ䁠擂પ䁠擂પ䁠擂પ䁠擂પ䁠擂પ䁠擂પ䁠擂પ䁠擂પ䁠擂પ䁠擂પ䁠꣗梇텴䁟꣗梇텴䁟꣗梇텴䁟꣗梇텴䁟꣗梇텴䁟깔⻰_xDD17_䁞꣗梇녴䁞꣗梇녴䁞꣗梇녴䁞꣗梇녴䁞꣗梇녴䁞꣗梇녴䁞冭턏ꋨ䁞冭턏ꋨ䁞冭턏ꋨ䁞圪靸溋䁞圪靸溋䁞圪靸溋䁞圪靸溋䁞圪靸溋䁞圪靸溋䁞圪靸溋䁞圪靸溋䁞圪靸溋䁞圪靸溋䁞띅䁞冭턏䁞冭턏䁞Ϛ삭얐䁞띗乺퍺䁞띗乺퍺䁞䃷〫䁞䃷〫䁞䃷〫䁞䃷〫䁞䃷〫䁞䃷〫䁞䃷〫䁞뼊쿔庛䁟뼊쿔庛䁟뼊쿔庛䁟뼊쿔庛䁟뼊쿔庛䁟뼊쿔庛䁟뼊쿔庛䁟뼊쿔庛䁟뼊쿔庛䁟＀＀＀＀쀀䁟＀＀＀＀쀀䁟＀＀＀＀쀀䁟＀＀＀＀쀀䁟＀＀＀＀쀀䁟＀＀＀＀쀀䁟＀＀＀＀쀀䁟＀＀＀＀쀀䁟＀＀＀＀쀀䁟＀＀＀＀쀀䁟＀＀＀＀쀀䁟＀＀＀＀쀀䁟묰༧_xD90B_䁟묰༧_xD90B_䁟߉鬽ॕ䁠＀＀＀＀က䁠＀＀＀＀က䁠＀＀＀＀က䁠＀＀＀＀က䁠߉鬽ᵕ䁠擂⊪䁠߉鬽敕䁠߉鬽敕䁠߉鬽敕䁠߉鬽敕䁠߉鬽敕䁠߉鬽敕䁠＀＀＀＀簀䁠＀＀＀＀簀䁠＀＀＀＀退䁠䰰દ靆䁠䰰દ靆䁠䰰દ靆䁠擂ສ䁡߉鬽ᵕ䁡߉鬽ᵕ䁡＀＀＀＀⠀䁡＀＀＀＀⠀䁡＀＀＀＀⠀䁡＀＀＀＀⠀䁡＀＀＀＀⠀䁡＀＀＀＀⠀䁡߉鬽㕕䁡߉鬽㕕䁡߉鬽㕕䁡߉鬽㕕䁡擂䊪䁡߉鬽䥕䁡߉鬽䥕䁡߉鬽䥕䁡߉鬽䥕䁡߉鬽䥕䁡߉鬽䥕䁡߉鬽䥕䁡߉鬽䥕䁡擂檪䁡擂檪䁡擂檪䁡擂檪䁡擂檪䁡擂檪䁡擂檪䁡擂檪䁡擂檪䁡擂檪䁡擂檪䁡擂檪䁡擂檪䁡擂檪䁡擂檪䁡擂檪䁡擂檪䁡覠淩䁡覠淩䁡ፁ썡篓䁡ፁ썡篓䁡ፁ썡篓䁡༨딋鞦䁡司ꗣ麛䁡朸楄멯䁡≨硬퍺䁡≨硬퍺䁡≨硬퍺䁡马鱷ﮢ䁡쩘쐲킱䁡쩘쐲킱䁡쩘쐲킱䁡쩘쐲킱䁡＀＀＀＀䁡߉鬽䁡߉鬽䁡߉鬽䁡߉鬽䁡߉鬽䁡߉鬽䁡߉鬽䁡߉鬽䁡߉鬽䁡߉鬽䁡߉鬽䁡߉鬽䁡߉鬽䁡߉鬽䁡߉鬽䁡߉鬽䁡䫴࡙䁢ᥥ壢ᴗ䁢ᥥ壢ᴗ䁢ᥥ壢ᴗ䁢ᥥ壢ᴗ䁢ᥥ壢ᴗ䁢ᥥ壢ᴗ䁢ᥥ壢ᴗ䁢ᥥ壢ᴗ䁢ᥥ壢ᴗ䁢ᥥ壢ᴗ䁢斕授⑝䁢뱫鍴䘘䁢߉鬽㕕䁢߉鬽㕕䁢߉鬽㕕䁢߉鬽㕕䁢߉鬽㕕䁢߉鬽㕕䁢脆䎕ẋ䁢脆䎕ẋ䁢脆䎕ẋ䁢脆䎕ẋ䁢ᥥ壢ⴗ䁢司ꗣẛ䁢司ꗣẛ䁢司ꗣẛ䁢司ꗣẛ䁢司ꗣẛ䁢司ꗣẛ䁢司ꗣẛ䁢＀＀＀＀䁡＀＀＀＀䁡＀＀＀＀䁡＀＀＀＀䁡＀＀＀＀䁡_xDD98_螓䁡_xDD98_螓䁡_xDD98_螓䁡_xDD98_螓䁡䫴࡙䁢䫴࡙䁢䫴࡙䁢䫴࡙䁢䫴࡙䁢㲞␬䁢㲞␬䁢㲞␬䁢＀＀＀＀က䁢＀＀＀＀က䁢＀＀＀＀က䁢＀＀＀＀က䁢擂㊪䁢擂㊪䁢擂㊪䁢䰰દ❆䁢䰰દ❆䁢䰰દ❆䁢䰰દ❆䁢䰰દ❆䁢䰰દ❆䁢䰰દ❆䁢䰰દ❆䁢䰰દ❆䁢䰰દ❆䁢䰰દ❆䁢䓐⛴䁢堐됹䋈䁢堐됹䋈䁢堐됹䋈䁢堐됹䋈䁢堐됹䋈䁢堐됹䋈䁢堐됹䋈䁢堐됹䋈䁢堐됹䋈䁢堐됹䋈䁢堐됹䋈䁢堐됹䋈䁢༨딋垦䁢༨딋垦䁢༨딋垦䁢༨딋垦䁢༨딋垦䁢༨딋垦䁢༨딋垦䁢༨딋垦䁢༨딋垦䁢༨딋垦䁢༨딋垦䁢༨딋垦䁢༨딋垦䁢＀＀＀＀＀＀＀＀＀＀＀＀＀＀＀＀＀＀＀＀＀＀＀＀＀＀＀＀＀＀＀＀＀＀＀＀＀＀＀＀＀＀＀＀＀＀＀＀＀＀＀＀＀＀＀＀＀＀＀＀＀＀＀＀＀＀＀＀＀＀＀＀＀＀＀＀＀＀＀＀＀＀＀＀＀＀＀＀＀＀＀＀＀＀＀＀＀＀＀＀＀＀＀＀＀＀＀＀＀＀＀＀＀＀＀＀＀＀＀＀＀＀＀＀＀＀＀＀＀＀＀＀＀＀＀＀＀＀＀＀＀＀＀＀＀＀＀＀＀＀＀＀＀＀＀＀＀＀＀＀＀＀＀＀＀＀＀＀＀＀＀＀＀＀＀＀＀＀＀＀＀＀＀＀＀＀＀＀＀＀＀＀＀＀＀＀＀＀＀＀＀＀＀＀＀＀＀＀＀＀＀＀＀＀＀＀＀＀＀＀＀＀＀＀＀＀＀＀＀＀＀＀＀＀＀＀＀＀＀＀＀＀＀＀＀＀＀＀＀＀＀＀＀＀＀＀＀＀＀＀＀＀﫷刾5䕄〰㘰〶〲㘰偞䕓䍔䱁䘨噉䑅奁㬩彐䅄䕔彊䅄⡙ㄭ奁丬坏䐬착Զ＀＀ ＀＀Ԟ＀＀И＀＀_x0001_＀＀Ć＀＀_x0003_＀＀ꃔ＀＀ꃕ＀＀ꃘ＀＀ꃙ＀＀ꃚ＀＀ꃛ＀＀ꃜ＀＀ꃟ＀＀ꃠ＀＀ꃡ＀＀ꃢ＀＀ꃣ＀＀ꃦ＀＀ꃧ＀＀ꃨ＀＀ꃩ＀＀ꃪ＀＀ꃭ＀＀ꃮ＀＀ꃯ＀＀ꃰ＀＀ꃱ＀＀ꃴ＀＀ꃵ＀＀ꃶ＀＀ꃷ＀＀ꃸ＀＀ꃻ＀＀ꃼ＀＀ꃽ＀＀ꃾ＀＀ꃿ＀＀ꄂ＀＀ꄃ＀＀ꄄ＀＀ꄅ＀＀ꄆ＀＀ꄉ＀＀ꄊ＀＀ꄋ＀＀ꄌ＀＀ꄍ＀＀ꄐ＀＀ꄑ＀＀ꄒ＀＀ꄓ＀＀ꄔ＀＀ꄗ＀＀ꄘ＀＀ꄙ＀＀ꄚ＀＀ꄛ＀＀ꄞ＀＀ꄟ＀＀ꄠ＀＀ꄡ＀＀ꄢ＀＀ꄥ＀＀ꄦ＀＀ꄧ＀＀ꄨ＀＀ꄩ＀＀ꄬ＀＀ꄭ＀＀ꄮ＀＀ꄯ＀＀ꄰ＀＀ꄳ＀＀ꄴ＀＀ꄵ＀＀ꄶ＀＀ꄷ＀＀ꄺ＀＀ꄻ＀＀ꄼ＀＀ꄽ＀＀ꄾ＀＀ꅁ＀＀ꅂ＀＀ꅃ＀＀ꅄ＀＀ꅅ＀＀ꅈ＀＀ꅉ＀＀ꅊ＀＀ꅋ＀＀ꅌ＀＀ꅏ＀＀ꅐ＀＀ꅑ＀＀ꅒ＀＀ꅓ＀＀ꅖ＀＀ꅗ＀＀ꅘ＀＀ꅙ＀＀ꅚ＀＀ꅝ＀＀ꅞ＀＀ꅟ＀＀ꅠ＀＀ꅡ＀＀ꅤ＀＀ꅥ＀＀ꅦ＀＀ꅧ＀＀ꅨ＀＀ꅫ＀＀ꅬ＀＀ꅭ＀＀ꅮ＀＀ꅯ＀＀ꅲ＀＀ꅳ＀＀ꅴ＀＀ꅵ＀＀ꅶ＀＀ꅹ＀＀ꅺ＀＀ꅻ＀＀ꅼ＀＀ꅽ＀＀ꆀ＀＀ꆁ＀＀ꆂ＀＀ꆃ＀＀ꆄ＀＀ꆇ＀＀ꆈ＀＀ꆉ＀＀ꆊ＀＀ꆋ＀＀ꆎ＀＀ꆏ＀＀ꆐ＀＀ꆑ＀＀ꆒ＀＀ꆕ＀＀ꆖ＀＀ꆗ＀＀ꆘ＀＀ꆙ＀＀ꆜ＀＀ꆝ＀＀ꆞ＀＀ꆟ＀＀ꆠ＀＀ꆣ＀＀ꆤ＀＀ꆥ＀＀ꆦ＀＀ꆧ＀＀ꆪ＀＀ꆫ＀＀ꆬ＀＀ꆭ＀＀ꆮ＀＀ꆱ＀＀ꆲ＀＀ꆳ＀＀ꆴ＀＀ꆵ＀＀ꆸ＀＀ꆹ＀＀ꆺ＀＀ꆻ＀＀ꆼ＀＀ꆿ＀＀ꇀ＀＀ꇁ＀＀ꇂ＀＀ꇃ＀＀ꇆ＀＀ꇇ＀＀ꇈ＀＀ꇉ＀＀ꇊ＀＀ꇍ＀＀ꇎ＀＀ꇏ＀＀ꇐ＀＀ꇑ＀＀ꇔ＀＀ꇕ＀＀ꇖ＀＀ꇗ＀＀ꇘ＀＀ꇛ＀＀ꇜ＀＀ꇝ＀＀ꇞ＀＀ꇟ＀＀ꇢ＀＀ꇣ＀＀ꇤ＀＀ꇥ＀＀ꇦ＀＀ꇩ＀＀ꇪ＀＀ꇫ＀＀ꇬ＀＀ꇭ＀＀ꇰ＀＀ꇱ＀＀ꇲ＀＀ꇳ＀＀ꇴ＀＀ꇷ＀＀ꇸ＀＀ꇹ＀＀ꇺ＀＀ꇻ＀＀ꇾ＀＀ꇿ＀＀ꈀ＀＀ꈁ＀＀ꈂ＀＀ꈅ＀＀ꈆ＀＀ꈇ＀＀ꈈ＀＀ꈉ＀＀ꈌ＀＀ꈍ＀＀ꈎ＀＀ꈏ＀＀ꈐ＀＀ꈓ＀＀ꈔ＀＀ꈕ＀＀ꈖ＀＀ꈗ＀＀ꈚ＀＀ꈛ＀＀ꈜ＀＀ꈝ＀＀ꈞ＀＀ꈡ＀＀ꈢ＀＀ꈣ＀＀ꈤ＀＀ꈥ＀＀ꈨ＀＀ꈩ＀＀ꈪ＀＀ꈫ＀＀ꈬ＀＀ꈯ＀＀ꈰ＀＀ꈱ＀＀ꈲ＀＀ꈳ＀＀ꈶ＀＀ꈷ＀＀ꈸ＀＀ꈹ＀＀ꈺ＀＀ꈽ＀＀ꈾ＀＀ꈿ＀＀ꉀ＀＀ꉁ＀＀＀＀＀＀＀＀＀＀＀＀＀＀＀＀＀＀＀＀＀＀＀＀＀＀＀＀＀＀＀＀＀＀＀＀＀＀＀＀＀＀＀＀＀＀＀＀＀＀＀＀＀＀＀＀＀＀＀＀＀＀＀＀＀＀＀＀＀＀＀＀＀＀＀＀＀＀＀＀＀＀＀＀＀＀＀＀＀＀＀＀＀＀＀＀＀＀＀＀＀＀＀＀＀＀＀＀＀＀＀＀＀＀＀＀＀＀＀＀＀＀＀＀＀＀＀＀＀＀＀＀＀＀＀＀＀＀＀＀＀＀＀＀＀＀＀＀＀＀＀＀＀＀＀＀＀＀＀＀＀＀＀＀＀＀＀＀＀＀＀＀＀＀＀＀＀＀＀＀＀＀＀＀＀＀＀＀＀＀＀＀＀＀＀＀＀＀＀＀＀＀＀＀＀＀＀＀＀＀＀＀＀＀＀＀＀＀＀＀＀＀＀＀＀＀＀＀＀＀＀＀＀＀＀＀＀＀＀＀＀＀＀＀＀＀＀＀＀＀＀＀＀＀＀＀＀＀＀＀＀＀＀＀יִ刾.䉇〰㜰㤱㌷㠷䕞䅃䵟䑅䍟偁塅㈨㄰ⰶⰰⰬ䌢剕䜽偂⤢!＀＀ ＀＀	＀＀_x0008_＀＀_x0001_＀＀_x0001_＀＀_x0001_＀＀豀碵꼝쐕찀﫸刾;䥆〰㤰〰㐰㤵䩞䱕䅉⡎䙆䙟卉䅃彌䅄䕔儨剔㐬㔱㜳Ⱜ刬ⱆ䐢呁久⤢착_x001D_＀＀ ＀＀_x0005_＀＀_x0004_＀＀_x0001_＀＀_x0001_＀＀_x0003_＀＀ꇯ＀＀찀﫩刾_x001C_䕓〰〰㤶㠵㘷䙞彁佃乕剔彙䅎䕍 ＀＀ ＀＀_x0008_＀＀_x0007_＀＀_x0001_＀＀_x0001_＀＀_x0008_＀＀睓摥湥＀＀﫨刾;噚䤭幔彐剐䍉彅䥈䡇偟⡒ㄴ㌵ⰷⰬⰬⰰ倢䥒䕃Ⱒ䤢呎䅒䅄≙∬㈵≗착!＀＀ ＀＀	＀＀_x0008_＀＀_x0001_＀＀_x0001_＀＀_x0001_＀＀溘茒쫀䀓찀יִ刾(单㔰㐸㠹〱㐶䙞彆䉅呉䥟⡂乁ⱎ〲〱ⰬⰬ单⥄Ŧ＀＀ ＀＀Ŏ＀＀_x0008_＀＀_x0001_＀＀_x0001_＀＀_x0001_＀＀＀＀＀＀鐀䂇摦畳㩰⼯楤敲瑣潩獮䘯呁嘠敩敷㽲捡楴湯唽䑐呁♅牣慥潴㵲慦瑣敳♴奄彎剁升吽啒♅佄彃䅎䕍䘽呁䘺䱑䅟䑕呉义彇䱃䕉呎呟䵅䱐呁⹅䅆♔楤灳慬役瑳楲杮䄽摵瑩嘦剁䬺奅䘽䡁婉䩃䉃♍䅖㩒啑剅㵙歒晚啒䩊䙖䨹楑䉨歔猴橍硁䍍獷䍌噸さ灑圦义佄㵗䥆卒彔佐啐♐䕈䝉呈㐽〵圦䑉䡔㐽〵匦䅔呒䵟塁䵉婉䑅䘽䱁䕓嘦剁䌺䱁久䅄㵒䥆䕖䅄♙䅖㩒奓䉍䱏唽こ㠵㤴ㄸ㘰☴䅖㩒义䕄㵘0﬙刾(单㔰㐸㠹〱㐶䙞彆䉅呉䥟⡂乁ⱎ〲㈱ⰬⰬ单⥄Ŧ＀＀ ＀＀Ŏ＀＀_x0008_＀＀_x0001_＀＀_x0001_＀＀_x0001_＀＀_x0008_＀＀퀀䂋摦畳㩰⼯楤敲瑣潩獮䘯呁嘠敩敷㽲捡楴湯唽䑐呁♅牣慥潴㵲慦瑣敳♴奄彎剁升吽啒♅佄彃䅎䕍䘽呁䘺䱑䅟䑕呉义彇䱃䕉呎呟䵅䱐呁⹅䅆♔楤灳慬役瑳楲杮䄽摵瑩嘦剁䬺奅倽婅婁呕䙇♇䅖㩒啑剅㵙歒晚啒䩊䙖䨹楑䉨歔猴橍硁楍獷䍌噸さ灑圦义佄㵗䥆卒彔佐啐♐䕈䝉呈㐽〵圦䑉䡔㐽〵匦䅔呒䵟塁䵉婉䑅䘽䱁䕓嘦剁䌺䱁久䅄㵒䥆䕖䅄♙䅖㩒奓䉍䱏唽こ㠵㤴ㄸ㘰☴䅖㩒义䕄㵘0ﬗ刾(单㔰㐸㠹〱㐶䙞彆䉅呉䥟⡂乁ⱎ〲ㄱⰬⰬ单⥄Ŧ＀＀ ＀＀Ŏ＀＀_x0008_＀＀_x0001_＀＀_x0001_＀＀_x0001_＀＀馕香⦙䂋摦畳㩰⼯楤敲瑣潩獮䘯呁嘠敩敷㽲捡楴湯唽䑐呁♅牣慥潴㵲慦瑣敳♴奄彎剁升吽啒♅佄彃䅎䕍䘽呁䘺䱑䅟䑕呉义彇䱃䕉呎呟䵅䱐呁⹅䅆♔楤灳慬役瑳楲杮䄽摵瑩嘦剁䬺奅䰽䙉䑋䙁婑♕䅖㩒啑剅㵙歒晚啒䩊䙖䨹楑䉨歔猴橍硁卍獷䍌噸さ灑圦义佄㵗䥆卒彔佐啐♐䕈䝉呈㐽〵圦䑉䡔㐽〵匦䅔呒䵟塁䵉婉䑅䘽䱁䕓嘦剁䌺䱁久䅄㵒䥆䕖䅄♙䅖㩒奓䉍䱏唽こ㠵㤴ㄸ㘰☴䅖㩒义䕄㵘0﫨刾_x001A_坍ⵖ单偞䵟剁䕋彔䅖⡌ㄴ㌵⤷!＀＀ ＀＀	＀＀_x0008_＀＀_x0001_＀＀_x0001_＀＀_x0001_＀＀ꈟ᷑醬䂺찀﫨刾_x0015_坍ⵖ单偞偟䥒䕃㐨㔱㜳착!＀＀ ＀＀	＀＀_x0008_＀＀_x0001_＀＀_x0001_＀＀_x0001_＀＀ᑺ➮䁃찀﫨刾_x001D_䉊ⵔ单偞䵟剁䕋彔䅖彌佃㐨㔱㜳착!＀＀ ＀＀	＀＀_x0008_＀＀_x0001_＀＀_x0001_＀＀_x0001_＀＀㏛ɋ㤔䂆찀ﬔ刾.单㠵㌳㐳〱㜷䕞䅃䵟䑅䍟偁塅㈨㄰ⰴⰰⰬ䌢剕唽䑓⤢!＀＀ ＀＀	＀＀_x0008_＀＀_x0001_＀＀_x0001_＀＀_x0001_＀＀＀＀＀＀䁵찀﬒刾+䉇〰㥂㌴㍚㤵䙞彆䅃䡓卟⡔䕓䥍㐬㐱㔵Ⱜ刬⥆⴪찱Ů＀＀ ＀＀Ŗ＀＀_x0008_＀＀_x0001_＀＀_x0001_＀＀_x0001_＀＀＀＀＀＀怀쁪摦畳㩰⼯楤敲瑣潩獮䘯呁嘠敩敷㽲捡楴湯唽䑐呁♅牣慥潴㵲慦瑣敳♴奄彎剁升吽啒♅佄彃䅎䕍䘽呁䘺䱑䅟䑕呉义彇䱃䕉呎呟䵅䱐呁⹅䅆♔楤灳慬役瑳楲杮䄽摵瑩嘦剁䬺奅䈽婑噉塍塍♗䅖㩒啑剅㵙歒晚け呆䙓吹䍖周啒䨱䑌硑䑎ㅕ䍌獷歕灙䍉杯呌㵅圦义佄㵗䥆卒彔佐啐♐䕈䝉呈㐽〵圦䑉䡔㐽〵匦䅔呒䵟塁䵉婉䑅䘽䱁䕓嘦剁䌺䱁久䅄㵒䥆䕖䅄♙䅖㩒奓䉍䱏䜽あ䈰㐹娳㔳☹䅖㩒义䕄㵘0﬜刾&amp;单㠰㐱㜳〱㈵䙞彆䅓䕌⡓乁ⱎ〲〱ⰬⰬ单⥄ĉ＀＀ ＀＀ñ＀＀_x0008_＀＀_x0001_＀＀_x0001_＀＀_x0001_＀＀ቯ삃䂲摦畳㩰⼯楄敲瑣潩獮䘯捡却瑥䄠摵瑩湩⁧楖睥牥愿瑣潩㵮啁䥄彔䅖啌♅䉄ㄽ㤲䤦ㅄ〽ㄸ㌴ㄷ☰䅖啌䥅㵄㄰〰☱䑓呁㵅〲〱倦剅佉呄偙㵅乁彎呓♄䍓呆㌽眦湩潤㵷潰異彰潮扟牡眦摩桴㌽㔸栦楥桧㵴㈱☰呓剁彔䅍䥘䥍䕚㵄䅆卌♅牣慥潴㵲慦瑣敳♴楤灳慬役瑳楲杮䄽摵瑩찀﬙刾&amp;单㠰㐱㜳〱㈵䙞彆䅓䕌⡓乁ⱎ〲㈱ⰬⰬ单⥄ĉ＀＀ ＀＀ñ＀＀_x0008_＀＀_x0001_＀＀_x0001_＀＀_x0001_＀＀㌳㌳ጳ䂴摦畳㩰⼯楄敲瑣潩獮䘯捡却瑥䄠摵瑩湩⁧楖睥牥愿瑣潩㵮啁䥄彔䅖啌♅䉄ㄽ㤲䤦ㅄ〽ㄸ㌴ㄷ☰䅖啌䥅㵄㄰〰☱䑓呁㵅〲㈱倦剅佉呄偙㵅乁彎呓♄䍓呆㌽眦湩潤㵷潰異彰潮扟牡眦摩桴㌽㔸栦楥桧㵴㈱☰呓剁彔䅍䥘䥍䕚㵄䅆卌♅牣慥潴㵲慦瑣敳♴楤灳慬役瑳楲</t>
        </r>
      </text>
    </comment>
    <comment ref="A13" authorId="0" shapeId="0" xr:uid="{00000000-0006-0000-0000-00000E000000}">
      <text>
        <r>
          <rPr>
            <b/>
            <sz val="8"/>
            <color indexed="81"/>
            <rFont val="Tahoma"/>
            <family val="2"/>
          </rPr>
          <t>杮䄽摵瑩찀ﬗ刾&amp;单㠰㐱㜳〱㈵䙞彆䅓䕌⡓乁ⱎ〲ㄱⰬⰬ单⥄ĉ＀＀ ＀＀ñ＀＀_x0008_＀＀_x0001_＀＀_x0001_＀＀_x0001_＀＀롒蔞쪫䂴摦畳㩰⼯楄敲瑣潩獮䘯捡却瑥䄠摵瑩湩⁧楖睥牥愿瑣潩㵮啁䥄彔䅖啌♅䉄ㄽ㤲䤦ㅄ〽ㄸ㌴ㄷ☰䅖啌䥅㵄㄰〰☱䑓呁㵅〲ㄱ倦剅佉呄偙㵅乁彎呓♄䍓呆㌽眦湩潤㵷潰異彰潮扟牡眦摩桴㌽㔸栦楥桧㵴㈱☰呓剁彔䅍䥘䥍䕚㵄䅆卌♅牣慥潴㵲慦瑣敳♴楤灳慬役瑳楲杮䄽摵瑩찀ײַ刾(卅㄰㌸㐷㌶㐱䙞彆䉅呉䥟⡂乁ⱎ〲㠰ⰬⰬ啅⥒!＀＀ ＀＀	＀＀_x0008_＀＀_x0001_＀＀_x0001_＀＀_x0001_＀＀슏⣵὜䁋찀ײַ刾(卅㄰㌸㐷㌶㐱䙞彆䉅呉䥟⡂乁ⱎ〲㤰ⰬⰬ啅⥒ć＀＀ ＀＀ï＀＀_x0008_＀＀_x0001_＀＀_x0001_＀＀_x0001_＀＀凬Ẹ䮅䁆摦畳㩰⼯楄敲瑣潩獮䘯捡却瑥䄠摵瑩湩⁧楖睥牥愿瑣潩㵮啁䥄彔䅖啌♅䉄ㄽ㤲䤦ㅄ㔽㘴㜶☲䅖啌䥅㵄㄰㔲☰䑓呁㵅〲㤰倦剅佉呄偙㵅乁彎呓♄䍓呆㌽眦湩潤㵷潰異彰潮扟牡眦摩桴㌽㔸栦楥桧㵴㈱☰呓剁彔䅍䥘䥍䕚㵄䅆卌♅牣慥潴㵲慦瑣敳♴楤灳慬役瑳楲杮䄽摵瑩찀﬜刾O䉇〰㥂㌴㍚㤵ㅞ〮⠪䍅也卅彔䕒彃⡂ㄴ㤲⤴䔫彃䕎呓剟䍅佟㐨㈱㐹⤩䔯彃䕎呓剟䍅㐨㈱㐹착!＀＀ ＀＀	＀＀_x0008_＀＀_x0001_＀＀_x0001_＀＀_x0001_＀＀ꆟ䤤㿢찀﬜刾O䉇〰㥂㌴㍚㤵ㅞ〮⠪䍅也卅彔䕒彃⡓ㄴ㤲⤴䔫彃䕎呓剟䍅啟㐨㈱㐹⤩䔯彃䕎呓剟䍅㐨㈱㐹착!＀＀ ＀＀	＀＀_x0008_＀＀_x0001_＀＀_x0001_＀＀_x0001_＀＀＀＀＀＀＀＀＀＀찀﬑刾'呉〰㄰㐰㘹㌲䙞彆䕄呂䱟⡔呑ⱒㄴ㔴ⰵⰬ䙒착Ŧ＀＀ ＀＀Ŏ＀＀_x0008_＀＀_x0001_＀＀_x0001_＀＀_x0001_＀＀馚香榙䁠摦畳㩰⼯楤敲瑣潩獮䘯呁嘠敩敷㽲捡楴湯唽䑐呁♅牣慥潴㵲慦瑣敳♴奄彎剁升吽啒♅佄彃䅎䕍䘽呁䘺䱑䅟䑕呉义彇䱃䕉呎呟䵅䱐呁⹅䅆♔楤灳慬役瑳楲杮䄽摵瑩嘦剁䬺奅䈽䙏偁乕䙓♗䅖㩒啑剅㵙歒晚䕒䍖䙖䴹䍖剨䙖獉䑎ぅ呎獕䍌卸楒㵫圦义佄㵗䥆卒彔佐啐♐䕈䝉呈㐽〵圦䑉䡔㐽〵匦䅔呒䵟塁䵉婉䑅䘽䱁䕓嘦剁䌺䱁久䅄㵒䥆䕖䅄♙䅖㩒奓䉍䱏䤽ご〰〱㤴㈶☳䅖㩒义䕄㵘0﬑刾'呉〰㄰㐰㘹㌲䙞彆䕄呂卟⡔呑ⱒㄴ㔴ⰵⰬ䙒착ĉ＀＀ ＀＀ñ＀＀_x0008_＀＀_x0001_＀＀_x0001_＀＀_x0001_＀＀晦晦䁗摦畳㩰⼯楄敲瑣潩獮䘯捡却瑥䄠摵瑩湩⁧楖睥牥愿瑣潩㵮啁䥄彔䅖啌♅䉄ㄽ㤲䤦ㅄ㐽㔵㤷☹䅖啌䥅㵄㌰㔰☱䑓呁㵅〲㌱㈰倦剅佉呄偙㵅呑归呓♄䍓呆㌽眦湩潤㵷潰異彰潮扟牡眦摩桴㌽㔸栦楥桧㵴㈱☰呓剁彔䅍䥘䥍䕚㵄䅆卌♅牣慥潴㵲慦瑣敳♴楤灳慬役瑳楲杮䄽摵瑩찀﫸刾O䉇〰㥂㌴㍚㤵ㅞ〮⠪䍅也卅彔䕒彃⡓ㄴ㤲⤸䔫彃䕎呓剟䍅啟㐨㈱㠹⤩䔯彃䕎呓剟䍅㐨㈱㠹착!＀＀ ＀＀	＀＀_x0008_＀＀_x0001_＀＀_x0001_＀＀_x0001_＀＀＀＀＀＀＀＀＀＀찀﫸刾O䉇〰㥂㌴㍚㤵ㅞ〮⠪䍅也卅彔䕒彃⡂ㄴ㤲⤸䔫彃䕎呓剟䍅佟㐨㈱㠹⤩䔯彃䕎呓剟䍅㐨㈱㠹착!＀＀ ＀＀	＀＀_x0008_＀＀_x0001_＀＀_x0001_＀＀_x0001_＀＀ꆟ䤤㿢찀ﬣ刾O䕄〰㔰㜸〸㌰ㅞ〮⠪䍅也卅彔䕒彃⡂ㄴ㐴⤵䔫彃䕎呓剟䍅佟㐨㐱㔴⤩䔯彃䕎呓剟䍅㐨㐱㔴착!＀＀ ＀＀	＀＀_x0008_＀＀_x0001_＀＀_x0001_＀＀_x0001_＀＀㌴㌳㌳㿣찀ﬣ刾O䕄〰㔰㜸〸㌰ㅞ〮⠪䍅也卅彔䕒彃⡓ㄴ㐴⤵䔫彃䕎呓剟䍅啟㐨㐱㔴⤩䔯彃䕎呓剟䍅㐨㐱㔴착!＀＀ ＀＀	＀＀_x0008_＀＀_x0001_＀＀_x0001_＀＀_x0001_＀＀＀＀＀＀＀＀＀＀찀﬒刾'䉇〰㜰㤱㌷㠷䙞彆䕄呂䱟⡔乁ⱎㄴ㘳ⰴⰬ䙒착Ŧ＀＀ ＀＀Ŏ＀＀_x0008_＀＀_x0001_＀＀_x0001_＀＀_x0001_＀＀晧晦䁩摦畳㩰⼯楤敲瑣潩獮䘯呁嘠敩敷㽲捡楴湯唽䑐呁♅牣慥潴㵲慦瑣敳♴奄彎剁升吽啒♅佄彃䅎䕍䘽呁䘺䱑䅟䑕呉义彇䱃䕉呎呟䵅䱐呁⹅䅆♔楤灳慬役瑳楲杮䄽摵瑩嘦剁䬺奅堽䉁噕䡓䱕♁䅖㩒啑剅㵙歒晚䕒䍖䙖䴹䍖䉨歔猴䑎穅橎獑䍌卸楒㵫圦义佄㵗䥆卒彔佐啐♐䕈䝉呈㐽〵圦䑉䡔㐽〵匦䅔呒䵟塁䵉婉䑅䘽䱁䕓嘦剁䌺䱁久䅄㵒䥆䕖䅄♙䅖㩒奓䉍䱏䜽あ〰ㄷ㜹㜳☸䅖㩒义䕄㵘0﬒刾'䉇〰㜰㤱㌷㠷䙞彆䕄呂卟⡔乁ⱎㄴ㘳ⰴⰬ䙒착ć＀＀ ＀＀ï＀＀_x0008_＀＀_x0001_＀＀_x0001_＀＀_x0001_＀＀＀＀＀＀＀＀䀄摦畳㩰⼯楄敲瑣潩獮䘯捡却瑥䄠摵瑩湩⁧楖睥牥愿瑣潩㵮啁䥄彔䅖啌♅䉄ㄽ㤲䤦ㅄ〽ㄷ㜹☳䅖啌䥅㵄㌰㔰☱䑓呁㵅〲㈱倦剅佉呄偙㵅乁彎呓♄䍓呆㌽眦湩潤㵷潰異彰潮扟牡眦摩桴㌽㔸栦楥桧㵴㈱☰呓剁彔䅍䥘䥍䕚㵄䅆卌♅牣慥潴㵲慦瑣敳♴楤灳慬役瑳楲杮䄽摵瑩찀ﬆ刾1帰卐呅䅃⡌䥆䕖䅄⥙倻偟䥒䕃⴨䄱ⱙ低ⱗⱄ䍅䍟剕ⱒㄬ착!＀＀ ＀＀	＀＀_x0008_＀＀_x0001_＀＀_x0001_＀＀_x0001_＀＀豀碵꼝쐕찀ﬆ刾!偞䍟䵏卟午佟呕㐨㔱㜳䀩卌当䡓当問챔!＀＀ ＀＀	＀＀_x0008_＀＀_x0001_＀＀_x0001_＀＀_x0001_＀＀赐溗䌒䀨찀﫽刾O䕄〰㔰㜸〸㌰ㅞ〮⠪䍅也卅彔䕒彃⡓ㄴ㐴⤹䔫彃䕎呓剟䍅啟㐨㐱㤴⤩䔯彃䕎呓剟䍅㐨㐱㤴착!＀＀ ＀＀	＀＀_x0008_＀＀_x0001_＀＀_x0001_＀＀_x0001_＀＀＀＀＀＀＀＀＀＀찀﫽刾O䕄〰㔰㜸〸㌰ㅞ〮⠪䍅也卅彔䕒彃⡂ㄴ㐴⤹䔫彃䕎呓剟䍅佟㐨㐱㤴⤩䔯彃䕎呓剟䍅㐨㐱㤴착!＀＀ ＀＀	＀＀_x0008_＀＀_x0001_＀＀_x0001_＀＀_x0001_＀＀魺穈❢㿦찀﫽刾O䕄〰㔰㜸〸㌰ㅞ〮⠪䍅也卅彔䕒彃⡓ㄴ㐱⤵䔫彃䕎呓剟䍅啟㐨ㄱ㔴⤩䔯彃䕎呓剟䍅㐨ㄱ㔴착!＀＀ ＀＀	＀＀_x0008_＀＀_x0001_＀＀_x0001_＀＀_x0001_＀＀＀＀＀＀＀＀＀＀찀﫽刾O䕄〰㔰㜸〸㌰ㅞ〮⠪䍅也卅彔䕒彃⡂ㄴ㐱⤵䔫彃䕎呓剟䍅佟㐨ㄱ㔴⤩䔯彃䕎呓剟䍅㐨ㄱ㔴착!＀＀ ＀＀	＀＀_x0008_＀＀_x0001_＀＀_x0001_＀＀_x0001_＀＀ꆼ机啕㿥찀﬩刾Iㅇⵁ䕄ㅞ〮⠪䍅也卅彔䕒彃⡂ㄴ〵⤶䔫彃䕎呓剟䍅佟㐨㔱㘰⤩䔯彃䕎呓剟䍅㐨㔱㘰착!＀＀ ＀＀	＀＀_x0008_＀＀_x0001_＀＀_x0001_＀＀_x0001_＀＀＀＀＀＀＀＀㿤찀﬩刾I假ⵋ单ㅞ〮⠪䍅也卅彔䕒彃⡂ㄴ〵⤶䔫彃䕎呓剟䍅佟㐨㔱㘰⤩䔯彃䕎呓剟䍅㐨㔱㘰착!＀＀ ＀＀	＀＀_x0008_＀＀_x0001_＀＀_x0001_＀＀_x0001_＀＀≨燇㿬찀﬩刾Iㅇⵁ䕄ㅞ〮⠪䍅也卅彔䕒彃⡂ㄴ㜴⤵䔫彃䕎呓剟䍅佟㐨㐱㔷⤩䔯彃䕎呓剟䍅㐨㐱㔷착!＀＀ ＀＀	＀＀_x0008_＀＀_x0001_＀＀_x0001_＀＀_x0001_＀＀ᑻ䞮竡㿤찀﬩刾I假ⵋ单ㅞ〮⠪䍅也卅彔䕒彃⡂ㄴ㜴⤵䔫彃䕎呓剟䍅佟㐨㐱㔷⤩䔯彃䕎呓剟䍅㐨㐱㔷착!＀＀ ＀＀	＀＀_x0008_＀＀_x0001_＀＀_x0001_＀＀_x0001_＀＀≨燇㿬찀ﬤ刾Iㅇⵁ䕄ㅞ〮⠪䍅也卅彔䕒彃⡂ㄴ㐴⤵䔫彃䕎呓剟䍅佟㐨㐱㔴⤩䔯彃䕎呓剟䍅㐨㐱㔴착!＀＀ ＀＀	＀＀_x0008_＀＀_x0001_＀＀_x0001_＀＀_x0001_＀＀㌴㌳㌳㿣찀ﬤ刾I假ⵋ单ㅞ〮⠪䍅也卅彔䕒彃⡂ㄴ㐴⤵䔫彃䕎呓剟䍅佟㐨㐱㔴⤩䔯彃䕎呓剟䍅㐨㐱㔴착!＀＀ ＀＀	＀＀_x0008_＀＀_x0001_＀＀_x0001_＀＀_x0001_＀＀＀＀＀＀＀＀㿬찀ﬣ刾Iㅇⵁ䕄ㅞ〮⠪䍅也卅彔䕒彃⡂ㄴㄴ⤴䔫彃䕎呓剟䍅佟㐨㐱㐱⤩䔯彃䕎呓剟䍅㐨㐱㐱착!＀＀ ＀＀	＀＀_x0008_＀＀_x0001_＀＀_x0001_＀＀_x0001_＀＀＀＀＀＀＀＀㿤찀ﬣ刾I假ⵋ单ㅞ〮⠪䍅也卅彔䕒彃⡂ㄴㄴ⤴䔫彃䕎呓剟䍅佟㐨㐱㐱⤩䔯彃䕎呓剟䍅㐨㐱㐱착!＀＀ ＀＀	＀＀_x0008_＀＀_x0001_＀＀_x0001_＀＀_x0001_＀＀＀＀＀＀＀＀㿬찀ﬢ刾Iㅇⵁ䕄ㅞ〮⠪䍅也卅彔䕒彃⡂ㄴ㠳⤴䔫彃䕎呓剟䍅佟㐨㌱㐸⤩䔯彃䕎呓剟䍅㐨㌱㐸착!＀＀ ＀＀	＀＀_x0008_＀＀_x0001_＀＀_x0001_＀＀_x0001_＀＀䁣솛㿢찀ﬢ刾I假ⵋ单ㅞ〮⠪䍅也卅彔䕒彃⡂ㄴ㠳⤴䔫彃䕎呓剟䍅佟㐨㌱㐸⤩䔯彃䕎呓剟䍅㐨㌱㐸착!＀＀ ＀＀	＀＀_x0008_＀＀_x0001_＀＀_x0001_＀＀_x0001_＀＀≨燇㿬찀ﬢ刾O䡃〰㌰㤳〰㘶ㅞ〮⠪䍅也卅彔䕒彃⡂ㄴㄴ⤴䔫彃䕎呓剟䍅佟㐨㐱㐱⤩䔯彃䕎呓剟䍅㐨㐱㐱착!＀＀ ＀＀	＀＀_x0008_＀＀_x0001_＀＀_x0001_＀＀_x0001_＀＀＀＀＀＀＀＀＀＀찀ﬢ刾O䡃〰㌰㤳〰㘶ㅞ〮⠪䍅也卅彔䕒彃⡓ㄴㄴ⤴䔫彃䕎呓剟䍅啟㐨㐱㐱⤩䔯彃䕎呓剟䍅㐨㐱㐱착!＀＀ ＀＀	＀＀_x0008_＀＀_x0001_＀＀_x0001_＀＀_x0001_＀＀＀＀＀＀＀＀＀＀찀ﬡ刾Iㅇⵁ䕄ㅞ〮⠪䍅也卅彔䕒彃⡂ㄴ㔳⤳䔫彃䕎呓剟䍅佟㐨㌱㌵⤩䔯彃䕎呓剟䍅㐨㌱㌵착!＀＀ ＀＀	＀＀_x0008_＀＀_x0001_＀＀_x0001_＀＀_x0001_＀＀艐覣윜㿡찀ﬡ刾I假ⵋ单ㅞ〮⠪䍅也卅彔䕒彃⡂ㄴ㔳⤳䔫彃䕎呓剟䍅佟㐨㌱㌵⤩䔯彃䕎呓剟䍅㐨㌱㌵착!＀＀ ＀＀	＀＀_x0008_＀＀_x0001_＀＀_x0001_＀＀_x0001_＀＀幃飅ꪪ㿪찀ﬠ刾Iㅇⵁ䕄ㅞ〮⠪䍅也卅彔䕒彃⡂ㄴ㈳⤵䔫彃䕎呓剟䍅佟㐨㌱㔲⤩䔯彃䕎呓剟䍅㐨㌱㔲착!＀＀ ＀＀	＀＀_x0008_＀＀_x0001_＀＀_x0001_＀＀_x0001_＀＀＀＀＀＀＀＀㿠찀ﬠ刾I假ⵋ单ㅞ〮⠪䍅也卅彔䕒彃⡂ㄴ㈳⤵䔫彃䕎呓剟䍅佟㐨㌱㔲⤩䔯彃䕎呓剟䍅㐨㌱㔲착!＀＀ ＀＀	＀＀_x0008_＀＀_x0001_＀＀_x0001_＀＀_x0001_＀＀涶㿫찀ײַ刾Iㅇⵁ䕄ㅞ〮⠪䍅也卅彔䕒彃⡂ㄴ㤲⤴䔫彃䕎呓剟䍅佟㐨㈱㐹⤩䔯彃䕎呓剟䍅㐨㈱㐹착!＀＀ ＀＀	＀＀_x0008_＀＀_x0001_＀＀_x0001_＀＀_x0001_＀＀＀＀＀＀＀＀㿠찀ײַ刾I假ⵋ单ㅞ〮⠪䍅也卅彔䕒彃⡂ㄴ㤲⤴䔫彃䕎呓剟䍅佟㐨㈱㐹⤩䔯彃䕎呓剟䍅㐨㈱㐹착!＀＀ ＀＀	＀＀_x0008_＀＀_x0001_＀＀_x0001_＀＀_x0001_＀＀ϓ꼰_xDB6D_㿦찀יִ刾Iㅇⵁ䕄ㅞ〮⠪䍅也卅彔䕒彃⡂ㄴ㘲⤳䔫彃䕎呓剟䍅佟㐨㈱㌶⤩䔯彃䕎呓剟䍅㐨㈱㌶착!＀＀ ＀＀	＀＀_x0008_＀＀_x0001_＀＀_x0001_＀＀_x0001_＀＀䇭절킗㿞찀﬜刾I假ⵋ单ㅞ〮⠪䍅也卅彔䕒彃⡂ㄴ㘲⤳䔫彃䕎呓剟䍅佟㐨㈱㌶⤩䔯彃䕎呓剟䍅㐨㈱㌶착!＀＀ ＀＀	＀＀_x0008_＀＀_x0001_＀＀_x0001_＀＀_x0001_＀＀ϓ꼰_xDB6D_㿦찀﬚刾Iㅇⵁ䕄ㅞ〮⠪䍅也卅彔䕒彃⡂ㄴ㌲⤳䔫彃䕎呓剟䍅佟㐨㈱㌳⤩䔯彃䕎呓剟䍅㐨㈱㌳착!＀＀ ＀＀	＀＀_x0008_＀＀_x0001_＀＀_x0001_＀＀_x0001_＀＀䇭절킗㿞찀﬚刾I假ⵋ单ㅞ〮⠪䍅也卅彔䕒彃⡂ㄴ㌲⤳䔫彃䕎呓剟䍅佟㐨㈱㌳⤩䔯彃䕎呓剟䍅㐨㈱㌳착!＀＀ ＀＀	＀＀_x0008_＀＀_x0001_＀＀_x0001_＀＀_x0001_＀＀ϓ꼰_xDB6D_㿦찀ﬖ刾Iㅇⵁ䕄ㅞ〮⠪䍅也卅彔䕒彃⡂ㄴ〲⤲䔫彃䕎呓剟䍅佟㐨㈱㈰⤩䔯彃䕎呓剟䍅㐨㈱㈰착!＀＀ ＀＀	＀＀_x0008_＀＀_x0001_＀＀_x0001_＀＀_x0001_＀＀_xDF09_᯻鞴㿠찀ﬖ刾I假ⵋ单ㅞ〮⠪䍅也卅彔䕒彃⡂ㄴ〲⤲䔫彃䕎呓剟䍅佟㐨㈱㈰⤩䔯彃䕎呓剟䍅㐨㈱㈰착!＀＀ ＀＀	＀＀_x0008_＀＀_x0001_＀＀_x0001_＀＀_x0001_＀＀ϓ꼰_xDB6D_㿦찀﬒刾Iㅇⵁ䕄ㅞ〮⠪䍅也卅彔䕒彃⡂ㄴ㜱⤲䔫彃䕎呓剟䍅佟㐨ㄱ㈷⤩䔯彃䕎呓剟䍅㐨ㄱ㈷착!＀＀ ＀＀	＀＀_x0008_＀＀_x0001_＀＀_x0001_＀＀_x0001_＀＀_xDF09_᯻鞴㿠찀﬒刾I假ⵋ单ㅞ〮⠪䍅也卅彔䕒彃⡂ㄴ㜱⤲䔫彃䕎呓剟䍅佟㐨ㄱ㈷⤩䔯彃䕎呓剟䍅㐨ㄱ㈷착!＀＀ ＀＀	＀＀_x0008_＀＀_x0001_＀＀_x0001_＀＀_x0001_＀＀ϓ꼰_xDB6D_㿦찀ﬆ刾I假ⵋ单ㅞ〮⠪䍅也卅彔䕒彃⡂ㄴ㌵⤷䔫彃䕎呓剟䍅佟㐨㔱㜳⤩䔯彃䕎呓剟䍅㐨㔱㜳착!＀＀ ＀＀	＀＀_x0008_＀＀_x0001_＀＀_x0001_＀＀_x0001_＀＀≨燇㿬찀ﬆ刾Iㅇⵁ䕄ㅞ〮⠪䍅也卅彔䕒彃⡂ㄴ㌵⤷䔫彃䕎呓剟䍅佟㐨㔱㜳⤩䔯彃䕎呓剟䍅㐨㔱㜳착!＀＀ ＀＀	＀＀_x0008_＀＀_x0001_＀＀_x0001_＀＀_x0001_＀＀㌴㌳㌳㿣찀﫸刾O䡃〰㌰㤳〰㘶ㅞ〮⠪䍅也卅彔䕒彃⡓ㄴㄵ⤰䔫彃䕎呓剟䍅啟㐨㔱〱⤩䔯彃䕎呓剟䍅㐨㔱〱착!＀＀ ＀＀	＀＀_x0008_＀＀_x0001_＀＀_x0001_＀＀_x0001_＀＀＀＀＀＀＀＀＀＀찀﫸刾O䡃〰㌰㤳〰㘶ㅞ〮⠪䍅也卅彔䕒彃⡂ㄴㄵ⤰䔫彃䕎呓剟䍅佟㐨㔱〱⤩䔯彃䕎呓剟䍅㐨㔱〱착!＀＀ ＀＀	＀＀_x0008_＀＀_x0001_＀＀_x0001_＀＀_x0001_＀＀＀＀＀＀＀＀＀＀찀﫷刾O䡃〰㌰㤳〰㘶ㅞ〮⠪䍅也卅彔䕒彃⡓ㄴㄴ⤸䔫彃䕎呓剟䍅啟㐨㐱㠱⤩䔯彃䕎呓剟䍅㐨㐱㠱착!＀＀ ＀＀	＀＀_x0008_＀＀_x0001_＀＀_x0001_＀＀_x0001_＀＀＀＀＀＀＀＀＀＀찀﫷刾O䡃〰㌰㤳〰㘶ㅞ〮⠪䍅也卅彔䕒彃⡂ㄴㄴ⤸䔫彃䕎呓剟䍅佟㐨㐱㠱⤩䔯彃䕎呓剟䍅㐨㐱㠱착!＀＀ ＀＀	＀＀_x0008_＀＀_x0001_＀＀_x0001_＀＀_x0001_＀＀＀＀＀＀＀＀＀＀찀﫲刾I假ⵋ单ㅞ〮⠪䍅也卅彔䕒彃⡂ㄴㄵ⤰䔫彃䕎呓剟䍅佟㐨㔱〱⤩䔯彃䕎呓剟䍅㐨㔱〱착!＀＀ ＀＀	＀＀_x0008_＀＀_x0001_＀＀_x0001_＀＀_x0001_＀＀≨燇㿬찀﫲刾Iㅇⵁ䕄ㅞ〮⠪䍅也卅彔䕒彃⡂ㄴㄵ⤰䔫彃䕎呓剟䍅佟㐨㔱〱⤩䔯彃䕎呓剟䍅㐨㔱〱착!＀＀ ＀＀	＀＀_x0008_＀＀_x0001_＀＀_x0001_＀＀_x0001_＀＀＀＀＀＀＀＀㿤찀﫲刾I假ⵋ单ㅞ〮⠪䍅也卅彔䕒彃⡂ㄴ㜴⤹䔫彃䕎呓剟䍅佟㐨㐱㤷⤩䔯彃䕎呓剟䍅㐨㐱㤷착!＀＀ ＀＀	＀＀_x0008_＀＀_x0001_＀＀_x0001_＀＀_x0001_＀＀≨燇㿬찀﫲刾Iㅇⵁ䕄ㅞ〮⠪䍅也卅彔䕒彃⡂ㄴ㜴⤹䔫彃䕎呓剟䍅佟㐨㐱㤷⤩䔯彃䕎呓剟䍅㐨㐱㤷착!＀＀ ＀＀	＀＀_x0008_＀＀_x0001_＀＀_x0001_＀＀_x0001_＀＀ᑻ䞮竡㿤찀﫲刾I假ⵋ单ㅞ〮⠪䍅也卅彔䕒彃⡂ㄴ㐴⤹䔫彃䕎呓剟䍅佟㐨㐱㤴⤩䔯彃䕎呓剟䍅㐨㐱㤴착!＀＀ ＀＀	＀＀_x0008_＀＀_x0001_＀＀_x0001_＀＀_x0001_＀＀＀＀＀＀＀＀㿬찀﫲刾Iㅇⵁ䕄ㅞ〮⠪䍅也卅彔䕒彃⡂ㄴ㐴⤹䔫彃䕎呓剟䍅佟㐨㐱㤴⤩䔯彃䕎呓剟䍅㐨㐱㤴착!＀＀ ＀＀	＀＀_x0008_＀＀_x0001_＀＀_x0001_＀＀_x0001_＀＀㌴㌳㌳㿣찀﫲刾I假ⵋ单ㅞ〮⠪䍅也卅彔䕒彃⡂ㄴㄴ⤸䔫彃䕎呓剟䍅佟㐨㐱㠱⤩䔯彃䕎呓剟䍅㐨㐱㠱착!＀＀ ＀＀	＀＀_x0008_＀＀_x0001_＀＀_x0001_＀＀_x0001_＀＀＀＀＀＀＀＀㿬찀﫱刾Iㅇⵁ䕄ㅞ〮⠪䍅也卅彔䕒彃⡂ㄴㄴ⤸䔫彃䕎呓剟䍅佟㐨㐱㠱⤩䔯彃䕎呓剟䍅㐨㐱㠱착!＀＀ ＀＀	＀＀_x0008_＀＀_x0001_＀＀_x0001_＀＀_x0001_＀＀㌴㌳㌳㿣찀﫱刾I假ⵋ单ㅞ〮⠪䍅也卅彔䕒彃⡂ㄴ㠳⤸䔫彃䕎呓剟䍅佟㐨㌱㠸⤩䔯彃䕎呓剟䍅㐨㌱㠸착!＀＀ ＀＀	＀＀_x0008_＀＀_x0001_＀＀_x0001_＀＀_x0001_＀＀≨燇㿬찀﫱刾Iㅇⵁ䕄ㅞ〮⠪䍅也卅彔䕒彃⡂ㄴ㠳⤸䔫彃䕎呓剟䍅佟㐨㌱㠸⤩䔯彃䕎呓剟䍅㐨㌱㠸착!＀＀ ＀＀	＀＀_x0008_＀＀_x0001_＀＀_x0001_＀＀_x0001_＀＀䁣솛㿢찀﫱刾I假ⵋ单ㅞ〮⠪䍅也卅彔䕒彃⡂ㄴ㔳⤷䔫彃䕎呓剟䍅佟㐨㌱㜵⤩䔯彃䕎呓剟䍅㐨㌱㜵착!＀＀ ＀＀	＀＀_x0008_＀＀_x0001_＀＀_x0001_＀＀_x0001_＀＀涶㿫찀﫱刾Iㅇⵁ䕄ㅞ〮⠪䍅也卅彔䕒彃⡂ㄴ㔳⤷䔫彃䕎呓剟䍅佟㐨㌱㜵⤩䔯彃䕎呓剟䍅㐨㌱㜵착!＀＀ ＀＀	＀＀_x0008_＀＀_x0001_＀＀_x0001_＀＀_x0001_＀＀艐覣윜㿡찀﫱刾I假ⵋ单ㅞ〮⠪䍅也卅彔䕒彃⡂ㄴ㈳⤹䔫彃䕎呓剟䍅佟㐨㌱㤲⤩䔯彃䕎呓剟䍅㐨㌱㤲착!＀＀ ＀＀	＀＀_x0008_＀＀_x0001_＀＀_x0001_＀＀_x0001_＀＀涶㿫찀﫱刾Iㅇⵁ䕄ㅞ〮⠪䍅也卅彔䕒彃⡂ㄴ㈳⤹䔫彃䕎呓剟䍅佟㐨㌱㤲⤩䔯彃䕎呓剟䍅㐨㌱㤲착!＀＀ ＀＀	＀＀_x0008_＀＀_x0001_＀＀_x0001_＀＀_x0001_＀＀＀＀＀＀＀＀㿠찀﫱刾I假ⵋ单ㅞ〮⠪䍅也卅彔䕒彃⡂ㄴ㤲⤸䔫彃䕎呓剟䍅佟㐨㈱㠹⤩䔯彃䕎呓剟䍅㐨㈱㠹착!＀＀ ＀＀	＀＀_x0008_＀＀_x0001_＀＀_x0001_＀＀_x0001_＀＀ϓ꼰_xDB6D_㿦찀﫱刾Iㅇⵁ䕄ㅞ〮⠪䍅也卅彔䕒彃⡂ㄴ㤲⤸䔫彃䕎呓剟䍅佟㐨㈱㠹⤩䔯彃䕎呓剟䍅㐨㈱㠹착!＀＀ ＀＀	＀＀_x0008_＀＀_x0001_＀＀_x0001_＀＀_x0001_＀＀＀＀＀＀＀＀㿠찀﫱刾I假ⵋ单ㅞ〮⠪䍅也卅彔䕒彃⡂ㄴ㘲⤷䔫彃䕎呓剟䍅佟㐨㈱㜶⤩䔯彃䕎呓剟䍅㐨㈱㜶착!＀＀ ＀＀	＀＀_x0008_＀＀_x0001_＀＀_x0001_＀＀_x0001_＀＀ϓ꼰_xDB6D_㿦찀﫰刾Iㅇⵁ䕄ㅞ〮⠪䍅也卅彔䕒彃⡂ㄴ㘲⤷䔫彃䕎呓剟䍅佟㐨㈱㜶⤩䔯彃䕎呓剟䍅㐨㈱㜶착!＀＀ ＀＀	＀＀_x0008_＀＀_x0001_＀＀_x0001_＀＀_x0001_＀＀䇭절킗㿞찀﫰刾I假ⵋ单ㅞ〮⠪䍅也卅彔䕒彃⡂ㄴ㌲⤷䔫彃䕎呓剟䍅佟㐨㈱㜳⤩䔯彃䕎呓剟䍅㐨㈱㜳착!＀＀ ＀＀	＀＀_x0008_＀＀_x0001_＀＀_x0001_＀＀_x0001_＀＀ϓ꼰_xDB6D_㿦찀﫰刾Iㅇⵁ䕄ㅞ〮⠪䍅也卅彔䕒彃⡂ㄴ㌲⤷䔫彃䕎呓剟䍅佟㐨㈱㜳⤩䔯彃䕎呓剟䍅㐨㈱㜳착!＀＀ ＀＀	＀＀_x0008_＀＀_x0001_＀＀_x0001_＀＀_x0001_＀＀䇭절킗㿞찀﫰刾I假ⵋ单ㅞ〮⠪䍅也卅彔䕒彃⡂ㄴ〲⤶䔫彃䕎呓剟䍅佟㐨㈱㘰⤩䔯彃䕎呓剟䍅㐨㈱㘰착!＀＀ ＀＀	＀＀_x0008_＀＀_x0001_＀＀_x0001_＀＀_x0001_＀＀ϓ꼰_xDB6D_㿦찀﫰刾Iㅇⵁ䕄ㅞ〮⠪䍅也卅彔䕒彃⡂ㄴ〲⤶䔫彃䕎呓剟䍅佟㐨㈱㘰⤩䔯彃䕎呓剟䍅㐨㈱㘰착!＀＀ ＀＀	＀＀_x0008_＀＀_x0001_＀＀_x0001_＀＀_x0001_＀＀_xDF09_᯻鞴㿠찀﫰刾I假ⵋ单ㅞ〮⠪䍅也卅彔䕒彃⡂ㄴ㜱⤶䔫彃䕎呓剟䍅佟㐨ㄱ㘷⤩䔯彃䕎呓剟䍅㐨ㄱ㘷착!＀＀ ＀＀	＀＀_x0008_＀＀_x0001_＀＀_x0001_＀＀_x0001_＀＀ϓ꼰_xDB6D_㿦찀﫰刾Iㅇⵁ䕄ㅞ〮⠪䍅也卅彔䕒彃⡂ㄴ㜱⤶䔫彃䕎呓剟䍅佟㐨ㄱ㘷⤩䔯彃䕎呓剟䍅㐨ㄱ㘷착!＀＀ ＀＀	＀＀_x0008_＀＀_x0001_＀＀_x0001_＀＀_x0001_＀＀_xDF09_᯻鞴㿠찀﫰刾I假ⵋ单ㅞ〮⠪䍅也卅彔䕒彃⡂ㄴ㐱⤵䔫彃䕎呓剟䍅佟㐨ㄱ㔴⤩䔯彃䕎呓剟䍅㐨ㄱ㔴착!＀＀ ＀＀	＀＀_x0008_＀＀_x0001_＀＀_x0001_＀＀_x0001_＀＀ϓ꼰_xDB6D_㿦찀﫰刾Iㅇⵁ䕄ㅞ〮⠪䍅也卅彔䕒彃⡂ㄴ㐱⤵䔫彃䕎呓剟䍅佟㐨ㄱ㔴⤩䔯彃䕎呓剟䍅㐨ㄱ㔴착!＀＀ ＀＀	＀＀_x0008_＀＀_x0001_＀＀_x0001_＀＀_x0001_＀＀艐覣윜㿡찀﫷刾_x0018_䕄〰㘰〶〲㘰䙞彁卉彏佃䕄_x001D_＀＀ ＀＀_x0005_＀＀_x0004_＀＀_x0001_＀＀_x0001_＀＀_x0008_＀＀啅R찀﫨刾&lt;坍ⵖ单偞偟䥒䕃䡟䝉彈剐㐨㔱㜳ⰬⰬ〬∬剐䍉≅∬义剔䑁奁Ⱒ㔢圲⤢!＀＀ ＀＀	＀＀_x0008_＀＀_x0001_＀＀_x0001_＀＀_x0001_＀＀㵱휊낣䁃찀﫨刾&lt;䉊ⵔ单偞偟䥒䕃䡟䝉彈剐㐨㔱㜳ⰬⰬ〬∬剐䍉≅∬义剔䑁奁Ⱒ㔢圲⤢!＀＀ ＀＀	＀＀_x0008_＀＀_x0001_＀＀_x0001_＀＀_x0001_＀＀㵱휊䀸찀ﬠ刾(䕓〰〰㤶㠵㘷䙞彆䕎彔义⡃乁ⱎ〲㠰ⰬⰬ䕓⥋Ŧ＀＀ ＀＀Ŏ＀＀_x0008_＀＀_x0001_＀＀_x0001_＀＀_x0001_＀＀＀＀＀＀簀䂭摦畳㩰⼯楤敲瑣潩獮䘯呁嘠敩敷㽲捡楴湯唽䑐呁♅牣慥潴㵲慦瑣敳♴奄彎剁升吽啒♅佄彃䅎䕍䘽呁䘺䱑䅟䑕呉义彇䱃䕉呎呟䵅䱐呁⹅䅆♔楤灳慬役瑳楲杮䄽摵瑩嘦剁䬺奅吽乕前婕䑅♋䅖㩒啑剅㵙歒晚歔啖じ佬祑䉨歔猴橍睁䍏獷䍌呸啒灳圦义佄㵗䥆卒彔佐啐♐䕈䝉呈㐽〵圦䑉䡔㐽〵匦䅔呒䵟塁䵉婉䑅䘽䱁䕓嘦剁䌺䱁久䅄㵒䥆䕖䅄♙䅖㩒奓䉍䱏匽ぅ〰㘰㔹㜸☶䅖㩒义䕄㵘0ײַ刾(䕓〰〰㤶㠵㘷䙞彆䕎彔义⡃乁ⱎ〲㤰ⰬⰬ䕓⥋Ŧ＀＀ ＀＀Ŏ＀＀_x0008_＀＀_x0001_＀＀_x0001_＀＀_x0001_＀＀＀＀＀＀Ⰰ䂥摦畳㩰⼯楤敲瑣潩獮䘯呁嘠敩敷㽲捡楴湯唽䑐呁♅牣慥潴㵲慦瑣敳♴奄彎剁升吽啒♅佄彃䅎䕍䘽呁䘺䱑䅟䑕呉义彇䱃䕉呎呟䵅䱐呁⹅䅆♔楤灳慬役瑳楲杮䄽摵瑩嘦剁䬺奅䐽䙗䩅噍䩗♓䅖㩒啑剅㵙歒晚歔啖じ佬祑䉨歔猴橍睁协獷䍌呸啒灳圦义佄㵗䥆卒彔佐啐♐䕈䝉呈㐽〵圦䑉䡔㐽〵匦䅔呒䵟塁䵉婉䑅䘽䱁䕓嘦剁䌺䱁久䅄㵒䥆䕖䅄♙䅖㩒奓䉍䱏匽ぅ〰㘰㔹㜸☶䅖㩒义䕄㵘0﬛刾(䕄〰㘰〶〲㘰䙞彆䉅呉䥟⡂乁ⱎ〲〱ⰬⰬ啅⥒Ŧ＀＀ ＀＀Ŏ＀＀_x0008_＀＀_x0001_＀＀_x0001_＀＀_x0001_＀＀꟭䯆䁳摦畳㩰⼯楤敲瑣潩獮䘯呁嘠敩敷㽲捡楴湯唽䑐呁♅牣慥潴㵲慦瑣敳♴奄彎剁升吽啒♅佄彃䅎䕍䘽呁䘺䱑䅟䑕呉义彇䱃䕉呎呟䵅䱐呁⹅䅆♔楤灳慬役瑳楲杮䄽摵瑩嘦剁䬺奅䰽䙕塙偏噉♍䅖㩒啑剅㵙歒晚啒䩊䙖䨹楑䉨歔猴橍硁䍍獷䍌䙸噖灉圦义佄㵗䥆卒彔佐啐♐䕈䝉呈㐽〵圦䑉䡔㐽〵匦䅔呒䵟塁䵉婉䑅䘽䱁䕓嘦剁䌺䱁久䅄㵒䥆䕖䅄♙䅖㩒奓䉍䱏䐽ぅ〰㘶㈰〰☶䅖㩒义䕄㵘0﬘刾(䕄〰㘰〶〲㘰䙞彆䉅呉䥟⡂乁ⱎ〲ㄱⰬⰬ啅⥒Ŧ＀＀ ＀＀Ŏ＀＀_x0008_＀＀_x0001_＀＀_x0001_＀＀_x0001_＀＀⋓率幾䁺摦畳㩰⼯楤敲瑣潩獮䘯呁嘠敩敷㽲捡楴湯唽䑐呁♅牣慥潴㵲慦瑣敳♴奄彎剁升吽啒♅佄彃䅎䕍䘽呁䘺䱑䅟䑕呉义彇䱃䕉呎呟䵅䱐呁⹅䅆♔楤灳慬役瑳楲杮䄽摵瑩嘦剁䬺奅䈽䩁呉偋婋♉䅖㩒啑剅㵙歒晚啒䩊䙖䨹楑䉨歔猴橍硁卍獷䍌䙸噖灉圦义佄㵗䥆卒彔佐啐♐䕈䝉呈㐽〵圦䑉䡔㐽〵匦䅔呒䵟塁䵉婉䑅䘽䱁䕓嘦剁䌺䱁久䅄㵒䥆䕖䅄♙䅖㩒奓䉍䱏䐽ぅ〰㘶㈰〰☶䅖㩒义䕄㵘0ﬗ刾(䕄〰㘰〶〲㘰䙞彆䉅呉䥟⡂乁ⱎ〲㈱ⰬⰬ啅⥒Ŧ＀＀ ＀＀Ŏ＀＀_x0008_＀＀_x0001_＀＀_x0001_＀＀_x0001_＀＀컞号ꇣ䁸摦畳㩰⼯楤敲瑣潩獮䘯呁嘠敩敷㽲捡楴湯唽䑐呁♅牣慥潴㵲慦瑣敳♴奄彎剁升吽啒♅佄彃䅎䕍䘽呁䘺䱑䅟䑕呉义彇䱃䕉呎呟䵅䱐呁⹅䅆♔楤灳慬役瑳楲杮䄽摵瑩嘦剁䬺奅倽呕䱇偋䉉♍䅖㩒啑剅㵙歒晚啒䩊䙖䨹楑䉨歔猴橍硁楍獷䍌䙸噖灉圦义佄㵗䥆卒彔佐啐♐䕈䝉呈㐽〵圦䑉䡔㐽〵匦䅔呒䵟塁䵉婉䑅䘽䱁䕓嘦剁䌺䱁久䅄㵒䥆䕖䅄♙䅖㩒奓䉍䱏䐽ぅ〰㘶㈰〰☶䅖㩒义䕄㵘0ﬗ刾(䕄〰㘰㌳〵㌰䙞彆䉅呉䥟⡂乁ⱎ〲〱ⰬⰬ啅⥒Ŧ＀＀ ＀＀Ŏ＀＀_x0008_＀＀_x0001_＀＀_x0001_＀＀_x0001_＀＀࠰Წᑚ䁇摦畳㩰⼯楤敲瑣潩獮䘯呁嘠敩敷㽲捡楴湯唽䑐呁♅牣慥潴㵲慦瑣敳♴奄彎剁升吽啒♅佄彃䅎䕍䘽呁䘺䱑䅟䑕呉义彇䱃䕉呎呟䵅䱐呁⹅䅆♔楤灳慬役瑳楲杮䄽摵瑩嘦剁䬺奅䰽䡕呍呏䩋♑䅖㩒啑剅㵙歒晚啒䩊䙖䨹楑䉨歔猴橍硁䍍獷䍌䙸噖灉圦义佄㵗䥆卒彔佐啐♐䕈䝉呈㐽〵圦䑉䡔㐽〵匦䅔呒䵟塁䵉婉䑅䘽䱁䕓嘦剁䌺䱁久䅄㵒䥆䕖䅄♙䅖㩒奓䉍䱏䐽ぅ〰㌶㔳〰☳䅖㩒义䕄㵘0ﬕ刾(䕄〰㘰㌳〵㌰䙞彆䉅呉䥟⡂乁ⱎ〲ㄱⰬⰬ啅⥒Ŧ＀＀ ＀＀Ŏ＀＀_x0008_＀＀_x0001_＀＀_x0001_＀＀_x0001_＀＀辀尨䀾摦畳㩰⼯楤敲瑣潩獮䘯呁嘠敩敷㽲捡楴湯唽䑐呁♅牣慥潴㵲慦瑣敳♴奄彎剁升吽啒♅佄彃䅎䕍䘽呁䘺䱑䅟䑕呉义彇䱃䕉呎呟䵅䱐呁⹅䅆♔楤灳慬役瑳楲杮䄽摵瑩嘦剁䬺奅䐽䡗噏乕塇♑䅖㩒啑剅㵙歒晚啒䩊䙖䨹楑䉨歔猴橍硁卍獷䍌䙸噖灉圦义佄㵗䥆卒彔佐啐♐䕈䝉呈㐽〵圦䑉䡔㐽〵匦䅔呒䵟塁䵉婉䑅䘽䱁䕓嘦剁䌺䱁久䅄㵒䥆䕖䅄♙䅖㩒奓䉍䱏䐽ぅ〰㌶㔳〰☳䅖㩒义䕄㵘0ﬆ刾(䉇〰㔰㤹ㄱㄱ䙞彆䉅呉䥟⡂乁ⱎ〲ㄱⰬⰬ䉇⥐Ŧ＀＀ ＀＀Ŏ＀＀_x0008_＀＀_x0001_＀＀_x0001_＀＀_x0001_＀＀馜香香䀑摦畳㩰⼯楤敲瑣潩獮䘯呁嘠敩敷㽲捡楴湯唽䑐呁♅牣慥潴㵲慦瑣敳♴奄彎剁升吽啒♅佄彃䅎䕍䘽呁䘺䱑䅟䑕呉义彇䱃䕉呎呟䵅䱐呁⹅䅆♔楤灳慬役瑳楲杮䄽摵瑩嘦剁䬺奅䐽䉗义䩏䡉♃䅖㩒啑剅㵙歒晚啒䩊䙖䨹楑䉨歔猴橍硁卍獷䍌䡸汑灁圦义佄㵗䥆卒彔佐啐♐䕈䝉呈㐽〵圦䑉䡔㐽〵匦䅔呒䵟塁䵉婉䑅䘽䱁䕓嘦剁䌺䱁久䅄㵒䥆䕖䅄♙䅖㩒奓䉍䱏䜽あ〰㤵ㄹㄱ☱䅖㩒义䕄㵘0ﬆ刾(䉇〰㔰㤹ㄱㄱ䙞彆䉅呉䥟⡂乁ⱎ〲〱ⰬⰬ䉇⥐Ŧ＀＀ ＀＀Ŏ＀＀_x0008_＀＀_x0001_＀＀_x0001_＀＀_x0001_＀＀㍆㌳㌳䀇摦畳㩰⼯楤敲瑣潩獮䘯呁嘠敩敷㽲捡楴湯唽䑐呁♅牣慥潴㵲慦瑣敳♴奄彎剁升吽啒♅佄彃䅎䕍䘽呁䘺䱑䅟䑕呉义彇䱃䕉呎呟䵅䱐呁⹅䅆♔楤灳慬役瑳楲杮䄽摵瑩嘦剁䬺奅堽噕䩕乗䡏♇䅖㩒啑剅㵙歒晚啒䩊䙖䨹楑䉨歔猴橍硁䍍獷䍌䡸汑灁圦义佄㵗䥆卒彔佐啐♐䕈䝉呈㐽〵圦䑉䡔㐽〵匦䅔呒䵟塁䵉婉䑅䘽䱁䕓嘦剁䌺䱁久䅄㵒䥆䕖䅄♙䅖㩒奓䉍䱏䜽あ〰㤵ㄹㄱ☱䅖㩒义䕄㵘0ﬆ刾(䉇〰㔰㤹ㄱㄱ䙞彆䉅呉䥟⡂乁ⱎ〲㈱ⰬⰬ䉇⥐Ŧ＀＀ ＀＀Ŏ＀＀_x0008_＀＀_x0001_＀＀_x0001_＀＀_x0001_＀＀馘香香䀓摦畳㩰⼯楤敲瑣潩獮䘯呁嘠敩敷㽲捡楴湯唽䑐呁♅牣慥潴㵲慦瑣敳♴奄彎剁升吽啒♅佄彃䅎䕍䘽呁䘺䱑䅟䑕呉义彇䱃䕉呎呟䵅䱐呁⹅䅆♔楤灳慬役瑳楲杮䄽摵瑩嘦剁䬺奅䐽偃剃䩇塏♓䅖㩒啑剅㵙歒晚啒䩊䙖䨹楑䉨歔猴橍硁楍獷䍌䡸汑灁圦义佄㵗䥆卒彔佐啐♐䕈䝉呈㐽〵圦䑉䡔㐽〵匦䅔呒䵟塁䵉婉䑅䘽䱁䕓嘦剁䌺䱁久䅄㵒䥆䕖䅄♙䅖㩒奓䉍䱏䜽あ〰㤵ㄹㄱ☱䅖㩒义䕄㵘0ﬢ刾O单㜷㜲㤳〲㔷ㅞ〮⠪䍅也卅彔䕒彃⡂ㄴㄴ⤴䔫彃䕎呓剟䍅佟㐨㐱㐱⤩䔯彃䕎呓剟䍅㐨㐱㐱착!＀＀ ＀＀	＀＀_x0008_＀＀_x0001_＀＀_x0001_＀＀_x0001_＀＀䶿꿚隖㿦찀ﬢ刾O单㜷㜲㤳〲㔷ㅞ〮⠪䍅也卅彔䕒彃⡓ㄴㄴ⤴䔫彃䕎呓剟䍅啟㐨㐱㐱⤩䔯彃䕎呓剟䍅㐨㐱㐱착!＀＀ ＀＀	＀＀_x0008_＀＀_x0001_＀＀_x0001_＀＀_x0001_＀＀ꤦ⌫Ḟ㾮찀﬛刾.䉇〰㜰㤱㌷㠷䕞䅃䵟䑅卟䱁卅㈨㄰ⰵⰰⰬ䌢剕䜽偂⤢!＀＀ ＀＀	＀＀_x0008_＀＀_x0001_＀＀_x0001_＀＀_x0001_＀＀＀＀＀＀뀀䂑찀ﬆ刾(䉇〰㔰㤹ㄱㄱ䙞彆䕎彔义⡃乁ⱎ〲㤰ⰬⰬ䉇⥐Ŧ＀＀ ＀＀Ŏ＀＀_x0008_＀＀_x0001_＀＀_x0001_＀＀_x0001_＀＀쳍쳌쳌㿴摦畳㩰⼯楤敲瑣潩獮䘯呁嘠敩敷㽲捡楴湯唽䑐呁♅牣慥潴㵲慦瑣敳♴奄彎剁升吽啒♅佄彃䅎䕍䘽呁䘺䱑䅟䑕呉义彇䱃䕉呎呟䵅䱐呁⹅䅆♔楤灳慬役瑳楲杮䄽摵瑩嘦剁䬺奅倽䑏偕䡗剙♑䅖㩒啑剅㵙歒晚歔啖じ佬祑䉨歔猴橍睁协獷䍌䡸汑灁圦义佄㵗䥆卒彔佐啐♐䕈䝉呈㐽〵圦䑉䡔㐽〵匦䅔呒䵟塁䵉婉䑅䘽䱁䕓嘦剁䌺䱁久䅄㵒䥆䕖䅄♙䅖㩒奓䉍䱏䜽あ〰㤵ㄹㄱ☱䅖㩒义䕄㵘0ﬆ刾(䉇〰㔰㤹ㄱㄱ䙞彆䕎彔义⡃乁ⱎ〲㠰ⰬⰬ䉇⥐Ŧ＀＀ ＀＀Ŏ＀＀_x0008_＀＀_x0001_＀＀_x0001_＀＀_x0001_＀＀㌳㌳㌳䀡摦畳㩰⼯楤敲瑣潩獮䘯呁嘠敩敷㽲捡楴湯唽䑐呁♅牣慥潴㵲慦瑣敳♴奄彎剁升吽啒♅佄彃䅎䕍䘽呁䘺䱑䅟䑕呉义彇䱃䕉呎呟䵅䱐呁⹅䅆♔楤灳慬役瑳楲杮䄽摵瑩嘦剁䬺奅䠽䙕䡃噏乁♉䅖㩒啑剅㵙歒晚歔啖じ佬祑䉨歔猴橍睁䍏獷䍌䡸汑灁圦义佄㵗䥆卒彔佐啐♐䕈䝉呈㐽〵圦䑉䡔㐽〵匦䅔呒䵟塁䵉婉䑅䘽䱁䕓嘦剁䌺䱁久䅄㵒䥆䕖䅄♙䅖㩒奓䉍䱏䜽あ〰㤵ㄹㄱ☱䅖㩒义䕄㵘0﫼刾O单㜷㜲㤳〲㔷ㅞ〮⠪䍅也卅彔䕒彃⡓ㄴㄵ⤰䔫彃䕎呓剟䍅啟㐨㔱〱⤩䔯彃䕎呓剟䍅㐨㔱〱착!＀＀ ＀＀	＀＀_x0008_＀＀_x0001_＀＀_x0001_＀＀_x0001_＀＀ꤦ⌫Ḟ㾮찀﫼刾O单㜷㜲㤳〲㔷ㅞ〮⠪䍅也卅彔䕒彃⡂ㄴㄵ⤰䔫彃䕎呓剟䍅佟㐨㔱〱⤩䔯彃䕎呓剟䍅㐨㔱〱착!＀＀ ＀＀	＀＀_x0008_＀＀_x0001_＀＀_x0001_＀＀_x0001_＀＀䦸헻틒㿢찀﫼刾O单㜷㜲㤳〲㔷ㅞ〮⠪䍅也卅彔䕒彃⡓ㄴㄴ⤸䔫彃䕎呓剟䍅啟㐨㐱㠱⤩䔯彃䕎呓剟䍅㐨㐱㠱착!＀＀ ＀＀	＀＀_x0008_＀＀_x0001_＀＀_x0001_＀＀_x0001_＀＀ꤦ⌫Ḟ㾮찀﫼刾O单㜷㜲㤳〲㔷ㅞ〮⠪䍅也卅彔䕒彃⡂ㄴㄴ⤸䔫彃䕎呓剟䍅佟㐨㐱㠱⤩䔯彃䕎呓剟䍅㐨㐱㠱착!＀＀ ＀＀	＀＀_x0008_＀＀_x0001_＀＀_x0001_＀＀_x0001_＀＀䶿꿚隖㿦찀﫵刾K佂乂ⵎ䡃ㅞ〮⠪䍅也卅彔䕒彃⡓ㄴㄵ⤰䔫彃䕎呓剟䍅啟㐨㔱〱⤩䔯彃䕎呓剟䍅㐨㔱〱착!＀＀ ＀＀	＀＀_x0008_＀＀_x0001_＀＀_x0001_＀＀_x0001_＀＀＀＀＀＀＀＀＀＀찀﫲刾K佂乂ⵎ䡃ㅞ〮⠪䍅也卅彔䕒彃⡂ㄴㄵ⤰䔫彃䕎呓剟䍅佟㐨㔱〱⤩䔯彃䕎呓剟䍅㐨㔱〱착!＀＀ ＀＀	＀＀_x0008_＀＀_x0001_＀＀_x0001_＀＀_x0001_＀＀＀＀＀＀＀＀＀＀찀יִ刾＀Ｏ䕄〰㔰㜸〸㌰䕞䅃䵟䑅䕟䥂䑔⡁〲㘱〬Ⱜ∬啃㵒啅≒착!＀＀ ＀＀	＀＀_x0008_＀＀_x0001_＀＀_x0001_＀＀_x0001_＀＀䦻Ȍԫ䁩찀﬜刾,呉〰㐰㜱㐱〴䕞䅃䵟䑅也呅㈨㄰ⰶⰰⰬ䌢剕䔽剕⤢!＀＀ ＀＀	＀＀_x0008_＀＀_x0001_＀＀_x0001_＀＀_x0001_＀＀豀碵꼝쐕찀﬛刾＀Ｏ䕄〰㔰㘵㈵㐰䕞䅃䵟䑅䕟䥂䑔⡁〲㘱〬Ⱜ∬啃㵒啅≒착!＀＀ ＀＀	＀＀_x0008_＀＀_x0001_＀＀_x0001_＀＀_x0001_＀＀＀＀＀＀퀀䁰찀﬚刾＀Ｏ䕄〰㔰㜸〸㌰䕞䅃䵟䑅䕟䥂䑔⡁〲㔱〬Ⱜ∬啃㵒啅≒착!＀＀ ＀＀	＀＀_x0008_＀＀_x0001_＀＀_x0001_＀＀_x0001_＀＀摛_xDF3B_흏䁬찀﬚刾＀Ｏ䕄〰㔰㘵㈵㐰䕞䅃䵟䑅䕟䥂䑔⡁〲㔱〬Ⱜ∬啃㵒啅≒착!＀＀ ＀＀	＀＀_x0008_＀＀_x0001_＀＀_x0001_＀＀_x0001_＀＀쳍쳌䁮찀ﬗ刾,呉〰㐰㜱㐱〴䕞䅃䵟䑅也呅㈨㄰ⰵⰰⰬ䌢剕䔽剕⤢!＀＀ ＀＀	＀＀_x0008_＀＀_x0001_＀＀_x0001_＀＀_x0001_＀＀＀＀＀＀耀䁂찀ﬖ刾,呉〰㐰㜱㐱〴䕞䅃䵟䑅也呅㈨㄰ⰴⰰⰬ䌢剕䔽剕⤢!＀＀ ＀＀	＀＀_x0008_＀＀_x0001_＀＀_x0001_＀＀_x0001_＀＀＀＀＀＀＀＀䁂찀ﬖ刾＀Ｏ䕄〰㔰㘵㈵㐰䕞䅃䵟䑅䕟䥂䑔⡁〲㐱〬Ⱜ∬啃㵒啅≒착!＀＀ ＀＀	＀＀_x0008_＀＀_x0001_＀＀_x0001_＀＀_x0001_＀＀쳍쳌볌䁭찀ﬖ刾＀Ｏ䕄〰㔰㜸〸㌰䕞䅃䵟䑅䕟䥂䑔⡁〲㐱〬Ⱜ∬啃㵒啅≒착!＀＀ ＀＀	＀＀_x0008_＀＀_x0001_＀＀_x0001_＀＀_x0001_＀＀＀＀＀＀ꀀ䁩찀ﬔ刾,呉〰㐰㜱㐱〴䕞䅃䵟䑅也呅㈨㄰ⰳⰰⰬ䌢剕䔽剕⤢!＀＀ ＀＀	＀＀_x0008_＀＀_x0001_＀＀_x0001_＀＀_x0001_＀＀馚香香䀼찀ﬓ刾＀Ｏ䕄〰㔰㘵㈵㐰䕞䅃䵟䑅䕟䥂䑔⡁〲㌱〬Ⱜ∬啃㵒啅≒착!＀＀ ＀＀	＀＀_x0008_＀＀_x0001_＀＀_x0001_＀＀_x0001_＀＀㌴㌳䁫찀﬒刾＀Ｏ䕄〰㔰㜸〸㌰䕞䅃䵟䑅䕟䥂䑔⡁〲㌱〬Ⱜ∬啃㵒啅≒착!＀＀ ＀＀	＀＀_x0008_＀＀_x0001_＀＀_x0001_＀＀_x0001_＀＀凬Ẹ鎅䁧찀ﬆ刾_x0011_偊䩙奐偞偟䥒䕃〨착!＀＀ ＀＀	＀＀_x0008_＀＀_x0001_＀＀_x0001_＀＀_x0001_＀＀＀＀＀＀＀＀㿰찀ﬆ刾8䉇〰㥂㌴㍚㤵䩞䱕䅉⡎䙆䙟卉䅃彌䅄䕔匨䵅ⱉⰰⰬ䙒∬䅄䕔≎⤩_x001D_＀＀ ＀＀_x0005_＀＀_x0004_＀＀_x0001_＀＀_x0001_＀＀_x0003_＀＀ꇯ＀＀찀ﬆ刾8䉇〰㔰㤹ㄱㄱ䩞䱕䅉⡎䙆䙟卉䅃彌䅄䕔匨䵅ⱉⰰⰬ䙒∬䅄䕔≎⤩_x001D_＀＀ ＀＀_x0005_＀＀_x0004_＀＀_x0001_＀＀_x0001_＀＀_x0003_＀＀ꇯ＀＀찀﫹刾0䉇〰㜰㤱㌷㠷䱞䑓也䵁彅佔彐䱈剄ㄨⰰ䠢Ⱒ䘢≓∬久⤢˄＀＀ ＀＀ʬ＀＀ʢ＀＀_x0001_＀＀
＀＀_x000C_＀＀AXA Investment Managers UK Ltd.＀＀Standard Life Investments Ltd.＀＀Aberforth Partners LLP＀＀SVG Investment Managers Ltd.＀＀Aviva Investors Global Services Ltd.＀＀Legal &amp; General Investment Management Ltd.＀＀Aberdeen Asset Managers Ltd.＀＀Norges Bank Investment Management＀＀Threadneedle Asset Management Ltd.＀＀Scottish Widows Investment Partnership Ltd.＀＀＀＀＀＀＀＀＀＀＀＀﫳刾_x000E_假ⵋ单䕞彃䅎䕍D＀＀ ＀＀,＀＀+＀＀_x0001_＀＀_x0001_＀＀_x0008_＀＀片灡楨⁣慐正条湩⁧潈摬湩⁧潃‮唨⁓楌瑳湩⥧＀＀ﬤ刾O䡃〰㘰㈲㘷㈱ㅞ〮⠪䍅也卅彔䕒彃⡂ㄴ㜴⤵䔫彃䕎呓剟䍅佟㐨㐱㔷⤩䔯彃䕎呓剟䍅㐨㐱㔷착!＀＀ ＀＀	＀＀_x0008_＀＀_x0001_＀＀_x0001_＀＀_x0001_＀＀＀＀＀＀＀＀＀＀찀ﬤ刾O䡃〰㘰㈲㘷㈱ㅞ〮⠪䍅也卅彔䕒彃⡓ㄴ㜴⤵䔫彃䕎呓剟䍅啟㐨㐱㔷⤩䔯彃䕎呓剟䍅㐨㐱㔷착!＀＀ ＀＀	＀＀_x0008_＀＀_x0001_＀＀_x0001_＀＀_x0001_＀＀＀＀＀＀＀＀＀＀찀ﬗ刾.䡃〰㌰㤳〰㘶䕞䅃䵟䑅䍟偁塅㈨㄰ⰵⰰⰬ䌢剕䌽䙈⤢!＀＀ ＀＀	＀＀_x0008_＀＀_x0001_＀＀_x0001_＀＀_x0001_＀＀＀＀＀＀＀＀䀜찀﬏刾O䡃〰㘰㈲㘷㈱ㅞ〮⠪䍅也卅彔䕒彃⡂ㄴ㜱⤲䔫彃䕎呓剟䍅佟㐨ㄱ㈷⤩䔯彃䕎呓剟䍅㐨ㄱ㈷착!＀＀ ＀＀	＀＀_x0008_＀＀_x0001_＀＀_x0001_＀＀_x0001_＀＀馚香香㿙찀﬏刾O䡃〰㘰㈲㘷㈱ㅞ〮⠪䍅也卅彔䕒彃⡓ㄴ㜱⤲䔫彃䕎呓剟䍅啟㐨ㄱ㈷⤩䔯彃䕎呓剟䍅㐨ㄱ㈷착!＀＀ ＀＀	＀＀_x0008_＀＀_x0001_＀＀_x0001_＀＀_x0001_＀＀＀＀＀＀＀＀＀＀찀﫹刾O䡃〰㘰㈲㘷㈱ㅞ〮⠪䍅也卅彔䕒彃⡓ㄴ㜴⤹䔫彃䕎呓剟䍅啟㐨㐱㤷⤩䔯彃䕎呓剟䍅㐨㐱㤷착!＀＀ ＀＀	＀＀_x0008_＀＀_x0001_＀＀_x0001_＀＀_x0001_＀＀＀＀＀＀＀＀＀＀찀﫹刾O䡃〰㘰㈲㘷㈱ㅞ〮⠪䍅也卅彔䕒彃⡂ㄴ㜴⤹䔫彃䕎呓剟䍅佟㐨㐱㤷⤩䔯彃䕎呓剟䍅㐨㐱㤷착!＀＀ ＀＀	＀＀_x0008_＀＀_x0001_＀＀_x0001_＀＀_x0001_＀＀＀＀＀＀＀＀＀＀찀﫹刾O䡃〰㘰㈲㘷㈱ㅞ〮⠪䍅也卅彔䕒彃⡓ㄴ㜱⤶䔫彃䕎呓剟䍅啟㐨ㄱ㘷⤩䔯彃䕎呓剟䍅㐨ㄱ㘷착!＀＀ ＀＀	＀＀_x0008_＀＀_x0001_＀＀_x0001_＀＀_x0001_＀＀＀＀＀＀＀＀＀＀찀﫹刾O䡃〰㘰㈲㘷㈱ㅞ〮⠪䍅也卅彔䕒彃⡂ㄴ㜱⤶䔫彃䕎呓剟䍅佟㐨ㄱ㘷⤩䔯彃䕎呓剟䍅㐨ㄱ㘷착!＀＀ ＀＀	＀＀_x0008_＀＀_x0001_＀＀_x0001_＀＀_x0001_＀＀馚香香㿙찀﫭刾_x001E_啄ⵅ䕄偞䉟呅彁佌䥃塄⴨䄲ⱙⰰ⥗!＀＀ ＀＀	＀＀_x0008_＀＀_x0001_＀＀_x0001_＀＀_x0001_＀＀榔뤴̘㿬찀﫨刾_x001A_䥇ⵌ䕄偞䵟剁䕋彔䅖⡌ㄴ㌵⤷!＀＀ ＀＀	＀＀_x0008_＀＀_x0001_＀＀_x0001_＀＀_x0001_＀＀宋ꎻ᫑䂙찀﫨刾_x001A_假ⵋ单偞䵟剁䕋彔䅖⡌ㄴ㌵⤷!＀＀ ＀＀	＀＀_x0008_＀＀_x0001_＀＀_x0001_＀＀_x0001_＀＀灐ꊱ뼆䂧찀﫨刾_x001A_ㅇⵁ䕄偞䵟剁䕋彔䅖⡌ㄴ㌵⤷!＀＀ ＀＀	＀＀_x0008_＀＀_x0001_＀＀_x0001_＀＀_x0001_＀＀瑶䚷ꔀ䂶찀﬩刾O呉〰㄰㐰㘹㌲ㅞ〮⠪䍅也卅彔䕒彃⡂ㄴ㌵⤷䔫彃䕎呓剟䍅佟㐨㔱㜳⤩䔯彃䕎呓剟䍅㐨㔱㜳착!＀＀ ＀＀	＀＀_x0008_＀＀_x0001_＀＀_x0001_＀＀_x0001_＀＀ꆼ机啕㿥찀﬩刾O呉〰㄰㐰㘹㌲ㅞ〮⠪䍅也卅彔䕒彃⡓ㄴ㌵⤷䔫彃䕎呓剟䍅啟㐨㔱㜳⤩䔯彃䕎呓剟䍅㐨㔱㜳착!＀＀ ＀＀	＀＀_x0008_＀＀_x0001_＀＀_x0001_＀＀_x0001_＀＀＀＀＀＀＀＀＀＀찀ﬖ刾O呉〰㄰㐰㘹㌲ㅞ〮⠪䍅也卅彔䕒彃⡂ㄴ㌲⤳䔫彃䕎呓剟䍅佟㐨㈱㌳⤩䔯彃䕎呓剟䍅㐨㈱㌳착!＀＀ ＀＀	＀＀_x0008_＀＀_x0001_＀＀_x0001_＀＀_x0001_＀＀＀＀＀＀＀＀㿰찀ﬖ刾O呉〰㄰㐰㘹㌲ㅞ〮⠪䍅也卅彔䕒彃⡓ㄴ㌲⤳䔫彃䕎呓剟䍅啟㐨㈱㌳⤩䔯彃䕎呓剟䍅㐨㈱㌳착!＀＀ ＀＀	＀＀_x0008_＀＀_x0001_＀＀_x0001_＀＀_x0001_＀＀＀＀＀＀＀＀＀＀찀﫻刾8单ㄸㄲ䬱〱㜰ㅞ〮䔪彃䕎呓剟䍅䡟㐨㐱㠱⼩䍅也卅彔䕒⡃ㄴㄴ⤸!＀＀ ＀＀	＀＀_x0008_＀＀_x0001_＀＀_x0001_＀＀_x0001_＀＀馚香香㿙찀﫻刾8单ㄸㄲ䬱〱㜰ㅞ〮䔪彃䕎呓剟䍅䡟㐨㌱㠸⼩䍅也卅彔䕒⡃ㄴ㠳⤸!＀＀ ＀＀	＀＀_x0008_＀＀_x0001_＀＀_x0001_＀＀_x0001_＀＀馚香香㿙찀﫻刾8单ㄸㄲ䬱〱㜰ㅞ〮䔪彃䕎呓剟䍅䡟㐨㈱㠹⼩䍅也卅彔䕒⡃ㄴ㤲⤸!＀＀ ＀＀	＀＀_x0008_＀＀_x0001_＀＀_x0001_＀＀_x0001_＀＀＀＀＀＀＀＀㿠찀﫹刾_x0017_䑆ㅓ㠸䈸偞偟䥒䕃㐨㔱㜳착!＀＀ ＀＀	＀＀_x0008_＀＀_x0001_＀＀_x0001_＀＀_x0001_＀＀豀碵꼝쐕찀﫷刾O呉〰㄰㐰㘹㌲ㅞ〮⠪䍅也卅彔䕒彃⡓ㄴ㌲⤷䔫彃䕎呓剟䍅啟㐨㈱㜳⤩䔯彃䕎呓剟䍅㐨㈱㜳착!＀＀ ＀＀	＀＀_x0008_＀＀_x0001_＀＀_x0001_＀＀_x0001_＀＀＀＀＀＀＀＀＀＀찀﫷刾O呉〰㄰㐰㘹㌲ㅞ〮⠪䍅也卅彔䕒彃⡂ㄴ㌲⤷䔫彃䕎呓剟䍅佟㐨㈱㜳⤩䔯彃䕎呓剟䍅㐨㈱㜳착!＀＀ ＀＀	＀＀_x0008_＀＀_x0001_＀＀_x0001_＀＀_x0001_＀＀＀＀＀＀＀＀㿰찀ﬠ刾(单㠰㐱㜳〱㈵䙞彆䉅呉䥟⡂乁ⱎ〲㠰ⰬⰬ单⥄Ŧ＀＀ ＀＀Ŏ＀＀_x0008_＀＀_x0001_＀＀_x0001_＀＀_x0001_＀＀尨蒏䁱摦畳㩰⼯楤敲瑣潩獮䘯呁嘠敩敷㽲捡楴湯唽䑐呁♅牣慥潴㵲慦瑣敳♴奄彎剁升吽啒♅佄彃䅎䕍䘽呁䘺䱑䅟䑕呉义彇䱃䕉呎呟䵅䱐呁⹅䅆♔楤灳慬役瑳楲杮䄽摵瑩嘦剁䬺奅䐽噇䩕䙋䱍♏䅖㩒啑剅㵙歒晚啒䩊䙖䨹楑䉨歔猴橍睁䍏獷䍌噸さ灑圦义佄㵗䥆卒彔佐啐♐䕈䝉呈㐽〵圦䑉䡔㐽〵匦䅔呒䵟塁䵉婉䑅䘽䱁䕓嘦剁䌺䱁久䅄㵒䥆䕖䅄♙䅖㩒奓䉍䱏唽こㄸ㌴ㄷ㔰☲䅖㩒义䕄㵘0ﬞ刾(单㠰㐱㜳〱㈵䙞彆䉅呉䥟⡂乁ⱎ〲㤰ⰬⰬ单⥄Ŧ＀＀ ＀＀Ŏ＀＀_x0008_＀＀_x0001_＀＀_x0001_＀＀_x0001_＀＀⋑率๾䁳摦畳㩰⼯楤敲瑣潩獮䘯呁嘠敩敷㽲捡楴湯唽䑐呁♅牣慥潴㵲慦瑣敳♴奄彎剁升吽啒♅佄彃䅎䕍䘽呁䘺䱑䅟䑕呉义彇䱃䕉呎呟䵅䱐呁⹅䅆♔楤灳慬役瑳楲杮䄽摵瑩嘦剁䬺奅丽䉏䉓䉅噋♓䅖㩒啑剅㵙歒晚啒䩊䙖䨹楑䉨歔猴橍睁协獷䍌噸さ灑圦义佄㵗䥆卒彔佐啐♐䕈䝉呈㐽〵圦䑉䡔㐽〵匦䅔呒䵟塁䵉婉䑅䘽䱁䕓嘦剁䌺䱁久䅄㵒䥆䕖䅄♙䅖㩒奓䉍䱏唽こㄸ㌴ㄷ㔰☲䅖㩒义䕄㵘0﬘刾K啈ㅈⵖ䥆ㅞ〮⠪䍅也卅彔䕒彃⡓ㄴ㜱⤲䔫彃䕎呓剟䍅啟㐨ㄱ㈷⤩䔯彃䕎呓剟䍅㐨ㄱ㈷착!＀＀ ＀＀	＀＀_x0008_＀＀_x0001_＀＀_x0001_＀＀_x0001_＀＀ꚲ魨䗑㿇찀﬒刾K啈ㅈⵖ䥆ㅞ〮⠪䍅也卅彔䕒彃⡂ㄴ㜱⤲䔫彃䕎呓剟䍅佟㐨ㄱ㈷⤩䔯彃䕎呓剟䍅㐨ㄱ㈷착!＀＀ ＀＀	＀＀_x0008_＀＀_x0001_＀＀_x0001_＀＀_x0001_＀＀紆㒎瑝㿡찀﫻刾8单ㄸㄲ䬱〱㜰ㅞ〮䔪彃䕎呓剟䍅䡟㐨㐱㤷⼩䍅也卅彔䕒⡃ㄴ㜴⤹!＀＀ ＀＀	＀＀_x0008_＀＀_x0001_＀＀_x0001_＀＀_x0001_＀＀＀＀＀＀＀＀㿐찀﫻刾8单ㄸㄲ䬱〱㜰ㅞ〮䔪彃䕎呓剟䍅䡟㐨㐱㤴⼩䍅也卅彔䕒⡃ㄴ㐴⤹!＀＀ ＀＀	＀＀_x0008_＀＀_x0001_＀＀_x0001_＀＀_x0001_＀＀淩鶉㿘찀﫻刾8单ㄸㄲ䬱〱㜰ㅞ〮䔪彃䕎呓剟䍅䡟㐨㌱㤲⼩䍅也卅彔䕒⡃ㄴ㈳⤹!＀＀ ＀＀	＀＀_x0008_＀＀_x0001_＀＀_x0001_＀＀_x0001_＀＀＀＀＀＀＀＀㿠찀﫨刾_x001F_佂乂ⵎ䡃偞䵟剁䕋彔䅖彌佃㐨㔱㜳착!＀＀ ＀＀	＀＀_x0008_＀＀_x0001_＀＀_x0001_＀＀_x0001_＀＀휊炣ꮽ䂁찀ﬖ刾.呉〰㐰㜱㐱〴䕞䅃䵟䑅卟䱁卅㈨㄰ⰴⰰⰬ䌢剕䔽剕⤢!＀＀ ＀＀	＀＀_x0008_＀＀_x0001_＀＀_x0001_＀＀_x0001_＀＀긕乺䁳찀﫹刾=䡃〰㘰㈲㘷㈱偞䕓䍔䱁䘨噉䑅奁㬩䑅䵟䅅彎剐䍉彅䝔⡔ㄭ奁丬坏䐬〬착ॎ＀＀ ＀＀श＀＀࠰＀＀_x0001_＀＀Ć＀＀_x0001_＀＀＀＀＀＀਀䂞＀＀＀＀਀䂞＀＀＀＀਀䂞＀＀＀＀਀䂞＀＀＀＀਀䂞＀＀＀＀਀䂞＀＀＀＀਀䂞＀＀＀＀਀䂞＀＀＀＀਀䂞＀＀＀＀਀䂞＀＀＀＀਀䂞＀＀＀＀਀䂞＀＀＀＀਀䂞＀＀＀＀਀䂞＀＀＀＀਀䂞＀＀＀＀਀䂞＀＀＀＀਀䂞＀＀＀＀਀䂞＀＀＀＀਀䂞＀＀＀＀਀䂞＀＀＀＀਀䂞＀＀＀＀਀䂞＀＀＀＀਀䂞＀＀＀＀਀䂞＀＀＀＀਀䂞＀＀＀＀਀䂞＀＀＀＀਀䂞＀＀＀＀਀䂞＀＀＀＀਀䂞＀＀＀＀਀䂞＀＀＀＀਀䂞＀＀＀＀਀䂞＀＀＀＀਀䂞＀＀＀＀਀䂞＀＀＀＀਀䂞＀＀＀＀਀䂞＀＀＀＀਀䂞＀＀＀＀਀䂞＀＀＀＀਀䂞＀＀＀＀਀䂞＀＀＀＀਀䂞＀＀＀＀਀䂞＀＀＀＀਀䂞＀＀＀＀਀䂞＀＀＀＀਀䂞＀＀＀＀਀䂞＀＀＀＀਀䂞＀＀＀＀਀䂞＀＀＀＀਀䂞＀＀＀＀਀䂞＀＀＀＀਀䂞＀＀＀＀਀䂞＀＀＀＀਀䂞＀＀＀＀਀䂞＀＀＀＀਀䂞䦻Ȍ㊫䂟＀＀＀＀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砀䂞＀＀＀＀ 䂜＀＀＀＀ 䂜＀＀＀＀ 䂜＀＀＀＀ 䂜＀＀＀＀ 䂜＀＀＀＀ 䂜＀＀＀＀ 䂜＀＀＀＀ 䂜＀＀＀＀ 䂜＀＀＀＀ 䂜＀＀＀＀ 䂜＀＀＀＀ 䂜＀＀＀＀ 䂜＀＀＀＀ 䂜＀＀＀＀ 䂜＀＀＀＀ 䂜＀＀＀＀ 䂜＀＀＀＀ 䂜＀＀＀＀ 䂜＀＀＀＀ 䂜＀＀＀＀ 䂜＀＀＀＀ 䂜＀＀＀＀ 䂜＀＀＀＀ 䂜＀＀＀＀ 䂜＀＀＀＀ 䂜＀＀＀＀ 䂜＀＀＀＀ 䂜＀＀＀＀ 䂜＀＀＀＀ 䂜＀＀＀＀ 䂜＀＀＀＀ 䂜＀＀＀＀砀䂞＀＀＀＀砀䂞＀＀＀＀砀䂞＀＀＀＀砀䂞＀＀＀＀᐀䂞＀＀＀＀᐀䂞＀＀＀＀᐀䂞＀＀＀＀᐀䂞＀＀＀＀᐀䂞＀＀＀＀᐀䂞＀＀＀＀᐀䂞＀＀＀＀᐀䂞＀＀＀＀᐀䂞＀＀＀＀᐀䂞＀＀＀＀᐀䂞＀＀＀＀᐀䂞＀＀＀＀᐀䂞＀＀＀＀᐀䂞＀＀＀＀᐀䂞＀＀＀＀᐀䂞＀＀＀＀᐀䂞＀＀＀＀᐀䂞＀＀＀＀᐀䂞＀＀＀＀᐀䂞＀＀＀＀＀＀＀＀＀＀＀＀＀＀＀＀＀＀＀＀＀＀＀＀＀＀＀＀＀＀＀＀＀＀＀＀＀＀＀＀＀＀＀＀＀＀＀＀＀＀＀＀＀＀＀＀＀＀＀＀＀＀＀＀＀＀＀＀＀＀＀＀＀＀＀＀＀＀＀＀＀＀＀＀＀＀＀＀＀＀＀＀＀＀＀＀＀＀＀＀＀＀＀＀＀＀＀＀＀＀＀＀＀＀＀＀＀＀＀＀＀＀＀＀＀＀＀＀＀＀＀＀＀＀＀＀＀＀＀＀＀＀＀＀＀＀＀＀＀＀＀＀＀＀＀＀＀＀＀＀＀＀＀＀＀＀＀＀＀＀＀＀＀＀＀＀＀＀＀＀＀＀＀＀＀＀＀＀＀＀＀＀＀＀＀＀＀＀＀＀＀＀＀＀＀＀＀＀＀＀＀＀＀＀＀＀＀＀＀＀＀＀＀＀＀＀＀＀＀＀＀＀＀＀＀＀＀＀＀＀＀＀＀＀＀＀＀＀＀＀＀＀＀＀＀＀＀＀＀＀＀＀﫳刾3䱍义䜭幂⸱⨰䍅也卅彔䕒彃⡈ㄴ㈳⤹䔯彃䕎呓剟䍅㐨㌱㤲착!＀＀ ＀＀	＀＀_x0008_＀＀_x0001_＀＀_x0001_＀＀_x0001_＀＀＀＀＀＀＀＀＀＀찀﫨刾&gt;啈ㅈⵖ䥆偞偟䥒䕃䡟䝉彈剐㐨㔱㜳ⰬⰬ〬∬剐䍉≅∬义剔䑁奁Ⱒ㔢圲⤢!＀＀ ＀＀	＀＀_x0008_＀＀_x0001_＀＀_x0001_＀＀_x0001_＀＀馚香ᦙ䀰찀ﬢ刾8单ㄸㄲ䬱〱㜰ㅞ〮䔪彃䕎呓剟䍅䡟㐨㐱㐱⼩䍅也卅彔䕒⡃ㄴㄴ⤴!＀＀ ＀＀	＀＀_x0008_＀＀_x0001_＀＀_x0001_＀＀_x0001_＀＀馚香香㿙찀ﬡ刾8单ㄸㄲ䬱〱㜰ㅞ〮䔪彃䕎呓剟䍅䡟㐨㌱㐸⼩䍅也卅彔䕒⡃ㄴ㠳⤴!＀＀ ＀＀	＀＀_x0008_＀＀_x0001_＀＀_x0001_＀＀_x0001_＀＀馚香香㿙찀ﬠ刾*单㔰㐸㠹〱㐶䙞彆䅃䕐彘䥆⡘乁ⱎ〲㠰ⰬⰬ单⥄ĉ＀＀ ＀＀ñ＀＀_x0008_＀＀_x0001_＀＀_x0001_＀＀_x0001_＀＀晦晦⹦䁳摦畳㩰⼯楄敲瑣潩獮䘯捡却瑥䄠摵瑩湩⁧楖睥牥愿瑣潩㵮啁䥄彔䅖啌♅䉄ㄽ㤲䤦ㅄ〽㠵㤴ㄸ☰䅖啌䥅㵄㐰〶☱䑓呁㵅〲㠰倦剅佉呄偙㵅乁彎呓♄䍓呆㌽眦湩潤㵷潰異彰潮扟牡眦摩桴㌽㔸栦楥桧㵴㈱☰呓剁彔䅍䥘䥍䕚㵄䅆卌♅牣慥潴㵲慦瑣敳♴楤灳慬役瑳楲杮䄽摵瑩찀ﬞ刾*单㔰㐸㠹〱㐶䙞彆䅃䕐彘䥆⡘乁ⱎ〲㤰ⰬⰬ单⥄ĉ＀＀ ＀＀ñ＀＀_x0008_＀＀_x0001_＀＀_x0001_＀＀_x0001_＀＀㌳㌳挳䁧摦畳㩰⼯楄敲瑣潩獮䘯捡却瑥䄠摵瑩湩⁧楖睥牥愿瑣潩㵮啁䥄彔䅖啌♅䉄ㄽ㤲䤦ㅄ〽㠵㤴ㄸ☰䅖啌䥅㵄㐰〶☱䑓呁㵅〲㤰倦剅佉呄偙㵅乁彎呓♄䍓呆㌽眦湩潤㵷潰異彰潮扟牡眦摩桴㌽㔸栦楥桧㵴㈱☰呓剁彔䅍䥘䥍䕚㵄䅆卌♅牣慥潴㵲慦瑣敳♴楤灳慬役瑳楲杮䄽摵瑩찀יִ刾8单ㄸㄲ䬱〱㜰ㅞ〮䔪彃䕎呓剟䍅䡟㐨㈱㐹⼩䍅也卅彔䕒⡃ㄴ㤲⤴!＀＀ ＀＀	＀＀_x0008_＀＀_x0001_＀＀_x0001_＀＀_x0001_＀＀＀＀＀＀＀＀㿠찀יִ刾*单㔰㐸㠹〱㐶䙞彆䅃䕐彘䥆⡘乁ⱎ〲〱ⰬⰬ单⥄ĉ＀＀ ＀＀ñ＀＀_x0008_＀＀_x0001_＀＀_x0001_＀＀_x0001_＀＀晦晦䙦䁯摦畳㩰⼯楄敲瑣潩獮䘯捡却瑥䄠摵瑩湩⁧楖睥牥愿瑣潩㵮啁䥄彔䅖啌♅䉄ㄽ㤲䤦ㅄ〽㠵㤴ㄸ☰䅖啌䥅㵄㐰〶☱䑓呁㵅〲〱倦剅佉呄偙㵅乁彎呓♄䍓呆㌽眦湩潤㵷潰異彰潮扟牡眦摩桴㌽㔸栦楥桧㵴㈱☰呓剁彔䅍䥘䥍䕚㵄䅆卌♅牣慥潴㵲慦瑣敳♴楤灳慬役瑳楲杮䄽摵瑩찀﬙刾*单㔰㐸㠹〱㐶䙞彆䅃䕐彘䥆⡘乁ⱎ〲㈱ⰬⰬ单⥄ĉ＀＀ ＀＀ñ＀＀_x0008_＀＀_x0001_＀＀_x0001_＀＀_x0001_＀＀＀＀＀＀က䁳摦畳㩰⼯楄敲瑣潩獮䘯捡却瑥䄠摵瑩湩⁧楖睥牥愿瑣潩㵮啁䥄彔䅖啌♅䉄ㄽ㤲䤦ㅄ〽㠵㤴ㄸ☰䅖啌䥅㵄㐰〶☱䑓呁㵅〲㈱倦剅佉呄偙㵅乁彎呓♄䍓呆㌽眦湩潤㵷潰異彰潮扟牡眦摩桴㌽㔸栦楥桧㵴㈱☰呓剁彔䅍䥘䥍䕚㵄䅆卌♅牣慥潴㵲慦瑣敳♴楤灳慬役瑳楲杮䄽摵瑩찀ﬗ刾*单㔰㐸㠹〱㐶䙞彆䅃䕐彘䥆⡘乁ⱎ〲ㄱⰬⰬ单⥄ĉ＀＀ ＀＀ñ＀＀_x0008_＀＀_x0001_＀＀_x0001_＀＀_x0001_＀＀쳍쳌볌䁻摦畳㩰⼯楄敲瑣潩獮䘯捡却瑥䄠摵瑩湩⁧楖睥牥愿瑣潩㵮啁䥄彔䅖啌♅䉄ㄽ㤲䤦ㅄ〽㠵㤴ㄸ☰䅖啌䥅㵄㐰〶☱䑓呁㵅〲ㄱ倦剅佉呄偙㵅乁彎呓♄䍓呆㌽眦湩潤㵷潰異彰潮扟牡眦摩桴㌽㔸栦楥桧㵴㈱☰呓剁彔䅍䥘䥍䕚㵄䅆卌♅牣慥潴㵲慦瑣敳♴楤灳慬役瑳楲杮䄽摵瑩찀﬑刾*单㠵㌳㐳〱㜷䙞彆䅃䡓卟⡔呑ⱒㄴ㔴ⰵⰬ䙒⨩ㄭŮ＀＀ ＀＀Ŗ＀＀_x0008_＀＀_x0001_＀＀_x0001_＀＀_x0001_＀＀＀＀＀＀쁺摦畳㩰⼯楤敲瑣潩獮䘯呁嘠敩敷㽲捡楴湯唽䑐呁♅牣慥潴㵲慦瑣敳♴奄彎剁升吽啒♅佄彃䅎䕍䘽呁䘺䱑䅟䑕呉义彇䱃䕉呎呟䵅䱐呁⹅䅆♔楤灳慬役瑳楲杮䄽摵瑩嘦剁䬺奅吽噃噗塃偓♇䅖㩒啑剅㵙歒晚け呆䙓吹䍖剨䙖獉䑎ぅ呎獕䍌卸楒杫楋瑁免㴽圦义佄㵗䥆卒彔佐啐♐䕈䝉呈㐽〵圦䑉䡔㐽〵匦䅔呒䵟塁䵉婉䑅䘽䱁䕓嘦剁䌺䱁久䅄㵒䥆䕖䅄♙䅖㩒奓䉍䱏唽㕓㌸㌳ㄴ㜰☷䅖㩒义䕄㵘0﬩刾I剋ⵎ䕄ㅞ〮⠪䍅也卅彔䕒彃⡂ㄴ〵⤶䔫彃䕎呓剟䍅佟㐨㔱㘰⤩䔯彃䕎呓剟䍅㐨㔱㘰착!＀＀ ＀＀	＀＀_x0008_＀＀_x0001_＀＀_x0001_＀＀_x0001_＀＀＀＀＀＀＀＀㿤찀﬩刾I剋ⵎ䕄ㅞ〮⠪䍅也卅彔䕒彃⡂ㄴ㜴⤵䔫彃䕎呓剟䍅佟㐨㐱㔷⤩䔯彃䕎呓剟䍅㐨㐱㔷착!＀＀ ＀＀	＀＀_x0008_＀＀_x0001_＀＀_x0001_＀＀_x0001_＀＀沐吉婚㿚찀ﬤ刾8单ㄸㄲ䬱〱㜰ㅞ〮䔪彃䕎呓剟䍅䡟㐨㐱㔷⼩䍅也卅彔䕒⡃ㄴ㜴⤵!＀＀ ＀＀	＀＀_x0008_＀＀_x0001_＀＀_x0001_＀＀_x0001_＀＀＀＀＀＀＀＀㿐찀ﬤ刾I剋ⵎ䕄ㅞ〮⠪䍅也卅彔䕒彃⡂ㄴ㐴⤵䔫彃䕎呓剟䍅佟㐨㐱㔴⤩䔯彃䕎呓剟䍅㐨㐱㔴착!＀＀ ＀＀	＀＀_x0008_＀＀_x0001_＀＀_x0001_＀＀_x0001_＀＀沐吉婚㿚찀ﬣ刾8单ㄸㄲ䬱〱㜰ㅞ〮䔪彃䕎呓剟䍅䡟㐨㐱㔴⼩䍅也卅彔䕒⡃ㄴ㐴⤵!＀＀ ＀＀	＀＀_x0008_＀＀_x0001_＀＀_x0001_＀＀_x0001_＀＀淩鶉㿘찀ﬣ刾I剋ⵎ䕄ㅞ〮⠪䍅也卅彔䕒彃⡂ㄴㄴ⤴䔫彃䕎呓剟䍅佟㐨㐱㐱⤩䔯彃䕎呓剟䍅㐨㐱㐱착!＀＀ ＀＀	＀＀_x0008_＀＀_x0001_＀＀_x0001_＀＀_x0001_＀＀沐吉婚㿚찀ﬢ刾I剋ⵎ䕄ㅞ〮⠪䍅也卅彔䕒彃⡂ㄴ㠳⤴䔫彃䕎呓剟䍅佟㐨㌱㐸⤩䔯彃䕎呓剟䍅㐨㌱㐸착!＀＀ ＀＀	＀＀_x0008_＀＀_x0001_＀＀_x0001_＀＀_x0001_＀＀沐吉婚㿚찀ﬡ刾I剋ⵎ䕄ㅞ〮⠪䍅也卅彔䕒彃⡂ㄴ㔳⤳䔫彃䕎呓剟䍅佟㐨㌱㌵⤩䔯彃䕎呓剟䍅㐨㌱㌵착!＀＀ ＀＀	＀＀_x0008_＀＀_x0001_＀＀_x0001_＀＀_x0001_＀＀馚香香㿉찀ﬠ刾I剋ⵎ䕄ㅞ〮⠪䍅也卅彔䕒彃⡂ㄴ㈳⤵䔫彃䕎呓剟䍅佟㐨㌱㔲⤩䔯彃䕎呓剟䍅㐨㌱㔲착!＀＀ ＀＀	＀＀_x0008_＀＀_x0001_＀＀_x0001_＀＀_x0001_＀＀벇ㆊ啕㿕찀ײַ刾8单ㄸㄲ䬱〱㜰ㅞ〮䔪彃䕎呓剟䍅䡟㐨㌱㔲⼩䍅也卅彔䕒⡃ㄴ㈳⤵!＀＀ ＀＀	＀＀_x0008_＀＀_x0001_＀＀_x0001_＀＀_x0001_＀＀዆웖觘㿝찀ײַ刾I剋ⵎ䕄ㅞ〮⠪䍅也卅彔䕒彃⡂ㄴ㤲⤴䔫彃䕎呓剟䍅佟㐨㈱㐹⤩䔯彃䕎呓剟䍅㐨㈱㐹착!＀＀ ＀＀	＀＀_x0008_＀＀_x0001_＀＀_x0001_＀＀_x0001_＀＀＀＀＀＀＀＀㿐찀יִ刾I剋ⵎ䕄ㅞ〮⠪䍅也卅彔䕒彃⡂ㄴ㘲⤳䔫彃䕎呓剟䍅佟㐨㈱㌶⤩䔯彃䕎呓剟䍅㐨㈱㌶착!＀＀ ＀＀	＀＀_x0008_＀＀_x0001_＀＀_x0001_＀＀_x0001_＀＀＀＀＀＀＀＀㿐찀﬜刾,单㜷㜲㤳〲㔷䕞䅃䵟䑅也呅㈨㄰ⰶⰰⰬ䌢剕唽䑓⤢!＀＀ ＀＀	＀＀_x0008_＀＀_x0001_＀＀_x0001_＀＀_x0001_＀＀豀碵꼝쐕찀﬚刾I剋ⵎ䕄ㅞ〮⠪䍅也卅彔䕒彃⡂ㄴ㌲⤳䔫彃䕎呓剟䍅佟㐨㈱㌳⤩䔯彃䕎呓剟䍅㐨㈱㌳착!＀＀ ＀＀	＀＀_x0008_＀＀_x0001_＀＀_x0001_＀＀_x0001_＀＀告骹㿊찀﬚刾,单㜷㜲㤳〲㔷䕞䅃䵟䑅也呅㈨㄰ⰵⰰⰬ䌢剕唽䑓⤢!＀＀ ＀＀	＀＀_x0008_＀＀_x0001_＀＀_x0001_＀＀_x0001_＀＀＀＀＀＀倀䂇찀ﬖ刾I剋ⵎ䕄ㅞ〮⠪䍅也卅彔䕒彃⡂ㄴ〲⤲䔫彃䕎呓剟䍅佟㐨㈱㈰⤩䔯彃䕎呓剟䍅㐨㈱㈰착!＀＀ ＀＀	＀＀_x0008_＀＀_x0001_＀＀_x0001_＀＀_x0001_＀＀읉㮋힔㿐찀ﬕ刾,单㜷㜲㤳〲㔷䕞䅃䵟䑅也呅㈨㄰ⰴⰰⰬ䌢剕唽䑓⤢!＀＀ ＀＀	＀＀_x0008_＀＀_x0001_＀＀_x0001_＀＀_x0001_＀＀컙号룣䂅찀ﬓ刾,单㜷㜲㤳〲㔷䕞䅃䵟䑅也呅㈨㄰ⰳⰰⰬ䌢剕唽䑓⤢!＀＀ ＀＀	＀＀_x0008_＀＀_x0001_＀＀_x0001_＀＀_x0001_＀＀멞౉㤂䂀찀﬒刾I剋ⵎ䕄ㅞ〮⠪䍅也卅彔䕒彃⡂ㄴ㜱⤲䔫彃䕎呓剟䍅佟㐨ㄱ㈷⤩䔯彃䕎呓剟䍅㐨ㄱ㈷착!＀＀ ＀＀	＀＀_x0008_＀＀_x0001_＀＀_x0001_＀＀_x0001_＀＀艐覣윜㿑찀ﬆ刾I剋ⵎ䕄ㅞ〮⠪䍅也卅彔䕒彃⡂ㄴ㌵⤷䔫彃䕎呓剟䍅佟㐨㔱㜳⤩䔯彃䕎呓剟䍅㐨㔱㜳착!＀＀ ＀＀	＀＀_x0008_＀＀_x0001_＀＀_x0001_＀＀_x0001_＀＀㌴㌳㌳㿣찀﫻刾8单ㄸㄲ䬱〱㜰ㅞ〮䔪彃䕎呓剟䍅䡟㐨ㄱ㔴⼩䍅也卅彔䕒⡃ㄴ㐱⤵!＀＀ ＀＀	＀＀_x0008_＀＀_x0001_＀＀_x0001_＀＀_x0001_＀＀_xDBD2_퉄㬓㿡찀﫲刾I剋ⵎ䕄ㅞ〮⠪䍅也卅彔䕒彃⡂ㄴㄵ⤰䔫彃䕎呓剟䍅佟㐨㔱〱⤩䔯彃䕎呓剟䍅㐨㔱〱착!＀＀ ＀＀	＀＀_x0008_＀＀_x0001_＀＀_x0001_＀＀_x0001_＀＀＀＀＀＀＀＀㿤찀﫲刾I剋ⵎ䕄ㅞ〮⠪䍅也卅彔䕒彃⡂ㄴ㜴⤹䔫彃䕎呓剟䍅佟㐨㐱㤷⤩䔯彃䕎呓剟䍅㐨㐱㤷착!＀＀ ＀＀	＀＀_x0008_＀＀_x0001_＀＀_x0001_＀＀_x0001_＀＀沐吉婚㿚찀﫲刾I剋ⵎ䕄ㅞ〮⠪䍅也卅彔䕒彃⡂ㄴ㐴⤹䔫彃䕎呓剟䍅佟㐨㐱㤴⤩䔯彃䕎呓剟䍅㐨㐱㤴착!＀＀ ＀＀	＀＀_x0008_＀＀_x0001_＀＀_x0001_＀＀_x0001_＀＀沐吉婚㿚찀﫱刾I剋ⵎ䕄ㅞ〮⠪䍅也卅彔䕒彃⡂ㄴㄴ⤸䔫彃䕎呓剟䍅佟㐨㐱㠱⤩䔯彃䕎呓剟䍅㐨㐱㠱착!＀＀ ＀＀	＀＀_x0008_＀＀_x0001_＀＀_x0001_＀＀_x0001_＀＀沐吉婚㿚찀﫱刾I剋ⵎ䕄ㅞ〮⠪䍅也卅彔䕒彃⡂ㄴ㠳⤸䔫彃䕎呓剟䍅佟㐨㌱㠸⤩䔯彃䕎呓剟䍅㐨㌱㠸착!＀＀ ＀＀	＀＀_x0008_＀＀_x0001_＀＀_x0001_＀＀_x0001_＀＀섨䓑㿘찀﫱刾I剋ⵎ䕄ㅞ〮⠪䍅也卅彔䕒彃⡂ㄴ㔳⤷䔫彃䕎呓剟䍅佟㐨㌱㜵⤩䔯彃䕎呓剟䍅㐨㌱㜵착!＀＀ ＀＀	＀＀_x0008_＀＀_x0001_＀＀_x0001_＀＀_x0001_＀＀⻭஫틓㿒찀﫱刾I剋ⵎ䕄ㅞ〮⠪䍅也卅彔䕒彃⡂ㄴ㈳⤹䔫彃䕎呓剟䍅佟㐨㌱㤲⤩䔯彃䕎呓剟䍅㐨㌱㤲착!＀＀ ＀＀	＀＀_x0008_＀＀_x0001_＀＀_x0001_＀＀_x0001_＀＀벇ㆊ啕㿕찀﫱刾I剋ⵎ䕄ㅞ〮⠪䍅也卅彔䕒彃⡂ㄴ㤲⤸䔫彃䕎呓剟䍅佟㐨㈱㠹⤩䔯彃䕎呓剟䍅㐨㈱㠹착!＀＀ ＀＀	＀＀_x0008_＀＀_x0001_＀＀_x0001_＀＀_x0001_＀＀＀＀＀＀＀＀㿐찀﫰刾I剋ⵎ䕄ㅞ〮⠪䍅也卅彔䕒彃⡂ㄴ㘲⤷䔫彃䕎呓剟䍅佟㐨㈱㜶⤩䔯彃䕎呓剟䍅㐨㈱㜶착!＀＀ ＀＀	＀＀_x0008_＀＀_x0001_＀＀_x0001_＀＀_x0001_＀＀＀＀＀＀＀＀㿐찀﫰刾I剋ⵎ䕄ㅞ〮⠪䍅也卅彔䕒彃⡂ㄴ㌲⤷䔫彃䕎呓剟䍅佟㐨㈱㜳⤩䔯彃䕎呓剟䍅㐨㈱㜳착!＀＀ ＀＀	＀＀_x0008_＀＀_x0001_＀＀_x0001_＀＀_x0001_＀＀＀＀＀＀＀＀㿐찀﫰刾I剋ⵎ䕄ㅞ〮⠪䍅也卅彔䕒彃⡂ㄴ〲⤶䔫彃䕎呓剟䍅佟㐨㈱㘰⤩䔯彃䕎呓剟䍅㐨㈱㘰착!＀＀ ＀＀	＀＀_x0008_＀＀_x0001_＀＀_x0001_＀＀_x0001_＀＀⦺㗥㿔찀﫰刾I剋ⵎ䕄ㅞ〮⠪䍅也卅彔䕒彃⡂ㄴ㜱⤶䔫彃䕎呓剟䍅佟㐨ㄱ㘷⤩䔯彃䕎呓剟䍅㐨ㄱ㘷착!＀＀ ＀＀	＀＀_x0008_＀＀_x0001_＀＀_x0001_＀＀_x0001_＀＀艐覣윜㿑찀﫰刾I剋ⵎ䕄ㅞ〮⠪䍅也卅彔䕒彃⡂ㄴ㐱⤵䔫彃䕎呓剟䍅佟㐨ㄱ㔴⤩䔯彃䕎呓剟䍅㐨ㄱ㔴착!＀＀ ＀＀	＀＀_x0008_＀＀_x0001_＀＀_x0001_＀＀_x0001_＀＀艐覣윜㿑찀﫨刾_x001B_䥖ⵄ卅偞䍟䵏卟午佟呕㐨㔱㜳착!＀＀ ＀＀	＀＀_x0008_＀＀_x0001_＀＀_x0001_＀＀_x0001_＀＀톷_xDE00_車䀷찀﫨刾_x001B_䕖ⵔ䡃偞䍟䵏卟午佟呕㐨㔱㜳착!＀＀ ＀＀	＀＀_x0008_＀＀_x0001_＀＀_x0001_＀＀_x0001_＀＀⃕㿍찀﫨刾_x0015_剋ⵎ䕄偞偟䥒䕃㐨㔱㜳착!＀＀ ＀＀	＀＀_x0008_＀＀_x0001_＀＀_x0001_＀＀_x0001_＀＀馚香_xD999_䁎찀ﬤ刾8单ㄸㄲ䬱〱㜰ㅞ〮䔪彃䕎呓剟䍅䡟㐨㔱㘰⼩䍅也卅彔䕒⡃ㄴ〵⤶!＀＀ ＀＀	＀＀_x0008_＀＀_x0001_＀＀_x0001_＀＀_x0001_＀＀줋୮넻㿓찀﬛刾K啈ㅈⵖ䥆ㅞ〮⠪䍅也卅彔䕒彃⡓ㄴ〲⤲䔫彃䕎呓剟䍅啟㐨㈱㈰⤩䔯彃䕎呓剟䍅㐨㈱㈰착!＀＀ ＀＀	＀＀_x0008_＀＀_x0001_＀＀_x0001_＀＀_x0001_＀＀紆㒎瑝㿑찀ﬖ刾K啈ㅈⵖ䥆ㅞ〮⠪䍅也卅彔䕒彃⡂ㄴ〲⤲䔫彃䕎呓剟䍅佟㐨㈱㈰⤩䔯彃䕎呓剟䍅㐨㈱㈰착!＀＀ ＀＀	＀＀_x0008_＀＀_x0001_＀＀_x0001_＀＀_x0001_＀＀큟ɂᝆ㿝찀﫻刾8单ㄸㄲ䬱〱㜰ㅞ〮䔪彃䕎呓剟䍅䡟㐨㈱㘰⼩䍅也卅彔䕒⡃ㄴ〲⤶!＀＀ ＀＀	＀＀_x0008_＀＀_x0001_＀＀_x0001_＀＀_x0001_＀＀＀＀＀＀＀＀㿠찀﫻刾8单ㄸㄲ䬱〱㜰ㅞ〮䔪彃䕎呓剟䍅䡟㐨ㄱ㘷⼩䍅也卅彔䕒⡃ㄴ㜱⤶!＀＀ ＀＀	＀＀_x0008_＀＀_x0001_＀＀_x0001_＀＀_x0001_＀＀＀＀＀＀＀＀㿠찀﫺刾*单㠳㘸㤸〱㔱䱞䑓偟协呟偏䡟䑌⡒〱∬≈∬卆⤢r＀＀ ＀＀Z＀＀P＀＀_x0001_＀＀
＀＀_x0001_＀＀＀＀退﷚䆎＀＀뀀྘䅶＀＀瀀摵䅳＀＀䅪＀＀䅪＀＀耀乎䅪＀＀ꀀ觉䅧＀＀＀＀稦䅦＀＀쀀噢䅥＀＀쀀龅䅝＀＀＀＀＀＀＀＀＀＀﫴刾2假ⵋ单ㅞ〮䔪彃䕎呓剟䍅䡟㐨㐱㤷⼩䍅也卅彔䕒⡃ㄴ㜴⤹!＀＀ ＀＀	＀＀_x0008_＀＀_x0001_＀＀_x0001_＀＀_x0001_＀＀ᤣឬ燇㾼찀﫴刾2ㅇⵁ䕄ㅞ〮䔪彃䕎呓剟䍅䡟㐨㐱㤷⼩䍅也卅彔䕒⡃ㄴ㜴⤹!＀＀ ＀＀	＀＀_x0008_＀＀_x0001_＀＀_x0001_＀＀_x0001_＀＀ᑻ䞮竡㿔찀﫴刾3䱍义䜭幂⸱⨰䍅也卅彔䕒彃⡈ㄴ㜴⤹䔯彃䕎呓剟䍅㐨㐱㤷착!＀＀ ＀＀	＀＀_x0008_＀＀_x0001_＀＀_x0001_＀＀_x0001_＀＀＀＀＀＀＀＀＀＀찀﫴刾2假ⵋ单ㅞ〮䔪彃䕎呓剟䍅䡟㐨㐱㤴⼩䍅也卅彔䕒⡃ㄴ㐴⤹!＀＀ ＀＀	＀＀_x0008_＀＀_x0001_＀＀_x0001_＀＀_x0001_＀＀＀＀＀＀＀＀㿀찀﫴刾2ㅇⵁ䕄ㅞ〮䔪彃䕎呓剟䍅䡟㐨㐱㤴⼩䍅也卅彔䕒⡃ㄴ㐴⤹!＀＀ ＀＀	＀＀_x0008_＀＀_x0001_＀＀_x0001_＀＀_x0001_＀＀ᑻ䞮竡㿔찀﫳刾2假ⵋ单ㅞ〮䔪彃䕎呓剟䍅䡟㐨㌱㤲⼩䍅也卅彔䕒⡃ㄴ㈳⤹!＀＀ ＀＀	＀＀_x0008_＀＀_x0001_＀＀_x0001_＀＀_x0001_＀＀ⷭ㙀䤤㿂찀﫳刾2ㅇⵁ䕄ㅞ〮䔪彃䕎呓剟䍅䡟㐨㌱㤲⼩䍅也卅彔䕒⡃ㄴ㈳⤹!＀＀ ＀＀	＀＀_x0008_＀＀_x0001_＀＀_x0001_＀＀_x0001_＀＀＀＀＀＀＀＀㿘찀﬩刾8单ㄸㄲ䬱〱㜰ㅞ〮䔪彃䕎呓剟䍅䡟㐨㔱㜳⼩䍅也卅彔䕒⡃ㄴ㌵⤷!＀＀ ＀＀	＀＀_x0008_＀＀_x0001_＀＀_x0001_＀＀_x0001_＀＀줋୮넻㿓찀ﬞ刾O偊㌳㘴〸〰〰ㅞ〮⠪䍅也卅彔䕒彃⡂ㄴ㈳⤵䔫彃䕎呓剟䍅佟㐨㌱㔲⤩䔯彃䕎呓剟䍅㐨㌱㔲착!＀＀ ＀＀	＀＀_x0008_＀＀_x0001_＀＀_x0001_＀＀_x0001_＀＀＀＀＀＀＀＀㿠찀ﬞ刾O偊㌳㘴〸〰〰ㅞ〮⠪䍅也卅彔䕒彃⡓ㄴ㈳⤵䔫彃䕎呓剟䍅啟㐨㌱㔲⤩䔯彃䕎呓剟䍅㐨㌱㔲착!＀＀ ＀＀	＀＀_x0008_＀＀_x0001_＀＀_x0001_＀＀_x0001_＀＀＀＀＀＀＀＀＀＀찀ﬞ刾O偊㘳㌱〴〰㔰ㅞ〮⠪䍅也卅彔䕒彃⡂ㄴ㈳⤵䔫彃䕎呓剟䍅佟㐨㌱㔲⤩䔯彃䕎呓剟䍅㐨㌱㔲착!＀＀ ＀＀	＀＀_x0008_＀＀_x0001_＀＀_x0001_＀＀_x0001_＀＀＀＀＀＀＀＀＀＀찀ﬞ刾O偊㘳㌱〴〰㔰ㅞ〮⠪䍅也卅彔䕒彃⡓ㄴ㈳⤵䔫彃䕎呓剟䍅啟㐨㌱㔲⤩䔯彃䕎呓剟䍅㐨㌱㔲착!＀＀ ＀＀	＀＀_x0008_＀＀_x0001_＀＀_x0001_＀＀_x0001_＀＀＀＀＀＀＀＀㿰찀﬜刾,呉〰㄰㐰㘹㌲䕞䅃䵟䑅也呅㈨㄰ⰶⰰⰬ䌢剕䔽剕⤢!＀＀ ＀＀	＀＀_x0008_＀＀_x0001_＀＀_x0001_＀＀_x0001_＀＀豀碵꼝쐕찀﬚刾,呉〰㄰㐰㘹㌲䕞䅃䵟䑅也呅㈨㄰ⰵⰰⰬ䌢剕䔽剕⤢!＀＀ ＀＀	＀＀_x0008_＀＀_x0001_＀＀_x0001_＀＀_x0001_＀＀＀＀＀＀耀䁋찀﫾刾O偊㘳㌱〴〰㔰ㅞ〮⠪䍅也卅彔䕒彃⡓ㄴ㈳⤹䔫彃䕎呓剟䍅啟㐨㌱㤲⤩䔯彃䕎呓剟䍅㐨㌱㤲착!＀＀ ＀＀	＀＀_x0008_＀＀_x0001_＀＀_x0001_＀＀_x0001_＀＀＀＀＀＀＀＀㿰찀﫾刾O偊㘳㌱〴〰㔰ㅞ〮⠪䍅也卅彔䕒彃⡂ㄴ㈳⤹䔫彃䕎呓剟䍅佟㐨㌱㤲⤩䔯彃䕎呓剟䍅㐨㌱㤲착!＀＀ ＀＀	＀＀_x0008_＀＀_x0001_＀＀_x0001_＀＀_x0001_＀＀＀＀＀＀＀＀＀＀찀﫽刾O偊㌳㘴〸〰〰ㅞ〮⠪䍅也卅彔䕒彃⡓ㄴ㈳⤹䔫彃䕎呓剟䍅啟㐨㌱㤲⤩䔯彃䕎呓剟䍅㐨㌱㤲착!＀＀ ＀＀	＀＀_x0008_＀＀_x0001_＀＀_x0001_＀＀_x0001_＀＀＀＀＀＀＀＀＀＀찀﫽刾O偊㌳㘴〸〰〰ㅞ〮⠪䍅也卅彔䕒彃⡂ㄴ㈳⤹䔫彃䕎呓剟䍅佟㐨㌱㤲⤩䔯彃䕎呓剟䍅㐨㌱㤲착!＀＀ ＀＀	＀＀_x0008_＀＀_x0001_＀＀_x0001_＀＀_x0001_＀＀＀＀＀＀＀＀㿠찀﫻刾8单ㄸㄲ䬱〱㜰ㅞ〮䔪彃䕎呓剟䍅䡟㐨㌱㜵⼩䍅也卅彔䕒⡃ㄴ㔳⤷!＀＀ ＀＀	＀＀_x0008_＀＀_x0001_＀＀_x0001_＀＀_x0001_＀＀ཏ변涶㿛찀﫻刾8单ㄸㄲ䬱〱㜰ㅞ〮䔪彃䕎呓剟䍅䡟㐨㈱㜶⼩䍅也卅彔䕒⡃ㄴ㘲⤷!＀＀ ＀＀	＀＀_x0008_＀＀_x0001_＀＀_x0001_＀＀_x0001_＀＀줋୮넻㿣찀﫻刾8单ㄸㄲ䬱〱㜰ㅞ〮䔪彃䕎呓剟䍅䡟㐨㈱㜳⼩䍅也卅彔䕒⡃ㄴ㌲⤷!＀＀ ＀＀	＀＀_x0008_＀＀_x0001_＀＀_x0001_＀＀_x0001_＀＀_xDBD2_퉄㬓㿡찀﫷刾_x0018_䕄〰㘰㌳〵㌰䙞彁卉彏佃䕄_x001D_＀＀ ＀＀_x0005_＀＀_x0004_＀＀_x0001_＀＀_x0001_＀＀_x0008_＀＀啅R찀﫴刾2假ⵋ单ㅞ〮䔪彃䕎呓剟䍅䡟㐨㐱㠱⼩䍅也卅彔䕒⡃ㄴㄴ⤸!＀＀ ＀＀	＀＀_x0008_＀＀_x0001_＀＀_x0001_＀＀_x0001_＀＀＀＀＀＀＀＀㿀찀﫳刾2ㅇⵁ䕄ㅞ〮䔪彃䕎呓剟䍅䡟㐨㐱㠱⼩䍅也卅彔䕒⡃ㄴㄴ⤸!＀＀ ＀＀	＀＀_x0008_＀＀_x0001_＀＀_x0001_＀＀_x0001_＀＀凬Ẹ㿑찀﫳刾2假ⵋ单ㅞ〮䔪彃䕎呓剟䍅䡟㐨㌱㠸⼩䍅也卅彔䕒⡃ㄴ㠳⤸!＀＀ ＀＀	＀＀_x0008_＀＀_x0001_＀＀_x0001_＀＀_x0001_＀＀ᤣឬ燇㾼찀﫳刾2ㅇⵁ䕄ㅞ〮䔪彃䕎呓剟䍅䡟㐨㌱㠸⼩䍅也卅彔䕒⡃ㄴ㠳⤸!＀＀ ＀＀	＀＀_x0008_＀＀_x0001_＀＀_x0001_＀＀_x0001_＀＀䁣솛㿒찀﫳刾2假ⵋ单ㅞ〮䔪彃䕎呓剟䍅䡟㐨㈱㠹⼩䍅也卅彔䕒⡃ㄴ㤲⤸!＀＀ ＀＀	＀＀_x0008_＀＀_x0001_＀＀_x0001_＀＀_x0001_＀＀ꆟ䤤㿒찀﫳刾2ㅇⵁ䕄ㅞ〮䔪彃䕎呓剟䍅䡟㐨㈱㠹⼩䍅也卅彔䕒⡃ㄴ㤲⤸!＀＀ ＀＀	＀＀_x0008_＀＀_x0001_＀＀_x0001_＀＀_x0001_＀＀淩鶉㿘찀﫨刾_x0015_䵉ⵁ呉偞偟䥒䕃㐨㔱㜳착!＀＀ ＀＀	＀＀_x0008_＀＀_x0001_＀＀_x0001_＀＀_x0001_＀＀쳍쳌쳌䀴찀﬩刾I䵂ⵓ单ㅞ〮⠪䍅也卅彔䕒彃⡂ㄴ〵⤶䔫彃䕎呓剟䍅佟㐨㔱㘰⤩䔯彃䕎呓剟䍅㐨㔱㘰착!＀＀ ＀＀	＀＀_x0008_＀＀_x0001_＀＀_x0001_＀＀_x0001_＀＀＀＀＀＀＀＀＀＀찀﬩刾I䵂ⵓ单ㅞ〮⠪䍅也卅彔䕒彃⡂ㄴ㜴⤵䔫彃䕎呓剟䍅佟㐨㐱㔷⤩䔯彃䕎呓剟䍅㐨㐱㔷착!＀＀ ＀＀	＀＀_x0008_＀＀_x0001_＀＀_x0001_＀＀_x0001_＀＀埮⃨넻㾳찀ﬤ刾I䵂ⵓ单ㅞ〮⠪䍅也卅彔䕒彃⡂ㄴ㐴⤵䔫彃䕎呓剟䍅佟㐨㐱㔴⤩䔯彃䕎呓剟䍅㐨㐱㔴착!＀＀ ＀＀	＀＀_x0008_＀＀_x0001_＀＀_x0001_＀＀_x0001_＀＀䡛孶觘㿍찀ﬣ刾I䵂ⵓ单ㅞ〮⠪䍅也卅彔䕒彃⡂ㄴㄴ⤴䔫彃䕎呓剟䍅佟㐨㐱㐱⤩䔯彃䕎呓剟䍅㐨㐱㐱착!＀＀ ＀＀	＀＀_x0008_＀＀_x0001_＀＀_x0001_＀＀_x0001_＀＀ཏ변涶㿋찀ﬢ刾I䵂ⵓ单ㅞ〮⠪䍅也卅彔䕒彃⡂ㄴ㠳⤴䔫彃䕎呓剟䍅佟㐨㌱㐸⤩䔯彃䕎呓剟䍅㐨㌱㐸착!＀＀ ＀＀	＀＀_x0008_＀＀_x0001_＀＀_x0001_＀＀_x0001_＀＀ཏ변涶㿋찀ﬡ刾I䵂ⵓ单ㅞ〮⠪䍅也卅彔䕒彃⡂ㄴ㔳⤳䔫彃䕎呓剟䍅佟㐨㌱㌵⤩䔯彃䕎呓剟䍅㐨㌱㌵착!＀＀ ＀＀	＀＀_x0008_＀＀_x0001_＀＀_x0001_＀＀_x0001_＀＀䡛孶觘㿍찀ﬠ刾I䵂ⵓ单ㅞ〮⠪䍅也卅彔䕒彃⡂ㄴ㈳⤵䔫彃䕎呓剟䍅佟㐨㌱㔲⤩䔯彃䕎呓剟䍅㐨㌱㔲착!＀＀ ＀＀	＀＀_x0008_＀＀_x0001_＀＀_x0001_＀＀_x0001_＀＀䡛孶觘㿍찀ײַ刾I䵂ⵓ单ㅞ〮⠪䍅也卅彔䕒彃⡂ㄴ㤲⤴䔫彃䕎呓剟䍅佟㐨㈱㐹⤩䔯彃䕎呓剟䍅㐨㈱㐹착!＀＀ ＀＀	＀＀_x0008_＀＀_x0001_＀＀_x0001_＀＀_x0001_＀＀＀＀＀＀＀＀㿐찀﬜刾I䵂ⵓ单ㅞ〮⠪䍅也卅彔䕒彃⡂ㄴ㘲⤳䔫彃䕎呓剟䍅佟㐨㈱㌶⤩䔯彃䕎呓剟䍅㐨㈱㌶착!＀＀ ＀＀	＀＀_x0008_＀＀_x0001_＀＀_x0001_＀＀_x0001_＀＀椮燷啕㾵찀﬜刾.呉〰㄰㐰㘹㌲䕞䅃䵟䑅䍟偁塅㈨㄰ⰶⰰⰬ䌢剕䔽剕⤢!＀＀ ＀＀	＀＀_x0008_＀＀_x0001_＀＀_x0001_＀＀_x0001_＀＀豀碵꼝쐕찀﬚刾I䵂ⵓ单ㅞ〮⠪䍅也卅彔䕒彃⡂ㄴ㌲⤳䔫彃䕎呓剟䍅佟㐨㈱㌳⤩䔯彃䕎呓剟䍅㐨㈱㌳착!＀＀ ＀＀	＀＀_x0008_＀＀_x0001_＀＀_x0001_＀＀_x0001_＀＀埮⃨넻㾳찀ﬖ刾I䵂ⵓ单ㅞ〮⠪䍅也卅彔䕒彃⡂ㄴ〲⤲䔫彃䕎呓剟䍅佟㐨㈱㈰⤩䔯彃䕎呓剟䍅㐨㈱㈰착!＀＀ ＀＀	＀＀_x0008_＀＀_x0001_＀＀_x0001_＀＀_x0001_＀＀埮⃨넻㾳찀﬒刾I䵂ⵓ单ㅞ〮⠪䍅也卅彔䕒彃⡂ㄴ㜱⤲䔫彃䕎呓剟䍅佟㐨ㄱ㈷⤩䔯彃䕎呓剟䍅㐨ㄱ㈷착!＀＀ ＀＀	＀＀_x0008_＀＀_x0001_＀＀_x0001_＀＀_x0001_＀＀埮⃨넻㾳찀ﬆ刾I䵂ⵓ单ㅞ〮⠪䍅也卅彔䕒彃⡂ㄴ㌵⤷䔫彃䕎呓剟䍅佟㐨㔱㜳⤩䔯彃䕎呓剟䍅㐨㔱㜳착!＀＀ ＀＀	＀＀_x0008_＀＀_x0001_＀＀_x0001_＀＀_x0001_＀＀＀＀＀＀＀＀＀＀찀ﬆ刾2假ⵋ单ㅞ〮䔪彃䕎呓剟䍅䡟㐨㔱㜳⼩䍅也卅彔䕒⡃ㄴ㌵⤷!＀＀ ＀＀	＀＀_x0008_＀＀_x0001_＀＀_x0001_＀＀_x0001_＀＀ᤣឬ燇㾼찀ﬆ刾2ㅇⵁ䕄ㅞ〮䔪彃䕎呓剟䍅䡟㐨㔱㜳⼩䍅也卅彔䕒⡃ㄴ㌵⤷!＀＀ ＀＀	＀＀_x0008_＀＀_x0001_＀＀_x0001_＀＀_x0001_＀＀凬Ẹ㿑찀﫻刾8单ㄸㄲ䬱〱㜰ㅞ〮䔪彃䕎呓剟䍅䡟㐨㔱〱⼩䍅也卅彔䕒⡃ㄴㄵ⤰!＀＀ ＀＀	＀＀_x0008_＀＀_x0001_＀＀_x0001_＀＀_x0001_＀＀줋୮넻㿓찀﫳刾2假ⵋ单ㅞ〮䔪彃䕎呓剟䍅䡟㐨㌱㜵⼩䍅也卅彔䕒⡃ㄴ㔳⤷!＀＀ ＀＀	＀＀_x0008_＀＀_x0001_＀＀_x0001_＀＀_x0001_＀＀ⷭ㙀䤤㿂찀﫳刾2ㅇⵁ䕄ㅞ〮䔪彃䕎呓剟䍅䡟㐨㌱㜵⼩䍅也卅彔䕒⡃ㄴ㔳⤷!＀＀ ＀＀	＀＀_x0008_＀＀_x0001_＀＀_x0001_＀＀_x0001_＀＀벇ㆊ啕㿕찀﫳刾2假ⵋ单ㅞ〮䔪彃䕎呓剟䍅䡟㐨㈱㜶⼩䍅也卅彔䕒⡃ㄴ㘲⤷!＀＀ ＀＀	＀＀_x0008_＀＀_x0001_＀＀_x0001_＀＀_x0001_＀＀ꆟ䤤㿒찀﫳刾2ㅇⵁ䕄ㅞ〮䔪彃䕎呓剟䍅䡟㐨㈱㜶⼩䍅也卅彔䕒⡃ㄴ㘲⤷!＀＀ ＀＀	＀＀_x0008_＀＀_x0001_＀＀_x0001_＀＀_x0001_＀＀缺糉ዶ㿚찀﫳刾2假ⵋ单ㅞ〮䔪彃䕎呓剟䍅䡟㐨㈱㜳⼩䍅也卅彔䕒⡃ㄴ㌲⤷!＀＀ ＀＀	＀＀_x0008_＀＀_x0001_＀＀_x0001_＀＀_x0001_＀＀ꆟ䤤㿒찀﫳刾2ㅇⵁ䕄ㅞ〮䔪彃䕎呓剟䍅䡟㐨㈱㜳⼩䍅也卅彔䕒⡃ㄴ㌲⤷!＀＀ ＀＀	＀＀_x0008_＀＀_x0001_＀＀_x0001_＀＀_x0001_＀＀缺糉ዶ㿚찀﫲刾I䵂ⵓ单ㅞ〮⠪䍅也卅彔䕒彃⡂ㄴㄵ⤰䔫彃䕎呓剟䍅佟㐨㔱〱⤩䔯彃䕎呓剟䍅㐨㔱〱착!＀＀ ＀＀	＀＀_x0008_＀＀_x0001_＀＀_x0001_＀＀_x0001_＀＀＀＀＀＀＀＀＀＀찀﫲刾I䵂ⵓ单ㅞ〮⠪䍅也卅彔䕒彃⡂ㄴ㜴⤹䔫彃䕎呓剟䍅佟㐨㐱㤷⤩䔯彃䕎呓剟䍅㐨㐱㤷착!＀＀ ＀＀	＀＀_x0008_＀＀_x0001_＀＀_x0001_＀＀_x0001_＀＀埮⃨넻㾳찀﫲刾I䵂ⵓ单ㅞ〮⠪䍅也卅彔䕒彃⡂ㄴ㐴⤹䔫彃䕎呓剟䍅佟㐨㐱㤴⤩䔯彃䕎呓剟䍅㐨㐱㤴착!＀＀ ＀＀	＀＀_x0008_＀＀_x0001_＀＀_x0001_＀＀_x0001_＀＀䡛孶觘㿍찀﫲刾I䵂ⵓ单ㅞ〮⠪䍅也卅彔䕒彃⡂ㄴㄴ⤸䔫彃䕎呓剟䍅佟㐨㐱㠱⤩䔯彃䕎呓剟䍅㐨㐱㠱착!＀＀ ＀＀	＀＀_x0008_＀＀_x0001_＀＀_x0001_＀＀_x0001_＀＀ཏ변涶㿋찀﫱刾I䵂ⵓ单ㅞ〮⠪䍅也卅彔䕒彃⡂ㄴ㠳⤸䔫彃䕎呓剟䍅佟㐨㌱㠸⤩䔯彃䕎呓剟䍅㐨㌱㠸착!＀＀ ＀＀	＀＀_x0008_＀＀_x0001_＀＀_x0001_＀＀_x0001_＀＀ཏ변涶㿋찀﫱刾I䵂ⵓ单ㅞ〮⠪䍅也卅彔䕒彃⡂ㄴ㔳⤷䔫彃䕎呓剟䍅佟㐨㌱㜵⤩䔯彃䕎呓剟䍅㐨㌱㜵착!＀＀ ＀＀	＀＀_x0008_＀＀_x0001_＀＀_x0001_＀＀_x0001_＀＀䡛孶觘㿍찀﫱刾I䵂ⵓ单ㅞ〮⠪䍅也卅彔䕒彃⡂ㄴ㈳⤹䔫彃䕎呓剟䍅佟㐨㌱㤲⤩䔯彃䕎呓剟䍅㐨㌱㤲착!＀＀ ＀＀	＀＀_x0008_＀＀_x0001_＀＀_x0001_＀＀_x0001_＀＀䡛孶觘㿍찀﫱刾I䵂ⵓ单ㅞ〮⠪䍅也卅彔䕒彃⡂ㄴ㤲⤸䔫彃䕎呓剟䍅佟㐨㈱㠹⤩䔯彃䕎呓剟䍅㐨㈱㠹착!＀＀ ＀＀	＀＀_x0008_＀＀_x0001_＀＀_x0001_＀＀_x0001_＀＀＀＀＀＀＀＀㿐찀﫱刾I䵂ⵓ单ㅞ〮⠪䍅也卅彔䕒彃⡂ㄴ㘲⤷䔫彃䕎呓剟䍅佟㐨㈱㜶⤩䔯彃䕎呓剟䍅㐨㈱㜶착!＀＀ ＀＀	＀＀_x0008_＀＀_x0001_＀＀_x0001_＀＀_x0001_＀＀椮燷啕㾵찀﫰刾I䵂ⵓ单ㅞ〮⠪䍅也卅彔䕒彃⡂ㄴ㌲⤷䔫彃䕎呓剟䍅佟㐨㈱㜳⤩䔯彃䕎呓剟䍅㐨㈱㜳착!＀＀ ＀＀	＀＀_x0008_＀＀_x0001_＀＀_x0001_＀＀_x0001_＀＀埮⃨넻㾳찀﫰刾I䵂ⵓ单ㅞ〮⠪䍅也卅彔䕒彃⡂ㄴ〲⤶䔫彃䕎呓剟䍅佟㐨㈱㘰⤩䔯彃䕎呓剟䍅㐨㈱㘰착!＀＀ ＀＀	＀＀_x0008_＀＀_x0001_＀＀_x0001_＀＀_x0001_＀＀埮⃨넻㾳찀﫰刾I䵂ⵓ单ㅞ〮⠪䍅也卅彔䕒彃⡂ㄴ㜱⤶䔫彃䕎呓剟䍅佟㐨ㄱ㘷⤩䔯彃䕎呓剟䍅㐨ㄱ㘷착!＀＀ ＀＀	＀＀_x0008_＀＀_x0001_＀＀_x0001_＀＀_x0001_＀＀埮⃨넻㾳찀﫰刾I䵂ⵓ单ㅞ〮⠪䍅也卅彔䕒彃⡂ㄴ㐱⤵䔫彃䕎呓剟䍅佟㐨ㄱ㔴⤩䔯彃䕎呓剟䍅㐨ㄱ㔴착!＀＀ ＀＀	＀＀_x0008_＀＀_x0001_＀＀_x0001_＀＀_x0001_＀＀蛲鳪啕㿅찀﬩刾2ㅇⵁ䕄ㅞ〮䔪彃䕎呓剟䍅䡟㐨㔱㘰⼩䍅也卅彔䕒⡃ㄴ〵⤶!＀＀ ＀＀	＀＀_x0008_＀＀_x0001_＀＀_x0001_＀＀_x0001_＀＀＀＀＀＀＀＀㿐찀﬩刾2假ⵋ单ㅞ〮䔪彃䕎呓剟䍅䡟㐨㔱㘰⼩䍅也卅彔䕒⡃ㄴ〵⤶!＀＀ ＀＀	＀＀_x0008_＀＀_x0001_＀＀_x0001_＀＀_x0001_＀＀ᤣឬ燇㾼찀ﬠ刾&amp;䕄〰㔰㜸〸㌰䙞彆䅓䕌⡓乁ⱎ〲㠰ⰬⰬ啅⥒ć＀＀ ＀＀ï＀＀_x0008_＀＀_x0001_＀＀_x0001_＀＀_x0001_＀＀⋐뿛䂝摦畳㩰⼯楄敲瑣潩獮䘯捡却瑥䄠摵瑩湩⁧楖睥牥愿瑣潩㵮啁䥄彔䅖啌♅䉄ㄽ㤲䤦ㅄ㔽㔷㌳☹䅖啌䥅㵄㄰〰☱䑓呁㵅〲㠰倦剅佉呄偙㵅乁彎呓♄䍓呆㌽眦湩潤㵷潰異彰潮扟牡眦摩桴㌽㔸栦楥桧㵴㈱☰呓剁彔䅍䥘䥍䕚㵄䅆卌♅牣慥潴㵲慦瑣敳♴楤灳慬役瑳楲杮䄽摵瑩찀ﬞ刾&amp;䕄〰㔰㜸〸㌰䙞彆䅓䕌⡓乁ⱎ〲㤰ⰬⰬ啅⥒ć＀＀ ＀＀ï＀＀_x0008_＀＀_x0001_＀＀_x0001_＀＀_x0001_＀＀컙号瓣䂒摦畳㩰⼯楄敲瑣潩獮䘯捡却瑥䄠摵瑩湩⁧楖睥牥愿瑣潩㵮啁䥄彔䅖啌♅䉄ㄽ㤲䤦ㅄ㔽㔷㌳☹䅖啌䥅㵄㄰〰☱䑓呁㵅〲㤰倦剅佉呄偙㵅乁彎呓♄䍓呆㌽眦湩潤㵷潰異彰潮扟牡眦摩桴㌽㔸栦楥桧㵴㈱☰呓剁彔䅍䥘䥍䕚㵄䅆卌♅牣慥潴㵲慦瑣敳♴楤灳慬役瑳楲杮䄽摵瑩찀יִ刾O单ㄸㄲ䬱〱㜰ㅞ〮⠪䍅也卅彔䕒彃⡂ㄴ㤲⤴䔫彃䕎呓剟䍅佟㐨㈱㐹⤩䔯彃䕎呓剟䍅㐨㈱㐹착!＀＀ ＀＀	＀＀_x0008_＀＀_x0001_＀＀_x0001_＀＀_x0001_＀＀＀＀＀＀＀＀㿠찀יִ刾O单ㄸㄲ䬱〱㜰ㅞ〮⠪䍅也卅彔䕒彃⡓ㄴ㤲⤴䔫彃䕎呓剟䍅啟㐨㈱㐹⤩䔯彃䕎呓剟䍅㐨㈱㐹착!＀＀ ＀＀	＀＀_x0008_＀＀_x0001_＀＀_x0001_＀＀_x0001_＀＀＀＀＀＀＀＀＀＀찀יִ刾(单㔰㐸㠹〱㐶䙞彆䕎彔义⡃乁ⱎ〲〱ⰬⰬ单⥄Ŧ＀＀ ＀＀Ŏ＀＀_x0008_＀＀_x0001_＀＀_x0001_＀＀_x0001_＀＀㌳㌳䂀摦畳㩰⼯楤敲瑣潩獮䘯呁嘠敩敷㽲捡楴湯唽䑐呁♅牣慥潴㵲慦瑣敳♴奄彎剁升吽啒♅佄彃䅎䕍䘽呁䘺䱑䅟䑕呉义彇䱃䕉呎呟䵅䱐呁⹅䅆♔楤灳慬役瑳楲杮䄽摵瑩嘦剁䬺奅䰽塅䉓乏䱅♉䅖㩒啑剅㵙歒晚歔啖じ佬祑䉨歔猴橍硁䍍獷䍌噸さ灑圦义佄㵗䥆卒彔佐啐♐䕈䝉呈㐽〵圦䑉䡔㐽〵匦䅔呒䵟塁䵉婉䑅䘽䱁䕓嘦剁䌺䱁久䅄㵒䥆䕖䅄♙䅖㩒奓䉍䱏唽こ㠵㤴ㄸ㘰☴䅖㩒义䕄㵘0﬜刾O单㠳㘸㤸〱㔱ㅞ〮⠪䍅也卅彔䕒彃⡂ㄴ㤲⤴䔫彃䕎呓剟䍅佟㐨㈱㐹⤩䔯彃䕎呓剟䍅㐨㈱㐹착!＀＀ ＀＀	＀＀_x0008_＀＀_x0001_＀＀_x0001_＀＀_x0001_＀＀ϓ꼰_xDB6D_㿦찀﬜刾O单㠳㘸㤸〱㔱ㅞ〮⠪䍅也卅彔䕒彃⡓ㄴ㤲⤴䔫彃䕎呓剟䍅啟㐨㈱㐹⤩䔯彃䕎呓剟䍅㐨㈱㐹착!＀＀ ＀＀	＀＀_x0008_＀＀_x0001_＀＀_x0001_＀＀_x0001_＀＀＀＀＀＀＀＀＀＀찀﬜刾O单㠰㐱㜳〱㈵ㅞ〮⠪䍅也卅彔䕒彃⡂ㄴ㤲⤴䔫彃䕎呓剟䍅佟㐨㈱㐹⤩䔯彃䕎呓剟䍅㐨㈱㐹착!＀＀ ＀＀	＀＀_x0008_＀＀_x0001_＀＀_x0001_＀＀_x0001_＀＀＀＀＀＀＀＀㿐찀﬜刾O单㠰㐱㜳〱㈵ㅞ〮⠪䍅也卅彔䕒彃⡓ㄴ㤲⤴䔫彃䕎呓剟䍅啟㐨㈱㐹⤩䔯彃䕎呓剟䍅㐨㈱㐹착!＀＀ ＀＀	＀＀_x0008_＀＀_x0001_＀＀_x0001_＀＀_x0001_＀＀蛲鳪啕㿅찀﬜刾O单㔰㐸㠹〱㐶ㅞ〮⠪䍅也卅彔䕒彃⡂ㄴ㤲⤴䔫彃䕎呓剟䍅佟㐨㈱㐹⤩䔯彃䕎呓剟䍅㐨㈱㐹착!＀＀ ＀＀	＀＀_x0008_＀＀_x0001_＀＀_x0001_＀＀_x0001_＀＀＀＀＀＀＀＀㿐찀﬜刾O单㔰㐸㠹〱㐶ㅞ〮⠪䍅也卅彔䕒彃⡓ㄴ㤲⤴䔫彃䕎呓剟䍅啟㐨㈱㐹⤩䔯彃䕎呓剟䍅㐨㈱㐹착!＀＀ ＀＀	＀＀_x0008_＀＀_x0001_＀＀_x0001_＀＀_x0001_＀＀＀＀＀＀＀＀＀＀찀﬜刾O单㜴㠷㤳〱㤴ㅞ〮⠪䍅也卅彔䕒彃⡂ㄴ㤲⤴䔫彃䕎呓剟䍅佟㐨㈱㐹⤩䔯彃䕎呓剟䍅㐨㈱㐹착!＀＀ ＀＀	＀＀_x0008_＀＀_x0001_＀＀_x0001_＀＀_x0001_＀＀＀＀＀＀＀＀㿰찀﬜刾O单㜴㠷㤳〱㤴ㅞ〮⠪䍅也卅彔䕒彃⡓ㄴ㤲⤴䔫彃䕎呓剟䍅啟㐨㈱㐹⤩䔯彃䕎呓剟䍅㐨㈱㐹착!＀＀ ＀＀	＀＀_x0008_＀＀_x0001_＀＀_x0001_＀＀_x0001_＀＀＀＀＀＀＀＀＀＀찀﬜刾O单㠵㌳㐳〱㜷ㅞ〮⠪䍅也卅彔䕒彃⡂ㄴ㤲⤴䔫彃䕎呓剟䍅佟㐨㈱㐹⤩䔯彃䕎呓剟䍅㐨㈱㐹착!＀＀ ＀＀	＀＀_x0008_＀＀_x0001_＀＀_x0001_＀＀_x0001_＀＀ꆼ机啕㿥찀﬜刾O单㠵㌳㐳〱㜷ㅞ〮⠪䍅也卅彔䕒彃⡓ㄴ㤲⤴䔫彃䕎呓剟䍅啟㐨㈱㐹⤩䔯彃䕎呓剟䍅㐨㈱㐹착!＀＀ ＀＀	＀＀_x0008_＀＀_x0001_＀＀_x0001_＀＀_x0001_＀＀＀＀＀＀＀＀＀＀찀﬛刾O单㌸㐵㔹〱㜲ㅞ〮⠪䍅也卅彔䕒彃⡂ㄴ㤲⤴䔫彃䕎呓剟䍅佟㐨㈱㐹⤩䔯彃䕎呓剟䍅㐨㈱㐹착!＀＀ ＀＀	＀＀_x0008_＀＀_x0001_＀＀_x0001_＀＀_x0001_＀＀_xDF74_쥻ᄐ㿁찀﬛刾O单㌸㐵㔹〱㜲ㅞ〮⠪䍅也卅彔䕒彃⡓ㄴ㤲⤴䔫彃䕎呓剟䍅啟㐨㈱㐹⤩䔯彃䕎呓剟䍅㐨㈱㐹착!＀＀ ＀＀	＀＀_x0008_＀＀_x0001_＀＀_x0001_＀＀_x0001_＀＀_xDF74_쥻ᄐ㿁찀﬙刾(单㔰㐸㠹〱㐶䙞彆䕎彔义⡃乁ⱎ〲㈱ⰬⰬ单⥄Ŧ＀＀ ＀＀Ŏ＀＀_x0008_＀＀_x0001_＀＀_x0001_＀＀_x0001_＀＀쳍쳌擌䁹摦畳㩰⼯楤敲瑣潩獮䘯呁嘠敩敷㽲捡楴湯唽䑐呁♅牣慥潴㵲慦瑣敳♴奄彎剁升吽啒♅佄彃䅎䕍䘽呁䘺䱑䅟䑕呉义彇䱃䕉呎呟䵅䱐呁⹅䅆♔楤灳慬役瑳楲杮䄽摵瑩嘦剁䬺奅丽䑍噑䱗噁♗䅖㩒啑剅㵙歒晚歔啖じ佬祑䉨歔猴橍硁楍獷䍌噸さ灑圦义佄㵗䥆卒彔佐啐♐䕈䝉呈㐽〵圦䑉䡔㐽〵匦䅔呒䵟塁䵉婉䑅䘽䱁䕓嘦剁䌺䱁久䅄㵒䥆䕖䅄♙䅖㩒奓䉍䱏唽こ㠵㤴ㄸ㘰☴䅖㩒义䕄㵘0ﬗ刾(单㔰㐸㠹〱㐶䙞彆䕎彔义⡃乁ⱎ〲ㄱⰬⰬ单⥄Ŧ＀＀ ＀＀Ŏ＀＀_x0008_＀＀_x0001_＀＀_x0001_＀＀_x0001_＀＀쳍쳌䁻摦畳㩰⼯楤敲瑣潩獮䘯呁嘠敩敷㽲捡楴湯唽䑐呁♅牣慥潴㵲慦瑣敳♴奄彎剁升吽啒♅佄彃䅎䕍䘽呁䘺䱑䅟䑕呉义彇䱃䕉呎呟䵅䱐呁⹅䅆♔楤灳慬役瑳楲杮䄽摵瑩嘦剁䬺奅娽䉏乍䩅乍♏䅖㩒啑剅㵙歒晚歔啖じ佬祑䉨歔猴橍硁卍獷䍌噸さ灑圦义佄㵗䥆卒彔佐啐♐䕈䝉呈㐽〵圦䑉䡔㐽〵匦䅔呒䵟塁䵉婉䑅䘽䱁䕓嘦剁䌺䱁久䅄㵒䥆䕖䅄♙䅖㩒奓䉍䱏唽こ㠵㤴ㄸ㘰☴䅖㩒义䕄㵘0ﬆ刾_x001C_䑆ㅓ㠸䈸偞䵟剁䕋彔䅖⡌ㄴ㌵⤷!＀＀ ＀＀	＀＀_x0008_＀＀_x0001_＀＀_x0001_＀＀_x0001_＀＀豀碵꼝쐕찀﫾刾*偊㘳㌱〴〰㔰䱞䑓偟协呟偏䡟䑌⡒〱∬≈∬卆⤢r＀＀ ＀＀Z＀＀P＀＀_x0001_＀＀
＀＀_x0001_＀＀＀＀＀＀䅮＀＀＀＀滨䅬＀＀＀＀ꇎ䅧＀＀＀＀쮨䅘＀＀＀＀峀䅕＀＀＀＀䅔＀＀＀＀ꍘ䅓＀＀＀＀笠䅌＀＀耀慯䅋＀＀＀＀Ⴖ䅋＀＀＀＀＀＀＀＀＀＀﫽刾=䕄〰㔰㘵㈵㐰偞䕓䍔䱁䘨噉䑅奁㬩䑅䵟䅅彎剐䍉彅䝔⡔ㄭ奁丬坏䐬〬착ॎ＀＀ ＀＀श＀＀࠰＀＀_x0001_＀＀Ć＀＀_x0001_＀＀៬蛬魭䀾៬蛬魭䀾퀩䤤䀿퀩䤤䀿퀩䤤䀿퀩䤤䀿퀩䤤䀿븢묓䀿븢묓䀿븢묓䀿븢묓䀿븢묓䀿븢묓䀿븢묓䀿븢묓䀿ᨣ䇝쓬䀿ᨣ䇝쓬䀿ᨣ䇝쓬䀿狯_xDF11_ᶉ䁀狯_xDF11_ᶉ䁀狯_xDF11_ᶉ䁀狯_xDF11_ᶉ䁀狯_xDF11_ᶉ䁀狯_xDF11_ᶉ䁀狯_xDF11_ᶉ䁀狯_xDF11_ᶉ䁀⿘ෘ뛛䀿⿘ෘ뛛䀿⿘ෘ뛛䀿⿘ෘ뛛䀿៬蛬_xDB6D_䀿៬蛬_xDB6D_䀿៬蛬_xDB6D_䀿洞鹄䤤䁀ᇱ┱撒䁀ᇱ┱撒䁀ᇱ┱撒䁀ᇱ┱撒䁀ᇱ┱撒䁀׻憻盛䁀׻憻盛䁀׻憻盛䁀׻憻盛䁀׻憻盛䁀怭뜂䁀怭뜂䁀怭뜂䁀怭뜂䁀怭뜂䁀怭뜂䁀怭뜂䁀＀＀＀＀䁀＀＀＀＀䁀＀＀＀＀䁀＀＀＀＀䁀＀＀＀＀䁀＀＀＀＀䁀＀＀＀＀䁀＀＀＀＀䁀＀＀＀＀䁀＀＀＀＀Ⰰ䁁＀＀＀＀Ⰰ䁁＀＀＀＀Ⰰ䁁＀＀＀＀㠀䁁＀＀＀＀㠀䁁＀＀＀＀㠀䁁＀＀＀＀㠀䁁＀＀＀＀㠀䁁＀＀＀＀㠀䁁＀＀＀＀㠀䁁＀＀＀＀㠀䁁＀＀＀＀㠀䁁＀＀＀＀㠀䁁＀＀＀＀㠀䁁＀＀＀＀㠀䁁＀＀＀＀㠀䁁＀＀＀＀㠀䁁＀＀＀＀怀䁁＀＀＀＀怀䁁＀＀＀＀怀䁁＀＀＀＀怀䁁＀＀＀＀怀䁁＀＀＀＀怀䁁＀＀＀＀렀䁁＀＀＀＀렀䁁＀＀＀＀렀䁁＀＀＀＀렀䁁＀＀＀＀렀䁁＀＀＀＀렀䁁＀＀＀＀렀䁁＀＀＀＀렀䁁＀＀＀＀렀䁁＀＀＀＀렀䁁＀＀＀＀렀䁁＀＀＀＀렀䁁＀＀＀＀렀䁁＀＀＀＀렀䁁＀＀＀＀렀䁁＀＀＀＀렀䁁＀＀＀＀퐀䁁＀＀＀＀퐀䁁＀＀＀＀퐀䁁＀＀＀＀퐀䁁＀＀＀＀퐀䁁＀＀＀＀鐀䁂׻憻雛䁃׻憻雛䁃׻憻雛䁃㌴㌳댳䁅㌴㌳댳䁅＀＀＀＀쀀䁅_xDACE_㭭䁆_xDACE_㭭䁆_xDACE_㭭䁆_xDACE_㭭䁆_xDACE_㭭䁆_xDACE_㭭䁆_xDACE_筭䁆_xDACE_筭䁆̝ힲ箻䁆̝ힲ箻䁆̝ힲ箻䁆̝ힲ箻䁆̝ힲ箻䁆＀＀＀＀栀䁆＀＀＀＀栀䁆＀＀＀＀栀䁆＀＀＀＀栀䁆欒⧱言䁆欒⧱言䁆欒⧱言䁆欒⧱言䁆欒⧱言䁆欒⧱言䁆欒⧱言䁆欒⧱言䁆欒⧱言䁆欒⧱言䁆欒⧱言䁆欒⧱言䁆欒⧱言䁆欒⧱言䁆欒⧱言䁆欒⧱言䁆欒⧱言䁆ꌰ湘쥩䁆ꌰ湘쥩䁆ꌰ湘쥩䁆ꌰ湘쥩䁆ꌰ湘쥩䁆ꌰ湘쥩䁆ꌰ湘쥩䁆ꌰ湘쥩䁆ꌰ湘쥩䁆ꌰ湘쥩䁆ꌰ湘쥩䁆ꌰ湘쥩䁆䬉_xDC3C_䁆䬉_xDC3C_䁆䬉_xDC3C_䁆䬉_xDC3C_䁆䬉_xDC3C_䁆⿭➻⼏䁇⿭➻⼏䁇＀＀＀＀怀䁇퀔_xD844_烰䁇䬉밼䁇䬉밼䁇䬉밼䁇䬉밼䁇䬉밼䁇䬉밼䁇覶ﮓ_xDE1D_䁇覶ﮓ_xDE1D_䁇覶ﮓ_xDE1D_䁇覶ﮓ_xDE1D_䁇獃䚝ᩚ䁈獃䚝ᩚ䁈䍗Ợ䭋䁈䍗Ợ䭋䁈＀＀＀＀＀＀䁉＀＀＀＀＀＀䁉_x0001_＀＀Ѐ䁉_x0001_＀＀Ѐ䁉_x0001_＀＀Ѐ䁉_x0001_＀＀Ѐ䁉_x0001_＀＀Ѐ䁉_x0001_＀＀Ѐ䁉_x0001_＀＀Ѐ䁉_x0001_＀＀Ѐ䁉_x0001_＀＀Ѐ䁉_x0001_＀＀Ѐ䁉_x0001_＀＀Ѐ䁉_x0001_＀＀Ѐ䁉_x0001_＀＀Ѐ䁉_x0001_＀＀Ѐ䁉_x0001_＀＀Ѐ䁉＀＀＀＀䠀䁉＀＀＀＀䠀䁉＀＀＀＀䠀䁉＀＀＀＀䠀䁉＀＀＀＀䠀䁉＀＀＀＀栀䁉＀＀＀＀栀䁉＀＀＀＀栀䁉_x0001_＀＀簀䁉_x0001_＀＀簀䁉_x0001_＀＀簀䁉_x0001_＀＀簀䁉_x0001_＀＀簀䁉_x0001_＀＀簀䁉_x0001_＀＀簀䁉_x0001_＀＀簀䁉_x0001_＀＀鐀䁉_x0001_＀＀鐀䁉_x0001_＀＀鐀䁉_x0001_＀＀鐀䁉＀＀＀＀䁉＀＀＀＀䁉＀＀＀＀䁉＀＀＀＀䁉＀＀＀＀䁉＀＀＀＀䁉＀＀＀＀䁉＀＀＀＀䁉＀＀＀＀䀀䁊貾륢斥䁊팜阓롸䁊팜阓롸䁊팜阓롸䁊팜阓롸䁊＀＀＀＀က䁋＀＀＀＀က䁋＀＀＀＀က䁋＀＀＀＀က䁋＀＀＀＀က䁋＀＀＀＀က䁋＀＀＀＀က䁋＀＀＀＀က䁋＀＀＀＀က䁋＀＀＀＀က䁋＀＀＀＀က䁋＀＀＀＀က䁋＀＀＀＀က䁋＀＀＀＀က䁋＀＀＀＀က䁋＀＀＀＀က䁋獄䚝婚䁋獄䚝婚䁋⳥槬螇䁋＀＀＀＀렀䁋＀＀＀＀렀䁋＀＀＀＀렀䁋＀＀＀＀렀䁋＀＀＀＀렀䁋＀＀＀＀렀䁋＀＀＀＀렀䁋＀＀＀＀렀䁋＀＀＀＀렀䁋峑醧隖䁋峑醧隖䁋峑醧隖䁋＀＀＀＀＀＀＀＀＀＀＀＀＀＀＀＀＀＀＀＀＀＀＀＀＀＀＀＀＀＀＀＀＀＀＀＀＀＀＀＀＀＀＀＀＀＀＀＀＀＀＀＀＀＀＀＀＀＀＀＀＀＀＀＀＀＀＀＀＀＀＀＀＀＀＀＀＀＀＀＀＀＀＀＀＀＀＀＀＀＀＀＀＀＀＀＀＀＀＀＀＀＀＀＀＀＀＀＀＀＀＀＀＀＀＀＀＀＀＀＀＀＀＀＀＀＀＀＀＀＀＀＀＀＀＀＀＀＀＀＀＀＀＀＀＀＀＀＀＀＀＀＀＀＀＀＀＀＀＀＀＀＀＀＀＀＀＀＀＀＀＀＀＀＀＀＀＀＀＀＀＀＀＀＀＀＀＀＀＀＀＀＀＀＀＀＀＀＀＀＀＀＀＀＀＀＀＀＀＀＀＀＀＀＀＀＀＀＀＀＀＀＀＀＀＀＀＀＀＀＀＀＀＀＀＀＀＀＀＀＀＀＀＀＀＀＀＀＀＀＀＀＀＀＀＀＀＀＀＀＀＀＀﫼刾O单㠵㌳㐳〱㜷ㅞ〮⠪䍅也卅彔䕒彃⡓ㄴ㤲⤸䔫彃䕎呓剟䍅啟㐨㈱㠹⤩䔯彃䕎呓剟䍅㐨㈱㠹착!＀＀ ＀＀	＀＀_x0008_＀＀_x0001_＀＀_x0001_＀＀_x0001_＀＀＀＀＀＀＀＀＀＀찀﫼刾O单㠵㌳㐳〱㜷ㅞ〮⠪䍅也卅彔䕒彃⡂ㄴ㤲⤸䔫彃䕎呓剟䍅佟㐨㈱㠹⤩䔯彃䕎呓剟䍅㐨㈱㠹착!＀＀ ＀＀	＀＀_x0008_＀＀_x0001_＀＀_x0001_＀＀_x0001_＀＀ꆼ机啕㿥찀﫼刾O单㔰㐸㠹〱㐶ㅞ〮⠪䍅也卅彔䕒彃⡓ㄴ㤲⤸䔫彃䕎呓剟䍅啟㐨㈱㠹⤩䔯彃䕎呓剟䍅㐨㈱㠹착!＀＀ ＀＀	＀＀_x0008_＀＀_x0001_＀＀_x0001_＀＀_x0001_＀＀＀＀＀＀＀＀＀＀찀﫻刾O单㔰㐸㠹〱㐶ㅞ〮⠪䍅也卅彔䕒彃⡂ㄴ㤲⤸䔫彃䕎呓剟䍅佟㐨㈱㠹⤩䔯彃䕎呓剟䍅㐨㈱㠹착!＀＀ ＀＀	＀＀_x0008_＀＀_x0001_＀＀_x0001_＀＀_x0001_＀＀＀＀＀＀＀＀㿐찀﫻刾O单ㄸㄲ䬱〱㜰ㅞ〮⠪䍅也卅彔䕒彃⡓ㄴ㤲⤸䔫彃䕎呓剟䍅啟㐨㈱㠹⤩䔯彃䕎呓剟䍅㐨㈱㠹착!＀＀ ＀＀	＀＀_x0008_＀＀_x0001_＀＀_x0001_＀＀_x0001_＀＀＀＀＀＀＀＀＀＀찀﫻刾O单ㄸㄲ䬱〱㜰ㅞ〮⠪䍅也卅彔䕒彃⡂ㄴ㤲⤸䔫彃䕎呓剟䍅佟㐨㈱㠹⤩䔯彃䕎呓剟䍅㐨㈱㠹착!＀＀ ＀＀	＀＀_x0008_＀＀_x0001_＀＀_x0001_＀＀_x0001_＀＀＀＀＀＀＀＀㿠찀﫻刾O单㌸㐵㔹〱㜲ㅞ〮⠪䍅也卅彔䕒彃⡓ㄴ㤲⤸䔫彃䕎呓剟䍅啟㐨㈱㠹⤩䔯彃䕎呓剟䍅㐨㈱㠹착!＀＀ ＀＀	＀＀_x0008_＀＀_x0001_＀＀_x0001_＀＀_x0001_＀＀_xDF74_쥻ᄐ㿁찀﫻刾O单㌸㐵㔹〱㜲ㅞ〮⠪䍅也卅彔䕒彃⡂ㄴ㤲⤸䔫彃䕎呓剟䍅佟㐨㈱㠹⤩䔯彃䕎呓剟䍅㐨㈱㠹착!＀＀ ＀＀	＀＀_x0008_＀＀_x0001_＀＀_x0001_＀＀_x0001_＀＀_xDF74_쥻ᄐ㿁찀﫺刾O单㠰㐱㜳〱㈵ㅞ〮⠪䍅也卅彔䕒彃⡓ㄴ㤲⤸䔫彃䕎呓剟䍅啟㐨㈱㠹⤩䔯彃䕎呓剟䍅㐨㈱㠹착!＀＀ ＀＀	＀＀_x0008_＀＀_x0001_＀＀_x0001_＀＀_x0001_＀＀蛲鳪啕㿅찀﫺刾O单㠰㐱㜳〱㈵ㅞ〮⠪䍅也卅彔䕒彃⡂ㄴ㤲⤸䔫彃䕎呓剟䍅佟㐨㈱㠹⤩䔯彃䕎呓剟䍅㐨㈱㠹착!＀＀ ＀＀	＀＀_x0008_＀＀_x0001_＀＀_x0001_＀＀_x0001_＀＀＀＀＀＀＀＀㿐찀﫺刾O单㠳㘸㤸〱㔱ㅞ〮⠪䍅也卅彔䕒彃⡓ㄴ㤲⤸䔫彃䕎呓剟䍅啟㐨㈱㠹⤩䔯彃䕎呓剟䍅㐨㈱㠹착!＀＀ ＀＀	＀＀_x0008_＀＀_x0001_＀＀_x0001_＀＀_x0001_＀＀＀＀＀＀＀＀＀＀찀﫺刾O单㠳㘸㤸〱㔱ㅞ〮⠪䍅也卅彔䕒彃⡂ㄴ㤲⤸䔫彃䕎呓剟䍅佟㐨㈱㠹⤩䔯彃䕎呓剟䍅㐨㈱㠹착!＀＀ ＀＀	＀＀_x0008_＀＀_x0001_＀＀_x0001_＀＀_x0001_＀＀ϓ꼰_xDB6D_㿦찀﫷刾O单㜴㠷㤳〱㤴ㅞ〮⠪䍅也卅彔䕒彃⡓ㄴ㤲⤸䔫彃䕎呓剟䍅啟㐨㈱㠹⤩䔯彃䕎呓剟䍅㐨㈱㠹착!＀＀ ＀＀	＀＀_x0008_＀＀_x0001_＀＀_x0001_＀＀_x0001_＀＀＀＀＀＀＀＀＀＀찀﫷刾O单㜴㠷㤳〱㤴ㅞ〮⠪䍅也卅彔䕒彃⡂ㄴ㤲⤸䔫彃䕎呓剟䍅佟㐨㈱㠹⤩䔯彃䕎呓剟䍅㐨㈱㠹착!＀＀ ＀＀	＀＀_x0008_＀＀_x0001_＀＀_x0001_＀＀_x0001_＀＀＀＀＀＀＀＀㿰찀﫷刾0呉〰㄰㐰㘹㌲䱞䑓也䵁彅佔彐䱈剄ㄨⰰ䠢Ⱒ䘢≓∬久⤢ʊ＀＀ ＀＀ɲ＀＀ɨ＀＀_x0001_＀＀
＀＀_x000C_＀＀Societa Finanziaria Macchine Automatiche SpA＀＀FOLCO GAIA FRANCESCA＀＀VACCHI GIANLUCA＀＀JPMorgan Asset Management (UK) Ltd.＀＀Norges Bank Investment Management＀＀Mediolanum Gestione Fondi SGR PA＀＀Schroder Investment Management Ltd.＀＀Skandinaviska Enskilda Banken AB (Denmark)＀＀Fideuram Investimenti SGR SpA＀＀Anima SGR SpA＀＀＀＀＀＀＀＀＀＀＀＀﫴刾3䱍义䜭幂⸱⨰䍅也卅彔䕒彃⡈ㄴ㐴⤹䔯彃䕎呓剟䍅㐨㐱㤴착!＀＀ ＀＀	＀＀_x0008_＀＀_x0001_＀＀_x0001_＀＀_x0001_＀＀＀＀＀＀＀＀＀＀찀﫳刾2假ⵋ单ㅞ〮䔪彃䕎呓剟䍅䡟㐨㈱㘰⼩䍅也卅彔䕒⡃ㄴ〲⤶!＀＀ ＀＀	＀＀_x0008_＀＀_x0001_＀＀_x0001_＀＀_x0001_＀＀ꆟ䤤㿒찀﫳刾2ㅇⵁ䕄ㅞ〮䔪彃䕎呓剟䍅䡟㐨㈱㘰⼩䍅也卅彔䕒⡃ㄴ〲⤶!＀＀ ＀＀	＀＀_x0008_＀＀_x0001_＀＀_x0001_＀＀_x0001_＀＀缺糉ዶ㿚찀﫳刾2假ⵋ单ㅞ〮䔪彃䕎呓剟䍅䡟㐨ㄱ㘷⼩䍅也卅彔䕒⡃ㄴ㜱⤶!＀＀ ＀＀	＀＀_x0008_＀＀_x0001_＀＀_x0001_＀＀_x0001_＀＀ꆟ䤤㿒찀﫳刾2ㅇⵁ䕄ㅞ〮䔪彃䕎呓剟䍅䡟㐨ㄱ㘷⼩䍅也卅彔䕒⡃ㄴ㜱⤶!＀＀ ＀＀	＀＀_x0008_＀＀_x0001_＀＀_x0001_＀＀_x0001_＀＀缺糉ዶ㿚찀﬩刾I䉊ⵔ单ㅞ〮⠪䍅也卅彔䕒彃⡂ㄴ〵⤶䔫彃䕎呓剟䍅佟㐨㔱㘰⤩䔯彃䕎呓剟䍅㐨㔱㘰착!＀＀ ＀＀	＀＀_x0008_＀＀_x0001_＀＀_x0001_＀＀_x0001_＀＀＀＀＀＀＀＀㿠찀﬩刾2ㅇⵁ䕄ㅞ〮䔪彃䕎呓剟䍅䡟㐨㐱㔷⼩䍅也卅彔䕒⡃ㄴ㜴⤵!＀＀ ＀＀	＀＀_x0008_＀＀_x0001_＀＀_x0001_＀＀_x0001_＀＀ᑻ䞮竡㿔찀﬩刾2假ⵋ单ㅞ〮䔪彃䕎呓剟䍅䡟㐨㐱㔷⼩䍅也卅彔䕒⡃ㄴ㜴⤵!＀＀ ＀＀	＀＀_x0008_＀＀_x0001_＀＀_x0001_＀＀_x0001_＀＀ᤣឬ燇㾼찀﬩刾I䉊ⵔ单ㅞ〮⠪䍅也卅彔䕒彃⡂ㄴ㜴⤵䔫彃䕎呓剟䍅佟㐨㐱㔷⤩䔯彃䕎呓剟䍅㐨㐱㔷착!＀＀ ＀＀	＀＀_x0008_＀＀_x0001_＀＀_x0001_＀＀_x0001_＀＀ꆼ机啕㿥찀﬩刾2ㅇⵁ䕄ㅞ〮䔪彃䕎呓剟䍅䡟㐨㐱㔴⼩䍅也卅彔䕒⡃ㄴ㐴⤵!＀＀ ＀＀	＀＀_x0008_＀＀_x0001_＀＀_x0001_＀＀_x0001_＀＀ᑻ䞮竡㿔찀ﬥ刾2假ⵋ单ㅞ〮䔪彃䕎呓剟䍅䡟㐨㐱㔴⼩䍅也卅彔䕒⡃ㄴ㐴⤵!＀＀ ＀＀	＀＀_x0008_＀＀_x0001_＀＀_x0001_＀＀_x0001_＀＀＀＀＀＀＀＀㿀찀ﬤ刾I䉊ⵔ单ㅞ〮⠪䍅也卅彔䕒彃⡂ㄴ㐴⤵䔫彃䕎呓剟䍅佟㐨㐱㔴⤩䔯彃䕎呓剟䍅㐨㐱㔴착!＀＀ ＀＀	＀＀_x0008_＀＀_x0001_＀＀_x0001_＀＀_x0001_＀＀ꆼ机啕㿥찀ﬣ刾I䉊ⵔ单ㅞ〮⠪䍅也卅彔䕒彃⡂ㄴㄴ⤴䔫彃䕎呓剟䍅佟㐨㐱㐱⤩䔯彃䕎呓剟䍅㐨㐱㐱착!＀＀ ＀＀	＀＀_x0008_＀＀_x0001_＀＀_x0001_＀＀_x0001_＀＀ꆼ机啕㿥찀ﬢ刾I䉊ⵔ单ㅞ〮⠪䍅也卅彔䕒彃⡂ㄴ㠳⤴䔫彃䕎呓剟䍅佟㐨㌱㐸⤩䔯彃䕎呓剟䍅㐨㌱㐸착!＀＀ ＀＀	＀＀_x0008_＀＀_x0001_＀＀_x0001_＀＀_x0001_＀＀ꆼ机啕㿥찀ﬡ刾2ㅇⵁ䕄ㅞ〮䔪彃䕎呓剟䍅䡟㐨㌱㔲⼩䍅也卅彔䕒⡃ㄴ㈳⤵!＀＀ ＀＀	＀＀_x0008_＀＀_x0001_＀＀_x0001_＀＀_x0001_＀＀＀＀＀＀＀＀㿘찀ﬡ刾2假ⵋ单ㅞ〮䔪彃䕎呓剟䍅䡟㐨㌱㔲⼩䍅也卅彔䕒⡃ㄴ㈳⤵!＀＀ ＀＀	＀＀_x0008_＀＀_x0001_＀＀_x0001_＀＀_x0001_＀＀ⷭ㙀䤤㿂찀ﬡ刾I䉊ⵔ单ㅞ〮⠪䍅也卅彔䕒彃⡂ㄴ㔳⤳䔫彃䕎呓剟䍅佟㐨㌱㌵⤩䔯彃䕎呓剟䍅㐨㌱㌵착!＀＀ ＀＀	＀＀_x0008_＀＀_x0001_＀＀_x0001_＀＀_x0001_＀＀ꆼ机啕㿥찀ﬠ刾I䉊ⵔ单ㅞ〮⠪䍅也卅彔䕒彃⡂ㄴ㈳⤵䔫彃䕎呓剟䍅佟㐨㌱㔲⤩䔯彃䕎呓剟䍅㐨㌱㔲착!＀＀ ＀＀	＀＀_x0008_＀＀_x0001_＀＀_x0001_＀＀_x0001_＀＀＀＀＀＀＀＀㿰찀ײַ刾I䉊ⵔ单ㅞ〮⠪䍅也卅彔䕒彃⡂ㄴ㤲⤴䔫彃䕎呓剟䍅佟㐨㈱㐹⤩䔯彃䕎呓剟䍅㐨㈱㐹착!＀＀ ＀＀	＀＀_x0008_＀＀_x0001_＀＀_x0001_＀＀_x0001_＀＀＀＀＀＀＀＀㿰찀יִ刾I䉊ⵔ单ㅞ〮⠪䍅也卅彔䕒彃⡂ㄴ㘲⤳䔫彃䕎呓剟䍅佟㐨㈱㌶⤩䔯彃䕎呓剟䍅㐨㈱㌶착!＀＀ ＀＀	＀＀_x0008_＀＀_x0001_＀＀_x0001_＀＀_x0001_＀＀＀＀＀＀＀＀㿰찀﬜刾(䡃〰㌰㤳〰㘶䙞彆䉅呉䥟⡂乁ⱎ〲〱ⰬⰬ䡃⥆Ŧ＀＀ ＀＀Ŏ＀＀_x0008_＀＀_x0001_＀＀_x0001_＀＀_x0001_＀＀⣘轜뿼摦畳㩰⼯楤敲瑣潩獮䘯呁嘠敩敷㽲捡楴湯唽䑐呁♅牣慥潴㵲慦瑣敳♴奄彎剁升吽啒♅佄彃䅎䕍䘽呁䘺䱑䅟䑕呉义彇䱃䕉呎呟䵅䱐呁⹅䅆♔楤灳慬役瑳楲杮䄽摵瑩嘦剁䬺奅嘽呉䱕噑䩍♇䅖㩒啑剅㵙歒晚啒䩊䙖䨹楑䉨歔猴橍硁䍍獷䍌䑸䕓灙圦义佄㵗䥆卒彔佐啐♐䕈䝉呈㐽〵圦䑉䡔㐽〵匦䅔呒䵟塁䵉婉䑅䘽䱁䕓嘦剁䌺䱁久䅄㵒䥆䕖䅄♙䅖㩒奓䉍䱏䌽え〰㌳〹㘰☶䅖㩒义䕄㵘0﬚刾I䉊ⵔ单ㅞ〮⠪䍅也卅彔䕒彃⡂ㄴ㌲⤳䔫彃䕎呓剟䍅佟㐨㈱㌳⤩䔯彃䕎呓剟䍅㐨㈱㌳착!＀＀ ＀＀	＀＀_x0008_＀＀_x0001_＀＀_x0001_＀＀_x0001_＀＀＀＀＀＀＀＀㿨찀﬚刾(䡃〰㌰㤳〰㘶䙞彆䉅呉䥟⡂乁ⱎ〲ㄱⰬⰬ䡃⥆Ŧ＀＀ ＀＀Ŏ＀＀_x0008_＀＀_x0001_＀＀_x0001_＀＀_x0001_＀＀멦౉ꬂ䀘摦畳㩰⼯楤敲瑣潩獮䘯呁嘠敩敷㽲捡楴湯唽䑐呁♅牣慥潴㵲慦瑣敳♴奄彎剁升吽啒♅佄彃䅎䕍䘽呁䘺䱑䅟䑕呉义彇䱃䕉呎呟䵅䱐呁⹅䅆♔楤灳慬役瑳楲杮䄽摵瑩嘦剁䬺奅倽偓塅偋䙍♓䅖㩒啑剅㵙歒晚啒䩊䙖䨹楑䉨歔猴橍硁卍獷䍌䑸䕓灙圦义佄㵗䥆卒彔佐啐♐䕈䝉呈㐽〵圦䑉䡔㐽〵匦䅔呒䵟塁䵉婉䑅䘽䱁䕓嘦剁䌺䱁久䅄㵒䥆䕖䅄♙䅖㩒奓䉍䱏䌽え〰㌳〹㘰☶䅖㩒义䕄㵘0﬘刾(䡃〰㌰㤳〰㘶䙞彆䉅呉䥟⡂乁ⱎ〲㈱ⰬⰬ䡃⥆Ŧ＀＀ ＀＀Ŏ＀＀_x0008_＀＀_x0001_＀＀_x0001_＀＀_x0001_＀＀俙鞍剮䀠摦畳㩰⼯楤敲瑣潩獮䘯呁嘠敩敷㽲捡楴湯唽䑐呁♅牣慥潴㵲慦瑣敳♴奄彎剁升吽啒♅佄彃䅎䕍䘽呁䘺䱑䅟䑕呉义彇䱃䕉呎呟䵅䱐呁⹅䅆♔楤灳慬役瑳楲杮䄽摵瑩嘦剁䬺奅䈽婗义䉓噅♓䅖㩒啑剅㵙歒晚啒䩊䙖䨹楑䉨歔猴橍硁楍獷䍌䑸䕓灙圦义佄㵗䥆卒彔佐啐♐䕈䝉呈㐽〵圦䑉䡔㐽〵匦䅔呒䵟塁䵉婉䑅䘽䱁䕓嘦剁䌺䱁久䅄㵒䥆䕖䅄♙䅖㩒奓䉍䱏䌽え〰㌳〹㘰☶䅖㩒义䕄㵘0ﬖ刾I䉊ⵔ单ㅞ〮⠪䍅也卅彔䕒彃⡂ㄴ〲⤲䔫彃䕎呓剟䍅佟㐨㈱㈰⤩䔯彃䕎呓剟䍅㐨㈱㈰착!＀＀ ＀＀	＀＀_x0008_＀＀_x0001_＀＀_x0001_＀＀_x0001_＀＀＀＀＀＀＀＀㿰찀﬒刾I䉊ⵔ单ㅞ〮⠪䍅也卅彔䕒彃⡂ㄴ㜱⤲䔫彃䕎呓剟䍅佟㐨ㄱ㈷⤩䔯彃䕎呓剟䍅㐨ㄱ㈷착!＀＀ ＀＀	＀＀_x0008_＀＀_x0001_＀＀_x0001_＀＀_x0001_＀＀＀＀＀＀＀＀㿰찀﬒刾*䕄〰㘰㌳〵㌰䙞彆䅃䡓卟⡔呑ⱒㄴ㔴ⰵⰬ䙒⨩ㄭŮ＀＀ ＀＀Ŗ＀＀_x0008_＀＀_x0001_＀＀_x0001_＀＀_x0001_＀＀㌳㌳ጳ쁠摦畳㩰⼯楤敲瑣潩獮䘯呁嘠敩敷㽲捡楴湯唽䑐呁♅牣慥潴㵲慦瑣敳♴奄彎剁升吽啒♅佄彃䅎䕍䘽呁䘺䱑䅟䑕呉义彇䱃䕉呎呟䵅䱐呁⹅䅆♔楤灳慬役瑳楲杮䄽摵瑩嘦剁䬺奅䨽噏䑅塉䱗♏䅖㩒啑剅㵙歒晚け呆䙓吹䍖剨䙖獉䑎ぅ呎獕䍌卸楒杫楋瑁免㴽圦义佄㵗䥆卒彔佐啐♐䕈䝉呈㐽〵圦䑉䡔㐽〵匦䅔呒䵟塁䵉婉䑅䘽䱁䕓嘦剁䌺䱁久䅄㵒䥆䕖䅄♙䅖㩒奓䉍䱏䐽ぅ〰㌶㔳〰☳䅖㩒义䕄㵘0﬒刾8单ㄸㄲ䬱〱㜰ㅞ〮䔪彃䕎呓剟䍅䡟㐨㈱㈰⼩䍅也卅彔䕒⡃ㄴ〲⤲!＀＀ ＀＀	＀＀_x0008_＀＀_x0001_＀＀_x0001_＀＀_x0001_＀＀＀＀＀＀＀＀㿠찀﬑刾-偊㘳㌱〴〰㔰䙞彆䥍彎义彔䍁啃⡍呑ⱒㄴ㔴ⰵⰬ䙒착ĉ＀＀ ＀＀ñ＀＀_x0008_＀＀_x0001_＀＀_x0001_＀＀_x0001_＀＀＀＀＀＀틠䃯摦畳㩰⼯楄敲瑣潩獮䘯捡却瑥䄠摵瑩湩⁧楖睥牥愿瑣潩㵮啁䥄彔䅖啌♅䉄ㄽ㤲䤦ㅄ㘽〹㈰☶䅖啌䥅㵄㌰㈴☶䑓呁㵅〲㌱㄰倦剅佉呄偙㵅呑归呓♄䍓呆㌽眦湩潤㵷潰異彰潮扟牡眦摩桴㌽㔸栦楥桧㵴㈱☰呓剁彔䅍䥘䥍䕚㵄䅆卌♅牣慥潴㵲慦瑣敳♴楤灳慬役瑳楲杮䄽摵瑩찀﬐刾*䕄〰㘰〶〲㘰䙞彆䅃䡓卟⡔呑ⱒㄴ㔴ⰵⰬ䙒⨩ㄭŮ＀＀ ＀＀Ŗ＀＀_x0008_＀＀_x0001_＀＀_x0001_＀＀_x0001_＀＀䯇褷빁삃摦畳㩰⼯楤敲瑣潩獮䘯呁嘠敩敷㽲捡楴湯唽䑐呁♅牣慥潴㵲慦瑣敳♴奄彎剁升吽啒♅佄彃䅎䕍䘽呁䘺䱑䅟䑕呉义彇䱃䕉呎呟䵅䱐呁⹅䅆♔楤灳慬役瑳楲杮䄽摵瑩嘦剁䬺奅倽䑗噁噁䱗♃䅖㩒啑剅㵙歒晚け呆䙓吹䍖剨䙖獉䑎ぅ呎獕䍌卸楒杫楋瑁免㴽圦义佄㵗䥆卒彔佐啐♐䕈䝉呈㐽〵圦䑉䡔㐽〵匦䅔呒䵟塁䵉婉䑅䘽䱁䕓嘦剁䌺䱁久䅄㵒䥆䕖䅄♙䅖㩒奓䉍䱏䐽ぅ〰㘶㈰〰☶䅖㩒义䕄㵘0﬏刾8单ㄸㄲ䬱〱㜰ㅞ〮䔪彃䕎呓剟䍅䡟㐨ㄱ㈷⼩䍅也卅彔䕒⡃ㄴ㜱⤲!＀＀ ＀＀	＀＀_x0008_＀＀_x0001_＀＀_x0001_＀＀_x0001_＀＀＀＀＀＀＀＀㿠찀ﬆ刾I䉊ⵔ单ㅞ〮⠪䍅也卅彔䕒彃⡂ㄴ㌵⤷䔫彃䕎呓剟䍅佟㐨㔱㜳⤩䔯彃䕎呓剟䍅㐨㔱㜳착!＀＀ ＀＀	＀＀_x0008_＀＀_x0001_＀＀_x0001_＀＀_x0001_＀＀＀＀＀＀＀＀㿠찀﫳刾2假ⵋ单ㅞ〮䔪彃䕎呓剟䍅䡟㐨ㄱ㔴⼩䍅也卅彔䕒⡃ㄴ㐱⤵!＀＀ ＀＀	＀＀_x0008_＀＀_x0001_＀＀_x0001_＀＀_x0001_＀＀ꆟ䤤㿒찀﫳刾2ㅇⵁ䕄ㅞ〮䔪彃䕎呓剟䍅䡟㐨ㄱ㔴⼩䍅也卅彔䕒⡃ㄴ㐱⤵!＀＀ ＀＀	＀＀_x0008_＀＀_x0001_＀＀_x0001_＀＀_x0001_＀＀̖೚됦㿗찀﫲刾I䉊ⵔ单ㅞ〮⠪䍅也卅彔䕒彃⡂ㄴㄵ⤰䔫彃䕎呓剟䍅佟㐨㔱〱⤩䔯彃䕎呓剟䍅㐨㔱〱착!＀＀ ＀＀	＀＀_x0008_＀＀_x0001_＀＀_x0001_＀＀_x0001_＀＀＀＀＀＀＀＀㿠찀﫲刾I䉊ⵔ单ㅞ〮⠪䍅也卅彔䕒彃⡂ㄴ㜴⤹䔫彃䕎呓剟䍅佟㐨㐱㤷⤩䔯彃䕎呓剟䍅㐨㐱㤷착!＀＀ ＀＀	＀＀_x0008_＀＀_x0001_＀＀_x0001_＀＀_x0001_＀＀ꆼ机啕㿥찀﫲刾I䉊ⵔ单ㅞ〮⠪䍅也卅彔䕒彃⡂ㄴ㐴⤹䔫彃䕎呓剟䍅佟㐨㐱㤴⤩䔯彃䕎呓剟䍅㐨㐱㤴착!＀＀ ＀＀	＀＀_x0008_＀＀_x0001_＀＀_x0001_＀＀_x0001_＀＀ꆼ机啕㿥찀﫱刾I䉊ⵔ单ㅞ〮⠪䍅也卅彔䕒彃⡂ㄴㄴ⤸䔫彃䕎呓剟䍅佟㐨㐱㠱⤩䔯彃䕎呓剟䍅㐨㐱㠱착!＀＀ ＀＀	＀＀_x0008_＀＀_x0001_＀＀_x0001_＀＀_x0001_＀＀ꆼ机啕㿥찀﫱刾I䉊ⵔ单ㅞ〮⠪䍅也卅彔䕒彃⡂ㄴ㠳⤸䔫彃䕎呓剟䍅佟㐨㌱㠸⤩䔯彃䕎呓剟䍅㐨㌱㠸착!＀＀ ＀＀	＀＀_x0008_＀＀_x0001_＀＀_x0001_＀＀_x0001_＀＀ꆼ机啕㿥찀﫱刾I䉊ⵔ单ㅞ〮⠪䍅也卅彔䕒彃⡂ㄴ㔳⤷䔫彃䕎呓剟䍅佟㐨㌱㜵⤩䔯彃䕎呓剟䍅㐨㌱㜵착!＀＀ ＀＀	＀＀_x0008_＀＀_x0001_＀＀_x0001_＀＀_x0001_＀＀ꆼ机啕㿥찀﫱刾I䉊ⵔ单ㅞ〮⠪䍅也卅彔䕒彃⡂ㄴ㈳⤹䔫彃䕎呓剟䍅佟㐨㌱㤲⤩䔯彃䕎呓剟䍅㐨㌱㤲착!＀＀ ＀＀	＀＀_x0008_＀＀_x0001_＀＀_x0001_＀＀_x0001_＀＀＀＀＀＀＀＀㿰찀﫱刾I䉊ⵔ单ㅞ〮⠪䍅也卅彔䕒彃⡂ㄴ㤲⤸䔫彃䕎呓剟䍅佟㐨㈱㠹⤩䔯彃䕎呓剟䍅㐨㈱㠹착!＀＀ ＀＀	＀＀_x0008_＀＀_x0001_＀＀_x0001_＀＀_x0001_＀＀＀＀＀＀＀＀㿰찀﫰刾I䉊ⵔ单ㅞ〮⠪䍅也卅彔䕒彃⡂ㄴ㘲⤷䔫彃䕎呓剟䍅佟㐨㈱㜶⤩䔯彃䕎呓剟䍅㐨㈱㜶착!＀＀ ＀＀	＀＀_x0008_＀＀_x0001_＀＀_x0001_＀＀_x0001_＀＀＀＀＀＀＀＀㿰찀﫰刾I䉊ⵔ单ㅞ〮⠪䍅也卅彔䕒彃⡂ㄴ㌲⤷䔫彃䕎呓剟䍅佟㐨㈱㜳⤩䔯彃䕎呓剟䍅㐨㈱㜳착!＀＀ ＀＀	＀＀_x0008_＀＀_x0001_＀＀_x0001_＀＀_x0001_＀＀＀＀＀＀＀＀㿨찀﫰刾I䉊ⵔ单ㅞ〮⠪䍅也卅彔䕒彃⡂ㄴ〲⤶䔫彃䕎呓剟䍅佟㐨㈱㘰⤩䔯彃䕎呓剟䍅㐨㈱㘰착!＀＀ ＀＀	＀＀_x0008_＀＀_x0001_＀＀_x0001_＀＀_x0001_＀＀＀＀＀＀＀＀㿰찀﫰刾I䉊ⵔ单ㅞ〮⠪䍅也卅彔䕒彃⡂ㄴ㜱⤶䔫彃䕎呓剟䍅佟㐨ㄱ㘷⤩䔯彃䕎呓剟䍅㐨ㄱ㘷착!＀＀ ＀＀	＀＀_x0008_＀＀_x0001_＀＀_x0001_＀＀_x0001_＀＀＀＀＀＀＀＀㿰찀﫰刾I䉊ⵔ单ㅞ〮⠪䍅也卅彔䕒彃⡂ㄴ㐱⤵䔫彃䕎呓剟䍅佟㐨ㄱ㔴⤩䔯彃䕎呓剟䍅㐨ㄱ㔴착!＀＀ ＀＀	＀＀_x0008_＀＀_x0001_＀＀_x0001_＀＀_x0001_＀＀＀＀＀＀＀＀㿰찀﫟刾&lt;䕄〰㔰㜸〸㌰䩞䱕䅉⡎佃噎剅彔䅄䕔⡎䅆䙟䍙㐨㔱㜳Ⱙ夢奙䵙䑍≄⤩_x001D_＀＀ ＀＀_x0005_＀＀_x0004_＀＀_x0001_＀＀_x0001_＀＀_x0003_＀＀ꄺ＀＀찀ﬤ刾2ㅇⵁ䕄ㅞ〮䔪彃䕎呓剟䍅䡟㐨㐱㐱⼩䍅也卅彔䕒⡃ㄴㄴ⤴!＀＀ ＀＀	＀＀_x0008_＀＀_x0001_＀＀_x0001_＀＀_x0001_＀＀＀＀＀＀＀＀㿐찀ﬤ刾2假ⵋ单ㅞ〮䔪彃䕎呓剟䍅䡟㐨㐱㐱⼩䍅也卅彔䕒⡃ㄴㄴ⤴!＀＀ ＀＀	＀＀_x0008_＀＀_x0001_＀＀_x0001_＀＀_x0001_＀＀＀＀＀＀＀＀㿀찀ﬣ刾2ㅇⵁ䕄ㅞ〮䔪彃䕎呓剟䍅䡟㐨㌱㐸⼩䍅也卅彔䕒⡃ㄴ㠳⤴!＀＀ ＀＀	＀＀_x0008_＀＀_x0001_＀＀_x0001_＀＀_x0001_＀＀䁣솛㿒찀ﬣ刾2假ⵋ单ㅞ〮䔪彃䕎呓剟䍅䡟㐨㌱㐸⼩䍅也卅彔䕒⡃ㄴ㠳⤴!＀＀ ＀＀	＀＀_x0008_＀＀_x0001_＀＀_x0001_＀＀_x0001_＀＀ᤣឬ燇㾼찀ﬡ刾2ㅇⵁ䕄ㅞ〮䔪彃䕎呓剟䍅䡟㐨㈱㐹⼩䍅也卅彔䕒⡃ㄴ㤲⤴!＀＀ ＀＀	＀＀_x0008_＀＀_x0001_＀＀_x0001_＀＀_x0001_＀＀淩鶉㿘찀ﬡ刾2假ⵋ单ㅞ〮䔪彃䕎呓剟䍅䡟㐨㈱㐹⼩䍅也卅彔䕒⡃ㄴ㤲⤴!＀＀ ＀＀	＀＀_x0008_＀＀_x0001_＀＀_x0001_＀＀_x0001_＀＀ꆟ䤤㿒찀ﬠ刾8单ㄸㄲ䬱〱㜰ㅞ〮䔪彃䕎呓剟䍅䡟㐨㌱㌵⼩䍅也卅彔䕒⡃ㄴ㔳⤳!＀＀ ＀＀	＀＀_x0008_＀＀_x0001_＀＀_x0001_＀＀_x0001_＀＀ཏ변涶㿛찀ﬗ刾8单ㄸㄲ䬱〱㜰ㅞ〮䔪彃䕎呓剟䍅䡟㐨㈱㌶⼩䍅也卅彔䕒⡃ㄴ㘲⤳!＀＀ ＀＀	＀＀_x0008_＀＀_x0001_＀＀_x0001_＀＀_x0001_＀＀줋୮넻㿣찀ﬖ刾8单ㄸㄲ䬱〱㜰ㅞ〮䔪彃䕎呓剟䍅䡟㐨㈱㌳⼩䍅也卅彔䕒⡃ㄴ㌲⤳!＀＀ ＀＀	＀＀_x0008_＀＀_x0001_＀＀_x0001_＀＀_x0001_＀＀_xDBD2_퉄㬓㿡찀ﬣ刾2ㅇⵁ䕄ㅞ〮䔪彃䕎呓剟䍅䡟㐨㌱㌵⼩䍅也卅彔䕒⡃ㄴ㔳⤳!＀＀ ＀＀	＀＀_x0008_＀＀_x0001_＀＀_x0001_＀＀_x0001_＀＀벇ㆊ啕㿕찀ﬣ刾2假ⵋ单ㅞ〮䔪彃䕎呓剟䍅䡟㐨㌱㌵⼩䍅也卅彔䕒⡃ㄴ㔳⤳!＀＀ ＀＀	＀＀_x0008_＀＀_x0001_＀＀_x0001_＀＀_x0001_＀＀蛲鳪啕㿅찀ﬡ刾&amp;单㠳㘸㤸〱㔱䙞彆䅓䕌⡓乁ⱎ〲㠰ⰬⰬ单⥄ĉ＀＀ ＀＀ñ＀＀_x0008_＀＀_x0001_＀＀_x0001_＀＀_x0001_＀＀쳍쳌_xDECC_䂯摦畳㩰⼯楄敲瑣潩獮䘯捡却瑥䄠摵瑩湩⁧楖睥牥愿瑣潩㵮啁䥄彔䅖啌♅䉄ㄽ㤲䤦ㅄ㌽㠸㠶ㄹ☰䅖啌䥅㵄㄰〰☱䑓呁㵅〲㠰倦剅佉呄偙㵅乁彎呓♄䍓呆㌽眦湩潤㵷潰異彰潮扟牡眦摩桴㌽㔸栦楥桧㵴㈱☰呓剁彔䅍䥘䥍䕚㵄䅆卌♅牣慥潴㵲慦瑣敳♴楤灳慬役瑳楲杮䄽摵瑩찀ﬠ刾&amp;单㔰㐸㠹〱㐶䙞彆䅓䕌⡓乁ⱎ〲㠰ⰬⰬ单⥄ĉ＀＀ ＀＀ñ＀＀_x0008_＀＀_x0001_＀＀_x0001_＀＀_x0001_＀＀＀＀＀＀覀䂽摦畳㩰⼯楄敲瑣潩獮䘯捡却瑥䄠摵瑩湩⁧楖睥牥愿瑣潩㵮啁䥄彔䅖啌♅䉄ㄽ㤲䤦ㅄ〽㠵㤴ㄸ☰䅖啌䥅㵄㄰〰☱䑓呁㵅〲㠰倦剅佉呄偙㵅乁彎呓♄䍓呆㌽眦湩潤㵷潰異彰潮扟牡眦摩桴㌽㔸栦楥桧㵴㈱☰呓剁彔䅍䥘䥍䕚㵄䅆卌♅牣慥潴㵲慦瑣敳♴楤灳慬役瑳楲杮䄽摵瑩찀ײַ刾O呉〰㐰㜱㐱〴ㅞ〮⠪䍅也卅彔䕒彃⡂ㄴ㈳⤵䔫彃䕎呓剟䍅佟㐨㌱㔲⤩䔯彃䕎呓剟䍅㐨㌱㔲착!＀＀ ＀＀	＀＀_x0008_＀＀_x0001_＀＀_x0001_＀＀_x0001_＀＀＀＀＀＀＀＀㿰찀ײַ刾O呉〰㐰㜱㐱〴ㅞ〮⠪䍅也卅彔䕒彃⡓ㄴ㈳⤵䔫彃䕎呓剟䍅啟㐨㌱㔲⤩䔯彃䕎呓剟䍅㐨㌱㔲착!＀＀ ＀</t>
        </r>
      </text>
    </comment>
    <comment ref="A14" authorId="0" shapeId="0" xr:uid="{00000000-0006-0000-0000-00000F000000}">
      <text>
        <r>
          <rPr>
            <b/>
            <sz val="8"/>
            <color indexed="81"/>
            <rFont val="Tahoma"/>
            <family val="2"/>
          </rPr>
          <t>＀	＀＀_x0008_＀＀_x0001_＀＀_x0001_＀＀_x0001_＀＀＀＀＀＀＀＀＀＀찀ﬞ刾&amp;单㔰㐸㠹〱㐶䙞彆䅓䕌⡓乁ⱎ〲㤰ⰬⰬ单⥄ĉ＀＀ ＀＀ñ＀＀_x0008_＀＀_x0001_＀＀_x0001_＀＀_x0001_＀＀쳍쳌녌䂼摦畳㩰⼯楄敲瑣潩獮䘯捡却瑥䄠摵瑩湩⁧楖睥牥愿瑣潩㵮啁䥄彔䅖啌♅䉄ㄽ㤲䤦ㅄ〽㠵㤴ㄸ☰䅖啌䥅㵄㄰〰☱䑓呁㵅〲㤰倦剅佉呄偙㵅乁彎呓♄䍓呆㌽眦湩潤㵷潰異彰潮扟牡眦摩桴㌽㔸栦楥桧㵴㈱☰呓剁彔䅍䥘䥍䕚㵄䅆卌♅牣慥潴㵲慦瑣敳♴楤灳慬役瑳楲杮䄽摵瑩찀ﬞ刾2ㅇⵁ䕄ㅞ〮䔪彃䕎呓剟䍅䡟㐨㈱㌶⼩䍅也卅彔䕒⡃ㄴ㘲⤳!＀＀ ＀＀	＀＀_x0008_＀＀_x0001_＀＀_x0001_＀＀_x0001_＀＀缺糉ዶ㿚찀ﬞ刾2假ⵋ单ㅞ〮䔪彃䕎呓剟䍅䡟㐨㈱㌶⼩䍅也卅彔䕒⡃ㄴ㘲⤳!＀＀ ＀＀	＀＀_x0008_＀＀_x0001_＀＀_x0001_＀＀_x0001_＀＀ꆟ䤤㿒찀ﬞ刾&amp;单㠳㘸㤸〱㔱䙞彆䅓䕌⡓乁ⱎ〲㤰ⰬⰬ单⥄ĉ＀＀ ＀＀ñ＀＀_x0008_＀＀_x0001_＀＀_x0001_＀＀_x0001_＀＀馚香_xFFFF_ﾙ䂯摦畳㩰⼯楄敲瑣潩獮䘯捡却瑥䄠摵瑩湩⁧楖睥牥愿瑣潩㵮啁䥄彔䅖啌♅䉄ㄽ㤲䤦ㅄ㌽㠸㠶ㄹ☰䅖啌䥅㵄㄰〰☱䑓呁㵅〲㤰倦剅佉呄偙㵅乁彎呓♄䍓呆㌽眦湩潤㵷潰異彰潮扟牡眦摩桴㌽㔸栦楥桧㵴㈱☰呓剁彔䅍䥘䥍䕚㵄䅆卌♅牣慥潴㵲慦瑣敳♴楤灳慬役瑳楲杮䄽摵瑩찀﬛刾2ㅇⵁ䕄ㅞ〮䔪彃䕎呓剟䍅䡟㐨㈱㌳⼩䍅也卅彔䕒⡃ㄴ㌲⤳!＀＀ ＀＀	＀＀_x0008_＀＀_x0001_＀＀_x0001_＀＀_x0001_＀＀缺糉ዶ㿚찀﬛刾2假ⵋ单ㅞ〮䔪彃䕎呓剟䍅䡟㐨㈱㌳⼩䍅也卅彔䕒⡃ㄴ㌲⤳!＀＀ ＀＀	＀＀_x0008_＀＀_x0001_＀＀_x0001_＀＀_x0001_＀＀ꆟ䤤㿒찀﫹刾O呉〰㐰㜱㐱〴ㅞ〮⠪䍅也卅彔䕒彃⡓ㄴ㈳⤹䔫彃䕎呓剟䍅啟㐨㌱㤲⤩䔯彃䕎呓剟䍅㐨㌱㤲착!＀＀ ＀＀	＀＀_x0008_＀＀_x0001_＀＀_x0001_＀＀_x0001_＀＀＀＀＀＀＀＀＀＀찀﫹刾O呉〰㐰㜱㐱〴ㅞ〮⠪䍅也卅彔䕒彃⡂ㄴ㈳⤹䔫彃䕎呓剟䍅佟㐨㌱㤲⤩䔯彃䕎呓剟䍅㐨㌱㤲착!＀＀ ＀＀	＀＀_x0008_＀＀_x0001_＀＀_x0001_＀＀_x0001_＀＀＀＀＀＀＀＀㿰찀﫳刾_x000E_䕒ⵘ䉇䕞彃䅎䕍.＀＀ ＀＀_x0016_＀＀_x0015_＀＀_x0001_＀＀_x0001_＀＀_x0008_＀＀敒慸⁭汐⁣伨摲湩牡⥹＀＀﫨刾=佂乂ⵎ䡃偞偟䥒䕃䱟坏偟⡒ㄴ㌵ⰷⰬⰬⰰ倢䥒䕃Ⱒ䤢呎䅒䅄≙∬㈵≗착!＀＀ ＀＀	＀＀_x0008_＀＀_x0001_＀＀_x0001_＀＀_x0001_＀＀＀＀＀＀＀＀䀹찀ﬞ刾*䡃〰㈱㠶㘴㜵䙞彆䅃䕐彘䥆⡘乁ⱎ〲㠰ⰬⰬ䡃⥆ć＀＀ ＀＀ï＀＀_x0008_＀＀_x0001_＀＀_x0001_＀＀_x0001_＀＀晦晦䀴摦畳㩰⼯楄敲瑣潩獮䘯捡却瑥䄠摵瑩湩⁧楖睥牥愿瑣潩㵮啁䥄彔䅖啌♅䉄ㄽ㤲䤦ㅄ㜽㈲㜲☵䅖啌䥅㵄㐰〶☱䑓呁㵅〲㠰倦剅佉呄偙㵅乁彎呓♄䍓呆㌽眦湩潤㵷潰異彰潮扟牡眦摩桴㌽㔸栦楥桧㵴㈱☰呓剁彔䅍䥘䥍䕚㵄䅆卌♅牣慥潴㵲慦瑣敳♴楤灳慬役瑳楲杮䄽摵瑩찀יִ刾*䡃〰㈱㠶㘴㜵䙞彆䅃䕐彘䥆⡘乁ⱎ〲㤰ⰬⰬ䡃⥆ć＀＀ ＀＀ï＀＀_x0008_＀＀_x0001_＀＀_x0001_＀＀_x0001_＀＀＀＀＀＀＀＀䀩摦畳㩰⼯楄敲瑣潩獮䘯捡却瑥䄠摵瑩湩⁧楖睥牥愿瑣潩㵮啁䥄彔䅖啌♅䉄ㄽ㤲䤦ㅄ㜽㈲㜲☵䅖啌䥅㵄㐰〶☱䑓呁㵅〲㤰倦剅佉呄偙㵅乁彎呓♄䍓呆㌽眦湩潤㵷潰異彰潮扟牡眦摩桴㌽㔸栦楥桧㵴㈱☰呓剁彔䅍䥘䥍䕚㵄䅆卌♅牣慥潴㵲慦瑣敳♴楤灳慬役瑳楲杮䄽摵瑩찀ﬗ刾2ㅇⵁ䕄ㅞ〮䔪彃䕎呓剟䍅䡟㐨㈱㈰⼩䍅也卅彔䕒⡃ㄴ〲⤲!＀＀ ＀＀	＀＀_x0008_＀＀_x0001_＀＀_x0001_＀＀_x0001_＀＀缺糉ዶ㿚찀ﬗ刾2假ⵋ单ㅞ〮䔪彃䕎呓剟䍅䡟㐨㈱㈰⼩䍅也卅彔䕒⡃ㄴ〲⤲!＀＀ ＀＀	＀＀_x0008_＀＀_x0001_＀＀_x0001_＀＀_x0001_＀＀ꆟ䤤㿒찀ﬗ刾*䡃〰㈱㠶㘴㜵䙞彆䅃䕐彘䥆⡘乁ⱎ〲〱ⰬⰬ䡃⥆ć＀＀ ＀＀ï＀＀_x0008_＀＀_x0001_＀＀_x0001_＀＀_x0001_＀＀㌳㌳댳䁀摦畳㩰⼯楄敲瑣潩獮䘯捡却瑥䄠摵瑩湩⁧楖睥牥愿瑣潩㵮啁䥄彔䅖啌♅䉄ㄽ㤲䤦ㅄ㜽㈲㜲☵䅖啌䥅㵄㐰〶☱䑓呁㵅〲〱倦剅佉呄偙㵅乁彎呓♄䍓呆㌽眦湩潤㵷潰異彰潮扟牡眦摩桴㌽㔸栦楥桧㵴㈱☰呓剁彔䅍䥘䥍䕚㵄䅆卌♅牣慥潴㵲慦瑣敳♴楤灳慬役瑳楲杮䄽摵瑩찀ﬖ刾*䡃〰㈱㠶㘴㜵䙞彆䅃䕐彘䥆⡘乁ⱎ〲ㄱⰬⰬ䡃⥆ć＀＀ ＀＀ï＀＀_x0008_＀＀_x0001_＀＀_x0001_＀＀_x0001_＀＀㌳㌳匳䁔摦畳㩰⼯楄敲瑣潩獮䘯捡却瑥䄠摵瑩湩⁧楖睥牥愿瑣潩㵮啁䥄彔䅖啌♅䉄ㄽ㤲䤦ㅄ㜽㈲㜲☵䅖啌䥅㵄㐰〶☱䑓呁㵅〲ㄱ倦剅佉呄偙㵅乁彎呓♄䍓呆㌽眦湩潤㵷潰異彰潮扟牡眦摩桴㌽㔸栦楥桧㵴㈱☰呓剁彔䅍䥘䥍䕚㵄䅆卌♅牣慥潴㵲慦瑣敳♴楤灳慬役瑳楲杮䄽摵瑩찀ﬕ刾2ㅇⵁ䕄ㅞ〮䔪彃䕎呓剟䍅䡟㐨ㄱ㈷⼩䍅也卅彔䕒⡃ㄴ㜱⤲!＀＀ ＀＀	＀＀_x0008_＀＀_x0001_＀＀_x0001_＀＀_x0001_＀＀缺糉ዶ㿚찀ﬕ刾2假ⵋ单ㅞ〮䔪彃䕎呓剟䍅䡟㐨ㄱ㈷⼩䍅也卅彔䕒⡃ㄴ㜱⤲!＀＀ ＀＀	＀＀_x0008_＀＀_x0001_＀＀_x0001_＀＀_x0001_＀＀ꆟ䤤㿒찀﫷刾_x0018_䉇〰㔰㤹ㄱㄱ䙞彁卉彏佃䕄_x001D_＀＀ ＀＀_x0005_＀＀_x0004_＀＀_x0001_＀＀_x0001_＀＀_x0008_＀＀䉇P찀ﬠ刾&amp;单㠰㐱㜳〱㈵䙞彆䅓䕌⡓乁ⱎ〲㠰ⰬⰬ单⥄ĉ＀＀ ＀＀ñ＀＀_x0008_＀＀_x0001_＀＀_x0001_＀＀_x0001_＀＀⋑率蚾䂭摦畳㩰⼯楄敲瑣潩獮䘯捡却瑥䄠摵瑩湩⁧楖睥牥愿瑣潩㵮啁䥄彔䅖啌♅䉄ㄽ㤲䤦ㅄ〽ㄸ㌴ㄷ☰䅖啌䥅㵄㄰〰☱䑓呁㵅〲㠰倦剅佉呄偙㵅乁彎呓♄䍓呆㌽眦湩潤㵷潰異彰潮扟牡眦摩桴㌽㔸栦楥桧㵴㈱☰呓剁彔䅍䥘䥍䕚㵄䅆卌♅牣慥潴㵲慦瑣敳♴楤灳慬役瑳楲杮䄽摵瑩찀ﬞ刾&amp;单㠰㐱㜳〱㈵䙞彆䅓䕌⡓乁ⱎ〲㤰ⰬⰬ单⥄ĉ＀＀ ＀＀ñ＀＀_x0008_＀＀_x0001_＀＀_x0001_＀＀_x0001_＀＀⛩࠱甬䂫摦畳㩰⼯楄敲瑣潩獮䘯捡却瑥䄠摵瑩湩⁧楖睥牥愿瑣潩㵮啁䥄彔䅖啌♅䉄ㄽ㤲䤦ㅄ〽ㄸ㌴ㄷ☰䅖啌䥅㵄㄰〰☱䑓呁㵅〲㤰倦剅佉呄偙㵅乁彎呓♄䍓呆㌽眦湩潤㵷潰異彰潮扟牡眦摩桴㌽㔸栦楥桧㵴㈱☰呓剁彔䅍䥘䥍䕚㵄䅆卌♅牣慥潴㵲慦瑣敳♴楤灳慬役瑳楲杮䄽摵瑩찀ﬔ刾.单㠳㘸㤸〱㔱䕞䅃䵟䑅䍟偁塅㈨㄰ⰳⰰⰬ䌢剕唽䑓⤢!＀＀ ＀＀	＀＀_x0008_＀＀_x0001_＀＀_x0001_＀＀_x0001_＀＀＀＀＀＀ 䁬찀﫹刾_x0018_呉〰㐰㜱㐱〴䙞彁卉彏佃䕄_x001D_＀＀ ＀＀_x0005_＀＀_x0004_＀＀_x0001_＀＀_x0001_＀＀_x0008_＀＀啅R찀ﬡ刾(䕄〰㘰〶〲㘰䙞彆䉅呉䥟⡂乁ⱎ〲㠰ⰬⰬ啅⥒Ŧ＀＀ ＀＀Ŏ＀＀_x0008_＀＀_x0001_＀＀_x0001_＀＀_x0001_＀＀犯酨룭䁽摦畳㩰⼯楤敲瑣潩獮䘯呁嘠敩敷㽲捡楴湯唽䑐呁♅牣慥潴㵲慦瑣敳♴奄彎剁升吽啒♅佄彃䅎䕍䘽呁䘺䱑䅟䑕呉义彇䱃䕉呎呟䵅䱐呁⹅䅆♔楤灳慬役瑳楲杮䄽摵瑩嘦剁䬺奅吽前䉅偑噏♋䅖㩒啑剅㵙歒晚啒䩊䙖䨹楑䉨歔猴橍睁䍏獷䍌䙸噖灉圦义佄㵗䥆卒彔佐啐♐䕈䝉呈㐽〵圦䑉䡔㐽〵匦䅔呒䵟塁䵉婉䑅䘽䱁䕓嘦剁䌺䱁久䅄㵒䥆䕖䅄♙䅖㩒奓䉍䱏䐽ぅ〰㘶㈰〰☶䅖㩒义䕄㵘0ײַ刾(䕄〰㘰㌳〵㌰䙞彆䉅呉䥟⡂乁ⱎ〲㠰ⰬⰬ啅⥒ć＀＀ ＀＀ï＀＀_x0008_＀＀_x0001_＀＀_x0001_＀＀_x0001_＀＀ꧻ䁠摦畳㩰⼯楄敲瑣潩獮䘯捡却瑥䄠摵瑩湩⁧楖睥牥愿瑣潩㵮啁䥄彔䅖啌♅䉄ㄽ㤲䤦ㅄ㔽㈵㠳☸䅖啌䥅㵄㄰㔲☰䑓呁㵅〲㠰倦剅佉呄偙㵅乁彎呓♄䍓呆㌽眦湩潤㵷潰異彰潮扟牡眦摩桴㌽㔸栦楥桧㵴㈱☰呓剁彔䅍䥘䥍䕚㵄䅆卌♅牣慥潴㵲慦瑣敳♴楤灳慬役瑳楲杮䄽摵瑩찀ײַ刾(䕄〰㘰〶〲㘰䙞彆䉅呉䥟⡂乁ⱎ〲㤰ⰬⰬ啅⥒Ŧ＀＀ ＀＀Ŏ＀＀_x0008_＀＀_x0001_＀＀_x0001_＀＀_x0001_＀＀⋐釛䁰摦畳㩰⼯楤敲瑣潩獮䘯呁嘠敩敷㽲捡楴湯唽䑐呁♅牣慥潴㵲慦瑣敳♴奄彎剁升吽啒♅佄彃䅎䕍䘽呁䘺䱑䅟䑕呉义彇䱃䕉呎呟䵅䱐呁⹅䅆♔楤灳慬役瑳楲杮䄽摵瑩嘦剁䬺奅䠽䑅䉓婇䱓♉䅖㩒啑剅㵙歒晚啒䩊䙖䨹楑䉨歔猴橍睁协獷䍌䙸噖灉圦义佄㵗䥆卒彔佐啐♐䕈䝉呈㐽〵圦䑉䡔㐽〵匦䅔呒䵟塁䵉婉䑅䘽䱁䕓嘦剁䌺䱁久䅄㵒䥆䕖䅄♙䅖㩒奓䉍䱏䐽ぅ〰㘶㈰〰☶䅖㩒义䕄㵘0﬜刾(䕄〰㘰㌳〵㌰䙞彆䉅呉䥟⡂乁ⱎ〲㤰ⰬⰬ啅⥒Ŧ＀＀ ＀＀Ŏ＀＀_x0008_＀＀_x0001_＀＀_x0001_＀＀_x0001_＀＀㭠俟侍쁔摦畳㩰⼯楤敲瑣潩獮䘯呁嘠敩敷㽲捡楴湯唽䑐呁♅牣慥潴㵲慦瑣敳♴奄彎剁升吽啒♅佄彃䅎䕍䘽呁䘺䱑䅟䑕呉义彇䱃䕉呎呟䵅䱐呁⹅䅆♔楤灳慬役瑳楲杮䄽摵瑩嘦剁䬺奅䠽䩍久塁䑇♙䅖㩒啑剅㵙歒晚啒䩊䙖䨹楑䉨歔猴橍睁协獷䍌䙸噖灉圦义佄㵗䥆卒彔佐啐♐䕈䝉呈㐽〵圦䑉䡔㐽〵匦䅔呒䵟塁䵉婉䑅䘽䱁䕓嘦剁䌺䱁久䅄㵒䥆䕖䅄♙䅖㩒奓䉍䱏䐽ぅ〰㌶㔳〰☳䅖㩒义䕄㵘0ﬆ刾.䉇〰㔰㤹ㄱㄱ䕞䅃䵟䑅䍟偁塅㈨㄰ⰵⰰⰬ䌢剕䜽偂⤢!＀＀ ＀＀	＀＀_x0008_＀＀_x0001_＀＀_x0001_＀＀_x0001_＀＀晧晦晦䀊찀﫴刾2假ⵋ单ㅞ〮䔪彃䕎呓剟䍅䡟㐨㔱〱⼩䍅也卅彔䕒⡃ㄴㄵ⤰!＀＀ ＀＀	＀＀_x0008_＀＀_x0001_＀＀_x0001_＀＀_x0001_＀＀ᤣឬ燇㾼찀﫴刾2ㅇⵁ䕄ㅞ〮䔪彃䕎呓剟䍅䡟㐨㔱〱⼩䍅也卅彔䕒⡃ㄴㄵ⤰!＀＀ ＀＀	＀＀_x0008_＀＀_x0001_＀＀_x0001_＀＀_x0001_＀＀＀＀＀＀＀＀㿐찀ﬆ刾_x0018_单ㄸㄲ䬱〱㜰灞潲数彲䅎䕍0＀＀ ＀＀_x0018_＀＀_x0017_＀＀_x0001_＀＀_x0001_＀＀_x0008_＀＀敓污摥䄠物䌠牯潰慲楴湯＀＀﫧刾_x000E_䵉ⵁ呉䙞当卉义&amp;＀＀ ＀＀_x000E_＀＀_x000D_＀＀_x0001_＀＀_x0001_＀＀_x0008_＀＀呉〰㄰㐰㘹㌲＀＀﫻刾_x0018_单㔰㐸㠹〱㐶䙞彁卉彏佃䕄_x001D_＀＀ ＀＀_x0005_＀＀_x0004_＀＀_x0001_＀＀_x0001_＀＀_x0008_＀＀单D찀﫩刾_x001C_䕄〰㘰〶〲㘰䙞彁佃乕剔彙䅎䕍!＀＀ ＀＀	＀＀_x0008_＀＀_x0001_＀＀_x0001_＀＀_x0008_＀＀敇浲湡y찀ﬠ刾O卅㄰㌸㐷㌶㐱ㅞ〮⠪䍅也卅彔䕒彃⡂ㄴ㔳⤳䔫彃䕎呓剟䍅佟㐨㌱㌵⤩䔯彃䕎呓剟䍅㐨㌱㌵착!＀＀ ＀＀	＀＀_x0008_＀＀_x0001_＀＀_x0001_＀＀_x0001_＀＀줋୮넻㿣찀ﬠ刾O卅㄰㌸㐷㌶㐱ㅞ〮⠪䍅也卅彔䕒彃⡓ㄴ㔳⤳䔫彃䕎呓剟䍅啟㐨㌱㌵⤩䔯彃䕎呓剟䍅㐨㌱㌵착!＀＀ ＀＀	＀＀_x0008_＀＀_x0001_＀＀_x0001_＀＀_x0001_＀＀鍶盎넻㿃찀ﬓ刾.单㠰㐱㜳〱㈵䕞䅃䵟䑅卟䱁卅㈨㄰ⰳⰰⰬ䌢剕唽䑓⤢!＀＀ ＀＀	＀＀_x0008_＀＀_x0001_＀＀_x0001_＀＀_x0001_＀＀＀＀＀＀_xDB00_䂳찀﫾刾_x0018_偊㘳㌱〴〰㔰䙞彁卉彏佃䕄_x001D_＀＀ ＀＀_x0005_＀＀_x0004_＀＀_x0001_＀＀_x0001_＀＀_x0008_＀＀偊Y찀﫹刾O卅㄰㌸㐷㌶㐱ㅞ〮⠪䍅也卅彔䕒彃⡓ㄴ㔳⤷䔫彃䕎呓剟䍅啟㐨㌱㜵⤩䔯彃䕎呓剟䍅㐨㌱㜵착!＀＀ ＀＀	＀＀_x0008_＀＀_x0001_＀＀_x0001_＀＀_x0001_＀＀鍶盎넻㿃찀﫹刾O卅㄰㌸㐷㌶㐱ㅞ〮⠪䍅也卅彔䕒彃⡂ㄴ㔳⤷䔫彃䕎呓剟䍅佟㐨㌱㜵⤩䔯彃䕎呓剟䍅㐨㌱㜵착!＀＀ ＀＀	＀＀_x0008_＀＀_x0001_＀＀_x0001_＀＀_x0001_＀＀줋୮넻㿣찀ﬠ刾*单㠵㌳㐳〱㜷䙞彆䅃䕐彘䥆⡘乁ⱎ〲㠰ⰬⰬ单⥄ĉ＀＀ ＀＀ñ＀＀_x0008_＀＀_x0001_＀＀_x0001_＀＀_x0001_＀＀＀＀＀＀＀＀䁲摦畳㩰⼯楄敲瑣潩獮䘯捡却瑥䄠摵瑩湩⁧楖睥牥愿瑣潩㵮啁䥄彔䅖啌♅䉄ㄽ㤲䤦ㅄ㔽㌸㌳ㄴ☰䅖啌䥅㵄㐰〶☱䑓呁㵅〲㠰倦剅佉呄偙㵅乁彎呓♄䍓呆㌽眦湩潤㵷潰異彰潮扟牡眦摩桴㌽㔸栦楥桧㵴㈱☰呓剁彔䅍䥘䥍䕚㵄䅆卌♅牣慥潴㵲慦瑣敳♴楤灳慬役瑳楲杮䄽摵瑩찀ײַ刾*单㠵㌳㐳〱㜷䙞彆䅃䕐彘䥆⡘乁ⱎ〲㤰ⰬⰬ单⥄!＀＀ ＀＀	＀＀_x0008_＀＀_x0001_＀＀_x0001_＀＀_x0001_＀＀＀＀＀＀＀＀䁬찀יִ刾*单㠵㌳㐳〱㜷䙞彆䅃䕐彘䥆⡘乁ⱎ〲〱ⰬⰬ单⥄ĉ＀＀ ＀＀ñ＀＀_x0008_＀＀_x0001_＀＀_x0001_＀＀_x0001_＀＀＀＀＀＀䀀䁮摦畳㩰⼯楄敲瑣潩獮䘯捡却瑥䄠摵瑩湩⁧楖睥牥愿瑣潩㵮啁䥄彔䅖啌♅䉄ㄽ㤲䤦ㅄ㔽㌸㌳ㄴ☰䅖啌䥅㵄㐰〶☱䑓呁㵅〲〱倦剅佉呄偙㵅乁彎呓♄䍓呆㌽眦湩潤㵷潰異彰潮扟牡眦摩桴㌽㔸栦楥桧㵴㈱☰呓剁彔䅍䥘䥍䕚㵄䅆卌♅牣慥潴㵲慦瑣敳♴楤灳慬役瑳楲杮䄽摵瑩찀﬜刾.单㠰㐱㜳〱㈵䕞䅃䵟䑅䍟偁塅㈨㄰ⰶⰰⰬ䌢剕唽䑓⤢!＀＀ ＀＀	＀＀_x0008_＀＀_x0001_＀＀_x0001_＀＀_x0001_＀＀豀碵꼝쐕찀﬘刾*单㠵㌳㐳〱㜷䙞彆䅃䕐彘䥆⡘乁ⱎ〲㈱ⰬⰬ单⥄ĉ＀＀ ＀＀ñ＀＀_x0008_＀＀_x0001_＀＀_x0001_＀＀_x0001_＀＀＀＀＀＀耀䂄摦畳㩰⼯楄敲瑣潩獮䘯捡却瑥䄠摵瑩湩⁧楖睥牥愿瑣潩㵮啁䥄彔䅖啌♅䉄ㄽ㤲䤦ㅄ㔽㌸㌳ㄴ☰䅖啌䥅㵄㐰〶☱䑓呁㵅〲㈱倦剅佉呄偙㵅乁彎呓♄䍓呆㌽眦湩潤㵷潰異彰潮扟牡眦摩桴㌽㔸栦楥桧㵴㈱☰呓剁彔䅍䥘䥍䕚㵄䅆卌♅牣慥潴㵲慦瑣敳♴楤灳慬役瑳楲杮䄽摵瑩찀﬘刾*单㠵㌳㐳〱㜷䙞彆䅃䕐彘䥆⡘乁ⱎ〲ㄱⰬⰬ单⥄ĉ＀＀ ＀＀ñ＀＀_x0008_＀＀_x0001_＀＀_x0001_＀＀_x0001_＀＀＀＀＀＀䂄摦畳㩰⼯楄敲瑣潩獮䘯捡却瑥䄠摵瑩湩⁧楖睥牥愿瑣潩㵮啁䥄彔䅖啌♅䉄ㄽ㤲䤦ㅄ㔽㌸㌳ㄴ☰䅖啌䥅㵄㐰〶☱䑓呁㵅〲ㄱ倦剅佉呄偙㵅乁彎呓♄䍓呆㌽眦湩潤㵷潰異彰潮扟牡眦摩桴㌽㔸栦楥桧㵴㈱☰呓剁彔䅍䥘䥍䕚㵄䅆卌♅牣慥潴㵲慦瑣敳♴楤灳慬役瑳楲杮䄽摵瑩찀ﬆ刾&gt;䑆ㅓ㠸䈸偞偟䥒䕃䡟䝉彈剐㐨㔱㜳ⰬⰬ〬∬剐䍉≅∬义剔䑁奁Ⱒ㔢圲⤢!＀＀ ＀＀	＀＀_x0008_＀＀_x0001_＀＀_x0001_＀＀_x0001_＀＀豀碵꼝쐕찀ﬆ刾_x0018_单㜷㜲㤳〲㔷灞潲数彲䅎䕍3＀＀ ＀＀_x001B_＀＀_x001A_＀＀_x0001_＀＀_x0001_＀＀_x0008_＀＀潒正吭湥⁮潃灭湡⁹汃獡⁳A찀ﬆ刾_x0018_单㜴㠷㤳〱㤴灞潲数彲䅎䕍&lt;＀＀ ＀＀$＀＀#＀＀_x0001_＀＀_x0001_＀＀_x0008_＀＀潊湨䈠慥⁮敔档潮潬楧獥䌠牯潰慲楴湯＀＀ﬤ刾O䉇〰㜰㤱㌷㠷ㅞ〮⠪䍅也卅彔䕒彃⡂ㄴ㜴⤵䔫彃䕎呓剟䍅佟㐨㐱㔷⤩䔯彃䕎呓剟䍅㐨㐱㔷착!＀＀ ＀＀	＀＀_x0008_＀＀_x0001_＀＀_x0001_＀＀_x0001_＀＀＀＀＀＀＀＀㿰찀ﬤ刾O䉇〰㜰㤱㌷㠷ㅞ〮⠪䍅也卅彔䕒彃⡓ㄴ㜴⤵䔫彃䕎呓剟䍅啟㐨㐱㔷⤩䔯彃䕎呓剟䍅㐨㐱㔷착!＀＀ ＀＀	＀＀_x0008_＀＀_x0001_＀＀_x0001_＀＀_x0001_＀＀＀＀＀＀＀＀＀＀찀ﬠ刾&amp;偊㌳㘴〸〰〰䙞彆䅓䕌⡓乁ⱎ〲㠰ⰬⰬ偊⥙!＀＀ ＀＀	＀＀_x0008_＀＀_x0001_＀＀_x0001_＀＀_x0001_＀＀＀＀＀＀ꓰ䃰찀ﬞ刾&amp;偊㌳㘴〸〰〰䙞彆䅓䕌⡓乁ⱎ〲㤰ⰬⰬ偊⥙ć＀＀ ＀＀ï＀＀_x0008_＀＀_x0001_＀＀_x0001_＀＀_x0001_＀＀＀＀＀＀湠䃨摦畳㩰⼯楄敲瑣潩獮䘯捡却瑥䄠摵瑩湩⁧楖睥牥愿瑣潩㵮啁䥄彔䅖啌♅䉄ㄽ㤲䤦ㅄ㘽㘱〰☵䅖啌䥅㵄㄰〰☱䑓呁㵅〲㤰倦剅佉呄偙㵅乁彎呓♄䍓呆㌽眦湩潤㵷潰異彰潮扟牡眦摩桴㌽㔸栦楥桧㵴㈱☰呓剁彔䅍䥘䥍䕚㵄䅆卌♅牣慥潴㵲慦瑣敳♴楤灳慬役瑳楲杮䄽摵瑩찀﬏刾O䉇〰㜰㤱㌷㠷ㅞ〮⠪䍅也卅彔䕒彃⡂ㄴ㜱⤲䔫彃䕎呓剟䍅佟㐨ㄱ㈷⤩䔯彃䕎呓剟䍅㐨ㄱ㈷착!＀＀ ＀＀	＀＀_x0008_＀＀_x0001_＀＀_x0001_＀＀_x0001_＀＀＀＀＀＀＀＀㿰찀﬏刾O䉇〰㜰㤱㌷㠷ㅞ〮⠪䍅也卅彔䕒彃⡓ㄴ㜱⤲䔫彃䕎呓剟䍅啟㐨ㄱ㈷⤩䔯彃䕎呓剟䍅㐨ㄱ㈷착!＀＀ ＀＀	＀＀_x0008_＀＀_x0001_＀＀_x0001_＀＀_x0001_＀＀＀＀＀＀＀＀＀＀찀﫹刾O䉇〰㜰㤱㌷㠷ㅞ〮⠪䍅也卅彔䕒彃⡓ㄴ㜴⤹䔫彃䕎呓剟䍅啟㐨㐱㤷⤩䔯彃䕎呓剟䍅㐨㐱㤷착!＀＀ ＀＀	＀＀_x0008_＀＀_x0001_＀＀_x0001_＀＀_x0001_＀＀＀＀＀＀＀＀＀＀찀﫹刾O䉇〰㜰㤱㌷㠷ㅞ〮⠪䍅也卅彔䕒彃⡂ㄴ㜴⤹䔫彃䕎呓剟䍅佟㐨㐱㤷⤩䔯彃䕎呓剟䍅㐨㐱㤷착!＀＀ ＀＀	＀＀_x0008_＀＀_x0001_＀＀_x0001_＀＀_x0001_＀＀＀＀＀＀＀＀㿰찀﫹刾O䉇〰㜰㤱㌷㠷ㅞ〮⠪䍅也卅彔䕒彃⡓ㄴ㜱⤶䔫彃䕎呓剟䍅啟㐨ㄱ㘷⤩䔯彃䕎呓剟䍅㐨ㄱ㘷착!＀＀ ＀＀	＀＀_x0008_＀＀_x0001_＀＀_x0001_＀＀_x0001_＀＀＀＀＀＀＀＀＀＀찀﫹刾O䉇〰㜰㤱㌷㠷ㅞ〮⠪䍅也卅彔䕒彃⡂ㄴ㜱⤶䔫彃䕎呓剟䍅佟㐨ㄱ㘷⤩䔯彃䕎呓剟䍅㐨ㄱ㘷착!＀＀ ＀＀	＀＀_x0008_＀＀_x0001_＀＀_x0001_＀＀_x0001_＀＀＀＀＀＀＀＀㿰찀﫬刾_x001F_䥍之䌭幈彐䕂䅔䱟䍏䑉⡘㈭奁〬圬착!＀＀ ＀＀	＀＀_x0008_＀＀_x0001_＀＀_x0001_＀＀_x0001_＀＀㷢佢떖㿯찀﫬刾_x001F_䱍义䜭幂彐䕂䅔䱟䍏䑉⡘㈭奁〬圬착!＀＀ ＀＀	＀＀_x0008_＀＀_x0001_＀＀_x0001_＀＀_x0001_＀＀틡ꂌ첌㿡찀ﬡ刾(单㠳㘸㤸〱㔱䙞彆䕎彔义⡃乁ⱎ〲㠰ⰬⰬ单⥄Ŧ＀＀ ＀＀Ŏ＀＀_x0008_＀＀_x0001_＀＀_x0001_＀＀_x0001_＀＀㌳㌳댳쁘摦畳㩰⼯楤敲瑣潩獮䘯呁嘠敩敷㽲捡楴湯唽䑐呁♅牣慥潴㵲慦瑣敳♴奄彎剁升吽啒♅佄彃䅎䕍䘽呁䘺䱑䅟䑕呉义彇䱃䕉呎呟䵅䱐呁⹅䅆♔楤灳慬役瑳楲杮䄽摵瑩嘦剁䬺奅堽䩓䉁偉䑗♋䅖㩒啑剅㵙歒晚歔啖じ佬祑䉨歔猴橍睁䍏獷䍌噸さ灑圦义佄㵗䥆卒彔佐啐♐䕈䝉呈㐽〵圦䑉䡔㐽〵匦䅔呒䵟塁䵉婉䑅䘽䱁䕓嘦剁䌺䱁久䅄㵒䥆䕖䅄♙䅖㩒奓䉍䱏唽㍓㠸㠶ㄹ㄰☵䅖㩒义䕄㵘0ﬞ刾(单㠳㘸㤸〱㔱䙞彆䕎彔义⡃乁ⱎ〲㤰ⰬⰬ单⥄Ŧ＀＀ ＀＀Ŏ＀＀_x0008_＀＀_x0001_＀＀_x0001_＀＀_x0001_＀＀㌳㌳㌳䁌摦畳㩰⼯楤敲瑣潩獮䘯呁嘠敩敷㽲捡楴湯唽䑐呁♅牣慥潴㵲慦瑣敳♴奄彎剁升吽啒♅佄彃䅎䕍䘽呁䘺䱑䅟䑕呉义彇䱃䕉呎呟䵅䱐呁⹅䅆♔楤灳慬役瑳楲杮䄽摵瑩嘦剁䬺奅刽䡏䙙䱗塁♁䅖㩒啑剅㵙歒晚歔啖じ佬祑䉨歔猴橍睁协獷䍌噸さ灑圦义佄㵗䥆卒彔佐啐♐䕈䝉呈㐽〵圦䑉䡔㐽〵匦䅔呒䵟塁䵉婉䑅䘽䱁䕓嘦剁䌺䱁久䅄㵒䥆䕖䅄♙䅖㩒奓䉍䱏唽㍓㠸㠶ㄹ㄰☵䅖㩒义䕄㵘0﫭刾_x001E_䕖ⵔ䡃偞䉟呅彁佌䥃塄⴨䄲ⱙⰰ⥗!＀＀ ＀＀	＀＀_x0008_＀＀_x0001_＀＀_x0001_＀＀_x0001_＀＀ਦ᜾♗㿗찀﫩刾_x001C_单㠳㘸㤸〱㔱䙞彁佃乕剔彙䅎䕍'＀＀ ＀＀_x000F_＀＀_x000E_＀＀_x0001_＀＀_x0001_＀＀_x0008_＀＀湕瑩摥匠慴整s찀﫩刾_x0015_啅䡒䙕偞偟䥒䕃㐨㔱㜳착!＀＀ ＀＀	＀＀_x0008_＀＀_x0001_＀＀_x0001_＀＀_x0001_＀＀轜꠨䁲찀﫩刾_x0015_啅䡒䑋偞偟䥒䕃㐨㔱㜳착!＀＀ ＀＀	＀＀_x0008_＀＀_x0001_＀＀_x0001_＀＀_x0001_＀＀䖮퀋䀤찀﫟刾&lt;卅㄰㌸㐷㌶㐱䩞䱕䅉⡎佃噎剅彔䅄䕔⡎䅆䙟䍙㐨㔱㜳Ⱙ夢奙䵙䑍≄⤩_x001D_＀＀ ＀＀_x0005_＀＀_x0004_＀＀_x0001_＀＀_x0001_＀＀_x0003_＀＀ꄺ＀＀찀יִ刾-䡃〰㘰㈲㘷㈱䕞䅃䵟䑅䕟䥂⡔〲㘱〬Ⱜ∬啃㵒䡃≆착!＀＀ ＀＀	＀＀_x0008_＀＀_x0001_＀＀_x0001_＀＀_x0001_＀＀豀碵꼝쐕찀﬙刾-䡃〰㘰㈲㘷㈱䕞䅃䵟䑅䕟䥂⡔〲㔱〬Ⱜ∬啃㵒䡃≆착!＀＀ ＀＀	＀＀_x0008_＀＀_x0001_＀＀_x0001_＀＀_x0001_＀＀馚香㦙䁕찀ﬕ刾-䡃〰㘰㈲㘷㈱䕞䅃䵟䑅䕟䥂⡔〲㐱〬Ⱜ∬啃㵒䡃≆착!＀＀ ＀＀	＀＀_x0008_＀＀_x0001_＀＀_x0001_＀＀_x0001_＀＀＀＀＀＀쀀䁓찀﬑刾-䡃〰㘰㈲㘷㈱䕞䅃䵟䑅䕟䥂⡔〲㌱〬Ⱜ∬啃㵒䡃≆착!＀＀ ＀＀	＀＀_x0008_＀＀_x0001_＀＀_x0001_＀＀_x0001_＀＀馚香蓮䁐찀﬐刾䥞⡆䙆偟久当䥌䉁当乕商䑎䑅䄨乎〬Ⱜ刬⥆〾䘬彆䕐华䱟䅉卂啟䙎乕䕄⡄乁ⱎⰰⰬ䙒Ⱙ䙉䘨彆䕐华䱟䅉卂啟䙎乕䕄⡄乁ⱎⰰⰬ䙒㰩ⰰⰰ䙆偟久当乂䥆彔䕒䥔归佐呓䄨乎〬Ⱜ刬⥆⤩!＀＀ ＀＀	＀＀_x0008_＀＀_x0001_＀＀_x0001_＀＀_x0001_＀＀豀碵꼝쐕찀﫸刾0䡃〰㌰㤳〰㘶䱞䑓也䵁彅佔彐䱈剄ㄨⰰ䠢Ⱒ䘢≓∬久⤢ǔ＀＀ ＀＀Ƽ＀＀Ʋ＀＀_x0001_＀＀
＀＀_x000C_＀＀AMMANN FAMILY＀＀PIRKIN ISABEL＀＀Dimensional Fund Advisors, Inc.＀＀Credit Suisse AG＀＀RIHS ROLF＀＀Mikron Holding AG＀＀CATHOMEN BRUNO＀＀RIKLI EDUARD＀＀La Roche 1787, Komplementare La Roche, Labhardt, Baumann＀＀Pictet Asset Management SA＀＀＀＀＀＀＀＀＀＀＀＀ﬥ刾O䉇〰㥂㌴㍚㤵ㅞ〮⠪䍅也卅彔䕒彃⡂ㄴ〵⤶䔫彃䕎呓剟䍅佟㐨㔱㘰⤩䔯彃䕎呓剟䍅㐨㔱㘰착!＀＀ ＀＀	＀＀_x0008_＀＀_x0001_＀＀_x0001_＀＀_x0001_＀＀㌴㌳㌳㿣찀ﬥ刾O䉇〰㥂㌴㍚㤵ㅞ〮⠪䍅也卅彔䕒彃⡓ㄴ〵⤶䔫彃䕎呓剟䍅啟㐨㔱㘰⤩䔯彃䕎呓剟䍅㐨㔱㘰착!＀＀ ＀＀	＀＀_x0008_＀＀_x0001_＀＀_x0001_＀＀_x0001_＀＀＀＀＀＀＀＀＀＀찀ﬡ刾(䕄〰㔰㘵㈵㐰䙞彆䉅呉䥟⡂乁ⱎ〲㠰ⰬⰬ啅⥒Ŧ＀＀ ＀＀Ŏ＀＀_x0008_＀＀_x0001_＀＀_x0001_＀＀_x0001_＀＀똭ﷳ飔䁎摦畳㩰⼯楤敲瑣潩獮䘯呁嘠敩敷㽲捡楴湯唽䑐呁♅牣慥潴㵲慦瑣敳♴奄彎剁升吽啒♅佄彃䅎䕍䘽呁䘺䱑䅟䑕呉义彇䱃䕉呎呟䵅䱐呁⹅䅆♔楤灳慬役瑳楲杮䄽摵瑩嘦剁䬺奅丽婋噁塋䑙♉䅖㩒啑剅㵙歒晚啒䩊䙖䨹楑䉨歔猴橍睁䍏獷䍌䙸噖灉圦义佄㵗䥆卒彔佐啐♐䕈䝉呈㐽〵圦䑉䡔㐽〵匦䅔呒䵟塁䵉婉䑅䘽䱁䕓嘦剁䌺䱁久䅄㵒䥆䕖䅄♙䅖㩒奓䉍䱏䐽ぅ〰㔵㔶〲☴䅖㩒义䕄㵘0ﬡ刾3䱁䅆匭幅⸱⨰䍅也卅彔䕒彃⡈ㄴ㤲⤴䔯彃䕎呓剟䍅㐨㈱㐹착!＀＀ ＀＀	＀＀_x0008_＀＀_x0001_＀＀_x0001_＀＀_x0001_＀＀㌴㌳㌳㿣찀ﬠ刾*偊㘳㌱〴〰㔰䙞彆䉅呉䅄䥟⡂乁ⱎ〲㠰ⰬⰬ偊⥙Ū＀＀ ＀＀Œ＀＀_x0008_＀＀_x0001_＀＀_x0001_＀＀_x0001_＀＀＀＀＀＀넠䃨摦畳㩰⼯楤敲瑣潩獮䘯呁嘠敩敷㽲捡楴湯唽䑐呁♅牣慥潴㵲慦瑣敳♴奄彎剁升吽啒♅佄彃䅎䕍䘽呁䘺䱑䅟䑕呉义彇䱃䕉呎呟䵅䱐呁⹅䅆♔楤灳慬役瑳楲杮䄽摵瑩嘦剁䬺奅刽婅䙋呋䙃♓䅖㩒啑剅㵙歒晚啒䩊䕖䉒じ䍬䕋但楔祷䑍㑁䍌獷䕌兰南㵫圦义佄㵗䥆卒彔佐啐♐䕈䝉呈㐽〵圦䑉䡔㐽〵匦䅔呒䵟塁䵉婉䑅䘽䱁䕓嘦剁䌺䱁久䅄㵒䥆䕖䅄♙䅖㩒奓䉍䱏䨽㍐ㄶ㐳〰〰☵䅖㩒义䕄㵘0ﬠ刾(䕄〰㔰㜸〸㌰䙞彆䉅呉䥟⡂乁ⱎ〲㠰ⰬⰬ啅⥒Ŧ＀＀ ＀＀Ŏ＀＀_x0008_＀＀_x0001_＀＀_x0001_＀＀_x0001_＀＀扎堐簹䁣摦畳㩰⼯楤敲瑣潩獮䘯呁嘠敩敷㽲捡楴湯唽䑐呁♅牣慥潴㵲慦瑣敳♴奄彎剁升吽啒♅佄彃䅎䕍䘽呁䘺䱑䅟䑕呉义彇䱃䕉呎呟䵅䱐呁⹅䅆♔楤灳慬役瑳楲杮䄽摵瑩嘦剁䬺奅丽塁䉏塅䡅♋䅖㩒啑剅㵙歒晚啒䩊䙖䨹楑䉨歔猴橍睁䍏獷䍌䙸噖灉圦义佄㵗䥆卒彔佐啐♐䕈䝉呈㐽〵圦䑉䡔㐽〵匦䅔呒䵟塁䵉婉䑅䘽䱁䕓嘦剁䌺䱁久䅄㵒䥆䕖䅄♙䅖㩒奓䉍䱏䐽ぅ〰㠵㠷〰☳䅖㩒义䕄㵘0ײַ刾*偊㘳㌱〴〰㔰䙞彆䉅呉䅄䥟⡂乁ⱎ〲㤰ⰬⰬ偊⥙Ū＀＀ ＀＀Œ＀＀_x0008_＀＀_x0001_＀＀_x0001_＀＀_x0001_＀＀＀＀＀＀컀䃬摦畳㩰⼯楤敲瑣潩獮䘯呁嘠敩敷㽲捡楴湯唽䑐呁♅牣慥潴㵲慦瑣敳♴奄彎剁升吽啒♅佄彃䅎䕍䘽呁䘺䱑䅟䑕呉义彇䱃䕉呎呟䵅䱐呁⹅䅆♔楤灳慬役瑳楲杮䄽摵瑩嘦剁䬺奅丽䉋䡓假呉♃䅖㩒啑剅㵙歒晚啒䩊䕖䉒じ䍬䕋但楔祷䑍㕁䍌獷䕌兰南㵫圦义佄㵗䥆卒彔佐啐♐䕈䝉呈㐽〵圦䑉䡔㐽〵匦䅔呒䵟塁䵉婉䑅䘽䱁䕓嘦剁䌺䱁久䅄㵒䥆䕖䅄♙䅖㩒奓䉍䱏䨽㍐ㄶ㐳〰〰☵䅖㩒义䕄㵘0ﬞ刾(䕄〰㔰㜸〸㌰䙞彆䉅呉䥟⡂乁ⱎ〲㤰ⰬⰬ啅⥒Ŧ＀＀ ＀＀Ŏ＀＀_x0008_＀＀_x0001_＀＀_x0001_＀＀_x0001_＀＀ਦꏗ絰䀡摦畳㩰⼯楤敲瑣潩獮䘯呁嘠敩敷㽲捡楴湯唽䑐呁♅牣慥潴㵲慦瑣敳♴奄彎剁升吽啒♅佄彃䅎䕍䘽呁䘺䱑䅟䑕呉义彇䱃䕉呎呟䵅䱐呁⹅䅆♔楤灳慬役瑳楲杮䄽摵瑩嘦剁䬺奅倽呓塏塓䙓♅䅖㩒啑剅㵙歒晚啒䩊䙖䨹楑䉨歔猴橍睁协獷䍌䙸噖灉圦义佄㵗䥆卒彔佐啐♐䕈䝉呈㐽〵圦䑉䡔㐽〵匦䅔呒䵟塁䵉婉䑅䘽䱁䕓嘦剁䌺䱁久䅄㵒䥆䕖䅄♙䅖㩒奓䉍䱏䐽ぅ〰㠵㠷〰☳䅖㩒义䕄㵘0ﬞ刾(䕄〰㔰㘵㈵㐰䙞彆䉅呉䥟⡂乁ⱎ〲㤰ⰬⰬ啅⥒Ŧ＀＀ ＀＀Ŏ＀＀_x0008_＀＀_x0001_＀＀_x0001_＀＀_x0001_＀＀롑쀺摦畳㩰⼯楤敲瑣潩獮䘯呁嘠敩敷㽲捡楴湯唽䑐呁♅牣慥潴㵲慦瑣敳♴奄彎剁升吽啒♅佄彃䅎䕍䘽呁䘺䱑䅟䑕呉义彇䱃䕉呎呟䵅䱐呁⹅䅆♔楤灳慬役瑳楲杮䄽摵瑩嘦剁䬺奅堽䑓䑓偑婏♙䅖㩒啑剅㵙歒晚啒䩊䙖䨹楑䉨歔猴橍睁协獷䍌䙸噖灉圦义佄㵗䥆卒彔佐啐♐䕈䝉呈㐽〵圦䑉䡔㐽〵匦䅔呒䵟塁䵉婉䑅䘽䱁䕓嘦剁䌺䱁久䅄㵒䥆䕖䅄♙䅖㩒奓䉍䱏䐽ぅ〰㔵㔶〲☴䅖㩒义䕄㵘0﬛刾*偊㘳㌱〴〰㔰䙞彆䉅呉䅄䥟⡂乁ⱎ〲〱ⰬⰬ偊⥙Ū＀＀ ＀＀Œ＀＀_x0008_＀＀_x0001_＀＀_x0001_＀＀_x0001_＀＀＀＀＀＀庠䃱摦畳㩰⼯楤敲瑣潩獮䘯呁嘠敩敷㽲捡楴湯唽䑐呁♅牣慥潴㵲慦瑣敳♴奄彎剁升吽啒♅佄彃䅎䕍䘽呁䘺䱑䅟䑕呉义彇䱃䕉呎呟䵅䱐呁⹅䅆♔楤灳慬役瑳楲杮䄽摵瑩嘦剁䬺奅䨽呕偕䡏呁♏䅖㩒啑剅㵙歒晚啒䩊䕖䉒じ䍬䕋但楔祷䑍睅䍌獷䕌兰南㵫圦义佄㵗䥆卒彔佐啐♐䕈䝉呈㐽〵圦䑉䡔㐽〵匦䅔呒䵟塁䵉婉䑅䘽䱁䕓嘦剁䌺䱁久䅄㵒䥆䕖䅄♙䅖㩒奓䉍䱏䨽㍐ㄶ㐳〰〰☵䅖㩒义䕄㵘0﬚刾*偊㘳㌱〴〰㔰䙞彆䉅呉䅄䥟⡂乁ⱎ〲ㄱⰬⰬ偊⥙Ū＀＀ ＀＀Œ＀＀_x0008_＀＀_x0001_＀＀_x0001_＀＀_x0001_＀＀＀＀＀＀변䃬摦畳㩰⼯楤敲瑣潩獮䘯呁嘠敩敷㽲捡楴湯唽䑐呁♅牣慥潴㵲慦瑣敳♴奄彎剁升吽啒♅佄彃䅎䕍䘽呁䘺䱑䅟䑕呉义彇䱃䕉呎呟䵅䱐呁⹅䅆♔楤灳慬役瑳楲杮䄽摵瑩嘦剁䬺奅倽䡃䑗噏塃♗䅖㩒啑剅㵙歒晚啒䩊䕖䉒じ䍬䕋但楔祷䑍硅䍌獷䕌兰南㵫圦义佄㵗䥆卒彔佐啐♐䕈䝉呈㐽〵圦䑉䡔㐽〵匦䅔呒䵟塁䵉婉䑅䘽䱁䕓嘦剁䌺䱁久䅄㵒䥆䕖䅄♙䅖㩒奓䉍䱏䨽㍐ㄶ㐳〰〰☵䅖㩒义䕄㵘0﬙刾*偊㘳㌱〴〰㔰䙞彆䉅呉䅄䥟⡂乁ⱎ〲㈱ⰬⰬ偊⥙Ū＀＀ ＀＀Œ＀＀_x0008_＀＀_x0001_＀＀_x0001_＀＀_x0001_＀＀＀＀＀＀踀䃰摦畳㩰⼯楤敲瑣潩獮䘯呁嘠敩敷㽲捡楴湯唽䑐呁♅牣慥潴㵲慦瑣敳♴奄彎剁升吽啒♅佄彃䅎䕍䘽呁䘺䱑䅟䑕呉义彇䱃䕉呎呟䵅䱐呁⹅䅆♔楤灳慬役瑳楲杮䄽摵瑩嘦剁䬺奅䈽塙偉偗䱍♋䅖㩒啑剅㵙歒晚啒䩊䕖䉒じ䍬䕋但楔祷䑍祅䍌獷䕌兰南㵫圦义佄㵗䥆卒彔佐啐♐䕈䝉呈㐽〵圦䑉䡔㐽〵匦䅔呒䵟塁䵉婉䑅䘽䱁䕓嘦剁䌺䱁久䅄㵒䥆䕖䅄♙䅖㩒奓䉍䱏䨽㍐ㄶ㐳〰〰☵䅖㩒义䕄㵘0﬒刾O䉇〰㥂㌴㍚㤵ㅞ〮⠪䍅也卅彔䕒彃⡂ㄴ〲⤲䔫彃䕎呓剟䍅佟㐨㈱㈰⤩䔯彃䕎呓剟䍅㐨㈱㈰착!＀＀ ＀＀	＀＀_x0008_＀＀_x0001_＀＀_x0001_＀＀_x0001_＀＀魺穈❢㿦찀﬒刾O䉇〰㥂㌴㍚㤵ㅞ〮⠪䍅也卅彔䕒彃⡓ㄴ〲⤲䔫彃䕎呓剟䍅啟㐨㈱㈰⤩䔯彃䕎呓剟䍅㐨㈱㈰착!＀＀ ＀＀	＀＀_x0008_＀＀_x0001_＀＀_x0001_＀＀_x0001_＀＀＀＀＀＀＀＀＀＀찀ﬆ刾4啈ㅈⵖ䥆ㅞ〮䔪彃䕎呓剟䍅䡟㐨㔱㜳⼩䍅也卅彔䕒⡃ㄴ㌵⤷!＀＀ ＀＀	＀＀_x0008_＀＀_x0001_＀＀_x0001_＀＀_x0001_＀＀㌴㌳㌳㿓찀﫸刾O䉇〰㥂㌴㍚㤵ㅞ〮⠪䍅也卅彔䕒彃⡓ㄴ〲⤶䔫彃䕎呓剟䍅啟㐨㈱㘰⤩䔯彃䕎呓剟䍅㐨㈱㘰착!＀＀ ＀＀	＀＀_x0008_＀＀_x0001_＀＀_x0001_＀＀_x0001_＀＀＀＀＀＀＀＀＀＀찀﫸刾O䉇〰㥂㌴㍚㤵ㅞ〮⠪䍅也卅彔䕒彃⡂ㄴ〲⤶䔫彃䕎呓剟䍅佟㐨㈱㘰⤩䔯彃䕎呓剟䍅㐨㈱㘰착!＀＀ ＀＀	＀＀_x0008_＀＀_x0001_＀＀_x0001_＀＀_x0001_＀＀魺穈❢㿦찀﫷刾*䉇〰㔰㤹ㄱㄱ䱞䑓偟协呟偏䡟䑌⡒〱∬≈∬卆⤢i＀＀ ＀＀Q＀＀H＀＀_x0001_＀＀	＀＀_x0001_＀＀＀＀쀀ᆳ䅔＀＀＀＀撟䄵＀＀＀＀⤠䄫＀＀＀＀ᗀ䄨＀＀＀＀柲䄢＀＀＀＀ㆀ䄗＀＀＀＀瞰䃸＀＀＀＀樀䃨＀＀＀＀䘀䃞＀＀＀＀＀＀＀＀찀﫳刾_x000F_䱍义䜭幂䍅也䵁책 ＀＀ ＀＀_x0008_＀＀_x0007_＀＀_x0001_＀＀_x0001_＀＀_x0008_＀＀潍楬獮＀＀﫭刾_x0019_帰彐䕂䅔䱟䍏䑉⡘㈭奁〬圬착!＀＀ ＀＀	＀＀_x0008_＀＀_x0001_＀＀_x0001_＀＀_x0001_＀＀豀碵꼝쐕찀ﬣ刾3䱁䅆匭幅⸱⨰䍅也卅彔䕒彃⡈ㄴ㠳⤴䔯彃䕎呓剟䍅㐨㌱㐸착!＀＀ ＀＀	＀＀_x0008_＀＀_x0001_＀＀_x0001_＀＀_x0001_＀＀ꆼ机啕㿥찀יִ刾-䡃〰㌰㤳〰㘶䕞䅃䵟䑅䕟䥂⡔〲㘱〬Ⱜ∬啃㵒䡃≆착!＀＀ ＀＀	＀＀_x0008_＀＀_x0001_＀＀_x0001_＀＀_x0001_＀＀豀碵꼝쐕찀﬛刾O䡃〰㌰㤳〰㘶ㅞ〮⠪䍅也卅彔䕒彃⡂ㄴ㘲⤳䔫彃䕎呓剟䍅佟㐨㈱㌶⤩䔯彃䕎呓剟䍅㐨㈱㌶착!＀＀ ＀＀	＀＀_x0008_＀＀_x0001_＀＀_x0001_＀＀_x0001_＀＀＀＀＀＀＀＀＀＀찀﬛刾O䡃〰㌰㤳〰㘶ㅞ〮⠪䍅也卅彔䕒彃⡓ㄴ㘲⤳䔫彃䕎呓剟䍅啟㐨㈱㌶⤩䔯彃䕎呓剟䍅㐨㈱㌶착!＀＀ ＀＀	＀＀_x0008_＀＀_x0001_＀＀_x0001_＀＀_x0001_＀＀＀＀＀＀＀＀＀＀찀﬘刾O䡃〰㘰㈲㘷㈱ㅞ〮⠪䍅也卅彔䕒彃⡂ㄴ㘲⤳䔫彃䕎呓剟䍅佟㐨㈱㌶⤩䔯彃䕎呓剟䍅㐨㈱㌶착!＀＀ ＀＀	＀＀_x0008_＀＀_x0001_＀＀_x0001_＀＀_x0001_＀＀벇ㆊ啕㿕찀﬘刾O䡃〰㘰㈲㘷㈱ㅞ〮⠪䍅也卅彔䕒彃⡓ㄴ㘲⤳䔫彃䕎呓剟䍅啟㐨㈱㌶⤩䔯彃䕎呓剟䍅㐨㈱㌶착!＀＀ ＀＀	＀＀_x0008_＀＀_x0001_＀＀_x0001_＀＀_x0001_＀＀＀＀＀＀＀＀＀＀찀ﬗ刾-䡃〰㌰㤳〰㘶䕞䅃䵟䑅䕟䥂⡔〲㔱〬Ⱜ∬啃㵒䡃≆착!＀＀ ＀＀	＀＀_x0008_＀＀_x0001_＀＀_x0001_＀＀_x0001_＀＀㌴㌳㌳䀪찀ﬕ刾-䡃〰㌰㤳〰㘶䕞䅃䵟䑅䕟䥂⡔〲㐱〬Ⱜ∬啃㵒䡃≆착!＀＀ ＀＀	＀＀_x0008_＀＀_x0001_＀＀_x0001_＀＀_x0001_＀＀㌴㌳㌳䀧찀ﬔ刾-䡃〰㌰㤳〰㘶䕞䅃䵟䑅䕟䥂⡔〲㌱〬Ⱜ∬啃㵒䡃≆착!＀＀ ＀＀	＀＀_x0008_＀＀_x0001_＀＀_x0001_＀＀_x0001_＀＀슐⣵轜䀞찀ﬆ刾_x0018_䡃〰㌰㤳〰㘶灞潲数彲䅎䕍+＀＀ ＀＀_x0013_＀＀_x0012_＀＀_x0001_＀＀_x0001_＀＀_x0008_＀＀楍牫湯䠠汯楤杮䄠G찀﫹刾O䡃〰㘰㈲㘷㈱ㅞ〮⠪䍅也卅彔䕒彃⡓ㄴ㘲⤷䔫彃䕎呓剟䍅啟㐨㈱㜶⤩䔯彃䕎呓剟䍅㐨㈱㜶착!＀＀ ＀＀	＀＀_x0008_＀＀_x0001_＀＀_x0001_＀＀_x0001_＀＀＀＀＀＀＀＀＀＀찀﫹刾O䡃〰㘰㈲㘷㈱ㅞ〮⠪䍅也卅彔䕒彃⡂ㄴ㘲⤷䔫彃䕎呓剟䍅佟㐨㈱㜶⤩䔯彃䕎呓剟䍅㐨㈱㜶착!＀＀ ＀＀	＀＀_x0008_＀＀_x0001_＀＀_x0001_＀＀_x0001_＀＀벇ㆊ啕㿕찀﫷刾O䡃〰㌰㤳〰㘶ㅞ〮⠪䍅也卅彔䕒彃⡓ㄴ㘲⤷䔫彃䕎呓剟䍅啟㐨㈱㜶⤩䔯彃䕎呓剟䍅㐨㈱㜶착!＀＀ ＀＀	＀＀_x0008_＀＀_x0001_＀＀_x0001_＀＀_x0001_＀＀＀＀＀＀＀＀＀＀찀﫷刾O䡃〰㌰㤳〰㘶ㅞ〮⠪䍅也卅彔䕒彃⡂ㄴ㘲⤷䔫彃䕎呓剟䍅佟㐨㈱㜶⤩䔯彃䕎呓剟䍅㐨㈱㜶착!＀＀ ＀＀	＀＀_x0008_＀＀_x0001_＀＀_x0001_＀＀_x0001_＀＀＀＀＀＀＀＀＀＀찀ﬡ刾O䡃〰㌰㤳〰㘶ㅞ〮⠪䍅也卅彔䕒彃⡂ㄴ㠳⤴䔫彃䕎呓剟䍅佟㐨㌱㐸⤩䔯彃䕎呓剟䍅㐨㌱㐸착!＀＀ ＀＀	＀＀_x0008_＀＀_x0001_＀＀_x0001_＀＀_x0001_＀＀＀＀＀＀＀＀＀＀찀ﬡ刾O䡃〰㌰㤳〰㘶ㅞ〮⠪䍅也卅彔䕒彃⡓ㄴ㠳⤴䔫彃䕎呓剟䍅啟㐨㌱㐸⤩䔯彃䕎呓剟䍅㐨㌱㐸착!＀＀ ＀＀	＀＀_x0008_＀＀_x0001_＀＀_x0001_＀＀_x0001_＀＀＀＀＀＀＀＀＀＀찀﬙刾O䡃〰㈱㠶㘴㜵ㅞ〮⠪䍅也卅彔䕒彃⡂ㄴ㘲⤳䔫彃䕎呓剟䍅佟㐨㈱㌶⤩䔯彃䕎呓剟䍅㐨㈱㌶착!＀＀ ＀＀	＀＀_x0008_＀＀_x0001_＀＀_x0001_＀＀_x0001_＀＀벇ㆊ啕㿕찀﬙刾O䡃〰㈱㠶㘴㜵ㅞ〮⠪䍅也卅彔䕒彃⡓ㄴ㘲⤳䔫彃䕎呓剟䍅啟㐨㈱㌶⤩䔯彃䕎呓剟䍅㐨㈱㌶착!＀＀ ＀＀	＀＀_x0008_＀＀_x0001_＀＀_x0001_＀＀_x0001_＀＀＀＀＀＀＀＀＀＀찀ﬔ刾.单㔰㐸㠹〱㐶䕞䅃䵟䑅卟䱁卅㈨㄰ⰳⰰⰬ䌢剕唽䑓⤢!＀＀ ＀＀	＀＀_x0008_＀＀_x0001_＀＀_x0001_＀＀_x0001_＀＀쳍쳌일䃀찀ﬔ刾.单㔰㐸㠹〱㐶䕞䅃䵟䑅䍟偁塅㈨㄰ⰳⰰⰬ䌢剕唽䑓⤢!＀＀ ＀＀	＀＀_x0008_＀＀_x0001_＀＀_x0001_＀＀_x0001_＀＀＀＀＀＀＀＀䁹찀ﬔ刾.单㌸㐵㔹〱㜲䕞䅃䵟䑅卟䱁卅㈨㄰ⰳⰰⰬ䌢剕唽䑓⤢!＀＀ ＀＀	＀＀_x0008_＀＀_x0001_＀＀_x0001_＀＀_x0001_＀＀롑﫾䂲찀﫷刾O䡃〰㌰㤳〰㘶ㅞ〮⠪䍅也卅彔䕒彃⡓ㄴ㠳⤸䔫彃䕎呓剟䍅啟㐨㌱㠸⤩䔯彃䕎呓剟䍅㐨㌱㠸착!＀＀ ＀＀	＀＀_x0008_＀＀_x0001_＀＀_x0001_＀＀_x0001_＀＀＀＀＀＀＀＀＀＀찀﫷刾O䡃〰㌰㤳〰㘶ㅞ〮⠪䍅也卅彔䕒彃⡂ㄴ㠳⤸䔫彃䕎呓剟䍅佟㐨㌱㠸⤩䔯彃䕎呓剟䍅㐨㌱㠸착!＀＀ ＀＀	＀＀_x0008_＀＀_x0001_＀＀_x0001_＀＀_x0001_＀＀＀＀＀＀＀＀＀＀찀﫵刾O䡃〰㈱㠶㘴㜵ㅞ〮⠪䍅也卅彔䕒彃⡓ㄴ㘲⤷䔫彃䕎呓剟䍅啟㐨㈱㜶⤩䔯彃䕎呓剟䍅㐨㈱㜶착!＀＀ ＀＀	＀＀_x0008_＀＀_x0001_＀＀_x0001_＀＀_x0001_＀＀＀＀＀＀＀＀＀＀찀﫵刾O䡃〰㈱㠶㘴㜵ㅞ〮⠪䍅也卅彔䕒彃⡂ㄴ㘲⤷䔫彃䕎呓剟䍅佟㐨㈱㜶⤩䔯彃䕎呓剟䍅㐨㈱㜶착!＀＀ ＀＀	＀＀_x0008_＀＀_x0001_＀＀_x0001_＀＀_x0001_＀＀벇ㆊ啕㿕찀ﬢ刾O䕓〰〰㤶㠵㘷ㅞ〮⠪䍅也卅彔䕒彃⡂ㄴㄴ⤴䔫彃䕎呓剟䍅佟㐨㐱㐱⤩䔯彃䕎呓剟䍅㐨㐱㐱착!＀＀ ＀＀	＀＀_x0008_＀＀_x0001_＀＀_x0001_＀＀_x0001_＀＀冒䋈㾶찀ﬢ刾O䕓〰〰㤶㠵㘷ㅞ〮⠪䍅也卅彔䕒彃⡓ㄴㄴ⤴䔫彃䕎呓剟䍅啟㐨㐱㐱⤩䔯彃䕎呓剟䍅㐨㐱㐱착!＀＀ ＀＀	＀＀_x0008_＀＀_x0001_＀＀_x0001_＀＀_x0001_＀＀ꮝ旷퍺㿋찀יִ刾＀Ｏ䡃〰㘰㈲㘷㈱䕞䅃䵟䑅䕟䥂䑔⡁〲㘱〬Ⱜ∬啃㵒䡃≆착!＀＀ ＀＀	＀＀_x0008_＀＀_x0001_＀＀_x0001_＀＀_x0001_＀＀豀碵꼝쐕찀﬙刾＀Ｏ䡃〰㘰㈲㘷㈱䕞䅃䵟䑅䕟䥂䑔⡁〲㔱〬Ⱜ∬啃㵒䡃≆착!＀＀ ＀＀	＀＀_x0008_＀＀_x0001_＀＀_x0001_＀＀_x0001_＀＀＀＀＀＀怀䁢찀ﬕ刾＀Ｏ䡃〰㘰㈲㘷㈱䕞䅃䵟䑅䕟䥂䑔⡁〲㐱〬Ⱜ∬啃㵒䡃≆착!＀＀ ＀＀	＀＀_x0008_＀＀_x0001_＀＀_x0001_＀＀_x0001_＀＀＀＀＀＀䀀䁡찀﬒刾-偊㌳㘴〸〰〰䙞彆䥍彎义彔䍁啃⡍呑ⱒㄴ㔴ⰵⰬ䙒착!＀＀ ＀＀	＀＀_x0008_＀＀_x0001_＀＀_x0001_＀＀_x0001_＀＀＀＀＀＀＀＀＀＀찀﬑刾＀Ｏ䡃〰㘰㈲㘷㈱䕞䅃䵟䑅䕟䥂䑔⡁〲㌱〬Ⱜ∬啃㵒䡃≆착!＀＀ ＀＀	＀＀_x0008_＀＀_x0001_＀＀_x0001_＀＀_x0001_＀＀＀＀＀＀ 䁠찀﫸刾O䕓〰〰㤶㠵㘷ㅞ〮⠪䍅也卅彔䕒彃⡓ㄴㄵ⤰䔫彃䕎呓剟䍅啟㐨㔱〱⤩䔯彃䕎呓剟䍅㐨㔱〱착!＀＀ ＀＀	＀＀_x0008_＀＀_x0001_＀＀_x0001_＀＀_x0001_＀＀礎挕ꪪ㿊찀﫸刾O䕓〰〰㤶㠵㘷ㅞ〮⠪䍅也卅彔䕒彃⡂ㄴㄵ⤰䔫彃䕎呓剟䍅佟㐨㔱〱⤩䔯彃䕎呓剟䍅㐨㔱〱착!＀＀ ＀＀	＀＀_x0008_＀＀_x0001_＀＀_x0001_＀＀_x0001_＀＀＀＀＀＀＀＀㿀찀﫸刾O䕓〰〰㤶㠵㘷ㅞ〮⠪䍅也卅彔䕒彃⡓ㄴㄴ⤸䔫彃䕎呓剟䍅啟㐨㐱㠱⤩䔯彃䕎呓剟䍅㐨㐱㠱착!＀＀ ＀＀	＀＀_x0008_＀＀_x0001_＀＀_x0001_＀＀_x0001_＀＀ꮝ旷퍺㿋찀﫸刾O䕓〰〰㤶㠵㘷ㅞ〮⠪䍅也卅彔䕒彃⡂ㄴㄴ⤸䔫彃䕎呓剟䍅佟㐨㐱㠱⤩䔯彃䕎呓剟䍅㐨㐱㠱착!＀＀ ＀＀	＀＀_x0008_＀＀_x0001_＀＀_x0001_＀＀_x0001_＀＀冒䋈㾶찀﫹刾;䉇〰㜰㤱㌷㠷䩞䱕䅉⡎䙆䙟卉䅃彌䅄䕔䄨乎㐬㔱㜳Ⱜ刬ⱆ䐢呁久⤢착_x001D_＀＀ ＀＀_x0005_＀＀_x0004_＀＀_x0001_＀＀_x0001_＀＀_x0003_＀＀ꆔ＀＀찀﫧刾_x000E_坍ⵖ单䙞当卉义&amp;＀＀ ＀＀_x000E_＀＀_x000D_＀＀_x0001_＀＀_x0001_＀＀_x0008_＀＀单㠵㌳㐳〱㜷＀＀﬛刾.单ㄸㄲ䬱〱㜰䕞䅃䵟䑅卟䱁卅㈨㄰ⰵⰰⰬ䌢剕唽䑓⤢!＀＀ ＀＀	＀＀_x0008_＀＀_x0001_＀＀_x0001_＀＀_x0001_＀＀馚香䂿찀﬛刾4啈ㅈⵖ䥆ㅞ〮䔪彃䕎呓剟䍅䡟㐨㈱㌳⼩䍅也卅彔䕒⡃ㄴ㌲⤳!＀＀ ＀＀	＀＀_x0008_＀＀_x0001_＀＀_x0001_＀＀_x0001_＀＀ꚲ魨䗑㿗찀ﬆ刾7䕄〰㘰㌳〵㌰䩞䱕䅉⡎䙆䙟卉䅃彌䅄䕔儨剔〬Ⱜ刬ⱆ䐢呁久⤢착_x001D_＀＀ ＀＀_x0005_＀＀_x0004_＀＀_x0001_＀＀_x0001_＀＀_x0003_＀＀ꇯ＀＀찀﫸刾_x001A_䉇〰㥂㌴㍚㤵偞䱟捯污䥟摮硥 ＀＀ ＀＀_x0008_＀＀_x0007_＀＀_x0001_＀＀_x0001_＀＀_x0008_＀＀㠱㔰㐵＀＀﫳刾4啈ㅈⵖ䥆ㅞ〮䔪彃䕎呓剟䍅䡟㐨㈱㜳⼩䍅也卅彔䕒⡃ㄴ㌲⤷!＀＀ ＀＀	＀＀_x0008_＀＀_x0001_＀＀_x0001_＀＀_x0001_＀＀ꚲ魨䗑㿗찀﫩刾_x0015_啅䕒䭅偞偟䥒䕃㐨㔱㜳착!＀＀ ＀＀	＀＀_x0008_＀＀_x0001_＀＀_x0001_＀＀_x0001_＀＀⿭➻䬏䀯찀﫩刾_x0015_啅䕒剕偞偟䥒䕃㐨㔱㜳착!＀＀ ＀＀	＀＀_x0008_＀＀_x0001_＀＀_x0001_＀＀_x0001_＀＀＀＀＀＀＀＀㿰찀ﬤ刾3䱁䅆匭幅⸱⨰䍅也卅彔䕒彃⡈ㄴㄴ⤴䔯彃䕎呓剟䍅㐨㐱㐱착!＀＀ ＀＀	＀＀_x0008_＀＀_x0001_＀＀_x0001_＀＀_x0001_＀＀纓朌䋈㿦찀﬜刾.单㔰㐸㠹〱㐶䕞䅃䵟䑅卟䱁卅㈨㄰ⰶⰰⰬ䌢剕唽䑓⤢!＀＀ ＀＀	＀＀_x0008_＀＀_x0001_＀＀_x0001_＀＀_x0001_＀＀豀碵꼝쐕찀ﬡ刾(䕄〰㔰㘵㈵㐰䙞彆䕎彔义⡃乁ⱎ〲㠰ⰬⰬ啅⥒Ŧ＀＀ ＀＀Ŏ＀＀_x0008_＀＀_x0001_＀＀_x0001_＀＀_x0001_＀＀휋炣਽䁅摦畳㩰⼯楤敲瑣潩獮䘯呁嘠敩敷㽲捡楴湯唽䑐呁♅牣慥潴㵲慦瑣敳♴奄彎剁升吽啒♅佄彃䅎䕍䘽呁䘺䱑䅟䑕呉义彇䱃䕉呎呟䵅䱐呁⹅䅆♔楤灳慬役瑳楲杮䄽摵瑩嘦剁䬺奅娽䙁剋乕䡁♇䅖㩒啑剅㵙歒晚歔啖じ佬祑䉨歔猴橍睁䍏獷䍌䙸噖灉圦义佄㵗䥆卒彔佐啐♐䕈䝉呈㐽〵圦䑉䡔㐽〵匦䅔呒䵟塁䵉婉䑅䘽䱁䕓嘦剁䌺䱁久䅄㵒䥆䕖䅄♙䅖㩒奓䉍䱏䐽ぅ〰㔵㔶〲☴䅖㩒义䕄㵘0ﬠ刾(䕄〰㔰㜸〸㌰䙞彆䕎彔义⡃乁ⱎ〲㠰ⰬⰬ啅⥒Ŧ＀＀ ＀＀Ŏ＀＀_x0008_＀＀_x0001_＀＀_x0001_＀＀_x0001_＀＀_xD917_䍓䁔摦畳㩰⼯楤敲瑣潩獮䘯呁嘠敩敷㽲捡楴湯唽䑐呁♅牣慥潴㵲慦瑣敳♴奄彎剁升吽啒♅佄彃䅎䕍䘽呁䘺䱑䅟䑕呉义彇䱃䕉呎呟䵅䱐呁⹅䅆♔楤灳慬役瑳楲杮䄽摵瑩嘦剁䬺奅䈽䩙偗呋䉏♏䅖㩒啑剅㵙歒晚歔啖じ佬祑䉨歔猴橍睁䍏獷䍌䙸噖灉圦义佄㵗䥆卒彔佐啐♐䕈䝉呈㐽〵圦䑉䡔㐽〵匦䅔呒䵟塁䵉婉䑅䘽䱁䕓嘦剁䌺䱁久䅄㵒䥆䕖䅄♙䅖㩒奓䉍䱏䐽ぅ〰㠵㠷〰☳䅖㩒义䕄㵘0ﬞ刾(䕄〰㔰㜸〸㌰䙞彆䕎彔义⡃乁ⱎ〲㤰ⰬⰬ啅⥒Ŧ＀＀ ＀＀Ŏ＀＀_x0008_＀＀_x0001_＀＀_x0001_＀＀_x0001_＀＀ቯ삃ꇊ䀒摦畳㩰⼯楤敲瑣潩獮䘯呁嘠敩敷㽲捡楴湯唽䑐呁♅牣慥潴㵲慦瑣敳♴奄彎剁升吽啒♅佄彃䅎䕍䘽呁䘺䱑䅟䑕呉义彇䱃䕉呎呟䵅䱐呁⹅䅆♔楤灳慬役瑳楲杮䄽摵瑩嘦剁䬺奅䰽乍久噓乏♙䅖㩒啑剅㵙歒晚歔啖じ佬祑䉨歔猴橍睁协獷䍌䙸噖灉圦义佄㵗䥆卒彔佐啐♐䕈䝉呈㐽〵圦䑉䡔㐽〵匦䅔呒䵟塁䵉婉䑅䘽䱁䕓嘦剁䌺䱁久䅄㵒䥆䕖䅄♙䅖㩒奓䉍䱏䐽ぅ〰㠵㠷〰☳䅖㩒义䕄㵘0ﬞ刾(䕄〰㔰㘵㈵㐰䙞彆䕎彔义⡃乁ⱎ〲㤰ⰬⰬ啅⥒Ŧ＀＀ ＀＀Ŏ＀＀_x0008_＀＀_x0001_＀＀_x0001_＀＀_x0001_＀＀ቯ삃쀺摦畳㩰⼯楤敲瑣潩獮䘯呁嘠敩敷㽲捡楴湯唽䑐呁♅牣慥潴㵲慦瑣敳♴奄彎剁升吽啒♅佄彃䅎䕍䘽呁䘺䱑䅟䑕呉义彇䱃䕉呎呟䵅䱐呁⹅䅆♔楤灳慬役瑳楲杮䄽摵瑩嘦剁䬺奅䘽䉇䑓噍䑁♏䅖㩒啑剅㵙歒晚歔啖じ佬祑䉨歔猴橍睁协獷䍌䙸噖灉圦义佄㵗䥆卒彔佐啐♐䕈䝉呈㐽〵圦䑉䡔㐽〵匦䅔呒䵟塁䵉婉䑅䘽䱁䕓嘦剁䌺䱁久䅄㵒䥆䕖䅄♙䅖㩒奓䉍䱏䐽ぅ〰㔵㔶〲☴䅖㩒义䕄㵘0﬛刾＀Ｏ单ㄸㄲ䬱〱㜰䕞䅃䵟䑅䕟䥂䑔⡁〲㘱〬Ⱜ∬啃㵒单≄착!＀＀ ＀＀	＀＀_x0008_＀＀_x0001_＀＀_x0001_＀＀_x0001_＀＀豀碵꼝쐕찀﬛刾＀Ｏ单ㄸㄲ䬱〱㜰䕞䅃䵟䑅䕟䥂䑔⡁〲㔱〬Ⱜ∬啃㵒单≄착!＀＀ ＀＀	＀＀_x0008_＀＀_x0001_＀＀_x0001_＀＀_x0001_＀＀＀＀＀＀_xDC00_䂒찀ﬖ刾＀Ｏ单ㄸㄲ䬱〱㜰䕞䅃䵟䑅䕟䥂䑔⡁〲㐱〬Ⱜ∬啃㵒单≄착!＀＀ ＀＀	＀＀_x0008_＀＀_x0001_＀＀_x0001_＀＀_x0001_＀＀＀＀＀＀저䂑찀ﬔ刾＀Ｏ单ㄸㄲ䬱〱㜰䕞䅃䵟䑅䕟䥂䑔⡁〲㌱〬Ⱜ∬啃㵒单≄착!＀＀ ＀＀	＀＀_x0008_＀＀_x0001_＀＀_x0001_＀＀_x0001_＀＀尩슏拵䂐찀﬐刾_x001A_䙞彆䅃䡓卟⡔乁ⱎⰰⰬ䙒⨩ㄭŎ＀＀ ＀＀Ķ＀＀_x0008_＀＀_x0001_＀＀_x0001_＀＀_x0001_＀＀豀碵꼝쐕摦畳㩰⼯楤敲瑣潩獮䘯呁嘠敩敷㽲捡楴湯唽䑐呁♅牣慥潴㵲慦瑣敳♴奄彎剁升吽啒♅佄彃䅎䕍䘽呁䘺䱑䅟䑕呉义彇䱃䕉呎呟䵅䱐呁⹅䅆♔楤灳慬役瑳楲杮䄽摵瑩嘦剁䬺奅䠽乏塑婁剓♍䅖㩒啑剅㵙歒晚け呆䙓吹䍖䉨歔猴䍍獷䙌䝊卋煁䍉砰圦义佄㵗䥆卒彔佐啐♐䕈䝉呈㐽〵圦䑉䡔㐽〵匦䅔呒䵟塁䵉婉䑅䘽䱁䕓嘦剁䌺䱁久䅄㵒䥆䕖䅄♙䅖㩒义䕄㵘0﬩刾I剋ⵎ䕄ㅞ〮⠪䍅也卅彔䕒彃⡓ㄴ〵⤶䔫彃䕎呓剟䍅啟㐨㔱㘰⤩䔯彃䕎呓剟䍅㐨㔱㘰착!＀＀ ＀＀	＀＀_x0008_＀＀_x0001_＀＀_x0001_＀＀_x0001_＀＀＀＀＀＀＀＀㾰찀﬩刾I剋ⵎ䕄ㅞ〮⠪䍅也卅彔䕒彃⡓ㄴ㜴⤵䔫彃䕎呓剟䍅啟㐨㐱㔷⤩䔯彃䕎呓剟䍅㐨㐱㔷착!＀＀ ＀＀	＀＀_x0008_＀＀_x0001_＀＀_x0001_＀＀_x0001_＀＀ꤦ⌫Ḟ㾾찀﬩刾I剋ⵎ䕄ㅞ〮⠪䍅也卅彔䕒彃⡓ㄴ㐴⤵䔫彃䕎呓剟䍅啟㐨㐱㔴⤩䔯彃䕎呓剟䍅㐨㐱㔴착!＀＀ ＀＀	＀＀_x0008_＀＀_x0001_＀＀_x0001_＀＀_x0001_＀＀ꤦ⌫Ḟ㾾찀ﬥ刾I剋ⵎ䕄ㅞ〮⠪䍅也卅彔䕒彃⡓ㄴㄴ⤴䔫彃䕎呓剟䍅啟㐨㐱㐱⤩䔯彃䕎呓剟䍅㐨㐱㐱착!＀＀ ＀＀	＀＀_x0008_＀＀_x0001_＀＀_x0001_＀＀_x0001_＀＀ꤦ⌫Ḟ㾾찀ﬤ刾I剋ⵎ䕄ㅞ〮⠪䍅也卅彔䕒彃⡓ㄴ㠳⤴䔫彃䕎呓剟䍅啟㐨㌱㐸⤩䔯彃䕎呓剟䍅㐨㌱㐸착!＀＀ ＀＀	＀＀_x0008_＀＀_x0001_＀＀_x0001_＀＀_x0001_＀＀䶿꿚隖㿆찀ﬣ刾I剋ⵎ䕄ㅞ〮⠪䍅也卅彔䕒彃⡓ㄴ㔳⤳䔫彃䕎呓剟䍅啟㐨㌱㌵⤩䔯彃䕎呓剟䍅㐨㌱㌵착!＀＀ ＀＀	＀＀_x0008_＀＀_x0001_＀＀_x0001_＀＀_x0001_＀＀㌴㌳㌳㿓찀ﬢ刾I剋ⵎ䕄ㅞ〮⠪䍅也卅彔䕒彃⡓ㄴ㈳⤵䔫彃䕎呓剟䍅啟㐨㌱㔲⤩䔯彃䕎呓剟䍅㐨㌱㔲착!＀＀ ＀＀	＀＀_x0008_＀＀_x0001_＀＀_x0001_＀＀_x0001_＀＀ﭞ燆㿌찀ﬡ刾I剋ⵎ䕄ㅞ〮⠪䍅也卅彔䕒彃⡓ㄴ㤲⤴䔫彃䕎呓剟䍅啟㐨㈱㐹⤩䔯彃䕎呓剟䍅㐨㈱㐹착!＀＀ ＀＀	＀＀_x0008_＀＀_x0001_＀＀_x0001_＀＀_x0001_＀＀㌴㌳㌳㿓찀ﬡ刾I剋ⵎ䕄ㅞ〮⠪䍅也卅彔䕒彃⡓ㄴ㘲⤳䔫彃䕎呓剟䍅啟㐨㈱㌶⤩䔯彃䕎呓剟䍅㐨㈱㌶착!＀＀ ＀＀	＀＀_x0008_＀＀_x0001_＀＀_x0001_＀＀_x0001_＀＀㌴㌳㌳㿓찀ײַ刾I剋ⵎ䕄ㅞ〮⠪䍅也卅彔䕒彃⡓ㄴ㌲⤳䔫彃䕎呓剟䍅啟㐨㈱㌳⤩䔯彃䕎呓剟䍅㐨㈱㌳착!＀＀ ＀＀	＀＀_x0008_＀＀_x0001_＀＀_x0001_＀＀_x0001_＀＀⦺㗥㿔찀﬛刾I剋ⵎ䕄ㅞ〮⠪䍅也卅彔䕒彃⡓ㄴ〲⤲䔫彃䕎呓剟䍅啟㐨㈱㈰⤩䔯彃䕎呓剟䍅㐨㈱㈰착!＀＀ ＀＀	＀＀_x0008_＀＀_x0001_＀＀_x0001_＀＀_x0001_＀＀읉㮋힔㿐찀﬚刾.䉇〰㥂㌴㍚㤵䕞䅃䵟䑅䍟偁塅㈨㄰ⰵⰰⰬ䌢剕䜽偂⤢!＀＀ ＀＀	＀＀_x0008_＀＀_x0001_＀＀_x0001_＀＀_x0001_＀＀＀＀＀＀䀀䁯찀﬘刾I剋ⵎ䕄ㅞ〮⠪䍅也卅彔䕒彃⡓ㄴ㜱⤲䔫彃䕎呓剟䍅啟㐨ㄱ㈷⤩䔯彃䕎呓剟䍅㐨ㄱ㈷착!＀＀ ＀＀	＀＀_x0008_＀＀_x0001_＀＀_x0001_＀＀_x0001_＀＀ﭞ燆㿌찀ﬆ刾I剋ⵎ䕄ㅞ〮⠪䍅也卅彔䕒彃⡓ㄴ㌵⤷䔫彃䕎呓剟䍅啟㐨㔱㜳⤩䔯彃䕎呓剟䍅㐨㔱㜳착!＀＀ ＀＀	＀＀_x0008_＀＀_x0001_＀＀_x0001_＀＀_x0001_＀＀᫽ὢᄑ㾱찀﫵刾I剋ⵎ䕄ㅞ〮⠪䍅也卅彔䕒彃⡓ㄴㄵ⤰䔫彃䕎呓剟䍅啟㐨㔱〱⤩䔯彃䕎呓剟䍅㐨㔱〱착!＀＀ ＀＀	＀＀_x0008_＀＀_x0001_＀＀_x0001_＀＀_x0001_＀＀＀＀＀＀＀＀㾰찀﫵刾I剋ⵎ䕄ㅞ〮⠪䍅也卅彔䕒彃⡓ㄴ㜴⤹䔫彃䕎呓剟䍅啟㐨㐱㤷⤩䔯彃䕎呓剟䍅㐨㐱㤷착!＀＀ ＀＀	＀＀_x0008_＀＀_x0001_＀＀_x0001_＀＀_x0001_＀＀ꤦ⌫Ḟ㾾찀﫵刾I剋ⵎ䕄ㅞ〮⠪䍅也卅彔䕒彃⡓ㄴ㐴⤹䔫彃䕎呓剟䍅啟㐨㐱㤴⤩䔯彃䕎呓剟䍅㐨㐱㤴착!＀＀ ＀＀	＀＀_x0008_＀＀_x0001_＀＀_x0001_＀＀_x0001_＀＀ꤦ⌫Ḟ㾾찀﫵刾I剋ⵎ䕄ㅞ〮⠪䍅也卅彔䕒彃⡓ㄴㄴ⤸䔫彃䕎呓剟䍅啟㐨㐱㠱⤩䔯彃䕎呓剟䍅㐨㐱㠱착!＀＀ ＀＀	＀＀_x0008_＀＀_x0001_＀＀_x0001_＀＀_x0001_＀＀ꤦ⌫Ḟ㾾찀﫵刾I剋ⵎ䕄ㅞ〮⠪䍅也卅彔䕒彃⡓ㄴ㠳⤸䔫彃䕎呓剟䍅啟㐨㌱㠸⤩䔯彃䕎呓剟䍅㐨㌱㠸착!＀＀ ＀＀	＀＀_x0008_＀＀_x0001_＀＀_x0001_＀＀_x0001_＀＀蛲鳪啕㿅찀﫵刾I剋ⵎ䕄ㅞ〮⠪䍅也卅彔䕒彃⡓ㄴ㔳⤷䔫彃䕎呓剟䍅啟㐨㌱㜵⤩䔯彃䕎呓剟䍅㐨㌱㜵착!＀＀ ＀＀	＀＀_x0008_＀＀_x0001_＀＀_x0001_＀＀_x0001_＀＀譡ḝ㿎찀﫵刾I剋ⵎ䕄ㅞ〮⠪䍅也卅彔䕒彃⡓ㄴ㈳⤹䔫彃䕎呓剟䍅啟㐨㌱㤲⤩䔯彃䕎呓剟䍅㐨㌱㤲착!＀＀ ＀＀	＀＀_x0008_＀＀_x0001_＀＀_x0001_＀＀_x0001_＀＀ﭞ燆㿌찀﫴刾I剋ⵎ䕄ㅞ〮⠪䍅也卅彔䕒彃⡓ㄴ㤲⤸䔫彃䕎呓剟䍅啟㐨㈱㠹⤩䔯彃䕎呓剟䍅㐨㈱㠹착!＀＀ ＀＀	＀＀_x0008_＀＀_x0001_＀＀_x0001_＀＀_x0001_＀＀㌴㌳㌳㿓찀﫴刾I剋ⵎ䕄ㅞ〮⠪䍅也卅彔䕒彃⡓ㄴ㘲⤷䔫彃䕎呓剟䍅啟㐨㈱㜶⤩䔯彃䕎呓剟䍅㐨㈱㜶착!＀＀ ＀＀	＀＀_x0008_＀＀_x0001_＀＀_x0001_＀＀_x0001_＀＀㌴㌳㌳㿓찀﫴刾I剋ⵎ䕄ㅞ〮⠪䍅也卅彔䕒彃⡓ㄴ㌲⤷䔫彃䕎呓剟䍅啟㐨㈱㜳⤩䔯彃䕎呓剟䍅㐨㈱㜳착!＀＀ ＀＀	＀＀_x0008_＀＀_x0001_＀＀_x0001_＀＀_x0001_＀＀㌴㌳㌳㿓찀﫴刾I剋ⵎ䕄ㅞ〮⠪䍅也卅彔䕒彃⡓ㄴ〲⤶䔫彃䕎呓剟䍅啟㐨㈱㘰⤩䔯彃䕎呓剟䍅㐨㈱㘰착!＀＀ ＀＀	＀＀_x0008_＀＀_x0001_＀＀_x0001_＀＀_x0001_＀＀⦺㗥㿔찀﫴刾I剋ⵎ䕄ㅞ〮⠪䍅也卅彔䕒彃⡓ㄴ㜱⤶䔫彃䕎呓剟䍅啟㐨ㄱ㘷⤩䔯彃䕎呓剟䍅㐨ㄱ㘷착!＀＀ ＀＀	＀＀_x0008_＀＀_x0001_＀＀_x0001_＀＀_x0001_＀＀ﭞ燆㿌찀﫴刾I剋ⵎ䕄ㅞ〮⠪䍅也卅彔䕒彃⡓ㄴ㐱⤵䔫彃䕎呓剟䍅啟㐨ㄱ㔴⤩䔯彃䕎呓剟䍅㐨ㄱ㔴착!＀＀ ＀＀	＀＀_x0008_＀＀_x0001_＀＀_x0001_＀＀_x0001_＀＀ﭞ燆㿌찀ﬖ刾.呉〰㐰㜱㐱〴䕞䅃䵟䑅䍟偁塅㈨㄰ⰴⰰⰬ䌢剕䔽剕⤢!＀＀ ＀＀	＀＀_x0008_＀＀_x0001_＀＀_x0001_＀＀_x0001_＀＀＀＀＀＀＀＀䁁찀﫸刾0䉇〰㥂㌴㍚㤵䱞䑓也䵁彅佔彐䱈剄ㄨⰰ䠢Ⱒ䘢≓∬久⤢ˬ＀＀ ＀＀˔＀＀ˊ＀＀_x0001_＀＀
＀＀_x000C_＀＀Lazard Asset Management LLC＀＀Legal &amp; General Investment Management Ltd.＀＀Causeway Capital Management LLC＀＀BlackRock Investment Management (UK) Ltd.＀＀Templeton Investment Counsel LLC＀＀Artemis Investment Management LLP＀＀Aviva Investors Global Services Ltd.＀＀Marathon Asset Management LLP＀＀Scottish Widows Investment Partnership Ltd.＀＀Norges Bank Investment Management＀＀＀＀＀＀＀＀＀＀＀＀יִ刾-䉇〰㜰㤱㌷㠷䕞䅃䵟䑅䕟䥂⡔〲㘱〬Ⱜ∬啃㵒䉇≐착!＀＀ ＀＀	＀＀_x0008_＀＀_x0001_＀＀_x0001_＀＀_x0001_＀＀豀碵꼝쐕찀﬛刾-䉇〰㜰㤱㌷㠷䕞䅃䵟䑅䕟䥂⡔〲㔱〬Ⱜ∬啃㵒䉇≐착!＀＀ ＀＀	＀＀_x0008_＀＀_x0001_＀＀_x0001_＀＀_x0001_＀＀＀＀＀＀耀䁚찀ﬕ刾-䉇〰㜰㤱㌷㠷䕞䅃䵟䑅䕟䥂⡔〲㐱〬Ⱜ∬啃㵒䉇≐착!＀＀ ＀＀	＀＀_x0008_＀＀_x0001_＀＀_x0001_＀＀_x0001_＀＀쳍쳌᳌䁙찀ﬔ刾-䉇〰㜰㤱㌷㠷䕞䅃䵟䑅䕟䥂⡔〲㌱〬Ⱜ∬啃㵒䉇≐착!＀＀ ＀＀	＀＀_x0008_＀＀_x0001_＀＀_x0001_＀＀_x0001_＀＀쳍쳌㳌䁗찀ﬆ刾_x0012_㠱㠰㐲䙞彇慎敭䥟塄'＀＀ ＀＀_x000F_＀＀_x000E_＀＀_x0001_＀＀_x0001_＀＀_x0008_＀＀灓楡⁮䉉塅㌠5찀ﬆ刾_x0012_㠱㠰㔲䙞彇慎敭䥟塄)＀＀ ＀＀_x0011_＀＀_x0010_＀＀_x0001_＀＀_x0001_＀＀_x0008_＀＀睓瑩敺汲湡⁤䵓I찀﫾刾5偊㘳㌱〴〰㔰偞䕓䍔䱁䘨噉䑅奁㬩䝆噟汯浵⡥ㄭ奁丬坏䐬〬착ॎ＀＀ ＀＀श＀＀࠰＀＀_x0001_＀＀Ć＀＀_x0001_＀＀䌭㛢㿱껦麃㿥磕⛩࠱㿴퓾ㄦ㿨퓽㿨盉龾⼚㿙鬽齕궫㿠儚ᯚ慼㿠弇䲘谕㿦걱_xDB8B_h㿧㰶劽↖㿪ᖵ쯻짮㿩＀＀＀＀＀＀＀＀社ꡘ촵㿫묰༧딋㿦脆䎕沋㿧إ閁譃㿶ꬶ圾녛㿥갈娜㭤㿧轜尨㿯沈꾷㿭砃␋縨㿤眲ℭ㿤ῳ濒ݟ㿦劽↖疎㿡_xDBF5_臗䙳㿤ᆜ㿥ែ匦ꌅ㿒酨糭㔿㿞ᚇ컙号㿧헐묯㿟▯菤춞㿠눭욧㿗ಳ걱_xDB8B_㿘๖눭㿡㎜뒢㿚寀䄠揱㿢쏊굂_xDE69_㿝ⓝ脆䎕㿟폃攫㿦⭪韶㿣_xFFFF_ﾗ纐㫻㿦⇿㿤꟰䯆褷㿝☘Փ銣㿞㽼帵㿦＀＀＀＀＀＀＀＀᧎_xDA51_簛㿩ꮟ_xD8AD_癟㿥豾殹契㿠ᾊ䉚㿪ꃹ덧珪㿩욧㝋㿡偈᣼흳㿦唲⨰Ꭹ㿤ꗣ쒛뀠㿢ﷴ磔⛩㿡㽼帵㿞燞躊㿡焍讬棛㿨橿璼ᢓ㿰ഛⷠₐ䀆ᾊ䉚㿨揱巌졋㿫챤䭝߈㿲䙴弆㿶鮥㿪＀＀＀＀＀＀＀＀䔹片࿹㿣즅셔㿢棜漀ҁ㿧朸楄㿫＀＀＀＀＀＀＀＀＀＀＀＀＀＀＀＀＀＀＀＀＀＀＀＀＀＀＀＀＀＀＀＀_xDAB9_ﶊ㿥콁핦㿟耴䂷㿡樖厎㿢͇୸⠤㿚዗䇲曏㿳＀＀＀＀＀＀＀＀癠ṏ樖㿝궬忘佶㿪ꍮ밁ህ㿱壢뜗Ñ㿪箳냲歐㿬⑴_xFFFF_ﾗ纐㿭᝘톷㿱䔹片࿹㿱궬忘佶㿪ꍮ밁ህ㿜ꜞ䣨_xFFFF_Ｎ㿝⥟჋뫇㿤긔ᑺ㿞霤郿ﭾ㿠彰츇儙㿖횡䔸㿥냲歐瞚䀄ᖵ쯻짮㿯ﲹퟛ㿺＀＀＀＀＀＀＀＀삃ꇊ뙅㿥ꜝ䣨㿞_xFFFF_Ｎﴡ痶㿨຿㎜뒢㿡ⲥ᱃㿤샬⌹筊㿣曏⭪㿠밂ህ㼔㿤玂鑆۶㿩쮒䡿綿㿧體ᷦ㿮蟽_xDBF4_臗㿣Წ摚_xDF3B_㿫硬ꕺ䌬㿜ゾ⪙锘㿜뙆ﷳ磔㿝㙺㺫字㿥甥騂ᬈ㿦絖뚮罢䀎⌺筊⾃㿤橿璼ᢓ㿰讬棛漀㿭⿬➻ଏ㿡㐅㘑봼㿢䂸飇㿧묯༧㿣＀＀＀＀＀＀＀＀걱_xDB8B_h㿣沋ﯧ㿨鞍ቮ삃㿢৕≨硬㿚녛㲞㿠࢚鸛⥞㿳薈퍚㿪뫇趸㿵⺲ꍮ밁㿱㌳㌳㌳㿯揱巌졋㿯쾫囕⿬㿵䦺Ȍ蜫㿬闩ಲ㿫劽↖疎㿰዗䇲曏㿵躊툟㿾圿녛㿬䭞߈鬽㿯該ῲ㿤罣㷙塹㿲╆ɵ࢚㿥㨪쮒䡿㿭漀ҁ迅㿣噭깽抶㿫䣩_xFFFF_Ｎﴡ㿨맵諚旽㿧＀＀＀＀＀＀＀＀穸ⲥ᱃㿩ɵ࢚鸛㿠뇄渮ƣ㿨＀＀＀＀＀＀＀＀＀＀＀＀＀＀＀＀⚁蛂垧㿲⼛ⓝ脆㿩묰༧딋㿢줝㿥_xDFA4_㿮字뾱黬㿦鮥⃄㿤i腯씄㿰෭ゾ⪙㿶휊炣਽㿰黭ⰼ體㿮㧀䨣㿫唲⨰Ꭹ㿮䠖ﱐ㿸㞵싸ꩤ㿵_xDBF5_臗䙳㿪ᬉ庞쬩㿪᝘톷㿨㉡さꤪ㿳鮥⃄㿶ゾ⪙锘㿪뒢擂㿬ᨶ寀㿳▯菤춞㿷字뾱黬㿮耴䂷㿩ꔒ솽☗㿭ᷧ⹈㿡ﷴ磔⛩㿰ꤪ퀓_xD844_䀃鮥㿪뫇趸㿤ᄴ㰶劽㿨갈娜㭤㿫ᷧ⹈㿰ꗣ쒛뀠㿢ഛⷠꂐ㿤ἡ泴絖㿠ᢓ嘄ⴎ㿢Წ摚_xDF3B_㿭㯍텎岑㿢噬깽㿪㲟퐬㿝ƣּᐒ㿗ꂐㇸ껦㿝_xDE01_ंᾊ㿛횡䔸㿥荻䰯દ㿠ꌅ㪒䴁㿢該ῲ㿹＀＀＀＀＀＀＀＀㰶劽↖㿨鄀ﭾ瀺㿦ꦓ冂鵉㿦奊㢆㿮沋ﯧ㿞๖눭㿥殺契枠㿓콂핦櫧㿟붥េ匦㿡ꌅ㪒䴁㿤뾱黬ⰼ㿤ᢓ嘄ⴎ㿬㧁䨣荻㿡裎_xDED2_௠㿣᧎_xDA51_簛㿝鏞薇퍚㿢ᚇ컙号㿣㹂_xD9E8_窱㿢鰏ꈳ㞴㿮䔸片㿑浝ﻅ箲㿚솾☗Փ㿡愓폃攫㿝凬Ẹ㿕攬᝘㿏ᛰ偈᣼㿟ꤪ퀓_xD844_㿜▯菤춞㿖ꕺ䌬㿢붥េ匦㿑퐬ꜝ㿐潩藰哉㿙짯䋃榭㿞᱃ᨶ㿤⭫韶鏝㿗⢍෭ゾ㿥৕≨硬㿠ᕍ䪌Ӫ㿢⼛ⓝ脆㿡㽼帵㿢_xDB8C_h腯㿨봼陒踡㿣Փ銣ĺ㿝샫ꌹ䀁＀＀＀＀＀＀＀＀ቯ삃ꇊ㿙㘑봼陒㿣璼ᢓ嘄㿦桳㽼㿣＀＀＀＀＀＀＀＀＀＀＀＀＀＀＀＀＀＀＀＀＀＀＀＀＀＀＀＀＀＀＀＀＀＀＀＀＀＀＀＀＀＀＀＀＀＀＀＀＀＀＀＀＀＀＀＀＀＀＀＀＀＀＀＀＀＀＀＀＀＀＀＀＀＀＀＀＀＀＀＀＀＀＀＀＀＀＀＀＀＀＀＀＀＀＀＀＀＀＀＀＀＀＀＀＀＀＀＀＀＀＀＀＀＀＀＀＀＀＀＀＀＀＀＀＀＀＀＀＀＀＀＀＀＀＀＀＀＀＀＀＀＀＀＀＀＀＀＀＀＀＀＀＀＀＀＀＀＀＀＀＀＀＀＀＀＀＀＀＀＀＀＀＀＀＀＀＀＀＀＀＀＀＀＀＀＀＀＀＀＀＀＀＀＀＀＀＀＀＀＀＀＀＀＀＀＀＀＀＀＀＀＀＀＀＀＀＀＀＀＀＀＀＀＀＀＀＀＀＀＀＀＀＀＀＀＀＀＀＀＀＀＀＀＀＀＀＀＀＀＀＀＀＀＀＀＀＀＀＀＀＀＀﫸刾0䥆〰㤰〰㐰㤵䱞䑓也䵁彅佔彐䱈剄ㄨⰰ䠢Ⱒ䘢≓∬久⤢ʐ＀＀ ＀＀ɸ＀＀ɮ＀＀_x0001_＀＀
＀＀_x000C_＀＀Finnish Cultural Foundation＀＀Huhtamaki Oyj＀＀Odin Forvaltning AS＀＀Keskinainen Elakevakuutusyhtio Ilmarinen - Ilmarinen Mutual＀＀Norges Bank Investment Management＀＀Dimensional Fund Advisors, Inc.＀＀Pohjola Asset Management Ltd.＀＀Nordea Investment Management AB (Finland)＀＀Lannebo Fonder AB＀＀Templeton Investment Counsel LLC＀＀＀＀＀＀＀＀＀＀＀＀﫵刾K啈ㅈⵖ䥆ㅞ〮⠪䍅也卅彔䕒彃⡓ㄴ㔳⤷䔫彃䕎呓剟䍅啟㐨㌱㜵⤩䔯彃䕎呓剟䍅㐨㌱㜵착!＀＀ ＀＀	＀＀_x0008_＀＀_x0001_＀＀_x0001_＀＀_x0001_＀＀馚香香㿉찀﫱刾K啈ㅈⵖ䥆ㅞ〮⠪䍅也卅彔䕒彃⡂ㄴ㔳⤷䔫彃䕎呓剟䍅佟㐨㌱㜵⤩䔯彃䕎呓剟䍅㐨㌱㜵착!＀＀ ＀＀	＀＀_x0008_＀＀_x0001_＀＀_x0001_＀＀_x0001_＀＀㌴㌳㌳㿣찀﬩刾O䕄〰㘰㌳〵㌰ㅞ〮⠪䍅也卅彔䕒彃⡂ㄴ〵⤶䔫彃䕎呓剟䍅佟㐨㔱㘰⤩䔯彃䕎呓剟䍅㐨㔱㘰착!＀＀ ＀＀	＀＀_x0008_＀＀_x0001_＀＀_x0001_＀＀_x0001_＀＀＀＀＀＀＀＀㿤찀﬩刾O䕄〰㘰㌳〵㌰ㅞ〮⠪䍅也卅彔䕒彃⡓ㄴ〵⤶䔫彃䕎呓剟䍅啟㐨㔱㘰⤩䔯彃䕎呓剟䍅㐨㔱㘰착!＀＀ ＀＀	＀＀_x0008_＀＀_x0001_＀＀_x0001_＀＀_x0001_＀＀＀＀＀＀＀＀㾰찀﬩刾O䕄〰㔰㘵㈵㐰ㅞ〮⠪䍅也卅彔䕒彃⡂ㄴ〵⤶䔫彃䕎呓剟䍅佟㐨㔱㘰⤩䔯彃䕎呓剟䍅㐨㔱㘰착!＀＀ ＀＀	＀＀_x0008_＀＀_x0001_＀＀_x0001_＀＀_x0001_＀＀＀＀＀＀＀＀㿦찀﬩刾O䕄〰㔰㘵㈵㐰ㅞ〮⠪䍅也卅彔䕒彃⡓ㄴ〵⤶䔫彃䕎呓剟䍅啟㐨㔱㘰⤩䔯彃䕎呓剟䍅㐨㔱㘰착!＀＀ ＀＀	＀＀_x0008_＀＀_x0001_＀＀_x0001_＀＀_x0001_＀＀＀＀＀＀＀＀＀＀찀ﬤ刾O䡃〰㈱㠶㘴㜵ㅞ〮⠪䍅也卅彔䕒彃⡂ㄴ㜴⤵䔫彃䕎呓剟䍅佟㐨㐱㔷⤩䔯彃䕎呓剟䍅㐨㐱㔷착!＀＀ ＀＀	＀＀_x0008_＀＀_x0001_＀＀_x0001_＀＀_x0001_＀＀＀＀＀＀＀＀＀＀찀ﬤ刾O䡃〰㈱㠶㘴㜵ㅞ〮⠪䍅也卅彔䕒彃⡓ㄴ㜴⤵䔫彃䕎呓剟䍅啟㐨㐱㔷⤩䔯彃䕎呓剟䍅㐨㐱㔷착!＀＀ ＀＀	＀＀_x0008_＀＀_x0001_＀＀_x0001_＀＀_x0001_＀＀＀＀＀＀＀＀＀＀찀יִ刾(䕓〰〰㤶㠵㘷䙞彆䕎彔义⡃乁ⱎ〲〱ⰬⰬ䕓⥋Ŧ＀＀ ＀＀Ŏ＀＀_x0008_＀＀_x0001_＀＀_x0001_＀＀_x0001_＀＀＀＀＀＀ 䂨摦畳㩰⼯楤敲瑣潩獮䘯呁嘠敩敷㽲捡楴湯唽䑐呁♅牣慥潴㵲慦瑣敳♴奄彎剁升吽啒♅佄彃䅎䕍䘽呁䘺䱑䅟䑕呉义彇䱃䕉呎呟䵅䱐呁⹅䅆♔楤灳慬役瑳楲杮䄽摵瑩嘦剁䬺奅䨽呅䡏䑃剕♉䅖㩒啑剅㵙歒晚歔啖じ佬祑䉨歔猴橍硁䍍獷䍌呸啒灳圦义佄㵗䥆卒彔佐啐♐䕈䝉呈㐽〵圦䑉䡔㐽〵匦䅔呒䵟塁䵉婉䑅䘽䱁䕓嘦剁䌺䱁久䅄㵒䥆䕖䅄♙䅖㩒奓䉍䱏匽ぅ〰㘰㔹㜸☶䅖㩒义䕄㵘0﬜刾,䕓〰〰㤶㠵㘷䕞䅃䵟䑅也呅㈨㄰ⰶⰰⰬ䌢剕匽䭅⤢!＀＀ ＀＀	＀＀_x0008_＀＀_x0001_＀＀_x0001_＀＀_x0001_＀＀豀碵꼝쐕찀﬚刾(䕓〰〰㤶㠵㘷䙞彆䕎彔义⡃乁ⱎ〲㈱ⰬⰬ䕓⥋Ŧ＀＀ ＀＀Ŏ＀＀_x0008_＀＀_x0001_＀＀_x0001_＀＀_x0001_＀＀＀＀＀＀䂨摦畳㩰⼯楤敲瑣潩獮䘯呁嘠敩敷㽲捡楴湯唽䑐呁♅牣慥潴㵲慦瑣敳♴奄彎剁升吽啒♅佄彃䅎䕍䘽呁䘺䱑䅟䑕呉义彇䱃䕉呎呟䵅䱐呁⹅䅆♔楤灳慬役瑳楲杮䄽摵瑩嘦剁䬺奅䨽塍䉑䡓䉍♅䅖㩒啑剅㵙歒晚歔啖じ佬祑䉨歔猴橍硁楍獷䍌呸啒灳圦义佄㵗䥆卒彔佐啐♐䕈䝉呈㐽〵圦䑉䡔㐽〵匦䅔呒䵟塁䵉婉䑅䘽䱁䕓嘦剁䌺䱁久䅄㵒䥆䕖䅄♙䅖㩒奓䉍䱏匽ぅ〰㘰㔹㜸☶䅖㩒义䕄㵘0﬙刾(䕓〰〰㤶㠵㘷䙞彆䕎彔义⡃乁ⱎ〲ㄱⰬⰬ䕓⥋Ŧ＀＀ ＀＀Ŏ＀＀_x0008_＀＀_x0001_＀＀_x0001_＀＀_x0001_＀＀＀＀＀＀⸀䂩摦畳㩰⼯楤敲瑣潩獮䘯呁嘠敩敷㽲捡楴湯唽䑐呁♅牣慥潴㵲慦瑣敳♴奄彎剁升吽啒♅佄彃䅎䕍䘽呁䘺䱑䅟䑕呉义彇䱃䕉呎呟䵅䱐呁⹅䅆♔楤灳慬役瑳楲杮䄽摵瑩嘦剁䬺奅䨽婍噗婙婙♇䅖㩒啑剅㵙歒晚歔啖じ佬祑䉨歔猴橍硁卍獷䍌呸啒灳圦义佄㵗䥆卒彔佐啐♐䕈䝉呈㐽〵圦䑉䡔㐽〵匦䅔呒䵟塁䵉婉䑅䘽䱁䕓嘦剁䌺䱁久䅄㵒䥆䕖䅄♙䅖㩒奓䉍䱏匽ぅ〰㘰㔹㜸☶䅖㩒义䕄㵘0﬘刾,䕓〰〰㤶㠵㘷䕞䅃䵟䑅也呅㈨㄰ⰵⰰⰬ䌢剕匽䭅⤢!＀＀ ＀＀	＀＀_x0008_＀＀_x0001_＀＀_x0001_＀＀_x0001_＀＀＀＀＀＀縀䂮찀ﬖ刾,䕓〰〰㤶㠵㘷䕞䅃䵟䑅也呅㈨㄰ⰴⰰⰬ䌢剕匽䭅⤢!＀＀ ＀＀	＀＀_x0008_＀＀_x0001_＀＀_x0001_＀＀_x0001_＀＀㌴㌳霳䂫찀﬑刾O䕄〰㘰㌳〵㌰ㅞ〮⠪䍅也卅彔䕒彃⡂ㄴ〲⤲䔫彃䕎呓剟䍅佟㐨㈱㈰⤩䔯彃䕎呓剟䍅㐨㈱㈰착!＀＀ ＀＀	＀＀_x0008_＀＀_x0001_＀＀_x0001_＀＀_x0001_＀＀읉㮋힔㿐찀﬑刾O䕄〰㘰㌳〵㌰ㅞ〮⠪䍅也卅彔䕒彃⡓ㄴ〲⤲䔫彃䕎呓剟䍅啟㐨㈱㈰⤩䔯彃䕎呓剟䍅㐨㈱㈰착!＀＀ ＀＀	＀＀_x0008_＀＀_x0001_＀＀_x0001_＀＀_x0001_＀＀읉㮋힔㿐찀﬑刾,䕓〰〰㤶㠵㘷䕞䅃䵟䑅也呅㈨㄰ⰳⰰⰬ䌢剕匽䭅⤢!＀＀ ＀＀	＀＀_x0008_＀＀_x0001_＀＀_x0001_＀＀_x0001_＀＀㌴㌳☳䂨찀﬐刾O䕄〰㔰㘵㈵㐰ㅞ〮⠪䍅也卅彔䕒彃⡂ㄴ〲⤲䔫彃䕎呓剟䍅佟㐨㈱㈰⤩䔯彃䕎呓剟䍅㐨㈱㈰착!＀＀ ＀＀	＀＀_x0008_＀＀_x0001_＀＀_x0001_＀＀_x0001_＀＀魺穈❢㿦찀﬐刾O䕄〰㔰㘵㈵㐰ㅞ〮⠪䍅也卅彔䕒彃⡓ㄴ〲⤲䔫彃䕎呓剟䍅啟㐨㈱㈰⤩䔯彃䕎呓剟䍅㐨㈱㈰착!＀＀ ＀＀	＀＀_x0008_＀＀_x0001_＀＀_x0001_＀＀_x0001_＀＀＀＀＀＀＀＀＀＀찀﬏刾O䡃〰㈱㠶㘴㜵ㅞ〮⠪䍅也卅彔䕒彃⡂ㄴ㜱⤲䔫彃䕎呓剟䍅佟㐨ㄱ㈷⤩䔯彃䕎呓剟䍅㐨ㄱ㈷착!＀＀ ＀＀	＀＀_x0008_＀＀_x0001_＀＀_x0001_＀＀_x0001_＀＀＀＀＀＀＀＀㿐찀﬏刾O䡃〰㈱㠶㘴㜵ㅞ〮⠪䍅也卅彔䕒彃⡓ㄴ㜱⤲䔫彃䕎呓剟䍅啟㐨ㄱ㈷⤩䔯彃䕎呓剟䍅㐨ㄱ㈷착!＀＀ ＀＀	＀＀_x0008_＀＀_x0001_＀＀_x0001_＀＀_x0001_＀＀＀＀＀＀＀＀＀＀찀﫽刾O䕄〰㔰㘵㈵㐰ㅞ〮⠪䍅也卅彔䕒彃⡓ㄴ〲⤶䔫彃䕎呓剟䍅啟㐨㈱㘰⤩䔯彃䕎呓剟䍅㐨㈱㘰착!＀＀ ＀＀	＀＀_x0008_＀＀_x0001_＀＀_x0001_＀＀_x0001_＀＀＀＀＀＀＀＀＀＀찀﫽刾O䕄〰㔰㘵㈵㐰ㅞ〮⠪䍅也卅彔䕒彃⡂ㄴ〲⤶䔫彃䕎呓剟䍅佟㐨㈱㘰⤩䔯彃䕎呓剟䍅㐨㈱㘰착!＀＀ ＀＀	＀＀_x0008_＀＀_x0001_＀＀_x0001_＀＀_x0001_＀＀魺穈❢㿦찀﫷刾O䕄〰㘰㌳〵㌰ㅞ〮⠪䍅也卅彔䕒彃⡓ㄴ〲⤶䔫彃䕎呓剟䍅啟㐨㈱㘰⤩䔯彃䕎呓剟䍅㐨㈱㘰착!＀＀ ＀＀	＀＀_x0008_＀＀_x0001_＀＀_x0001_＀＀_x0001_＀＀⦺㗥㿔찀﫷刾O䕄〰㘰㌳〵㌰ㅞ〮⠪䍅也卅彔䕒彃⡂ㄴ〲⤶䔫彃䕎呓剟䍅佟㐨㈱㘰⤩䔯彃䕎呓剟䍅㐨㈱㘰착!＀＀ ＀＀	＀＀_x0008_＀＀_x0001_＀＀_x0001_＀＀_x0001_＀＀⦺㗥㿔찀﫵刾O䡃〰㈱㠶㘴㜵ㅞ〮⠪䍅也卅彔䕒彃⡓ㄴ㜴⤹䔫彃䕎呓剟䍅啟㐨㐱㤷⤩䔯彃䕎呓剟䍅㐨㐱㤷착!＀＀ ＀＀	＀＀_x0008_＀＀_x0001_＀＀_x0001_＀＀_x0001_＀＀＀＀＀＀＀＀＀＀찀﫵刾O䡃〰㈱㠶㘴㜵ㅞ〮⠪䍅也卅彔䕒彃⡂ㄴ㜴⤹䔫彃䕎呓剟䍅佟㐨㐱㤷⤩䔯彃䕎呓剟䍅㐨㐱㤷착!＀＀ ＀＀	＀＀_x0008_＀＀_x0001_＀＀_x0001_＀＀_x0001_＀＀＀＀＀＀＀＀＀＀찀﫵刾O䡃〰㈱㠶㘴㜵ㅞ〮⠪䍅也卅彔䕒彃⡓ㄴ㜱⤶䔫彃䕎呓剟䍅啟㐨ㄱ㘷⤩䔯彃䕎呓剟䍅㐨ㄱ㘷착!＀＀ ＀＀	＀＀_x0008_＀＀_x0001_＀＀_x0001_＀＀_x0001_＀＀＀＀＀＀＀＀＀＀찀﫵刾O䡃〰㈱㠶㘴㜵ㅞ〮⠪䍅也卅彔䕒彃⡂ㄴ㜱⤶䔫彃䕎呓剟䍅佟㐨ㄱ㘷⤩䔯彃䕎呓剟䍅㐨ㄱ㘷착!＀＀ ＀＀	＀＀_x0008_＀＀_x0001_＀＀_x0001_＀＀_x0001_＀＀＀＀＀＀＀＀㿐찀﫨刾_x001D_䭒ⵔ单偞䵟剁䕋彔䅖彌佃㐨㔱㜳착!＀＀ ＀＀	＀＀_x0008_＀＀_x0001_＀＀_x0001_＀＀_x0001_＀＀錌芩︱䂾찀﫨刾_x001D_䥖ⵄ卅偞䵟剁䕋彔䅖彌佃㐨㔱㜳착!＀＀ ＀＀	＀＀_x0008_＀＀_x0001_＀＀_x0001_＀＀_x0001_＀＀嵹悿阷䂆찀﫨刾_x001D_䕖ⵔ䡃偞䵟剁䕋彔䅖彌佃㐨㔱㜳착!＀＀ ＀＀	＀＀_x0008_＀＀_x0001_＀＀_x0001_＀＀_x0001_＀＀툟汯䁺찀﫨刾_x001D_偒ⵃ䉇偞䵟剁䕋彔䅖彌佃㐨㔱㜳착!＀＀ ＀＀	＀＀_x0008_＀＀_x0001_＀＀_x0001_＀＀_x0001_＀＀弇䲘嘕䂈찀﫨刾_x001D_䕒ⵘ䉇偞䵟剁䕋彔䅖彌佃㐨㔱㜳착!＀＀ ＀＀	＀＀_x0008_＀＀_x0001_＀＀_x0001_＀＀_x0001_＀＀攬䬘䂮찀ﬞ刾3䥍之䌭幈⸱⨰䍅也卅彔䕒彃⡈ㄴ㘲⤳䔯彃䕎呓剟䍅㐨㈱㌶착!＀＀ ＀＀	＀＀_x0008_＀＀_x0001_＀＀_x0001_＀＀_x0001_＀＀＀＀＀＀＀＀㿰찀﬜刾.单㠵㌳㐳〱㜷䕞䅃䵟䑅卟䱁卅㈨㄰ⰶⰰⰬ䌢剕唽䑓⤢!＀＀ ＀＀	＀＀_x0008_＀＀_x0001_＀＀_x0001_＀＀_x0001_＀＀豀碵꼝쐕찀﬘刾O单㜷㜲㤳〲㔷ㅞ〮⠪䍅也卅彔䕒彃⡂ㄴ㘲⤳䔫彃䕎呓剟䍅佟㐨㈱㌶⤩䔯彃䕎呓剟䍅㐨㈱㌶착!＀＀ ＀＀	＀＀_x0008_＀＀_x0001_＀＀_x0001_＀＀_x0001_＀＀ꆟ䤤㿢찀﬘刾O单㜷㜲㤳〲㔷ㅞ〮⠪䍅也卅彔䕒彃⡓ㄴ㘲⤳䔫彃䕎呓剟䍅啟㐨㈱㌶⤩䔯彃䕎呓剟䍅㐨㈱㌶착!＀＀ ＀＀	＀＀_x0008_＀＀_x0001_＀＀_x0001_＀＀_x0001_＀＀＀＀＀＀＀＀＀＀찀﫼刾O单㜷㜲㤳〲㔷ㅞ〮⠪䍅也卅彔䕒彃⡓ㄴ㘲⤷䔫彃䕎呓剟䍅啟㐨㈱㜶⤩䔯彃䕎呓剟䍅㐨㈱㜶착!＀＀ ＀＀	＀＀_x0008_＀＀_x0001_＀＀_x0001_＀＀_x0001_＀＀＀＀＀＀＀＀＀＀찀﫼刾O单㜷㜲㤳〲㔷ㅞ〮⠪䍅也卅彔䕒彃⡂ㄴ㘲⤷䔫彃䕎呓剟䍅佟㐨㈱㜶⤩䔯彃䕎呓剟䍅㐨㈱㜶착!＀＀ ＀＀	＀＀_x0008_＀＀_x0001_＀＀_x0001_＀＀_x0001_＀＀ꆟ䤤㿢찀﫹刾_x001A_卅㄰㌸㐷㌶㐱偞䱟捯污䥟摮硥 ＀＀ ＀＀_x0008_＀＀_x0007_＀＀_x0001_＀＀_x0001_＀＀_x0008_＀＀㠱㠰㐲＀＀ﬣ刾3䥍之䌭幈⸱⨰䍅也卅彔䕒彃⡈ㄴ㔳⤳䔯彃䕎呓剟䍅㐨㌱㌵착!＀＀ ＀＀	＀＀_x0008_＀＀_x0001_＀＀_x0001_＀＀_x0001_＀＀＀＀＀＀＀＀㿰찀﫴刾K啈ㅈⵖ䥆ㅞ〮⠪䍅也卅彔䕒彃⡓ㄴ㘲⤷䔫彃䕎呓剟䍅啟㐨㈱㜶⤩䔯彃䕎呓剟䍅㐨㈱㜶착!＀＀ ＀＀	＀＀_x0008_＀＀_x0001_＀＀_x0001_＀＀_x0001_＀＀ꚲ魨䗑㿇찀﫱刾K啈ㅈⵖ䥆ㅞ〮⠪䍅也卅彔䕒彃⡂ㄴ㘲⤷䔫彃䕎呓剟䍅佟㐨㈱㜶⤩䔯彃䕎呓剟䍅㐨㈱㜶착!＀＀ ＀＀	＀＀_x0008_＀＀_x0001_＀＀_x0001_＀＀_x0001_＀＀큟ɂᝆ㿝찀ﬠ刾(偊㌳㘴〸〰〰䙞彆䕎彔义⡃乁ⱎ〲㠰ⰬⰬ偊⥙Ŧ＀＀ ＀＀Ŏ＀＀_x0008_＀＀_x0001_＀＀_x0001_＀＀_x0001_＀＀＀＀＀＀䈀삦摦畳㩰⼯楤敲瑣潩獮䘯呁嘠敩敷㽲捡楴湯唽䑐呁♅牣慥潴㵲慦瑣敳♴奄彎剁升吽啒♅佄彃䅎䕍䘽呁䘺䱑䅟䑕呉义彇䱃䕉呎呟䵅䱐呁⹅䅆♔楤灳慬役瑳楲杮䄽摵瑩嘦剁䬺奅䐽剙䉍剃呓♓䅖㩒啑剅㵙歒晚歔啖じ佬祑䉨歔猴橍睁䍏獷䍌䭸䙕火圦义佄㵗䥆卒彔佐啐♐䕈䝉呈㐽〵圦䑉䡔㐽〵匦䅔呒䵟塁䵉婉䑅䘽䱁䕓嘦剁䌺䱁久䅄㵒䥆䕖䅄♙䅖㩒奓䉍䱏䨽㍐㐳㠶〰〰☰䅖㩒义䕄㵘0ﬞ刾(偊㌳㘴〸〰〰䙞彆䕎彔义⡃乁ⱎ〲㤰ⰬⰬ偊⥙Ŧ＀＀ ＀＀Ŏ＀＀_x0008_＀＀_x0001_＀＀_x0001_＀＀_x0001_＀＀＀＀＀＀堀䂗摦畳㩰⼯楤敲瑣潩獮䘯呁嘠敩敷㽲捡楴湯唽䑐呁♅牣慥潴㵲慦瑣敳♴奄彎剁升吽啒♅佄彃䅎䕍䘽呁䘺䱑䅟䑕呉义彇䱃䕉呎呟䵅䱐呁⹅䅆♔楤灳慬役瑳楲杮䄽摵瑩嘦剁䬺奅刽呋婅䑋剓♋䅖㩒啑剅㵙歒晚歔啖じ佬祑䉨歔猴橍睁协獷䍌䭸䙕火圦义佄㵗䥆卒彔佐啐♐䕈䝉呈㐽〵圦䑉䡔㐽〵匦䅔呒䵟塁䵉婉䑅䘽䱁䕓嘦剁䌺䱁久䅄㵒䥆䕖䅄♙䅖㩒奓䉍䱏䨽㍐㐳㠶〰〰☰䅖㩒义䕄㵘0﬜刾,单㜴㠷㤳〱㤴䕞䅃䵟䑅也呅㈨㄰ⰶⰰⰬ䌢剕唽䑓⤢!＀＀ ＀＀	＀＀_x0008_＀＀_x0001_＀＀_x0001_＀＀_x0001_＀＀豀碵꼝쐕찀﬚刾,单㜴㠷㤳〱㤴䕞䅃䵟䑅也呅㈨㄰ⰵⰰⰬ䌢剕唽䑓⤢!＀＀ ＀＀	＀＀_x0008_＀＀_x0001_＀＀_x0001_＀＀_x0001_＀＀豀碵꼝쐕찀ﬕ刾,单㜴㠷㤳〱㤴䕞䅃䵟䑅也呅㈨㄰ⰴⰰⰬ䌢剕唽䑓⤢!＀＀ ＀＀	＀＀_x0008_＀＀_x0001_＀＀_x0001_＀＀_x0001_＀＀馚香ᦙ䁇찀﬒刾,单㜴㠷㤳〱㤴䕞䅃䵟䑅也呅㈨㄰ⰳⰰⰬ䌢剕唽䑓⤢!＀＀ ＀＀	＀＀_x0008_＀＀_x0001_＀＀_x0001_＀＀_x0001_＀＀＀＀＀＀＀＀䁄찀﬑刾*呉〰㄰㐰㘹㌲䙞彆䅃䡓卟⡔呑ⱒㄴ㔴ⰵⰬ䙒⨩ㄭŮ＀＀ ＀＀Ŗ＀＀_x0008_＀＀_x0001_＀＀_x0001_＀＀_x0001_＀＀馚香妙쁖摦畳㩰⼯楤敲瑣潩獮䘯呁嘠敩敷㽲捡楴湯唽䑐呁♅牣慥潴㵲慦瑣敳♴奄彎剁升吽啒♅佄彃䅎䕍䘽呁䘺䱑䅟䑕呉义彇䱃䕉呎呟䵅䱐呁⹅䅆♔楤灳慬役瑳楲杮䄽摵瑩嘦剁䬺奅䈽䩉䑕偗乁♉䅖㩒啑剅㵙歒晚け呆䙓吹䍖剨䙖獉䑎ぅ呎獕䍌卸楒杫楋瑁免㴽圦义佄㵗䥆卒彔佐啐♐䕈䝉呈㐽〵圦䑉䡔㐽〵匦䅔呒䵟塁䵉婉䑅䘽䱁䕓嘦剁䌺䱁久䅄㵒䥆䕖䅄♙䅖㩒奓䉍䱏䤽ご〰〱㤴㈶☳䅖㩒义䕄㵘0﫷刾*䕄〰㘰〶〲㘰䱞䑓偟协呟偏䡟䑌⡒〱∬≈∬卆⤢r＀＀ ＀＀Z＀＀P＀＀_x0001_＀＀
＀＀_x0001_＀＀＀＀怀䅬＀＀＀＀㠐䅢＀＀ ┘䅢＀＀䀀熑䅖＀＀䀀〽䅖＀＀쀀︊䅕＀＀쀀烰䅑＀＀耀ࢧ䅑＀＀䀀鑾䅐＀＀＀＀錆䅇＀＀＀＀＀＀＀＀＀＀﫷刾*䕄〰㘰㌳〵㌰䱞䑓偟协呟偏䡟䑌⡒〱∬≈∬卆⤢r＀＀ ＀＀Z＀＀P＀＀_x0001_＀＀
＀＀_x0001_＀＀＀＀䀀㻷䅯＀＀＀＀ᓚ䄸＀＀＀＀亓䄲＀＀＀＀ᴓ䄱＀＀＀＀谆䄯＀＀＀＀䰚䄭＀＀＀＀㲄䄘＀＀＀＀鳈䄋＀＀＀＀돈䄊＀＀＀＀䄉＀＀＀＀＀＀＀＀＀＀ﬞ刾&amp;䡃〰㈱㠶㘴㜵䙞彆䅓䕌⡓乁ⱎ〲㠰ⰬⰬ䡃⥆ć＀＀ ＀＀ï＀＀_x0008_＀＀_x0001_＀＀_x0001_＀＀_x0001_＀＀쳍쳌蓌䂙摦畳㩰⼯楄敲瑣潩獮䘯捡却瑥䄠摵瑩湩⁧楖睥牥愿瑣潩㵮啁䥄彔䅖啌♅䉄ㄽ㤲䤦ㅄ㜽㈲㜲☵䅖啌䥅㵄㄰〰☱䑓呁㵅〲㠰倦剅佉呄偙㵅乁彎呓♄䍓呆㌽眦湩潤㵷潰異彰潮扟牡眦摩桴㌽㔸栦楥桧㵴㈱☰呓剁彔䅍䥘䥍䕚㵄䅆卌♅牣慥潴㵲慦瑣敳♴楤灳慬役瑳楲杮䄽摵瑩찀יִ刾&amp;䡃〰㈱㠶㘴㜵䙞彆䅓䕌⡓乁ⱎ〲㤰ⰬⰬ䡃⥆ć＀＀ ＀＀ï＀＀_x0008_＀＀_x0001_＀＀_x0001_＀＀_x0001_＀＀＀＀＀＀縀䂐摦畳㩰⼯楄敲瑣潩獮䘯捡却瑥䄠摵瑩湩⁧楖睥牥愿瑣潩㵮啁䥄彔䅖啌♅䉄ㄽ㤲䤦ㅄ㜽㈲㜲☵䅖啌䥅㵄㄰〰☱䑓呁㵅〲㤰倦剅佉呄偙㵅乁彎呓♄䍓呆㌽眦湩潤㵷潰異彰潮扟牡眦摩桴㌽㔸栦楥桧㵴㈱☰呓剁彔䅍䥘䥍䕚㵄䅆卌♅牣慥潴㵲慦瑣敳♴楤灳慬役瑳楲杮䄽摵瑩찀﬜刾.单㔰㐸㠹〱㐶䕞䅃䵟䑅䍟偁塅㈨㄰ⰶⰰⰬ䌢剕唽䑓⤢!＀＀ ＀＀	＀＀_x0008_＀＀_x0001_＀＀_x0001_＀＀_x0001_＀＀豀碵꼝쐕찀﬛刾3䥍之䌭幈⸱⨰䍅也卅彔䕒彃⡈ㄴ㌲⤳䔯彃䕎呓剟䍅㐨㈱㌳착!＀＀ ＀＀	＀＀_x0008_＀＀_x0001_＀＀_x0001_＀＀_x0001_＀＀＀＀＀＀＀＀㿰찀ﬕ刾.呉〰㄰㐰㘹㌲䕞䅃䵟䑅卟䱁卅㈨㄰ⰴⰰⰬ䌢剕䔽剕⤢!＀＀ ＀＀	＀＀_x0008_＀＀_x0001_＀＀_x0001_＀＀_x0001_＀＀褷恁䂈찀﫹刾*䡃〰㘰㈲㘷㈱䱞䑓偟协呟偏䡟䑌⡒〱∬≈∬卆⤢r＀＀ ＀＀Z＀＀P＀＀_x0001_＀＀
＀＀_x0001_＀＀＀＀＀＀捀䃓＀＀＀＀鶀䃆＀＀＀＀技䃅＀＀＀＀醀䃃＀＀＀＀鞀䃀＀＀＀＀쐀䂨＀＀＀＀鰀䂨＀＀＀＀鰀䂤＀＀＀＀蠀䂣＀＀＀＀䀀䂣＀＀＀＀＀＀＀＀＀＀ﬆ刾K啈ㅈⵖ䥆ㅞ〮⠪䍅也卅彔䕒彃⡓ㄴ㌵⤷䔫彃䕎呓剟䍅啟㐨㔱㜳⤩䔯彃䕎呓剟䍅㐨㔱㜳착!＀＀ ＀＀	＀＀_x0008_＀＀_x0001_＀＀_x0001_＀＀_x0001_＀＀馚香香㾹찀ﬆ刾K啈ㅈⵖ䥆ㅞ〮⠪䍅也卅彔䕒彃⡂ㄴ㌵⤷䔫彃䕎呓剟䍅佟㐨㔱㜳⤩䔯彃䕎呓剟䍅㐨㔱㜳착!＀＀ ＀＀	＀＀_x0008_＀＀_x0001_＀＀_x0001_＀＀_x0001_＀＀㌴㌳㌳㿣찀﫴刾K啈ㅈⵖ䥆ㅞ〮⠪䍅也卅彔䕒彃⡓ㄴ㌲⤷䔫彃䕎呓剟䍅啟㐨㈱㜳⤩䔯彃䕎呓剟䍅㐨㈱㜳착!＀＀ ＀＀	＀＀_x0008_＀＀_x0001_＀＀_x0001_＀＀_x0001_＀＀ꚲ魨䗑㿇찀﫰刾K啈ㅈⵖ䥆ㅞ〮⠪䍅也卅彔䕒彃⡂ㄴ㌲⤷䔫彃䕎呓剟䍅佟㐨㈱㜳⤩䔯彃䕎呓剟䍅㐨㈱㜳착!＀＀ ＀＀	＀＀_x0008_＀＀_x0001_＀＀_x0001_＀＀_x0001_＀＀큟ɂᝆ㿝찀﫩刾#啄ⵅ䕄䙞当卒䑟呁⡁攢畱瑩湹慯牤⤢㉛챝_x001D_＀＀ ＀＀_x0005_＀＀_x0004_＀＀_x0001_＀＀_x0001_＀＀_x0003_＀＀＀＀耀찀﫩刾#啄ⵅ䕄䙞当卒䑟呁⡁攢畱瑩湹慯牤⤢ㅛ챝_x001D_＀＀ ＀＀_x0005_＀＀_x0004_＀＀_x0001_＀＀_x0001_＀＀_x0003_＀＀＀＀耀찀ﬠ刾O呉〰㐰㜱㐱〴ㅞ〮⠪䍅也卅彔䕒彃⡂ㄴ㔳⤳䔫彃䕎呓剟䍅佟㐨㌱㌵⤩䔯彃䕎呓剟䍅㐨㌱㌵착!＀＀ ＀＀	＀＀_x0008_＀＀_x0001_＀＀_x0001_＀＀_x0001_＀＀＀＀＀＀＀＀㿨찀ﬠ刾O呉〰㐰㜱㐱〴ㅞ〮⠪䍅也卅彔䕒彃⡓ㄴ㔳⤳䔫彃䕎呓剟䍅啟㐨㌱㌵⤩䔯彃䕎呓剟䍅㐨㌱㌵착!＀＀ ＀＀	＀＀_x0008_＀＀_x0001_＀＀_x0001_＀＀_x0001_＀＀＀＀＀＀＀＀＀＀찀﫹刾O呉〰㐰㜱㐱〴ㅞ〮⠪䍅也卅彔䕒彃⡓ㄴ㔳⤷䔫彃䕎呓剟䍅啟㐨㌱㜵⤩䔯彃䕎呓剟䍅㐨㌱㜵착!＀＀ ＀＀	＀＀_x0008_＀＀_x0001_＀＀_x0001_＀＀_x0001_＀＀＀＀＀＀＀＀＀＀찀﫹刾O呉〰㐰㜱㐱〴ㅞ〮⠪䍅也卅彔䕒彃⡂ㄴ㔳⤷䔫彃䕎呓剟䍅佟㐨㌱㜵⤩䔯彃䕎呓剟䍅㐨㌱㜵착!＀＀ ＀＀	＀＀_x0008_＀＀_x0001_＀＀_x0001_＀＀_x0001_＀＀＀＀＀＀＀＀㿨찀ﬆ刾_x0010_䑆ㅓ㠸䈸䙞当卉义_x001D_＀＀ ＀＀_x0005_＀＀_x0004_＀＀_x0001_＀＀_x0001_＀＀_x0008_＀＀乀A찀ﬆ刾(䉇〰㔰㤹ㄱㄱ䙞彆䉅呉䥟⡂乁ⱎ〲㤰ⰬⰬ䉇⥐Ŧ＀＀ ＀＀Ŏ＀＀_x0008_＀＀_x0001_＀＀_x0001_＀＀_x0001_＀＀㌨㌳㌳䀏摦畳㩰⼯楤敲瑣潩獮䘯呁嘠敩敷㽲捡楴湯唽䑐呁♅牣慥潴㵲慦瑣敳♴奄彎剁升吽啒♅佄彃䅎䕍䘽呁䘺䱑䅟䑕呉义彇䱃䕉呎呟䵅䱐呁⹅䅆♔楤灳慬役瑳楲杮䄽摵瑩嘦剁䬺奅倽剙呉䉋䡗♏䅖㩒啑剅㵙歒晚啒䩊䙖䨹楑䉨歔猴橍睁协獷䍌䡸汑灁圦义佄㵗䥆卒彔佐啐♐䕈䝉呈㐽〵圦䑉䡔㐽〵匦䅔呒䵟塁䵉婉䑅䘽䱁䕓嘦剁䌺䱁久䅄㵒䥆䕖䅄♙䅖㩒奓䉍䱏䜽あ〰㤵ㄹㄱ☱䅖㩒义䕄㵘0ﬆ刾(䉇〰㔰㤹ㄱㄱ䙞彆䉅呉䥟⡂乁ⱎ〲㠰ⰬⰬ䉇⥐Ŧ＀＀ ＀＀Ŏ＀＀_x0008_＀＀_x0001_＀＀_x0001_＀＀_x0001_＀＀㌸㌳㌳䀝摦畳㩰⼯楤敲瑣潩獮䘯呁嘠敩敷㽲捡楴湯唽䑐呁♅牣慥潴㵲慦瑣敳♴奄彎剁升吽啒♅佄彃䅎䕍䘽呁䘺䱑䅟䑕呉义彇䱃䕉呎呟䵅䱐呁⹅䅆♔楤灳慬役瑳楲杮䄽摵瑩嘦剁䬺奅丽䡑䑑婕䙋♃䅖㩒啑剅㵙歒晚啒䩊䙖䨹楑䉨歔猴橍睁䍏獷䍌䡸汑灁圦义佄㵗䥆卒彔佐啐♐䕈䝉呈㐽〵圦䑉䡔㐽〵匦䅔呒䵟塁䵉婉䑅䘽䱁䕓嘦剁䌺䱁久䅄㵒䥆䕖䅄♙䅖㩒奓䉍䱏䜽あ〰㤵ㄹㄱ☱䅖㩒义䕄㵘0﫹刾_x001D_䑆ㅓ㠸䈸偞䍟䵏卟午佟呕㐨㔱㜳착!＀＀ ＀＀	＀＀_x0008_＀＀_x0001_＀＀_x0001_＀＀_x0001_＀＀豀碵꼝쐕찀ﬆ刾_x0018_䕄〰㔰㘵㈵㐰灞潲数彲䅎䕍"＀＀ ＀＀
＀＀	＀＀_x0001_＀＀_x0001_＀＀_x0008_＀＀畄牥⁲䝁＀＀ﬢ刾O䡃〰㘰㈲㘷㈱ㅞ〮⠪䍅也卅彔䕒彃⡂ㄴ㠳⤴䔫彃䕎呓剟䍅佟㐨㌱㐸⤩䔯彃䕎呓剟䍅㐨㌱㐸착!＀＀ ＀＀	＀＀_x0008_＀＀_x0001_＀＀_x0001_＀＀_x0001_＀＀벇ㆊ啕㿕찀ﬢ刾O䡃〰㘰㈲㘷㈱ㅞ〮⠪䍅也卅彔䕒彃⡓ㄴ㠳⤴䔫彃䕎呓剟䍅啟㐨㌱㐸⤩䔯彃䕎呓剟䍅㐨㌱㐸착!＀＀ ＀＀	＀＀_x0008_＀＀_x0001_＀＀_x0001_＀＀_x0001_＀＀＀＀＀＀＀＀＀＀찀﫹刾O䡃〰㘰㈲㘷㈱ㅞ〮⠪䍅也卅彔䕒彃⡓ㄴ㠳⤸䔫彃䕎呓剟䍅啟㐨㌱㠸⤩䔯彃䕎呓剟䍅㐨㌱㠸착!＀＀ ＀＀	＀＀_x0008_＀＀_x0001_＀＀_x0001_＀＀_x0001_＀＀＀＀＀＀＀＀＀＀찀﫹刾O䡃〰㘰㈲㘷㈱ㅞ〮⠪䍅也卅彔䕒彃⡂ㄴ㠳⤸䔫彃䕎呓剟䍅佟㐨㌱㠸⤩䔯彃䕎呓剟䍅㐨㌱㠸착!＀＀ ＀＀	＀＀_x0008_＀＀_x0001_＀＀_x0001_＀＀_x0001_＀＀벇ㆊ啕㿕찀﫹刾;呉〰㐰㜱㐱〴䩞䱕䅉⡎䙆䙟卉䅃彌䅄䕔儨剔㐬㔱㜳Ⱜ刬ⱆ䐢呁久⤢착_x001D_＀＀ ＀＀_x0005_＀＀_x0004_＀＀_x0001_＀＀_x0001_＀＀_x0003_＀＀ꇯ＀＀찀﫨刾_x0019_㤵㄰䨭幐彐啃剒久奃∨卉≏착_x001D_＀＀ ＀＀_x0005_＀＀_x0004_＀＀_x0001_＀＀_x0001_＀＀_x0008_＀＀偊Y찀﫾刾_x000C_䙞彁卉彏佃䕄_x001D_＀＀ ＀＀_x0005_＀＀_x0004_＀＀_x0001_＀＀_x0001_＀＀_x0008_＀＀乀A찀﬩刾I䵂ⵓ单ㅞ〮⠪䍅也卅彔䕒彃⡓ㄴ〵⤶䔫彃䕎呓剟䍅啟㐨㔱㘰⤩䔯彃䕎呓剟䍅㐨㔱㘰착!＀＀ ＀＀	＀＀_x0008_＀＀_x0001_＀＀_x0001_＀＀_x0001_＀＀ཏ변涶㿋찀﬩刾I䵂ⵓ单ㅞ〮⠪䍅也卅彔䕒彃⡓ㄴ㜴⤵䔫彃䕎呓剟䍅啟㐨㐱㔷⤩䔯彃䕎呓剟䍅㐨㐱㔷착!＀＀ ＀＀	＀＀_x0008_＀＀_x0001_＀＀_x0001_＀＀_x0001_＀＀埮⃨넻㾳찀﬩刾I䵂ⵓ单ㅞ〮⠪䍅也卅彔䕒彃⡓ㄴ㐴⤵䔫彃䕎呓剟䍅啟㐨㐱㔴⤩䔯彃䕎呓剟䍅㐨㐱㔴착!＀＀ ＀＀	＀＀_x0008_＀＀_x0001_＀＀_x0001_＀＀_x0001_＀＀埮⃨넻㾳찀ﬥ刾I䵂ⵓ单ㅞ〮⠪䍅也卅彔䕒彃⡓ㄴㄴ⤴䔫彃䕎呓剟䍅啟㐨㐱㐱⤩䔯彃䕎呓剟䍅㐨㐱㐱착!＀＀ ＀＀	＀＀_x0008_＀＀_x0001_＀＀_x0001_＀＀_x0001_＀＀ⷭ㙀䤤㿂찀ﬤ刾I䵂ⵓ单ㅞ〮⠪䍅也卅彔䕒彃⡓ㄴ㠳⤴䔫彃䕎呓剟䍅啟㐨㌱㐸⤩䔯彃䕎呓剟䍅㐨㌱㐸착!＀＀ ＀＀	＀＀_x0008_＀＀_x0001_＀＀_x0001_＀＀_x0001_＀＀ⷭ㙀䤤㿂찀ﬣ刾I䵂ⵓ单ㅞ〮⠪䍅也卅彔䕒彃⡓ㄴ㔳⤳䔫彃䕎呓剟䍅啟㐨㌱㌵⤩䔯彃䕎呓剟䍅㐨㌱㌵착!＀＀ ＀＀	＀＀_x0008_＀＀_x0001_＀＀_x0001_＀＀_x0001_＀＀鍶盎넻㿃찀ﬢ刾I䵂ⵓ单ㅞ〮⠪䍅也卅彔䕒彃⡓ㄴ㈳⤵䔫彃䕎呓剟䍅啟㐨㌱㔲⤩䔯彃䕎呓剟䍅㐨㌱㔲착!＀＀ ＀＀	＀＀_x0008_＀＀_x0001_＀＀_x0001_＀＀_x0001_＀＀埮⃨넻㾳찀ﬡ刾I䵂ⵓ单ㅞ〮⠪䍅也卅彔䕒彃⡓ㄴ㤲⤴䔫彃䕎呓剟䍅啟㐨㈱㐹⤩䔯彃䕎呓剟䍅㐨㈱㐹착!＀＀ ＀＀	＀＀_x0008_＀＀_x0001_＀＀_x0001_＀＀_x0001_＀＀蛲鳪啕㿅찀ﬡ刾I䵂ⵓ单ㅞ〮⠪䍅也卅彔䕒彃⡓ㄴ㘲⤳䔫彃䕎呓剟䍅啟㐨㈱㌶⤩䔯彃䕎呓剟䍅㐨㈱㌶착!＀＀ ＀＀	＀＀_x0008_＀＀_x0001_＀＀_x0001_＀＀_x0001_＀＀蛲鳪啕㿅찀ﬞ刾I䵂ⵓ单ㅞ〮⠪䍅也卅彔䕒彃⡓ㄴ㌲⤳䔫彃䕎呓剟䍅啟㐨㈱㌳⤩䔯彃䕎呓剟䍅㐨㈱㌳착!＀＀ ＀＀	＀＀_x0008_＀＀_x0001_＀＀_x0001_＀＀_x0001_＀＀鍶盎넻㿃찀﬛刾I䵂ⵓ单ㅞ〮⠪䍅也卅彔䕒彃⡓ㄴ〲⤲䔫彃䕎呓剟䍅啟㐨㈱㈰⤩䔯彃䕎呓剟䍅㐨㈱㈰착!＀＀ ＀＀	＀＀_x0008_＀＀_x0001_＀＀_x0001_＀＀_x0001_＀＀鍶盎넻㿃찀﬘刾I䵂ⵓ单ㅞ〮⠪䍅也卅彔䕒彃⡓ㄴ㜱⤲䔫彃䕎呓剟䍅啟㐨ㄱ㈷⤩䔯彃䕎呓剟䍅㐨ㄱ㈷착!＀＀ ＀＀	＀＀_x0008_＀＀_x0001_＀＀_x0001_＀＀_x0001_＀＀鍶盎넻㿃찀ﬖ刾.单㠰㐱㜳〱㈵䕞䅃䵟䑅卟䱁卅㈨㄰ⰴⰰⰬ䌢剕唽䑓⤢!＀＀ ＀＀	＀＀_x0008_＀＀_x0001_＀＀_x0001_＀＀_x0001_＀＀＀＀＀＀᐀䂴찀ﬆ刾I䵂ⵓ单ㅞ〮⠪䍅也卅彔䕒彃⡓ㄴ㌵⤷䔫彃䕎呓剟䍅啟㐨㔱㜳⤩䔯彃䕎呓剟䍅㐨㔱㜳착!＀＀ ＀＀	＀＀_x0008_＀＀_x0001_＀＀_x0001_＀＀_x0001_＀＀䡛孶觘㿍찀﫸刾*䉇〰㥂㌴㍚㤵䱞䑓偟协呟偏䡟䑌⡒〱∬≈∬卆⤢r＀＀ ＀＀Z＀＀P＀＀_x0001_＀＀
＀＀_x0001_＀＀＀＀䠀䆂＀＀耀軇䅶＀＀ꀀ賦䅵＀＀　_xFFFF_ﾄ䅴＀＀＀＀ၔ䅴＀＀뀀떰䅱＀＀က哄䅰＀＀ꀀ뙓䅭＀＀ꀀ㿀䅭＀＀쀀䅬＀＀＀＀＀＀＀＀＀＀﫵刾I䵂ⵓ单ㅞ〮⠪䍅也卅彔䕒彃⡓ㄴㄵ⤰䔫彃䕎呓剟䍅啟㐨㔱〱⤩䔯彃䕎呓剟䍅㐨㔱〱착!＀＀ ＀＀	＀＀_x0008_＀＀_x0001_＀＀_x0001_＀＀_x0001_＀＀䡛孶觘㿍찀﫵刾I䵂ⵓ单ㅞ〮⠪䍅也卅彔䕒彃⡓ㄴ㜴⤹䔫彃䕎呓剟䍅啟㐨㐱㤷⤩䔯彃䕎呓剟䍅㐨㐱㤷착!＀＀ ＀＀	＀＀_x0008_＀＀_x0001_＀＀_x0001_＀＀_x0001_＀＀埮⃨넻㾳찀﫵刾I䵂ⵓ单ㅞ〮⠪䍅也卅彔䕒彃⡓ㄴ㐴⤹䔫彃䕎呓剟䍅啟㐨㐱㤴⤩䔯彃䕎呓剟䍅㐨㐱㤴착!＀＀ ＀＀	＀＀_x0008_＀＀_x0001_＀＀_x0001_＀＀_x0001_＀＀埮⃨넻㾳찀﫵刾I䵂ⵓ单ㅞ〮⠪䍅也卅彔䕒彃⡓ㄴㄴ⤸䔫彃䕎呓剟䍅啟㐨㐱㠱⤩䔯彃䕎呓剟䍅㐨㐱㠱착!＀＀ ＀＀	＀＀_x0008_＀＀_x0001_＀＀_x0001_＀＀_x0001_＀＀ⷭ㙀䤤㿂찀﫵刾I䵂ⵓ单ㅞ〮⠪䍅也卅彔䕒彃⡓ㄴ㠳⤸䔫彃䕎呓剟䍅啟㐨㌱㠸⤩䔯彃䕎呓剟䍅㐨㌱㠸착!＀＀ ＀＀	＀＀_x0008_＀＀_x0001_＀＀_x0001_＀＀_x0001_＀＀ⷭ㙀䤤㿂찀﫵刾I䵂ⵓ单ㅞ〮⠪䍅也卅彔䕒彃⡓ㄴ㔳⤷䔫彃䕎呓剟䍅啟㐨㌱㜵⤩䔯彃䕎呓剟䍅㐨㌱㜵착!＀＀ ＀＀	＀＀_x0008_＀＀_x0001_＀＀_x0001_＀＀_x0001_＀＀鍶盎넻㿃찀﫵刾I䵂ⵓ单ㅞ〮⠪䍅也卅彔䕒彃⡓ㄴ㈳⤹䔫彃䕎呓剟䍅啟㐨㌱㤲⤩䔯彃䕎呓剟䍅㐨㌱㤲착!＀＀ ＀＀	＀＀_x0008_＀＀_x0001_＀＀_x0001_＀＀_x0001_＀＀埮⃨넻㾳찀﫴刾I䵂ⵓ单ㅞ〮⠪䍅也卅彔䕒彃⡓ㄴ㤲⤸䔫彃䕎呓剟䍅啟㐨㈱㠹⤩䔯彃䕎呓剟䍅㐨㈱㠹착!＀＀ ＀＀	＀＀_x0008_＀＀_x0001_＀＀_x0001_＀＀_x0001_＀＀蛲鳪啕㿅찀﫴刾I䵂ⵓ单ㅞ〮⠪䍅也卅彔䕒彃⡓ㄴ㘲⤷䔫彃䕎呓剟䍅啟㐨㈱㜶⤩䔯彃䕎呓剟䍅㐨㈱㜶착!＀＀ ＀＀	＀＀_x0008_＀＀_x0001_＀＀_x0001_＀＀_x0001_＀＀蛲鳪啕㿅찀﫴刾I䵂ⵓ单ㅞ〮⠪䍅也卅彔䕒彃⡓ㄴ㌲⤷䔫彃䕎呓剟䍅啟㐨㈱㜳⤩䔯彃䕎呓剟䍅㐨㈱㜳착!＀＀ ＀＀	＀＀_x0008_＀＀_x0001_＀＀_x0001_＀＀_x0001_＀＀鍶盎넻㿃찀﫴刾I䵂ⵓ单ㅞ〮⠪䍅也卅彔䕒彃⡓ㄴ〲⤶䔫彃䕎呓剟䍅啟㐨㈱㘰⤩䔯彃䕎呓剟䍅㐨㈱㘰착!＀＀ ＀＀	＀＀_x0008_＀＀_x0001_＀＀_x0001_＀＀_x0001_＀＀鍶盎넻㿃찀﫴刾I䵂ⵓ单ㅞ〮⠪䍅也卅彔䕒彃⡓ㄴ㜱⤶䔫彃䕎呓剟䍅啟㐨ㄱ㘷⤩䔯彃䕎呓剟䍅㐨ㄱ㘷착!＀＀ ＀＀	＀＀_x0008_＀＀_x0001_＀＀_x0001_＀＀_x0001_＀＀鍶盎넻㿃찀﫴刾I䵂ⵓ单ㅞ〮⠪䍅也卅彔䕒彃⡓ㄴ㐱⤵䔫彃䕎呓剟䍅啟㐨ㄱ㔴⤩䔯彃䕎呓剟䍅㐨ㄱ㔴착!＀＀ ＀＀	＀＀_x0008_＀＀_x0001_＀＀_x0001_＀＀_x0001_＀＀蛲鳪啕㿅찀﬜刾(单㠰㐱㜳〱㈵䙞彆䉅呉䥟⡂乁ⱎ〲〱ⰬⰬ单⥄Ŧ＀＀ ＀＀Ŏ＀＀_x0008_＀＀_x0001_＀＀_x0001_＀＀_x0001_＀＀䯌褷ﱁ䁸摦畳㩰⼯楤敲瑣潩獮䘯呁嘠敩敷㽲捡楴湯唽䑐呁♅牣慥潴㵲慦瑣敳♴奄彎剁升吽啒♅佄彃䅎䕍䘽呁䘺䱑䅟䑕呉义彇䱃䕉呎呟䵅䱐呁⹅䅆♔楤灳慬役瑳楲杮䄽摵瑩嘦剁䬺奅倽婃噍䙙久♏䅖㩒啑剅㵙歒晚啒䩊䙖䨹楑䉨歔猴橍硁䍍獷䍌噸さ灑圦义佄㵗䥆卒彔佐啐♐䕈䝉呈㐽〵圦䑉䡔㐽〵匦䅔呒䵟塁䵉婉䑅䘽䱁䕓嘦剁䌺䱁久䅄㵒䥆䕖䅄♙䅖㩒奓䉍䱏唽こㄸ㌴ㄷ㔰☲䅖㩒义䕄㵘0﬙刾(单㠰㐱㜳〱㈵䙞彆䉅呉䥟⡂乁ⱎ〲㈱ⰬⰬ单⥄Ŧ＀＀ ＀＀Ŏ＀＀_x0008_＀＀_x0001_＀＀_x0001_＀＀_x0001_＀＀쳌쳌㳌䁹摦畳㩰⼯楤敲瑣潩獮䘯呁嘠敩敷㽲捡楴湯唽䑐呁♅牣慥潴㵲慦瑣敳♴奄彎剁升吽啒♅佄彃䅎䕍䘽呁䘺䱑䅟䑕呉义彇䱃䕉呎呟䵅䱐呁⹅䅆♔楤灳慬役瑳楲杮䄽摵瑩嘦剁䬺奅倽䑇塉䙃䉃♅䅖㩒啑剅㵙歒晚啒䩊䙖䨹楑䉨歔猴橍硁楍獷䍌噸さ灑圦义佄㵗䥆卒彔佐啐♐䕈䝉呈㐽〵圦䑉䡔㐽〵匦䅔呒䵟塁䵉婉䑅䘽䱁䕓嘦剁䌺䱁久䅄㵒䥆䕖䅄♙䅖㩒奓䉍䱏唽こㄸ㌴ㄷ㔰☲䅖㩒义䕄㵘0ﬗ刾(单㠰㐱㜳〱㈵䙞彆䉅呉䥟⡂乁ⱎ〲ㄱⰬⰬ单⥄Ŧ＀＀ ＀＀Ŏ＀＀_x0008_＀＀_x0001_＀＀_x0001_＀＀_x0001_＀＀竰긔䅇䁸摦畳㩰⼯楤敲瑣潩獮䘯呁嘠敩敷㽲捡楴湯唽䑐呁♅牣慥潴㵲慦瑣敳♴奄彎剁升吽啒♅佄彃䅎䕍䘽呁䘺䱑䅟䑕呉义彇䱃䕉呎呟䵅䱐呁⹅䅆♔楤灳慬役瑳楲杮䄽摵瑩嘦剁䬺奅娽䉗塇䙇䱗♃䅖㩒啑剅㵙歒晚啒䩊䙖䨹楑䉨歔猴橍硁卍獷䍌噸さ灑圦义佄㵗䥆卒彔佐啐♐䕈䝉呈㐽〵圦䑉䡔㐽〵匦䅔呒䵟塁䵉婉䑅䘽䱁䕓嘦剁䌺䱁久䅄㵒䥆䕖䅄♙䅖㩒奓䉍䱏唽こㄸ㌴ㄷ㔰☲䅖㩒义䕄㵘0ﬆ刾&amp;䉇〰㔰㤹ㄱㄱ䙞彆䅓䕌⡓乁ⱎ〲㤰ⰬⰬ䉇⥐ć＀＀ ＀＀ï＀＀_x0008_＀＀_x0001_＀＀_x0001_＀＀_x0001_＀＀㌳㌳䁔摦畳㩰⼯楄敲瑣潩獮䘯捡却瑥䄠摵瑩湩⁧楖睥牥愿瑣潩㵮啁䥄彔䅖啌♅䉄ㄽ㤲䤦ㅄ〽㤵ㄹ☱䅖啌䥅㵄㄰〰☱䑓呁㵅〲㤰倦剅佉呄偙㵅乁彎呓♄䍓呆㌽眦湩潤㵷潰異彰潮扟牡眦摩桴㌽㔸栦楥桧㵴㈱☰呓剁彔䅍䥘䥍䕚㵄䅆卌♅牣慥潴㵲慦瑣敳♴楤灳慬役瑳楲杮䄽摵瑩찀ﬆ刾&amp;䉇〰㔰㤹ㄱㄱ䙞彆䅓䕌⡓乁ⱎ〲㠰ⰬⰬ䉇⥐ć＀＀ ＀＀ï＀＀_x0008_＀＀_x0001_＀＀_x0001_＀＀_x0001_＀＀＀＀＀＀䁖摦畳㩰⼯楄敲瑣潩獮䘯捡却瑥䄠摵瑩湩⁧楖睥牥愿瑣潩㵮啁䥄彔䅖啌♅䉄ㄽ㤲䤦ㅄ〽㤵ㄹ☱䅖啌䥅㵄㄰〰☱䑓呁㵅〲㠰倦剅佉呄偙㵅乁彎呓♄䍓呆㌽眦湩潤㵷潰異彰潮扟牡眦摩桴㌽㔸栦楥桧㵴㈱☰呓剁彔䅍䥘䥍䕚㵄䅆卌♅牣慥潴㵲慦瑣敳♴楤灳慬役瑳楲杮䄽摵瑩찀ﬤ刾O䡃〰㌰㤳〰㘶ㅞ〮⠪䍅也卅彔䕒彃⡂ㄴ㜴⤵䔫彃䕎呓剟䍅佟㐨㐱㔷⤩䔯彃䕎呓剟䍅㐨㐱㔷착!＀＀ ＀＀	＀＀_x0008_＀＀_x0001_＀＀_x0001_＀＀_x0001_＀＀＀＀＀＀＀＀＀＀찀ﬤ刾O䡃〰㌰㤳〰㘶ㅞ〮⠪䍅也卅彔䕒彃⡓ㄴ㜴⤵䔫彃䕎呓剟䍅啟㐨㐱㔷⤩䔯彃䕎呓剟䍅㐨㐱㔷착!＀＀ ＀＀	＀＀_x0008_＀＀_x0001_＀＀_x0001_＀＀_x0001_＀＀＀＀＀＀＀＀＀＀찀ﬤ刾O䕓〰〰㤶㠵㘷ㅞ〮⠪䍅也卅彔䕒彃⡂ㄴ㜴⤵䔫彃䕎呓剟䍅佟㐨㐱㔷⤩䔯彃䕎呓剟䍅㐨㐱㔷착!＀＀ ＀＀	＀＀_x0008_＀＀_x0001_＀＀_x0001_＀＀_x0001_＀＀椮燷啕㾵찀ﬤ刾O䕓〰〰㤶㠵㘷ㅞ〮⠪䍅也卅彔䕒彃⡓ㄴ㜴⤵䔫彃䕎呓剟䍅啟㐨㐱㔷⤩䔯彃䕎呓剟䍅㐨㐱㔷착!＀＀ ＀＀	＀＀_x0008_＀＀_x0001_＀＀_x0001_＀＀_x0001_＀＀礎挕ꪪ㿊찀﬒刾+䡃〰㘰㈲㘷㈱䙞彆䅃䡓卟⡔䕓䥍㐬㐱㔵Ⱜ刬⥆⴪찱Ů＀＀ ＀＀Ŗ＀＀_x0008_＀＀_x0001_＀＀_x0001_＀＀_x0001_＀＀豀碵꼝쐕摦畳㩰⼯楤敲瑣潩獮䘯呁嘠敩敷㽲捡楴湯唽䑐呁♅牣慥潴㵲慦瑣敳♴奄彎剁升吽啒♅佄彃䅎䕍䘽呁䘺䱑䅟䑕呉义彇䱃䕉呎呟䵅䱐呁⹅䅆♔楤灳慬役瑳楲杮䄽摵瑩嘦剁䬺奅䨽塓䑅偉䱅♙䅖㩒啑剅㵙歒晚け呆䙓吹䍖周啒䨱䑌硑䑎ㅕ䍌獷歕灙䍉杯呌㵅圦义佄㵗䥆卒彔佐啐♐䕈䝉呈㐽〵圦䑉䡔㐽〵匦䅔呒䵟塁䵉婉䑅䘽䱁䕓嘦剁䌺䱁久䅄㵒䥆䕖䅄♙䅖㩒奓䉍䱏䌽え〰㈶㜲ㄶ☲䅖㩒义䕄㵘0﬑刾.单㠵㌳㐳〱㜷䕞䅃䵟䑅卟䱁卅㈨㄰ⰳⰰⰬ䌢剕唽䑓⤢!＀＀ ＀＀	＀＀_x0008_＀＀_x0001_＀＀_x0001_＀＀_x0001_＀＀ᑻ䞮﵁䂵찀﬏刾O䡃〰㌰㤳〰㘶ㅞ〮⠪䍅也卅彔䕒彃⡂ㄴ㜱⤲䔫彃䕎呓剟䍅佟㐨ㄱ㈷⤩䔯彃䕎呓剟䍅㐨ㄱ㈷착!＀＀ ＀＀	＀＀_x0008_＀＀_x0001_＀＀_x0001_＀＀_x0001_＀＀＀＀＀＀＀＀＀＀찀﬏刾O䡃〰㌰㤳〰㘶ㅞ〮⠪䍅也卅彔䕒彃⡓ㄴ㜱⤲䔫彃䕎呓剟䍅啟㐨ㄱ㈷⤩䔯彃䕎呓剟䍅㐨ㄱ㈷착!＀＀ ＀＀	＀＀_x0008_＀＀_x0001_＀＀_x0001_＀＀_x0001_＀＀＀＀＀＀＀＀＀＀찀﬏刾O䕓〰〰㤶㠵㘷ㅞ〮⠪䍅也卅彔䕒彃⡂ㄴ㜱⤲䔫彃䕎呓剟䍅佟㐨ㄱ㈷⤩䔯彃䕎呓剟䍅㐨ㄱ㈷착!＀＀ ＀＀	＀＀_x0008_＀＀_x0001_＀＀_x0001_＀＀_x0001_＀＀ꚲ魨䗑㿇찀﬏刾O䕓〰〰㤶㠵㘷ㅞ〮⠪䍅也卅彔䕒彃⡓ㄴ㜱⤲䔫彃䕎呓剟䍅啟㐨ㄱ㈷⤩䔯彃䕎呓剟䍅㐨ㄱ㈷착!＀＀ ＀＀	＀＀_x0008_＀＀_x0001_＀＀_x0001_＀＀_x0001_＀＀겦㉋崗㿔찀﫽刾_x001A_䕄〰㔰㘵㈵㐰偞䱟捯污䥟摮硥 ＀＀ ＀＀_x0008_＀＀_x0007_＀＀_x0001_＀＀_x0001_＀＀_x0008_＀＀㠱㘷㌵＀＀﫸刾O䕓〰〰㤶㠵㘷ㅞ〮⠪䍅也卅彔䕒彃⡓ㄴ㜴⤹䔫彃䕎呓剟䍅啟㐨㐱㤷⤩䔯彃䕎呓剟䍅㐨㐱㤷착!＀＀ ＀＀	＀＀_x0008_＀＀_x0001_＀＀_x0001_＀＀_x0001_＀＀馚香香㿉찀﫸刾O䕓〰〰㤶㠵㘷ㅞ〮⠪䍅也卅彔䕒彃⡂ㄴ㜴⤹䔫彃䕎呓剟䍅佟㐨㐱㤷⤩䔯彃䕎呓剟䍅㐨㐱㤷착!＀＀ ＀＀	＀＀_x0008_＀＀_x0001_＀＀_x0001_＀＀_x0001_＀＀ᑻ䞮竡㾴찀﫸刾O䕓〰〰㤶㠵㘷ㅞ〮⠪䍅也卅彔䕒彃⡓ㄴ㜱⤶䔫彃䕎呓剟䍅啟㐨ㄱ㘷⤩䔯彃䕎呓剟䍅㐨ㄱ㘷착!＀＀ ＀＀	＀＀_x0008_＀＀_x0001_＀＀_x0001_＀＀_x0001_＀＀겦㉋崗㿔찀﫸刾O䕓〰〰㤶㠵㘷ㅞ〮⠪䍅也卅彔䕒彃⡂ㄴ㜱⤶䔫彃䕎呓剟䍅佟㐨ㄱ㘷⤩䔯彃䕎呓剟䍅㐨ㄱ㘷착!＀＀ ＀＀	＀＀_x0008_＀＀_x0001_＀＀_x0001_＀＀_x0001_＀＀ꚲ魨䗑㿇찀﫸刾O䡃〰㌰㤳〰㘶ㅞ〮⠪䍅也卅彔䕒彃⡓ㄴ㜴⤹䔫彃䕎呓剟䍅啟㐨㐱㤷⤩䔯彃䕎呓剟䍅㐨㐱㤷착!＀＀ ＀＀	＀＀_x0008_＀＀_x0001_＀＀_x0001_＀＀_x0001_＀＀＀＀＀＀＀＀＀＀찀﫷刾O䡃〰㌰㤳〰㘶ㅞ〮⠪䍅也卅彔䕒彃⡂ㄴ㜴⤹䔫彃䕎呓剟䍅佟㐨㐱㤷⤩䔯彃䕎呓剟䍅㐨㐱㤷착!＀＀ ＀＀	＀＀_x0008_＀＀_x0001_＀＀_x0001_＀＀_x0001_＀＀＀＀＀＀＀＀＀＀찀﫷刾O䡃〰㌰㤳〰㘶ㅞ〮⠪䍅也卅彔䕒彃⡓ㄴ㜱⤶䔫彃䕎呓剟䍅啟㐨ㄱ㘷⤩䔯彃䕎呓剟䍅㐨ㄱ㘷착!＀＀ ＀＀	＀＀_x0008_＀＀_x0001_＀＀_x0001_＀＀_x0001_＀＀＀＀＀＀＀＀＀＀찀﫷刾O䡃〰㌰㤳〰㘶ㅞ〮⠪䍅也卅彔䕒彃⡂ㄴ㜱⤶䔫彃䕎呓剟䍅佟㐨ㄱ㘷⤩䔯彃䕎呓剟䍅㐨ㄱ㘷착!＀＀ ＀＀	＀＀_x0008_＀＀_x0001_＀＀_x0001_＀＀_x0001_＀＀＀＀＀＀＀＀＀＀찀ﬗ刾4佂乂ⵎ䡃ㅞ〮䔪彃䕎呓剟䍅䡟㐨㈱㈰⼩䍅也卅彔䕒⡃ㄴ〲⤲!＀＀ ＀＀	＀＀_x0008_＀＀_x0001_＀＀_x0001_＀＀_x0001_＀＀ꆼ机啕㿥찀ﬕ刾.卅㄰㌸㐷㌶㐱䕞䅃䵟䑅卟䱁卅㈨㄰ⰴⰰⰬ䌢剕䔽剕⤢!＀＀ ＀＀	＀＀_x0008_＀＀_x0001_＀＀_x0001_＀＀_x0001_＀＀_xDF3C_赏䂗䁿찀﬒刾'䕄〰㘰㌳〵㌰䙞彆䕄呂䱟⡔呑ⱒㄴ㔴ⰵⰬ䙒착Ŧ＀＀ ＀＀Ŏ＀＀_x0008_＀＀_x0001_＀＀_x0001_＀＀_x0001_＀＀쳍쳌쳌㿬摦畳㩰⼯楤敲瑣潩獮䘯呁嘠敩敷㽲捡楴湯唽䑐呁♅牣慥潴㵲慦瑣敳♴奄彎剁升吽啒♅佄彃䅎䕍䘽呁䘺䱑䅟䑕呉义彇䱃䕉呎呟䵅䱐呁⹅䅆♔楤灳慬役瑳楲杮䄽摵瑩嘦剁䬺奅娽噗䉙䱓䑃♅䅖㩒啑剅㵙歒晚䕒䍖䙖䴹䍖剨䙖獉䑎ぅ呎獕䍌卸楒㵫圦义佄㵗䥆卒彔佐啐♐䕈䝉呈㐽〵圦䑉䡔㐽〵匦䅔呒䵟塁䵉婉䑅䘽䱁䕓嘦剁䌺䱁久䅄㵒䥆䕖䅄♙䅖㩒奓䉍䱏䐽ぅ〰㌶㔳〰☳䅖㩒义䕄㵘0﬒刾'䕄〰㘰㌳〵㌰䙞彆䕄呂卟⡔呑ⱒㄴ㔴ⰵⰬ䙒착ĉ＀＀ ＀＀ñ＀＀_x0008_＀＀_x0001_＀＀_x0001_＀＀_x0001_＀＀馚香香䀫摦畳㩰⼯楄敲瑣潩獮䘯捡却瑥䄠摵瑩湩⁧楖睥牥愿瑣潩㵮啁䥄彔䅖啌♅䉄ㄽ㤲䤦ㅄ㔽㈵㠳☸䅖啌䥅㵄㌰㔰☱䑓呁㵅〲㌱㈰倦剅佉呄偙㵅呑归呓♄䍓呆㌽眦湩潤㵷潰異彰潮扟牡眦摩桴㌽㔸栦楥桧㵴㈱☰呓剁彔䅍䥘䥍䕚㵄䅆卌♅牣慥潴㵲慦瑣敳♴楤灳慬役瑳楲杮䄽摵瑩찀﬑刾'䕄〰㔰㘵㈵㐰䙞彆䕄呂䱟⡔呑ⱒㄴ㔴ⰵⰬ䙒착Ŧ＀＀ ＀＀Ŏ＀＀_x0008_＀＀_x0001_＀＀_x0001_＀＀_x0001_＀＀욧_xDB4B_䁰摦畳㩰⼯楤敲瑣潩獮䘯呁嘠敩敷㽲捡楴湯唽䑐呁♅牣慥潴㵲慦瑣敳♴奄彎剁升吽啒♅佄彃䅎䕍䘽呁䘺䱑䅟䑕呉义彇䱃䕉呎呟䵅䱐呁⹅䅆♔楤灳慬役瑳楲杮䄽摵瑩嘦剁䬺奅吽久䉑呏䙉♋䅖㩒啑剅㵙歒晚䕒䍖䙖䴹䍖剨䙖獉䑎ぅ呎獕䍌卸楒㵫圦义佄㵗䥆卒彔佐啐♐䕈䝉呈㐽〵圦䑉䡔㐽〵匦䅔呒䵟塁䵉婉䑅䘽䱁䕓嘦剁䌺䱁久䅄㵒䥆䕖䅄♙䅖㩒奓䉍䱏䐽ぅ〰㔵㔶〲☴䅖㩒义䕄㵘0﬑刾'䕄〰㔰㘵㈵㐰䙞彆䕄呂卟⡔呑ⱒㄴ㔴ⰵⰬ䙒착ĉ＀＀ ＀＀ñ＀＀_x0008_＀＀_x0001_＀＀_x0001_＀＀_x0001_＀＀᪠_xDD2F_蘤䀕摦畳㩰⼯楄敲瑣潩獮䘯捡却瑥䄠摵瑩湩⁧楖睥牥愿瑣潩㵮啁䥄彔䅖啌♅䉄ㄽ㤲䤦ㅄ㔽ㄱ㤹☰䅖啌䥅㵄㌰㔰☱䑓呁㵅〲㌱㈰倦剅佉呄偙㵅呑归呓♄䍓呆㌽眦湩潤㵷潰異彰潮扟牡眦摩桴㌽㔸栦楥桧㵴㈱☰呓剁彔䅍䥘䥍䕚㵄䅆卌♅牣慥潴㵲慦瑣敳♴楤灳慬役瑳楲杮䄽摵瑩찀ﬆ刾_x0011_单啄䑓偞偟䥒䕃〨착!＀＀ ＀＀	＀＀_x0008_＀＀_x0001_＀＀_x0001_＀＀_x0001_＀＀＀＀＀＀＀＀㿰찀﫳刾4佂乂ⵎ䡃ㅞ〮䔪彃䕎呓剟䍅䡟㐨㈱㘰⼩䍅也卅彔䕒⡃ㄴ〲⤶!＀＀ ＀＀	＀＀_x0008_＀＀_x0001_＀＀_x0001_＀＀_x0001_＀＀ꆼ机啕㿥찀﬩刾4佂乂ⵎ䡃ㅞ〮䔪彃䕎呓剟䍅䡟㐨㔱㘰⼩䍅也卅彔䕒⡃ㄴ〵⤶!＀＀ ＀＀	＀＀_x0008_＀＀_x0001_＀＀_x0001_＀＀_x0001_＀＀＀＀＀＀＀＀㿰찀﬩刾8䉇〰㔰㤹ㄱㄱㅞ〮䔪彃䕎呓剟䍅䡟㐨㔱㘰⼩䍅也卅彔䕒⡃ㄴ〵⤶!＀＀ ＀＀	＀＀_x0008_＀＀_x0001_＀＀_x0001_＀＀_x0001_＀＀＀＀＀＀＀＀＀＀찀﬛刾O䡃〰㌰㤳〰㘶ㅞ〮⠪䍅也卅彔䕒彃⡂ㄴ㤲⤴䔫彃䕎呓剟䍅佟㐨㈱㐹⤩䔯彃䕎呓剟䍅㐨㈱㐹착!＀＀ ＀＀	＀＀_x0008_＀＀_x0001_＀＀_x0001_＀＀_x0001_＀＀＀＀＀＀＀＀＀＀찀﬛刾O䡃〰㌰㤳〰㘶ㅞ〮⠪䍅也卅彔䕒彃⡓ㄴ㤲⤴䔫彃䕎呓剟䍅啟㐨㈱㐹⤩䔯彃䕎呓剟䍅㐨㈱㐹착!＀＀ ＀＀	＀＀_x0008_＀＀_x0001_＀＀_x0001_＀＀_x0001_＀＀＀＀＀＀＀＀＀＀찀﬒刾'单㜷㜲㤳〲㔷䙞彆䕄呂䱟⡔呑ⱒㄴ㔴ⰵⰬ䙒착Ŧ＀＀ ＀＀Ŏ＀＀_x0008_＀＀_x0001_＀＀_x0001_＀＀_x0001_＀＀馚香㢙䂧摦畳㩰⼯楤敲瑣潩獮䘯呁嘠敩敷㽲捡楴湯唽䑐呁♅牣慥潴㵲慦瑣敳♴奄彎剁升吽啒♅佄彃䅎䕍䘽呁䘺䱑䅟䑕呉义彇䱃䕉呎呟䵅䱐呁⹅䅆♔楤灳慬役瑳楲杮䄽摵瑩嘦剁䬺奅䠽䱏䑕䉍䑉♋䅖㩒啑剅㵙歒晚䕒䍖䙖䴹䍖剨䙖獉䑎ぅ呎獕䍌卸楒㵫圦义佄㵗䥆卒彔佐啐♐䕈䝉呈㐽〵圦䑉䡔㐽〵匦䅔呒䵟塁䵉婉䑅䘽䱁䕓嘦剁䌺䱁久䅄㵒䥆䕖䅄♙䅖㩒奓䉍䱏唽㝓㈷㌷㈹㜰☵䅖㩒义䕄㵘0﬒刾'单㜷㜲㤳〲㔷䙞彆䕄呂卟⡔呑ⱒㄴ㔴ⰵⰬ䙒착ċ＀＀ ＀＀ó＀＀_x0008_＀＀_x0001_＀＀_x0001_＀＀_x0001_＀＀쳍쳌ೌ䁋摦畳㩰⼯楄敲瑣潩獮䘯捡却瑥䄠摵瑩湩⁧楖睥牥愿瑣潩㵮啁䥄彔䅖啌♅䉄ㄽ㤲䤦ㅄ㜽㈷㌷㈹☰䅖啌䥅㵄㌰㔰☱䑓呁㵅〲㌱㌰倦剅佉呄偙㵅呑归呓♄䍓呆㌽眦湩潤㵷潰異彰潮扟牡眦摩桴㌽㔸栦楥桧㵴㈱☰呓剁彔䅍䥘䥍䕚㵄䅆卌♅牣慥潴㵲慦瑣敳♴楤灳慬役瑳楲杮䄽摵瑩찀ﬆ刾7䥆〰㤰〰㐰㤵䩞䱕䅉⡎䙆䙟卉䅃彌䅄䕔儨剔〬Ⱜ刬ⱆ䐢呁久⤢착_x001D_＀＀ ＀＀_x0005_＀＀_x0004_＀＀_x0001_＀＀_x0001_＀＀_x0003_＀＀ꇯ＀＀찀﫹刾*䉇〰㜰㤱㌷㠷䱞䑓偟协呟偏䡟䑌⡒〱∬≈∬卆⤢r＀＀ ＀＀Z＀＀P＀＀_x0001_＀＀
＀＀_x0001_＀＀＀＀ꀀ륲䅯＀＀ٗ䅠＀＀＀＀䅟＀＀쀀⌋䅜＀＀쀀ᬂ䅙＀＀耀䅖＀＀＀＀ŋ䅕＀＀耀⑭䅓＀＀＀＀짚䅐＀＀＀＀鰸䅌＀＀＀＀＀＀＀＀＀＀﫷刾O䡃〰㌰㤳〰㘶ㅞ〮⠪䍅也卅彔䕒彃⡓ㄴ㤲⤸䔫彃䕎呓剟䍅啟㐨㈱㠹⤩䔯彃䕎呓剟䍅㐨㈱㠹착!＀＀ ＀＀	＀＀_x0008_＀＀_x0001_＀＀_x0001_＀＀_x0001_＀＀＀＀＀＀＀＀＀＀찀﫷刾O䡃〰㌰㤳〰㘶ㅞ〮⠪䍅也卅彔䕒彃⡂ㄴ㤲⤸䔫彃䕎呓剟䍅佟㐨㈱㠹⤩䔯彃䕎呓剟䍅㐨㈱㠹착!＀＀ ＀＀	＀＀_x0008_＀＀_x0001_＀＀_x0001_＀＀_x0001_＀＀＀＀＀＀＀＀＀＀찀﫷刾8䉇〰㔰㤹ㄱㄱㅞ〮䔪彃䕎呓剟䍅䡟㐨㈱㘰⼩䍅也卅彔䕒⡃ㄴ〲⤶!＀＀ ＀＀	＀＀_x0008_＀＀_x0001_＀＀_x0001_＀＀_x0001_＀＀＀＀＀＀＀＀＀＀찀﫷刾8䉇〰㔰㤹ㄱㄱㅞ〮䔪彃䕎呓剟䍅䡟㐨ㄱ㘷⼩䍅也卅彔䕒⡃ㄴ㜱⤶!＀＀ ＀＀	＀＀_x0008_＀＀_x0001_＀＀_x0001_＀＀_x0001_＀＀＀＀＀＀＀＀＀＀찀﫨刾_x0018_䵉ⵁ呉偞䍟剕䕒䍎⡙䤢体⤢_x001D_＀＀ ＀＀_x0005_＀＀_x0004_＀＀_x0001_＀＀_x0001_＀＀_x0008_＀＀啅R찀﬩刾8䉇〰㔰㤹ㄱㄱㅞ〮䔪彃䕎呓剟䍅䡟㐨㔱㜳⼩䍅也卅彔䕒⡃ㄴ㌵⤷!＀＀ ＀＀	＀＀_x0008_＀＀_x0001_＀＀_x0001_＀＀_x0001_＀＀＀＀＀＀＀＀＀＀찀יִ刾,䉇〰㜰㤱㌷㠷䕞䅃䵟䑅也呅㈨㄰ⰶⰰⰬ䌢剕䜽偂⤢!＀＀ ＀＀	＀＀_x0008_＀＀_x0001_＀＀_x0001_＀＀_x0001_＀＀豀碵꼝쐕찀﬛刾,䉇〰㜰㤱㌷㠷䕞䅃䵟䑅也呅㈨㄰ⰵⰰⰬ䌢剕䜽偂⤢!＀＀ ＀＀	＀＀_x0008_＀＀_x0001_＀＀_x0001_＀＀_x0001_＀＀＀＀＀＀ 䁒찀ﬕ刾,䉇〰㜰㤱㌷㠷䕞䅃䵟䑅也呅㈨㄰ⰴⰰⰬ䌢剕䜽偂⤢!＀＀ ＀＀	＀＀_x0008_＀＀_x0001_＀＀_x0001_＀＀_x0001_＀＀긕ⱺ䁐찀ﬔ刾,䉇〰㜰㤱㌷㠷䕞䅃䵟䑅也呅㈨㄰ⰳⰰⰬ䌢剕䜽偂⤢!＀＀ ＀＀	＀＀_x0008_＀＀_x0001_＀＀_x0001_＀＀_x0001_＀＀犰酨쓭䁇찀﬑刾-单ㄸㄲ䬱〱㜰䙞彆䥍彎义彔䍁啃⡍呑ⱒㄴ㔴ⰵⰬ䙒착ċ＀＀ ＀＀ó＀＀_x0008_＀＀_x0001_＀＀_x0001_＀＀_x0001_＀＀馚香香뾹摦畳㩰⼯楄敲瑣潩獮䘯捡却瑥䄠摵瑩湩⁧楖睥牥愿瑣潩㵮啁䥄彔䅖啌♅䉄ㄽ㤲䤦ㅄ㠽㈱ㄱㅋ☰䅖啌䥅㵄㌰㈴☶䑓呁㵅〲㌱㈰倦剅佉呄偙㵅呑归呓♄䍓呆㌽眦湩潤㵷潰異彰潮扟牡眦摩桴㌽㔸栦楥桧㵴㈱☰呓剁彔䅍䥘䥍䕚㵄䅆卌♅牣慥潴㵲慦瑣敳♴楤灳慬役瑳楲杮䄽摵瑩찀ﬆ刾7䕓〰〰㤶㠵㘷䩞䱕䅉⡎䙆䙟卉䅃彌䅄䕔儨剔〬Ⱜ刬ⱆ䐢呁久⤢착_x001D_＀＀ ＀＀_x0005_＀＀_x0004_＀＀_x0001_＀＀_x0001_＀＀_x0003_＀＀ꇯ＀＀찀﫷刾8䉇〰㔰㤹ㄱㄱㅞ〮䔪彃䕎呓剟䍅䡟㐨㌱㜵⼩䍅也卅彔䕒⡃ㄴ㔳⤷!＀＀ ＀＀	＀＀_x0008_＀＀_x0001_＀＀_x0001_＀＀_x0001_＀＀＀＀＀＀＀＀＀＀찀﫷刾8䉇〰㔰㤹ㄱㄱㅞ〮䔪彃䕎呓剟䍅䡟㐨㈱㜶⼩䍅也卅彔䕒⡃ㄴ㘲⤷!＀＀ ＀＀	＀＀_x0008_＀＀_x0001_＀＀_x0001_＀＀_x0001_＀＀＀＀＀＀＀＀＀＀찀﫷刾8䉇〰㔰㤹ㄱㄱㅞ〮䔪彃䕎呓剟䍅䡟㐨㈱㜳⼩䍅也卅彔䕒⡃ㄴ㌲⤷!＀＀ ＀＀	＀＀_x0008_＀＀_x0001_＀＀_x0001_＀＀_x0001_＀＀＀＀＀＀＀＀＀＀찀ﬢ刾8䉇〰㔰㤹ㄱㄱㅞ〮䔪彃䕎呓剟䍅䡟㐨㐱㐱⼩䍅也卅彔䕒⡃ㄴㄴ⤴!＀＀ ＀＀	＀＀_x0008_＀＀_x0001_＀＀_x0001_＀＀_x0001_＀＀＀＀＀＀＀＀＀＀찀ﬡ刾8䉇〰㔰㤹ㄱㄱㅞ〮䔪彃䕎呓剟䍅䡟㐨㌱㐸⼩䍅也卅彔䕒⡃ㄴ㠳⤴!＀＀ ＀＀	＀＀_x0008_＀＀_x0001_＀＀_x0001_＀＀_x0001_＀＀＀＀＀＀＀＀＀＀찀יִ刾8䉇〰㔰㤹ㄱㄱㅞ〮䔪彃䕎呓剟䍅䡟㐨㈱㐹⼩䍅也卅彔䕒⡃ㄴ㤲⤴!＀＀ ＀＀	＀＀_x0008_＀＀_x0001_＀＀_x0001_＀＀_x0001_＀＀＀＀＀＀＀＀＀＀찀ﬕ刾.单㜴㠷㤳〱㤴䕞䅃䵟䑅卟䱁卅㈨㄰ⰴⰰⰬ䌢剕唽䑓⤢!＀＀ ＀＀	＀＀_x0008_＀＀_x0001_＀＀_x0001_＀＀_x0001_＀＀＀＀＀＀耀䂏찀﫳刾3䱍义䜭幂⸱⨰䍅也卅彔䕒彃⡈ㄴ㜱⤶䔯彃䕎呓剟䍅㐨ㄱ㘷착!＀＀ ＀＀	＀＀_x0008_＀＀_x0001_＀＀_x0001_＀＀_x0001_＀＀＀＀＀＀＀＀＀＀찀ﬤ刾8䉇〰㔰㤹ㄱㄱㅞ〮䔪彃䕎呓剟䍅䡟㐨㐱㔷⼩䍅也卅彔䕒⡃ㄴ㜴⤵!＀＀ ＀＀	＀＀_x0008_＀＀_x0001_＀＀_x0001_＀＀_x0001_＀＀＀＀＀＀＀＀＀＀찀ﬣ刾8䉇〰㔰㤹ㄱㄱㅞ〮䔪彃䕎呓剟䍅䡟㐨㐱㔴⼩䍅也卅彔䕒⡃ㄴ㐴⤵!＀＀ ＀＀	＀＀_x0008_＀＀_x0001_＀＀_x0001_＀＀_x0001_＀＀＀＀＀＀＀＀＀＀찀ײַ刾8䉇〰㔰㤹ㄱㄱㅞ〮䔪彃䕎呓剟䍅䡟㐨㌱㔲⼩䍅也卅彔䕒⡃ㄴ㈳⤵!＀＀ ＀＀	＀＀_x0008_＀＀_x0001_＀＀_x0001_＀＀_x0001_＀＀＀＀＀＀＀＀＀＀찀﫻刾;单ㄸㄲ䬱〱㜰䩞䱕䅉⡎䙆䙟卉䅃彌䅄䕔儨剔㐬㔱㜳Ⱜ刬ⱆ䐢呁久⤢착_x001D_＀＀ ＀＀_x0005_＀＀_x0004_＀＀_x0001_＀＀_x0001_＀＀_x0003_＀＀ꇯ＀＀찀﫷刾8䉇〰㔰㤹ㄱㄱㅞ〮䔪彃䕎呓剟䍅䡟㐨ㄱ㔴⼩䍅也卅彔䕒⡃ㄴ㐱⤵!＀＀ ＀＀	＀＀_x0008_＀＀_x0001_＀＀_x0001_＀＀_x0001_＀＀豀碵꼝쐕찀﫟刾&lt;䕄〰㘰㌳〵㌰䩞䱕䅉⡎佃噎剅彔䅄䕔⡎䅆䙟䍙㐨㔱㜳Ⱙ夢奙䵙䑍≄⤩_x001D_＀＀ ＀＀_x0005_＀＀_x0004_＀＀_x0001_＀＀_x0001_＀＀_x0003_＀＀ꄺ＀＀찀ﬠ刾(单㔰㐸㠹〱㐶䙞彆䕎彔义⡃乁ⱎ〲㠰ⰬⰬ单⥄Ŧ＀＀ ＀＀Ŏ＀＀_x0008_＀＀_x0001_＀＀_x0001_＀＀_x0001_＀＀＀＀＀＀䁳摦畳㩰⼯楤敲瑣潩獮䘯呁嘠敩敷㽲捡楴湯唽䑐呁♅牣慥潴㵲慦瑣敳♴奄彎剁升吽啒♅佄彃䅎䕍䘽呁䘺䱑䅟䑕呉义彇䱃䕉呎呟䵅䱐呁⹅䅆♔楤灳慬役瑳楲杮䄽摵瑩嘦剁䬺奅倽乁䱋䩅偅♕䅖㩒啑剅㵙歒晚歔啖じ佬祑䉨歔猴橍睁䍏獷䍌噸さ灑圦义佄㵗䥆卒彔佐啐♐䕈䝉呈㐽〵圦䑉䡔㐽〵匦䅔呒䵟塁䵉婉䑅䘽䱁䕓嘦剁䌺䱁久䅄㵒䥆䕖䅄♙䅖㩒奓䉍䱏唽こ㠵㤴ㄸ㘰☴䅖㩒义䕄㵘0ﬞ刾(单㔰㐸㠹〱㐶䙞彆䕎彔义⡃乁ⱎ〲㤰ⰬⰬ单⥄Ŧ＀＀ ＀＀Ŏ＀＀_x0008_＀＀_x0001_＀＀_x0001_＀＀_x0001_＀＀晦晦㹦䁸摦畳㩰⼯楤敲瑣潩獮䘯呁嘠敩敷㽲捡楴湯唽䑐呁♅牣慥潴㵲慦瑣敳♴奄彎剁升吽啒♅佄彃䅎䕍䘽呁䘺䱑䅟䑕呉义彇䱃䕉呎呟䵅䱐呁⹅䅆♔楤灳慬役瑳楲杮䄽摵瑩嘦剁䬺奅堽䡍䙙乕偓♅䅖㩒啑剅㵙歒晚歔啖じ佬祑䉨歔猴橍睁协獷䍌噸さ灑圦义佄㵗䥆卒彔佐啐♐䕈䝉呈㐽〵圦䑉䡔㐽〵匦䅔呒䵟塁䵉婉䑅䘽䱁䕓嘦剁䌺䱁久䅄㵒䥆䕖䅄♙䅖㩒奓䉍䱏唽こ㠵㤴ㄸ㘰☴䅖㩒义䕄㵘0﬑刾8䉇〰㔰㤹ㄱㄱㅞ〮䔪彃䕎呓剟䍅䡟㐨㈱㈰⼩䍅也卅彔䕒⡃ㄴ〲⤲!＀＀ ＀＀	＀＀_x0008_＀＀_x0001_＀＀_x0001_＀＀_x0001_＀＀＀＀＀＀＀＀＀＀찀﬏刾8䉇〰㔰㤹ㄱㄱㅞ〮䔪彃䕎呓剟䍅䡟㐨ㄱ㈷⼩䍅也卅彔䕒⡃ㄴ㜱⤲!＀＀ ＀＀	＀＀_x0008_＀＀_x0001_＀＀_x0001_＀＀_x0001_＀＀＀＀＀＀＀＀＀＀찀ﬆ刾.䉇〰㔰㤹ㄱㄱ䕞䅃䵟䑅䍟偁塅㈨㄰ⰶⰰⰬ䌢剕䜽偂⤢!＀＀ ＀＀	＀＀_x0008_＀＀_x0001_＀＀_x0001_＀＀_x0001_＀＀豀碵꼝쐕찀ﬠ刾8䉇〰㔰㤹ㄱㄱㅞ〮䔪彃䕎呓剟䍅䡟㐨㌱㌵⼩䍅也卅彔䕒⡃ㄴ㔳⤳!＀＀ ＀＀	＀＀_x0008_＀＀_x0001_＀＀_x0001_＀＀_x0001_＀＀＀＀＀＀＀＀＀＀찀ﬞ刾O卅㄰㌸㐷㌶㐱ㅞ〮⠪䍅也卅彔䕒彃⡂ㄴ㈳⤵䔫彃䕎呓剟䍅</t>
        </r>
      </text>
    </comment>
    <comment ref="A15" authorId="0" shapeId="0" xr:uid="{00000000-0006-0000-0000-000010000000}">
      <text>
        <r>
          <rPr>
            <b/>
            <sz val="8"/>
            <color indexed="81"/>
            <rFont val="Tahoma"/>
            <family val="2"/>
          </rPr>
          <t>佟㐨㌱㔲⤩䔯彃䕎呓剟䍅㐨㌱㔲착!＀＀ ＀＀	＀＀_x0008_＀＀_x0001_＀＀_x0001_＀＀_x0001_＀＀겦㉋崗㿤찀ﬞ刾O卅㄰㌸㐷㌶㐱ㅞ〮⠪䍅也卅彔䕒彃⡓ㄴ㈳⤵䔫彃䕎呓剟䍅啟㐨㌱㔲⤩䔯彃䕎呓剟䍅㐨㌱㔲착!＀＀ ＀＀	＀＀_x0008_＀＀_x0001_＀＀_x0001_＀＀_x0001_＀＀裮灵䗑㾷찀﬘刾8䉇〰㔰㤹ㄱㄱㅞ〮䔪彃䕎呓剟䍅䡟㐨㈱㌶⼩䍅也卅彔䕒⡃ㄴ㘲⤳!＀＀ ＀＀	＀＀_x0008_＀＀_x0001_＀＀_x0001_＀＀_x0001_＀＀＀＀＀＀＀＀＀＀찀ﬕ刾8䉇〰㔰㤹ㄱㄱㅞ〮䔪彃䕎呓剟䍅䡟㐨㈱㌳⼩䍅也卅彔䕒⡃ㄴ㌲⤳!＀＀ ＀＀	＀＀_x0008_＀＀_x0001_＀＀_x0001_＀＀_x0001_＀＀＀＀＀＀＀＀＀＀찀﫹刾O卅㄰㌸㐷㌶㐱ㅞ〮⠪䍅也卅彔䕒彃⡓ㄴ㈳⤹䔫彃䕎呓剟䍅啟㐨㌱㤲⤩䔯彃䕎呓剟䍅㐨㌱㤲착!＀＀ ＀＀	＀＀_x0008_＀＀_x0001_＀＀_x0001_＀＀_x0001_＀＀椮燷啕㾵찀﫹刾O卅㄰㌸㐷㌶㐱ㅞ〮⠪䍅也卅彔䕒彃⡂ㄴ㈳⤹䔫彃䕎呓剟䍅佟㐨㌱㤲⤩䔯彃䕎呓剟䍅㐨㌱㤲착!＀＀ ＀＀	＀＀_x0008_＀＀_x0001_＀＀_x0001_＀＀_x0001_＀＀ꆼ机啕㿥찀﬜刾.单㜷㜲㤳〲㔷䕞䅃䵟䑅卟䱁卅㈨㄰ⰶⰰⰬ䌢剕唽䑓⤢!＀＀ ＀＀	＀＀_x0008_＀＀_x0001_＀＀_x0001_＀＀_x0001_＀＀豀碵꼝쐕찀ﬕ刾.䡃〰㌰㤳〰㘶䕞䅃䵟䑅卟䱁卅㈨㄰ⰴⰰⰬ䌢剕䌽䙈⤢!＀＀ ＀＀	＀＀_x0008_＀＀_x0001_＀＀_x0001_＀＀_x0001_＀＀＀＀＀＀＀＀䁭찀﫷刾*单㜴㠷㤳〱㤴䱞䑓偟协呟偏䡟䑌⡒〱∬≈∬卆⤢r＀＀ ＀＀Z＀＀P＀＀_x0001_＀＀
＀＀_x0001_＀＀＀＀耀焝䅇＀＀＀＀女䅃＀＀＀＀䠹䅀＀＀＀＀菖䄸＀＀＀＀䄵＀＀＀＀锺䄱＀＀＀＀옜䄰＀＀＀＀괆䄬＀＀＀＀➬䄤＀＀＀＀䳨䄣＀＀＀＀＀＀＀＀＀＀﫷刾8䉇〰㔰㤹ㄱㄱㅞ〮䔪彃䕎呓剟䍅䡟㐨㔱〱⼩䍅也卅彔䕒⡃ㄴㄵ⤰!＀＀ ＀＀	＀＀_x0008_＀＀_x0001_＀＀_x0001_＀＀_x0001_＀＀＀＀＀＀＀＀＀＀찀﬩刾3䱍义䜭幂⸱⨰䍅也卅彔䕒彃⡈ㄴ〵⤶䔯彃䕎呓剟䍅㐨㔱㘰착!＀＀ ＀＀	＀＀_x0008_＀＀_x0001_＀＀_x0001_＀＀_x0001_＀＀＀＀＀＀＀＀＀＀찀יִ刾.䉇〰㜰㤱㌷㠷䕞䅃䵟䑅卟䱁卅㈨㄰ⰶⰰⰬ䌢剕䜽偂⤢!＀＀ ＀＀	＀＀_x0008_＀＀_x0001_＀＀_x0001_＀＀_x0001_＀＀豀碵꼝쐕찀﫳刾3䱍义䜭幂⸱⨰䍅也卅彔䕒彃⡈ㄴ〲⤶䔯彃䕎呓剟䍅㐨㈱㘰착!＀＀ ＀＀	＀＀_x0008_＀＀_x0001_＀＀_x0001_＀＀_x0001_＀＀＀＀＀＀＀＀＀＀찀﫨刾_x001D_佂乂ⵎ䡃偞䍟䵏卟午佟呕㐨㔱㜳착!＀＀ ＀＀	＀＀_x0008_＀＀_x0001_＀＀_x0001_＀＀_x0001_＀＀슏⣵콜䀱찀ﬣ刾4啈ㅈⵖ䥆ㅞ〮䔪彃䕎呓剟䍅䡟㐨㌱㐸⼩䍅也卅彔䕒⡃ㄴ㠳⤴!＀＀ ＀＀	＀＀_x0008_＀＀_x0001_＀＀_x0001_＀＀_x0001_＀＀馚香香㿙찀ﬠ刾&amp;䉇〰㥂㌴㍚㤵䙞彆䅓䕌⡓乁ⱎ〲㠰ⰬⰬ䉇⥐ć＀＀ ＀＀ï＀＀_x0008_＀＀_x0001_＀＀_x0001_＀＀_x0001_＀＀＀＀＀＀਀䂲摦畳㩰⼯楄敲瑣潩獮䘯捡却瑥䄠摵瑩湩⁧楖睥牥愿瑣潩㵮啁䥄彔䅖啌♅䉄ㄽ㤲䤦ㅄ䈽㐹娳☳䅖啌䥅㵄㄰〰☱䑓呁㵅〲㠰倦剅佉呄偙㵅乁彎呓♄䍓呆㌽眦湩潤㵷潰異彰潮扟牡眦摩桴㌽㔸栦楥桧㵴㈱☰呓剁彔䅍䥘䥍䕚㵄䅆卌♅牣慥潴㵲慦瑣敳♴楤灳慬役瑳楲杮䄽摵瑩찀ﬞ刾&amp;䉇〰㥂㌴㍚㤵䙞彆䅓䕌⡓乁ⱎ〲㤰ⰬⰬ䉇⥐ć＀＀ ＀＀ï＀＀_x0008_＀＀_x0001_＀＀_x0001_＀＀_x0001_＀＀＀＀＀＀Ȁ䂳摦畳㩰⼯楄敲瑣潩獮䘯捡却瑥䄠摵瑩湩⁧楖睥牥愿瑣潩㵮啁䥄彔䅖啌♅䉄ㄽ㤲䤦ㅄ䈽㐹娳☳䅖啌䥅㵄㄰〰☱䑓呁㵅〲㤰倦剅佉呄偙㵅乁彎呓♄䍓呆㌽眦湩潤㵷潰異彰潮扟牡眦摩桴㌽㔸栦楥桧㵴㈱☰呓剁彔䅍䥘䥍䕚㵄䅆卌♅牣慥潴㵲慦瑣敳♴楤灳慬役瑳楲杮䄽摵瑩찀﫻刾_x001A_单㌸㐵㔹〱㜲偞䱟捯污䥟摮硥_x001E_＀＀ ＀＀_x0006_＀＀_x0005_＀＀_x0001_＀＀_x0001_＀＀_x0008_＀＀偓〵＀＀﫳刾4啈ㅈⵖ䥆ㅞ〮䔪彃䕎呓剟䍅䡟㐨㌱㠸⼩䍅也卅彔䕒⡃ㄴ㠳⤸!＀＀ ＀＀	＀＀_x0008_＀＀_x0001_＀＀_x0001_＀＀_x0001_＀＀馚香香㿙찀﫸刾5䉇〰㥂㌴㍚㤵偞䕓䍔䱁䘨噉䑅奁㬩彐䅄䕔彊䅄⡙ㄭ奁丬坏䐬착Զ＀＀ ＀＀Ԟ＀＀И＀＀_x0001_＀＀Ć＀＀_x0003_＀＀ꃔ＀＀ꃕ＀＀ꃘ＀＀ꃙ＀＀ꃚ＀＀ꃛ＀＀ꃜ＀＀ꃟ＀＀ꃠ＀＀ꃡ＀＀ꃢ＀＀ꃣ＀＀ꃦ＀＀ꃧ＀＀ꃨ＀＀ꃩ＀＀ꃪ＀＀ꃭ＀＀ꃮ＀＀ꃯ＀＀ꃰ＀＀ꃱ＀＀ꃴ＀＀ꃵ＀＀ꃶ＀＀ꃷ＀＀ꃸ＀＀ꃻ＀＀ꃼ＀＀ꃽ＀＀ꃾ＀＀ꃿ＀＀ꄂ＀＀ꄃ＀＀ꄄ＀＀ꄅ＀＀ꄆ＀＀ꄉ＀＀ꄊ＀＀ꄋ＀＀ꄌ＀＀ꄍ＀＀ꄐ＀＀ꄑ＀＀ꄒ＀＀ꄓ＀＀ꄔ＀＀ꄗ＀＀ꄘ＀＀ꄙ＀＀ꄚ＀＀ꄛ＀＀ꄞ＀＀ꄟ＀＀ꄠ＀＀ꄡ＀＀ꄢ＀＀ꄥ＀＀ꄦ＀＀ꄧ＀＀ꄨ＀＀ꄩ＀＀ꄬ＀＀ꄭ＀＀ꄮ＀＀ꄯ＀＀ꄰ＀＀ꄳ＀＀ꄴ＀＀ꄵ＀＀ꄶ＀＀ꄷ＀＀ꄺ＀＀ꄻ＀＀ꄼ＀＀ꄽ＀＀ꄾ＀＀ꅁ＀＀ꅂ＀＀ꅃ＀＀ꅄ＀＀ꅅ＀＀ꅈ＀＀ꅉ＀＀ꅊ＀＀ꅋ＀＀ꅌ＀＀ꅏ＀＀ꅐ＀＀ꅑ＀＀ꅒ＀＀ꅓ＀＀ꅖ＀＀ꅗ＀＀ꅘ＀＀ꅙ＀＀ꅚ＀＀ꅝ＀＀ꅞ＀＀ꅟ＀＀ꅠ＀＀ꅡ＀＀ꅤ＀＀ꅥ＀＀ꅦ＀＀ꅧ＀＀ꅨ＀＀ꅫ＀＀ꅬ＀＀ꅭ＀＀ꅮ＀＀ꅯ＀＀ꅲ＀＀ꅳ＀＀ꅴ＀＀ꅵ＀＀ꅶ＀＀ꅹ＀＀ꅺ＀＀ꅻ＀＀ꅼ＀＀ꅽ＀＀ꆀ＀＀ꆁ＀＀ꆂ＀＀ꆃ＀＀ꆄ＀＀ꆇ＀＀ꆈ＀＀ꆉ＀＀ꆊ＀＀ꆋ＀＀ꆎ＀＀ꆏ＀＀ꆐ＀＀ꆑ＀＀ꆒ＀＀ꆕ＀＀ꆖ＀＀ꆗ＀＀ꆘ＀＀ꆙ＀＀ꆜ＀＀ꆝ＀＀ꆞ＀＀ꆟ＀＀ꆠ＀＀ꆣ＀＀ꆤ＀＀ꆥ＀＀ꆦ＀＀ꆧ＀＀ꆪ＀＀ꆫ＀＀ꆬ＀＀ꆭ＀＀ꆮ＀＀ꆱ＀＀ꆲ＀＀ꆳ＀＀ꆴ＀＀ꆵ＀＀ꆸ＀＀ꆹ＀＀ꆺ＀＀ꆻ＀＀ꆼ＀＀ꆿ＀＀ꇀ＀＀ꇁ＀＀ꇂ＀＀ꇃ＀＀ꇆ＀＀ꇇ＀＀ꇈ＀＀ꇉ＀＀ꇊ＀＀ꇍ＀＀ꇎ＀＀ꇏ＀＀ꇐ＀＀ꇑ＀＀ꇔ＀＀ꇕ＀＀ꇖ＀＀ꇗ＀＀ꇘ＀＀ꇛ＀＀ꇜ＀＀ꇝ＀＀ꇞ＀＀ꇟ＀＀ꇢ＀＀ꇣ＀＀ꇤ＀＀ꇥ＀＀ꇦ＀＀ꇩ＀＀ꇪ＀＀ꇫ＀＀ꇬ＀＀ꇭ＀＀ꇰ＀＀ꇱ＀＀ꇲ＀＀ꇳ＀＀ꇴ＀＀ꇷ＀＀ꇸ＀＀ꇹ＀＀ꇺ＀＀ꇻ＀＀ꇾ＀＀ꇿ＀＀ꈀ＀＀ꈁ＀＀ꈂ＀＀ꈅ＀＀ꈆ＀＀ꈇ＀＀ꈈ＀＀ꈉ＀＀ꈌ＀＀ꈍ＀＀ꈎ＀＀ꈏ＀＀ꈐ＀＀ꈓ＀＀ꈔ＀＀ꈕ＀＀ꈖ＀＀ꈗ＀＀ꈚ＀＀ꈛ＀＀ꈜ＀＀ꈝ＀＀ꈞ＀＀ꈡ＀＀ꈢ＀＀ꈣ＀＀ꈤ＀＀ꈥ＀＀ꈨ＀＀ꈩ＀＀ꈪ＀＀ꈫ＀＀ꈬ＀＀ꈯ＀＀ꈰ＀＀ꈱ＀＀ꈲ＀＀ꈳ＀＀ꈶ＀＀ꈷ＀＀ꈸ＀＀ꈹ＀＀ꈺ＀＀ꈽ＀＀ꈾ＀＀ꈿ＀＀ꉀ＀＀ꉁ＀＀＀＀＀＀＀＀＀＀＀＀＀＀＀＀＀＀＀＀＀＀＀＀＀＀＀＀＀＀＀＀＀＀＀＀＀＀＀＀＀＀＀＀＀＀＀＀＀＀＀＀＀＀＀＀＀＀＀＀＀＀＀＀＀＀＀＀＀＀＀＀＀＀＀＀＀＀＀＀＀＀＀＀＀＀＀＀＀＀＀＀＀＀＀＀＀＀＀＀＀＀＀＀＀＀＀＀＀＀＀＀＀＀＀＀＀＀＀＀＀＀＀＀＀＀＀＀＀＀＀＀＀＀＀＀＀＀＀＀＀＀＀＀＀＀＀＀＀＀＀＀＀＀＀＀＀＀＀＀＀＀＀＀＀＀＀＀＀＀＀＀＀＀＀＀＀＀＀＀＀＀＀＀＀＀＀＀＀＀＀＀＀＀＀＀＀＀＀＀＀＀＀＀＀＀＀＀＀＀＀＀＀＀＀＀＀＀＀＀＀＀＀＀＀＀＀＀＀＀＀＀＀＀＀＀＀＀＀＀＀＀＀＀＀＀＀＀＀＀＀＀＀＀＀＀＀＀＀＀＀＀＀＀﫧刾_x000E_䕒ⵘ䉇䙞当卉义&amp;＀＀ ＀＀_x000E_＀＀_x000D_＀＀_x0001_＀＀_x0001_＀＀_x0008_＀＀䉇〰㥂㌴㍚㤵＀＀﫧刾_x0014_佂乂ⵎ䡃灞潲数彲䅎䕍(＀＀ ＀＀_x0010_＀＀_x000F_＀＀_x0001_＀＀_x0001_＀＀_x0008_＀＀潂獢⁴片畯⁰䅓＀＀﬩刾O单㜴㠷㤳〱㤴ㅞ〮⠪䍅也卅彔䕒彃⡂ㄴ㌵⤷䔫彃䕎呓剟䍅佟㐨㔱㜳⤩䔯彃䕎呓剟䍅㐨㔱㜳착!＀＀ ＀＀	＀＀_x0008_＀＀_x0001_＀＀_x0001_＀＀_x0001_＀＀＀＀＀＀＀＀㿠찀﬩刾O单㜴㠷㤳〱㤴ㅞ〮⠪䍅也卅彔䕒彃⡓ㄴ㌵⤷䔫彃䕎呓剟䍅啟㐨㔱㜳⤩䔯彃䕎呓剟䍅㐨㔱㜳착!＀＀ ＀＀	＀＀_x0008_＀＀_x0001_＀＀_x0001_＀＀_x0001_＀＀＀＀＀＀＀＀＀＀찀﬩刾O单㔰㐸㠹〱㐶ㅞ〮⠪䍅也卅彔䕒彃⡂ㄴ㌵⤷䔫彃䕎呓剟䍅佟㐨㔱㜳⤩䔯彃䕎呓剟䍅㐨㔱㜳착!＀＀ ＀＀	＀＀_x0008_＀＀_x0001_＀＀_x0001_＀＀_x0001_＀＀ཏ변涶㿋찀﬩刾O单㔰㐸㠹〱㐶ㅞ〮⠪䍅也卅彔䕒彃⡓ㄴ㌵⤷䔫彃䕎呓剟䍅啟㐨㔱㜳⤩䔯彃䕎呓剟䍅㐨㔱㜳착!＀＀ ＀＀	＀＀_x0008_＀＀_x0001_＀＀_x0001_＀＀_x0001_＀＀＀＀＀＀＀＀＀＀찀﬩刾O单㠰㐱㜳〱㈵ㅞ〮⠪䍅也卅彔䕒彃⡂ㄴ㌵⤷䔫彃䕎呓剟䍅佟㐨㔱㜳⤩䔯彃䕎呓剟䍅㐨㔱㜳착!＀＀ ＀＀	＀＀_x0008_＀＀_x0001_＀＀_x0001_＀＀_x0001_＀＀＀＀＀＀＀＀＀＀찀﬩刾O单㠰㐱㜳〱㈵ㅞ〮⠪䍅也卅彔䕒彃⡓ㄴ㌵⤷䔫彃䕎呓剟䍅啟㐨㔱㜳⤩䔯彃䕎呓剟䍅㐨㔱㜳착!＀＀ ＀＀	＀＀_x0008_＀＀_x0001_＀＀_x0001_＀＀_x0001_＀＀䡛孶觘㿍찀﬩刾O单㠵㌳㐳〱㜷ㅞ〮⠪䍅也卅彔䕒彃⡂ㄴ㌵⤷䔫彃䕎呓剟䍅佟㐨㔱㜳⤩䔯彃䕎呓剟䍅㐨㔱㜳착!＀＀ ＀＀	＀＀_x0008_＀＀_x0001_＀＀_x0001_＀＀_x0001_＀＀዆웖觘㿝찀﬩刾O单㠵㌳㐳〱㜷ㅞ〮⠪䍅也卅彔䕒彃⡓ㄴ㌵⤷䔫彃䕎呓剟䍅啟㐨㔱㜳⤩䔯彃䕎呓剟䍅㐨㔱㜳착!＀＀ ＀＀	＀＀_x0008_＀＀_x0001_＀＀_x0001_＀＀_x0001_＀＀＀＀＀＀＀＀＀＀찀﬩刾O单ㄸㄲ䬱〱㜰ㅞ〮⠪䍅也卅彔䕒彃⡂ㄴ㌵⤷䔫彃䕎呓剟䍅佟㐨㔱㜳⤩䔯彃䕎呓剟䍅㐨㔱㜳착!＀＀ ＀＀	＀＀_x0008_＀＀_x0001_＀＀_x0001_＀＀_x0001_＀＀줋୮넻㿣찀﬩刾O单ㄸㄲ䬱〱㜰ㅞ〮⠪䍅也卅彔䕒彃⡓ㄴ㌵⤷䔫彃䕎呓剟䍅啟㐨㔱㜳⤩䔯彃䕎呓剟䍅㐨㔱㜳착!＀＀ ＀＀	＀＀_x0008_＀＀_x0001_＀＀_x0001_＀＀_x0001_＀＀埮⃨넻㾳찀﬩刾O单㌸㐵㔹〱㜲ㅞ〮⠪䍅也卅彔䕒彃⡂ㄴ㌵⤷䔫彃䕎呓剟䍅佟㐨㔱㜳⤩䔯彃䕎呓剟䍅㐨㔱㜳착!＀＀ ＀＀	＀＀_x0008_＀＀_x0001_＀＀_x0001_＀＀_x0001_＀＀＀＀＀＀＀＀㿀찀﬩刾O单㌸㐵㔹〱㜲ㅞ〮⠪䍅也卅彔䕒彃⡓ㄴ㌵⤷䔫彃䕎呓剟䍅啟㐨㔱㜳⤩䔯彃䕎呓剟䍅㐨㔱㜳착!＀＀ ＀＀	＀＀_x0008_＀＀_x0001_＀＀_x0001_＀＀_x0001_＀＀＀＀＀＀＀＀㾰찀﬩刾O单㠳㘸㤸〱㔱ㅞ〮⠪䍅也卅彔䕒彃⡂ㄴ㌵⤷䔫彃䕎呓剟䍅佟㐨㔱㜳⤩䔯彃䕎呓剟䍅㐨㔱㜳착!＀＀ ＀＀	＀＀_x0008_＀＀_x0001_＀＀_x0001_＀＀_x0001_＀＀≨燇㿬찀﬩刾O单㠳㘸㤸〱㔱ㅞ〮⠪䍅也卅彔䕒彃⡓ㄴ㌵⤷䔫彃䕎呓剟䍅啟㐨㔱㜳⤩䔯彃䕎呓剟䍅㐨㔱㜳착!＀＀ ＀＀	＀＀_x0008_＀＀_x0001_＀＀_x0001_＀＀_x0001_＀＀＀＀＀＀＀＀＀＀찀ﬤ刾O䕄〰㘰〶〲㘰ㅞ〮⠪䍅也卅彔䕒彃⡂ㄴ㜴⤵䔫彃䕎呓剟䍅佟㐨㐱㔷⤩䔯彃䕎呓剟䍅㐨㐱㔷착!＀＀ ＀＀	＀＀_x0008_＀＀_x0001_＀＀_x0001_＀＀_x0001_＀＀ᑻ䞮竡㿤찀ﬤ刾O䕄〰㘰〶〲㘰ㅞ〮⠪䍅也卅彔䕒彃⡓ㄴ㜴⤵䔫彃䕎呓剟䍅啟㐨㐱㔷⤩䔯彃䕎呓剟䍅㐨㐱㔷착!＀＀ ＀＀	＀＀_x0008_＀＀_x0001_＀＀_x0001_＀＀_x0001_＀＀ᑻ䞮竡㾤찀ﬖ刾O单ㄸㄲ䬱〱㜰ㅞ〮⠪䍅也卅彔䕒彃⡂ㄴ㌲⤳䔫彃䕎呓剟䍅佟㐨㈱㌳⤩䔯彃䕎呓剟䍅㐨㈱㌳착!＀＀ ＀＀	＀＀_x0008_＀＀_x0001_＀＀_x0001_＀＀_x0001_＀＀዆웖觘㿝찀ﬖ刾O单ㄸㄲ䬱〱㜰ㅞ〮⠪䍅也卅彔䕒彃⡓ㄴ㌲⤳䔫彃䕎呓剟䍅啟㐨㈱㌳⤩䔯彃䕎呓剟䍅㐨㈱㌳착!＀＀ ＀＀	＀＀_x0008_＀＀_x0001_＀＀_x0001_＀＀_x0001_＀＀＀＀＀＀＀＀＀＀찀ﬖ刾O单㠳㘸㤸〱㔱ㅞ〮⠪䍅也卅彔䕒彃⡂ㄴ㌲⤳䔫彃䕎呓剟䍅佟㐨㈱㌳⤩䔯彃䕎呓剟䍅㐨㈱㌳착!＀＀ ＀＀	＀＀_x0008_＀＀_x0001_＀＀_x0001_＀＀_x0001_＀＀ϓ꼰_xDB6D_㿦찀ﬖ刾O单㠳㘸㤸〱㔱ㅞ〮⠪䍅也卅彔䕒彃⡓ㄴ㌲⤳䔫彃䕎呓剟䍅啟㐨㈱㌳⤩䔯彃䕎呓剟䍅㐨㈱㌳착!＀＀ ＀＀	＀＀_x0008_＀＀_x0001_＀＀_x0001_＀＀_x0001_＀＀＀＀＀＀＀＀＀＀찀ﬕ刾O单㠵㌳㐳〱㜷ㅞ〮⠪䍅也卅彔䕒彃⡂ㄴ㌲⤳䔫彃䕎呓剟䍅佟㐨㈱㌳⤩䔯彃䕎呓剟䍅㐨㈱㌳착!＀＀ ＀＀	＀＀_x0008_＀＀_x0001_＀＀_x0001_＀＀_x0001_＀＀ꆼ机啕㿥찀ﬕ刾O单㠵㌳㐳〱㜷ㅞ〮⠪䍅也卅彔䕒彃⡓ㄴ㌲⤳䔫彃䕎呓剟䍅啟㐨㈱㌳⤩䔯彃䕎呓剟䍅㐨㈱㌳착!＀＀ ＀＀	＀＀_x0008_＀＀_x0001_＀＀_x0001_＀＀_x0001_＀＀＀＀＀＀＀＀＀＀찀ﬕ刾O单㠰㐱㜳〱㈵ㅞ〮⠪䍅也卅彔䕒彃⡂ㄴ㌲⤳䔫彃䕎呓剟䍅佟㐨㈱㌳⤩䔯彃䕎呓剟䍅㐨㈱㌳착!＀＀ ＀＀	＀＀_x0008_＀＀_x0001_＀＀_x0001_＀＀_x0001_＀＀埮⃨넻㾳찀ﬕ刾O单㠰㐱㜳〱㈵ㅞ〮⠪䍅也卅彔䕒彃⡓ㄴ㌲⤳䔫彃䕎呓剟䍅啟㐨㈱㌳⤩䔯彃䕎呓剟䍅㐨㈱㌳착!＀＀ ＀＀	＀＀_x0008_＀＀_x0001_＀＀_x0001_＀＀_x0001_＀＀鍶盎넻㿃찀ﬕ刾O单㔰㐸㠹〱㐶ㅞ〮⠪䍅也卅彔䕒彃⡂ㄴ㌲⤳䔫彃䕎呓剟䍅佟㐨㈱㌳⤩䔯彃䕎呓剟䍅㐨㈱㌳착!＀＀ ＀＀	＀＀_x0008_＀＀_x0001_＀＀_x0001_＀＀_x0001_＀＀줋୮넻㿣찀ﬕ刾O单㔰㐸㠹〱㐶ㅞ〮⠪䍅也卅彔䕒彃⡓ㄴ㌲⤳䔫彃䕎呓剟䍅啟㐨㈱㌳⤩䔯彃䕎呓剟䍅㐨㈱㌳착!＀＀ ＀＀	＀＀_x0008_＀＀_x0001_＀＀_x0001_＀＀_x0001_＀＀埮⃨넻㾳찀ﬕ刾O单㜴㠷㤳〱㤴ㅞ〮⠪䍅也卅彔䕒彃⡂ㄴ㌲⤳䔫彃䕎呓剟䍅佟㐨㈱㌳⤩䔯彃䕎呓剟䍅㐨㈱㌳착!＀＀ ＀＀	＀＀_x0008_＀＀_x0001_＀＀_x0001_＀＀_x0001_＀＀＀＀＀＀＀＀㿨찀ﬕ刾O单㜴㠷㤳〱㤴ㅞ〮⠪䍅也卅彔䕒彃⡓ㄴ㌲⤳䔫彃䕎呓剟䍅啟㐨㈱㌳⤩䔯彃䕎呓剟䍅㐨㈱㌳착!＀＀ ＀＀	＀＀_x0008_＀＀_x0001_＀＀_x0001_＀＀_x0001_＀＀＀＀＀＀＀＀＀＀찀ﬕ刾O单㌸㐵㔹〱㜲ㅞ〮⠪䍅也卅彔䕒彃⡂ㄴ㌲⤳䔫彃䕎呓剟䍅佟㐨㈱㌳⤩䔯彃䕎呓剟䍅㐨㈱㌳착!＀＀ ＀＀	＀＀_x0008_＀＀_x0001_＀＀_x0001_＀＀_x0001_＀＀＀＀＀＀＀＀㿀찀ﬕ刾O单㌸㐵㔹〱㜲ㅞ〮⠪䍅也卅彔䕒彃⡓ㄴ㌲⤳䔫彃䕎呓剟䍅啟㐨㈱㌳⤩䔯彃䕎呓剟䍅㐨㈱㌳착!＀＀ ＀＀	＀＀_x0008_＀＀_x0001_＀＀_x0001_＀＀_x0001_＀＀＀＀＀＀＀＀㾰찀ﬓ刾.䕄〰㘰㌳〵㌰䕞䅃䵟䑅卟䱁卅㈨㄰ⰳⰰⰬ䌢剕䔽剕⤢!＀＀ ＀＀	＀＀_x0008_＀＀_x0001_＀＀_x0001_＀＀_x0001_＀＀＀＀＀＀뀀䂥찀﬐刾.䕄〰㘰〶〲㘰䕞䅃䵟䑅卟䱁卅㈨㄰ⰳⰰⰬ䌢剕䔽剕⤢!＀＀ ＀＀	＀＀_x0008_＀＀_x0001_＀＀_x0001_＀＀_x0001_＀＀＀＀＀＀ༀ䂷찀﬏刾O䕄〰㘰〶〲㘰ㅞ〮⠪䍅也卅彔䕒彃⡂ㄴ㜱⤲䔫彃䕎呓剟䍅佟㐨ㄱ㈷⤩䔯彃䕎呓剟䍅㐨ㄱ㈷착!＀＀ ＀＀	＀＀_x0008_＀＀_x0001_＀＀_x0001_＀＀_x0001_＀＀_xDF09_᯻鞴㿠찀﬏刾O䕄〰㘰〶〲㘰ㅞ〮⠪䍅也卅彔䕒彃⡓ㄴ㜱⤲䔫彃䕎呓剟䍅啟㐨ㄱ㈷⤩䔯彃䕎呓剟䍅㐨ㄱ㈷착!＀＀ ＀＀	＀＀_x0008_＀＀_x0001_＀＀_x0001_＀＀_x0001_＀＀놁갡㾲찀﫼刾O单㠵㌳㐳〱㜷ㅞ〮⠪䍅也卅彔䕒彃⡓ㄴ㌲⤷䔫彃䕎呓剟䍅啟㐨㈱㜳⤩䔯彃䕎呓剟䍅㐨㈱㜳착!＀＀ ＀＀	＀＀_x0008_＀＀_x0001_＀＀_x0001_＀＀_x0001_＀＀＀＀＀＀＀＀＀＀찀﫼刾O单㠵㌳㐳〱㜷ㅞ〮⠪䍅也卅彔䕒彃⡂ㄴ㌲⤷䔫彃䕎呓剟䍅佟㐨㈱㜳⤩䔯彃䕎呓剟䍅㐨㈱㜳착!＀＀ ＀＀	＀＀_x0008_＀＀_x0001_＀＀_x0001_＀＀_x0001_＀＀ꆼ机啕㿥찀﫻刾O单㔰㐸㠹〱㐶ㅞ〮⠪䍅也卅彔䕒彃⡓ㄴ㌲⤷䔫彃䕎呓剟䍅啟㐨㈱㜳⤩䔯彃䕎呓剟䍅㐨㈱㜳착!＀＀ ＀＀	＀＀_x0008_＀＀_x0001_＀＀_x0001_＀＀_x0001_＀＀埮⃨넻㾳찀﫻刾O单㔰㐸㠹〱㐶ㅞ〮⠪䍅也卅彔䕒彃⡂ㄴ㌲⤷䔫彃䕎呓剟䍅佟㐨㈱㜳⤩䔯彃䕎呓剟䍅㐨㈱㜳착!＀＀ ＀＀	＀＀_x0008_＀＀_x0001_＀＀_x0001_＀＀_x0001_＀＀_xDBD2_퉄㬓㿡찀﫻刾O单ㄸㄲ䬱〱㜰ㅞ〮⠪䍅也卅彔䕒彃⡓ㄴ㌲⤷䔫彃䕎呓剟䍅啟㐨㈱㜳⤩䔯彃䕎呓剟䍅㐨㈱㜳착!＀＀ ＀＀	＀＀_x0008_＀＀_x0001_＀＀_x0001_＀＀_x0001_＀＀＀＀＀＀＀＀＀＀찀﫻刾O单ㄸㄲ䬱〱㜰ㅞ〮⠪䍅也卅彔䕒彃⡂ㄴ㌲⤷䔫彃䕎呓剟䍅佟㐨㈱㜳⤩䔯彃䕎呓剟䍅㐨㈱㜳착!＀＀ ＀＀	＀＀_x0008_＀＀_x0001_＀＀_x0001_＀＀_x0001_＀＀዆웖觘㿝찀﫻刾O单㌸㐵㔹〱㜲ㅞ〮⠪䍅也卅彔䕒彃⡓ㄴ㌲⤷䔫彃䕎呓剟䍅啟㐨㈱㜳⤩䔯彃䕎呓剟䍅㐨㈱㜳착!＀＀ ＀＀	＀＀_x0008_＀＀_x0001_＀＀_x0001_＀＀_x0001_＀＀＀＀＀＀＀＀㾰찀﫻刾O单㌸㐵㔹〱㜲ㅞ〮⠪䍅也卅彔䕒彃⡂ㄴ㌲⤷䔫彃䕎呓剟䍅佟㐨㈱㜳⤩䔯彃䕎呓剟䍅㐨㈱㜳착!＀＀ ＀＀	＀＀_x0008_＀＀_x0001_＀＀_x0001_＀＀_x0001_＀＀＀＀＀＀＀＀㿀찀﫺刾O单㠰㐱㜳〱㈵ㅞ〮⠪䍅也卅彔䕒彃⡓ㄴ㌲⤷䔫彃䕎呓剟䍅啟㐨㈱㜳⤩䔯彃䕎呓剟䍅㐨㈱㜳착!＀＀ ＀＀	＀＀_x0008_＀＀_x0001_＀＀_x0001_＀＀_x0001_＀＀鍶盎넻㿃찀﫺刾O单㠰㐱㜳〱㈵ㅞ〮⠪䍅也卅彔䕒彃⡂ㄴ㌲⤷䔫彃䕎呓剟䍅佟㐨㈱㜳⤩䔯彃䕎呓剟䍅㐨㈱㜳착!＀＀ ＀＀	＀＀_x0008_＀＀_x0001_＀＀_x0001_＀＀_x0001_＀＀埮⃨넻㾳찀﫺刾O单㠳㘸㤸〱㔱ㅞ〮⠪䍅也卅彔䕒彃⡓ㄴ㌲⤷䔫彃䕎呓剟䍅啟㐨㈱㜳⤩䔯彃䕎呓剟䍅㐨㈱㜳착!＀＀ ＀＀	＀＀_x0008_＀＀_x0001_＀＀_x0001_＀＀_x0001_＀＀＀＀＀＀＀＀＀＀찀﫺刾O单㠳㘸㤸〱㔱ㅞ〮⠪䍅也卅彔䕒彃⡂ㄴ㌲⤷䔫彃䕎呓剟䍅佟㐨㈱㜳⤩䔯彃䕎呓剟䍅㐨㈱㜳착!＀＀ ＀＀	＀＀_x0008_＀＀_x0001_＀＀_x0001_＀＀_x0001_＀＀ϓ꼰_xDB6D_㿦찀﫷刾O单㜴㠷㤳〱㤴ㅞ〮⠪䍅也卅彔䕒彃⡓ㄴ㌲⤷䔫彃䕎呓剟䍅啟㐨㈱㜳⤩䔯彃䕎呓剟䍅㐨㈱㜳착!＀＀ ＀＀	＀＀_x0008_＀＀_x0001_＀＀_x0001_＀＀_x0001_＀＀＀＀＀＀＀＀＀＀찀﫷刾O单㜴㠷㤳〱㤴ㅞ〮⠪䍅也卅彔䕒彃⡂ㄴ㌲⤷䔫彃䕎呓剟䍅佟㐨㈱㜳⤩䔯彃䕎呓剟䍅㐨㈱㜳착!＀＀ ＀＀	＀＀_x0008_＀＀_x0001_＀＀_x0001_＀＀_x0001_＀＀＀＀＀＀＀＀㿨찀﫷刾O䕄〰㘰〶〲㘰ㅞ〮⠪䍅也卅彔䕒彃⡓ㄴ㜴⤹䔫彃䕎呓剟䍅啟㐨㐱㤷⤩䔯彃䕎呓剟䍅㐨㐱㤷착!＀＀ ＀＀	＀＀_x0008_＀＀_x0001_＀＀_x0001_＀＀_x0001_＀＀ᑻ䞮竡㾤찀﫷刾O䕄〰㘰〶〲㘰ㅞ〮⠪䍅也卅彔䕒彃⡂ㄴ㜴⤹䔫彃䕎呓剟䍅佟㐨㐱㤷⤩䔯彃䕎呓剟䍅㐨㐱㤷착!＀＀ ＀＀	＀＀_x0008_＀＀_x0001_＀＀_x0001_＀＀_x0001_＀＀ᑻ䞮竡㿤찀﫷刾O䕄〰㘰〶〲㘰ㅞ〮⠪䍅也卅彔䕒彃⡓ㄴ㜱⤶䔫彃䕎呓剟䍅啟㐨ㄱ㘷⤩䔯彃䕎呓剟䍅㐨ㄱ㘷착!＀＀ ＀＀	＀＀_x0008_＀＀_x0001_＀＀_x0001_＀＀_x0001_＀＀놁갡㾲찀﫷刾O䕄〰㘰〶〲㘰ㅞ〮⠪䍅也卅彔䕒彃⡂ㄴ㜱⤶䔫彃䕎呓剟䍅佟㐨ㄱ㘷⤩䔯彃䕎呓剟䍅㐨ㄱ㘷착!＀＀ ＀＀	＀＀_x0008_＀＀_x0001_＀＀_x0001_＀＀_x0001_＀＀_xDF09_᯻鞴㿠찀﫴刾2䵂ⵓ单ㅞ〮䔪彃䕎呓剟䍅䡟㐨㐱㠱⼩䍅也卅彔䕒⡃ㄴㄴ⤸!＀＀ ＀＀	＀＀_x0008_＀＀_x0001_＀＀_x0001_＀＀_x0001_＀＀୻ඐ鉉㿤찀﫴刾3䱁䅆匭幅⸱⨰䍅也卅彔䕒彃⡈ㄴㄴ⤸䔯彃䕎呓剟䍅㐨㐱㠱착!＀＀ ＀＀	＀＀_x0008_＀＀_x0001_＀＀_x0001_＀＀_x0001_＀＀纓朌䋈㿦찀﫳刾2䵂ⵓ单ㅞ〮䔪彃䕎呓剟䍅䡟㐨㌱㠸⼩䍅也卅彔䕒⡃ㄴ㠳⤸!＀＀ ＀＀	＀＀_x0008_＀＀_x0001_＀＀_x0001_＀＀_x0001_＀＀୻ඐ鉉㿤찀﫳刾2䵂ⵓ单ㅞ〮䔪彃䕎呓剟䍅䡟㐨㈱㠹⼩䍅也卅彔䕒⡃ㄴ㤲⤸!＀＀ ＀＀	＀＀_x0008_＀＀_x0001_＀＀_x0001_＀＀_x0001_＀＀幃飅ꪪ㿢찀﫩刾$㐶㜰䨭幐卆剟当䅄䅔∨煥極祴潮摡≲嬩崲_x001D_＀＀ ＀＀_x0005_＀＀_x0004_＀＀_x0001_＀＀_x0001_＀＀_x0003_＀＀＀＀耀찀﫩刾$㐶㜰䨭幐卆剟当䅄䅔∨煥極祴潮摡≲嬩崱_x001D_＀＀ ＀＀_x0005_＀＀_x0004_＀＀_x0001_＀＀_x0001_＀＀_x0003_＀＀＀＀耀찀﬩刾O䕄〰㔰㜸〸㌰ㅞ〮⠪䍅也卅彔䕒彃⡂ㄴ㌵⤷䔫彃䕎呓剟䍅佟㐨㔱㜳⤩䔯彃䕎呓剟䍅㐨㔱㜳착!＀＀ ＀＀	＀＀_x0008_＀＀_x0001_＀＀_x0001_＀＀_x0001_＀＀୻ඐ鉉㿤찀﬩刾O䕄〰㔰㜸〸㌰ㅞ〮⠪䍅也卅彔䕒彃⡓ㄴ㌵⤷䔫彃䕎呓剟䍅啟㐨㔱㜳⤩䔯彃䕎呓剟䍅㐨㔱㜳착!＀＀ ＀＀	＀＀_x0008_＀＀_x0001_＀＀_x0001_＀＀_x0001_＀＀楶谦䤤㾲찀ﬤ刾O单㜷㜲㤳〲㔷ㅞ〮⠪䍅也卅彔䕒彃⡂ㄴ㜴⤵䔫彃䕎呓剟䍅佟㐨㐱㔷⤩䔯彃䕎呓剟䍅㐨㐱㔷착!＀＀ ＀＀	＀＀_x0008_＀＀_x0001_＀＀_x0001_＀＀_x0001_＀＀_xD920_ꠒ뒴㿤찀ﬤ刾O单㜷㜲㤳〲㔷ㅞ〮⠪䍅也卅彔䕒彃⡓ㄴ㜴⤵䔫彃䕎呓剟䍅啟㐨㐱㔷⤩䔯彃䕎呓剟䍅㐨㐱㔷착!＀＀ ＀＀	＀＀_x0008_＀＀_x0001_＀＀_x0001_＀＀_x0001_＀＀ꤦ⌫Ḟ㾮찀ﬖ刾O䕄〰㔰㜸〸㌰ㅞ〮⠪䍅也卅彔䕒彃⡂ㄴ㌲⤳䔫彃䕎呓剟䍅佟㐨㈱㌳⤩䔯彃䕎呓剟䍅㐨㈱㌳착!＀＀ ＀＀	＀＀_x0008_＀＀_x0001_＀＀_x0001_＀＀_x0001_＀＀_xDBD2_퉄㬓㿡찀ﬖ刾O䕄〰㔰㜸〸㌰ㅞ〮⠪䍅也卅彔䕒彃⡓ㄴ㌲⤳䔫彃䕎呓剟䍅啟㐨㈱㌳⤩䔯彃䕎呓剟䍅㐨㈱㌳착!＀＀ ＀＀	＀＀_x0008_＀＀_x0001_＀＀_x0001_＀＀_x0001_＀＀＀＀＀＀＀＀＀＀찀﬏刾O单㜷㜲㤳〲㔷ㅞ〮⠪䍅也卅彔䕒彃⡂ㄴ㜱⤲䔫彃䕎呓剟䍅佟㐨ㄱ㈷⤩䔯彃䕎呓剟䍅㐨ㄱ㈷착!＀＀ ＀＀	＀＀_x0008_＀＀_x0001_＀＀_x0001_＀＀_x0001_＀＀ﰬ像⒒㿩찀﬏刾O单㜷㜲㤳〲㔷ㅞ〮⠪䍅也卅彔䕒彃⡓ㄴ㜱⤲䔫彃䕎呓剟䍅啟㐨ㄱ㈷⤩䔯彃䕎呓剟䍅㐨ㄱ㈷착!＀＀ ＀＀	＀＀_x0008_＀＀_x0001_＀＀_x0001_＀＀_x0001_＀＀＀＀＀＀＀＀＀＀찀﫽刾O䕄〰㔰㜸〸㌰ㅞ〮⠪䍅也卅彔䕒彃⡓ㄴ㌲⤷䔫彃䕎呓剟䍅啟㐨㈱㜳⤩䔯彃䕎呓剟䍅㐨㈱㜳착!＀＀ ＀＀	＀＀_x0008_＀＀_x0001_＀＀_x0001_＀＀_x0001_＀＀＀＀＀＀＀＀＀＀찀﫽刾O䕄〰㔰㜸〸㌰ㅞ〮⠪䍅也卅彔䕒彃⡂ㄴ㌲⤷䔫彃䕎呓剟䍅佟㐨㈱㜳⤩䔯彃䕎呓剟䍅㐨㈱㜳착!＀＀ ＀＀	＀＀_x0008_＀＀_x0001_＀＀_x0001_＀＀_x0001_＀＀_xDBD2_퉄㬓㿡찀﫼刾O单㜷㜲㤳〲㔷ㅞ〮⠪䍅也卅彔䕒彃⡓ㄴ㜴⤹䔫彃䕎呓剟䍅啟㐨㐱㤷⤩䔯彃䕎呓剟䍅㐨㐱㤷착!＀＀ ＀＀	＀＀_x0008_＀＀_x0001_＀＀_x0001_＀＀_x0001_＀＀＀＀＀＀＀＀㾰찀﫼刾O单㜷㜲㤳〲㔷ㅞ〮⠪䍅也卅彔䕒彃⡂ㄴ㜴⤹䔫彃䕎呓剟䍅佟㐨㐱㤷⤩䔯彃䕎呓剟䍅㐨㐱㤷착!＀＀ ＀＀	＀＀_x0008_＀＀_x0001_＀＀_x0001_＀＀_x0001_＀＀＀＀＀＀＀＀㿤찀﫼刾O单㜷㜲㤳〲㔷ㅞ〮⠪䍅也卅彔䕒彃⡓ㄴ㜱⤶䔫彃䕎呓剟䍅啟㐨ㄱ㘷⤩䔯彃䕎呓剟䍅㐨ㄱ㘷착!＀＀ ＀＀	＀＀_x0008_＀＀_x0001_＀＀_x0001_＀＀_x0001_＀＀＀＀＀＀＀＀＀＀찀﫼刾O单㜷㜲㤳〲㔷ㅞ〮⠪䍅也卅彔䕒彃⡂ㄴ㜱⤶䔫彃䕎呓剟䍅佟㐨ㄱ㘷⤩䔯彃䕎呓剟䍅㐨ㄱ㘷착!＀＀ ＀＀	＀＀_x0008_＀＀_x0001_＀＀_x0001_＀＀_x0001_＀＀ﰬ像⒒㿩찀﫴刾2䵂ⵓ单ㅞ〮䔪彃䕎呓剟䍅䡟㐨㐱㤷⼩䍅也卅彔䕒⡃ㄴ㜴⤹!＀＀ ＀＀	＀＀_x0008_＀＀_x0001_＀＀_x0001_＀＀_x0001_＀＀䁘埼Ꮁ㿫찀﫴刾2䵂ⵓ单ㅞ〮䔪彃䕎呓剟䍅䡟㐨㐱㤴⼩䍅也卅彔䕒⡃ㄴ㐴⤹!＀＀ ＀＀	＀＀_x0008_＀＀_x0001_＀＀_x0001_＀＀_x0001_＀＀魺穈❢㿦찀﫳刾2䵂ⵓ单ㅞ〮䔪彃䕎呓剟䍅䡟㐨㌱㤲⼩䍅也卅彔䕒⡃ㄴ㈳⤹!＀＀ ＀＀	＀＀_x0008_＀＀_x0001_＀＀_x0001_＀＀_x0001_＀＀魺穈❢㿦찀﫩刾$㤵㄰䨭幐卆剟当䅄䅔∨煥極祴潮摡≲嬩崲_x001D_＀＀ ＀＀_x0005_＀＀_x0004_＀＀_x0001_＀＀_x0001_＀＀_x0003_＀＀＀＀耀찀﫩刾$㤵㄰䨭幐卆剟当䅄䅔∨煥極祴潮摡≲嬩崱_x001D_＀＀ ＀＀_x0005_＀＀_x0004_＀＀_x0001_＀＀_x0001_＀＀_x0003_＀＀＀＀耀찀ײַ刾O䥆〰㤰〰㐰㤵ㅞ〮⠪䍅也卅彔䕒彃⡂ㄴ㈳⤵䔫彃䕎呓剟䍅佟㐨㌱㔲⤩䔯彃䕎呓剟䍅㐨㌱㔲착!＀＀ ＀＀	＀＀_x0008_＀＀_x0001_＀＀_x0001_＀＀_x0001_＀＀㌴㌳㌳㿣찀ײַ刾O䥆〰㤰〰㐰㤵ㅞ〮⠪䍅也卅彔䕒彃⡓ㄴ㈳⤵䔫彃䕎呓剟䍅啟㐨㌱㔲⤩䔯彃䕎呓剟䍅㐨㌱㔲착!＀＀ ＀＀	＀＀_x0008_＀＀_x0001_＀＀_x0001_＀＀_x0001_＀＀馚香香㿉찀יִ刾,䡃〰㈱㠶㘴㜵䕞䅃䵟䑅也呅㈨㄰ⰶⰰⰬ䌢剕䌽䙈⤢!＀＀ ＀＀	＀＀_x0008_＀＀_x0001_＀＀_x0001_＀＀_x0001_＀＀豀碵꼝쐕찀﬙刾,䡃〰㈱㠶㘴㜵䕞䅃䵟䑅也呅㈨㄰ⰵⰰⰬ䌢剕䌽䙈⤢!＀＀ ＀＀	＀＀_x0008_＀＀_x0001_＀＀_x0001_＀＀_x0001_＀＀쳍쳌䳌䁇찀ﬗ刾3䥍之䌭幈⸱⨰䍅也卅彔䕒彃⡈ㄴ〲⤲䔯彃䕎呓剟䍅㐨㈱㈰착!＀＀ ＀＀	＀＀_x0008_＀＀_x0001_＀＀_x0001_＀＀_x0001_＀＀＀＀＀＀＀＀㿰찀ﬖ刾,䡃〰㈱㠶㘴㜵䕞䅃䵟䑅也呅㈨㄰ⰴⰰⰬ䌢剕䌽䙈⤢!＀＀ ＀＀	＀＀_x0008_＀＀_x0001_＀＀_x0001_＀＀_x0001_＀＀㵱휊炣䁀찀ﬕ刾.单㜷㜲㤳〲㔷䕞䅃䵟䑅䍟偁塅㈨㄰ⰴⰰⰬ䌢剕唽䑓⤢!＀＀ ＀＀	＀＀_x0008_＀＀_x0001_＀＀_x0001_＀＀_x0001_＀＀＀＀＀＀䂀찀ﬓ刾.䉇〰㥂㌴㍚㤵䕞䅃䵟䑅䍟偁塅㈨㄰ⰳⰰⰬ䌢剕䜽偂⤢!＀＀ ＀＀	＀＀_x0008_＀＀_x0001_＀＀_x0001_＀＀_x0001_＀＀＀＀＀＀䀀䁯찀﬒刾,䡃〰㈱㠶㘴㜵䕞䅃䵟䑅也呅㈨㄰ⰳⰰⰬ䌢剕䌽䙈⤢!＀＀ ＀＀	＀＀_x0008_＀＀_x0001_＀＀_x0001_＀＀_x0001_＀＀＀＀＀＀＀＀䀭찀﫸刾O䥆〰㤰〰㐰㤵ㅞ〮⠪䍅也卅彔䕒彃⡓ㄴ㈳⤹䔫彃䕎呓剟䍅啟㐨㌱㤲⤩䔯彃䕎呓剟䍅㐨㌱㤲착!＀＀ ＀＀	＀＀_x0008_＀＀_x0001_＀＀_x0001_＀＀_x0001_＀＀馚香香㿉찀﫸刾O䥆〰㤰〰㐰㤵ㅞ〮⠪䍅也卅彔䕒彃⡂ㄴ㈳⤹䔫彃䕎呓剟䍅佟㐨㌱㤲⤩䔯彃䕎呓剟䍅㐨㌱㤲착!＀＀ ＀＀	＀＀_x0008_＀＀_x0001_＀＀_x0001_＀＀_x0001_＀＀㌴㌳㌳㿣찀﫩刾_x001C_呉〰㄰㐰㘹㌲䙞彁佃乕剔彙䅎䕍_x001F_＀＀ ＀＀_x0007_＀＀_x0006_＀＀_x0001_＀＀_x0001_＀＀_x0008_＀＀瑉污y찀ﬡ刾*䕄〰㔰㘵㈵㐰䙞彆䉅呉䅄䥟⡂乁ⱎ〲㠰ⰬⰬ啅⥒Ū＀＀ ＀＀Œ＀＀_x0008_＀＀_x0001_＀＀_x0001_＀＀_x0001_＀＀鞁ቮࢃ䁔摦畳㩰⼯楤敲瑣潩獮䘯呁嘠敩敷㽲捡楴湯唽䑐呁♅牣慥潴㵲慦瑣敳♴奄彎剁升吽啒♅佄彃䅎䕍䘽呁䘺䱑䅟䑕呉义彇䱃䕉呎呟䵅䱐呁⹅䅆♔楤灳慬役瑳楲杮䄽摵瑩嘦剁䬺奅堽䩁呁婑䙉♉䅖㩒啑剅㵙歒晚啒䩊䕖䉒じ䍬䕋但楔祷䑍㑁䍌獷䕌噖楕㵫圦义佄㵗䥆卒彔佐啐♐䕈䝉呈㐽〵圦䑉䡔㐽〵匦䅔呒䵟塁䵉婉䑅䘽䱁䕓嘦剁䌺䱁久䅄㵒䥆䕖䅄♙䅖㩒奓䉍䱏䐽ぅ〰㔵㔶〲☴䅖㩒义䕄㵘0ﬠ刾*䕄〰㔰㜸〸㌰䙞彆䉅呉䅄䥟⡂乁ⱎ〲㠰ⰬⰬ啅⥒Ū＀＀ ＀＀Œ＀＀_x0008_＀＀_x0001_＀＀_x0001_＀＀_x0001_＀＀ਾꏗ兰䁧摦畳㩰⼯楤敲瑣潩獮䘯呁嘠敩敷㽲捡楴湯唽䑐呁♅牣慥潴㵲慦瑣敳♴奄彎剁升吽啒♅佄彃䅎䕍䘽呁䘺䱑䅟䑕呉义彇䱃䕉呎呟䵅䱐呁⹅䅆♔楤灳慬役瑳楲杮䄽摵瑩嘦剁䬺奅䨽䙓䙃䱕呗♕䅖㩒啑剅㵙歒晚啒䩊䕖䉒じ䍬䕋但楔祷䑍㑁䍌獷䕌噖楕㵫圦义佄㵗䥆卒彔佐啐♐䕈䝉呈㐽〵圦䑉䡔㐽〵匦䅔呒䵟塁䵉婉䑅䘽䱁䕓嘦剁䌺䱁久䅄㵒䥆䕖䅄♙䅖㩒奓䉍䱏䐽ぅ〰㠵㠷〰☳䅖㩒义䕄㵘0ﬞ刾*䕄〰㔰㜸〸㌰䙞彆䉅呉䅄䥟⡂乁ⱎ〲㤰ⰬⰬ啅⥒Ū＀＀ ＀＀Œ＀＀_x0008_＀＀_x0001_＀＀_x0001_＀＀_x0001_＀＀_xDF36_赏䁂摦畳㩰⼯楤敲瑣潩獮䘯呁嘠敩敷㽲捡楴湯唽䑐呁♅牣慥潴㵲慦瑣敳♴奄彎剁升吽啒♅佄彃䅎䕍䘽呁䘺䱑䅟䑕呉义彇䱃䕉呎呟䵅䱐呁⹅䅆♔楤灳慬役瑳楲杮䄽摵瑩嘦剁䬺奅刽䱍䱇䙕剏♋䅖㩒啑剅㵙歒晚啒䩊䕖䉒じ䍬䕋但楔祷䑍㕁䍌獷䕌噖楕㵫圦义佄㵗䥆卒彔佐啐♐䕈䝉呈㐽〵圦䑉䡔㐽〵匦䅔呒䵟塁䵉婉䑅䘽䱁䕓嘦剁䌺䱁久䅄㵒䥆䕖䅄♙䅖㩒奓䉍䱏䐽ぅ〰㠵㠷〰☳䅖㩒义䕄㵘0ﬞ刾*䕄〰㔰㘵㈵㐰䙞彆䉅呉䅄䥟⡂乁ⱎ〲㤰ⰬⰬ啅⥒Ū＀＀ ＀＀Œ＀＀_x0008_＀＀_x0001_＀＀_x0001_＀＀_x0001_＀＀Ᏸ䞮﫡쀙摦畳㩰⼯楤敲瑣潩獮䘯呁嘠敩敷㽲捡楴湯唽䑐呁♅牣慥潴㵲慦瑣敳♴奄彎剁升吽啒♅佄彃䅎䕍䘽呁䘺䱑䅟䑕呉义彇䱃䕉呎呟䵅䱐呁⹅䅆♔楤灳慬役瑳楲杮䄽摵瑩嘦剁䬺奅堽䱅呙䱓塓♓䅖㩒啑剅㵙歒晚啒䩊䕖䉒じ䍬䕋但楔祷䑍㕁䍌獷䕌噖楕㵫圦义佄㵗䥆卒彔佐啐♐䕈䝉呈㐽〵圦䑉䡔㐽〵匦䅔呒䵟塁䵉婉䑅䘽䱁䕓嘦剁䌺䱁久䅄㵒䥆䕖䅄♙䅖㩒奓䉍䱏䐽ぅ〰㔵㔶〲☴䅖㩒义䕄㵘0יִ刾*䕄〰㔰㘵㈵㐰䙞彆䉅呉䅄䥟⡂乁ⱎ〲〱ⰬⰬ啅⥒Ū＀＀ ＀＀Œ＀＀_x0008_＀＀_x0001_＀＀_x0001_＀＀_x0001_＀＀﷖磔۩䁈摦畳㩰⼯楤敲瑣潩獮䘯呁嘠敩敷㽲捡楴湯唽䑐呁♅牣慥潴㵲慦瑣敳♴奄彎剁升吽啒♅佄彃䅎䕍䘽呁䘺䱑䅟䑕呉义彇䱃䕉呎呟䵅䱐呁⹅䅆♔楤灳慬役瑳楲杮䄽摵瑩嘦剁䬺奅丽偗乑䡉䡇♗䅖㩒啑剅㵙歒晚啒䩊䕖䉒じ䍬䕋但楔祷䑍睅䍌獷䕌噖楕㵫圦义佄㵗䥆卒彔佐啐♐䕈䝉呈㐽〵圦䑉䡔㐽〵匦䅔呒䵟塁䵉婉䑅䘽䱁䕓嘦剁䌺䱁久䅄㵒䥆䕖䅄♙䅖㩒奓䉍䱏䐽ぅ〰㔵㔶〲☴䅖㩒义䕄㵘0﬜刾&amp;䉇〰㜰㤱㌷㠷䙞彆䅓䕌⡓乁ⱎ〲〱ⰬⰬ䉇⥐ć＀＀ ＀＀ï＀＀_x0008_＀＀_x0001_＀＀_x0001_＀＀_x0001_＀＀馚香香䂉摦畳㩰⼯楄敲瑣潩獮䘯捡却瑥䄠摵瑩湩⁧楖睥牥愿瑣潩㵮啁䥄彔䅖啌♅䉄ㄽ㤲䤦ㅄ〽ㄷ㜹☳䅖啌䥅㵄㄰〰☱䑓呁㵅〲〱倦剅佉呄偙㵅乁彎呓♄䍓呆㌽眦湩潤㵷潰異彰潮扟牡眦摩桴㌽㔸栦楥桧㵴㈱☰呓剁彔䅍䥘䥍䕚㵄䅆卌♅牣慥潴㵲慦瑣敳♴楤灳慬役瑳楲杮䄽摵瑩찀﬜刾*䕄〰㔰㜸〸㌰䙞彆䉅呉䅄䥟⡂乁ⱎ〲〱ⰬⰬ啅⥒Ū＀＀ ＀＀Œ＀＀_x0008_＀＀_x0001_＀＀_x0001_＀＀_x0001_＀＀쒪뀠졲䁍摦畳㩰⼯楤敲瑣潩獮䘯呁嘠敩敷㽲捡楴湯唽䑐呁♅牣慥潴㵲慦瑣敳♴奄彎剁升吽啒♅佄彃䅎䕍䘽呁䘺䱑䅟䑕呉义彇䱃䕉呎呟䵅䱐呁⹅䅆♔楤灳慬役瑳楲杮䄽摵瑩嘦剁䬺奅刽䑅剉䡅偍♃䅖㩒啑剅㵙歒晚啒䩊䕖䉒じ䍬䕋但楔祷䑍睅䍌獷䕌噖楕㵫圦义佄㵗䥆卒彔佐啐♐䕈䝉呈㐽〵圦䑉䡔㐽〵匦䅔呒䵟塁䵉婉䑅䘽䱁䕓嘦剁䌺䱁久䅄㵒䥆䕖䅄♙䅖㩒奓䉍䱏䐽ぅ〰㠵㠷〰☳䅖㩒义䕄㵘0﬛刾&amp;䉇〰㜰㤱㌷㠷䙞彆䅓䕌⡓乁ⱎ〲ㄱⰬⰬ䉇⥐ć＀＀ ＀＀ï＀＀_x0008_＀＀_x0001_＀＀_x0001_＀＀_x0001_＀＀馚香ꞙ䂑摦畳㩰⼯楄敲瑣潩獮䘯捡却瑥䄠摵瑩湩⁧楖睥牥愿瑣潩㵮啁䥄彔䅖啌♅䉄ㄽ㤲䤦ㅄ〽ㄷ㜹☳䅖啌䥅㵄㄰〰☱䑓呁㵅〲ㄱ倦剅佉呄偙㵅乁彎呓♄䍓呆㌽眦湩潤㵷潰異彰潮扟牡眦摩桴㌽㔸栦楥桧㵴㈱☰呓剁彔䅍䥘䥍䕚㵄䅆卌♅牣慥潴㵲慦瑣敳♴楤灳慬役瑳楲杮䄽摵瑩찀﬘刾*䕄〰㔰㜸〸㌰䙞彆䉅呉䅄䥟⡂乁ⱎ〲㈱ⰬⰬ啅⥒Ū＀＀ ＀＀Œ＀＀_x0008_＀＀_x0001_＀＀_x0001_＀＀_x0001_＀＀⃆犰ᕨ䁣摦畳㩰⼯楤敲瑣潩獮䘯呁嘠敩敷㽲捡楴湯唽䑐呁♅牣慥潴㵲慦瑣敳♴奄彎剁升吽啒♅佄彃䅎䕍䘽呁䘺䱑䅟䑕呉义彇䱃䕉呎呟䵅䱐呁⹅䅆♔楤灳慬役瑳楲杮䄽摵瑩嘦剁䬺奅䘽䡙䉁䉓噉♅䅖㩒啑剅㵙歒晚啒䩊䕖䉒じ䍬䕋但楔祷䑍祅䍌獷䕌噖楕㵫圦义佄㵗䥆卒彔佐啐♐䕈䝉呈㐽〵圦䑉䡔㐽〵匦䅔呒䵟塁䵉婉䑅䘽䱁䕓嘦剁䌺䱁久䅄㵒䥆䕖䅄♙䅖㩒奓䉍䱏䐽ぅ〰㠵㠷〰☳䅖㩒义䕄㵘0﬘刾*䕄〰㔰㘵㈵㐰䙞彆䉅呉䅄䥟⡂乁ⱎ〲ㄱⰬⰬ啅⥒Ū＀＀ ＀＀Œ＀＀_x0008_＀＀_x0001_＀＀_x0001_＀＀_x0001_＀＀휙炣ሽ䁟摦畳㩰⼯楤敲瑣潩獮䘯呁嘠敩敷㽲捡楴湯唽䑐呁♅牣慥潴㵲慦瑣敳♴奄彎剁升吽啒♅佄彃䅎䕍䘽呁䘺䱑䅟䑕呉义彇䱃䕉呎呟䵅䱐呁⹅䅆♔楤灳慬役瑳楲杮䄽摵瑩嘦剁䬺奅丽䡗䡇塍䙕♑䅖㩒啑剅㵙歒晚啒䩊䕖䉒じ䍬䕋但楔祷䑍硅䍌獷䕌噖楕㵫圦义佄㵗䥆卒彔佐啐♐䕈䝉呈㐽〵圦䑉䡔㐽〵匦䅔呒䵟塁䵉婉䑅䘽䱁䕓嘦剁䌺䱁久䅄㵒䥆䕖䅄♙䅖㩒奓䉍䱏䐽ぅ〰㔵㔶〲☴䅖㩒义䕄㵘0ﬗ刾*䕄〰㔰㜸〸㌰䙞彆䉅呉䅄䥟⡂乁ⱎ〲ㄱⰬⰬ啅⥒Ū＀＀ ＀＀Œ＀＀_x0008_＀＀_x0001_＀＀_x0001_＀＀_x0001_＀＀脀䎕㒋䁞摦畳㩰⼯楤敲瑣潩獮䘯呁嘠敩敷㽲捡楴湯唽䑐呁♅牣慥潴㵲慦瑣敳♴奄彎剁升吽啒♅佄彃䅎䕍䘽呁䘺䱑䅟䑕呉义彇䱃䕉呎呟䵅䱐呁⹅䅆♔楤灳慬役瑳楲杮䄽摵瑩嘦剁䬺奅丽噍䱃䩃䩋♇䅖㩒啑剅㵙歒晚啒䩊䕖䉒じ䍬䕋但楔祷䑍硅䍌獷䕌噖楕㵫圦义佄㵗䥆卒彔佐啐♐䕈䝉呈㐽〵圦䑉䡔㐽〵匦䅔呒䵟塁䵉婉䑅䘽䱁䕓嘦剁䌺䱁久䅄㵒䥆䕖䅄♙䅖㩒奓䉍䱏䐽ぅ〰㠵㠷〰☳䅖㩒义䕄㵘0ﬗ刾*䕄〰㔰㘵㈵㐰䙞彆䉅呉䅄䥟⡂乁ⱎ〲㈱ⰬⰬ啅⥒Ū＀＀ ＀＀Œ＀＀_x0008_＀＀_x0001_＀＀_x0001_＀＀_x0001_＀＀茐쫀䁨摦畳㩰⼯楤敲瑣潩獮䘯呁嘠敩敷㽲捡楴湯唽䑐呁♅牣慥潴㵲慦瑣敳♴奄彎剁升吽啒♅佄彃䅎䕍䘽呁䘺䱑䅟䑕呉义彇䱃䕉呎呟䵅䱐呁⹅䅆♔楤灳慬役瑳楲杮䄽摵瑩嘦剁䬺奅嘽偁噏偁䩉♍䅖㩒啑剅㵙歒晚啒䩊䕖䉒じ䍬䕋但楔祷䑍祅䍌獷䕌噖楕㵫圦义佄㵗䥆卒彔佐啐♐䕈䝉呈㐽〵圦䑉䡔㐽〵匦䅔呒䵟塁䵉婉䑅䘽䱁䕓嘦剁䌺䱁久䅄㵒䥆䕖䅄♙䅖㩒奓䉍䱏䐽ぅ〰㔵㔶〲☴䅖㩒义䕄㵘0ﬕ刾&amp;䉇〰㜰㤱㌷㠷䙞彆䅓䕌⡓乁ⱎ〲㈱ⰬⰬ䉇⥐ć＀＀ ＀＀ï＀＀_x0008_＀＀_x0001_＀＀_x0001_＀＀_x0001_＀＀㌳㌳洳䂐摦畳㩰⼯楄敲瑣潩獮䘯捡却瑥䄠摵瑩湩⁧楖睥牥愿瑣潩㵮啁䥄彔䅖啌♅䉄ㄽ㤲䤦ㅄ〽ㄷ㜹☳䅖啌䥅㵄㄰〰☱䑓呁㵅〲㈱倦剅佉呄偙㵅乁彎呓♄䍓呆㌽眦湩潤㵷潰異彰潮扟牡眦摩桴㌽㔸栦楥桧㵴㈱☰呓剁彔䅍䥘䥍䕚㵄䅆卌♅牣慥潴㵲慦瑣敳♴楤灳慬役瑳楲杮䄽摵瑩찀﬐刾+䡃〰㌰㤳〰㘶䙞彆䅃䡓卟⡔䕓䥍㐬㐱㔵Ⱜ刬⥆⴪찱Ů＀＀ ＀＀Ŗ＀＀_x0008_＀＀_x0001_＀＀_x0001_＀＀_x0001_＀＀뙆ﷳ裔쁅摦畳㩰⼯楤敲瑣潩獮䘯呁嘠敩敷㽲捡楴湯唽䑐呁♅牣慥潴㵲慦瑣敳♴奄彎剁升吽啒♅佄彃䅎䕍䘽呁䘺䱑䅟䑕呉义彇䱃䕉呎呟䵅䱐呁⹅䅆♔楤灳慬役瑳楲杮䄽摵瑩嘦剁䬺奅䈽䉗䑙䉑剙♇䅖㩒啑剅㵙歒晚け呆䙓吹䍖周啒䨱䑌硑䑎ㅕ䍌獷歕灙䍉杯呌㵅圦义佄㵗䥆卒彔佐啐♐䕈䝉呈㐽〵圦䑉䡔㐽〵匦䅔呒䵟塁䵉婉䑅䘽䱁䕓嘦剁䌺䱁久䅄㵒䥆䕖䅄♙䅖㩒奓䉍䱏䌽え〰㌳〹㘰☶䅖㩒义䕄㵘0﫷刾8䉇〰㔰㤹ㄱㄱㅞ〮䔪彃䕎呓剟䍅䡟㐨㐱㠱⼩䍅也卅彔䕒⡃ㄴㄴ⤸!＀＀ ＀＀	＀＀_x0008_＀＀_x0001_＀＀_x0001_＀＀_x0001_＀＀＀＀＀＀＀＀＀＀찀﫷刾8䉇〰㔰㤹ㄱㄱㅞ〮䔪彃䕎呓剟䍅䡟㐨㌱㠸⼩䍅也卅彔䕒⡃ㄴ㠳⤸!＀＀ ＀＀	＀＀_x0008_＀＀_x0001_＀＀_x0001_＀＀_x0001_＀＀＀＀＀＀＀＀＀＀찀﫷刾8䉇〰㔰㤹ㄱㄱㅞ〮䔪彃䕎呓剟䍅䡟㐨㈱㠹⼩䍅也卅彔䕒⡃ㄴ㤲⤸!＀＀ ＀＀	＀＀_x0008_＀＀_x0001_＀＀_x0001_＀＀_x0001_＀＀＀＀＀＀＀＀＀＀찀﬒刾.䡃〰㈱㠶㘴㜵䕞䅃䵟䑅䍟偁塅㈨㄰ⰳⰰⰬ䌢剕䌽䙈⤢!＀＀ ＀＀	＀＀_x0008_＀＀_x0001_＀＀_x0001_＀＀_x0001_＀＀＀＀＀＀＀＀䀵찀ﬆ刾7单㠵㌳㐳〱㜷䩞䱕䅉⡎䙆䙟卉䅃彌䅄䕔儨剔〬Ⱜ刬ⱆ䐢呁久⤢착_x001D_＀＀ ＀＀_x0005_＀＀_x0004_＀＀_x0001_＀＀_x0001_＀＀_x0003_＀＀ꇯ＀＀찀ﬆ刾7单㜷㜲㤳〲㔷䩞䱕䅉⡎䙆䙟卉䅃彌䅄䕔儨剔〬Ⱜ刬ⱆ䐢呁久⤢착_x001D_＀＀ ＀＀_x0005_＀＀_x0004_＀＀_x0001_＀＀_x0001_＀＀_x0003_＀＀ꇯ＀＀찀ﬆ刾7单㠰㐱㜳〱㈵䩞䱕䅉⡎䙆䙟卉䅃彌䅄䕔儨剔〬Ⱜ刬ⱆ䐢呁久⤢착_x001D_＀＀ ＀＀_x0005_＀＀_x0004_＀＀_x0001_＀＀_x0001_＀＀_x0003_＀＀ꇯ＀＀찀ﬆ刾7单㜴㠷㤳〱㤴䩞䱕䅉⡎䙆䙟卉䅃彌䅄䕔儨剔〬Ⱜ刬ⱆ䐢呁久⤢착_x001D_＀＀ ＀＀_x0005_＀＀_x0004_＀＀_x0001_＀＀_x0001_＀＀_x0003_＀＀ꇯ＀＀찀﫷刾8䉇〰㔰㤹ㄱㄱㅞ〮䔪彃䕎呓剟䍅䡟㐨㐱㤷⼩䍅也卅彔䕒⡃ㄴ㜴⤹!＀＀ ＀＀	＀＀_x0008_＀＀_x0001_＀＀_x0001_＀＀_x0001_＀＀＀＀＀＀＀＀＀＀찀﫷刾8䉇〰㔰㤹ㄱㄱㅞ〮䔪彃䕎呓剟䍅䡟㐨㐱㤴⼩䍅也卅彔䕒⡃ㄴ㐴⤹!＀＀ ＀＀	＀＀_x0008_＀＀_x0001_＀＀_x0001_＀＀_x0001_＀＀＀＀＀＀＀＀＀＀찀﫷刾8䉇〰㔰㤹ㄱㄱㅞ〮䔪彃䕎呓剟䍅䡟㐨㌱㤲⼩䍅也卅彔䕒⡃ㄴ㈳⤹!＀＀ ＀＀	＀＀_x0008_＀＀_x0001_＀＀_x0001_＀＀_x0001_＀＀＀＀＀＀＀＀＀＀찀ﬣ刾O呉〰㐰㜱㐱〴ㅞ〮⠪䍅也卅彔䕒彃⡂ㄴ㐴⤵䔫彃䕎呓剟䍅佟㐨㐱㔴⤩䔯彃䕎呓剟䍅㐨㐱㔴착!＀＀ ＀＀	＀＀_x0008_＀＀_x0001_＀＀_x0001_＀＀_x0001_＀＀＀＀＀＀＀＀㿐찀ﬣ刾O呉〰㐰㜱㐱〴ㅞ〮⠪䍅也卅彔䕒彃⡓ㄴ㐴⤵䔫彃䕎呓剟䍅啟㐨㐱㔴⤩䔯彃䕎呓剟䍅㐨㐱㔴착!＀＀ ＀＀	＀＀_x0008_＀＀_x0001_＀＀_x0001_＀＀_x0001_＀＀＀＀＀＀＀＀＀＀찀ﬡ刾*䕄〰㔰㘵㈵㐰䙞彆䅃䕐彘䥆⡘乁ⱎ〲㠰ⰬⰬ啅⥒!＀＀ ＀＀	＀＀_x0008_＀＀_x0001_＀＀_x0001_＀＀_x0001_＀＀嘄ⴎ鶲䀥찀ﬠ刾*䕄〰㔰㜸〸㌰䙞彆䅃䕐彘䥆⡘乁ⱎ〲㠰ⰬⰬ啅⥒ć＀＀ ＀＀ï＀＀_x0008_＀＀_x0001_＀＀_x0001_＀＀_x0001_＀＀Й๖䁄摦畳㩰⼯楄敲瑣潩獮䘯捡却瑥䄠摵瑩湩⁧楖睥牥愿瑣潩㵮啁䥄彔䅖啌♅䉄ㄽ㤲䤦ㅄ㔽㔷㌳☹䅖啌䥅㵄㐰〶☱䑓呁㵅〲㠰倦剅佉呄偙㵅乁彎呓♄䍓呆㌽眦湩潤㵷潰異彰潮扟牡眦摩桴㌽㔸栦楥桧㵴㈱☰呓剁彔䅍䥘䥍䕚㵄䅆卌♅牣慥潴㵲慦瑣敳♴楤灳慬役瑳楲杮䄽摵瑩찀ﬞ刾*䕄〰㔰㜸〸㌰䙞彆䅃䕐彘䥆⡘乁ⱎ〲㤰ⰬⰬ啅⥒ć＀＀ ＀＀ï＀＀_x0008_＀＀_x0001_＀＀_x0001_＀＀_x0001_＀＀㭤俟랍䀲摦畳㩰⼯楄敲瑣潩獮䘯捡却瑥䄠摵瑩湩⁧楖睥牥愿瑣潩㵮啁䥄彔䅖啌♅䉄ㄽ㤲䤦ㅄ㔽㔷㌳☹䅖啌䥅㵄㐰〶☱䑓呁㵅〲㤰倦剅佉呄偙㵅乁彎呓♄䍓呆㌽眦湩潤㵷潰異彰潮扟牡眦摩桴㌽㔸栦楥桧㵴㈱☰呓剁彔䅍䥘䥍䕚㵄䅆卌♅牣慥潴㵲慦瑣敳♴楤灳慬役瑳楲杮䄽摵瑩찀ﬞ刾*䕄〰㔰㘵㈵㐰䙞彆䅃䕐彘䥆⡘乁ⱎ〲㤰ⰬⰬ啅⥒ć＀＀ ＀＀ï＀＀_x0008_＀＀_x0001_＀＀_x0001_＀＀_x0001_＀＀脆䎕겋䀧摦畳㩰⼯楄敲瑣潩獮䘯捡却瑥䄠摵瑩湩⁧楖睥牥愿瑣潩㵮啁䥄彔䅖啌♅䉄ㄽ㤲䤦ㅄ㔽ㄱ㤹☰䅖啌䥅㵄㐰〶☱䑓呁㵅〲㤰倦剅佉呄偙㵅乁彎呓♄䍓呆㌽眦湩潤㵷潰異彰潮扟牡眦摩桴㌽㔸栦楥桧㵴㈱☰呓剁彔䅍䥘䥍䕚㵄䅆卌♅牣慥潴㵲慦瑣敳♴楤灳慬役瑳楲杮䄽摵瑩찀יִ刾*䕄〰㔰㘵㈵㐰䙞彆䅃䕐彘䥆⡘乁ⱎ〲〱ⰬⰬ啅⥒ć＀＀ ＀＀ï＀＀_x0008_＀＀_x0001_＀＀_x0001_＀＀_x0001_＀＀_xD917_䀢摦畳㩰⼯楄敲瑣潩獮䘯捡却瑥䄠摵瑩湩⁧楖睥牥愿瑣潩㵮啁䥄彔䅖啌♅䉄ㄽ㤲䤦ㅄ㔽ㄱ㤹☰䅖啌䥅㵄㐰〶☱䑓呁㵅〲〱倦剅佉呄偙㵅乁彎呓♄䍓呆㌽眦湩潤㵷潰異彰潮扟牡眦摩桴㌽㔸栦楥桧㵴㈱☰呓剁彔䅍䥘䥍䕚㵄䅆卌♅牣慥潴㵲慦瑣敳♴楤灳慬役瑳楲杮䄽摵瑩찀﬜刾*䕄〰㔰㜸〸㌰䙞彆䅃䕐彘䥆⡘乁ⱎ〲〱ⰬⰬ啅⥒ć＀＀ ＀＀ï＀＀_x0008_＀＀_x0001_＀＀_x0001_＀＀_x0001_＀＀尩슏䣵䀶摦畳㩰⼯楄敲瑣潩獮䘯捡却瑥䄠摵瑩湩⁧楖睥牥愿瑣潩㵮啁䥄彔䅖啌♅䉄ㄽ㤲䤦ㅄ㔽㔷㌳☹䅖啌䥅㵄㐰〶☱䑓呁㵅〲〱倦剅佉呄偙㵅乁彎呓♄䍓呆㌽眦湩潤㵷潰異彰潮扟牡眦摩桴㌽㔸栦楥桧㵴㈱☰呓剁彔䅍䥘䥍䕚㵄䅆卌♅牣慥潴㵲慦瑣敳♴楤灳慬役瑳楲杮䄽摵瑩찀﬘刾*䕄〰㔰㜸〸㌰䙞彆䅃䕐彘䥆⡘乁ⱎ〲㈱ⰬⰬ啅⥒ć＀＀ ＀＀ï＀＀_x0008_＀＀_x0001_＀＀_x0001_＀＀_x0001_＀＀璼ᢓ☄䁌摦畳㩰⼯楄敲瑣潩獮䘯捡却瑥䄠摵瑩湩⁧楖睥牥愿瑣潩㵮啁䥄彔䅖啌♅䉄ㄽ㤲䤦ㅄ㔽㔷㌳☹䅖啌䥅㵄㐰〶☱䑓呁㵅〲㈱倦剅佉呄偙㵅乁彎呓♄䍓呆㌽眦湩潤㵷潰異彰潮扟牡眦摩桴㌽㔸栦楥桧㵴㈱☰呓剁彔䅍䥘䥍䕚㵄䅆卌♅牣慥潴㵲慦瑣敳♴楤灳慬役瑳楲杮䄽摵瑩찀﬘刾*䕄〰㔰㘵㈵㐰䙞彆䅃䕐彘䥆⡘乁ⱎ〲ㄱⰬⰬ啅⥒ć＀＀ ＀＀ï＀＀_x0008_＀＀_x0001_＀＀_x0001_＀＀_x0001_＀＀뱪鍴쐘䀪摦畳㩰⼯楄敲瑣潩獮䘯捡却瑥䄠摵瑩湩⁧楖睥牥愿瑣潩㵮啁䥄彔䅖啌♅䉄ㄽ㤲䤦ㅄ㔽ㄱ㤹☰䅖啌䥅㵄㐰〶☱䑓呁㵅〲ㄱ倦剅佉呄偙㵅乁彎呓♄䍓呆㌽眦湩潤㵷潰異彰潮扟牡眦摩桴㌽㔸栦楥桧㵴㈱☰呓剁彔䅍䥘䥍䕚㵄䅆卌♅牣慥潴㵲慦瑣敳♴楤灳慬役瑳楲杮䄽摵瑩찀ﬗ刾2䵂ⵓ单ㅞ〮䔪彃䕎呓剟䍅䡟㐨㈱㈰⼩䍅也卅彔䕒⡃ㄴ〲⤲!＀＀ ＀＀	＀＀_x0008_＀＀_x0001_＀＀_x0001_＀＀_x0001_＀＀淩鶉㿨찀ﬗ刾*䕄〰㔰㜸〸㌰䙞彆䅃䕐彘䥆⡘乁ⱎ〲ㄱⰬⰬ啅⥒ć＀＀ ＀＀ï＀＀_x0008_＀＀_x0001_＀＀_x0001_＀＀_x0001_＀＀탥_xDB22_໹䁆摦畳㩰⼯楄敲瑣潩獮䘯捡却瑥䄠摵瑩湩⁧楖睥牥愿瑣潩㵮啁䥄彔䅖啌♅䉄ㄽ㤲䤦ㅄ㔽㔷㌳☹䅖啌䥅㵄㐰〶☱䑓呁㵅〲ㄱ倦剅佉呄偙㵅乁彎呓♄䍓呆㌽眦湩潤㵷潰異彰潮扟牡眦摩桴㌽㔸栦楥桧㵴㈱☰呓剁彔䅍䥘䥍䕚㵄䅆卌♅牣慥潴㵲慦瑣敳♴楤灳慬役瑳楲杮䄽摵瑩찀ﬗ刾*䕄〰㔰㘵㈵㐰䙞彆䅃䕐彘䥆⡘乁ⱎ〲㈱ⰬⰬ啅⥒ć＀＀ ＀＀ï＀＀_x0008_＀＀_x0001_＀＀_x0001_＀＀_x0001_＀＀ၢ㥘梴䀶摦畳㩰⼯楄敲瑣潩獮䘯捡却瑥䄠摵瑩湩⁧楖睥牥愿瑣潩㵮啁䥄彔䅖啌♅䉄ㄽ㤲䤦ㅄ㔽ㄱ㤹☰䅖啌䥅㵄㐰〶☱䑓呁㵅〲㈱倦剅佉呄偙㵅乁彎呓♄䍓呆㌽眦湩潤㵷潰異彰潮扟牡眦摩桴㌽㔸栦楥桧㵴㈱☰呓剁彔䅍䥘䥍䕚㵄䅆卌♅牣慥潴㵲慦瑣敳♴楤灳慬役瑳楲杮䄽摵瑩찀ﬕ刾2䵂ⵓ单ㅞ〮䔪彃䕎呓剟䍅䡟㐨ㄱ㈷⼩䍅也卅彔䕒⡃ㄴ㜱⤲!＀＀ ＀＀	＀＀_x0008_＀＀_x0001_＀＀_x0001_＀＀_x0001_＀＀淩鶉㿨찀ﬆ刾.䉇〰㔰㤹ㄱㄱ䕞䅃䵟䑅䍟偁塅㈨㄰ⰳⰰⰬ䌢剕䜽偂⤢!＀＀ ＀＀	＀＀_x0008_＀＀_x0001_＀＀_x0001_＀＀_x0001_＀＀＀＀＀＀＀＀䀐찀﫹刾O呉〰㐰㜱㐱〴ㅞ〮⠪䍅也卅彔䕒彃⡓ㄴ㐴⤹䔫彃䕎呓剟䍅啟㐨㐱㤴⤩䔯彃䕎呓剟䍅㐨㐱㤴착!＀＀ ＀＀	＀＀_x0008_＀＀_x0001_＀＀_x0001_＀＀_x0001_＀＀＀＀＀＀＀＀＀＀찀﫹刾O呉〰㐰㜱㐱〴ㅞ〮⠪䍅也卅彔䕒彃⡂ㄴ㐴⤹䔫彃䕎呓剟䍅佟㐨㐱㤴⤩䔯彃䕎呓剟䍅㐨㐱㤴착!＀＀ ＀＀	＀＀_x0008_＀＀_x0001_＀＀_x0001_＀＀_x0001_＀＀＀＀＀＀＀＀㿐찀﫹刾O呉〰㐰㜱㐱〴ㅞ〮⠪䍅也卅彔䕒彃⡓ㄴ㐱⤵䔫彃䕎呓剟䍅啟㐨ㄱ㔴⤩䔯彃䕎呓剟䍅㐨ㄱ㔴착!＀＀ ＀＀	＀＀_x0008_＀＀_x0001_＀＀_x0001_＀＀_x0001_＀＀＀＀＀＀＀＀＀＀찀﫹刾O呉〰㐰㜱㐱〴ㅞ〮⠪䍅也卅彔䕒彃⡂ㄴ㐱⤵䔫彃䕎呓剟䍅佟㐨ㄱ㔴⤩䔯彃䕎呓剟䍅㐨ㄱ㔴착!＀＀ ＀＀	＀＀_x0008_＀＀_x0001_＀＀_x0001_＀＀_x0001_＀＀＀＀＀＀＀＀㿰찀﫨刾_x0019_䱍义䜭幂彐啃剒久奃∨卉≏착_x001D_＀＀ ＀＀_x0005_＀＀_x0004_＀＀_x0001_＀＀_x0001_＀＀_x0008_＀＀䉇P찀ﬣ刾2䵂ⵓ单ㅞ〮䔪彃䕎呓剟䍅䡟㐨㌱㌵⼩䍅也卅彔䕒⡃ㄴ㔳⤳!＀＀ ＀＀	＀＀_x0008_＀＀_x0001_＀＀_x0001_＀＀_x0001_＀＀줋୮넻㿣찀ﬢ刾O䉇〰㥂㌴㍚㤵ㅞ〮⠪䍅也卅彔䕒彃⡂ㄴ㠳⤴䔫彃䕎呓剟䍅佟㐨㌱㐸⤩䔯彃䕎呓剟䍅㐨㌱㐸착!＀＀ ＀＀	＀＀_x0008_＀＀_x0001_＀＀_x0001_＀＀_x0001_＀＀＀＀＀＀＀＀㿢찀ﬢ刾O䉇〰㥂㌴㍚㤵ㅞ〮⠪䍅也卅彔䕒彃⡓ㄴ㠳⤴䔫彃䕎呓剟䍅啟㐨㌱㐸⤩䔯彃䕎呓剟䍅㐨㌱㐸착!＀＀ ＀＀	＀＀_x0008_＀＀_x0001_＀＀_x0001_＀＀_x0001_＀＀＀＀＀＀＀＀＀＀찀ﬞ刾2䵂ⵓ单ㅞ〮䔪彃䕎呓剟䍅䡟㐨㈱㌶⼩䍅也卅彔䕒⡃ㄴ㘲⤳!＀＀ ＀＀	＀＀_x0008_＀＀_x0001_＀＀_x0001_＀＀_x0001_＀＀＀＀＀＀＀＀㿨찀יִ刾(单㠳㘸㤸〱㔱䙞彆䕎彔义⡃乁ⱎ〲〱ⰬⰬ单⥄Ŧ＀＀ ＀＀Ŏ＀＀_x0008_＀＀_x0001_＀＀_x0001_＀＀_x0001_＀＀晦晦晦䀥摦畳㩰⼯楤敲瑣潩獮䘯呁嘠敩敷㽲捡楴湯唽䑐呁♅牣慥潴㵲慦瑣敳♴奄彎剁升吽啒♅佄彃䅎䕍䘽呁䘺䱑䅟䑕呉义彇䱃䕉呎呟䵅䱐呁⹅䅆♔楤灳慬役瑳楲杮䄽摵瑩嘦剁䬺奅丽呑䱗䡗乃♕䅖㩒啑剅㵙歒晚歔啖じ佬祑䉨歔猴橍硁䍍獷䍌噸さ灑圦义佄㵗䥆卒彔佐啐♐䕈䝉呈㐽〵圦䑉䡔㐽〵匦䅔呒䵟塁䵉婉䑅䘽䱁䕓嘦剁䌺䱁久䅄㵒䥆䕖䅄♙䅖㩒奓䉍䱏唽㍓㠸㠶ㄹ㄰☵䅖㩒义䕄㵘0﬛刾2䵂ⵓ单ㅞ〮䔪彃䕎呓剟䍅䡟㐨㈱㌳⼩䍅也卅彔䕒⡃ㄴ㌲⤳!＀＀ ＀＀	＀＀_x0008_＀＀_x0001_＀＀_x0001_＀＀_x0001_＀＀淩鶉㿨찀﬙刾(单㠳㘸㤸〱㔱䙞彆䕎彔义⡃乁ⱎ〲ㄱⰬⰬ单⥄Ŧ＀＀ ＀＀Ŏ＀＀_x0008_＀＀_x0001_＀＀_x0001_＀＀_x0001_＀＀晦晦书䁱摦畳㩰⼯楤敲瑣潩獮䘯呁嘠敩敷㽲捡楴湯唽䑐呁♅牣慥潴㵲慦瑣敳♴奄彎剁升吽啒♅佄彃䅎䕍䘽呁䘺䱑䅟䑕呉义彇䱃䕉呎呟䵅䱐呁⹅䅆♔楤灳慬役瑳楲杮䄽摵瑩嘦剁䬺奅䐽䉃塇䡑偅♑䅖㩒啑剅㵙歒晚歔啖じ佬祑䉨歔猴橍硁卍獷䍌噸さ灑圦义佄㵗䥆卒彔佐啐♐䕈䝉呈㐽〵圦䑉䡔㐽〵匦䅔呒䵟塁䵉婉䑅䘽䱁䕓嘦剁䌺䱁久䅄㵒䥆䕖䅄♙䅖㩒奓䉍䱏唽㍓㠸㠶ㄹ㄰☵䅖㩒义䕄㵘0ﬗ刾(单㠳㘸㤸〱㔱䙞彆䕎彔义⡃乁ⱎ〲㈱ⰬⰬ单⥄Ŧ＀＀ ＀＀Ŏ＀＀_x0008_＀＀_x0001_＀＀_x0001_＀＀_x0001_＀＀晦晦Ꙧ䁞摦畳㩰⼯楤敲瑣潩獮䘯呁嘠敩敷㽲捡楴湯唽䑐呁♅牣慥潴㵲慦瑣敳♴奄彎剁升吽啒♅佄彃䅎䕍䘽呁䘺䱑䅟䑕呉义彇䱃䕉呎呟䵅䱐呁⹅䅆♔楤灳慬役瑳楲杮䄽摵瑩嘦剁䬺奅䰽䑏䉅婏塉♁䅖㩒啑剅㵙歒晚歔啖じ佬祑䉨歔猴橍硁楍獷䍌噸さ灑圦义佄㵗䥆卒彔佐啐♐䕈䝉呈㐽〵圦䑉䡔㐽〵匦䅔呒䵟塁䵉婉䑅䘽䱁䕓嘦剁䌺䱁久䅄㵒䥆䕖䅄♙䅖㩒奓䉍䱏唽㍓㠸㠶ㄹ㄰☵䅖㩒义䕄㵘0ﬆ刾7单ㄸㄲ䬱〱㜰䩞䱕䅉⡎䙆䙟卉䅃彌䅄䕔儨剔〬Ⱜ刬ⱆ䐢呁久⤢착_x001D_＀＀ ＀＀_x0005_＀＀_x0004_＀＀_x0001_＀＀_x0001_＀＀_x0003_＀＀ꇯ＀＀찀﫸刾O䉇〰㥂㌴㍚㤵ㅞ〮⠪䍅也卅彔䕒彃⡓ㄴ㠳⤸䔫彃䕎呓剟䍅啟㐨㌱㠸⤩䔯彃䕎呓剟䍅㐨㌱㠸착!＀＀ ＀＀	＀＀_x0008_＀＀_x0001_＀＀_x0001_＀＀_x0001_＀＀＀＀＀＀＀＀＀＀찀﫸刾O䉇〰㥂㌴㍚㤵ㅞ〮⠪䍅也卅彔䕒彃⡂ㄴ㠳⤸䔫彃䕎呓剟䍅佟㐨㌱㠸⤩䔯彃䕎呓剟䍅㐨㌱㠸착!＀＀ ＀＀	＀＀_x0008_＀＀_x0001_＀＀_x0001_＀＀_x0001_＀＀㌴㌳㌳㿣찀﫴刾2䵂ⵓ单ㅞ〮䔪彃䕎呓剟䍅䡟㐨㔱〱⼩䍅也卅彔䕒⡃ㄴㄵ⤰!＀＀ ＀＀	＀＀_x0008_＀＀_x0001_＀＀_x0001_＀＀_x0001_＀＀淩鶉㿨찀﫳刾3䱁䅆匭幅⸱⨰䍅也卅彔䕒彃⡈ㄴ㤲⤸䔯彃䕎呓剟䍅㐨㈱㠹착!＀＀ ＀＀	＀＀_x0008_＀＀_x0001_＀＀_x0001_＀＀_x0001_＀＀㌴㌳㌳㿣찀ﬢ刾O䕄〰㘰〶〲㘰ㅞ〮⠪䍅也卅彔䕒彃⡂ㄴ㠳⤴䔫彃䕎呓剟䍅佟㐨㌱㐸⤩䔯彃䕎呓剟䍅㐨㌱㐸착!＀＀ ＀＀	＀＀_x0008_＀＀_x0001_＀＀_x0001_＀＀_x0001_＀＀䁣솛㿢찀ﬢ刾O䕄〰㘰〶〲㘰ㅞ〮⠪䍅也卅彔䕒彃⡓ㄴ㠳⤴䔫彃䕎呓剟䍅啟㐨㌱㐸⤩䔯彃䕎呓剟䍅㐨㌱㐸착!＀＀ ＀＀	＀＀_x0008_＀＀_x0001_＀＀_x0001_＀＀_x0001_＀＀ᤣឬ燇㾼찀﫷刾_x001A_䡃〰㌰㤳〰㘶偞䱟捯污䥟摮硥 ＀＀ ＀＀_x0008_＀＀_x0007_＀＀_x0001_＀＀_x0001_＀＀_x0008_＀＀㠱㠰㔲＀＀﫷刾O䕄〰㘰〶〲㘰ㅞ〮⠪䍅也卅彔䕒彃⡓ㄴ㠳⤸䔫彃䕎呓剟䍅啟㐨㌱㠸⤩䔯彃䕎呓剟䍅㐨㌱㠸착!＀＀ ＀＀	＀＀_x0008_＀＀_x0001_＀＀_x0001_＀＀_x0001_＀＀ᤣឬ燇㾼찀﫷刾O䕄〰㘰〶〲㘰ㅞ〮⠪䍅也卅彔䕒彃⡂ㄴ㠳⤸䔫彃䕎呓剟䍅佟㐨㌱㠸⤩䔯彃䕎呓剟䍅㐨㌱㠸착!＀＀ ＀＀	＀＀_x0008_＀＀_x0001_＀＀_x0001_＀＀_x0001_＀＀䁣솛㿢찀﫳刾3䱁䅆匭幅⸱⨰䍅也卅彔䕒彃⡈ㄴ㠳⤸䔯彃䕎呓剟䍅㐨㌱㠸착!＀＀ ＀＀	＀＀_x0008_＀＀_x0001_＀＀_x0001_＀＀_x0001_＀＀尨슏㿥찀﬩刾2䵂ⵓ单ㅞ〮䔪彃䕎呓剟䍅䡟㐨㔱㘰⼩䍅也卅彔䕒⡃ㄴ〵⤶!＀＀ ＀＀	＀＀_x0008_＀＀_x0001_＀＀_x0001_＀＀_x0001_＀＀ﰬ像⒒㿩찀ﬢ刾O䉇〰㜰㤱㌷㠷ㅞ〮⠪䍅也卅彔䕒彃⡂ㄴㄴ⤴䔫彃䕎呓剟䍅佟㐨㐱㐱⤩䔯彃䕎呓剟䍅㐨㐱㐱착!＀＀ ＀＀	＀＀_x0008_＀＀_x0001_＀＀_x0001_＀＀_x0001_＀＀＀＀＀＀＀＀㿨찀ﬢ刾O䉇〰㜰㤱㌷㠷ㅞ〮⠪䍅也卅彔䕒彃⡓ㄴㄴ⤴䔫彃䕎呓剟䍅啟㐨㐱㐱⤩䔯彃䕎呓剟䍅㐨㐱㐱착!＀＀ ＀＀	＀＀_x0008_＀＀_x0001_＀＀_x0001_＀＀_x0001_＀＀＀＀＀＀＀＀＀＀찀ﬡ刾(䕄〰㘰〶〲㘰䙞彆䕎彔义⡃乁ⱎ〲㠰ⰬⰬ啅⥒Ŧ＀＀ ＀＀Ŏ＀＀_x0008_＀＀_x0001_＀＀_x0001_＀＀_x0001_＀＀帶䦺먌䁵摦畳㩰⼯楤敲瑣潩獮䘯呁嘠敩敷㽲捡楴湯唽䑐呁♅牣慥潴㵲慦瑣敳♴奄彎剁升吽啒♅佄彃䅎䕍䘽呁䘺䱑䅟䑕呉义彇䱃䕉呎呟䵅䱐呁⹅䅆♔楤灳慬役瑳楲杮䄽摵瑩嘦剁䬺奅吽偕䉉䉏乇♙䅖㩒啑剅㵙歒晚歔啖じ佬祑䉨歔猴橍睁䍏獷䍌䙸噖灉圦义佄㵗䥆卒彔佐啐♐䕈䝉呈㐽〵圦䑉䡔㐽〵匦䅔呒䵟塁䵉婉䑅䘽䱁䕓嘦剁䌺䱁久䅄㵒䥆䕖䅄♙䅖㩒奓䉍䱏䐽ぅ〰㘶㈰〰☶䅖㩒义䕄㵘0ײַ刾(䕄〰㘰㌳〵㌰䙞彆䕎彔义⡃乁ⱎ〲㠰ⰬⰬ啅⥒Ŧ＀＀ ＀＀Ŏ＀＀_x0008_＀＀_x0001_＀＀_x0001_＀＀_x0001_＀＀桳뽼䁚摦畳㩰⼯楤敲瑣潩獮䘯呁嘠敩敷㽲捡楴湯唽䑐呁♅牣慥潴㵲慦瑣敳♴奄彎剁升吽啒♅佄彃䅎䕍䘽呁䘺䱑䅟䑕呉义彇䱃䕉呎呟䵅䱐呁⹅䅆♔楤灳慬役瑳楲杮䄽摵瑩嘦剁䬺奅䨽䉇塗婏䉃♑䅖㩒啑剅㵙歒晚歔啖じ佬祑䉨歔猴橍睁䍏獷䍌䙸噖灉圦义佄㵗䥆卒彔佐啐♐䕈䝉呈㐽〵圦䑉䡔㐽〵匦䅔呒䵟塁䵉婉䑅䘽䱁䕓嘦剁䌺䱁久䅄㵒䥆䕖䅄♙䅖㩒奓䉍䱏䐽ぅ〰㌶㔳〰☳䅖㩒义䕄㵘0ײַ刾(䕄〰㘰〶〲㘰䙞彆䕎彔义⡃乁ⱎ〲㤰ⰬⰬ啅⥒Ŧ＀＀ ＀＀Ŏ＀＀_x0008_＀＀_x0001_＀＀_x0001_＀＀_x0001_＀＀嘄ⴎল䁤摦畳㩰⼯楤敲瑣潩獮䘯呁嘠敩敷㽲捡楴湯唽䑐呁♅牣慥潴㵲慦瑣敳♴奄彎剁升吽啒♅佄彃䅎䕍䘽呁䘺䱑䅟䑕呉义彇䱃䕉呎呟䵅䱐呁⹅䅆♔楤灳慬役瑳楲杮䄽摵瑩嘦剁䬺奅䐽塕噙䩋䉙♍䅖㩒啑剅㵙歒晚歔啖じ佬祑䉨歔猴橍睁协獷䍌䙸噖灉圦义佄㵗䥆卒彔佐啐♐䕈䝉呈㐽〵圦䑉䡔㐽〵匦䅔呒䵟塁䵉婉䑅䘽䱁䕓嘦剁䌺䱁久䅄㵒䥆䕖䅄♙䅖㩒奓䉍䱏䐽ぅ〰㘶㈰〰☶䅖㩒义䕄㵘0﬜刾(䕄〰㘰㌳〵㌰䙞彆䕎彔义⡃乁ⱎ〲㤰ⰬⰬ啅⥒Ŧ＀＀ ＀＀Ŏ＀＀_x0008_＀＀_x0001_＀＀_x0001_＀＀_x0001_＀＀㌳㌳匳쁁摦畳㩰⼯楤敲瑣潩獮䘯呁嘠敩敷㽲捡楴湯唽䑐呁♅牣慥潴㵲慦瑣敳♴奄彎剁升吽啒♅佄彃䅎䕍䘽呁䘺䱑䅟䑕呉义彇䱃䕉呎呟䵅䱐呁⹅䅆♔楤灳慬役瑳楲杮䄽摵瑩嘦剁䬺奅娽剙䡅䉅久♙䅖㩒啑剅㵙歒晚歔啖じ佬祑䉨歔猴橍睁协獷䍌䙸噖灉圦义佄㵗䥆卒彔佐啐♐䕈䝉呈㐽〵圦䑉䡔㐽〵匦䅔呒䵟塁䵉婉䑅䘽䱁䕓嘦剁䌺䱁久䅄㵒䥆䕖䅄♙䅖㩒奓䉍䱏䐽ぅ〰㌶㔳〰☳䅖㩒义䕄㵘0ﬕ刾3䥍之䌭幈⸱⨰䍅也卅彔䕒彃⡈ㄴ㜱⤲䔯彃䕎呓剟䍅㐨ㄱ㈷착!＀＀ ＀＀	＀＀_x0008_＀＀_x0001_＀＀_x0001_＀＀_x0001_＀＀＀＀＀＀＀＀㿰찀﫹刾O䉇〰㜰㤱㌷㠷ㅞ〮⠪䍅也卅彔䕒彃⡓ㄴㄵ⤰䔫彃䕎呓剟䍅啟㐨㔱〱⤩䔯彃䕎呓剟䍅㐨㔱〱착!＀＀ ＀＀	＀＀_x0008_＀＀_x0001_＀＀_x0001_＀＀_x0001_＀＀＀＀＀＀＀＀＀＀찀﫹刾O䉇〰㜰㤱㌷㠷ㅞ〮⠪䍅也卅彔䕒彃⡂ㄴㄵ⤰䔫彃䕎呓剟䍅佟㐨㔱〱⤩䔯彃䕎呓剟䍅㐨㔱〱착!＀＀ ＀＀	＀＀_x0008_＀＀_x0001_＀＀_x0001_＀＀_x0001_＀＀＀＀＀＀＀＀㿰찀﫹刾O䉇〰㜰㤱㌷㠷ㅞ〮⠪䍅也卅彔䕒彃⡓ㄴㄴ⤸䔫彃䕎呓剟䍅啟㐨㐱㠱⤩䔯彃䕎呓剟䍅㐨㐱㠱착!＀＀ ＀＀	＀＀_x0008_＀＀_x0001_＀＀_x0001_＀＀_x0001_＀＀＀＀＀＀＀＀＀＀찀﫹刾O䉇〰㜰㤱㌷㠷ㅞ〮⠪䍅也卅彔䕒彃⡂ㄴㄴ⤸䔫彃䕎呓剟䍅佟㐨㐱㠱⤩䔯彃䕎呓剟䍅㐨㐱㠱착!＀＀ ＀＀	＀＀_x0008_＀＀_x0001_＀＀_x0001_＀＀_x0001_＀＀＀＀＀＀＀＀㿨찀﫳刾2䵂ⵓ单ㅞ〮䔪彃䕎呓剟䍅䡟㐨㈱㘰⼩䍅也卅彔䕒⡃ㄴ〲⤶!＀＀ ＀＀	＀＀_x0008_＀＀_x0001_＀＀_x0001_＀＀_x0001_＀＀淩鶉㿨찀﫳刾2䵂ⵓ单ㅞ〮䔪彃䕎呓剟䍅䡟㐨ㄱ㘷⼩䍅也卅彔䕒⡃ㄴ㜱⤶!＀＀ ＀＀	＀＀_x0008_＀＀_x0001_＀＀_x0001_＀＀_x0001_＀＀淩鶉㿨찀ﬣ刾O䥆〰㤰〰㐰㤵ㅞ〮⠪䍅也卅彔䕒彃⡂ㄴ㐴⤵䔫彃䕎呓剟䍅佟㐨㐱㔴⤩䔯彃䕎呓剟䍅㐨㐱㔴착!＀＀ ＀＀	＀＀_x0008_＀＀_x0001_＀＀_x0001_＀＀_x0001_＀＀晧晦晦㿦찀ﬣ刾O䥆〰㤰〰㐰㤵ㅞ〮⠪䍅也卅彔䕒彃⡓ㄴ㐴⤵䔫彃䕎呓剟䍅啟㐨㐱㔴⤩䔯彃䕎呓剟䍅㐨㐱㔴착!＀＀ ＀＀	＀＀_x0008_＀＀_x0001_＀＀_x0001_＀＀_x0001_＀＀馚香香㾹찀﬜刾-单㔰㐸㠹〱㐶䕞䅃䵟䑅䕟䥂⡔〲㘱〬Ⱜ∬啃㵒单≄착!＀＀ ＀＀	＀＀_x0008_＀＀_x0001_＀＀_x0001_＀＀_x0001_＀＀豀碵꼝쐕찀﬚刾-单㔰㐸㠹〱㐶䕞䅃䵟䑅䕟䥂⡔〲㔱〬Ⱜ∬啃㵒单≄착!＀＀ ＀＀	＀＀_x0008_＀＀_x0001_＀＀_x0001_＀＀_x0001_＀＀삃ꇊ䂍찀ﬖ刾-单㔰㐸㠹〱㐶䕞䅃䵟䑅䕟䥂⡔〲㐱〬Ⱜ∬啃㵒单≄착!＀＀ ＀＀	＀＀_x0008_＀＀_x0001_＀＀_x0001_＀＀_x0001_＀＀＀＀＀＀栀䂌찀ﬔ刾-单㔰㐸㠹〱㐶䕞䅃䵟䑅䕟䥂⡔〲㌱〬Ⱜ∬啃㵒单≄착!＀＀ ＀＀	＀＀_x0008_＀＀_x0001_＀＀_x0001_＀＀_x0001_＀＀晧晦䂊찀ﬆ刾2䵂ⵓ单ㅞ〮䔪彃䕎呓剟䍅䡟㐨㔱㜳⼩䍅也卅彔䕒⡃ㄴ㌵⤷!＀＀ ＀＀	＀＀_x0008_＀＀_x0001_＀＀_x0001_＀＀_x0001_＀＀淩鶉㿨찀﫻刾0单㌸㐵㔹〱㜲䱞䑓也䵁彅佔彐䱈剄ㄨⰰ䠢Ⱒ䘢≓∬久⤢ɲ＀＀ ＀＀ɚ＀＀ɐ＀＀_x0001_＀＀
＀＀_x000C_＀＀BlackRock Fund Advisors＀＀The Vanguard Group, Inc.＀＀SSgA Funds Management, Inc.＀＀DWS Investment GmbH＀＀Invesco Advisers, Inc.＀＀NFJ Investment Group＀＀WEDGE Capital Management LLP＀＀Columbia Management Investment Advisers LLC＀＀American Century Investment Management, Inc.＀＀Bank of America NA (Private Banking)＀＀＀＀＀＀＀＀＀＀＀＀﫸刾O䥆〰㤰〰㐰㤵ㅞ〮⠪䍅也卅彔䕒彃⡓ㄴ㐴⤹䔫彃䕎呓剟䍅啟㐨㐱㤴⤩䔯彃䕎呓剟䍅㐨㐱㤴착!＀＀ ＀＀	＀＀_x0008_＀＀_x0001_＀＀_x0001_＀＀_x0001_＀＀馚香香㾹찀﫸刾O䥆〰㤰〰㐰㤵ㅞ〮⠪䍅也卅彔䕒彃⡂ㄴ㐴⤹䔫彃䕎呓剟䍅佟㐨㐱㤴⤩䔯彃䕎呓剟䍅㐨㐱㤴착!＀＀ ＀＀	＀＀_x0008_＀＀_x0001_＀＀_x0001_＀＀_x0001_＀＀晧晦晦㿦찀﫸刾O䥆〰㤰〰㐰㤵ㅞ〮⠪䍅也卅彔䕒彃⡓ㄴ㐱⤵䔫彃䕎呓剟䍅啟㐨ㄱ㔴⤩䔯彃䕎呓剟䍅㐨ㄱ㔴착!＀＀ ＀＀	＀＀_x0008_＀＀_x0001_＀＀_x0001_＀＀_x0001_＀＀ꚲ魨䗑㿇찀﫸刾O䥆〰㤰〰㐰㤵ㅞ〮⠪䍅也卅彔䕒彃⡂ㄴ㐱⤵䔫彃䕎呓剟䍅佟㐨ㄱ㔴⤩䔯彃䕎呓剟䍅㐨ㄱ㔴착!＀＀ ＀＀	＀＀_x0008_＀＀_x0001_＀＀_x0001_＀＀_x0001_＀＀紆㒎瑝㿡찀﫷刾&lt;䕄〰㘰〶〲㘰偞䕓䍔䱁䘨噉䑅奁㬩彐剐䍉⡅ㄭ奁丬坏䐬䔬彃啃剒Ⱜ⤱ॎ＀＀ ＀＀श＀＀࠰＀＀_x0001_＀＀Ć＀＀_x0001_＀＀롑ꔞ䀷롒蔞ᇫ䀸蔟凫麸䀷쳍쳌쳌䀷⣶轜嗂䀷䞮竡긔䀷凬Ẹ讅䀷ᑺ䞮䀸롒蔞凫䀸슐⣵潜䀸ਾꏗ絰䀸㌳㌳錳䀹롒蔞퇫䀸긕瑺䀸롑┞䀸슐⣵作䀸Ẹ㡑䀸㵱휊那䀸ᑻ䞮﫡䀸炤਽䏗䀹晧晦晦䀹䞮竡ด䀹䞮竡⸔䀹ᑺ➮䀸휊炣䨽䀸㵱휊ィ䀸ᑻ䞮_xDAE1_䀷馚香㦙䀸롒蔞凫䀸ꏗ㵰ᜊ䀸ᑺ螮䀸＀＀＀＀쀀䀸凬Ẹ讅䀸ꏗ㵰휊䀸尩슏棵䀸⣶轜䀷＀＀＀＀䀷ᑻ䞮뫡䀷㌳㌳匳䀷凬Ẹ⮅䀷尨䊏䀷尨⊏䀷ꏗ㵰휊䀷＀＀＀＀＀＀䀸炤਽䏗䀸＀＀＀＀耀䀸䞮竡踔䀸晧晦Ꙧ䀸ᑺ䀸㌳㌳팳䀸⣶轜헂䀸＀＀＀＀ 䀹蔟凫_xDEB8_䀸⣶轜䀸긕푺䀸롑Ԟ䀹㌳㌳ጳ䀹尨ʏ䀹㌴㌳㌳䀹䞮竡ด䀹롒蔞䀸尩슏ࣵ䀹ᑺ䀸凬Ẹ쮅䀸馚香香䀸轜밨䀸尩슏ꣵ䀸尩슏ꣵ䀸尩슏ꣵ䀸尩슏ꣵ䀸凬Ẹ쮅䀸Ẹ硑䀸Ẹ硑䀸Ẹ硑䀸ꏗ㵰眊䀹ᑺ螮䀹尨䀹Ẹ_xD851_䀹롒蔞釫䀹炤਽쏗䀹馚香_xD999_䀹롒蔞䀹㌳㌳䀹尩슏⣵䀺蔟凫㺸䀺슐⣵作䀺ਾꏗ絰䀺롑蔞䀺＀＀＀＀耀䀺ᑻ䞮뫡䀺ꏗ㵰ᜊ䀻Ẹ롑䀻蔟凫纸䀻롒蔞燫䀻롒蔞㇫䀻㌴㌳댳䀺尨슏䀺긕鑺䀺긕푺䀺긕鑺䀹＀＀＀＀＀＀䀺ᑻ䞮竡䀺蔟凫庸䀺竡긔䅇䀺竡긔腇䀺馚香禙䀺㌳㌳猳䀺ਾꏗ㵰䀺＀＀＀＀＀＀䀻凬Ẹஅ䀻롒蔞䀺ᑻ䞮㫡䀻㌴㌳㌳䀻ꏗ㵰霊䀺竡긔ꅇ䀺晧晦䙦䀻롑┞䀻尨슏䀺馚香ᦙ䀻⣶轜㗂䀻쳍쳌ೌ䀻㌴㌳댳䀺ᑺ螮䀺＀＀＀＀耀䀺尩슏棵䀺㌳㌳錳䀺䞮竡츔䀺尩슏죵䀺㵱휊傣䀺尩슏䣵䀺＀＀＀＀＀＀䀺轜鰨䀹ᑻ䞮嫡䀹Ẹ㡑䀺휊炣꨽䀹⣶轜뗂䀹⣶轜뗂䀹⣶轜뗂䀹轜鰨䀺䞮竡긔䀺凬Ẹ⮅䀺ᑻ䞮髡䀹＀＀＀＀怀䀹휊炣訽䀹ꏗ㵰ᜊ䀺馚香妙䀺쳍쳌Ⳍ䀺슐⣵轜䀹炤਽䏗䀹휊炣꨽䀸蔟凫纸䀹蔟凫_xDEB8_䀸晧晦晦䀹슐⣵콜䀹ᑺ䀹尩슏䀹Ẹ롑䀹＀＀＀＀耀䀹슐⣵꽜䀹슐⣵꽜䀹凬Ẹ讅䀹炤਽⏗䀺尨䊏䀺긕㑺䀺㌳㌳䀹⣶轜䀺휊炣쨽䀺轜尨䀻䞮竡踔䀻䞮竡츔䀻㵱휊낣䀻㌳㌳䀻馚香㦙䀼炤਽䀼ਾꏗᵰ䀽롒蔞燫䀼⣶轜嗂䀼㌳㌳匳䀼凬Ẹ䮅䀼晧晦왦䀻轜㰨䀼竡긔ⅇ䀼ᑺ䀻＀＀＀＀＀＀䀼轜鰨䀻尩슏棵䀻휊炣樽䀻＀＀＀＀䀀䀼긕ᑺ䀼尨芏䀼ᑻ䞮竡䀼휊炣訽䀼馚香香䀼馚香蓮䀼蔟凫㺸䀽Ẹ㡑䀼ਾꏗﵰ䀻㵱휊Ⴃ䀻馚香香䀻ᑻ䞮髡䀻쳍쳌賌䀻ᑻ䞮㫡䀻晧晦虦䀻晧晦Ꙧ䀻Ẹ㡑䀻晧晦Ꙧ䀻䞮竡且䀻긕鑺䀻尩슏䣵䀼ᑻ䞮㫡䀼휊炣訽䀼㌳㌳匳䀼轜㰨䀼㌳㌳匳䀼㵱휊那䀼긕呺䀽쳍쳌Ⳍ䀽蔟凫_xDEB8_䀼쳍쳌곌䀼尩슏⣵䀽馚香蓮䀼竡긔셇䀼馚香_xD999_䀼轜尨䀾炤਽ϗ䀿⣶轜헂䀿ẹ롑䀿馚香香䀿＀＀＀＀䀀䀿竡긔Ň䀿尨ꊏ䀿ਾꏗ絰䀿ਾꏗ㵰䀿竡긔腇䀿晧晦䀿롑䀿ꏗ㵰✊䁀凬Ẹஅ䁀⣶轜闂䀿ᑺꞮ䀿㵱휊£䁀휊炣ᨽ䁀尩슏ࣵ䁀㌳㌳匳䀿竡긔䀾슐⣵潜䀿ꏗ㵰霊䀾䞮竡且䀿㌴㌳㌳䀿긕鑺䀾쳍쳌ೌ䀾슐⣵作䀾竡긔䀾Ẹ顑䀾尨⊏䀿䞮竡츔䀾긕ᑺ䀾䞮竡踔䀾轜尨䀾晧晦왦䀾馚香香䀾ਾꏗᵰ䀾＀＀＀＀＀＀＀＀＀＀＀＀＀＀＀＀＀＀＀＀＀＀＀＀＀＀＀＀＀＀＀＀＀＀＀＀＀＀＀＀＀＀＀＀＀＀＀＀＀＀＀＀＀＀＀＀＀＀＀＀＀＀＀＀＀＀＀＀＀＀＀＀＀＀＀＀＀＀＀＀＀＀＀＀＀＀＀＀＀＀＀＀＀＀＀＀＀＀＀＀＀＀＀＀＀＀＀＀＀＀＀＀＀＀＀＀＀＀＀＀＀＀＀＀＀＀＀＀＀＀＀＀＀＀＀＀＀＀＀＀＀＀＀＀＀＀＀＀＀＀＀＀＀＀＀＀＀＀＀＀＀＀＀＀＀＀＀＀＀＀＀＀＀＀＀＀＀＀＀＀＀＀＀＀＀＀＀＀＀＀＀＀＀＀＀＀＀＀＀＀＀＀＀＀＀＀＀＀＀＀＀＀＀＀＀＀＀＀＀＀＀＀＀＀＀＀＀＀＀＀＀＀＀＀＀＀＀＀＀＀＀＀＀＀＀＀＀＀＀＀＀＀＀＀＀＀＀＀＀＀＀＀﫳刾2䵂ⵓ单ㅞ〮䔪彃䕎呓剟䍅䡟㐨㌱㜵⼩䍅也卅彔䕒⡃ㄴ㔳⤷!＀＀ ＀＀	＀＀_x0008_＀＀_x0001_＀＀_x0001_＀＀_x0001_＀＀줋୮넻㿣찀﫳刾2䵂ⵓ单ㅞ〮䔪彃䕎呓剟䍅䡟㐨㈱㜶⼩䍅也卅彔䕒⡃ㄴ㘲⤷!＀＀ ＀＀	＀＀_x0008_＀＀_x0001_＀＀_x0001_＀＀_x0001_＀＀＀＀＀＀＀＀㿨찀﫳刾2䵂ⵓ单ㅞ〮䔪彃䕎呓剟䍅䡟㐨㈱㜳⼩䍅也卅彔䕒⡃ㄴ㌲⤷!＀＀ ＀＀	＀＀_x0008_＀＀_x0001_＀＀_x0001_＀＀_x0001_＀＀淩鶉㿨찀ﬤ刾2䵂ⵓ单ㅞ〮䔪彃䕎呓剟䍅䡟㐨㐱㐱⼩䍅也卅彔䕒⡃ㄴㄴ⤴!＀＀ ＀＀	＀＀_x0008_＀＀_x0001_＀＀_x0001_＀＀_x0001_＀＀୻ඐ鉉㿤찀ﬣ刾2䵂ⵓ单ㅞ〮䔪彃䕎呓剟䍅䡟㐨㌱㐸⼩䍅也卅彔䕒⡃ㄴ㠳⤴!＀＀ ＀＀	＀＀_x0008_＀＀_x0001_＀＀_x0001_＀＀_x0001_＀＀୻ඐ鉉㿤찀ﬡ刾2䵂ⵓ单ㅞ〮䔪彃䕎呓剟䍅䡟㐨㈱㐹⼩䍅也卅彔䕒⡃ㄴ㤲⤴!＀＀ ＀＀	＀＀_x0008_＀＀_x0001_＀＀_x0001_＀＀_x0001_＀＀幃飅ꪪ㿢찀ﬠ刾(䥆〰㤰〰㐰㤵䙞彆䕎彔义⡃乁ⱎ〲㠰ⰬⰬ啅⥒Ŧ＀＀ ＀＀Ŏ＀＀_x0008_＀＀_x0001_＀＀_x0001_＀＀_x0001_＀＀馚香蓮쁛摦畳㩰⼯楤敲瑣潩獮䘯呁嘠敩敷㽲捡楴湯唽䑐呁♅牣慥潴㵲慦瑣敳♴奄彎剁升吽啒♅佄彃䅎䕍䘽呁䘺䱑䅟䑕呉义彇䱃䕉呎呟䵅䱐呁⹅䅆♔楤灳慬役瑳楲杮䄽摵瑩嘦剁䬺奅嘽䱇䙓塑剉♉䅖㩒啑剅㵙歒晚歔啖じ佬祑䉨歔猴橍睁䍏獷䍌䙸噖灉圦义佄㵗䥆卒彔佐啐♐䕈䝉呈㐽〵圦䑉䡔㐽〵匦䅔呒䵟塁䵉婉䑅䘽䱁䕓嘦剁䌺䱁久䅄㵒䥆䕖䅄♙䅖㩒奓䉍䱏䘽ぉ〰〹〰㔴☹䅖㩒义䕄㵘0ﬞ刾(䥆〰㤰〰㐰㤵䙞彆䕎彔义⡃乁ⱎ〲㤰ⰬⰬ啅⥒Ŧ＀＀ ＀＀Ŏ＀＀_x0008_＀＀_x0001_＀＀_x0001_＀＀_x0001_＀＀晦晦왦䁑摦畳㩰⼯楤敲瑣潩獮䘯呁嘠敩敷㽲捡楴湯唽䑐呁♅牣慥潴㵲慦瑣敳♴奄彎剁升吽啒♅佄彃䅎䕍䘽呁䘺䱑䅟䑕呉义彇䱃䕉呎呟䵅䱐呁⹅䅆♔楤灳慬役瑳楲杮䄽摵瑩嘦剁䬺奅䠽䱑䑙假剃♅䅖㩒啑剅㵙歒晚歔啖じ佬祑䉨歔猴橍睁协獷䍌䙸噖灉圦义佄㵗䥆卒彔佐啐♐䕈䝉呈㐽〵圦䑉䡔㐽〵匦䅔呒䵟塁䵉婉䑅䘽䱁䕓嘦剁䌺䱁久䅄㵒䥆䕖䅄♙䅖㩒奓䉍䱏䘽ぉ〰〹〰㔴☹䅖㩒义䕄㵘0﬜刾＀Ｏ单㜴㠷㤳〱㤴䕞䅃䵟䑅䕟䥂䑔⡁〲㘱〬Ⱜ∬啃㵒单≄착!＀＀ ＀＀	＀＀_x0008_＀＀_x0001_＀＀_x0001_＀＀_x0001_＀＀豀碵꼝쐕찀﬚刾＀Ｏ单㜴㠷㤳〱㤴䕞䅃䵟䑅䕟䥂䑔⡁〲㔱〬Ⱜ∬啃㵒单≄착!＀＀ ＀＀	＀＀_x0008_＀＀_x0001_＀＀_x0001_＀＀_x0001_＀＀＀＀＀＀耀䁝찀ﬕ刾＀Ｏ单㜴㠷㤳〱㤴䕞䅃䵟䑅䕟䥂䑔⡁〲㐱〬Ⱜ∬啃㵒单≄착!＀＀ ＀＀	＀＀_x0008_＀＀_x0001_＀＀_x0001_＀＀_x0001_＀＀＀＀＀＀䁙찀﬒刾＀Ｏ单㜴㠷㤳〱㤴䕞䅃䵟䑅䕟䥂䑔⡁〲㌱〬Ⱜ∬啃㵒单≄착!＀＀ ＀＀	＀＀_x0008_＀＀_x0001_＀＀_x0001_＀＀_x0001_＀＀馚香즙䁖찀﫹刾5䥆〰㤰〰㐰㤵偞䕓䍔䱁䘨噉䑅奁㬩䝆噟汯浵⡥ㄭ奁丬坏䐬〬착ॎ＀＀ ＀＀श＀＀࠰＀＀_x0001_＀＀Ć＀＀_x0001_＀＀꣧摪㾷죒ᗧ㵏㿀潠䡢㾮껶彁㿄歶ಙ㾹췕_xDFC5_Ӷ㾩ຈ⎁ځ㿕즓鶩橡㾿ૄ粷┤㿇륿ⴖ㿂델犫㿉騂ᬈ庞㿇겆㾲嬭诫뚄㿆ꖇᾁ냕㾯䨛䗭ᶴ㾫ជꑄ嶦㾬㭔퓃㪖㾸䳠ᝌ㾻Ꮟ_xD9CF_䈂㾿봫ᬶㄫ㾻춊뗇ꊡ㿳恊๳ঞ㿏᱇膲녴㿅网䊽㿩㭠넘O㿕䝁媫凒㾺䐓ߝ딠㾱瓫햩㾷꛳ᔢ㾶뚍褪菬㾰㖱祛_xFFFF_￉㾼໺切㾱褄㾩≹ɰ㾳㏛ɋ퓔㾪쿃㾯鲲튄䈗㾲༟睽䬫㿕豾殹契㾰쒱쨃岦㾹_xDEC2_郄䲜㾼㩭렂뱙㿄횻꟞킪㾸囫䧏ᯯ㾷䋌ꜻꁙ㾭猑핉፶㾰ᜫ_xFFFF_Ｊ幚㿃㔍䤊㿌㤩㾼ꮰ叉퍖㾹ᗗ숳菛㾴웳慉㾸雀깗춷㾬獹嚸_xD87B_㿓＀＀＀＀＀＀＀＀ꢣ㿂䶺垸귦㾾酽雐⥳㿕祴롳策㾴鿹_xDDFC_樻㿄ʓ怋샊㿃ᇨ먖㾪䡒ꬲ롷㿐⥼格_xDD76_㿁瀍뙁弬㿁퉫襭灜㾲＀＀＀＀＀＀＀＀＀＀＀＀＀＀＀＀＀＀＀＀＀＀＀＀ﲜ鴖딬㾲঳ⰰ빿㾥＀＀＀＀＀＀＀＀＀＀＀＀＀＀＀＀耴䂷㾷媍視㾲獘悀Ẏ㾷ﶬᯑ㿌Ξᇋ㾾쇛綈⠂㾲鋳짿뷟㾿ę踕锠㿄欎謪⻂㿆贍舧༸㾷ᨷ寀䄠㿃㲉멉㾶ҟ駠㿊_xDAF9_䬳퐂㿄霏眜݊㿍ꪂꯑ䨁㿋䍬㣅፿㾶쒹ޑ謢㿕ɔቢ㿉鼬秥睰㿀鵉⚀蛂㿍啩㩋䇊㿦帹饉㿟툠彯츇㿓촡㑘鶝㿆ꉺ싫㿋鸗誗禍㿋䧋紨㿀砺㐦ⱉ㾱嘕꠪直㿁Ṿ㲣狳㿂攣ꒋ㿒攎誨㿓劵䜒㾾廥噠툨㿉㖴㿓寻ꥏ㿈䍳癓㿂꺗᭠擱㾿㔑貣㾸﹝暑㾼ꌊ_xD959_㿃䤗톻糇㾼ㇰ煘떪㾴鑹硊꽂㿕꤀鱍㾴ೲ祥렧㿀츃뉒蒜㾺㙐૥狯㾱鷘㳮鳱㾹塃▍趬㾵ꄁꉥ㾼䶭筣㾽셮嵒쯀㾸᧷ท㿌✋﹩횘㿎ᔎﳣ⡍㿈亐諾켬㿁訖㽴₧㾿绩䅎㙾㾾ɇ㘍ṵ㾵矀㞛੎㿃＀＀＀＀＀＀＀＀＀＀＀＀＀＀＀＀簽⢙㿄摚_xDF3B_赏㿁鹅崤餳䀉쿡曰_xDE0D_㿇㫞盿꿙㾻槵ﴕ馡㿅ꕺ䌬㾺孵ᜢ솜㾻ﱲ楐쳄㿀셭嵒㿂毣ⳏ倉㾿靨絯潘㿐㇗뢮⨸㿃簤濯廐㿁੗岁죢㾿샟䛤떑㿂⬏钑㿊頛⣜㿡弇䲘谕㿐멷쓳뙳㿄υꛊ㿍＀＀＀＀＀＀＀＀옦ﴲ㿊鞅퓠鈇㿓Ӛ阘_xDF3F_㾶⮙檃ᎃ㿖邴톀췥㿋＀＀＀＀＀＀＀＀칟坬菨㿃㑡_xDB2B_벇㿑_xDDBA_緋ᑲ㾼﵋ꦼ㿣㎃ﯸ泅㾹柊ṹ㿈_xDC66_䃔㧳㿁຦竲⤰㾶㽽帵䦺㾬웖৘섯㿋怨ᠻ侱㿂檘ⵦꐅ㾥૲佄꓊㾶ᨕ斈蜳㾰⟝Ň悢㾲龀䡀㿀숫䙍憕㾼ᮽ਋㊃㾱뎚Ⲙ㾺ꐉ껄㾾鹼洿Ꝕ㾿싸ꩤ呠㾪驰㬾뫠㾾皒辣胹㿂ﱀ뗠㾳鯔㾵쫍⇶륯㿎摼핳䜼㾰턠訄쑘㿂ਛ궟㾷＀＀＀＀＀＀＀＀갭㿂觴䤼暺㿈딽䂪㾵高벭翤㾪ѵ데노㾸蛴죻䦭㾳้험⧤㾫_xDFA4_຾㎜㾾鿜蚋䞌㾩_xDCCA_⍼枺㾱냪ⷂ䤟㾩튪휖䳸㾺㡱꯳䀹㾸町돥༼㿊ꎱꡱ藟㾵倞㾺࿋萉㾥﷫㭆㾱ġ쮣쎛㿐⇙懾轋㿀悅뵕仼㿍ा칬㏁㾵︕漌㾵䯬Ḷ녬㾻ᘅ铀΁㾢츘찵磐㾲ⓡ῍_xDAD3_㾬ጟ촩燦㾸㋛Ⳡ쬥㾱㤻煃鯇㾤飙ᇗ沇㾨웣蛧㾶띊爥ᧁ㾰⒢툤︶㾬架Җꦨ㾽箚_xDFDE_㾨涨⣃Ḉ㾻䄋䨎榘㾿架Җꦨ㾥婸㾚숁ኇ礭㾸㫞盿꿙㿃蚥6ရ㾩⍒㏴㾱쑾墯䗃㾦蘚袏鄩㾔⊯Σ낒㾧蠷論윶㾵浐≰뗺㾱䔋龺道㿇뾔䝻঍㾩蒺潃㾶꼾ڑ㾿ࣝ誋鴸㾸퇶⮩㿏ﵙ蘑䬁㾾땟流㾽Ꮉ㾸殥_xDF26_獬㾷훂㾥﹥㟑ᩩ㾤_xFFFF_ﾗ纐㫻㾨⨂䄜씪㾲迉ᗸ롫㿊꜑沓㥵㿍＀＀＀＀＀＀＀＀＀＀＀＀＀＀＀＀＀＀＀＀＀＀＀＀＀＀＀＀＀＀＀＀＀＀＀＀＀＀＀＀＀＀＀＀＀＀＀＀＀＀＀＀＀＀＀＀＀＀＀＀＀＀＀＀＀＀＀＀＀＀＀＀＀＀＀＀＀＀＀＀＀＀＀＀＀＀＀＀＀＀＀＀＀＀＀＀＀＀＀＀＀＀＀＀＀＀＀＀＀＀＀＀＀＀＀＀＀＀＀＀＀＀＀＀＀＀＀＀＀＀＀＀＀＀＀＀＀＀＀＀＀＀＀＀＀＀＀＀＀＀＀＀＀＀＀＀＀＀＀＀＀＀＀＀＀＀＀＀＀＀＀＀＀＀＀＀＀＀＀＀＀＀＀＀＀＀＀＀＀＀＀＀＀＀＀＀＀＀＀＀＀＀＀＀＀＀＀＀＀＀＀＀＀＀＀＀＀＀＀＀＀＀＀＀＀＀＀＀＀＀＀＀＀＀＀＀＀＀＀＀＀＀＀＀＀＀＀＀＀＀＀＀＀＀＀＀＀＀＀＀＀＀﫸刾&lt;䡃〰㌰㤳〰㘶偞䕓䍔䱁䘨噉䑅奁㬩彐剐䍉⡅ㄭ奁丬坏䐬䔬彃啃剒Ⱜ⤱ॎ＀＀ ＀＀श＀＀࠰＀＀_x0001_＀＀Ć＀＀_x0001_＀＀㵱휊炣䀔尩슏⣵䀔롒蔞凫䀔晧晦晦䀔竡긔䀔晧晦晦䀔轜尨䀔ਾꏗ㵰䀔ᑺ䞮䀔晧晦晦䀔슏⣵轜䀔ᑻ䞮竡䀔ᑺ䞮䀔슏⣵轜䀔㵱휊炣䀔㵱휊炣䀔㌳㌳㌳䀔＀＀＀＀＀＀䀔ᑻ䞮竡䀔晧晦晦䀔＀＀＀＀＀＀䀔尩슏⣵䀔＀＀＀＀＀＀䀔蔟凫Ẹ䀔쳍쳌쳌䀔晧晦晦䀕竡긔䀔尩슏⣵䀕㌴㌳㌳䀕㵱휊炣䀕휊炣਽䀕凬Ẹ䀔＀＀＀＀＀＀䀕㌴㌳㌳䀕⣶轜䀕䞮竡긔䀔炤਽ꏗ䀔馚香香䀔Ẹ롑䀔ꏗ㵰휊䀔ꏗ㵰휊䀔㌳㌳㌳䀔晧晦晦䀔휊炣਽䀕⣶轜䀔＀＀＀＀＀＀䀕㌳㌳㌳䀔炤਽ꏗ䀔ਾꏗ㵰䀔蔟凫Ẹ䀔긕ᑺ䀔쳍쳌쳌䀔긕ᑺ䀔긕ᑺ䀔휊炣਽䀔긕ᑺ䀔휊炣਽䀔尩슏⣵䀔＀＀＀＀＀＀䀔긕ᑺ䀔㌳㌳㌳䀔Ẹ롑䀔Ẹ롑䀔䞮竡긔䀔롒蔞凫䀔ਾꏗ㵰䀔＀＀＀＀＀＀䀕＀＀＀＀＀＀䀕＀＀＀＀＀＀䀕＀＀＀＀＀＀䀕轜尨䀔蔟凫Ẹ䀔蔟凫Ẹ䀔蔟凫Ẹ䀔蔟凫Ẹ䀔晧晦晦䀔쳍쳌쳌䀔Ẹ롑䀔䞮竡긔䀔蔟凫Ẹ䀗쳍쳌쳌䀖㌴㌳㌳䀗馚香香䀖尩슏⣵䀗⣶轜䀖ᑻ䞮竡䀖⣶轜䀖轜尨䀖晧晦晦䀖㌴㌳㌳䀗Ẹ롑䀖Ẹ롑䀖晧晦晦䀖쳍쳌쳌䀖㵱휊炣䀖ᑻ䞮竡䀖炤਽ꏗ䀖竡긔䀖쳍쳌쳌䀖＀＀＀＀＀＀䀗쳍쳌쳌䀖쳍쳌쳌䀖슏⣵轜䀖晧晦晦䀖＀＀＀＀＀＀䀗凬Ẹ䀖馚香香䀖蔟凫Ẹ䀖쳍쳌쳌䀖㌳㌳㌳䀖晧晦晦䀖ਾꏗ㵰䀖晧晦晦䀖㌳㌳㌳䀖晧晦晦䀖尨슏䀖＀＀＀＀＀＀䀗쳍쳌쳌䀕馚香香䀕㌳㌳㌳䀖＀＀＀＀＀＀䀖馚香香䀕슏⣵轜䀕凬Ẹ䀕尨슏䀕馚香香䀕ᑻ䞮竡䀕휊炣਽䀗㌴㌳㌳䀗㵱휊炣䀖롑蔞䀖蔟凫Ẹ䀖㌳㌳㌳䀖ᑻ䞮竡䀗롑蔞䀗凬Ẹ䀖凬Ẹ䀖凬Ẹ䀖晧晦晦䀗竡긔䀖馚香香䀗晧晦晦䀗馚香香䀗馚香香䀗蔟凫Ẹ䀗쳍쳌쳌䀗馚香香䀗馚香香䀗㌴㌳㌳䀗尨슏䀖䞮竡긔䀖＀＀＀＀＀＀䀗롑蔞䀖炤਽ꏗ䀖馚香香䀗쳍쳌쳌䀖슏⣵轜䀖쳍쳌쳌䀖＀＀＀＀＀＀䀗＀＀＀＀＀＀䀗휊炣਽䀗Ẹ롑䀖尩슏⣵䀖ਾꏗ㵰䀖晧晦晦䀖晧晦晦䀖휊炣਽䀖＀＀＀＀＀＀䀖쳍쳌쳌䀖轜尨䀖轜尨䀖尩슏⣵䀖尩슏⣵䀖＀＀＀＀＀＀䀖＀＀＀＀＀＀䀖轜尨䀖휊炣਽䀖휊炣਽䀖쳍쳌쳌䀖ਾꏗ㵰䀖긕ᑺ䀖휊炣਽䀖휊炣਽䀖＀＀＀＀＀＀䀖휊炣਽䀖＀＀＀＀＀＀䀖＀＀＀＀＀＀䀖휊炣਽䀖＀＀＀＀＀＀䀖＀＀＀＀＀＀䀖＀＀＀＀＀＀䀖슏⣵轜䀖馚香香䀕馚香香䀕긕ᑺ䀕긕ᑺ䀕㌴㌳㌳䀕휊炣਽䀕긕ᑺ䀕ꏗ㵰휊䀔긕ᑺ䀕Ẹ롑䀕쳍쳌쳌䀕蔟凫Ẹ䀖휊炣਽䀖晧晦晦䀕㌴㌳㌳䀕슏⣵轜䀕슏⣵轜䀕ਾꏗ㵰䀕롒蔞凫䀕롒蔞凫䀕쳍쳌쳌䀕晧晦晦䀖＀＀＀＀＀＀䀖ꏗ㵰휊䀕㌴㌳㌳䀕휊炣਽䀕슏⣵轜䀕ᑺ䞮䀕䞮竡긔䀕슏⣵轜䀕㌴㌳㌳䀕晧晦晦䀕ᑻ䞮竡䀕ᑻ䞮竡䀕Ẹ롑䀕슏⣵轜䀖롑蔞䀖尩슏⣵䀖롑蔞䀕슏⣵轜䀕尩슏⣵䀕㌴㌳㌳䀕㌴㌳㌳䀕㌴㌳㌳䀕㌴㌳㌳䀕蔟凫Ẹ䀕휊炣਽䀕蔟凫Ẹ䀕晧晦晦䀕슏⣵轜䀕凬Ẹ䀕슏⣵轜䀕尨슏䀕ᑺ䞮䀕㵱휊炣䀕ᑺ䞮䀕긕ᑺ䀕쳍쳌쳌䀔⣶轜䀔蔟凫Ẹ䀕⣶轜䀔㌴㌳㌳䀕蔟凫Ẹ䀕㌴㌳㌳䀕긕ᑺ䀕晧晦晦䀕ᑻ䞮竡䀕䞮竡긔䀕晧晦晦䀕Ẹ롑䀕＀＀＀＀＀＀＀＀＀＀＀＀＀＀＀＀＀＀＀＀＀＀＀＀＀＀＀＀＀＀＀＀＀＀＀＀＀＀＀＀＀＀＀＀＀＀＀＀＀＀＀＀＀＀＀＀＀＀＀＀＀＀＀＀＀＀＀＀＀＀＀＀＀＀＀＀＀＀＀＀＀＀＀＀＀＀＀＀＀＀＀＀＀＀＀＀＀＀＀＀＀＀＀＀＀＀＀＀＀＀＀＀＀＀＀＀＀＀＀＀＀＀＀＀＀＀＀＀＀＀＀＀＀＀＀＀＀＀＀＀＀＀＀＀＀＀＀＀＀＀＀＀＀＀＀＀＀＀＀＀＀＀＀＀＀＀＀＀＀＀＀＀＀＀＀＀＀＀＀＀＀＀＀＀＀＀＀＀＀＀＀＀＀＀＀＀＀＀＀＀＀＀＀＀＀＀＀＀＀＀＀＀＀＀＀＀＀＀＀＀＀＀＀＀＀＀＀＀＀＀＀＀＀＀＀＀＀＀＀＀＀＀＀＀＀＀＀＀＀＀＀＀＀＀＀＀＀＀＀＀＀＀﫨刾_x0018_䥇ⵌ䕄偞䍟剕䕒䍎⡙䤢体⤢_x001D_＀＀ ＀＀_x0005_＀＀_x0004_＀＀_x0001_＀＀_x0001_＀＀_x0008_＀＀啅R찀﫨刾_x0018_假ⵋ单偞䍟剕䕒䍎⡙䤢体⤢_x001D_＀＀ ＀＀_x0005_＀＀_x0004_＀＀_x0001_＀＀_x0001_＀＀_x0008_＀＀单D찀﫨刾_x0018_ㅇⵁ䕄偞䍟剕䕒䍎⡙䤢体⤢_x001D_＀＀ ＀＀_x0005_＀＀_x0004_＀＀_x0001_＀＀_x0001_＀＀_x0008_＀＀啅R찀﬩刾2䵂ⵓ单ㅞ〮䔪彃䕎呓剟䍅䡟㐨㐱㔷⼩䍅也卅彔䕒⡃ㄴ㜴⤵!＀＀ ＀＀	＀＀_x0008_＀＀_x0001_＀＀_x0001_＀＀_x0001_＀＀䁘埼Ꮁ㿫찀ﬥ刾2䵂ⵓ单ㅞ〮䔪彃䕎呓剟䍅䡟㐨㐱㔴⼩䍅也卅彔䕒⡃ㄴ㐴⤵!＀＀ ＀＀	＀＀_x0008_＀＀_x0001_＀＀_x0001_＀＀_x0001_＀＀魺穈❢㿦찀ﬡ刾2䵂ⵓ单ㅞ〮䔪彃䕎呓剟䍅䡟㐨㌱㔲⼩䍅也卅彔䕒⡃ㄴ㈳⤵!＀＀ ＀＀	＀＀_x0008_＀＀_x0001_＀＀_x0001_＀＀_x0001_＀＀魺穈❢㿦찀ﬖ刾.䕄〰㔰㘵㈵㐰䕞䅃䵟䑅卟䱁卅㈨㄰ⰴⰰⰬ䌢剕䔽剕⤢!＀＀ ＀＀	＀＀_x0008_＀＀_x0001_＀＀_x0001_＀＀_x0001_＀＀＀＀＀＀䠀䂤찀ﬖ刾.䕄〰㔰㜸〸㌰䕞䅃䵟䑅卟䱁卅㈨㄰ⰴⰰⰬ䌢剕䔽剕⤢!＀＀ ＀＀	＀＀_x0008_＀＀_x0001_＀＀_x0001_＀＀_x0001_＀＀＀＀＀＀Ā䂡찀﫳刾2䵂ⵓ单ㅞ〮䔪彃䕎呓剟䍅䡟㐨ㄱ㔴⼩䍅也卅彔䕒⡃ㄴ㐱⤵!＀＀ ＀＀	＀＀_x0008_＀＀_x0001_＀＀_x0001_＀＀_x0001_＀＀ꆼ机啕㿥찀﫾刾5偊㌳㘴〸〰〰偞䕓䍔䱁䘨噉䑅奁㬩䝆噟汯浵⡥ㄭ奁丬坏䐬〬착ॎ＀＀ ＀＀श＀＀࠰＀＀_x0001_＀＀Ć＀＀_x0001_＀＀봼陒踡㿑飈隻ྐ㿊䵪軳瑓㿄栊氢穸㿅伎钯补㿋ᾊ䉚㿎Ò˞訉㿓䷒ၢ㿔Ꙍ䘊甥㿞뗝粄돐㿥⌺筊⾃㿨썡⯓ᥥ㿠＀＀＀＀＀＀＀＀艁쟢뮘㿞⌺筊⾃㿜뱪鍴И㿠씅㆏⵷㿕_xDBF5_臗䙳㿘_xDCC6_蒵큼㿓탥_xDB22_绹㿢擃悪剔㿛ྑ㙺㺫㿛풕栉氢㿪낊늕㿜_xDCC6_蒵큼㿛▮㿐擂悪㿔ﲹퟛ㿉_xD9E8_窱浜㿑ꞇ쩗쐲㿁ῳ濒ݟ㿆⠤豾殹㿕▮菤㿒嵤䛜砃㿋噬깽㿒㴈喛ꮟ㿍ᚇ컙号㿋橿璼ᢓ㿌춟쾪囕㿘᝘톷㿐▮㿌㆐⵷ἡ㿐攬᝘㿓迅眱ℭ㿓麄꫍헏㿎곙峺㿍＀＀＀＀＀＀＀＀윑뢺ڍ㿔⹈⇿㿍蔟凫Ẹ㿕⿬➻ଏ㿅ꞇ쩗쐲㿉⿬➻ଏ㿅㴈喛ꮟ㿅龾⼚ⓝ㿒鳠ꔑ솽㿏쒜뀠桲㾱_xDABA_ﶊ㾴⭫韶鏝㾷밂ህ㼔㿎䷓ၢ㥘㿘ﭿ瀺裎㿖⹈⇿㿍ⰽ體ᷦ㿇轜尨㿇䔸片㿁˞訉挟㿒＀＀＀＀＀＀＀＀곚峺앭㿆悪剔ꀧ㿁硬ꕺ䌬㿌麃꫍㿇＀＀＀＀＀＀＀＀＀＀＀＀＀＀＀＀＀＀＀＀＀＀＀＀＀＀＀＀＀＀＀＀ⴎ鶲꟯㿆쳍쳌쳌㿌ꬶ圾녛㿇ꅢ㓖㣯㿑疎᭱㾽쳍쳌쳌㿔＀＀＀＀＀＀＀＀堐됹盈㿎_xDD97_螓㿝틲才堐㿑䣩_xFFFF_Ｎﴡ㿒翌뽈ᵽ㿈궬忘佶㿎_xDED3_௠ꦓ㿒Ẹ롑㿆䰰દ╆㿍_xDB23_绹뱪㿄譄ꧻ㿁▮㿄塹㖨㯍㿆ᢓ嘄ⴎ㿤鰏ꈳ㞴㿘弇䲘谕㿊ﷴ磔⛩㿙鶲꟯䯆㿛ㄧ갈娜㿢＀＀＀＀＀＀＀＀Ò˞訉㿡㋊뇄渮㿗㐄㘑㿌뙆ﷳ磔㿑焍讬棛㿐컙号ꗣ㿃竡긔㿊㠝䑧潩㿈疎᭱㿑司ꗣ쒛㿈瞚ꊜ뤣㿄ಳ걱_xDB8B_㿀ᆝ붥េ㿚⪙锘৔㿐곙峺㿅鞍ቮ삃㿊᭱逭㿈粅돐㿉霤郿ﭾ㿖຿㎜뒢㿏蔟凫Ẹ㿑볓ᓣ줝㿅豾殹契㿀늖焌讬㿋ﲹퟛ㿁콁핦㾷＀＀＀＀＀＀＀＀혹淅耴㿇헐묯㿓⚁蛂垧㿖豾殹契㿈悪剔ꀧ㿁졋㴇喛㾿岒䏾㿋悪剔ꀧ㿉란艀쟢㿈ᖵ쯻짮㿣⹈⇿㿙䥒肝숦㿢港ƣּ㿒_xDB8C_h腯㿌껦麃㿅哊ꣁ交㿔_xDE6A_話㿂쫁䖡㿅▯菤춞㿂⁜챣㾽䵪軳瑓㿄⚁蛂垧㿂鏞薇퍚㿘瞚ꊜ뤣㿌厏⑴_xFFFF_ﾗ㿀鸛⥞჋㿇꟰䯆褷㿉＀＀＀＀＀＀＀＀弇䲘谕㿂챤䭝߈㾽瑔霤郿㾾＀＀＀＀＀＀＀＀＀＀＀＀＀＀＀＀돐_xDAB9_㿒욨㝋䆉㿐筊⾃Ꙍ㿂糮㔿멞㿕쀚⁛㿟⋐率㿚녛㲞㿘媆볓ᓣ㿕쩘쐲⺱㿒蒶큼妳㿙䷓ၢ㥘㿔৕≨硬㿢ƣּᐒ㿥儚ᯚ慼㿞韶鏝薇㿒븎餰ᠪ㿕퓾ㄦ㿐ℭ噬㿕᧎_xDA51_簛㿕ᆝ붥េ㿎堐됹盈㿒栊氢穸㿑彰츇儙㿒磕⛩࠱㿌㓗㣯䝅㿖節浜ﻅ㿚⇿㿐縨릌५㿑욨㝋䆉㿔轜尨㿛ⰽ體ᷦ㿓耴䂷㿇覠闩㿖寀䄠揱㿠⯔ᥥ壢㿏툟彯㿓⁜챣㿅휊炣਽㿇㔿멞౉㿒ᑺ䞮㿉㢆엖㑭㿐ᓤ줝㿥㿄㌳㌳㌳㿓逭㿕櫨_xDD97_㿛䝅沈㿛䉚㿝뮙邖稏㿎弇䲘谕㿞＀＀＀＀＀＀＀＀霤郿ﭾ㿊늕焌㿌厎⑴㿇솾☗Փ㿗司ꗣ쒛㿐ꧼ틱才㿈痷鳠ꔑ㿙歑瞚ꊜ㿓ᯚ慼唲㿜䙴弆㿔鮥㿘쀚⁛㿃㲞퐬㿚瑔霤郿㿎譄ꧻ㿁䲘谕㿄亥ፀ썡㿃慼唲⨰㿉晦晦晦㿆▮菤㾾Ȍ蜫_xD916_㾾蔟凫Ẹ㿍豾殹契㿀閁譃㾻껦麃㾽⬂ᚇ컙㿏ﶋ懤㿑냲歐瞚㿄_xFFFF_ﾗ纐㫻㿈ꩥ呠❒㿈⣶轜㿀꽏斔授㿍㔿멞౉㾲뽈ᵽ朸㿌쬩윐뢺㾽ꦓ冂鵉㿀馚香香㾹劽↖疎㾱ಳ걱_xDB8B_㿈㽼帵㿊᝙톷_xDE00_㿂씅㆏⵷㿕授_xDC5D_͆㿀꾷㿔＀＀＀＀＀＀＀＀䓐䫴㿕ƣּᐒ㿏㓗㣯䝅㿒嫮㹂_xD9E8_㿄＀＀＀＀＀＀＀＀＀＀＀＀＀＀＀＀＀＀＀＀＀＀＀＀＀＀＀＀＀＀＀＀＀＀＀＀＀＀＀＀＀＀＀＀＀＀＀＀＀＀＀＀＀＀＀＀＀＀＀＀＀＀＀＀＀＀＀＀＀＀＀＀＀＀＀＀＀＀＀＀＀＀＀＀＀＀＀＀＀＀＀＀＀＀＀＀＀＀＀＀＀＀＀＀＀＀＀＀＀＀＀＀＀＀＀＀＀＀＀＀＀＀＀＀＀＀＀＀＀＀＀＀＀＀＀＀＀＀＀＀＀＀＀＀＀＀＀＀＀＀＀＀＀＀＀＀＀＀＀＀＀＀＀＀＀＀＀＀＀＀＀＀＀＀＀＀＀＀＀＀＀＀＀＀＀＀＀＀＀＀＀＀＀＀＀＀＀＀＀＀＀＀＀＀＀＀＀＀＀＀＀＀＀＀＀＀＀＀＀＀＀＀＀＀＀＀＀＀＀＀＀＀＀＀＀＀＀＀＀＀＀＀＀＀＀＀＀＀＀＀＀＀＀＀＀＀＀＀＀＀＀＀﬛刾(单㜴㠷㤳〱㤴䙞彆䉅呉䥟⡂乁ⱎ〲〱ⰬⰬ单⥄Ŧ＀＀ ＀＀Ŏ＀＀_x0008_＀＀_x0001_＀＀_x0001_＀＀_x0001_＀＀쳕쳌䳌䁋摦畳㩰⼯楤敲瑣潩獮䘯呁嘠敩敷㽲捡楴湯唽䑐呁♅牣慥潴㵲慦瑣敳♴奄彎剁升吽啒♅佄彃䅎䕍䘽呁䘺䱑䅟䑕呉义彇䱃䕉呎呟䵅䱐呁⹅䅆♔楤灳慬役瑳楲杮䄽摵瑩嘦剁䬺奅䰽䙕䙃䡍婉♅䅖㩒啑剅㵙歒晚啒䩊䙖䨹楑䉨歔猴橍硁䍍獷䍌噸さ灑圦义佄㵗䥆卒彔佐啐♐䕈䝉呈㐽〵圦䑉䡔㐽〵匦䅔呒䵟塁䵉婉䑅䘽䱁䕓嘦剁䌺䱁久䅄㵒䥆䕖䅄♙䅖㩒奓䉍䱏唽㑓㜷㌸ㄹ㐰☹䅖㩒义䕄㵘0﬛刾(单㜴㠷㤳〱㤴䙞彆䉅呉䥟⡂乁ⱎ〲ㄱⰬⰬ单⥄Ŧ＀＀ ＀＀Ŏ＀＀_x0008_＀＀_x0001_＀＀_x0001_＀＀_x0001_＀＀㌬㌳䁌摦畳㩰⼯楤敲瑣潩獮䘯呁嘠敩敷㽲捡楴湯唽䑐呁♅牣慥潴㵲慦瑣敳♴奄彎剁升吽啒♅佄彃䅎䕍䘽呁䘺䱑䅟䑕呉义彇䱃䕉呎呟䵅䱐呁⹅䅆♔楤灳慬役瑳楲杮䄽摵瑩嘦剁䬺奅䘽前呏剕乍♇䅖㩒啑剅㵙歒晚啒䩊䙖䨹楑䉨歔猴橍硁卍獷䍌噸さ灑圦义佄㵗䥆卒彔佐啐♐䕈䝉呈㐽〵圦䑉䡔㐽〵匦䅔呒䵟塁䵉婉䑅䘽䱁䕓嘦剁䌺䱁久䅄㵒䥆䕖䅄♙䅖㩒奓䉍䱏唽㑓㜷㌸ㄹ㐰☹䅖㩒义䕄㵘0﬘刾(单㜴㠷㤳〱㤴䙞彆䉅呉䥟⡂乁ⱎ〲㈱ⰬⰬ单⥄Ŧ＀＀ ＀＀Ŏ＀＀_x0008_＀＀_x0001_＀＀_x0001_＀＀_x0001_＀＀晬晦晦䁌摦畳㩰⼯楤敲瑣潩獮䘯呁嘠敩敷㽲捡楴湯唽䑐呁♅牣慥潴㵲慦瑣敳♴奄彎剁升吽啒♅佄彃䅎䕍䘽呁䘺䱑䅟䑕呉义彇䱃䕉呎呟䵅䱐呁⹅䅆♔楤灳慬役瑳楲杮䄽摵瑩嘦剁䬺奅䨽塍䩙䱍呏♍䅖㩒啑剅㵙歒晚啒䩊䙖䨹楑䉨歔猴橍硁楍獷䍌噸さ灑圦义佄㵗䥆卒彔佐啐♐䕈䝉呈㐽〵圦䑉䡔㐽〵匦䅔呒䵟塁䵉婉䑅䘽䱁䕓嘦剁䌺䱁久䅄㵒䥆䕖䅄♙䅖㩒奓䉍䱏唽㑓㜷㌸ㄹ㐰☹䅖㩒义䕄㵘0﫧刾Ô䥞呎䐠呁彅㵁䅚⡖䅆䙟䑙䍎㐨㔱㜳Ⱜ刬⥆㬩䤠呎䐠呁彅㵓䅚⡖卆䙟卉䅃彌䕐乒㐨㔱㜳Ⱜ卆ⱁ䙒⤩※义⁔䅄䕔兟娽噁䘨彑䥆䍓䱁兟剔⡎ㄴ㌵ⰷⰬ䙒⤩医剔义⁇允㵓䙉䐨呁彅㹁䐽呁彅♓䐦呁彅㹁䐽呁彅ⱑ䄢乎Ⱒ䙉䐨呁彅㹓䐽呁彅ⱑ匢䵅≉∬呑≒⤩_x001D_＀＀ ＀＀_x0005_＀＀_x0004_＀＀_x0001_＀＀_x0001_＀＀_x0008_＀＀乁N찀ײַ刾(䉇〰㜰㤱㌷㠷䙞彆䉅呉䥟⡂乁ⱎ〲㠰ⰬⰬ䉇⥐ć＀＀ ＀＀ï＀＀_x0008_＀＀_x0001_＀＀_x0001_＀＀_x0001_＀＀馚香ᦙ䀾摦畳㩰⼯楄敲瑣潩獮䘯捡却瑥䄠摵瑩湩⁧楖睥牥愿瑣潩㵮啁䥄彔䅖啌♅䉄ㄽ㤲䤦ㅄ〽ㄷ㜹☳䅖啌䥅㵄㄰㔲☰䑓呁㵅〲㠰倦剅佉呄偙㵅乁彎呓♄䍓呆㌽眦湩潤㵷潰異彰潮扟牡眦摩桴㌽㔸栦楥桧㵴㈱☰呓剁彔䅍䥘䥍䕚㵄䅆卌♅牣慥潴㵲慦瑣敳♴楤灳慬役瑳楲杮䄽摵瑩찀ײַ刾(䉇〰㜰㤱㌷㠷䙞彆䉅呉䥟⡂乁ⱎ〲㤰ⰬⰬ䉇⥐ć＀＀ ＀＀ï＀＀_x0008_＀＀_x0001_＀＀_x0001_＀＀_x0001_＀＀晦晦䁂摦畳㩰⼯楄敲瑣潩獮䘯捡却瑥䄠摵瑩湩⁧楖睥牥愿瑣潩㵮啁䥄彔䅖啌♅䉄ㄽ㤲䤦ㅄ〽ㄷ㜹☳䅖啌䥅㵄㄰㔲☰䑓呁㵅〲㤰倦剅佉呄偙㵅乁彎呓♄䍓呆㌽眦湩潤㵷潰異彰潮扟牡眦摩桴㌽㔸栦楥桧㵴㈱☰呓剁彔䅍䥘䥍䕚㵄䅆卌♅牣慥潴㵲慦瑣敳♴楤灳慬役瑳楲杮䄽摵瑩찀יִ刾.单㠳㘸㤸〱㔱䕞䅃䵟䑅䍟偁塅㈨㄰ⰶⰰⰬ䌢剕唽䑓⤢!＀＀ ＀＀	＀＀_x0008_＀＀_x0001_＀＀_x0001_＀＀_x0001_＀＀豀碵꼝쐕찀﫸刾8䕓〰〰㤶㠵㘷ㅞ〮䔪彃䕎呓剟䍅䡟㐨㔱〱⼩䍅也卅彔䕒⡃ㄴㄵ⤰!＀＀ ＀＀	＀＀_x0008_＀＀_x0001_＀＀_x0001_＀＀_x0001_＀＀ꆼ机啕㿥찀﫩刾"噚䤭幔卆剟当䅄䅔∨煥極祴潮摡≲嬩崱_x001D_＀＀ ＀＀_x0005_＀＀_x0004_＀＀_x0001_＀＀_x0001_＀＀_x0003_＀＀＀＀耀찀﫨刾_x0016_䱁䅆匭幅彐剐䍉⡅ㄴ㌵⤷!＀＀ ＀＀	＀＀_x0008_＀＀_x0001_＀＀_x0001_＀＀_x0001_＀＀馚香榙䁣찀ﬠ刾8䕓〰〰㤶㠵㘷ㅞ〮䔪彃䕎呓剟䍅䡟㐨㌱㌵⼩䍅也卅彔䕒⡃ㄴ㔳⤳!＀＀ ＀＀	＀＀_x0008_＀＀_x0001_＀＀_x0001_＀＀_x0001_＀＀ᑻ䞮竡㿤찀ײַ刾O单㜴㠷㤳〱㤴ㅞ〮⠪䍅也卅彔䕒彃⡂ㄴ㈳⤵䔫彃䕎呓剟䍅佟㐨㌱㔲⤩䔯彃䕎呓剟䍅㐨㌱㔲착!＀＀ ＀＀	＀＀_x0008_＀＀_x0001_＀＀_x0001_＀＀_x0001_＀＀＀＀＀＀＀＀㿰찀ײַ刾O单㜴㠷㤳〱㤴ㅞ〮⠪䍅也卅彔䕒彃⡓ㄴ㈳⤵䔫彃䕎呓剟䍅啟㐨㌱㔲⤩䔯彃䕎呓剟䍅㐨㌱㔲착!＀＀ ＀＀	＀＀_x0008_＀＀_x0001_＀＀_x0001_＀＀_x0001_＀＀＀＀＀＀＀＀＀＀찀ײַ刾O单ㄸㄲ䬱〱㜰ㅞ〮⠪䍅也卅彔䕒彃⡂ㄴ㈳⤵䔫彃䕎呓剟䍅佟㐨㌱㔲⤩䔯彃䕎呓剟䍅㐨㌱㔲착!＀＀ ＀＀	＀＀_x0008_＀＀_x0001_＀＀_x0001_＀＀_x0001_＀＀዆웖觘㿝찀ײַ刾O单ㄸㄲ䬱〱㜰ㅞ〮⠪䍅也卅彔䕒彃⡓ㄴ㈳⤵䔫彃䕎呓剟䍅啟㐨㌱㔲⤩䔯彃䕎呓剟䍅㐨㌱㔲착!＀＀ ＀＀	＀＀_x0008_＀＀_x0001_＀＀_x0001_＀＀_x0001_＀＀埮⃨넻㾳찀ײַ刾O单㠳㘸㤸〱㔱ㅞ〮⠪䍅也卅彔䕒彃⡂ㄴ㈳⤵䔫彃䕎呓剟䍅佟㐨㌱㔲⤩䔯彃䕎呓剟䍅㐨㌱㔲착!＀＀ ＀＀	＀＀_x0008_＀＀_x0001_＀＀_x0001_＀＀_x0001_＀＀涶㿫찀ײַ刾O单㠳㘸㤸〱㔱ㅞ〮⠪䍅也卅彔䕒彃⡓ㄴ㈳⤵䔫彃䕎呓剟䍅啟㐨㌱㔲⤩䔯彃䕎呓剟䍅㐨㌱㔲착!＀＀ ＀＀	＀＀_x0008_＀＀_x0001_＀＀_x0001_＀＀_x0001_＀＀＀＀＀＀＀＀＀＀찀ﬞ刾O单㌸㐵㔹〱㜲ㅞ〮⠪䍅也卅彔䕒彃⡂ㄴ㈳⤵䔫彃䕎呓剟䍅佟㐨㌱㔲⤩䔯彃䕎呓剟䍅㐨㌱㔲착!＀＀ ＀＀	＀＀_x0008_＀＀_x0001_＀＀_x0001_＀＀_x0001_＀＀_xDF74_쥻ᄐ㿁찀ﬞ刾O单㌸㐵㔹〱㜲ㅞ〮⠪䍅也卅彔䕒彃⡓ㄴ㈳⤵䔫彃䕎呓剟䍅啟㐨㌱㔲⤩䔯彃䕎呓剟䍅㐨㌱㔲착!＀＀ ＀＀	＀＀_x0008_＀＀_x0001_＀＀_x0001_＀＀_x0001_＀＀_xDF74_쥻ᄐ㿁찀ﬞ刾O单㠵㌳㐳〱㜷ㅞ〮⠪䍅也卅彔䕒彃⡂ㄴ㈳⤵䔫彃䕎呓剟䍅佟㐨㌱㔲⤩䔯彃䕎呓剟䍅㐨㌱㔲착!＀＀ ＀＀	＀＀_x0008_＀＀_x0001_＀＀_x0001_＀＀_x0001_＀＀줋୮넻㿣찀ﬞ刾O单㠵㌳㐳〱㜷ㅞ〮⠪䍅也卅彔䕒彃⡓ㄴ㈳⤵䔫彃䕎呓剟䍅啟㐨㌱㔲⤩䔯彃䕎呓剟䍅㐨㌱㔲착!＀＀ ＀＀	＀＀_x0008_＀＀_x0001_＀＀_x0001_＀＀_x0001_＀＀埮⃨넻㾳찀ﬞ刾O单㔰㐸㠹〱㐶ㅞ〮⠪䍅也卅彔䕒彃⡂ㄴ㈳⤵䔫彃䕎呓剟䍅佟㐨㌱㔲⤩䔯彃䕎呓剟䍅㐨㌱㔲착!＀＀ ＀＀	＀＀_x0008_＀＀_x0001_＀＀_x0001_＀＀_x0001_＀＀줋୮넻㿓찀ﬞ刾O单㔰㐸㠹〱㐶ㅞ〮⠪䍅也卅彔䕒彃⡓ㄴ㈳⤵䔫彃䕎呓剟䍅啟㐨㌱㔲⤩䔯彃䕎呓剟䍅㐨㌱㔲착!＀＀ ＀＀	＀＀_x0008_＀＀_x0001_＀＀_x0001_＀＀_x0001_＀＀＀＀＀＀＀＀＀＀찀ﬞ刾O单㠰㐱㜳〱㈵ㅞ〮⠪䍅也卅彔䕒彃⡂ㄴ㈳⤵䔫彃䕎呓剟䍅佟㐨㌱㔲⤩䔯彃䕎呓剟䍅㐨㌱㔲착!＀＀ ＀＀	＀＀_x0008_＀＀_x0001_＀＀_x0001_＀＀_x0001_＀＀䡛孶觘㿍찀ﬞ刾O单㠰㐱㜳〱㈵ㅞ〮⠪䍅也卅彔䕒彃⡓ㄴ㈳⤵䔫彃䕎呓剟䍅啟㐨㌱㔲⤩䔯彃䕎呓剟䍅㐨㌱㔲착!＀＀ ＀＀	＀＀_x0008_＀＀_x0001_＀＀_x0001_＀＀_x0001_＀＀埮⃨넻㾳찀﬘刾8䕓〰〰㤶㠵㘷ㅞ〮䔪彃䕎呓剟䍅䡟㐨㈱㌶⼩䍅也卅彔䕒⡃ㄴ㘲⤳!＀＀ ＀＀	＀＀_x0008_＀＀_x0001_＀＀_x0001_＀＀_x0001_＀＀幃飅ꪪ㿢찀ﬖ刾8䕓〰〰㤶㠵㘷ㅞ〮䔪彃䕎呓剟䍅䡟㐨㈱㌳⼩䍅也卅彔䕒⡃ㄴ㌲⤳!＀＀ ＀＀	＀＀_x0008_＀＀_x0001_＀＀_x0001_＀＀_x0001_＀＀ᓖ㍭㿢찀ﬆ刾_x0012_㠱㔰㌵䙞彇慎敭䥟塄＀Ｏ＀＀ ＀＀_x0017_＀＀_x0016_＀＀_x0001_＀＀_x0001_＀＀_x0008_＀＀䵏⁘效獬湩楫䄠汬桳牡e찀ﬆ刾_x0012_㠱㔰㐵䙞彇慎敭䥟塄(＀＀ ＀＀_x0010_＀＀_x000F_＀＀_x0001_＀＀_x0001_＀＀_x0008_＀＀呆䕓䄠汬匭慨敲＀＀﫼刾O单㠵㌳㐳〱㜷ㅞ〮⠪䍅也卅彔䕒彃⡓ㄴ㈳⤹䔫彃䕎呓剟䍅啟㐨㌱㤲⤩䔯彃䕎呓剟䍅㐨㌱㤲착!＀＀ ＀＀	＀＀_x0008_＀＀_x0001_＀＀_x0001_＀＀_x0001_＀＀埮⃨넻㾳찀﫼刾O单㠵㌳㐳〱㜷ㅞ〮⠪䍅也卅彔䕒彃⡂ㄴ㈳⤹䔫彃䕎呓剟䍅佟㐨㌱㤲⤩䔯彃䕎呓剟䍅㐨㌱㤲착!＀＀ ＀＀	＀＀_x0008_＀＀_x0001_＀＀_x0001_＀＀_x0001_＀＀줋୮넻㿣찀﫼刾O单㔰㐸㠹〱㐶ㅞ〮⠪䍅也卅彔䕒彃⡓ㄴ㈳⤹䔫彃䕎呓剟䍅啟㐨㌱㤲⤩䔯彃䕎呓剟䍅㐨㌱㤲착!＀＀ ＀＀	＀＀_x0008_＀＀_x0001_＀＀_x0001_＀＀_x0001_＀＀＀＀＀＀＀＀＀＀찀﫼刾O单㔰㐸㠹〱㐶ㅞ〮⠪䍅也卅彔䕒彃⡂ㄴ㈳⤹䔫彃䕎呓剟䍅佟㐨㌱㤲⤩䔯彃䕎呓剟䍅㐨㌱㤲착!＀＀ ＀＀	＀＀_x0008_＀＀_x0001_＀＀_x0001_＀＀_x0001_＀＀줋୮넻㿓찀﫻刾O单ㄸㄲ䬱〱㜰ㅞ〮⠪䍅也卅彔䕒彃⡓ㄴ㈳⤹䔫彃䕎呓剟䍅啟㐨㌱㤲⤩䔯彃䕎呓剟䍅㐨㌱㤲착!＀＀ ＀＀	＀＀_x0008_＀＀_x0001_＀＀_x0001_＀＀_x0001_＀＀楶谦䤤㾲찀﫻刾O单ㄸㄲ䬱〱㜰ㅞ〮⠪䍅也卅彔䕒彃⡂ㄴ㈳⤹䔫彃䕎呓剟䍅佟㐨㌱㤲⤩䔯彃䕎呓剟䍅㐨㌱㤲착!＀＀ ＀＀	＀＀_x0008_＀＀_x0001_＀＀_x0001_＀＀_x0001_＀＀ཏ변涶㿛찀﫻刾O单㌸㐵㔹〱㜲ㅞ〮⠪䍅也卅彔䕒彃⡓ㄴ㈳⤹䔫彃䕎呓剟䍅啟㐨㌱㤲⤩䔯彃䕎呓剟䍅㐨㌱㤲착!＀＀ ＀＀	＀＀_x0008_＀＀_x0001_＀＀_x0001_＀＀_x0001_＀＀_xDF74_쥻ᄐ㿁찀﫻刾O单㌸㐵㔹〱㜲ㅞ〮⠪䍅也卅彔䕒彃⡂ㄴ㈳⤹䔫彃䕎呓剟䍅佟㐨㌱㤲⤩䔯彃䕎呓剟䍅㐨㌱㤲착!＀＀ ＀＀	＀＀_x0008_＀＀_x0001_＀＀_x0001_＀＀_x0001_＀＀_xDF74_쥻ᄐ㿁찀﫺刾O单㠰㐱㜳〱㈵ㅞ〮⠪䍅也卅彔䕒彃⡓ㄴ㈳⤹䔫彃䕎呓剟䍅啟㐨㌱㤲⤩䔯彃䕎呓剟䍅㐨㌱㤲착!＀＀ ＀＀	＀＀_x0008_＀＀_x0001_＀＀_x0001_＀＀_x0001_＀＀埮⃨넻㾳찀﫺刾O单㠰㐱㜳〱㈵ㅞ〮⠪䍅也卅彔䕒彃⡂ㄴ㈳⤹䔫彃䕎呓剟䍅佟㐨㌱㤲⤩䔯彃䕎呓剟䍅㐨㌱㤲착!＀＀ ＀＀	＀＀_x0008_＀＀_x0001_＀＀_x0001_＀＀_x0001_＀＀䡛孶觘㿍찀﫺刾O单㠳㘸㤸〱㔱ㅞ〮⠪䍅也卅彔䕒彃⡓ㄴ㈳⤹䔫彃䕎呓剟䍅啟㐨㌱㤲⤩䔯彃䕎呓剟䍅㐨㌱㤲착!＀＀ ＀＀	＀＀_x0008_＀＀_x0001_＀＀_x0001_＀＀_x0001_＀＀＀＀＀＀＀＀＀＀찀﫺刾O单㠳㘸㤸〱㔱ㅞ〮⠪䍅也卅彔䕒彃⡂ㄴ㈳⤹䔫彃䕎呓剟䍅佟㐨㌱㤲⤩䔯彃䕎呓剟䍅㐨㌱㤲착!＀＀ ＀＀	＀＀_x0008_＀＀_x0001_＀＀_x0001_＀＀_x0001_＀＀涶㿫찀﫷刾O单㜴㠷㤳〱㤴ㅞ〮⠪䍅也卅彔䕒彃⡓ㄴ㈳⤹䔫彃䕎呓剟䍅啟㐨㌱㤲⤩䔯彃䕎呓剟䍅㐨㌱㤲착!＀＀ ＀＀	＀＀_x0008_＀＀_x0001_＀＀_x0001_＀＀_x0001_＀＀＀＀＀＀＀＀＀＀찀﫷刾O单㜴㠷㤳〱㤴ㅞ〮⠪䍅也卅彔䕒彃⡂ㄴ㈳⤹䔫彃䕎呓剟䍅佟㐨㌱㤲⤩䔯彃䕎呓剟䍅㐨㌱㤲착!＀＀ ＀＀	＀＀_x0008_＀＀_x0001_＀＀_x0001_＀＀_x0001_＀＀＀＀＀＀＀＀㿰찀ﬣ刾3䥍之䌭幈⸱⨰䍅也卅彔䕒彃⡈ㄴ㠳⤴䔯彃䕎呓剟䍅㐨㌱㐸착!＀＀ ＀＀	＀＀_x0008_＀＀_x0001_＀＀_x0001_＀＀_x0001_＀＀＀＀＀＀＀＀㿰찀ﬓ刾8䕓〰〰㤶㠵㘷ㅞ〮䔪彃䕎呓剟䍅䡟㐨㈱㈰⼩䍅也卅彔䕒⡃ㄴ〲⤲!＀＀ ＀＀	＀＀_x0008_＀＀_x0001_＀＀_x0001_＀＀_x0001_＀＀＀＀＀＀＀＀㿠찀﬏刾8䕓〰〰㤶㠵㘷ㅞ〮䔪彃䕎呓剟䍅䡟㐨ㄱ㈷⼩䍅也卅彔䕒⡃ㄴ㜱⤲!＀＀ ＀＀	＀＀_x0008_＀＀_x0001_＀＀_x0001_＀＀_x0001_＀＀＀＀＀＀＀＀㿠찀﫾刾=偊㘳㌱〴〰㔰偞䕓䍔䱁䘨噉䑅奁㬩䑅䵟䅅彎剐䍉彅䝔⡔ㄭ奁丬坏䐬〬착ॎ＀＀ ＀＀श＀＀࠰＀＀_x0001_＀＀Ć＀＀_x0001_＀＀＀＀＀＀堀䂋＀＀＀＀堀䂋＀＀＀＀堀䂋＀＀＀＀堀䂋＀＀＀＀堀䂋＀＀＀＀堀䂋＀＀＀＀堀䂋＀＀＀＀堀䂋＀＀＀＀堀䂋＀＀＀＀堀䂋＀＀＀＀堀䂋＀＀＀＀堀䂋＀＀＀＀堀䂋＀＀＀＀堀䂋＀＀＀＀堀䂋＀＀＀＀堀䂋＀＀＀＀堀䂋＀＀＀＀堀䂋＀＀＀＀堀䂋＀＀＀＀堀䂋＀＀＀＀堀䂋＀＀＀＀堀䂋＀＀＀＀堀䂋＀＀＀＀堀䂋＀＀＀＀堀䂋＀＀＀＀堀䂋＀＀＀＀堀䂋＀＀＀＀堀䂋＀＀＀＀堀䂋＀＀＀＀堀䂋＀＀＀＀堀䂋＀＀＀＀堀䂋＀＀＀＀堀䂋＀＀＀＀堀䂋＀＀＀＀堀䂋＀＀＀＀堀䂋＀＀＀＀堀䂋＀＀＀＀堀䂋＀＀＀＀堀䂋＀＀＀＀堀䂋＀＀＀＀堀䂋＀＀＀＀堀䂋＀＀＀＀堀䂋＀＀＀＀堀䂋＀＀＀＀堀䂋＀＀＀＀堀䂋＀＀＀＀堀䂋＀＀＀＀堀䂋＀＀＀＀堀䂋＀＀＀＀堀䂋＀＀＀＀堀䂋＀＀＀＀堀䂋＀＀＀＀堀䂋＀＀＀＀堀䂋＀＀＀＀堀䂋＀＀＀＀堀䂋＀＀＀＀堀䂋＀＀＀＀က䂍＀＀＀＀က䂍＀＀＀＀က䂍＀＀＀＀က䂍＀＀＀＀က䂍＀＀＀＀က䂍＀＀＀＀က䂍＀＀＀＀က䂍＀＀＀＀က䂍＀＀＀＀က䂍＀＀＀＀က䂍＀＀＀＀က䂍＀＀＀＀က䂍＀＀＀＀က䂍＀＀＀＀က䂍＀＀＀＀က䂍＀＀＀＀က䂍＀＀＀＀က䂍＀＀＀＀က䂍＀＀＀＀က䂍＀＀＀＀က䂍＀＀＀＀က䂍＀＀＀＀က䂍＀＀＀＀က䂍＀＀＀＀က䂍＀＀＀＀က䂍＀＀＀＀က䂍＀＀＀＀က䂍＀＀＀＀က䂍＀＀＀＀က䂍＀＀＀＀က䂍＀＀＀＀က䂍＀＀＀＀က䂍＀＀＀＀က䂍＀＀＀＀က䂍＀＀＀＀က䂍＀＀＀＀က䂍＀＀＀＀က䂍＀＀＀＀က䂍＀＀＀＀က䂍＀＀＀＀က䂍＀＀＀＀က䂍＀＀＀＀က䂍＀＀＀＀က䂍＀＀＀＀က䂍＀＀＀＀က䂍＀＀＀＀က䂍＀＀＀＀က䂍＀＀＀＀က䂍＀＀＀＀က䂍＀＀＀＀က䂍＀＀＀＀က䂍＀＀＀＀က䂍＀＀＀＀က䂍＀＀＀＀က䂍＀＀＀＀က䂍＀＀＀＀က䂍＀＀＀＀က䂍＀＀＀＀က䂍＀＀＀＀က䂍＀＀＀＀က䂍＀＀＀＀က䂍＀＀＀＀က䂍＀＀＀＀က䂍＀＀＀＀က䂍＀＀＀＀က䂍＀＀＀＀က䂍＀＀＀＀က䂍＀＀＀＀က䂍＀＀＀＀က䂍＀＀＀＀က䂍＀＀＀＀က䂍＀＀＀＀က䂍＀＀＀＀က䂍＀＀＀＀က䂍＀＀＀＀က䂍＀＀＀＀က䂍＀＀＀＀က䂍＀＀＀＀退䂐＀＀＀＀退䂐＀＀＀＀退䂐＀＀＀＀退䂐＀＀＀＀退䂐＀＀＀＀退䂐＀＀＀＀退䂐＀＀＀＀退䂐＀＀＀＀退䂐＀＀＀＀退䂐＀＀＀＀退䂐＀＀＀＀退䂐＀＀＀＀退䂐＀＀＀＀退䂐＀＀＀＀退䂐＀＀＀＀退䂐＀＀＀＀退䂐＀＀＀＀退䂐＀＀＀＀退䂐＀＀＀＀退䂐＀＀＀＀退䂐＀＀＀＀退䂐＀＀＀＀退䂐＀＀＀＀退䂐＀＀＀＀退䂐＀＀＀＀退䂐＀＀＀＀退䂐＀＀＀＀退䂐＀＀＀＀退䂐＀＀＀＀退䂐＀＀＀＀退䂐＀＀＀＀退䂐＀＀＀＀退䂐＀＀＀＀退䂐＀＀＀＀退䂐＀＀＀＀退䂐＀＀＀＀退䂐＀＀＀＀退䂐＀＀＀＀退䂐＀＀＀＀退䂐＀＀＀＀退䂐＀＀＀＀退䂐＀＀＀＀退䂐＀＀＀＀退䂐＀＀＀＀退䂐＀＀＀＀退䂐＀＀＀＀退䂐＀＀＀＀退䂐＀＀＀＀退䂐＀＀＀＀退䂐＀＀＀＀退䂐＀＀＀＀退䂐＀＀＀＀退䂐＀＀＀＀退䂐＀＀＀＀退䂐＀＀＀＀退䂐＀＀＀＀䂒＀＀＀＀䂒＀＀＀＀䂒＀＀＀＀䂒＀＀＀＀䂒＀＀＀＀䂒＀＀＀＀䂒＀＀＀＀䂒＀＀＀＀䂒＀＀＀＀䂒＀＀＀＀䂒＀＀＀＀䂒＀＀＀＀䂒＀＀＀＀䂒＀＀＀＀䂒＀＀＀＀䂒＀＀＀＀䂒＀＀＀＀䂒＀＀＀＀䂒＀＀＀＀䂒＀＀＀＀䂒＀＀＀＀䂒＀＀＀＀䂒＀＀＀＀䂒＀＀＀＀䂒＀＀＀＀䂒＀＀＀＀䂒＀＀＀＀䂒＀＀＀＀䂒＀＀＀＀䂒＀＀＀＀䂒＀＀＀＀䂒＀＀＀＀䂒＀＀＀＀䂒＀＀＀＀䂒＀＀＀＀䂒＀＀＀＀䂒＀＀＀＀䂒＀＀＀＀䂒＀＀＀＀䂒＀＀＀＀䂒＀＀＀＀䂒＀＀＀＀䂒＀＀＀＀䂒＀＀＀＀䂒＀＀＀＀䂒＀＀＀＀䂒＀＀＀＀䂒＀＀＀＀䂒＀＀＀＀䂒＀＀＀＀䂒＀＀＀＀䂒＀＀＀＀䂒＀＀＀＀䂒＀＀＀＀䂒＀＀＀＀䂒＀＀＀＀䂒＀＀＀＀䂒＀＀＀＀䂒＀＀＀＀䂒＀＀＀＀退䂕＀＀＀＀退䂕＀＀＀＀退䂕＀＀＀＀退䂕＀＀＀＀退䂕＀＀＀＀退䂕＀＀＀＀退䂕＀＀＀＀退䂕＀＀＀＀退䂕＀＀＀＀退䂕＀＀＀＀退䂕＀＀＀＀＀＀＀＀＀＀＀＀＀＀＀＀＀＀＀＀＀＀＀＀＀＀＀＀＀＀＀＀＀＀＀＀＀＀＀＀＀＀＀＀＀＀＀＀＀＀＀＀＀＀＀＀＀＀＀＀＀＀＀＀＀＀＀＀＀＀＀＀＀＀＀＀＀＀＀＀＀＀＀＀＀＀＀＀＀＀＀＀＀＀＀＀＀＀＀＀＀＀＀＀＀＀＀＀＀＀＀＀＀＀＀＀＀＀＀＀＀＀＀＀＀＀＀＀＀＀＀＀＀＀＀＀＀＀＀＀＀＀＀＀＀＀＀＀＀＀＀＀＀＀＀＀＀＀＀＀＀＀＀＀＀＀＀＀＀＀＀＀＀＀＀＀＀＀＀＀＀＀＀＀＀＀＀＀＀＀＀＀＀＀＀＀＀＀＀＀＀＀＀＀＀＀＀＀＀＀＀＀＀＀＀＀＀＀＀＀＀＀＀＀＀＀＀＀＀＀＀＀＀＀＀＀＀＀＀＀＀＀＀＀＀＀＀＀＀＀＀＀＀＀＀＀＀＀＀＀＀＀﫽刾=偊㌳㘴〸〰〰偞䕓䍔䱁䘨噉䑅奁㬩䑅䵟䅅彎剐䍉彅䝔⡔ㄭ奁丬坏䐬〬착ॎ＀＀ ＀＀श＀＀࠰＀＀_x0001_＀＀Ć＀＀_x0001_＀＀＀＀＀＀쀀䂂＀＀＀＀쀀䂂＀＀＀＀쀀䂂＀＀＀＀쀀䂂＀＀＀＀쀀䂂＀＀＀＀쀀䂂＀＀＀＀쀀䂂＀＀＀＀＀＀䁹＀＀＀＀＀＀䁹＀＀＀＀＀＀䁹＀＀＀＀＀＀䁹＀＀＀＀＀＀䁹＀＀＀＀＀＀䁹＀＀＀＀＀＀䁹＀＀＀＀＀＀䁹＀＀＀＀＀＀䁹＀＀＀＀＀＀䁹＀＀＀＀＀＀䁹＀＀＀＀＀＀䁹＀＀＀＀＀＀䁹＀＀＀＀＀＀䁹＀＀＀＀＀＀䁹＀＀＀＀＀＀䁹＀＀＀＀＀＀䁹＀＀＀＀＀＀䁹＀＀＀＀＀＀䁹＀＀＀＀＀＀䁹＀＀＀＀＀＀䁹＀＀＀＀＀＀䁹＀＀＀＀＀＀䁹＀＀＀＀＀＀䁹＀＀＀＀＀＀䁹＀＀＀＀＀＀䁹＀＀＀＀＀＀䁹＀＀＀＀＀＀䁹＀＀＀＀＀＀䁹＀＀＀＀＀＀䁹＀＀＀＀＀＀䁹＀＀＀＀＀＀䁹＀＀＀＀＀＀䁹＀＀＀＀＀＀䁹＀＀＀＀＀＀䁹＀＀＀＀＀＀䁹＀＀＀＀＀＀䁹＀＀＀＀＀＀䁹＀＀＀＀＀＀䁹＀＀＀＀＀＀䁹＀＀＀＀＀＀䁹＀＀＀＀＀＀䁹＀＀＀＀＀＀䁹＀＀＀＀＀＀䁹＀＀＀＀＀＀䁹＀＀＀＀＀＀䁹＀＀＀＀＀＀䁹＀＀＀＀＀＀䁹＀＀＀＀＀＀䁹＀＀＀＀＀＀䁹＀＀＀＀怀䁽＀＀＀＀怀䁽＀＀＀＀怀䁽＀＀＀＀怀䁽＀＀＀＀怀䁽＀＀＀＀怀䁽＀＀＀＀怀䁽＀＀＀＀怀䁽＀＀＀＀怀䁽＀＀＀＀怀䁽＀＀＀＀怀䁽＀＀＀＀怀䁽＀＀＀＀怀䁽＀＀＀＀怀䁽＀＀＀＀怀䁽＀＀＀＀怀䁽＀＀＀＀怀䁽＀＀＀＀怀䁽＀＀＀＀怀䁽＀＀＀＀怀䁽＀＀＀＀怀䁽＀＀＀＀怀䁽＀＀＀＀怀䁽＀＀＀＀怀䁽＀＀＀＀怀䁽＀＀＀＀怀䁽＀＀＀＀怀䁽＀＀＀＀怀䁽＀＀＀＀怀䁽＀＀＀＀怀䁽＀＀＀＀怀䁽＀＀＀＀怀䁽＀＀＀＀怀䁽＀＀＀＀怀䁽＀＀＀＀怀䁽＀＀＀＀怀䁽＀＀＀＀怀䁽＀＀＀＀怀䁽＀＀＀＀怀䁽＀＀＀＀怀䁽＀＀＀＀怀䁽＀＀＀＀怀䁽＀＀＀＀耀䂁＀＀＀＀耀䂁＀＀＀＀耀䂁＀＀＀＀耀䂁＀＀＀＀耀䂁＀＀＀＀耀䂁＀＀＀＀耀䂁＀＀＀＀耀䂁＀＀＀＀耀䂁＀＀＀＀耀䂁＀＀＀＀耀䂁＀＀＀＀耀䂁＀＀＀＀耀䂁＀＀＀＀耀䂁＀＀＀＀耀䂁＀＀＀＀耀䂁＀＀＀＀耀䂁＀＀＀＀耀䂁＀＀＀＀耀䂁＀＀＀＀耀䂁＀＀＀＀耀䂁＀＀＀＀耀䂁＀＀＀＀耀䂁＀＀＀＀耀䂁＀＀＀＀耀䂁＀＀＀＀耀䂁＀＀＀＀耀䂁＀＀＀＀耀䂁＀＀＀＀耀䂁＀＀＀＀耀䂁＀＀＀＀耀䂁＀＀＀＀耀䂁＀＀＀＀耀䂁＀＀＀＀耀䂁＀＀＀＀耀䂁＀＀＀＀耀䂁＀＀＀＀耀䂁＀＀＀＀耀䂁＀＀＀＀뀀䂃＀＀＀＀뀀䂃＀＀＀＀뀀䂃＀＀＀＀뀀䂃＀＀＀＀뀀䂃＀＀＀＀뀀䂃＀＀＀＀뀀䂃＀＀＀＀뀀䂃＀＀＀＀뀀䂃＀＀＀＀뀀䂃＀＀＀＀뀀䂃＀＀＀＀뀀䂃＀＀＀＀뀀䂃＀＀＀＀뀀䂃＀＀＀＀뀀䂃＀＀＀＀뀀䂃＀＀＀＀뀀䂃＀＀＀＀뀀䂃＀＀＀＀뀀䂃＀＀＀＀뀀䂃＀＀＀＀뀀䂃＀＀＀＀뀀䂃＀＀＀＀뀀䂃＀＀＀＀뀀䂃＀＀＀＀뀀䂃＀＀＀＀뀀䂃＀＀＀＀뀀䂃＀＀＀＀뀀䂃＀＀＀＀뀀䂃＀＀＀＀뀀䂃＀＀＀＀뀀䂃＀＀＀＀뀀䂃＀＀＀＀뀀䂃＀＀＀＀뀀䂃＀＀＀＀뀀䂃＀＀＀＀뀀䂃＀＀＀＀뀀䂃＀＀＀＀뀀䂃＀＀＀＀뀀䂃＀＀＀＀뀀䂃＀＀＀＀뀀䂃＀＀＀＀뀀䂃＀＀＀＀뀀䂃＀＀＀＀뀀䂃＀＀＀＀뀀䂃＀＀＀＀뀀䂃＀＀＀＀뀀䂃＀＀＀＀뀀䂃＀＀＀＀뀀䂃＀＀＀＀뀀䂃＀＀＀＀뀀䂃＀＀＀＀뀀䂃＀＀＀＀뀀䂃＀＀＀＀뀀䂃＀＀＀＀뀀䂃＀＀＀＀뀀䂃＀＀＀＀뀀䂃＀＀＀＀뀀䂃＀＀＀＀뀀䂃＀＀＀＀뀀䂃＀＀＀＀뀀䂃＀＀＀＀뀀䂃＀＀＀＀뀀䂃＀＀＀＀뀀䂃＀＀＀＀뀀䂃＀＀＀＀뀀䂃＀＀＀＀뀀䂃＀＀＀＀뀀䂃＀＀＀＀瀀䂇＀＀＀＀瀀䂇＀＀＀＀瀀䂇＀＀＀＀瀀䂇＀＀＀＀瀀䂇＀＀＀＀瀀䂇＀＀＀＀瀀䂇＀＀＀＀瀀䂇＀＀＀＀瀀䂇＀＀＀＀瀀䂇＀＀＀＀瀀䂇＀＀＀＀瀀䂇＀＀＀＀瀀䂇＀＀＀＀瀀䂇＀＀＀＀瀀䂇＀＀＀＀瀀䂇＀＀＀＀瀀䂇＀＀＀＀瀀䂇＀＀＀＀瀀䂇＀＀＀＀瀀䂇＀＀＀＀瀀䂇＀＀＀＀瀀䂇＀＀＀＀瀀䂇＀＀＀＀瀀䂇＀＀＀＀瀀䂇＀＀＀＀瀀䂇＀＀＀＀瀀䂇＀＀＀＀＀＀䂉＀＀＀＀＀＀䂉＀＀＀＀＀＀䂉＀＀＀＀＀＀䂉＀＀＀＀＀＀䂉＀＀＀＀＀＀䂉＀＀＀＀＀＀䂉＀＀＀＀＀＀䂉＀＀＀＀＀＀䂉＀＀＀＀＀＀䂉＀＀＀＀＀＀䂉＀＀＀＀＀＀䂉＀＀＀＀＀＀䂉＀＀＀＀＀＀䂉＀＀＀＀＀＀䂉＀＀＀＀＀＀䂉＀＀＀＀＀＀䂉＀＀＀＀＀＀䂉＀＀＀＀＀＀䂉＀＀＀＀＀＀䂉＀＀＀＀＀＀䂉＀＀＀＀＀＀䂉＀＀＀＀＀＀䂉＀＀＀＀＀＀䂉＀＀＀＀＀＀䂉＀＀＀＀＀＀䂉＀＀＀＀＀＀䂉＀＀＀＀＀＀䂉＀＀＀＀＀＀䂉＀＀＀＀＀＀䂉＀＀＀＀＀＀＀＀＀＀＀＀＀＀＀＀＀＀＀＀＀＀＀＀＀＀＀＀＀＀＀＀＀＀＀＀＀＀＀＀＀＀＀＀＀＀＀＀＀＀＀＀＀＀＀＀＀＀＀＀＀＀＀＀＀＀＀＀＀＀＀＀＀＀＀＀＀＀＀＀＀＀＀＀＀＀＀＀＀＀＀＀＀＀＀＀＀＀＀＀＀＀＀＀＀＀＀＀＀＀＀＀＀＀＀＀＀＀＀＀＀＀＀＀＀＀＀＀＀＀＀＀＀＀＀＀＀＀＀＀＀＀＀＀＀＀＀＀＀＀＀＀＀＀＀＀＀＀＀＀＀＀</t>
        </r>
      </text>
    </comment>
    <comment ref="A16" authorId="0" shapeId="0" xr:uid="{00000000-0006-0000-0000-000011000000}">
      <text>
        <r>
          <rPr>
            <b/>
            <sz val="8"/>
            <color indexed="81"/>
            <rFont val="Tahoma"/>
            <family val="2"/>
          </rPr>
          <t>＀＀＀＀＀＀＀＀＀＀＀＀＀＀＀＀＀＀＀＀＀＀＀＀＀＀＀＀＀＀＀＀＀＀＀＀＀＀＀＀＀＀＀＀＀＀＀＀＀＀＀＀＀＀＀＀＀＀＀＀＀＀＀＀＀＀＀＀＀＀＀＀＀＀＀＀＀＀＀＀＀＀＀＀＀＀＀＀＀＀＀＀＀＀＀＀＀＀＀＀﫸刾&lt;䉇〰㥂㌴㍚㤵䩞䱕䅉⡎䙆䙟卉䅃彌䅄䕔匨䵅ⱉㄴ㌵ⰷⰬ䙒∬䅄䕔≎⤩_x001D_＀＀ ＀＀_x0005_＀＀_x0004_＀＀_x0001_＀＀_x0001_＀＀_x0003_＀＀ꇯ＀＀찀﫟刾&lt;䥆〰㤰〰㐰㤵䩞䱕䅉⡎佃噎剅彔䅄䕔⡎䅆䙟䍙㐨㔱㜳Ⱙ夢奙䵙䑍≄⤩_x001D_＀＀ ＀＀_x0005_＀＀_x0004_＀＀_x0001_＀＀_x0001_＀＀_x0003_＀＀ꄺ＀＀찀ﬤ刾8䕓〰〰㤶㠵㘷ㅞ〮䔪彃䕎呓剟䍅䡟㐨㐱㔷⼩䍅也卅彔䕒⡃ㄴ㜴⤵!＀＀ ＀＀	＀＀_x0008_＀＀_x0001_＀＀_x0001_＀＀_x0001_＀＀幃飅ꪪ㿦찀ﬣ刾8䕓〰〰㤶㠵㘷ㅞ〮䔪彃䕎呓剟䍅䡟㐨㐱㔴⼩䍅也卅彔䕒⡃ㄴ㐴⤵!＀＀ ＀＀	＀＀_x0008_＀＀_x0001_＀＀_x0001_＀＀_x0001_＀＀圻쯯꛴㿧찀ﬡ刾3䥍之䌭幈⸱⨰䍅也卅彔䕒彃⡈ㄴ㤲⤴䔯彃䕎呓剟䍅㐨㈱㐹착!＀＀ ＀＀	＀＀_x0008_＀＀_x0001_＀＀_x0001_＀＀_x0001_＀＀＀＀＀＀＀＀㿰찀ײַ刾8䕓〰〰㤶㠵㘷ㅞ〮䔪彃䕎呓剟䍅䡟㐨㌱㔲⼩䍅也卅彔䕒⡃ㄴ㈳⤵!＀＀ ＀＀	＀＀_x0008_＀＀_x0001_＀＀_x0001_＀＀_x0001_＀＀㌴㌳㌳㿣찀﬛刾(偊㌳㘴〸〰〰䙞彆䕎彔义⡃乁ⱎ〲〱ⰬⰬ偊⥙Ŧ＀＀ ＀＀Ŏ＀＀_x0008_＀＀_x0001_＀＀_x0001_＀＀_x0001_＀＀＀＀＀＀䂱摦畳㩰⼯楤敲瑣潩獮䘯呁嘠敩敷㽲捡楴湯唽䑐呁♅牣慥潴㵲慦瑣敳♴奄彎剁升吽啒♅佄彃䅎䕍䘽呁䘺䱑䅟䑕呉义彇䱃䕉呎呟䵅䱐呁⹅䅆♔楤灳慬役瑳楲杮䄽摵瑩嘦剁䬺奅吽䱏䑅䩗䙇♍䅖㩒啑剅㵙歒晚歔啖じ佬祑䉨歔猴橍硁䍍獷䍌䭸䙕火圦义佄㵗䥆卒彔佐啐♐䕈䝉呈㐽〵圦䑉䡔㐽〵匦䅔呒䵟塁䵉婉䑅䘽䱁䕓嘦剁䌺䱁久䅄㵒䥆䕖䅄♙䅖㩒奓䉍䱏䨽㍐㐳㠶〰〰☰䅖㩒义䕄㵘0﬙刾(偊㌳㘴〸〰〰䙞彆䕎彔义⡃乁ⱎ〲ㄱⰬⰬ偊⥙Ŧ＀＀ ＀＀Ŏ＀＀_x0008_＀＀_x0001_＀＀_x0001_＀＀_x0001_＀＀＀＀＀＀㨀䂭摦畳㩰⼯楤敲瑣潩獮䘯呁嘠敩敷㽲捡楴湯唽䑐呁♅牣慥潴㵲慦瑣敳♴奄彎剁升吽啒♅佄彃䅎䕍䘽呁䘺䱑䅟䑕呉义彇䱃䕉呎呟䵅䱐呁⹅䅆♔楤灳慬役瑳楲杮䄽摵瑩嘦剁䬺奅䨽䉏剓乗噋♁䅖㩒啑剅㵙歒晚歔啖じ佬祑䉨歔猴橍硁卍獷䍌䭸䙕火圦义佄㵗䥆卒彔佐啐♐䕈䝉呈㐽〵圦䑉䡔㐽〵匦䅔呒䵟塁䵉婉䑅䘽䱁䕓嘦剁䌺䱁久䅄㵒䥆䕖䅄♙䅖㩒奓䉍䱏䨽㍐㐳㠶〰〰☰䅖㩒义䕄㵘0﬙刾.䡃〰㘰㈲㘷㈱䕞䅃䵟䑅卟䱁卅㈨㄰ⰵⰰⰬ䌢剕䌽䙈⤢!＀＀ ＀＀	＀＀_x0008_＀＀_x0001_＀＀_x0001_＀＀_x0001_＀＀＀＀＀＀ 䂅찀ﬗ刾(偊㌳㘴〸〰〰䙞彆䕎彔义⡃乁ⱎ〲㈱ⰬⰬ偊⥙Ŧ＀＀ ＀＀Ŏ＀＀_x0008_＀＀_x0001_＀＀_x0001_＀＀_x0001_＀＀＀＀＀＀⠀䂣摦畳㩰⼯楤敲瑣潩獮䘯呁嘠敩敷㽲捡楴湯唽䑐呁♅牣慥潴㵲慦瑣敳♴奄彎剁升吽啒♅佄彃䅎䕍䘽呁䘺䱑䅟䑕呉义彇䱃䕉呎呟䵅䱐呁⹅䅆♔楤灳慬役瑳楲杮䄽摵瑩嘦剁䬺奅娽䱃噇呁䉃♗䅖㩒啑剅㵙歒晚歔啖じ佬祑䉨歔猴橍硁楍獷䍌䭸䙕火圦义佄㵗䥆卒彔佐啐♐䕈䝉呈㐽〵圦䑉䡔㐽〵匦䅔呒䵟塁䵉婉䑅䘽䱁䕓嘦剁䌺䱁久䅄㵒䥆䕖䅄♙䅖㩒奓䉍䱏䨽㍐㐳㠶〰〰☰䅖㩒义䕄㵘0﬑刾¬䥆〰㤰〰㐰㤵䥞⡆䙆偟久当䥌䉁当乕商䑎䑅䄨乎〬Ⱜ刬⥆〾䘬彆䕐华䱟䅉卂啟䙎乕䕄⡄乁ⱎⰰⰬ䙒Ⱙ䙉䘨彆䕐华䱟䅉卂啟䙎乕䕄⡄乁ⱎⰰⰬ䙒㰩ⰰⰰ䙆偟久当乂䥆彔䕒䥔归佐呓䄨乎㐬㐱㔵Ⱜ刬⥆⤩ć＀＀ ＀＀ï＀＀_x0008_＀＀_x0001_＀＀_x0001_＀＀_x0001_＀＀豀碵꼝쐕摦畳㩰⼯楄敲瑣潩獮䘯捡却瑥䄠摵瑩湩⁧楖睥牥愿瑣潩㵮啁䥄彔䅖啌♅䉄ㄽ㤲䤦ㅄ㐽㐴㐷☷䅖啌䥅㵄㌰㘲☱䑓呁㵅〲㈱倦剅佉呄偙㵅乁彎呓♄䍓呆㌽眦湩潤㵷潰異彰潮扟牡眦摩桴㌽㔸栦楥桧㵴㈱☰呓剁彔䅍䥘䥍䕚㵄䅆卌♅牣慥潴㵲慦瑣敳♴楤灳慬役瑳楲杮䄽摵瑩찀ﬆ刾)䑆ㅓ㠸䈸偞䍟䵏卟午佟呕㐨㔱㜳䀩卌当䡓当問챔!＀＀ ＀＀	＀＀_x0008_＀＀_x0001_＀＀_x0001_＀＀_x0001_＀＀尩슏⣵㿬찀﫸刾8䕓〰〰㤶㠵㘷ㅞ〮䔪彃䕎呓剟䍅䡟㐨ㄱ㔴⼩䍅也卅彔䕒⡃ㄴ㐱⤵!＀＀ ＀＀	＀＀_x0008_＀＀_x0001_＀＀_x0001_＀＀_x0001_＀＀큟ɂᝆ㿝찀﫷刾5䡃〰㈱㠶㘴㜵偞䕓䍔䱁䘨噉䑅奁㬩彐䅄䕔彊䅄⡙ㄭ奁丬坏䐬착Զ＀＀ ＀＀Ԟ＀＀И＀＀_x0001_＀＀Ć＀＀_x0003_＀＀ꃔ＀＀ꃕ＀＀ꃘ＀＀ꃙ＀＀ꃚ＀＀ꃛ＀＀ꃜ＀＀ꃟ＀＀ꃠ＀＀ꃡ＀＀ꃢ＀＀ꃣ＀＀ꃦ＀＀ꃧ＀＀ꃨ＀＀ꃩ＀＀ꃪ＀＀ꃭ＀＀ꃮ＀＀ꃯ＀＀ꃰ＀＀ꃱ＀＀ꃴ＀＀ꃵ＀＀ꃶ＀＀ꃷ＀＀ꃸ＀＀ꃻ＀＀ꃼ＀＀ꃽ＀＀ꃾ＀＀ꃿ＀＀ꄂ＀＀ꄃ＀＀ꄄ＀＀ꄅ＀＀ꄆ＀＀ꄉ＀＀ꄊ＀＀ꄋ＀＀ꄌ＀＀ꄍ＀＀ꄐ＀＀ꄑ＀＀ꄒ＀＀ꄓ＀＀ꄔ＀＀ꄗ＀＀ꄘ＀＀ꄙ＀＀ꄚ＀＀ꄛ＀＀ꄞ＀＀ꄟ＀＀ꄠ＀＀ꄡ＀＀ꄢ＀＀ꄥ＀＀ꄦ＀＀ꄧ＀＀ꄨ＀＀ꄩ＀＀ꄬ＀＀ꄭ＀＀ꄮ＀＀ꄯ＀＀ꄰ＀＀ꄳ＀＀ꄴ＀＀ꄵ＀＀ꄶ＀＀ꄷ＀＀ꄺ＀＀ꄻ＀＀ꄼ＀＀ꄽ＀＀ꄾ＀＀ꅁ＀＀ꅂ＀＀ꅃ＀＀ꅄ＀＀ꅅ＀＀ꅈ＀＀ꅉ＀＀ꅊ＀＀ꅋ＀＀ꅌ＀＀ꅏ＀＀ꅐ＀＀ꅑ＀＀ꅒ＀＀ꅓ＀＀ꅖ＀＀ꅗ＀＀ꅘ＀＀ꅙ＀＀ꅚ＀＀ꅝ＀＀ꅞ＀＀ꅟ＀＀ꅠ＀＀ꅡ＀＀ꅤ＀＀ꅥ＀＀ꅦ＀＀ꅧ＀＀ꅨ＀＀ꅫ＀＀ꅬ＀＀ꅭ＀＀ꅮ＀＀ꅯ＀＀ꅲ＀＀ꅳ＀＀ꅴ＀＀ꅵ＀＀ꅶ＀＀ꅹ＀＀ꅺ＀＀ꅻ＀＀ꅼ＀＀ꅽ＀＀ꆀ＀＀ꆁ＀＀ꆂ＀＀ꆃ＀＀ꆄ＀＀ꆇ＀＀ꆈ＀＀ꆉ＀＀ꆊ＀＀ꆋ＀＀ꆎ＀＀ꆏ＀＀ꆐ＀＀ꆑ＀＀ꆒ＀＀ꆕ＀＀ꆖ＀＀ꆗ＀＀ꆘ＀＀ꆙ＀＀ꆜ＀＀ꆝ＀＀ꆞ＀＀ꆟ＀＀ꆠ＀＀ꆣ＀＀ꆤ＀＀ꆥ＀＀ꆦ＀＀ꆧ＀＀ꆪ＀＀ꆫ＀＀ꆬ＀＀ꆭ＀＀ꆮ＀＀ꆱ＀＀ꆲ＀＀ꆳ＀＀ꆴ＀＀ꆵ＀＀ꆸ＀＀ꆹ＀＀ꆺ＀＀ꆻ＀＀ꆼ＀＀ꆿ＀＀ꇀ＀＀ꇁ＀＀ꇂ＀＀ꇃ＀＀ꇆ＀＀ꇇ＀＀ꇈ＀＀ꇉ＀＀ꇊ＀＀ꇍ＀＀ꇎ＀＀ꇏ＀＀ꇐ＀＀ꇑ＀＀ꇔ＀＀ꇕ＀＀ꇖ＀＀ꇗ＀＀ꇘ＀＀ꇛ＀＀ꇜ＀＀ꇝ＀＀ꇞ＀＀ꇟ＀＀ꇢ＀＀ꇣ＀＀ꇤ＀＀ꇥ＀＀ꇦ＀＀ꇩ＀＀ꇪ＀＀ꇫ＀＀ꇬ＀＀ꇭ＀＀ꇰ＀＀ꇱ＀＀ꇲ＀＀ꇳ＀＀ꇴ＀＀ꇷ＀＀ꇸ＀＀ꇹ＀＀ꇺ＀＀ꇻ＀＀ꇾ＀＀ꇿ＀＀ꈀ＀＀ꈁ＀＀ꈂ＀＀ꈅ＀＀ꈆ＀＀ꈇ＀＀ꈈ＀＀ꈉ＀＀ꈌ＀＀ꈍ＀＀ꈎ＀＀ꈏ＀＀ꈐ＀＀ꈓ＀＀ꈔ＀＀ꈕ＀＀ꈖ＀＀ꈗ＀＀ꈚ＀＀ꈛ＀＀ꈜ＀＀ꈝ＀＀ꈞ＀＀ꈡ＀＀ꈢ＀＀ꈣ＀＀ꈤ＀＀ꈥ＀＀ꈨ＀＀ꈩ＀＀ꈪ＀＀ꈫ＀＀ꈬ＀＀ꈯ＀＀ꈰ＀＀ꈱ＀＀ꈲ＀＀ꈳ＀＀ꈶ＀＀ꈷ＀＀ꈸ＀＀ꈹ＀＀ꈺ＀＀ꈽ＀＀ꈾ＀＀ꈿ＀＀ꉀ＀＀ꉁ＀＀＀＀＀＀＀＀＀＀＀＀＀＀＀＀＀＀＀＀＀＀＀＀＀＀＀＀＀＀＀＀＀＀＀＀＀＀＀＀＀＀＀＀＀＀＀＀＀＀＀＀＀＀＀＀＀＀＀＀＀＀＀＀＀＀＀＀＀＀＀＀＀＀＀＀＀＀＀＀＀＀＀＀＀＀＀＀＀＀＀＀＀＀＀＀＀＀＀＀＀＀＀＀＀＀＀＀＀＀＀＀＀＀＀＀＀＀＀＀＀＀＀＀＀＀＀＀＀＀＀＀＀＀＀＀＀＀＀＀＀＀＀＀＀＀＀＀＀＀＀＀＀＀＀＀＀＀＀＀＀＀＀＀＀＀＀＀＀＀＀＀＀＀＀＀＀＀＀＀＀＀＀＀＀＀＀＀＀＀＀＀＀＀＀＀＀＀＀＀＀＀＀＀＀＀＀＀＀＀＀＀＀＀＀＀＀＀＀＀＀＀＀＀＀＀＀＀＀＀＀＀＀＀＀＀＀＀＀＀＀＀＀＀＀＀＀＀＀＀＀＀＀＀＀＀＀＀＀＀＀＀＀＀﫩刾"噚䤭幔卆剟当䅄䅔∨煥極祴潮摡≲嬩崲_x001D_＀＀ ＀＀_x0005_＀＀_x0004_＀＀_x0001_＀＀_x0001_＀＀_x0003_＀＀＀＀耀찀ﬢ刾8䕓〰〰㤶㠵㘷ㅞ〮䔪彃䕎呓剟䍅䡟㐨㐱㐱⼩䍅也卅彔䕒⡃ㄴㄴ⤴!＀＀ ＀＀	＀＀_x0008_＀＀_x0001_＀＀_x0001_＀＀_x0001_＀＀纓朌䋈㿦찀ﬡ刾8䕓〰〰㤶㠵㘷ㅞ〮䔪彃䕎呓剟䍅䡟㐨㌱㐸⼩䍅也卅彔䕒⡃ㄴ㠳⤴!＀＀ ＀＀	＀＀_x0008_＀＀_x0001_＀＀_x0001_＀＀_x0001_＀＀ꆼ机啕㿥찀ﬠ刾*䡃〰㌰㤳〰㘶䙞彆䅃䕐彘䥆⡘乁ⱎ〲㠰ⰬⰬ䡃⥆!＀＀ ＀＀	＀＀_x0008_＀＀_x0001_＀＀_x0001_＀＀_x0001_＀＀탥_xDB22_绹䀙찀ﬞ刾*䡃〰㌰㤳〰㘶䙞彆䅃䕐彘䥆⡘乁ⱎ〲㤰ⰬⰬ䡃⥆ć＀＀ ＀＀ï＀＀_x0008_＀＀_x0001_＀＀_x0001_＀＀_x0001_＀＀삃ꇊ뙅㿳摦畳㩰⼯楄敲瑣潩獮䘯捡却瑥䄠摵瑩湩⁧楖睥牥愿瑣潩㵮啁䥄彔䅖啌♅䉄ㄽ㤲䤦ㅄ㐽㤵㈲☱䅖啌䥅㵄㐰〶☱䑓呁㵅〲㤰倦剅佉呄偙㵅乁彎呓♄䍓呆㌽眦湩潤㵷潰異彰潮扟牡眦摩桴㌽㔸栦楥桧㵴㈱☰呓剁彔䅍䥘䥍䕚㵄䅆卌♅牣慥潴㵲慦瑣敳♴楤灳慬役瑳楲杮䄽摵瑩찀יִ刾8䕓〰〰㤶㠵㘷ㅞ〮䔪彃䕎呓剟䍅䡟㐨㈱㐹⼩䍅也卅彔䕒⡃ㄴ㤲⤴!＀＀ ＀＀	＀＀_x0008_＀＀_x0001_＀＀_x0001_＀＀_x0001_＀＀㌴㌳㌳㿣찀﬜刾*䡃〰㌰㤳〰㘶䙞彆䅃䕐彘䥆⡘乁ⱎ〲〱ⰬⰬ䡃⥆ć＀＀ ＀＀ï＀＀_x0008_＀＀_x0001_＀＀_x0001_＀＀_x0001_＀＀ၢ㥘좴㿸摦畳㩰⼯楄敲瑣潩獮䘯捡却瑥䄠摵瑩湩⁧楖睥牥愿瑣潩㵮啁䥄彔䅖啌♅䉄ㄽ㤲䤦ㅄ㐽㤵㈲☱䅖啌䥅㵄㐰〶☱䑓呁㵅〲〱倦剅佉呄偙㵅乁彎呓♄䍓呆㌽眦湩潤㵷潰異彰潮扟牡眦摩桴㌽㔸栦楥桧㵴㈱☰呓剁彔䅍䥘䥍䕚㵄䅆卌♅牣慥潴㵲慦瑣敳♴楤灳慬役瑳楲杮䄽摵瑩찀﬚刾*䡃〰㌰㤳〰㘶䙞彆䅃䕐彘䥆⡘乁ⱎ〲ㄱⰬⰬ䡃⥆ć＀＀ ＀＀ï＀＀_x0008_＀＀_x0001_＀＀_x0001_＀＀_x0001_＀＀컙号ꗣ䀡摦畳㩰⼯楄敲瑣潩獮䘯捡却瑥䄠摵瑩湩⁧楖睥牥愿瑣潩㵮啁䥄彔䅖啌♅䉄ㄽ㤲䤦ㅄ㐽㤵㈲☱䅖啌䥅㵄㐰〶☱䑓呁㵅〲ㄱ倦剅佉呄偙㵅乁彎呓♄䍓呆㌽眦湩潤㵷潰異彰潮扟牡眦摩桴㌽㔸栦楥桧㵴㈱☰呓剁彔䅍䥘䥍䕚㵄䅆卌♅牣慥潴㵲慦瑣敳♴楤灳慬役瑳楲杮䄽摵瑩찀﬘刾*䡃〰㌰㤳〰㘶䙞彆䅃䕐彘䥆⡘乁ⱎ〲㈱ⰬⰬ䡃⥆ć＀＀ ＀＀ï＀＀_x0008_＀＀_x0001_＀＀_x0001_＀＀_x0001_＀＀ﯧ췒䀝摦畳㩰⼯楄敲瑣潩獮䘯捡却瑥䄠摵瑩湩⁧楖睥牥愿瑣潩㵮啁䥄彔䅖啌♅䉄ㄽ㤲䤦ㅄ㐽㤵㈲☱䅖啌䥅㵄㐰〶☱䑓呁㵅〲㈱倦剅佉呄偙㵅乁彎呓♄䍓呆㌽眦湩潤㵷潰異彰潮扟牡眦摩桴㌽㔸栦楥桧㵴㈱☰呓剁彔䅍䥘䥍䕚㵄䅆卌♅牣慥潴㵲慦瑣敳♴楤灳慬役瑳楲杮䄽摵瑩찀﫽刾*偊㌳㘴〸〰〰䱞䑓偟协呟偏䡟䑌⡒〱∬≈∬卆⤢r＀＀ ＀＀Z＀＀P＀＀_x0001_＀＀
＀＀_x0001_＀＀＀＀＀＀鲀䅚＀＀＀＀䲶䅑＀＀＀＀ꪼ䅆＀＀＀＀㒐䄽＀＀＀＀鄐䄸＀＀＀＀Ὲ䄸＀＀＀＀䄵＀＀＀＀峀䄵＀＀＀＀蒀䄮＀＀＀＀唠䄬＀＀＀＀＀＀＀＀＀＀﬩刾8䕓〰〰㤶㠵㘷ㅞ〮䔪彃䕎呓剟䍅䡟㐨㔱㜳⼩䍅也卅彔䕒⡃ㄴ㌵⤷!＀＀ ＀＀	＀＀_x0008_＀＀_x0001_＀＀_x0001_＀＀_x0001_＀＀＀＀＀＀＀＀㿤찀ﬢ刾O䡃〰㘰㈲㘷㈱ㅞ〮⠪䍅也卅彔䕒彃⡂ㄴㄴ⤴䔫彃䕎呓剟䍅佟㐨㐱㐱⤩䔯彃䕎呓剟䍅㐨㐱㐱착!＀＀ ＀＀	＀＀_x0008_＀＀_x0001_＀＀_x0001_＀＀_x0001_＀＀벇ㆊ啕㿕찀ﬢ刾O䡃〰㘰㈲㘷㈱ㅞ〮⠪䍅也卅彔䕒彃⡓ㄴㄴ⤴䔫彃䕎呓剟䍅啟㐨㐱㐱⤩䔯彃䕎呓剟䍅㐨㐱㐱착!＀＀ ＀＀	＀＀_x0008_＀＀_x0001_＀＀_x0001_＀＀_x0001_＀＀＀＀＀＀＀＀＀＀찀ﬕ刾.卅㄰㌸㐷㌶㐱䕞䅃䵟䑅䍟偁塅㈨㄰ⰴⰰⰬ䌢剕䔽剕⤢!＀＀ ＀＀	＀＀_x0008_＀＀_x0001_＀＀_x0001_＀＀_x0001_＀＀馚香蓮䁃찀﫹刾O䡃〰㘰㈲㘷㈱ㅞ〮⠪䍅也卅彔䕒彃⡓ㄴㄵ⤰䔫彃䕎呓剟䍅啟㐨㔱〱⤩䔯彃䕎呓剟䍅㐨㔱〱착!＀＀ ＀＀	＀＀_x0008_＀＀_x0001_＀＀_x0001_＀＀_x0001_＀＀＀＀＀＀＀＀＀＀찀﫹刾O䡃〰㘰㈲㘷㈱ㅞ〮⠪䍅也卅彔䕒彃⡂ㄴㄵ⤰䔫彃䕎呓剟䍅佟㐨㔱〱⤩䔯彃䕎呓剟䍅㐨㔱〱착!＀＀ ＀＀	＀＀_x0008_＀＀_x0001_＀＀_x0001_＀＀_x0001_＀＀＀＀＀＀＀＀㿠찀﫹刾O䡃〰㘰㈲㘷㈱ㅞ〮⠪䍅也卅彔䕒彃⡓ㄴㄴ⤸䔫彃䕎呓剟䍅啟㐨㐱㠱⤩䔯彃䕎呓剟䍅㐨㐱㠱착!＀＀ ＀＀	＀＀_x0008_＀＀_x0001_＀＀_x0001_＀＀_x0001_＀＀＀＀＀＀＀＀＀＀찀﫹刾O䡃〰㘰㈲㘷㈱ㅞ〮⠪䍅也卅彔䕒彃⡂ㄴㄴ⤸䔫彃䕎呓剟䍅佟㐨㐱㠱⤩䔯彃䕎呓剟䍅㐨㐱㠱착!＀＀ ＀＀	＀＀_x0008_＀＀_x0001_＀＀_x0001_＀＀_x0001_＀＀벇ㆊ啕㿕찀﫸刾8䕓〰〰㤶㠵㘷ㅞ〮䔪彃䕎呓剟䍅䡟㐨㌱㜵⼩䍅也卅彔䕒⡃ㄴ㔳⤷!＀＀ ＀＀	＀＀_x0008_＀＀_x0001_＀＀_x0001_＀＀_x0001_＀＀ᑻ䞮竡㿤찀﫸刾8䕓〰〰㤶㠵㘷ㅞ〮䔪彃䕎呓剟䍅䡟㐨㈱㜶⼩䍅也卅彔䕒⡃ㄴ㘲⤷!＀＀ ＀＀	＀＀_x0008_＀＀_x0001_＀＀_x0001_＀＀_x0001_＀＀幃飅ꪪ㿢찀﫸刾8䕓〰〰㤶㠵㘷ㅞ〮䔪彃䕎呓剟䍅䡟㐨㈱㜳⼩䍅也卅彔䕒⡃ㄴ㌲⤷!＀＀ ＀＀	＀＀_x0008_＀＀_x0001_＀＀_x0001_＀＀_x0001_＀＀⨱촄ᙂ㿢찀﫧刾_x000E_体ⵎ单䙞当卉义&amp;＀＀ ＀＀_x000E_＀＀_x000D_＀＀_x0001_＀＀_x0001_＀＀_x0008_＀＀单㌸㐵㔹〱㜲＀＀﫣刾à䉇〰㜰㤱㌷㠷䥞呎䐠呁彅㵁䅚⡖䅆䙟䑙䍎㐨㔱㜳Ⱜ刬⥆㬩䤠呎䐠呁彅㵓䅚⡖卆䙟卉䅃彌䕐乒㐨㔱㜳Ⱜ卆ⱁ䙒⤩※义⁔䅄䕔兟娽噁䘨彑䥆䍓䱁兟剔⡎ㄴ㌵ⰷⰬ䙒⤩医剔义⁇允㵓䙉䐨呁彅㹁䐽呁彅♓䐦呁彅㹁䐽呁彅ⱑ䄢乎Ⱒ䙉䐨呁彅㹓䐽呁彅ⱑ匢䵅≉∬呑≒⤩_x001D_＀＀ ＀＀_x0005_＀＀_x0004_＀＀_x0001_＀＀_x0001_＀＀_x0008_＀＀乁N찀﫢刾à䉇〰㥂㌴㍚㤵䥞呎䐠呁彅㵁䅚⡖䅆䙟䑙䍎㐨㔱㜳Ⱜ刬⥆㬩䤠呎䐠呁彅㵓䅚⡖卆䙟卉䅃彌䕐乒㐨㔱㜳Ⱜ卆ⱁ䙒⤩※义⁔䅄䕔兟娽噁䘨彑䥆䍓䱁兟剔⡎ㄴ㌵ⰷⰬ䙒⤩医剔义⁇允㵓䙉䐨呁彅㹁䐽呁彅♓䐦呁彅㹁䐽呁彅ⱑ䄢乎Ⱒ䙉䐨呁彅㹓䐽呁彅ⱑ匢䵅≉∬呑≒⤩_x001E_＀＀ ＀＀_x0006_＀＀_x0005_＀＀_x0001_＀＀_x0001_＀＀_x0008_＀＀䕓䥍＀＀﫡刾à䉇〰㔰㤹ㄱㄱ䥞呎䐠呁彅㵁䅚⡖䅆䙟䑙䍎㐨㔱㜳Ⱜ刬⥆㬩䤠呎䐠呁彅㵓䅚⡖卆䙟卉䅃彌䕐乒㐨㔱㜳Ⱜ卆ⱁ䙒⤩※义⁔䅄䕔兟娽噁䘨彑䥆䍓䱁兟剔⡎ㄴ㌵ⰷⰬ䙒⤩医剔义⁇允㵓䙉䐨呁彅㹁䐽呁彅♓䐦呁彅㹁䐽呁彅ⱑ䄢乎Ⱒ䙉䐨呁彅㹓䐽呁彅ⱑ匢䵅≉∬呑≒⤩_x001E_＀＀ ＀＀_x0006_＀＀_x0005_＀＀_x0001_＀＀_x0001_＀＀_x0008_＀＀䕓䥍＀＀﬩刾8䕓〰〰㤶㠵㘷ㅞ〮䔪彃䕎呓剟䍅䡟㐨㔱㘰⼩䍅也卅彔䕒⡃ㄴ〵⤶!＀＀ ＀＀	＀＀_x0008_＀＀_x0001_＀＀_x0001_＀＀_x0001_＀＀ꆼ机啕㿥찀ﬠ刾*䉇〰㥂㌴㍚㤵䙞彆䉅呉䅄䥟⡂乁ⱎ〲㠰ⰬⰬ䉇⥐Ū＀＀ ＀＀Œ＀＀_x0008_＀＀_x0001_＀＀_x0001_＀＀_x0001_＀＀＀＀＀＀䂂摦畳㩰⼯楤敲瑣潩獮䘯呁嘠敩敷㽲捡楴湯唽䑐呁♅牣慥潴㵲慦瑣敳♴奄彎剁升吽啒♅佄彃䅎䕍䘽呁䘺䱑䅟䑕呉义彇䱃䕉呎呟䵅䱐呁⹅䅆♔楤灳慬役瑳楲杮䄽摵瑩嘦剁䬺奅刽䱙䩑䱇乇♉䅖㩒啑剅㵙歒晚啒䩊䕖䉒じ䍬䕋但楔祷䑍㑁䍌獷䕌䍤䍕㵫圦义佄㵗䥆卒彔佐啐♐䕈䝉呈㐽〵圦䑉䡔㐽〵匦䅔呒䵟塁䵉婉䑅䘽䱁䕓嘦剁䌺䱁久䅄㵒䥆䕖䅄♙䅖㩒奓䉍䱏䜽あ䈰㐹娳㔳☹䅖㩒义䕄㵘0ﬞ刾*䉇〰㥂㌴㍚㤵䙞彆䉅呉䅄䥟⡂乁ⱎ〲㤰ⰬⰬ䉇⥐Ū＀＀ ＀＀Œ＀＀_x0008_＀＀_x0001_＀＀_x0001_＀＀_x0001_＀＀＀＀＀＀堀䂄摦畳㩰⼯楤敲瑣潩獮䘯呁嘠敩敷㽲捡楴湯唽䑐呁♅牣慥潴㵲慦瑣敳♴奄彎剁升吽啒♅佄彃䅎䕍䘽呁䘺䱑䅟䑕呉义彇䱃䕉呎呟䵅䱐呁⹅䅆♔楤灳慬役瑳楲杮䄽摵瑩嘦剁䬺奅䈽䙑偉塏䩕♁䅖㩒啑剅㵙歒晚啒䩊䕖䉒じ䍬䕋但楔祷䑍㕁䍌獷䕌䍤䍕㵫圦义佄㵗䥆卒彔佐啐♐䕈䝉呈㐽〵圦䑉䡔㐽〵匦䅔呒䵟塁䵉婉䑅䘽䱁䕓嘦剁䌺䱁久䅄㵒䥆䕖䅄♙䅖㩒奓䉍䱏䜽あ䈰㐹娳㔳☹䅖㩒义䕄㵘0﬜刾*䉇〰㥂㌴㍚㤵䙞彆䉅呉䅄䥟⡂乁ⱎ〲〱ⰬⰬ䉇⥐Ū＀＀ ＀＀Œ＀＀_x0008_＀＀_x0001_＀＀_x0001_＀＀_x0001_＀＀＀＀＀＀쀀䂅摦畳㩰⼯楤敲瑣潩獮䘯呁嘠敩敷㽲捡楴湯唽䑐呁♅牣慥潴㵲慦瑣敳♴奄彎剁升吽啒♅佄彃䅎䕍䘽呁䘺䱑䅟䑕呉义彇䱃䕉呎呟䵅䱐呁⹅䅆♔楤灳慬役瑳楲杮䄽摵瑩嘦剁䬺奅吽䑙䉁䡑塋♋䅖㩒啑剅㵙歒晚啒䩊䕖䉒じ䍬䕋但楔祷䑍睅䍌獷䕌䍤䍕㵫圦义佄㵗䥆卒彔佐啐♐䕈䝉呈㐽〵圦䑉䡔㐽〵匦䅔呒䵟塁䵉婉䑅䘽䱁䕓嘦剁䌺䱁久䅄㵒䥆䕖䅄♙䅖㩒奓䉍䱏䜽あ䈰㐹娳㔳☹䅖㩒义䕄㵘0﬘刾*䉇〰㥂㌴㍚㤵䙞彆䉅呉䅄䥟⡂乁ⱎ〲㈱ⰬⰬ䉇⥐Ū＀＀ ＀＀Œ＀＀_x0008_＀＀_x0001_＀＀_x0001_＀＀_x0001_＀＀＀＀＀＀耀䂃摦畳㩰⼯楤敲瑣潩獮䘯呁嘠敩敷㽲捡楴湯唽䑐呁♅牣慥潴㵲慦瑣敳♴奄彎剁升吽啒♅佄彃䅎䕍䘽呁䘺䱑䅟䑕呉义彇䱃䕉呎呟䵅䱐呁⹅䅆♔楤灳慬役瑳楲杮䄽摵瑩嘦剁䬺奅䰽噑䉋婏塋♁䅖㩒啑剅㵙歒晚啒䩊䕖䉒じ䍬䕋但楔祷䑍祅䍌獷䕌䍤䍕㵫圦义佄㵗䥆卒彔佐啐♐䕈䝉呈㐽〵圦䑉䡔㐽〵匦䅔呒䵟塁䵉婉䑅䘽䱁䕓嘦剁䌺䱁久䅄㵒䥆䕖䅄♙䅖㩒奓䉍䱏䜽あ䈰㐹娳㔳☹䅖㩒义䕄㵘0﬘刾*䉇〰㥂㌴㍚㤵䙞彆䉅呉䅄䥟⡂乁ⱎ〲ㄱⰬⰬ䉇⥐Ū＀＀ ＀＀Œ＀＀_x0008_＀＀_x0001_＀＀_x0001_＀＀_x0001_＀＀＀＀＀＀ࠀ䂆摦畳㩰⼯楤敲瑣潩獮䘯呁嘠敩敷㽲捡楴湯唽䑐呁♅牣慥潴㵲慦瑣敳♴奄彎剁升吽啒♅佄彃䅎䕍䘽呁䘺䱑䅟䑕呉义彇䱃䕉呎呟䵅䱐呁⹅䅆♔楤灳慬役瑳楲杮䄽摵瑩嘦剁䬺奅䠽剏噋塕呃♕䅖㩒啑剅㵙歒晚啒䩊䕖䉒じ䍬䕋但楔祷䑍硅䍌獷䕌䍤䍕㵫圦义佄㵗䥆卒彔佐啐♐䕈䝉呈㐽〵圦䑉䡔㐽〵匦䅔呒䵟塁䵉婉䑅䘽䱁䕓嘦剁䌺䱁久䅄㵒䥆䕖䅄♙䅖㩒奓䉍䱏䜽あ䈰㐹娳㔳☹䅖㩒义䕄㵘0﫸刾8䕓〰〰㤶㠵㘷ㅞ〮䔪彃䕎呓剟䍅䡟㐨㈱㘰⼩䍅也卅彔䕒⡃ㄴ〲⤶!＀＀ ＀＀	＀＀_x0008_＀＀_x0001_＀＀_x0001_＀＀_x0001_＀＀겦㉋崗㿤찀﫸刾8䕓〰〰㤶㠵㘷ㅞ〮䔪彃䕎呓剟䍅䡟㐨ㄱ㘷⼩䍅也卅彔䕒⡃ㄴ㜱⤶!＀＀ ＀＀	＀＀_x0008_＀＀_x0001_＀＀_x0001_＀＀_x0001_＀＀＀＀＀＀＀＀㿠찀﬩刾O卅㄰㌸㐷㌶㐱ㅞ〮⠪䍅也卅彔䕒彃⡂ㄴ㌵⤷䔫彃䕎呓剟䍅佟㐨㔱㜳⤩䔯彃䕎呓剟䍅㐨㔱㜳착!＀＀ ＀＀	＀＀_x0008_＀＀_x0001_＀＀_x0001_＀＀_x0001_＀＀ﭞ燆㿜찀﬩刾O卅㄰㌸㐷㌶㐱ㅞ〮⠪䍅也卅彔䕒彃⡓ㄴ㌵⤷䔫彃䕎呓剟䍅啟㐨㔱㜳⤩䔯彃䕎呓剟䍅㐨㔱㜳착!＀＀ ＀＀	＀＀_x0008_＀＀_x0001_＀＀_x0001_＀＀_x0001_＀＀ﭞ燆㿌찀ﬠ刾*䥆〰㤰〰㐰㤵䙞彆䅃䕐彘䥆⡘乁ⱎ〲㠰ⰬⰬ啅⥒ć＀＀ ＀＀ï＀＀_x0008_＀＀_x0001_＀＀_x0001_＀＀_x0001_＀＀㌳㌳錳䁒摦畳㩰⼯楄敲瑣潩獮䘯捡却瑥䄠摵瑩湩⁧楖睥牥愿瑣潩㵮啁䥄彔䅖啌♅䉄ㄽ㤲䤦ㅄ㐽㐴㐷☷䅖啌䥅㵄㐰〶☱䑓呁㵅〲㠰倦剅佉呄偙㵅乁彎呓♄䍓呆㌽眦湩潤㵷潰異彰潮扟牡眦摩桴㌽㔸栦楥桧㵴㈱☰呓剁彔䅍䥘䥍䕚㵄䅆卌♅牣慥潴㵲慦瑣敳♴楤灳慬役瑳楲杮䄽摵瑩찀ﬞ刾*䥆〰㤰〰㐰㤵䙞彆䅃䕐彘䥆⡘乁ⱎ〲㤰ⰬⰬ啅⥒ć＀＀ ＀＀ï＀＀_x0008_＀＀_x0001_＀＀_x0001_＀＀_x0001_＀＀㌳㌳猳䁊摦畳㩰⼯楄敲瑣潩獮䘯捡却瑥䄠摵瑩湩⁧楖睥牥愿瑣潩㵮啁䥄彔䅖啌♅䉄ㄽ㤲䤦ㅄ㐽㐴㐷☷䅖啌䥅㵄㐰〶☱䑓呁㵅〲㤰倦剅佉呄偙㵅乁彎呓♄䍓呆㌽眦湩潤㵷潰異彰潮扟牡眦摩桴㌽㔸栦楥桧㵴㈱☰呓剁彔䅍䥘䥍䕚㵄䅆卌♅牣慥潴㵲慦瑣敳♴楤灳慬役瑳楲杮䄽摵瑩찀יִ刾*䥆〰㤰〰㐰㤵䙞彆䅃䕐彘䥆⡘乁ⱎ〲〱ⰬⰬ啅⥒ć＀＀ ＀＀ï＀＀_x0008_＀＀_x0001_＀＀_x0001_＀＀_x0001_＀＀㌳㌳猳䁕摦畳㩰⼯楄敲瑣潩獮䘯捡却瑥䄠摵瑩湩⁧楖睥牥愿瑣潩㵮啁䥄彔䅖啌♅䉄ㄽ㤲䤦ㅄ㐽㐴㐷☷䅖啌䥅㵄㐰〶☱䑓呁㵅〲〱倦剅佉呄偙㵅乁彎呓♄䍓呆㌽眦湩潤㵷潰異彰潮扟牡眦摩桴㌽㔸栦楥桧㵴㈱☰呓剁彔䅍䥘䥍䕚㵄䅆卌♅牣慥潴㵲慦瑣敳♴楤灳慬役瑳楲杮䄽摵瑩찀﬚刾.单㜷㜲㤳〲㔷䕞䅃䵟䑅卟䱁卅㈨㄰ⰵⰰⰬ䌢剕唽䑓⤢!＀＀ ＀＀	＀＀_x0008_＀＀_x0001_＀＀_x0001_＀＀_x0001_＀＀馚香䒙䃄찀﬙刾*䥆〰㤰〰㐰㤵䙞彆䅃䕐彘䥆⡘乁ⱎ〲㈱ⰬⰬ啅⥒ć＀＀ ＀＀ï＀＀_x0008_＀＀_x0001_＀＀_x0001_＀＀_x0001_＀＀＀＀＀＀怀䁗摦畳㩰⼯楄敲瑣潩獮䘯捡却瑥䄠摵瑩湩⁧楖睥牥愿瑣潩㵮啁䥄彔䅖啌♅䉄ㄽ㤲䤦ㅄ㐽㐴㐷☷䅖啌䥅㵄㐰〶☱䑓呁㵅〲㈱倦剅佉呄偙㵅乁彎呓♄䍓呆㌽眦湩潤㵷潰異彰潮扟牡眦摩桴㌽㔸栦楥桧㵴㈱☰呓剁彔䅍䥘䥍䕚㵄䅆卌♅牣慥潴㵲慦瑣敳♴楤灳慬役瑳楲杮䄽摵瑩찀ﬗ刾*䥆〰㤰〰㐰㤵䙞彆䅃䕐彘䥆⡘乁ⱎ〲ㄱⰬⰬ啅⥒ć＀＀ ＀＀ï＀＀_x0008_＀＀_x0001_＀＀_x0001_＀＀_x0001_＀＀쳍쳌賌䁔摦畳㩰⼯楄敲瑣潩獮䘯捡却瑥䄠摵瑩湩⁧楖睥牥愿瑣潩㵮啁䥄彔䅖啌♅䉄ㄽ㤲䤦ㅄ㐽㐴㐷☷䅖啌䥅㵄㐰〶☱䑓呁㵅〲ㄱ倦剅佉呄偙㵅乁彎呓♄䍓呆㌽眦湩潤㵷潰異彰潮扟牡眦摩桴㌽㔸栦楥桧㵴㈱☰呓剁彔䅍䥘䥍䕚㵄䅆卌♅牣慥潴㵲慦瑣敳♴楤灳慬役瑳楲杮䄽摵瑩찀ﬕ刾O卅㄰㌸㐷㌶㐱ㅞ〮⠪䍅也卅彔䕒彃⡂ㄴ㌲⤳䔫彃䕎呓剟䍅佟㐨㈱㌳⤩䔯彃䕎呓剟䍅㐨㈱㌳착!＀＀ ＀＀	＀＀_x0008_＀＀_x0001_＀＀_x0001_＀＀_x0001_＀＀첒ᝅ㿭찀ﬕ刾O卅㄰㌸㐷㌶㐱ㅞ〮⠪䍅也卅彔䕒彃⡓ㄴ㌲⤳䔫彃䕎呓剟䍅啟㐨㈱㌳⤩䔯彃䕎呓剟䍅㐨㈱㌳착!＀＀ ＀＀	＀＀_x0008_＀＀_x0001_＀＀_x0001_＀＀_x0001_＀＀＀＀＀＀＀＀＀＀찀﬒刾¬偊㌳㘴〸〰〰䥞⡆䙆偟久当䥌䉁当乕商䑎䑅䄨乎〬Ⱜ刬⥆〾䘬彆䕐华䱟䅉卂啟䙎乕䕄⡄乁ⱎⰰⰬ䙒Ⱙ䙉䘨彆䕐华䱟䅉卂啟䙎乕䕄⡄乁ⱎⰰⰬ䙒㰩ⰰⰰ䙆偟久当乂䥆彔䕒䥔归佐呓䄨乎㐬㐱㔵Ⱜ刬⥆⤩ć＀＀ ＀＀ï＀＀_x0008_＀＀_x0001_＀＀_x0001_＀＀_x0001_＀＀＀＀＀＀欀䃏摦畳㩰⼯楄敲瑣潩獮䘯捡却瑥䄠摵瑩湩⁧楖睥牥愿瑣潩㵮啁䥄彔䅖啌♅䉄ㄽ㤲䤦ㅄ㘽㘱〰☵䅖啌䥅㵄㠱㔳☲䑓呁㵅〲㈱倦剅佉呄偙㵅乁彎呓♄䍓呆㌽眦湩潤㵷潰異彰潮扟牡眦摩桴㌽㔸栦楥桧㵴㈱☰呓剁彔䅍䥘䥍䕚㵄䅆卌♅牣慥潴㵲慦瑣敳♴楤灳慬役瑳楲杮䄽摵瑩찀﬑刾¬偊㘳㌱〴〰㔰䥞⡆䙆偟久当䥌䉁当乕商䑎䑅䄨乎〬Ⱜ刬⥆〾䘬彆䕐华䱟䅉卂啟䙎乕䕄⡄乁ⱎⰰⰬ䙒Ⱙ䙉䘨彆䕐华䱟䅉卂啟䙎乕䕄⡄乁ⱎⰰⰬ䙒㰩ⰰⰰ䙆偟久当乂䥆彔䕒䥔归佐呓䄨乎㐬㐱㔵Ⱜ刬⥆⤩ć＀＀ ＀＀ï＀＀_x0008_＀＀_x0001_＀＀_x0001_＀＀_x0001_＀＀＀＀＀＀䱀䃱摦畳㩰⼯楄敲瑣潩獮䘯捡却瑥䄠摵瑩湩⁧楖睥牥愿瑣潩㵮啁䥄彔䅖啌♅䉄ㄽ㤲䤦ㅄ㘽〹㈰☶䅖啌䥅㵄㠱㔳☲䑓呁㵅〲㈱倦剅佉呄偙㵅乁彎呓♄䍓呆㌽眦湩潤㵷潰異彰潮扟牡眦摩桴㌽㔸栦楥桧㵴㈱☰呓剁彔䅍䥘䥍䕚㵄䅆卌♅牣慥潴㵲慦瑣敳♴楤灳慬役瑳楲杮䄽摵瑩찀﫹刾O卅㄰㌸㐷㌶㐱ㅞ〮⠪䍅也卅彔䕒彃⡓ㄴ㌲⤷䔫彃䕎呓剟䍅啟㐨㈱㜳⤩䔯彃䕎呓剟䍅㐨㈱㜳착!＀＀ ＀＀	＀＀_x0008_＀＀_x0001_＀＀_x0001_＀＀_x0001_＀＀＀＀＀＀＀＀＀＀찀﫹刾O卅㄰㌸㐷㌶㐱ㅞ〮⠪䍅也卅彔䕒彃⡂ㄴ㌲⤷䔫彃䕎呓剟䍅佟㐨㈱㜳⤩䔯彃䕎呓剟䍅㐨㈱㜳착!＀＀ ＀＀	＀＀_x0008_＀＀_x0001_＀＀_x0001_＀＀_x0001_＀＀첒ᝅ㿭찀﫸刾8䕓〰〰㤶㠵㘷ㅞ〮䔪彃䕎呓剟䍅䡟㐨㐱㤷⼩䍅也卅彔䕒⡃ㄴ㜴⤹!＀＀ ＀＀	＀＀_x0008_＀＀_x0001_＀＀_x0001_＀＀_x0001_＀＀휊炣਽㿧찀﫸刾8䕓〰〰㤶㠵㘷ㅞ〮䔪彃䕎呓剟䍅䡟㐨㐱㤴⼩䍅也卅彔䕒⡃ㄴ㐴⤹!＀＀ ＀＀	＀＀_x0008_＀＀_x0001_＀＀_x0001_＀＀_x0001_＀＀圻쯯꛴㿧찀﫸刾8䕓〰〰㤶㠵㘷ㅞ〮䔪彃䕎呓剟䍅䡟㐨㌱㤲⼩䍅也卅彔䕒⡃ㄴ㈳⤹!＀＀ ＀＀	＀＀_x0008_＀＀_x0001_＀＀_x0001_＀＀_x0001_＀＀㌴㌳㌳㿣찀﫨刾_x001B_䥇ⵌ䕄偞䍟䵏卟午佟呕㐨㔱㜳착!＀＀ ＀＀	＀＀_x0008_＀＀_x0001_＀＀_x0001_＀＀_x0001_＀＀࠱Წ둚䁓찀﫨刾_x001B_假ⵋ单偞䍟䵏卟午佟呕㐨㔱㜳착!＀＀ ＀＀	＀＀_x0008_＀＀_x0001_＀＀_x0001_＀＀_x0001_＀＀Ȍ蜫줖䁵찀﫨刾_x001A_䥖ⵄ卅偞䵟剁䕋彔䅖⡌ㄴ㌵⤷!＀＀ ＀＀	＀＀_x0008_＀＀_x0001_＀＀_x0001_＀＀_x0001_＀＀ꄽ夲阷䂆찀﫨刾_x001A_䕖ⵔ䡃偞䵟剁䕋彔䅖⡌ㄴ㌵⤷!＀＀ ＀＀	＀＀_x0008_＀＀_x0001_＀＀_x0001_＀＀_x0001_＀＀蔠汯䁺찀﫨刾_x001B_ㅇⵁ䕄偞䍟䵏卟午佟呕㐨㔱㜳착!＀＀ ＀＀	＀＀_x0008_＀＀_x0001_＀＀_x0001_＀＀_x0001_＀＀⋐࿛䁨찀﬙刾.䡃〰㈱㠶㘴㜵䕞䅃䵟䑅䍟偁塅㈨㄰ⰵⰰⰬ䌢剕䌽䙈⤢!＀＀ ＀＀	＀＀_x0008_＀＀_x0001_＀＀_x0001_＀＀_x0001_＀＀＀＀＀＀耀䁁찀﬒刾*䉇〰㜰㤱㌷㠷䙞彆䅃䡓卟⡔乁ⱎㄴ㘳ⰴⰬ䙒⨩ㄭŮ＀＀ ＀＀Ŗ＀＀_x0008_＀＀_x0001_＀＀_x0001_＀＀_x0001_＀＀쳍쳌쳌쀷摦畳㩰⼯楤敲瑣潩獮䘯呁嘠敩敷㽲捡楴湯唽䑐呁♅牣慥潴㵲慦瑣敳♴奄彎剁升吽啒♅佄彃䅎䕍䘽呁䘺䱑䅟䑕呉义彇䱃䕉呎呟䵅䱐呁⹅䅆♔楤灳慬役瑳楲杮䄽摵瑩嘦剁䬺奅堽䩗婃偅䑙♉䅖㩒啑剅㵙歒晚け呆䙓吹䍖䉨歔猴䑎穅橎獑䍌卸楒杫楋瑁免㴽圦义佄㵗䥆卒彔佐啐♐䕈䝉呈㐽〵圦䑉䡔㐽〵匦䅔呒䵟塁䵉婉䑅䘽䱁䕓嘦剁䌺䱁久䅄㵒䥆䕖䅄♙䅖㩒奓䉍䱏䜽あ〰ㄷ㜹㜳☸䅖㩒义䕄㵘0﫸刾8䕓〰〰㤶㠵㘷ㅞ〮䔪彃䕎呓剟䍅䡟㐨㐱㠱⼩䍅也卅彔䕒⡃ㄴㄴ⤸!＀＀ ＀＀	＀＀_x0008_＀＀_x0001_＀＀_x0001_＀＀_x0001_＀＀纓朌䋈㿦찀﫸刾8䕓〰〰㤶㠵㘷ㅞ〮䔪彃䕎呓剟䍅䡟㐨㌱㠸⼩䍅也卅彔䕒⡃ㄴ㠳⤸!＀＀ ＀＀	＀＀_x0008_＀＀_x0001_＀＀_x0001_＀＀_x0001_＀＀尨슏㿥찀﫸刾8䕓〰〰㤶㠵㘷ㅞ〮䔪彃䕎呓剟䍅䡟㐨㈱㠹⼩䍅也卅彔䕒⡃ㄴ㤲⤸!＀＀ ＀＀	＀＀_x0008_＀＀_x0001_＀＀_x0001_＀＀_x0001_＀＀㌴㌳㌳㿣찀﫭刾_x001E_䱂ⵌ单偞䉟呅彁佌䥃塄⴨䄲ⱙⰰ⥗!＀＀ ＀＀	＀＀_x0008_＀＀_x0001_＀＀_x0001_＀＀_x0001_＀＀冋_xDAD7_ᓻ㿭찀﫭刾_x001E_䵂ⵓ单偞䉟呅彁佌䥃塄⴨䄲ⱙⰰ⥗!＀＀ ＀＀	＀＀_x0008_＀＀_x0001_＀＀_x0001_＀＀_x0001_＀＀䧜脗㿤찀ﬢ刾O䕄〰㘰〶〲㘰ㅞ〮⠪䍅也卅彔䕒彃⡂ㄴㄴ⤴䔫彃䕎呓剟䍅佟㐨㐱㐱⤩䔯彃䕎呓剟䍅㐨㐱㐱착!＀＀ ＀＀	＀＀_x0008_＀＀_x0001_＀＀_x0001_＀＀_x0001_＀＀＀＀＀＀＀＀㿤찀ﬢ刾O䕄〰㘰〶〲㘰ㅞ〮⠪䍅也卅彔䕒彃⡓ㄴㄴ⤴䔫彃䕎呓剟䍅啟㐨㐱㐱⤩䔯彃䕎呓剟䍅㐨㐱㐱착!＀＀ ＀＀	＀＀_x0008_＀＀_x0001_＀＀_x0001_＀＀_x0001_＀＀＀＀＀＀＀＀㿀찀﫼刾&lt;单㔰㐸㠹〱㐶偞䕓䍔䱁䘨噉䑅奁㬩彐剐䍉⡅ㄭ奁丬坏䐬䔬彃啃剒Ⱜ⤱ॎ＀＀ ＀＀श＀＀࠰＀＀_x0001_＀＀Ć＀＀_x0001_＀＀ꏗ㵰圊䁅竡긔䅇䁅쳍쳌䳌䁅轜ᰨ䁅晧晦♦䁅쳍쳌Ⳍ䁅ᑺ➮䁅轜㰨䁅Ẹᡑ䁅ᑺ䞮䁅＀＀＀＀怀䁅롑攞䁅⣶轜嗂䁅竡긔ⅇ䁅晧晦왦䁄竡긔셇䁄ᑺꞮ䁄尨䁄롒蔞㇫䁅炤਽菗䁅馚香禙䁅긕呺䁅Ẹ塑䁅＀＀＀＀＀＀䁅ꏗ㵰䁄＀＀＀＀䀀䁅ᑺ枮䁅ᑺ枮䁅ᑺ枮䁅휊炣樽䁅ꏗ㵰뜊䁅㵱휊낣䁅ᑻ䞮髡䁅炤਽ϗ䁆ᑻ䞮﫡䁅炤਽쏗䁅쳍쳌䁅馚香_xD999_䁅슏⣵꽜䁅＀＀＀＀耀䁅蔟凫麸䁅凬Ẹꮅ䁅㌳㌳匳䁆＀＀＀＀怀䁆䞮竡且䁆䞮竡且䁆尩슏裵䁆炤਽揗䁆㵱휊傣䁆蔟凫庸䁆蔟凫庸䁆Ẹ塑䁆Ẹ䁅馚香_xD999_䁅䞮竡츔䁅Ẹᡑ䁆㌳㌳ጳ䁆롑䔞䁆＀＀＀＀怀䁆轜㰨䁆晧晦䙦䁆＀＀＀＀ 䁆馚香ᦙ䁆馚香ᦙ䁆尩슏䣵䁆ᑻ䞮뫡䁆晧晦晦䁆尨芏䁆尨芏䁆긕瑺䁆롒蔞凫䁆롑┞䁆＀＀＀＀怀䁆＀＀＀＀怀䁆晧晦٦䁇Ẹ㡑䁇＀＀＀＀䀀䁇凬Ẹஅ䁇긕둺䁆䞮竡츔䁆䞮竡츔䁆㌴㌳댳䁆凬Ẹ쮅䁆尨䁆竡긔셇䁆ᑺ➮䁇㌳㌳匳䁇㌳㌳匳䁇롑䔞䁇尨䊏䁇尨䊏䁇䞮竡且䁇쳍쳌ೌ䁇轜ᰨ䁇ꏗ㵰䁆尨䊏䁆凬Ẹ쮅䁆馚香禙䁆롑씞䁆휊炣꨽䁆ᑻ䞮髡䁆䞮竡긔䁆롒蔞釫䁆롒蔞燫䁆馚香香䁆ᑻ䞮髡䁆롑씞䁆롑씞䁆凬Ẹ讅䁆炤਽䏗䁆ᑺޮ䁆凬Ẹ⮅䁆ᑻ䞮뫡䁅ᑺ䁅ᑺ➮䁆긕㑺䁆轜ᰨ䁆蔟凫ﺸ䁅Ẹᡑ䁆尨⊏䁆ᑻ䞮㫡䁆쳍쳌泌䁆롑蔞䁆凬Ẹ讅䁆炤਽䁆尨ʏ䁇竡긔Ň䁇ᑺ䁆蔟凫ﺸ䁆ᑻ䞮᫡䁇쳍쳌䁆슏⣵䁆尩슏ࣵ䁇ਾꏗ㵰䁇凬Ẹꮅ䁇휊炣쨽䁇휊炣쨽䁇晧晦Ꙧ䁇竡긔Ň䁈轜簨䁇롒蔞釫䁇蔟凫纸䁇尨ꊏ䁇⣶轜뗂䁇⣶轜ᗂ䁈㵱휊Ⴃ䁈롒蔞䁇롒蔞㇫䁇ꏗ㵰眊䁇휊炣䨽䁇馚香蓮䁆ꏗ㵰㜊䁇轜尨䁇ਾꏗ絰䁇凬Ẹꮅ䁇凬Ẹ讅䁆炤਽ϗ䁆ᑻ䞮㫡䁆슏⣵ཛྷ䁆Ẹ塑䁆馚香禙䁆凬Ẹꮅ䁆㌴㌳댳䁆蔟凫뺸䁆⣶轜뗂䁆롒蔞䁆轜ﰨ䁆쳍쳌쳌䁆긕푺䁆尩슏죵䁆竡긔ꅇ䁆＀＀＀＀䁆ᑺޮ䁇롑┞䁇긕푺䁆竡긔ꅇ䁆롒蔞㇫䁆롒蔞㇫䁆＀＀＀＀䀀䁆Ẹ䁅ᑺ잮䁅긕鑺䁅䞮竡긔䁅䞮竡긔䁅轜尨䁅尩슏棵䁅휊炣쨽䁅ꏗ㵰뜊䁅㌴㌳猳䁅Ẹ㡑䁅㌴㌳댳䁅凬Ẹꮅ䁅尨ꊏ䁅Ẹ顑䁅轜鰨䁅㵱휊傣䁅晧晦䙦䁅炤਽ϗ䁅㵱휊Ⴃ䁅炤਽ϗ䁅롒蔞ᇫ䁅롑씞䁄쳍쳌䁄ꏗ㵰ᜊ䁅휊炣਽䁅휊炣਽䁅롑䔞䁅쳍쳌泌䁅ꏗ㵰휊䁅㌳㌳ጳ䁆ᑻ䞮髡䁆㵱휊낣䁆䞮竡踔䁆炤਽揗䁆ᑻ䞮㫡䁆⣶轜闂䁆⣶轜闂䁆긕푺䁆㌳㌳팳䁆蔟凫뺸䁆ਾꏗ鵰䁆馚香禙䁆슏⣵潜䁆馚香禙䁆롑攞䁆尩슏죵䁆쳍쳌䁆炤਽ꏗ䁆炤਽⏗䁆롒蔞㇫䁆ᑺ䞮䁆⣶轜嗂䁆ᑻ䞮竡䁆롑ꔞ䁆㌴㌳댳䁆㌳㌳匳䁆竡긔腇䁆롑씞䁆ꏗ㵰ᜊ䁇馚香릙䁆炤਽ϗ䁇馚香_xD999_䁆竡긔셇䁆尩슏裵䁆尨䊏䁆ᑺ枮䁆⣶轜㗂䁆⣶轜㗂䁆롑┞䁆尨䊏䁆⣶轜㗂䁆㌴㌳㌳䁆炤਽菗䁆ᑺꞮ䁆蔟凫麸䁆롒蔞凫䁆ᑻ䞮㫡䁆⣶轜헂䁆炤਽䁆ᑻ䞮㫡䁇휊炣਽䁇롑䁆＀＀＀＀＀＀＀＀＀＀＀＀＀＀＀＀＀＀＀＀＀＀＀＀＀＀＀＀＀＀＀＀＀＀＀＀＀＀＀＀＀＀＀＀＀＀＀＀＀＀＀＀＀＀＀＀＀＀＀＀＀＀＀＀＀＀＀＀＀＀＀＀＀＀＀＀＀＀＀＀＀＀＀＀＀＀＀＀＀＀＀＀＀＀＀＀＀＀＀＀＀＀＀＀＀＀＀＀＀＀＀＀＀＀＀＀＀＀＀＀＀＀＀＀＀＀＀＀＀＀＀＀＀＀＀＀＀＀＀＀＀＀＀＀＀＀＀＀＀＀＀＀＀＀＀＀＀＀＀＀＀＀＀＀＀＀＀＀＀＀＀＀＀＀＀＀＀＀＀＀＀＀＀＀＀＀＀＀＀＀＀＀＀＀＀＀＀＀＀＀＀＀＀＀＀＀＀＀＀＀＀＀＀＀＀＀＀＀＀＀＀＀＀＀＀＀＀＀＀＀＀＀＀＀＀＀＀＀＀＀＀＀＀＀＀＀＀＀＀＀＀＀＀＀＀＀＀＀＀＀＀＀﫷刾O䕄〰㘰〶〲㘰ㅞ〮⠪䍅也卅彔䕒彃⡓ㄴㄵ⤰䔫彃䕎呓剟䍅啟㐨㔱〱⤩䔯彃䕎呓剟䍅㐨㔱〱착!＀＀ ＀＀	＀＀_x0008_＀＀_x0001_＀＀_x0001_＀＀_x0001_＀＀＀＀＀＀＀＀㿀찀﫷刾O䕄〰㘰〶〲㘰ㅞ〮⠪䍅也卅彔䕒彃⡂ㄴㄵ⤰䔫彃䕎呓剟䍅佟㐨㔱〱⤩䔯彃䕎呓剟䍅㐨㔱〱착!＀＀ ＀＀	＀＀_x0008_＀＀_x0001_＀＀_x0001_＀＀_x0001_＀＀＀＀＀＀＀＀㿤찀﫷刾O䕄〰㘰〶〲㘰ㅞ〮⠪䍅也卅彔䕒彃⡓ㄴㄴ⤸䔫彃䕎呓剟䍅啟㐨㐱㠱⤩䔯彃䕎呓剟䍅㐨㐱㠱착!＀＀ ＀＀	＀＀_x0008_＀＀_x0001_＀＀_x0001_＀＀_x0001_＀＀Ẹ롑㾾찀﫷刾O䕄〰㘰〶〲㘰ㅞ〮⠪䍅也卅彔䕒彃⡂ㄴㄴ⤸䔫彃䕎呓剟䍅佟㐨㐱㠱⤩䔯彃䕎呓剟䍅㐨㐱㠱착!＀＀ ＀＀	＀＀_x0008_＀＀_x0001_＀＀_x0001_＀＀_x0001_＀＀㌴㌳㌳㿣찀﫷刾5䉇〰㔰㤹ㄱㄱ偞䕓䍔䱁䘨噉䑅奁㬩彐䅄䕔彊䅄⡙ㄭ奁丬坏䐬착Զ＀＀ ＀＀Ԟ＀＀И＀＀_x0001_＀＀Ć＀＀_x0003_＀＀ꃔ＀＀ꃕ＀＀ꃘ＀＀ꃙ＀＀ꃚ＀＀ꃛ＀＀ꃜ＀＀ꃟ＀＀ꃠ＀＀ꃡ＀＀ꃢ＀＀ꃣ＀＀ꃦ＀＀ꃧ＀＀ꃨ＀＀ꃩ＀＀ꃪ＀＀ꃭ＀＀ꃮ＀＀ꃯ＀＀ꃰ＀＀ꃱ＀＀ꃴ＀＀ꃵ＀＀ꃶ＀＀ꃷ＀＀ꃸ＀＀ꃻ＀＀ꃼ＀＀ꃽ＀＀ꃾ＀＀ꃿ＀＀ꄂ＀＀ꄃ＀＀ꄄ＀＀ꄅ＀＀ꄆ＀＀ꄉ＀＀ꄊ＀＀ꄋ＀＀ꄌ＀＀ꄍ＀＀ꄐ＀＀ꄑ＀＀ꄒ＀＀ꄓ＀＀ꄔ＀＀ꄗ＀＀ꄘ＀＀ꄙ＀＀ꄚ＀＀ꄛ＀＀ꄞ＀＀ꄟ＀＀ꄠ＀＀ꄡ＀＀ꄢ＀＀ꄥ＀＀ꄦ＀＀ꄧ＀＀ꄨ＀＀ꄩ＀＀ꄬ＀＀ꄭ＀＀ꄮ＀＀ꄯ＀＀ꄰ＀＀ꄳ＀＀ꄴ＀＀ꄵ＀＀ꄶ＀＀ꄷ＀＀ꄺ＀＀ꄻ＀＀ꄼ＀＀ꄽ＀＀ꄾ＀＀ꅁ＀＀ꅂ＀＀ꅃ＀＀ꅄ＀＀ꅅ＀＀ꅈ＀＀ꅉ＀＀ꅊ＀＀ꅋ＀＀ꅌ＀＀ꅏ＀＀ꅐ＀＀ꅑ＀＀ꅒ＀＀ꅓ＀＀ꅖ＀＀ꅗ＀＀ꅘ＀＀ꅙ＀＀ꅚ＀＀ꅝ＀＀ꅞ＀＀ꅟ＀＀ꅠ＀＀ꅡ＀＀ꅤ＀＀ꅥ＀＀ꅦ＀＀ꅧ＀＀ꅨ＀＀ꅫ＀＀ꅬ＀＀ꅭ＀＀ꅮ＀＀ꅯ＀＀ꅲ＀＀ꅳ＀＀ꅴ＀＀ꅵ＀＀ꅶ＀＀ꅹ＀＀ꅺ＀＀ꅻ＀＀ꅼ＀＀ꅽ＀＀ꆀ＀＀ꆁ＀＀ꆂ＀＀ꆃ＀＀ꆄ＀＀ꆇ＀＀ꆈ＀＀ꆉ＀＀ꆊ＀＀ꆋ＀＀ꆎ＀＀ꆏ＀＀ꆐ＀＀ꆑ＀＀ꆒ＀＀ꆕ＀＀ꆖ＀＀ꆗ＀＀ꆘ＀＀ꆙ＀＀ꆜ＀＀ꆝ＀＀ꆞ＀＀ꆟ＀＀ꆠ＀＀ꆣ＀＀ꆤ＀＀ꆥ＀＀ꆦ＀＀ꆧ＀＀ꆪ＀＀ꆫ＀＀ꆬ＀＀ꆭ＀＀ꆮ＀＀ꆱ＀＀ꆲ＀＀ꆳ＀＀ꆴ＀＀ꆵ＀＀ꆸ＀＀ꆹ＀＀ꆺ＀＀ꆻ＀＀ꆼ＀＀ꆿ＀＀ꇀ＀＀ꇁ＀＀ꇂ＀＀ꇃ＀＀ꇆ＀＀ꇇ＀＀ꇈ＀＀ꇉ＀＀ꇊ＀＀ꇍ＀＀ꇎ＀＀ꇏ＀＀ꇐ＀＀ꇑ＀＀ꇔ＀＀ꇕ＀＀ꇖ＀＀ꇗ＀＀ꇘ＀＀ꇛ＀＀ꇜ＀＀ꇝ＀＀ꇞ＀＀ꇟ＀＀ꇢ＀＀ꇣ＀＀ꇤ＀＀ꇥ＀＀ꇦ＀＀ꇩ＀＀ꇪ＀＀ꇫ＀＀ꇬ＀＀ꇭ＀＀ꇰ＀＀ꇱ＀＀ꇲ＀＀ꇳ＀＀ꇴ＀＀ꇷ＀＀ꇸ＀＀ꇹ＀＀ꇺ＀＀ꇻ＀＀ꇾ＀＀ꇿ＀＀ꈀ＀＀ꈁ＀＀ꈂ＀＀ꈅ＀＀ꈆ＀＀ꈇ＀＀ꈈ＀＀ꈉ＀＀ꈌ＀＀ꈍ＀＀ꈎ＀＀ꈏ＀＀ꈐ＀＀ꈓ＀＀ꈔ＀＀ꈕ＀＀ꈖ＀＀ꈗ＀＀ꈚ＀＀ꈛ＀＀ꈜ＀＀ꈝ＀＀ꈞ＀＀ꈡ＀＀ꈢ＀＀ꈣ＀＀ꈤ＀＀ꈥ＀＀ꈨ＀＀ꈩ＀＀ꈪ＀＀ꈫ＀＀ꈬ＀＀ꈯ＀＀ꈰ＀＀ꈱ＀＀ꈲ＀＀ꈳ＀＀ꈶ＀＀ꈷ＀＀ꈸ＀＀ꈹ＀＀ꈺ＀＀ꈽ＀＀ꈾ＀＀ꈿ＀＀ꉀ＀＀ꉁ＀＀＀＀＀＀＀＀＀＀＀＀＀＀＀＀＀＀＀＀＀＀＀＀＀＀＀＀＀＀＀＀＀＀＀＀＀＀＀＀＀＀＀＀＀＀＀＀＀＀＀＀＀＀＀＀＀＀＀＀＀＀＀＀＀＀＀＀＀＀＀＀＀＀＀＀＀＀＀＀＀＀＀＀＀＀＀＀＀＀＀＀＀＀＀＀＀＀＀＀＀＀＀＀＀＀＀＀＀＀＀＀＀＀＀＀＀＀＀＀＀＀＀＀＀＀＀＀＀＀＀＀＀＀＀＀＀＀＀＀＀＀＀＀＀＀＀＀＀＀＀＀＀＀＀＀＀＀＀＀＀＀＀＀＀＀＀＀＀＀＀＀＀＀＀＀＀＀＀＀＀＀＀＀＀＀＀＀＀＀＀＀＀＀＀＀＀＀＀＀＀＀＀＀＀＀＀＀＀＀＀＀＀＀＀＀＀＀＀＀＀＀＀＀＀＀＀＀＀＀＀＀＀＀＀＀＀＀＀＀＀＀＀＀＀＀＀＀＀＀＀＀＀＀＀＀＀＀＀＀＀＀＀＀﫧刾_x000E_啄ⵅ䕄䙞当卉义&amp;＀＀ ＀＀_x000E_＀＀_x000D_＀＀_x0001_＀＀_x0001_＀＀_x0008_＀＀䕄〰㔰㘵㈵㐰＀＀ﬤ刾3䥍之䌭幈⸱⨰䍅也卅彔䕒彃⡈ㄴㄴ⤴䔯彃䕎呓剟䍅㐨㐱㐱착!＀＀ ＀＀	＀＀_x0008_＀＀_x0001_＀＀_x0001_＀＀_x0001_＀＀＀＀＀＀＀＀㿰찀ﬣ刾O单㠳㘸㤸〱㔱ㅞ〮⠪䍅也卅彔䕒彃⡂ㄴ㐴⤵䔫彃䕎呓剟䍅佟㐨㐱㔴⤩䔯彃䕎呓剟䍅㐨㐱㔴착!＀＀ ＀＀	＀＀_x0008_＀＀_x0001_＀＀_x0001_＀＀_x0001_＀＀＀＀＀＀＀＀㿬찀ﬣ刾O单㠳㘸㤸〱㔱ㅞ〮⠪䍅也卅彔䕒彃⡓ㄴ㐴⤵䔫彃䕎呓剟䍅啟㐨㐱㔴⤩䔯彃䕎呓剟䍅㐨㐱㔴착!＀＀ ＀＀	＀＀_x0008_＀＀_x0001_＀＀_x0001_＀＀_x0001_＀＀＀＀＀＀＀＀＀＀찀ﬣ刾O单㌸㐵㔹〱㜲ㅞ〮⠪䍅也卅彔䕒彃⡂ㄴ㐴⤵䔫彃䕎呓剟䍅佟㐨㐱㔴⤩䔯彃䕎呓剟䍅㐨㐱㔴착!＀＀ ＀＀	＀＀_x0008_＀＀_x0001_＀＀_x0001_＀＀_x0001_＀＀＀＀＀＀＀＀㾰찀ﬣ刾O单㌸㐵㔹〱㜲ㅞ〮⠪䍅也卅彔䕒彃⡓ㄴ㐴⤵䔫彃䕎呓剟䍅啟㐨㐱㔴⤩䔯彃䕎呓剟䍅㐨㐱㔴착!＀＀ ＀＀	＀＀_x0008_＀＀_x0001_＀＀_x0001_＀＀_x0001_＀＀＀＀＀＀＀＀㾰찀ﬣ刾O单㠰㐱㜳〱㈵ㅞ〮⠪䍅也卅彔䕒彃⡂ㄴ㐴⤵䔫彃䕎呓剟䍅佟㐨㐱㔴⤩䔯彃䕎呓剟䍅㐨㐱㔴착!＀＀ ＀＀	＀＀_x0008_＀＀_x0001_＀＀_x0001_＀＀_x0001_＀＀䡛孶觘㿍찀ﬣ刾O单㠰㐱㜳〱㈵ㅞ〮⠪䍅也卅彔䕒彃⡓ㄴ㐴⤵䔫彃䕎呓剟䍅啟㐨㐱㔴⤩䔯彃䕎呓剟䍅㐨㐱㔴착!＀＀ ＀＀	＀＀_x0008_＀＀_x0001_＀＀_x0001_＀＀_x0001_＀＀埮⃨넻㾳찀ﬣ刾O单㜴㠷㤳〱㤴ㅞ〮⠪䍅也卅彔䕒彃⡂ㄴ㐴⤵䔫彃䕎呓剟䍅佟㐨㐱㔴⤩䔯彃䕎呓剟䍅㐨㐱㔴착!＀＀ ＀＀	＀＀_x0008_＀＀_x0001_＀＀_x0001_＀＀_x0001_＀＀ꆼ机啕㿥찀ﬣ刾O单㜴㠷㤳〱㤴ㅞ〮⠪䍅也卅彔䕒彃⡓ㄴ㐴⤵䔫彃䕎呓剟䍅啟㐨㐱㔴⤩䔯彃䕎呓剟䍅㐨㐱㔴착!＀＀ ＀＀	＀＀_x0008_＀＀_x0001_＀＀_x0001_＀＀_x0001_＀＀＀＀＀＀＀＀＀＀찀ﬣ刾O单㔰㐸㠹〱㐶ㅞ〮⠪䍅也卅彔䕒彃⡂ㄴ㐴⤵䔫彃䕎呓剟䍅佟㐨㐱㔴⤩䔯彃䕎呓剟䍅㐨㐱㔴착!＀＀ ＀＀	＀＀_x0008_＀＀_x0001_＀＀_x0001_＀＀_x0001_＀＀ཏ변涶㿋찀ﬣ刾O单㔰㐸㠹〱㐶ㅞ〮⠪䍅也卅彔䕒彃⡓ㄴ㐴⤵䔫彃䕎呓剟䍅啟㐨㐱㔴⤩䔯彃䕎呓剟䍅㐨㐱㔴착!＀＀ ＀＀	＀＀_x0008_＀＀_x0001_＀＀_x0001_＀＀_x0001_＀＀＀＀＀＀＀＀＀＀찀ﬣ刾O单ㄸㄲ䬱〱㜰ㅞ〮⠪䍅也卅彔䕒彃⡂ㄴ㐴⤵䔫彃䕎呓剟䍅佟㐨㐱㔴⤩䔯彃䕎呓剟䍅㐨㐱㔴착!＀＀ ＀＀	＀＀_x0008_＀＀_x0001_＀＀_x0001_＀＀_x0001_＀＀዆웖觘㿝찀ﬣ刾O单ㄸㄲ䬱〱㜰ㅞ〮⠪䍅也卅彔䕒彃⡓ㄴ㐴⤵䔫彃䕎呓剟䍅啟㐨㐱㔴⤩䔯彃䕎呓剟䍅㐨㐱㔴착!＀＀ ＀＀	＀＀_x0008_＀＀_x0001_＀＀_x0001_＀＀_x0001_＀＀鍶盎넻㿃찀ﬣ刾O单㠵㌳㐳〱㜷ㅞ〮⠪䍅也卅彔䕒彃⡂ㄴ㐴⤵䔫彃䕎呓剟䍅佟㐨㐱㔴⤩䔯彃䕎呓剟䍅㐨㐱㔴착!＀＀ ＀＀	＀＀_x0008_＀＀_x0001_＀＀_x0001_＀＀_x0001_＀＀＀＀＀＀＀＀㿠찀ﬣ刾O单㠵㌳㐳〱㜷ㅞ〮⠪䍅也卅彔䕒彃⡓ㄴ㐴⤵䔫彃䕎呓剟䍅啟㐨㐱㔴⤩䔯彃䕎呓剟䍅㐨㐱㔴착!＀＀ ＀＀	＀＀_x0008_＀＀_x0001_＀＀_x0001_＀＀_x0001_＀＀椮燷啕㾵찀ﬣ刾O䕄〰㔰㘵㈵㐰ㅞ〮⠪䍅也卅彔䕒彃⡂ㄴㄴ⤴䔫彃䕎呓剟䍅佟㐨㐱㐱⤩䔯彃䕎呓剟䍅㐨㐱㐱착!＀＀ ＀＀	＀＀_x0008_＀＀_x0001_＀＀_x0001_＀＀_x0001_＀＀䦸헻틒㿢찀ﬢ刾O䕄〰㔰㘵㈵㐰ㅞ〮⠪䍅也卅彔䕒彃⡓ㄴㄴ⤴䔫彃䕎呓剟䍅啟㐨㐱㐱⤩䔯彃䕎呓剟䍅㐨㐱㐱착!＀＀ ＀＀	＀＀_x0008_＀＀_x0001_＀＀_x0001_＀＀_x0001_＀＀ꤦ⌫Ḟ㾮찀ﬢ刾O䕄〰㘰㌳〵㌰ㅞ〮⠪䍅也卅彔䕒彃⡂ㄴㄴ⤴䔫彃䕎呓剟䍅佟㐨㐱㐱⤩䔯彃䕎呓剟䍅㐨㐱㐱착!＀＀ ＀＀	＀＀_x0008_＀＀_x0001_＀＀_x0001_＀＀_x0001_＀＀沐吉婚㿚찀ﬢ刾O䕄〰㘰㌳〵㌰ㅞ〮⠪䍅也卅彔䕒彃⡓ㄴㄴ⤴䔫彃䕎呓剟䍅啟㐨㐱㐱⤩䔯彃䕎呓剟䍅㐨㐱㐱착!＀＀ ＀＀	＀＀_x0008_＀＀_x0001_＀＀_x0001_＀＀_x0001_＀＀ꤦ⌫Ḟ㾾찀ﬠ刾*偊㌳㘴〸〰〰䙞彆䅃䕐彘䥆⡘乁ⱎ〲㠰ⰬⰬ偊⥙!＀＀ ＀＀	＀＀_x0008_＀＀_x0001_＀＀_x0001_＀＀_x0001_＀＀＀＀＀＀倀䂠찀ﬞ刾*偊㌳㘴〸〰〰䙞彆䅃䕐彘䥆⡘乁ⱎ〲㤰ⰬⰬ偊⥙ć＀＀ ＀＀ï＀＀_x0008_＀＀_x0001_＀＀_x0001_＀＀_x0001_＀＀＀＀＀＀⠀䂋摦畳㩰⼯楄敲瑣潩獮䘯捡却瑥䄠摵瑩湩⁧楖睥牥愿瑣潩㵮啁䥄彔䅖啌♅䉄ㄽ㤲䤦ㅄ㘽㘱〰☵䅖啌䥅㵄㐰〶☱䑓呁㵅〲㤰倦剅佉呄偙㵅乁彎呓♄䍓呆㌽眦湩潤㵷潰異彰潮扟牡眦摩桴㌽㔸栦楥桧㵴㈱☰呓剁彔䅍䥘䥍䕚㵄䅆卌♅牣慥潴㵲慦瑣敳♴楤灳慬役瑳楲杮䄽摵瑩찀﬛刾*偊㌳㘴〸〰〰䙞彆䅃䕐彘䥆⡘乁ⱎ〲〱ⰬⰬ偊⥙ć＀＀ ＀＀ï＀＀_x0008_＀＀_x0001_＀＀_x0001_＀＀_x0001_＀＀＀＀＀＀耀䂍摦畳㩰⼯楄敲瑣潩獮䘯捡却瑥䄠摵瑩湩⁧楖睥牥愿瑣潩㵮啁䥄彔䅖啌♅䉄ㄽ㤲䤦ㅄ㘽㘱〰☵䅖啌䥅㵄㐰〶☱䑓呁㵅〲〱倦剅佉呄偙㵅乁彎呓♄䍓呆㌽眦湩潤㵷潰異彰潮扟牡眦摩桴㌽㔸栦楥桧㵴㈱☰呓剁彔䅍䥘䥍䕚㵄䅆卌♅牣慥潴㵲慦瑣敳♴楤灳慬役瑳楲杮䄽摵瑩찀﬙刾*偊㌳㘴〸〰〰䙞彆䅃䕐彘䥆⡘乁ⱎ〲ㄱⰬⰬ偊⥙ć＀＀ ＀＀ï＀＀_x0008_＀＀_x0001_＀＀_x0001_＀＀_x0001_＀＀＀＀＀＀㸀䂦摦畳㩰⼯楄敲瑣潩獮䘯捡却瑥䄠摵瑩湩⁧楖睥牥愿瑣潩㵮啁䥄彔䅖啌♅䉄ㄽ㤲䤦ㅄ㘽㘱〰☵䅖啌䥅㵄㐰〶☱䑓呁㵅〲ㄱ倦剅佉呄偙㵅乁彎呓♄䍓呆㌽眦湩潤㵷潰異彰潮扟牡眦摩桴㌽㔸栦楥桧㵴㈱☰呓剁彔䅍䥘䥍䕚㵄䅆卌♅牣慥潴㵲慦瑣敳♴楤灳慬役瑳楲杮䄽摵瑩찀ﬗ刾*偊㌳㘴〸〰〰䙞彆䅃䕐彘䥆⡘乁ⱎ〲㈱ⰬⰬ偊⥙ć＀＀ ＀＀ï＀＀_x0008_＀＀_x0001_＀＀_x0001_＀＀_x0001_＀＀＀＀＀＀저䂣摦畳㩰⼯楄敲瑣潩獮䘯捡却瑥䄠摵瑩湩⁧楖睥牥愿瑣潩㵮啁䥄彔䅖啌♅䉄ㄽ㤲䤦ㅄ㘽㘱〰☵䅖啌䥅㵄㐰〶☱䑓呁㵅〲㈱倦剅佉呄偙㵅乁彎呓♄䍓呆㌽眦湩潤㵷潰異彰潮扟牡眦摩桴㌽㔸栦楥桧㵴㈱☰呓剁彔䅍䥘䥍䕚㵄䅆卌♅牣慥潴㵲慦瑣敳♴楤灳慬役瑳楲杮䄽摵瑩찀ﬆ刾=䑆ㅓ㠸䈸偞偟䥒䕃䱟坏偟⡒ㄴ㌵ⰷⰬⰬⰰ倢䥒䕃Ⱒ䤢呎䅒䅄≙∬㈵≗착!＀＀ ＀＀	＀＀_x0008_＀＀_x0001_＀＀_x0001_＀＀_x0001_＀＀豀碵꼝쐕찀﫽刾O䕄〰㔰㘵㈵㐰ㅞ〮⠪䍅也卅彔䕒彃⡓ㄴㄵ⤰䔫彃䕎呓剟䍅啟㐨㔱〱⤩䔯彃䕎呓剟䍅㐨㔱〱착!＀＀ ＀＀	＀＀_x0008_＀＀_x0001_＀＀_x0001_＀＀_x0001_＀＀＀＀＀＀＀＀＀＀찀﫽刾O䕄〰㔰㘵㈵㐰ㅞ〮⠪䍅也卅彔䕒彃⡂ㄴㄵ⤰䔫彃䕎呓剟䍅佟㐨㔱〱⤩䔯彃䕎呓剟䍅㐨㔱〱착!＀＀ ＀＀	＀＀_x0008_＀＀_x0001_＀＀_x0001_＀＀_x0001_＀＀＀＀＀＀＀＀㿦찀﫽刾O䕄〰㔰㘵㈵㐰ㅞ〮⠪䍅也卅彔䕒彃⡓ㄴㄴ⤸䔫彃䕎呓剟䍅啟㐨㐱㠱⤩䔯彃䕎呓剟䍅㐨㐱㠱착!＀＀ ＀＀	＀＀_x0008_＀＀_x0001_＀＀_x0001_＀＀_x0001_＀＀ꤦ⌫Ḟ㾮찀﫽刾O䕄〰㔰㘵㈵㐰ㅞ〮⠪䍅也卅彔䕒彃⡂ㄴㄴ⤸䔫彃䕎呓剟䍅佟㐨㐱㠱⤩䔯彃䕎呓剟䍅㐨㐱㠱착!＀＀ ＀＀	＀＀_x0008_＀＀_x0001_＀＀_x0001_＀＀_x0001_＀＀䦸헻틒㿢찀﫽刾O单㠵㌳㐳〱㜷ㅞ〮⠪䍅也卅彔䕒彃⡓ㄴ㐴⤹䔫彃䕎呓剟䍅啟㐨㐱㤴⤩䔯彃䕎呓剟䍅㐨㐱㤴착!＀＀ ＀＀	＀＀_x0008_＀＀_x0001_＀＀_x0001_＀＀_x0001_＀＀椮燷啕㾵찀﫼刾O单㠵㌳㐳〱㜷ㅞ〮⠪䍅也卅彔䕒彃⡂ㄴ㐴⤹䔫彃䕎呓剟䍅佟㐨㐱㤴⤩䔯彃䕎呓剟䍅㐨㐱㤴착!＀＀ ＀＀	＀＀_x0008_＀＀_x0001_＀＀_x0001_＀＀_x0001_＀＀＀＀＀＀＀＀㿠찀﫼刾O单㠵㌳㐳〱㜷ㅞ〮⠪䍅也卅彔䕒彃⡓ㄴ㐱⤵䔫彃䕎呓剟䍅啟㐨ㄱ㔴⤩䔯彃䕎呓剟䍅㐨ㄱ㔴착!＀＀ ＀＀	＀＀_x0008_＀＀_x0001_＀＀_x0001_＀＀_x0001_＀＀＀＀＀＀＀＀＀＀찀﫼刾O单㠵㌳㐳〱㜷ㅞ〮⠪䍅也卅彔䕒彃⡂ㄴ㐱⤵䔫彃䕎呓剟䍅佟㐨ㄱ㔴⤩䔯彃䕎呓剟䍅㐨ㄱ㔴착!＀＀ ＀＀	＀＀_x0008_＀＀_x0001_＀＀_x0001_＀＀_x0001_＀＀魺穈❢㿦찀﫼刾O单㔰㐸㠹〱㐶ㅞ〮⠪䍅也卅彔䕒彃⡓ㄴ㐴⤹䔫彃䕎呓剟䍅啟㐨㐱㤴⤩䔯彃䕎呓剟䍅㐨㐱㤴착!＀＀ ＀＀	＀＀_x0008_＀＀_x0001_＀＀_x0001_＀＀_x0001_＀＀＀＀＀＀＀＀＀＀찀﫼刾O单㔰㐸㠹〱㐶ㅞ〮⠪䍅也卅彔䕒彃⡂ㄴ㐴⤹䔫彃䕎呓剟䍅佟㐨㐱㤴⤩䔯彃䕎呓剟䍅㐨㐱㤴착!＀＀ ＀＀	＀＀_x0008_＀＀_x0001_＀＀_x0001_＀＀_x0001_＀＀ཏ변涶㿋찀﫻刾O单㔰㐸㠹〱㐶ㅞ〮⠪䍅也卅彔䕒彃⡓ㄴ㐱⤵䔫彃䕎呓剟䍅啟㐨ㄱ㔴⤩䔯彃䕎呓剟䍅㐨ㄱ㔴착!＀＀ ＀＀	＀＀_x0008_＀＀_x0001_＀＀_x0001_＀＀_x0001_＀＀＀＀＀＀＀＀＀＀찀﫻刾O单㔰㐸㠹〱㐶ㅞ〮⠪䍅也卅彔䕒彃⡂ㄴ㐱⤵䔫彃䕎呓剟䍅佟㐨ㄱ㔴⤩䔯彃䕎呓剟䍅㐨ㄱ㔴착!＀＀ ＀＀	＀＀_x0008_＀＀_x0001_＀＀_x0001_＀＀_x0001_＀＀줋୮넻㿣찀﫻刾O单ㄸㄲ䬱〱㜰ㅞ〮⠪䍅也卅彔䕒彃⡓ㄴ㐴⤹䔫彃䕎呓剟䍅啟㐨㐱㤴⤩䔯彃䕎呓剟䍅㐨㐱㤴착!＀＀ ＀＀	＀＀_x0008_＀＀_x0001_＀＀_x0001_＀＀_x0001_＀＀鍶盎넻㿃찀﫻刾O单ㄸㄲ䬱〱㜰ㅞ〮⠪䍅也卅彔䕒彃⡂ㄴ㐴⤹䔫彃䕎呓剟䍅佟㐨㐱㤴⤩䔯彃䕎呓剟䍅㐨㐱㤴착!＀＀ ＀＀	＀＀_x0008_＀＀_x0001_＀＀_x0001_＀＀_x0001_＀＀዆웖觘㿝찀﫻刾O单ㄸㄲ䬱〱㜰ㅞ〮⠪䍅也卅彔䕒彃⡓ㄴ㐱⤵䔫彃䕎呓剟䍅啟㐨ㄱ㔴⤩䔯彃䕎呓剟䍅㐨ㄱ㔴착!＀＀ ＀＀	＀＀_x0008_＀＀_x0001_＀＀_x0001_＀＀_x0001_＀＀＀＀＀＀＀＀＀＀찀﫻刾O单ㄸㄲ䬱〱㜰ㅞ〮⠪䍅也卅彔䕒彃⡂ㄴ㐱⤵䔫彃䕎呓剟䍅佟㐨ㄱ㔴⤩䔯彃䕎呓剟䍅㐨ㄱ㔴착!＀＀ ＀＀	＀＀_x0008_＀＀_x0001_＀＀_x0001_＀＀_x0001_＀＀዆웖觘㿝찀﫻刾O单㌸㐵㔹〱㜲ㅞ〮⠪䍅也卅彔䕒彃⡓ㄴ㐴⤹䔫彃䕎呓剟䍅啟㐨㐱㤴⤩䔯彃䕎呓剟䍅㐨㐱㤴착!＀＀ ＀＀	＀＀_x0008_＀＀_x0001_＀＀_x0001_＀＀_x0001_＀＀＀＀＀＀＀＀㾰찀﫻刾O单㌸㐵㔹〱㜲ㅞ〮⠪䍅也卅彔䕒彃⡂ㄴ㐴⤹䔫彃䕎呓剟䍅佟㐨㐱㤴⤩䔯彃䕎呓剟䍅㐨㐱㤴착!＀＀ ＀＀	＀＀_x0008_＀＀_x0001_＀＀_x0001_＀＀_x0001_＀＀＀＀＀＀＀＀㾰찀﫻刾O单㌸㐵㔹〱㜲ㅞ〮⠪䍅也卅彔䕒彃⡓ㄴ㐱⤵䔫彃䕎呓剟䍅啟㐨ㄱ㔴⤩䔯彃䕎呓剟䍅㐨ㄱ㔴착!＀＀ ＀＀	＀＀_x0008_＀＀_x0001_＀＀_x0001_＀＀_x0001_＀＀＀＀＀＀＀＀＀＀찀﫻刾O单㌸㐵㔹〱㜲ㅞ〮⠪䍅也卅彔䕒彃⡂ㄴ㐱⤵䔫彃䕎呓剟䍅佟㐨ㄱ㔴⤩䔯彃䕎呓剟䍅㐨ㄱ㔴착!＀＀ ＀＀	＀＀_x0008_＀＀_x0001_＀＀_x0001_＀＀_x0001_＀＀＀＀＀＀＀＀㿐찀﫺刾O单㠰㐱㜳〱㈵ㅞ〮⠪䍅也卅彔䕒彃⡓ㄴ㐴⤹䔫彃䕎呓剟䍅啟㐨㐱㤴⤩䔯彃䕎呓剟䍅㐨㐱㤴착!＀＀ ＀＀	＀＀_x0008_＀＀_x0001_＀＀_x0001_＀＀_x0001_＀＀埮⃨넻㾳찀﫺刾O单㠰㐱㜳〱㈵ㅞ〮⠪䍅也卅彔䕒彃⡂ㄴ㐴⤹䔫彃䕎呓剟䍅佟㐨㐱㤴⤩䔯彃䕎呓剟䍅㐨㐱㤴착!＀＀ ＀＀	＀＀_x0008_＀＀_x0001_＀＀_x0001_＀＀_x0001_＀＀䡛孶觘㿍찀﫺刾O单㠰㐱㜳〱㈵ㅞ〮⠪䍅也卅彔䕒彃⡓ㄴ㐱⤵䔫彃䕎呓剟䍅啟㐨ㄱ㔴⤩䔯彃䕎呓剟䍅㐨ㄱ㔴착!＀＀ ＀＀	＀＀_x0008_＀＀_x0001_＀＀_x0001_＀＀_x0001_＀＀蛲鳪啕㿅찀﫺刾O单㠰㐱㜳〱㈵ㅞ〮⠪䍅也卅彔䕒彃⡂ㄴ㐱⤵䔫彃䕎呓剟䍅佟㐨ㄱ㔴⤩䔯彃䕎呓剟䍅㐨ㄱ㔴착!＀＀ ＀＀	＀＀_x0008_＀＀_x0001_＀＀_x0001_＀＀_x0001_＀＀蛲鳪啕㿅찀﫺刾O单㠳㘸㤸〱㔱ㅞ〮⠪䍅也卅彔䕒彃⡓ㄴ㐴⤹䔫彃䕎呓剟䍅啟㐨㐱㤴⤩䔯彃䕎呓剟䍅㐨㐱㤴착!＀＀ ＀＀	＀＀_x0008_＀＀_x0001_＀＀_x0001_＀＀_x0001_＀＀＀＀＀＀＀＀＀＀찀﫺刾O单㠳㘸㤸〱㔱ㅞ〮⠪䍅也卅彔䕒彃⡂ㄴ㐴⤹䔫彃䕎呓剟䍅佟㐨㐱㤴⤩䔯彃䕎呓剟䍅㐨㐱㤴착!＀＀ ＀＀	＀＀_x0008_＀＀_x0001_＀＀_x0001_＀＀_x0001_＀＀＀＀＀＀＀＀㿬찀﫺刾O单㠳㘸㤸〱㔱ㅞ〮⠪䍅也卅彔䕒彃⡓ㄴ㐱⤵䔫彃䕎呓剟䍅啟㐨ㄱ㔴⤩䔯彃䕎呓剟䍅㐨ㄱ㔴착!＀＀ ＀＀	＀＀_x0008_＀＀_x0001_＀＀_x0001_＀＀_x0001_＀＀＀＀＀＀＀＀＀＀찀﫺刾O单㠳㘸㤸〱㔱ㅞ〮⠪䍅也卅彔䕒彃⡂ㄴ㐱⤵䔫彃䕎呓剟䍅佟㐨ㄱ㔴⤩䔯彃䕎呓剟䍅㐨ㄱ㔴착!＀＀ ＀＀	＀＀_x0008_＀＀_x0001_＀＀_x0001_＀＀_x0001_＀＀ϓ꼰_xDB6D_㿦찀﫷刾O单㜴㠷㤳〱㤴ㅞ〮⠪䍅也卅彔䕒彃⡓ㄴ㐴⤹䔫彃䕎呓剟䍅啟㐨㐱㤴⤩䔯彃䕎呓剟䍅㐨㐱㤴착!＀＀ ＀＀	＀＀_x0008_＀＀_x0001_＀＀_x0001_＀＀_x0001_＀＀＀＀＀＀＀＀＀＀찀﫷刾O单㜴㠷㤳〱㤴ㅞ〮⠪䍅也卅彔䕒彃⡂ㄴ㐴⤹䔫彃䕎呓剟䍅佟㐨㐱㤴⤩䔯彃䕎呓剟䍅㐨㐱㤴착!＀＀ ＀＀	＀＀_x0008_＀＀_x0001_＀＀_x0001_＀＀_x0001_＀＀ꆼ机啕㿥찀﫷刾O单㜴㠷㤳〱㤴ㅞ〮⠪䍅也卅彔䕒彃⡓ㄴ㐱⤵䔫彃䕎呓剟䍅啟㐨ㄱ㔴⤩䔯彃䕎呓剟䍅㐨ㄱ㔴착!＀＀ ＀＀	＀＀_x0008_＀＀_x0001_＀＀_x0001_＀＀_x0001_＀＀＀＀＀＀＀＀＀＀찀﫷刾O单㜴㠷㤳〱㤴ㅞ〮⠪䍅也卅彔䕒彃⡂ㄴ㐱⤵䔫彃䕎呓剟䍅佟㐨ㄱ㔴⤩䔯彃䕎呓剟䍅㐨ㄱ㔴착!＀＀ ＀＀	＀＀_x0008_＀＀_x0001_＀＀_x0001_＀＀_x0001_＀＀＀＀＀＀＀＀㿰찀﫷刾O䕄〰㘰㌳〵㌰ㅞ〮⠪䍅也卅彔䕒彃⡓ㄴㄵ⤰䔫彃䕎呓剟䍅啟㐨㔱〱⤩䔯彃䕎呓剟䍅㐨㔱〱착!＀＀ ＀＀	＀＀_x0008_＀＀_x0001_＀＀_x0001_＀＀_x0001_＀＀＀＀＀＀＀＀㾰찀﫷刾O䕄〰㘰㌳〵㌰ㅞ〮⠪䍅也卅彔䕒彃⡂ㄴㄵ⤰䔫彃䕎呓剟䍅佟㐨㔱〱⤩䔯彃䕎呓剟䍅㐨㔱〱착!＀＀ ＀＀	＀＀_x0008_＀＀_x0001_＀＀_x0001_＀＀_x0001_＀＀＀＀＀＀＀＀㿤찀﫷刾O䕄〰㘰㌳〵㌰ㅞ〮⠪䍅也卅彔䕒彃⡓ㄴㄴ⤸䔫彃䕎呓剟䍅啟㐨㐱㠱⤩䔯彃䕎呓剟䍅㐨㐱㠱착!＀＀ ＀＀	＀＀_x0008_＀＀_x0001_＀＀_x0001_＀＀_x0001_＀＀ꤦ⌫Ḟ㾾찀﫷刾O䕄〰㘰㌳〵㌰ㅞ〮⠪䍅也卅彔䕒彃⡂ㄴㄴ⤸䔫彃䕎呓剟䍅佟㐨㐱㠱⤩䔯彃䕎呓剟䍅㐨㐱㠱착!＀＀ ＀＀	＀＀_x0008_＀＀_x0001_＀＀_x0001_＀＀_x0001_＀＀沐吉婚㿚찀﫧刾_x000F_䱁䅆匭幅卆䥟䥓챎&amp;＀＀ ＀＀_x000E_＀＀_x000D_＀＀_x0001_＀＀_x0001_＀＀_x0008_＀＀䕓〰〰㤶㠵㘷＀＀﫧刾_x000F_䱍义䜭幂卆䥟䥓챎&amp;＀＀ ＀＀_x000E_＀＀_x000D_＀＀_x0001_＀＀_x0001_＀＀_x0008_＀＀䉇〰㔰㤹ㄱㄱ＀＀ﬣ刾O䕓〰〰㤶㠵㘷ㅞ〮⠪䍅也卅彔䕒彃⡂ㄴ㐴⤵䔫彃䕎呓剟䍅佟㐨㐱㔴⤩䔯彃䕎呓剟䍅㐨㐱㔴착!＀＀ ＀＀	＀＀_x0008_＀＀_x0001_＀＀_x0001_＀＀_x0001_＀＀冒䋈㾶찀ﬣ刾O䕓〰〰㤶㠵㘷ㅞ〮⠪䍅也卅彔䕒彃⡓ㄴ㐴⤵䔫彃䕎呓剟䍅啟㐨㐱㔴⤩䔯彃䕎呓剟䍅㐨㐱㔴착!＀＀ ＀＀	＀＀_x0008_＀＀_x0001_＀＀_x0001_＀＀_x0001_＀＀됨ﮬ䋇㿆찀﫸刾O䕓〰〰㤶㠵㘷ㅞ〮⠪䍅也卅彔䕒彃⡓ㄴ㐴⤹䔫彃䕎呓剟䍅啟㐨㐱㤴⤩䔯彃䕎呓剟䍅㐨㐱㤴착!＀＀ ＀＀	＀＀_x0008_＀＀_x0001_＀＀_x0001_＀＀_x0001_＀＀됨ﮬ䋇㿆찀﫸刾O䕓〰〰㤶㠵㘷ㅞ〮⠪䍅也卅彔䕒彃⡂ㄴ㐴⤹䔫彃䕎呓剟䍅佟㐨㐱㤴⤩䔯彃䕎呓剟䍅㐨㐱㤴착!＀＀ ＀＀	＀＀_x0008_＀＀_x0001_＀＀_x0001_＀＀_x0001_＀＀冒䋈㾶찀﫸刾O䕓〰〰㤶㠵㘷ㅞ〮⠪䍅也卅彔䕒彃⡓ㄴ㐱⤵䔫彃䕎呓剟䍅啟㐨ㄱ㔴⤩䔯彃䕎呓剟䍅㐨ㄱ㔴착!＀＀ ＀＀	＀＀_x0008_＀＀_x0001_＀＀_x0001_＀＀_x0001_＀＀홓餥⺋㿚찀﫸刾O䕓〰〰㤶㠵㘷ㅞ〮⠪䍅也卅彔䕒彃⡂ㄴ㐱⤵䔫彃䕎呓剟䍅佟㐨ㄱ㔴⤩䔯彃䕎呓剟䍅㐨ㄱ㔴착!＀＀ ＀＀	＀＀_x0008_＀＀_x0001_＀＀_x0001_＀＀_x0001_＀＀늛줮瑜㿁찀﫷刾0单㜴㠷㤳〱㤴䱞䑓也䵁彅佔彐䱈剄ㄨⰰ䠢Ⱒ䘢≓∬久⤢ɮ＀＀ ＀＀ɖ＀＀Ɍ＀＀_x0001_＀＀
＀＀_x000C_＀＀BlackRock Fund Advisors＀＀Shapiro Capital Management Co., Inc.＀＀Keeley Asset Management Corp.＀＀The Vanguard Group, Inc.＀＀T. Rowe Price Associates, Inc.＀＀Heartland Advisors, Inc.＀＀Wellington Management Co. LLP＀＀Rutabaga Capital Management LLC＀＀SSgA Funds Management, Inc.＀＀Dimensional Fund Advisors, Inc.＀＀＀＀＀＀＀＀＀＀＀＀ײַ刾O䕄〰㔰㜸〸㌰ㅞ〮⠪䍅也卅彔䕒彃⡂ㄴ㈳⤵䔫彃䕎呓剟䍅佟㐨㌱㔲⤩䔯彃䕎呓剟䍅㐨㌱㔲착!＀＀ ＀＀	＀＀_x0008_＀＀_x0001_＀＀_x0001_＀＀_x0001_＀＀ꆼ机啕㿥찀ײַ刾O䕄〰㔰㜸〸㌰ㅞ〮⠪䍅也卅彔䕒彃⡓ㄴ㈳⤵䔫彃䕎呓剟䍅啟㐨㌱㔲⤩䔯彃䕎呓剟䍅㐨㌱㔲착!＀＀ ＀＀	＀＀_x0008_＀＀_x0001_＀＀_x0001_＀＀_x0001_＀＀＀＀＀＀＀＀＀＀찀ﬗ刾3䱍义䜭幂⸱⨰䍅也卅彔䕒彃⡈ㄴ〲⤲䔯彃䕎呓剟䍅㐨㈱㈰착!＀＀ ＀＀	＀＀_x0008_＀＀_x0001_＀＀_x0001_＀＀_x0001_＀＀＀＀＀＀＀＀＀＀찀ﬕ刾4啈ㅈⵖ䥆ㅞ〮䔪彃䕎呓剟䍅䡟㐨ㄱ㈷⼩䍅也卅彔䕒⡃ㄴ㜱⤲!＀＀ ＀＀	＀＀_x0008_＀＀_x0001_＀＀_x0001_＀＀_x0001_＀＀紆㒎瑝㿑찀﬐刾'䕄〰㘰〶〲㘰䙞彆䕄呂䱟⡔呑ⱒㄴ㔴ⰵⰬ䙒착Ŧ＀＀ ＀＀Ŏ＀＀_x0008_＀＀_x0001_＀＀_x0001_＀＀_x0001_＀＀뀡桲涑䂎摦畳㩰⼯楤敲瑣潩獮䘯呁嘠敩敷㽲捡楴湯唽䑐呁♅牣慥潴㵲慦瑣敳♴奄彎剁升吽啒♅佄彃䅎䕍䘽呁䘺䱑䅟䑕呉义彇䱃䕉呎呟䵅䱐呁⹅䅆♔楤灳慬役瑳楲杮䄽摵瑩嘦剁䬺奅丽䱁䡉婑䩕♅䅖㩒啑剅㵙歒晚䕒䍖䙖䴹䍖剨䙖獉䑎ぅ呎獕䍌卸楒㵫圦义佄㵗䥆卒彔佐啐♐䕈䝉呈㐽〵圦䑉䡔㐽〵匦䅔呒䵟塁䵉婉䑅䘽䱁䕓嘦剁䌺䱁久䅄㵒䥆䕖䅄♙䅖㩒奓䉍䱏䐽ぅ〰㘶㈰〰☶䅖㩒义䕄㵘0﬐刾'䕄〰㘰〶〲㘰䙞彆䕄呂卟⡔呑ⱒㄴ㔴ⰵⰬ䙒착ĉ＀＀ ＀＀ñ＀＀_x0008_＀＀_x0001_＀＀_x0001_＀＀_x0001_＀＀탥_xDB22_滹䁝摦畳㩰⼯楄敲瑣潩獮䘯捡却瑥䄠摵瑩湩⁧楖睥牥愿瑣潩㵮啁䥄彔䅖啌♅䉄ㄽ㤲䤦ㅄ㐽㔵ㄷ☰䅖啌䥅㵄㌰㔰☱䑓呁㵅〲㌱㈰倦剅佉呄偙㵅呑归呓♄䍓呆㌽眦湩潤㵷潰異彰潮扟牡眦摩桴㌽㔸栦楥桧㵴㈱☰呓剁彔䅍䥘䥍䕚㵄䅆卌♅牣慥潴㵲慦瑣敳♴楤灳慬役瑳楲杮䄽摵瑩찀﫽刾O䕄〰㔰㜸〸㌰ㅞ〮⠪䍅也卅彔䕒彃⡓ㄴ㈳⤹䔫彃䕎呓剟䍅啟㐨㌱㤲⤩䔯彃䕎呓剟䍅㐨㌱㤲착!＀＀ ＀＀	＀＀_x0008_＀＀_x0001_＀＀_x0001_＀＀_x0001_＀＀＀＀＀＀＀＀＀＀찀﫽刾O䕄〰㔰㜸〸㌰ㅞ〮⠪䍅也卅彔䕒彃⡂ㄴ㈳⤹䔫彃䕎呓剟䍅佟㐨㌱㤲⤩䔯彃䕎呓剟䍅㐨㌱㤲착!＀＀ ＀＀	＀＀_x0008_＀＀_x0001_＀＀_x0001_＀＀_x0001_＀＀ꆼ机啕㿥찀﫹刾5卅㄰㌸㐷㌶㐱偞䕓䍔䱁䘨噉䑅奁㬩彐䅄䕔彊䅄⡙ㄭ奁丬坏䐬착Զ＀＀ ＀＀Ԟ＀＀И＀＀_x0001_＀＀Ć＀＀_x0003_＀＀ꃔ＀＀ꃕ＀＀ꃘ＀＀ꃙ＀＀ꃚ＀＀ꃛ＀＀ꃜ＀＀ꃟ＀＀ꃠ＀＀ꃡ＀＀ꃢ＀＀ꃣ＀＀ꃦ＀＀ꃧ＀＀ꃨ＀＀ꃩ＀＀ꃪ＀＀ꃭ＀＀ꃮ＀＀ꃯ＀＀ꃰ＀＀ꃱ＀＀ꃴ＀＀ꃵ＀＀ꃶ＀＀ꃷ＀＀ꃸ＀＀ꃻ＀＀ꃼ＀＀ꃽ＀＀ꃾ＀＀ꃿ＀＀ꄂ＀＀ꄃ＀＀ꄄ＀＀ꄅ＀＀ꄆ＀＀ꄉ＀＀ꄊ＀＀ꄋ＀＀ꄌ＀＀ꄍ＀＀ꄐ＀＀ꄑ＀＀ꄒ＀＀ꄓ＀＀ꄔ＀＀ꄗ＀＀ꄘ＀＀ꄙ＀＀ꄚ＀＀ꄛ＀＀ꄞ＀＀ꄟ＀＀ꄠ＀＀ꄡ＀＀ꄢ＀＀ꄥ＀＀ꄦ＀＀ꄧ＀＀ꄨ＀＀ꄩ＀＀ꄬ＀＀ꄭ＀＀ꄮ＀＀ꄯ＀＀ꄰ＀＀ꄳ＀＀ꄴ＀＀ꄵ＀＀ꄶ＀＀ꄷ＀＀ꄺ＀＀ꄻ＀＀ꄼ＀＀ꄽ＀＀ꄾ＀＀ꅁ＀＀ꅂ＀＀ꅃ＀＀ꅄ＀＀ꅅ＀＀ꅈ＀＀ꅉ＀＀ꅊ＀＀ꅋ＀＀ꅌ＀＀ꅏ＀＀ꅐ＀＀ꅑ＀＀ꅒ＀＀ꅓ＀＀ꅖ＀＀ꅗ＀＀ꅘ＀＀ꅙ＀＀ꅚ＀＀ꅝ＀＀ꅞ＀＀ꅟ＀＀ꅠ＀＀ꅡ＀＀ꅤ＀＀ꅥ＀＀ꅦ＀＀ꅧ＀＀ꅨ＀＀ꅫ＀＀ꅬ＀＀ꅭ＀＀ꅮ＀＀ꅯ＀＀ꅲ＀＀ꅳ＀＀ꅴ＀＀ꅵ＀＀ꅶ＀＀ꅹ＀＀ꅺ＀＀ꅻ＀＀ꅼ＀＀ꅽ＀＀ꆀ＀＀ꆁ＀＀ꆂ＀＀ꆃ＀＀ꆄ＀＀ꆇ＀＀ꆈ＀＀ꆉ＀＀ꆊ＀＀ꆋ＀＀ꆎ＀＀ꆏ＀＀ꆐ＀＀ꆑ＀＀ꆒ＀＀ꆕ＀＀ꆖ＀＀ꆗ＀＀ꆘ＀＀ꆙ＀＀ꆜ＀＀ꆝ＀＀ꆞ＀＀ꆟ＀＀ꆠ＀＀ꆣ＀＀ꆤ＀＀ꆥ＀＀ꆦ＀＀ꆧ＀＀ꆪ＀＀ꆫ＀＀ꆬ＀＀ꆭ＀＀ꆮ＀＀ꆱ＀＀ꆲ＀＀ꆳ＀＀ꆴ＀＀ꆵ＀＀ꆸ＀＀ꆹ＀＀ꆺ＀＀ꆻ＀＀ꆼ＀＀ꆿ＀＀ꇀ＀＀ꇁ＀＀ꇂ＀＀ꇃ＀＀ꇆ＀＀ꇇ＀＀ꇈ＀＀ꇉ＀＀ꇊ＀＀ꇍ＀＀ꇎ＀＀ꇏ＀＀ꇐ＀＀ꇑ＀＀ꇔ＀＀ꇕ＀＀ꇖ＀＀ꇗ＀＀ꇘ＀＀ꇛ＀＀ꇜ＀＀ꇝ＀＀ꇞ＀＀ꇟ＀＀ꇢ＀＀ꇣ＀＀ꇤ＀＀ꇥ＀＀ꇦ＀＀ꇩ＀＀ꇪ＀＀ꇫ＀＀ꇬ＀＀ꇭ＀＀ꇰ＀＀ꇱ＀＀ꇲ＀＀ꇳ＀＀ꇴ＀＀ꇷ＀＀ꇸ＀＀ꇹ＀＀ꇺ＀＀ꇻ＀＀ꇾ＀＀ꇿ＀＀ꈀ＀＀ꈁ＀＀ꈂ＀＀ꈅ＀＀ꈆ＀＀ꈇ＀＀ꈈ＀＀ꈉ＀＀ꈌ＀＀ꈍ＀＀ꈎ＀＀ꈏ＀＀ꈐ＀＀ꈓ＀＀ꈔ＀＀ꈕ＀＀ꈖ＀＀ꈗ＀＀ꈚ＀＀ꈛ＀＀ꈜ＀＀ꈝ＀＀ꈞ＀＀ꈡ＀＀ꈢ＀＀ꈣ＀＀ꈤ＀＀ꈥ＀＀ꈨ＀＀ꈩ＀＀ꈪ＀＀ꈫ＀＀ꈬ＀＀ꈯ＀＀ꈰ＀＀ꈱ＀＀ꈲ＀＀ꈳ＀＀ꈶ＀＀ꈷ＀＀ꈸ＀＀ꈹ＀＀ꈺ＀＀ꈽ＀＀ꈾ＀＀ꈿ＀＀ꉀ＀＀ꉁ＀＀＀＀＀＀＀＀＀＀＀＀＀＀＀＀＀＀＀＀＀＀＀＀＀＀＀＀＀＀＀＀＀＀＀＀＀＀＀＀＀＀＀＀＀＀＀＀＀＀＀＀＀＀＀＀＀＀＀＀＀＀＀＀＀＀＀＀＀＀＀＀＀＀＀＀＀＀＀＀＀＀＀＀＀＀＀＀＀＀＀＀＀＀＀＀＀＀＀＀＀＀＀＀＀＀＀＀＀＀＀＀＀＀＀＀＀＀＀＀＀＀＀＀＀＀＀＀＀＀＀＀＀＀＀＀＀＀＀＀＀＀＀＀＀＀＀＀＀＀＀＀＀＀＀＀＀＀＀＀＀＀＀＀＀＀＀＀＀＀＀＀＀＀＀＀＀＀＀＀＀＀＀＀＀＀＀＀＀＀＀＀＀＀＀＀＀＀＀＀＀＀＀＀＀＀＀＀＀＀＀＀＀＀＀＀＀＀＀＀＀＀＀＀＀＀＀＀＀＀＀＀＀＀＀＀＀＀＀＀＀＀＀＀＀＀＀＀＀＀＀＀＀＀＀＀＀＀＀＀＀＀＀＀﫳刾4啈ㅈⵖ䥆ㅞ〮䔪彃䕎呓剟䍅䡟㐨ㄱ㘷⼩䍅也卅彔䕒⡃ㄴ㜱⤶!＀＀ ＀＀	＀＀_x0008_＀＀_x0001_＀＀_x0001_＀＀_x0001_＀＀紆㒎瑝㿑찀﫟刾&lt;单㔰㐸㠹〱㐶䩞䱕䅉⡎佃噎剅彔䅄䕔⡎䅆䙟䍙㐨㔱㜳Ⱙ夢奙䵙䑍≄⤩_x001D_＀＀ ＀＀_x0005_＀＀_x0004_＀＀_x0001_＀＀_x0001_＀＀_x0003_＀＀ꄺ＀＀찀﬑刾-䕓〰〰㤶㠵㘷䙞彆䥍彎义彔䍁啃⡍呑ⱒㄴ㔴ⰵⰬ䙒착ĉ＀＀ ＀＀ñ＀＀_x0008_＀＀_x0001_＀＀_x0001_＀＀_x0001_＀＀＀＀＀＀쀀䁑摦畳㩰⼯楄敲瑣潩獮䘯捡却瑥䄠摵瑩湩⁧楖睥牥愿瑣潩㵮啁䥄彔䅖啌♅䉄ㄽ㤲䤦ㅄ㜽㌳㘲☸䅖啌䥅㵄㌰㈴☶䑓呁㵅〲㌱㈰倦剅佉呄偙㵅呑归呓♄䍓呆㌽眦湩潤㵷潰異彰潮扟牡眦摩桴㌽㔸栦楥桧㵴㈱☰呓剁彔䅍䥘䥍䕚㵄䅆卌♅牣慥潴㵲慦瑣敳♴楤灳慬役瑳楲杮䄽摵瑩찀﬘刾O䕓〰〰㤶㠵㘷ㅞ〮⠪䍅也卅彔䕒彃⡂ㄴ㘲⤳䔫彃䕎呓剟䍅佟㐨㈱㌶⤩䔯彃䕎呓剟䍅㐨㈱㌶착!＀＀ ＀＀	＀＀_x0008_＀＀_x0001_＀＀_x0001_＀＀_x0001_＀＀礎挕ꪪ㿊찀﬘刾O䕓〰〰㤶㠵㘷ㅞ〮⠪䍅也卅彔䕒彃⡓ㄴ㘲⤳䔫彃䕎呓剟䍅啟㐨㈱㌶⤩䔯彃䕎呓剟䍅㐨㈱㌶착!＀＀ ＀＀	＀＀_x0008_＀＀_x0001_＀＀_x0001_＀＀_x0001_＀＀礎挕ꪪ㿊찀﬑刾¬䕓〰〰㤶㠵㘷䥞⡆䙆偟久当䥌䉁当乕商䑎䑅䄨乎〬Ⱜ刬⥆〾䘬彆䕐华䱟䅉卂啟䙎乕䕄⡄乁ⱎⰰⰬ䙒Ⱙ䙉䘨彆䕐华䱟䅉卂啟䙎乕䕄⡄乁ⱎⰰⰬ䙒㰩ⰰⰰ䙆偟久当乂䥆彔䕒䥔归佐呓䄨乎㐬㐱㔵Ⱜ刬⥆⤩ć＀＀ ＀＀ï＀＀_x0008_＀＀_x0001_＀＀_x0001_＀＀_x0001_＀＀＀＀＀＀ 䂚摦畳㩰⼯楄敲瑣潩獮䘯捡却瑥䄠摵瑩湩⁧楖睥牥愿瑣潩㵮啁䥄彔䅖啌♅䉄ㄽ㤲䤦ㅄ㜽㌳㘲☸䅖啌䥅㵄㠱㔳☲䑓呁㵅〲㈱倦剅佉呄偙㵅乁彎呓♄䍓呆㌽眦湩潤㵷潰異彰潮扟牡眦摩桴㌽㔸栦楥桧㵴㈱☰呓剁彔䅍䥘䥍䕚㵄䅆卌♅牣慥潴㵲慦瑣敳♴楤灳慬役瑳楲杮䄽摵瑩찀﫸刾O䕓〰〰㤶㠵㘷ㅞ〮⠪䍅也卅彔䕒彃⡓ㄴ㘲⤷䔫彃䕎呓剟䍅啟㐨㈱㜶⤩䔯彃䕎呓剟䍅㐨㈱㜶착!＀＀ ＀＀	＀＀_x0008_＀＀_x0001_＀＀_x0001_＀＀_x0001_＀＀礎挕ꪪ㿊찀﫸刾O䕓〰〰㤶㠵㘷ㅞ〮⠪䍅也卅彔䕒彃⡂ㄴ㘲⤷䔫彃䕎呓剟䍅佟㐨㈱㜶⤩䔯彃䕎呓剟䍅㐨㈱㜶착!＀＀ ＀＀	＀＀_x0008_＀＀_x0001_＀＀_x0001_＀＀_x0001_＀＀礎挕ꪪ㿊찀ﬣ刾O䡃〰㈱㠶㘴㜵ㅞ〮⠪䍅也卅彔䕒彃⡂ㄴ㐴⤵䔫彃䕎呓剟䍅佟㐨㐱㔴⤩䔯彃䕎呓剟䍅㐨㐱㔴착!＀＀ ＀＀	＀＀_x0008_＀＀_x0001_＀＀_x0001_＀＀_x0001_＀＀＀＀＀＀＀＀㿠찀ﬣ刾O䡃〰㈱㠶㘴㜵ㅞ〮⠪䍅也卅彔䕒彃⡓ㄴ㐴⤵䔫彃䕎呓剟䍅啟㐨㐱㔴⤩䔯彃䕎呓剟䍅㐨㐱㔴착!＀＀ ＀＀	＀＀_x0008_＀＀_x0001_＀＀_x0001_＀＀_x0001_＀＀＀＀＀＀＀＀＀＀찀יִ刾-䕄〰㔰㜸〸㌰䕞䅃䵟䑅䕟䥂⡔〲㘱〬Ⱜ∬啃㵒啅≒착!＀＀ ＀＀	＀＀_x0008_＀＀_x0001_＀＀_x0001_＀＀_x0001_＀＀褸恁䋥䁣찀﬛刾-䕄〰㔰㘵㈵㐰䕞䅃䵟䑅䕟䥂⡔〲㘱〬Ⱜ∬啃㵒啅≒착!＀＀ ＀＀	＀＀_x0008_＀＀_x0001_＀＀_x0001_＀＀_x0001_＀＀쳍쳌Ⳍ䁯찀﬚刾-䕄〰㔰㜸〸㌰䕞䅃䵟䑅䕟䥂⡔〲㔱〬Ⱜ∬啃㵒啅≒착!＀＀ ＀＀	＀＀_x0008_＀＀_x0001_＀＀_x0001_＀＀_x0001_＀＀࠱Წ鹚䁦찀﬚刾-䕄〰㔰㘵㈵㐰䕞䅃䵟䑅䕟䥂⡔〲㔱〬Ⱜ∬啃㵒啅≒착!＀＀ ＀＀	＀＀_x0008_＀＀_x0001_＀＀_x0001_＀＀_x0001_＀＀쳍쳌ೌ䁫찀ﬖ刾-䕄〰㔰㘵㈵㐰䕞䅃䵟䑅䕟䥂⡔〲㐱〬Ⱜ∬啃㵒啅≒착!＀＀ ＀＀	＀＀_x0008_＀＀_x0001_＀＀_x0001_＀＀_x0001_＀＀㌳㌳דּ䁩찀ﬖ刾-䕄〰㔰㜸〸㌰䕞䅃䵟䑅䕟䥂⡔〲㐱〬Ⱜ∬啃㵒啅≒착!＀＀ ＀＀	＀＀_x0008_＀＀_x0001_＀＀_x0001_＀＀_x0001_＀＀㵱휊䁣찀ﬕ刾.䉇〰㜰㤱㌷㠷䕞䅃䵟䑅䍟偁塅㈨㄰ⰴⰰⰬ䌢剕䜽偂⤢!＀＀ ＀＀	＀＀_x0008_＀＀_x0001_＀＀_x0001_＀＀_x0001_＀＀쳍쳌泌䁌찀ﬕ刾3䱍义䜭幂⸱⨰䍅也卅彔䕒彃⡈ㄴ㜱⤲䔯彃䕎呓剟䍅㐨ㄱ㈷착!＀＀ ＀＀	＀＀_x0008_＀＀_x0001_＀＀_x0001_＀＀_x0001_＀＀＀＀＀＀＀＀＀＀찀ﬓ刾-䕄〰㔰㘵㈵㐰䕞䅃䵟䑅䕟䥂⡔〲㌱〬Ⱜ∬啃㵒啅≒착!＀＀ ＀＀	＀＀_x0008_＀＀_x0001_＀＀_x0001_＀＀_x0001_＀＀㌴㌳䌳䁨찀﬒刾-䉇〰㜰㤱㌷㠷䙞彆䥍彎义彔䍁啃⡍乁ⱎㄴ㘳ⰴⰬ䙒착!＀＀ ＀＀	＀＀_x0008_＀＀_x0001_＀＀_x0001_＀＀_x0001_＀＀＀＀＀＀＀＀＀＀찀﬒刾-䕄〰㔰㜸〸㌰䕞䅃䵟䑅䕟䥂⡔〲㌱〬Ⱜ∬啃㵒啅≒착!＀＀ ＀＀	＀＀_x0008_＀＀_x0001_＀＀_x0001_＀＀_x0001_＀＀竡긔䁡찀﫵刾O䡃〰㈱㠶㘴㜵ㅞ〮⠪䍅也卅彔䕒彃⡓ㄴ㐴⤹䔫彃䕎呓剟䍅啟㐨㐱㤴⤩䔯彃䕎呓剟䍅㐨㐱㤴착!＀＀ ＀＀	＀＀_x0008_＀＀_x0001_＀＀_x0001_＀＀_x0001_＀＀＀＀＀＀＀＀＀＀찀﫵刾O䡃〰㈱㠶㘴㜵ㅞ〮⠪䍅也卅彔䕒彃⡂ㄴ㐴⤹䔫彃䕎呓剟䍅佟㐨㐱㤴⤩䔯彃䕎呓剟䍅㐨㐱㤴착!＀＀ ＀＀	＀＀_x0008_＀＀_x0001_＀＀_x0001_＀＀_x0001_＀＀＀＀＀＀＀＀㿠찀﫵刾O䡃〰㈱㠶㘴㜵ㅞ〮⠪䍅也卅彔䕒彃⡓ㄴ㐱⤵䔫彃䕎呓剟䍅啟㐨ㄱ㔴⤩䔯彃䕎呓剟䍅㐨ㄱ㔴착!＀＀ ＀＀	＀＀_x0008_＀＀_x0001_＀＀_x0001_＀＀_x0001_＀＀＀＀＀＀＀＀＀＀찀﫵刾O䡃〰㈱㠶㘴㜵ㅞ〮⠪䍅也卅彔䕒彃⡂ㄴ㐱⤵䔫彃䕎呓剟䍅佟㐨ㄱ㔴⤩䔯彃䕎呓剟䍅㐨ㄱ㔴착!＀＀ ＀＀	＀＀_x0008_＀＀_x0001_＀＀_x0001_＀＀_x0001_＀＀＀＀＀＀＀＀㿐찀ﬡ刾&amp;䕄〰㔰㘵㈵㐰䙞彆䅓䕌⡓乁ⱎ〲㠰ⰬⰬ啅⥒!＀＀ ＀＀	＀＀_x0008_＀＀_x0001_＀＀_x0001_＀＀_x0001_＀＀_xDF3B_赏ଗ䂙찀ײַ刾&amp;䕄〰㘰㌳〵㌰䙞彆䅓䕌⡓乁ⱎ〲㠰ⰬⰬ啅⥒ć＀＀ ＀＀ï＀＀_x0008_＀＀_x0001_＀＀_x0001_＀＀_x0001_＀＀틲才髐䂢摦畳㩰⼯楄敲瑣潩獮䘯捡却瑥䄠摵瑩湩⁧楖睥牥愿瑣潩㵮啁䥄彔䅖啌♅䉄ㄽ㤲䤦ㅄ㔽㈵㠳☸䅖啌䥅㵄㄰〰☱䑓呁㵅〲㠰倦剅佉呄偙㵅乁彎呓♄䍓呆㌽眦湩潤㵷潰異彰潮扟牡眦摩桴㌽㔸栦楥桧㵴㈱☰呓剁彔䅍䥘䥍䕚㵄䅆卌♅牣慥潴㵲慦瑣敳♴楤灳慬役瑳楲杮䄽摵瑩찀ﬞ刾&amp;䕄〰㔰㘵㈵㐰䙞彆䅓䕌⡓乁ⱎ〲㤰ⰬⰬ啅⥒ć＀＀ ＀＀ï＀＀_x0008_＀＀_x0001_＀＀_x0001_＀＀_x0001_＀＀ొ⬂횇䂐摦畳㩰⼯楄敲瑣潩獮䘯捡却瑥䄠摵瑩湩⁧楖睥牥愿瑣潩㵮啁䥄彔䅖啌♅䉄ㄽ㤲䤦ㅄ㔽ㄱ㤹☰䅖啌䥅㵄㄰〰☱䑓呁㵅〲㤰倦剅佉呄偙㵅乁彎呓♄䍓呆㌽眦湩潤㵷潰異彰潮扟牡眦摩桴㌽㔸栦楥桧㵴㈱☰呓剁彔䅍䥘䥍䕚㵄䅆卌♅牣慥潴㵲慦瑣敳♴楤灳慬役瑳楲杮䄽摵瑩찀﬜刾&amp;䕄〰㘰㌳〵㌰䙞彆䅓䕌⡓乁ⱎ〲㤰ⰬⰬ啅⥒ć＀＀ ＀＀ï＀＀_x0008_＀＀_x0001_＀＀_x0001_＀＀_x0001_＀＀빷᪟⎯䂝摦畳㩰⼯楄敲瑣潩獮䘯捡却瑥䄠摵瑩湩⁧楖睥牥愿瑣潩㵮啁䥄彔䅖啌♅䉄ㄽ㤲䤦ㅄ㔽㈵㠳☸䅖啌䥅㵄㄰〰☱䑓呁㵅〲㤰倦剅佉呄偙㵅乁彎呓♄䍓呆㌽眦湩潤㵷潰異彰潮扟牡眦摩桴㌽㔸栦楥桧㵴㈱☰呓剁彔䅍䥘䥍䕚㵄䅆卌♅牣慥潴㵲慦瑣敳♴楤灳慬役瑳楲杮䄽摵瑩찀﬜刾&amp;䡃〰㌰㤳〰㘶䙞彆䅓䕌⡓乁ⱎ〲〱ⰬⰬ䡃⥆ć＀＀ ＀＀ï＀＀_x0008_＀＀_x0001_＀＀_x0001_＀＀_x0001_＀＀⋑率칾䁦摦畳㩰⼯楄敲瑣潩獮䘯捡却瑥䄠摵瑩湩⁧楖睥牥愿瑣潩㵮啁䥄彔䅖啌♅䉄ㄽ㤲䤦ㅄ㐽㤵㈲☱䅖啌䥅㵄㄰〰☱䑓呁㵅〲〱倦剅佉呄偙㵅乁彎呓♄䍓呆㌽眦湩潤㵷潰異彰潮扟牡眦摩桴㌽㔸栦楥桧㵴㈱☰呓剁彔䅍䥘䥍䕚㵄䅆卌♅牣慥潴㵲慦瑣敳♴楤灳慬役瑳楲杮䄽摵瑩찀﬚刾&amp;䡃〰㌰㤳〰㘶䙞彆䅓䕌⡓乁ⱎ〲ㄱⰬⰬ䡃⥆ć＀＀ ＀＀ï＀＀_x0008_＀＀_x0001_＀＀_x0001_＀＀_x0001_＀＀鍵И幖䁪摦畳㩰⼯楄敲瑣潩獮䘯捡却瑥䄠摵瑩湩⁧楖睥牥愿瑣潩㵮啁䥄彔䅖啌♅䉄ㄽ㤲䤦ㅄ㐽㤵㈲☱䅖啌䥅㵄㄰〰☱䑓呁㵅〲ㄱ倦剅佉呄偙㵅乁彎呓♄䍓呆㌽眦湩潤㵷潰異彰潮扟牡眦摩桴㌽㔸栦楥桧㵴㈱☰呓剁彔䅍䥘䥍䕚㵄䅆卌♅牣慥潴㵲慦瑣敳♴楤灳慬役瑳楲杮䄽摵瑩찀﬘刾&amp;䡃〰㌰㤳〰㘶䙞彆䅓䕌⡓乁ⱎ〲㈱ⰬⰬ䡃⥆ć＀＀ ＀＀ï＀＀_x0008_＀＀_x0001_＀＀_x0001_＀＀_x0001_＀＀犰酨棭䁭摦畳㩰⼯楄敲瑣潩獮䘯捡却瑥䄠摵瑩湩⁧楖睥牥愿瑣潩㵮啁䥄彔䅖啌♅䉄ㄽ㤲䤦ㅄ㐽㤵㈲☱䅖啌䥅㵄㄰〰☱䑓呁㵅〲㈱倦剅佉呄偙㵅乁彎呓♄䍓呆㌽眦湩潤㵷潰異彰潮扟牡眦摩桴㌽㔸栦楥桧㵴㈱☰呓剁彔䅍䥘䥍䕚㵄䅆卌♅牣慥潴㵲慦瑣敳♴楤灳慬役瑳楲杮䄽摵瑩찀﫦刾à䕄〰㔰㘵㈵㐰䥞呎䐠呁彅㵁䅚⡖䅆䙟䑙䍎㐨㔱㜳Ⱜ刬⥆㬩䤠呎䐠呁彅㵓䅚⡖卆䙟卉䅃彌䕐乒㐨㔱㜳Ⱜ卆ⱁ䙒⤩※义⁔䅄䕔兟娽噁䘨彑䥆䍓䱁兟剔⡎ㄴ㌵ⰷⰬ䙒⤩医剔义⁇允㵓䙉䐨呁彅㹁䐽呁彅♓䐦呁彅㹁䐽呁彅ⱑ䄢乎Ⱒ䙉䐨呁彅㹓䐽呁彅ⱑ匢䵅≉∬呑≒⤩_x001D_＀＀ ＀＀_x0005_＀＀_x0004_＀＀_x0001_＀＀_x0001_＀＀_x0008_＀＀呑R찀﫥刾à䕄〰㔰㜸〸㌰䥞呎䐠呁彅㵁䅚⡖䅆䙟䑙䍎㐨㔱㜳Ⱜ刬⥆㬩䤠呎䐠呁彅㵓䅚⡖卆䙟卉䅃彌䕐乒㐨㔱㜳Ⱜ卆ⱁ䙒⤩※义⁔䅄䕔兟娽噁䘨彑䥆䍓䱁兟剔⡎ㄴ㌵ⰷⰬ䙒⤩医剔义⁇允㵓䙉䐨呁彅㹁䐽呁彅♓䐦呁彅㹁䐽呁彅ⱑ䄢乎Ⱒ䙉䐨呁彅㹓䐽呁彅ⱑ匢䵅≉∬呑≒⤩_x001D_＀＀ ＀＀_x0005_＀＀_x0004_＀＀_x0001_＀＀_x0001_＀＀_x0008_＀＀呑R찀﫡刾à䕄〰㘰〶〲㘰䥞呎䐠呁彅㵁䅚⡖䅆䙟䑙䍎㐨㔱㜳Ⱜ刬⥆㬩䤠呎䐠呁彅㵓䅚⡖卆䙟卉䅃彌䕐乒㐨㔱㜳Ⱜ卆ⱁ䙒⤩※义⁔䅄䕔兟娽噁䘨彑䥆䍓䱁兟剔⡎ㄴ㌵ⰷⰬ䙒⤩医剔义⁇允㵓䙉䐨呁彅㹁䐽呁彅♓䐦呁彅㹁䐽呁彅ⱑ䄢乎Ⱒ䙉䐨呁彅㹓䐽呁彅ⱑ匢䵅≉∬呑≒⤩_x001D_＀＀ ＀＀_x0005_＀＀_x0004_＀＀_x0001_＀＀_x0001_＀＀_x0008_＀＀呑R찀﫡刾à䕄〰㘰㌳〵㌰䥞呎䐠呁彅㵁䅚⡖䅆䙟䑙䍎㐨㔱㜳Ⱜ刬⥆㬩䤠呎䐠呁彅㵓䅚⡖卆䙟卉䅃彌䕐乒㐨㔱㜳Ⱜ卆ⱁ䙒⤩※义⁔䅄䕔兟娽噁䘨彑䥆䍓䱁兟剔⡎ㄴ㌵ⰷⰬ䙒⤩医剔义⁇允㵓䙉䐨呁彅㹁䐽呁彅♓䐦呁彅㹁䐽呁彅ⱑ䄢乎Ⱒ䙉䐨呁彅㹓䐽呁彅ⱑ匢䵅≉∬呑≒⤩_x001D_＀＀ ＀＀_x0005_＀＀_x0004_＀＀_x0001_＀＀_x0001_＀＀_x0008_＀＀呑R찀﬩刾4啈ㅈⵖ䥆ㅞ〮䔪彃䕎呓剟䍅䡟㐨㐱㔷⼩䍅也卅彔䕒⡃ㄴ㜴⤵!＀＀ ＀＀	＀＀_x0008_＀＀_x0001_＀＀_x0001_＀＀_x0001_＀＀㌴㌳㌳㿓찀﫴刾4啈ㅈⵖ䥆ㅞ〮䔪彃䕎呓剟䍅䡟㐨㐱㤷⼩䍅也卅彔䕒⡃ㄴ㜴⤹!＀＀ ＀＀	＀＀_x0008_＀＀_x0001_＀＀_x0001_＀＀_x0001_＀＀㌴㌳㌳㿓찀﬑刾*单㔰㐸㠹〱㐶䙞彆䅃䡓卟⡔呑ⱒㄴ㔴ⰵⰬ䙒⨩ㄭŮ＀＀ ＀＀Ŗ＀＀_x0008_＀＀_x0001_＀＀_x0001_＀＀_x0001_＀＀＀＀＀＀　쁥摦畳㩰⼯楤敲瑣潩獮䘯呁嘠敩敷㽲捡楴湯唽䑐呁♅牣慥潴㵲慦瑣敳♴奄彎剁升吽啒♅佄彃䅎䕍䘽呁䘺䱑䅟䑕呉义彇䱃䕉呎呟䵅䱐呁⹅䅆♔楤灳慬役瑳楲杮䄽摵瑩嘦剁䬺奅䨽呏䩏䡍偁♃䅖㩒啑剅㵙歒晚け呆䙓吹䍖剨䙖獉䑎ぅ呎獕䍌卸楒杫楋瑁免㴽圦义佄㵗䥆卒彔佐啐♐䕈䝉呈㐽〵圦䑉䡔㐽〵匦䅔呒䵟塁䵉婉䑅䘽䱁䕓嘦剁䌺䱁久䅄㵒䥆䕖䅄♙䅖㩒奓䉍䱏唽こ㠵㤴ㄸ㘰☴䅖㩒义䕄㵘0﫷刾;䕄〰㘰㌳〵㌰䩞䱕䅉⡎䙆䙟卉䅃彌䅄䕔儨剔㐬㔱㜳Ⱜ刬ⱆ䐢呁久⤢착_x001D_＀＀ ＀＀_x0005_＀＀_x0004_＀＀_x0001_＀＀_x0001_＀＀_x0003_＀＀ꇯ＀＀찀ﬠ刾&amp;单ㄸㄲ䬱〱㜰䙞彆䅓䕌⡓乁ⱎ〲㠰ⰬⰬ单⥄ĉ＀＀ ＀＀ñ＀＀_x0008_＀＀_x0001_＀＀_x0001_＀＀_x0001_＀＀＀＀＀＀䂲摦畳㩰⼯楄敲瑣潩獮䘯捡却瑥䄠摵瑩湩⁧楖睥牥愿瑣潩㵮啁䥄彔䅖啌♅䉄ㄽ㤲䤦ㅄ㠽㈱ㄱㅋ☰䅖啌䥅㵄㄰〰☱䑓呁㵅〲㠰倦剅佉呄偙㵅乁彎呓♄䍓呆㌽眦湩潤㵷潰異彰潮扟牡眦摩桴㌽㔸栦楥桧㵴㈱☰呓剁彔䅍䥘䥍䕚㵄䅆卌♅牣慥潴㵲慦瑣敳♴楤灳慬役瑳楲杮䄽摵瑩찀ﬞ刾&amp;单ㄸㄲ䬱〱㜰䙞彆䅓䕌⡓乁ⱎ〲㤰ⰬⰬ单⥄ĉ＀＀ ＀＀ñ＀＀_x0008_＀＀_x0001_＀＀_x0001_＀＀_x0001_＀＀쳍쳌鋌䂰摦畳㩰⼯楄敲瑣潩獮䘯捡却瑥䄠摵瑩湩⁧楖睥牥愿瑣潩㵮啁䥄彔䅖啌♅䉄ㄽ㤲䤦ㅄ㠽㈱ㄱㅋ☰䅖啌䥅㵄㄰〰☱䑓呁㵅〲㤰倦剅佉呄偙㵅乁彎呓♄䍓呆㌽眦湩潤㵷潰異彰潮扟牡眦摩桴㌽㔸栦楥桧㵴㈱☰呓剁彔䅍䥘䥍䕚㵄䅆卌♅牣慥潴㵲慦瑣敳♴楤灳慬役瑳楲杮䄽摵瑩찀﫼刾5单㔰㐸㠹〱㐶偞䕓䍔䱁䘨噉䑅奁㬩䝆噟汯浵⡥ㄭ奁丬坏䐬〬착ॎ＀＀ ＀＀श＀＀࠰＀＀_x0001_＀＀Ć＀＀_x0001_＀＀ྪ䨜㿬霔ᗣ麈㿯崩韺㊤㿡_xD83C_띢꫏㿤羽囮㿩䌭뛢㿤_x000D__xDC55_䖸㿦鋚ᅕ뉮㿯冏禞㿡ᤷ處㝱㿚욤预ꩋ㿘ᗹ롫㷈㿦Ɵ曵ﳔ㿡竺暾油㿠⦻뗥晴㿰눓뛳㿧낫沂㿪⦳硗஗㿡귯䱈썐㿢੧힝◘㿥ꌯ湘땩㿥ݰ铪띇㿤댋컐ᙩ㿙㿑엁᪊㿢欸뻰ᜪ㿥謢瀎㿫洅펤㿰＀＀＀＀＀＀＀＀＀＀＀＀＀＀＀＀囉厗㿣妟ꀒ隦㿦쎘㯮잆㿧ᴻ竈番㿬瓻昼㊠㿬ꋛی㿰꥾㞟ꤕ㿨숒趣嘣㿯힅㿣ቍ쩋㿭㯍텎_xDC91_㿮絆㮒ꉬ㿲ﯗ皍郜䀇蛰⨴뉰㿺臏ࣥ蠙㿳睇㬐㿦＀＀＀＀＀＀＀＀罯ᨮḲ㿗洚ቕ蟙㿲_xDE16_⋥Ꮎ㿱㑶セ㿬㵏㚶㿧ྙ琈㿳ꀊ夘䜲㿵ꔫ穧ㆉ㿳㒤잛ち㿱㲆ᮂ嬩㿬㣞착鱻㿝琈洦溪㿭൯镬㿭᫊ჵ溍㿯챗漈숏㿤ஶ痍㿷懃㕇㿵視䍞_xDC70_㿴뚻宷莒㿫ᇘ沇ᴠ㿱즣ᣅ䝘㿾쪸ࠓ씻㿙＀＀＀＀＀＀＀＀⣔餤㯕㿦ᣴ駥쎗㿦韲湉㿢鉓㡵쪺㿦＀＀＀＀＀＀＀＀ḡ鞉玧㿮쯳豠푈㿳_xFFFF_ｱ㿩婏겸㿡祏⍴ꨬ㿱瞊➀_xDC2D_㿣鳺嶻촯㿢轘囻쓫㿠鲈麾妯㿧嗧햝笂㿢読鍰救㿥䦲쑾_xD8AF_㿩_xDA0A_ꝉ㿪＀＀＀＀＀＀＀＀᭘❣蒼㿦ꞓꚬ觫㿡㝩飺蠏㿪⛄猲쮁㿡툘⇡ᾌ㿤燳ꡭ✘㿲繸艑싾㿰露㨭꩙㿺伫欔䀀끛᝔닰㿯縇썔콾㿪曱_xDE0D_敗㿪깹쏯쉁㿥쌑挎_xDFD2_㿣渑ꨲ㿭̙㣫꡾㿯錶뙯놹㿪执Ⴚ㾫㿭蜣鮈쥓㿵＀＀＀＀＀＀＀＀繒㿰㈒析㿮锺_x000C_展㿮Ⴒȝ䉇㿳2煔ᛣ㿨୆뛐疚㿦졐_xDBCE_泘㿧剠뱼㿰鴛右蜜㿬뷋곀⑐㿭㎋㦆魁㿤䎚୒錥㿧䋡섞钍㿤⋙㝩᣺㿨㻍冏咽㿧⏪蟰_xFFFF_ﾟ㿡䬧ⴛ㿵䜴繖ఙ㿭ꎭপ⺢㿹Ჴꇨ趶㿨뻋舫귿㿭깓⻰焗㿥負懱닶㿨ᮋ颷鮟㿧긐䊀紽㿣搛醒낳㿥ẚ吔㿰炗ⷨ帞㿪＀＀＀＀＀＀＀＀욆䄓螜㿚쬄㈑析㿮譩籫符㿪䀃㜕ㅮ㿢歲淒_xDC89_㿥嫳_xDD09_㿣腯씄㆏㿣ၮᖭ㿥⾐芡௃㿨漀ҁ࿅㿤騋墖ങ㿯뻨_xD99C_傮㿯ᰲ柏㵀㿫聣ፄ戨㿥袔⿰䚂㿩콗弛㿝싧⽈㿞Ṃ跁㿢悳迢庢䀐⪑垊_xDB59_䀁ຍ쉈嶾㿻ྭ෫㿾棓ㅲ嘆㿷ᴕꐿ㿬歔噡㿵竘낆㿲㒇瀪඲㿯뎁Ⲕ℧㿫艉հ樔㿳䪀⢕୻㿴뿓锤꘩㿳ᖐ㛼㣄㿳깃돔퐠㿶騏㿹옉ꗁ乣䀄Շ뙎㮁㿩벩ꂴ㿹쫑삽催㿱挬㝃쏻㿴䖑碚砇㿸＀＀＀＀＀＀＀＀绌Ꮞ㿻캒죀_xDACB_㿳赐溗茒㿲✤뜓ꈊ㿻璧ﺰ懏㿽졵烍縃㿶㽛柽俍㿳꽹饚䯰㿫鱖⵪싌㿰蝝䩪າ㿝맠烷燉㿬先ꄡ㿲낒❯ꄑ㿰Ԕ䓺⒞㿮進靧ﵯ㿧䇘⸥㿣՗ㅪ塸㿰䰷蠴㿱㟖뤰㿵⟺墸荑㿭兩ᬎ㿯鞷䘴⣫㿣쩭_xDE15_⋥㿯誃循ᳩ䀀跑⢰㿩ᓛ讏ᅪ㿰礱찃蝼㿡＀＀＀＀＀＀＀＀ⷆ柦㿡抉۲輦㿬㨙ၶ㿲앾⸚ི㿲䝳쯿⢵㿲抍ꖹვ㿪枥襺䲱㿢䊢獵㟱㿥鮿_xD96E_縡㿦૮끽ඌ㿶띚㿣㝌䆉敠㿰࡛偲賂㿳ꩩ㺏㿲嘝ꤣ㿫ꯍꬺ瘅㿧Ԍݬ㿜뗝粄㏐㿬_xDEE3_蛼ډ㿧⊣❎櫙㿮Ᾰ샰䈀㿤蠳꿸㿦Ӛ阘_xDF3F_㿸䩢턤꣋㿭寀䄠㿨ﷷ鞛㿨鸣曬뽆㿥שׂࢮ㟾㿥ખꨪ╾㿦賎㑾늜㿬䐋쩏욤䀍켱婊䷱㿳롑蔞㿺굹뢒㿰賴쥽φ㿢_xFFFF_Ｊ幚庹㿢裆ꅄ_xDD65_㿣苵獏ꋲ㿥屮깟譅㿣鉴⺭㿦乩摞㿥＀＀＀＀＀＀＀＀⹿㈚┞㿤摕䁴㿞㮰秝맢㿣흍崓縗㿜荻䰯誦㿡赩❁躄㿥攂깓⻰㿥⦢ﴻ⺠㿤洚ቕߙ㿡桍墒㿦鿠╒_xDECA_㿪㳳㮸㝫㿯汀퇩코㿡틺鿛蚋㿹＀＀＀＀＀＀＀＀＀＀＀＀＀＀＀＀＀＀＀＀＀＀＀＀＀＀＀＀＀＀＀＀＀＀＀＀＀＀＀＀＀＀＀＀＀＀＀＀＀＀＀＀＀＀＀＀＀＀＀＀＀＀＀＀＀＀＀＀＀＀＀＀＀＀＀＀＀＀＀＀＀＀＀＀＀＀＀＀＀＀＀＀＀＀＀＀＀＀＀＀＀＀＀＀＀＀＀＀＀＀＀＀＀＀＀＀＀＀＀＀＀＀＀＀＀＀＀＀＀＀＀＀＀＀＀＀＀＀＀＀＀＀＀＀＀＀＀＀＀＀＀＀＀＀＀＀＀＀＀＀＀＀＀＀＀＀＀＀＀＀＀＀＀＀＀＀＀＀＀＀＀＀＀＀＀＀＀＀＀＀＀＀＀＀＀＀＀＀＀＀＀＀＀＀＀＀＀＀＀＀＀＀＀＀＀＀＀＀＀＀＀＀＀＀＀＀＀＀＀＀＀＀＀＀＀＀＀＀＀＀＀＀＀＀＀＀＀＀＀＀＀＀＀＀＀＀＀＀＀＀＀＀﫻刾5单㌸㐵㔹〱㜲偞䕓䍔䱁䘨噉䑅奁㬩䝆噟汯浵⡥ㄭ奁丬坏䐬〬착ॎ＀＀ ＀＀श＀＀࠰＀＀_x0001_＀＀Ć＀＀_x0001_＀＀扟팬ᄯ㿗ꯁ컥が㿥⨰Ꭹ䓐㿑ᑪ첒ᷪ㿗痢苽냝㿏㈒析澗㿒▄㿝_xDEC2_郄천㿥灩孛幸㿒녽㿓㎃ﯸ泅㿘⫥뼖갩㿐ꂺ斾靎㿞㕐㕺楀㿠ᦟ߄㿞Ꮆ℥뚑㿓奠剩먊㿓ᡙꜢ㿖乔䩻㿗땒ӝ㓟㿦牾—㿣詄ሁ恍㿵猪ᥠ먛㿗諒⡯㙼㿡燼ᖓ㿍鳘枃鍂㿊蟓꠮饯㿇＀＀＀＀＀＀＀＀＀＀＀＀＀＀＀＀囅듐쫄㿒婬Щ襲㿢_xDABA_ﶊ㿚鈐䰅훠㿘筅邼㿐龇ỿ㿖Ⱇו첼㿎ᵔ㍲胜㿋븁볛剱㿈訉挟嫮㿗턇텚㣦㿙颁஄ѹ㿜☛ꐚ㿠辭㿭ꝝ隑_xDBCA_㿠ᚔꬮᦰ㿆＀＀＀＀＀＀＀＀怇∃闄㿇䙁蕀䠣㿖棨䭕쨺㿘ꃵᒠ_xDCAD_㿐么渦쐕㿔픴煉彇㿥绶ᶣﰷ㿛ᗏ蒥啠㿟柜馕竒㿧朴쩽失㿙♗勼漿㿟궂Ⱂ朎㿞ﷸល븧㿛ꊘᩜ㿗똃ᆃӻ㿛䍳㿠즗㱰Ɵ㿘㲗隞렟㿨⹯뛾젧㿣隞렟鏊㿣˅텟ឭ㿼⩸黠俧㿋＀＀＀＀＀＀＀＀礇頽ἔ㿖硛⩞㿙⻬剐Š㿙큟ɂ靆㿞＀＀＀＀＀＀＀＀밼샧Ѳ㿠乙ℋ㿞蹘膐물㿗讓뀱㿙䆞_xFFFF_ｃ霄㿠傔䋺杻㿣嗀_xDBD2_讟㿛䀌璣忩㿡豌贈㿕ꈁ왠갔㿗㿝ꈖ㿎걩鷽퇭㿛薔꾯ꥵ㿥＀＀＀＀＀＀＀＀ᝌᡇ㿖뗙_xDDBD_Გ㿙ﵐ䢃ᲆ㿜嗸傹ퟹ㿔僂ᖇ葉㿐摫婗㿐딱ລ竲㿔횿䚥柨㿘⿋ㆃ儢㿟䖪ㅄ͹㿐ᥝ᭔袜㿊꺛먧ﰮ㿈喨蟴鹦㿓ᒥ筴捉㿈u巄誽㿑ㆱ⎯_xD90E_㿑ㇽ䶭筣㿠ᑢ輄㿠똜쨭遬㿘＀＀＀＀＀＀＀＀茬荪儓㿣ᄛ莌읋㿢Ᏸ퀇篯㿠㐉퓘呹㿎鹯郪㿚㷌簤㿝鶶䚶㿔犏鬰쌀㿛뒻냡㿤䤣긐䊀㿡_xDE4C_㌀䇟㿢ꉞ歺ꭠ㿗胘焈㿐ள휆凜㿡㿖쎴鍟㿚瓞໋࿱㿛ꇇ᝾暶㿚ᯊ砻㿧冇㰐붾㿛ꁉꛁꏎ㿪냞六荦㿕䎁动޳㿖)㏆㿙ᣰﬞⱙ㿔㕮賫误㿜ъ羪㿖㤝᧒礘㿕＀＀＀＀＀＀＀＀ᛂ綻饖㿗禖꺫㕃㿛彸க羕㿟冋_xDAD7_哻㿒⎖⁤⻏㿖Ⰺ⦀܃㿔䄜씪욎㿜倅Ⲍ㿣쩇䤖톻㿞犓㧷娾㿝㤻煃ᯇ㿧釻㈢㿚㔁沵⾭㿤붋_xDF17_㿤脗뺱즁㿨⸳蠜㿢妎⓶㦰㿢鋕犎鬰㿕ꚛ໏㿘㾖ᛟ픬㿙ӑ墊냄㿕궛㿛谅漮휎㿎㴡ๅ㜑㿔異淳勁㿑哦2㿊㲧ᆺᔖ㿒呩擠렛㿐䛽渻㿎慼唲⨰㿅褳셺㦧㿇꣫艪ﮨ㿕珄肶㿖긄昫랄㿔삃ꇊ뙅㿒羲ڞ鈌㿌ả톢쐝㿊꼙啹땧㿖ၦ_xD81F_忱㿒꺒粙춳㿁＀＀＀＀＀＀＀＀ꔍ⋶軚㿉툜삨㛉㿄뫱셾_xD86E_㿊ྭ㿑齦⣇볏㿕읭巔י㿜⇪_xDD1A_㿈ᷚ౒梐㿌砃␋縨㿀췲㜶➦㿆꣎⫹_xD8F9_㿓䐹鳜ي㿑ᥔ_xDDC6_娠㿋꺧陼쇧㿃䲤桪㿁䨧≂㿉▚樁_xD96A_㿐⁨춖鈜㿎࿗䆱㿤ᗹ롫㷈㿓䄔螜頓㿑ꥃ袽掶㿓䢶跚㾿麕◩㋆㿙ହ_xDA7B_꿡㿓㊱駱㿏䊍妒쎽㿅＀＀＀＀＀＀＀＀荑ᡩ∾㿐_xDA3C_戸㸭㿔䛇帠⿗㿚ꕃ㌑㿕ꭾ뱲㿕⿽ꋗ栅㿏뜗Ñ˞㿑卩轵깬㿑凊⢀㆘㿛秶쯌㿜উ阖㿰섞钍ር㿥意㓼췮㿟啨㿔᫯ꗴ㾷㿚뱁微᮰㿒鋅㸹㿌䣗萒㿐ᶸᘚ꺣㿓ྲⲲ碘㿩醆푞埮㿔객珿⾘㿔軚뮩ல㿌㡡プ㿇툨鳽ﲂ㿛潋⹿㿔쏸翏帏㿋ߦ숄㿊磢̾췪㿊Ӏ_xDD6E_反㿍ഹ蕑쌿㿍罻㿋℩啘뼯㿉㖴ᠢ㿃싊ퟗ풺㿂Ꞙ䕳℩㿄ѽ_xDFF3_㿃ᵋ剠㿒⑂蹃枭㿊提枔๞㿕_xDCA8_ⵄ㿕＀＀＀＀＀＀＀＀췙續鰴㿩緥촜閑㿥路!㿎㍕⥫㿍ꨕ讛㿘䔵펀碻㿘왘溆߶㿄㱘䣵_xDB83_㿈뢲죿㿐ᝥ긌ꎹ㿚_xDC6A__xDF9B_터㿚 翭떀㿐螘樓吐㿐䅰Ⲷ᝟㿣＀＀＀＀＀＀＀＀＀＀＀＀＀＀＀＀＀＀＀＀＀＀＀＀＀＀＀＀＀＀＀＀＀＀＀＀＀＀＀＀＀＀＀＀＀＀＀＀＀＀＀＀＀＀＀＀＀＀＀＀＀＀＀＀＀＀＀＀＀＀＀＀＀＀＀＀＀＀＀＀＀＀＀＀＀＀＀＀＀＀＀＀＀＀＀＀＀＀＀＀＀＀＀＀＀＀＀＀＀＀＀＀＀＀＀＀＀＀＀＀＀＀＀＀＀＀＀＀＀＀＀＀＀＀＀＀＀＀＀＀＀＀＀＀＀＀＀＀＀＀＀＀＀＀＀＀＀＀＀＀＀＀＀＀＀＀＀＀＀＀＀＀＀＀＀＀＀＀＀＀＀＀＀＀＀＀＀＀＀＀＀＀＀＀＀＀＀＀＀＀＀＀＀＀＀＀＀＀＀＀＀＀＀＀＀＀＀＀＀＀＀＀＀＀＀＀＀＀＀＀＀＀＀＀＀＀＀＀＀＀＀＀＀＀＀＀＀＀＀＀＀＀＀＀＀＀＀＀＀＀＀＀ﬆ刾.䉇〰㔰㤹ㄱㄱ䕞䅃䵟䑅卟䱁卅㈨㄰ⰴⰰⰬ䌢剕䜽偂⤢!＀＀ ＀＀	＀＀_x0008_＀＀_x0001_＀＀_x0001_＀＀_x0001_＀＀_xDB23_绹䁘찀ﬥ刾O䕄〰㘰〶〲㘰ㅞ〮⠪䍅也卅彔䕒彃⡂ㄴ〵⤶䔫彃䕎呓剟䍅佟㐨㔱㘰⤩䔯彃䕎呓剟䍅㐨㔱㘰착!＀＀ ＀＀	＀＀_x0008_＀＀_x0001_＀＀_x0001_＀＀_x0001_＀＀＀＀＀＀＀＀㿤찀ﬥ刾O䕄〰㘰〶〲㘰ㅞ〮⠪䍅也卅彔䕒彃⡓ㄴ〵⤶䔫彃䕎呓剟䍅啟㐨㔱㘰⤩䔯彃䕎呓剟䍅㐨㔱㘰착!＀＀ ＀＀	＀＀_x0008_＀＀_x0001_＀＀_x0001_＀＀_x0001_＀＀＀＀＀＀＀＀㿀찀﬑刾O䕄〰㘰〶〲㘰ㅞ〮⠪䍅也卅彔䕒彃⡂ㄴ〲⤲䔫彃䕎呓剟䍅佟㐨㈱㈰⤩䔯彃䕎呓剟䍅㐨㈱㈰착!＀＀ ＀＀	＀＀_x0008_＀＀_x0001_＀＀_x0001_＀＀_x0001_＀＀_xDF09_᯻鞴㿠찀﬑刾O䕄〰㘰〶〲㘰ㅞ〮⠪䍅也卅彔䕒彃⡓ㄴ〲⤲䔫彃䕎呓剟䍅啟㐨㈱㈰⤩䔯彃䕎呓剟䍅㐨㈱㈰착!＀＀ ＀＀	＀＀_x0008_＀＀_x0001_＀＀_x0001_＀＀_x0001_＀＀놁갡㾲찀﫷刾O䕄〰㘰〶〲㘰ㅞ〮⠪䍅也卅彔䕒彃⡓ㄴ〲⤶䔫彃䕎呓剟䍅啟㐨㈱㘰⤩䔯彃䕎呓剟䍅㐨㈱㘰착!＀＀ ＀＀	＀＀_x0008_＀＀_x0001_＀＀_x0001_＀＀_x0001_＀＀놁갡㾲찀﫷刾O䕄〰㘰〶〲㘰ㅞ〮⠪䍅也卅彔䕒彃⡂ㄴ〲⤶䔫彃䕎呓剟䍅佟㐨㈱㘰⤩䔯彃䕎呓剟䍅㐨㈱㘰착!＀＀ ＀＀	＀＀_x0008_＀＀_x0001_＀＀_x0001_＀＀_x0001_＀＀_xDF09_᯻鞴㿠찀ﬣ刾O䉇〰㔰㤹ㄱㄱㅞ〮⠪䍅也卅彔䕒彃⡂ㄴ㐴⤵䔫彃䕎呓剟䍅佟㐨㐱㔴⤩䔯彃䕎呓剟䍅㐨㐱㔴착!＀＀ ＀＀	＀＀_x0008_＀＀_x0001_＀＀_x0001_＀＀_x0001_＀＀＀＀＀＀＀＀㿰찀ﬣ刾O䉇〰㔰㤹ㄱㄱㅞ〮⠪䍅也卅彔䕒彃⡓ㄴ㐴⤵䔫彃䕎呓剟䍅啟㐨㐱㔴⤩䔯彃䕎呓剟䍅㐨㐱㔴착!＀＀ ＀＀	＀＀_x0008_＀＀_x0001_＀＀_x0001_＀＀_x0001_＀＀＀＀＀＀＀＀＀＀찀ﬞ刾*呉〰㐰㜱㐱〴䙞彆䉅呉䅄䥟⡂乁ⱎ〲㠰ⰬⰬ啅⥒Ū＀＀ ＀＀Œ＀＀_x0008_＀＀_x0001_＀＀_x0001_＀＀_x0001_＀＀쳊쳌㓌䁑摦畳㩰⼯楤敲瑣潩獮䘯呁嘠敩敷㽲捡楴湯唽䑐呁♅牣慥潴㵲慦瑣敳♴奄彎剁升吽啒♅佄彃䅎䕍䘽呁䘺䱑䅟䑕呉义彇䱃䕉呎呟䵅䱐呁⹅䅆♔楤灳慬役瑳楲杮䄽摵瑩嘦剁䬺奅䘽噁噋呙䉉♁䅖㩒啑剅㵙歒晚啒䩊䕖䉒じ䍬䕋但楔祷䑍㑁䍌獷䕌噖楕㵫圦义佄㵗䥆卒彔佐啐♐䕈䝉呈㐽〵圦䑉䡔㐽〵匦䅔呒䵟塁䵉婉䑅䘽䱁䕓嘦剁䌺䱁久䅄㵒䥆䕖䅄♙䅖㩒奓䉍䱏䤽ご〰ㄴㄷ㐴☰䅖㩒义䕄㵘0יִ刾*呉〰㐰㜱㐱〴䙞彆䉅呉䅄䥟⡂乁ⱎ〲㤰ⰬⰬ啅⥒Ū＀＀ ＀＀Œ＀＀_x0008_＀＀_x0001_＀＀_x0001_＀＀_x0001_＀＀溓茒竀䁎摦畳㩰⼯楤敲瑣潩獮䘯呁嘠敩敷㽲捡楴湯唽䑐呁♅牣慥潴㵲慦瑣敳♴奄彎剁升吽啒♅佄彃䅎䕍䘽呁䘺䱑䅟䑕呉义彇䱃䕉呎呟䵅䱐呁⹅䅆♔楤灳慬役瑳楲杮䄽摵瑩嘦剁䬺奅刽䉗偙䙁塅♉䅖㩒啑剅㵙歒晚啒䩊䕖䉒じ䍬䕋但楔祷䑍㕁䍌獷䕌噖楕㵫圦义佄㵗䥆卒彔佐啐♐䕈䝉呈㐽〵圦䑉䡔㐽〵匦䅔呒䵟塁䵉婉䑅䘽䱁䕓嘦剁䌺䱁久䅄㵒䥆䕖䅄♙䅖㩒奓䉍䱏䤽ご〰ㄴㄷ㐴☰䅖㩒义䕄㵘0﬜刾.单㜴㠷㤳〱㤴䕞䅃䵟䑅卟䱁卅㈨㄰ⰶⰰⰬ䌢剕唽䑓⤢!＀＀ ＀＀	＀＀_x0008_＀＀_x0001_＀＀_x0001_＀＀_x0001_＀＀＀＀＀＀렀䂑찀﬘刾*呉〰㐰㜱㐱〴䙞彆䉅呉䅄䥟⡂乁ⱎ〲〱ⰬⰬ啅⥒Ū＀＀ ＀＀Œ＀＀_x0008_＀＀_x0001_＀＀_x0001_＀＀_x0001_＀＀炤਽菗䁑摦畳㩰⼯楤敲瑣潩獮䘯呁嘠敩敷㽲捡楴湯唽䑐呁♅牣慥潴㵲慦瑣敳♴奄彎剁升吽啒♅佄彃䅎䕍䘽呁䘺䱑䅟䑕呉义彇䱃䕉呎呟䵅䱐呁⹅䅆♔楤灳慬役瑳楲杮䄽摵瑩嘦剁䬺奅嘽䙁䑉剗噙♙䅖㩒啑剅㵙歒晚啒䩊䕖䉒じ䍬䕋但楔祷䑍睅䍌獷䕌噖楕㵫圦义佄㵗䥆卒彔佐啐♐䕈䝉呈㐽〵圦䑉䡔㐽〵匦䅔呒䵟塁䵉婉䑅䘽䱁䕓嘦剁䌺䱁久䅄㵒䥆䕖䅄♙䅖㩒奓䉍䱏䤽ご〰ㄴㄷ㐴☰䅖㩒义䕄㵘0ﬖ刾*呉〰㐰㜱㐱〴䙞彆䉅呉䅄䥟⡂乁ⱎ〲ㄱⰬⰬ啅⥒Ū＀＀ ＀＀Œ＀＀_x0008_＀＀_x0001_＀＀_x0001_＀＀_x0001_＀＀橾璼䁓摦畳㩰⼯楤敲瑣潩獮䘯呁嘠敩敷㽲捡楴湯唽䑐呁♅牣慥潴㵲慦瑣敳♴奄彎剁升吽啒♅佄彃䅎䕍䘽呁䘺䱑䅟䑕呉义彇䱃䕉呎呟䵅䱐呁⹅䅆♔楤灳慬役瑳楲杮䄽摵瑩嘦剁䬺奅娽乍乙䱋䡑♁䅖㩒啑剅㵙歒晚啒䩊䕖䉒じ䍬䕋但楔祷䑍硅䍌獷䕌噖楕㵫圦义佄㵗䥆卒彔佐啐♐䕈䝉呈㐽〵圦䑉䡔㐽〵匦䅔呒䵟塁䵉婉䑅䘽䱁䕓嘦剁䌺䱁久䅄㵒䥆䕖䅄♙䅖㩒奓䉍䱏䤽ご〰ㄴㄷ㐴☰䅖㩒义䕄㵘0ﬆ刾_x0012_㠱㘷㌵䙞彇慎敭䥟塄*＀＀ ＀＀_x0012_＀＀_x0011_＀＀_x0001_＀＀_x0001_＀＀_x0008_＀＀敇浲湡⁹䅄⁘吨⥒＀＀﫷刾O䉇〰㔰㤹ㄱㄱㅞ〮⠪䍅也卅彔䕒彃⡓ㄴ㐴⤹䔫彃䕎呓剟䍅啟㐨㐱㤴⤩䔯彃䕎呓剟䍅㐨㐱㤴착!＀＀ ＀＀	＀＀_x0008_＀＀_x0001_＀＀_x0001_＀＀_x0001_＀＀＀＀＀＀＀＀＀＀찀﫷刾O䉇〰㔰㤹ㄱㄱㅞ〮⠪䍅也卅彔䕒彃⡂ㄴ㐴⤹䔫彃䕎呓剟䍅佟㐨㐱㤴⤩䔯彃䕎呓剟䍅㐨㐱㤴착!＀＀ ＀＀	＀＀_x0008_＀＀_x0001_＀＀_x0001_＀＀_x0001_＀＀＀＀＀＀＀＀㿰찀﫷刾O䉇〰㔰㤹ㄱㄱㅞ〮⠪䍅也卅彔䕒彃⡓ㄴ㐱⤵䔫彃䕎呓剟䍅啟㐨ㄱ㔴⤩䔯彃䕎呓剟䍅㐨ㄱ㔴착!＀＀ ＀＀	＀＀_x0008_＀＀_x0001_＀＀_x0001_＀＀_x0001_＀＀豀碵꼝쐕찀﫷刾O䉇〰㔰㤹ㄱㄱㅞ〮⠪䍅也卅彔䕒彃⡂ㄴ㐱⤵䔫彃䕎呓剟䍅佟㐨ㄱ㔴⤩䔯彃䕎呓剟䍅㐨ㄱ㔴착!＀＀ ＀＀	＀＀_x0008_＀＀_x0001_＀＀_x0001_＀＀_x0001_＀＀豀碵꼝쐕찀﫭刾_x001E_坍ⵖ单偞䉟呅彁佌䥃塄⴨䄲ⱙⰰ⥗!＀＀ ＀＀	＀＀_x0008_＀＀_x0001_＀＀_x0001_＀＀_x0001_＀＀塆葔㿱찀﬩刾O偊㘳㌱〴〰㔰ㅞ〮⠪䍅也卅彔䕒彃⡂ㄴ㌵⤷䔫彃䕎呓剟䍅佟㐨㔱㜳⤩䔯彃䕎呓剟䍅㐨㔱㜳착!＀＀ ＀＀	＀＀_x0008_＀＀_x0001_＀＀_x0001_＀＀_x0001_＀＀＀＀＀＀＀＀＀＀찀﬩刾O偊㘳㌱〴〰㔰ㅞ〮⠪䍅也卅彔䕒彃⡓ㄴ㌵⤷䔫彃䕎呓剟䍅啟㐨㔱㜳⤩䔯彃䕎呓剟䍅㐨㔱㜳착!＀＀ ＀＀	＀＀_x0008_＀＀_x0001_＀＀_x0001_＀＀_x0001_＀＀＀＀＀＀＀＀㿰찀﬩刾O偊㌳㘴〸〰〰ㅞ〮⠪䍅也卅彔䕒彃⡂ㄴ㌵⤷䔫彃䕎呓剟䍅佟㐨㔱㜳⤩䔯彃䕎呓剟䍅㐨㔱㜳착!＀＀ ＀＀	＀＀_x0008_＀＀_x0001_＀＀_x0001_＀＀_x0001_＀＀ꆼ机啕㿥찀﬩刾O偊㌳㘴〸〰〰ㅞ〮⠪䍅也卅彔䕒彃⡓ㄴ㌵⤷䔫彃䕎呓剟䍅啟㐨㔱㜳⤩䔯彃䕎呓剟䍅㐨㔱㜳착!＀＀ ＀＀	＀＀_x0008_＀＀_x0001_＀＀_x0001_＀＀_x0001_＀＀＀＀＀＀＀＀＀＀찀יִ刾,䕄〰㔰㜸〸㌰䕞䅃䵟䑅也呅㈨㄰ⰶⰰⰬ䌢剕䔽剕⤢!＀＀ ＀＀	＀＀_x0008_＀＀_x0001_＀＀_x0001_＀＀_x0001_＀＀犱酨䁕찀﬜刾＀Ｏ呉〰㐰㜱㐱〴䕞䅃䵟䑅䕟䥂䑔⡁〲㘱〬Ⱜ∬啃㵒啅≒착!＀＀ ＀＀	＀＀_x0008_＀＀_x0001_＀＀_x0001_＀＀_x0001_＀＀豀碵꼝쐕찀﬛刾,䕄〰㔰㘵㈵㐰䕞䅃䵟䑅也呅㈨㄰ⰶⰰⰬ䌢剕䔽剕⤢!＀＀ ＀＀	＀＀_x0008_＀＀_x0001_＀＀_x0001_＀＀_x0001_＀＀㌳㌳䬳䁥찀﬚刾,䕄〰㔰㜸〸㌰䕞䅃䵟䑅也呅㈨㄰ⰵⰰⰬ䌢剕䔽剕⤢!＀＀ ＀＀	＀＀_x0008_＀＀_x0001_＀＀_x0001_＀＀_x0001_＀＀ⓞ脆䞕䁛찀﬚刾,䕄〰㔰㘵㈵㐰䕞䅃䵟䑅也呅㈨㄰ⰵⰰⰬ䌢剕䔽剕⤢!＀＀ ＀＀	＀＀_x0008_＀＀_x0001_＀＀_x0001_＀＀_x0001_＀＀⃅犰全䁡찀ﬗ刾＀Ｏ呉〰㐰㜱㐱〴䕞䅃䵟䑅䕟䥂䑔⡁〲㔱〬Ⱜ∬啃㵒啅≒착!＀＀ ＀＀	＀＀_x0008_＀＀_x0001_＀＀_x0001_＀＀_x0001_＀＀＀＀＀＀䀀䁕찀ﬖ刾＀Ｏ呉〰㐰㜱㐱〴䕞䅃䵟䑅䕟䥂䑔⡁〲㐱〬Ⱜ∬啃㵒啅≒착!＀＀ ＀＀	＀＀_x0008_＀＀_x0001_＀＀_x0001_＀＀_x0001_＀＀롑蔞䁓찀ﬖ刾,䕄〰㔰㘵㈵㐰䕞䅃䵟䑅也呅㈨㄰ⰴⰰⰬ䌢剕䔽剕⤢!＀＀ ＀＀	＀＀_x0008_＀＀_x0001_＀＀_x0001_＀＀_x0001_＀＀馚香ꦙ䁠찀ﬖ刾,䕄〰㔰㜸〸㌰䕞䅃䵟䑅也呅㈨㄰ⰴⰰⰬ䌢剕䔽剕⤢!＀＀ ＀＀	＀＀_x0008_＀＀_x0001_＀＀_x0001_＀＀_x0001_＀＀롒蔞姫䁘찀ﬕ刾O偊㘳㌱〴〰㔰ㅞ〮⠪䍅也卅彔䕒彃⡂ㄴ㌲⤳䔫彃䕎呓剟䍅佟㐨㈱㌳⤩䔯彃䕎呓剟䍅㐨㈱㌳착!＀＀ ＀＀	＀＀_x0008_＀＀_x0001_＀＀_x0001_＀＀_x0001_＀＀＀＀＀＀＀＀＀＀찀ﬕ刾O偊㘳㌱〴〰㔰ㅞ〮⠪䍅也卅彔䕒彃⡓ㄴ㌲⤳䔫彃䕎呓剟䍅啟㐨㈱㌳⤩䔯彃䕎呓剟䍅㐨㈱㌳착!＀＀ ＀＀	＀＀_x0008_＀＀_x0001_＀＀_x0001_＀＀_x0001_＀＀＀＀＀＀＀＀㿰찀ﬕ刾O偊㌳㘴〸〰〰ㅞ〮⠪䍅也卅彔䕒彃⡂ㄴ㌲⤳䔫彃䕎呓剟䍅佟㐨㈱㌳⤩䔯彃䕎呓剟䍅㐨㈱㌳착!＀＀ ＀＀	＀＀_x0008_＀＀_x0001_＀＀_x0001_＀＀_x0001_＀＀＀＀＀＀＀＀＀＀찀ﬕ刾O偊㌳㘴〸〰〰ㅞ〮⠪䍅也卅彔䕒彃⡓ㄴ㌲⤳䔫彃䕎呓剟䍅啟㐨㈱㌳⤩䔯彃䕎呓剟䍅㐨㈱㌳착!＀＀ ＀＀	＀＀_x0008_＀＀_x0001_＀＀_x0001_＀＀_x0001_＀＀＀＀＀＀＀＀㿠찀ﬔ刾＀Ｏ呉〰㐰㜱㐱〴䕞䅃䵟䑅䕟䥂䑔⡁〲㌱〬Ⱜ∬啃㵒啅≒착!＀＀ ＀＀	＀＀_x0008_＀＀_x0001_＀＀_x0001_＀＀_x0001_＀＀馚香즙䁑찀ﬓ刾,䕄〰㔰㘵㈵㐰䕞䅃䵟䑅也呅㈨㄰ⰳⰰⰬ䌢剕䔽剕⤢!＀＀ ＀＀	＀＀_x0008_＀＀_x0001_＀＀_x0001_＀＀_x0001_＀＀晧晦晦䁟찀﬒刾,䕄〰㔰㜸〸㌰䕞䅃䵟䑅也呅㈨㄰ⰳⰰⰬ䌢剕䔽剕⤢!＀＀ ＀＀	＀＀_x0008_＀＀_x0001_＀＀_x0001_＀＀_x0001_＀＀＀＀＀＀䁔찀﫾刾O偊㘳㌱〴〰㔰ㅞ〮⠪䍅也卅彔䕒彃⡓ㄴ㌲⤷䔫彃䕎呓剟䍅啟㐨㈱㜳⤩䔯彃䕎呓剟䍅㐨㈱㜳착!＀＀ ＀＀	＀＀_x0008_＀＀_x0001_＀＀_x0001_＀＀_x0001_＀＀＀＀＀＀＀＀㿰찀﫾刾O偊㘳㌱〴〰㔰ㅞ〮⠪䍅也卅彔䕒彃⡂ㄴ㌲⤷䔫彃䕎呓剟䍅佟㐨㈱㜳⤩䔯彃䕎呓剟䍅㐨㈱㜳착!＀＀ ＀＀	＀＀_x0008_＀＀_x0001_＀＀_x0001_＀＀_x0001_＀＀＀＀＀＀＀＀＀＀찀﫽刾O偊㌳㘴〸〰〰ㅞ〮⠪䍅也卅彔䕒彃⡓ㄴ㌲⤷䔫彃䕎呓剟䍅啟㐨㈱㜳⤩䔯彃䕎呓剟䍅㐨㈱㜳착!＀＀ ＀＀	＀＀_x0008_＀＀_x0001_＀＀_x0001_＀＀_x0001_＀＀＀＀＀＀＀＀㿠찀﫽刾O偊㌳㘴〸〰〰ㅞ〮⠪䍅也卅彔䕒彃⡂ㄴ㌲⤷䔫彃䕎呓剟䍅佟㐨㈱㜳⤩䔯彃䕎呓剟䍅㐨㈱㜳착!＀＀ ＀＀	＀＀_x0008_＀＀_x0001_＀＀_x0001_＀＀_x0001_＀＀＀＀＀＀＀＀＀＀찀﫹刾_x001A_䡃〰㘰㈲㘷㈱偞䱟捯污䥟摮硥 ＀＀ ＀＀_x0008_＀＀_x0007_＀＀_x0001_＀＀_x0001_＀＀_x0008_＀＀㠱㠰㔲＀＀﫸刾5䡃〰㌰㤳〰㘶偞䕓䍔䱁䘨噉䑅奁㬩彐䅄䕔彊䅄⡙ㄭ奁丬坏䐬착Զ＀＀ ＀＀Ԟ＀＀И＀＀_x0001_＀＀Ć＀＀_x0003_＀＀ꃔ＀＀ꃕ＀＀ꃘ＀＀ꃙ＀＀ꃚ＀＀ꃛ＀＀ꃜ＀＀ꃟ＀＀ꃠ＀＀ꃡ＀＀ꃢ＀＀ꃣ＀＀ꃦ＀＀ꃧ＀＀ꃨ＀＀ꃩ＀＀ꃪ＀＀ꃭ＀＀ꃮ＀＀ꃯ＀＀ꃰ＀＀ꃱ＀＀ꃴ＀＀ꃵ＀＀ꃶ＀＀ꃷ＀＀ꃸ＀＀ꃻ＀＀ꃼ＀＀ꃽ＀＀ꃾ＀＀ꃿ＀＀ꄂ＀＀ꄃ＀＀ꄄ＀＀ꄅ＀＀ꄆ＀＀ꄉ＀＀ꄊ＀＀ꄋ＀＀ꄌ＀＀ꄍ＀＀ꄐ＀＀ꄑ＀＀ꄒ＀＀ꄓ＀＀ꄔ＀＀ꄗ＀＀ꄘ＀＀ꄙ＀＀ꄚ＀＀ꄛ＀＀ꄞ＀＀ꄟ＀＀ꄠ＀＀ꄡ＀＀ꄢ＀＀ꄥ＀＀ꄦ＀＀ꄧ＀＀ꄨ＀＀ꄩ＀＀ꄬ＀＀ꄭ＀＀ꄮ＀＀ꄯ＀＀ꄰ＀＀ꄳ＀＀ꄴ＀＀ꄵ＀＀ꄶ＀＀ꄷ＀＀ꄺ＀＀ꄻ＀＀ꄼ＀＀ꄽ＀＀ꄾ＀＀ꅁ＀＀ꅂ＀＀ꅃ＀＀ꅄ＀＀ꅅ＀＀ꅈ＀＀ꅉ＀＀ꅊ＀＀ꅋ＀＀ꅌ＀＀ꅏ＀＀ꅐ＀＀ꅑ＀＀ꅒ＀＀ꅓ＀＀ꅖ＀＀ꅗ＀＀ꅘ＀＀ꅙ＀＀ꅚ＀＀ꅝ＀＀ꅞ＀＀ꅟ＀＀ꅠ＀＀ꅡ＀＀ꅤ＀＀ꅥ＀＀ꅦ＀＀ꅧ＀＀ꅨ＀＀ꅫ＀＀ꅬ＀＀ꅭ＀＀ꅮ＀＀ꅯ＀＀ꅲ＀＀ꅳ＀＀ꅴ＀＀ꅵ＀＀ꅶ＀＀ꅹ＀＀ꅺ＀＀ꅻ＀＀ꅼ＀＀ꅽ＀＀ꆀ＀＀ꆁ＀＀ꆂ＀＀ꆃ＀＀ꆄ＀＀ꆇ＀＀ꆈ＀＀ꆉ＀＀ꆊ＀＀ꆋ＀＀ꆎ＀＀ꆏ＀＀ꆐ＀＀ꆑ＀＀ꆒ＀＀ꆕ＀＀ꆖ＀＀ꆗ＀＀ꆘ＀＀ꆙ＀＀ꆜ＀＀ꆝ＀＀ꆞ＀＀ꆟ＀＀ꆠ＀＀ꆣ＀＀ꆤ＀＀ꆥ＀＀ꆦ＀＀ꆧ＀＀ꆪ＀＀ꆫ＀＀ꆬ＀＀ꆭ＀＀ꆮ＀＀ꆱ＀＀ꆲ＀＀ꆳ＀＀ꆴ＀＀ꆵ＀＀ꆸ＀＀ꆹ＀＀ꆺ＀＀ꆻ＀＀ꆼ＀＀ꆿ＀＀ꇀ＀＀ꇁ＀＀ꇂ＀＀ꇃ＀＀ꇆ＀＀ꇇ＀＀ꇈ＀＀ꇉ＀＀ꇊ＀＀ꇍ＀＀ꇎ＀＀ꇏ＀＀ꇐ＀＀ꇑ＀＀ꇔ＀＀ꇕ＀＀ꇖ＀＀ꇗ＀＀ꇘ＀＀ꇛ＀＀ꇜ＀＀ꇝ＀＀ꇞ＀＀ꇟ＀＀ꇢ＀＀ꇣ＀＀ꇤ＀＀ꇥ＀＀ꇦ＀＀ꇩ＀＀ꇪ＀＀ꇫ＀＀ꇬ＀＀ꇭ＀＀ꇰ＀＀ꇱ＀＀ꇲ＀＀ꇳ＀＀ꇴ＀＀ꇷ＀＀ꇸ＀＀ꇹ＀＀ꇺ＀＀ꇻ＀＀ꇾ＀＀ꇿ＀＀ꈀ＀＀ꈁ＀＀ꈂ＀＀ꈅ＀＀ꈆ＀＀ꈇ＀＀ꈈ＀＀ꈉ＀＀ꈌ＀＀ꈍ＀＀ꈎ＀＀ꈏ＀＀ꈐ＀＀ꈓ＀＀ꈔ＀＀ꈕ＀＀ꈖ＀＀ꈗ＀＀ꈚ＀＀ꈛ＀＀ꈜ＀＀ꈝ＀＀ꈞ＀＀ꈡ＀＀ꈢ＀＀ꈣ＀＀ꈤ＀＀ꈥ＀＀ꈨ＀＀ꈩ＀＀ꈪ＀＀ꈫ＀＀ꈬ＀＀ꈯ＀＀ꈰ＀＀ꈱ＀＀ꈲ＀＀ꈳ＀＀ꈶ＀＀ꈷ＀＀ꈸ＀＀ꈹ＀＀ꈺ＀＀ꈽ＀＀ꈾ＀＀ꈿ＀＀ꉀ＀＀ꉁ＀＀＀＀＀＀＀＀＀＀＀＀＀＀＀＀＀＀＀＀＀＀＀＀＀＀＀＀＀＀＀＀＀＀＀＀＀＀＀＀＀＀＀＀＀＀＀＀＀＀＀＀＀＀＀＀＀＀＀＀＀＀＀＀＀＀＀＀＀＀＀＀＀＀＀＀＀＀＀＀＀＀＀＀＀＀＀＀＀＀＀＀＀＀＀＀＀＀＀＀＀＀＀＀＀＀＀＀＀＀＀＀＀＀＀＀＀＀＀＀＀＀＀＀＀＀＀＀＀＀＀＀＀＀＀＀＀＀＀＀＀＀＀＀＀＀＀＀＀＀＀＀＀＀＀＀＀＀＀＀＀＀＀＀＀＀＀＀＀＀＀＀＀＀＀＀＀＀＀＀＀＀＀＀＀＀＀＀＀＀＀＀＀＀＀＀＀＀＀＀＀＀＀＀＀＀＀＀＀＀＀＀＀＀＀＀＀＀＀＀＀＀＀＀＀＀＀＀＀＀＀＀＀＀＀＀＀＀＀＀＀＀＀＀＀＀＀＀＀＀＀＀＀＀＀＀＀＀＀＀＀＀＀＀יִ刾&amp;单㜷㜲㤳〲㔷䙞彆䅓䕌⡓乁ⱎ〲〱ⰬⰬ单⥄ĉ＀＀ ＀＀ñ＀＀_x0008_＀＀_x0001_＀＀_x0001_＀＀_x0001_＀＀晦晦潦䂧摦畳㩰⼯楄敲瑣潩獮䘯捡却瑥䄠摵瑩湩⁧楖睥牥愿瑣潩㵮啁䥄彔䅖啌♅䉄ㄽ㤲䤦ㅄ㜽㈷㌷㈹☰䅖啌䥅㵄㄰〰☱䑓呁㵅〲〱倦剅佉呄偙㵅乁彎呓♄䍓呆㌽眦湩潤㵷潰異彰潮扟牡眦摩桴㌽㔸栦楥桧㵴㈱☰呓剁彔䅍䥘䥍䕚㵄䅆卌♅牣慥潴㵲慦瑣敳♴楤灳慬役瑳楲杮䄽摵瑩찀﬜刾&amp;䉇〰㥂㌴㍚㤵䙞彆䅓䕌⡓乁ⱎ〲〱ⰬⰬ䉇⥐ć＀＀ ＀＀ï＀＀_x0008_＀＀_x0001_＀＀_x0001_＀＀_x0001_＀＀＀＀＀＀଀䂲摦畳㩰⼯楄敲瑣潩獮䘯捡却瑥䄠摵瑩湩⁧楖睥牥愿瑣潩㵮啁䥄彔䅖啌♅䉄ㄽ㤲䤦ㅄ䈽㐹娳☳䅖啌䥅㵄㄰〰☱䑓呁㵅〲〱倦剅佉呄偙㵅乁彎呓♄䍓呆㌽眦湩潤㵷潰異彰潮扟牡眦摩桴㌽㔸栦楥桧㵴㈱☰呓剁彔䅍䥘䥍䕚㵄䅆卌♅牣慥潴㵲慦瑣敳♴楤灳慬役瑳楲杮䄽摵瑩찀﬙刾&amp;单㜷㜲㤳〲㔷䙞彆䅓䕌⡓乁ⱎ〲ㄱⰬⰬ单⥄ĉ＀＀ ＀＀ñ＀＀_x0008_＀＀_x0001_＀＀_x0001_＀＀_x0001_＀＀＀＀＀＀ᜀ䂵摦畳㩰⼯楄敲瑣潩獮䘯捡却瑥䄠摵瑩湩⁧楖睥牥愿瑣潩㵮啁䥄彔䅖啌♅䉄ㄽ㤲䤦ㅄ㜽㈷㌷㈹☰䅖啌䥅㵄㄰〰☱䑓呁㵅〲ㄱ倦剅佉呄偙㵅乁彎呓♄䍓呆㌽眦湩潤㵷潰異彰潮扟牡眦摩桴㌽㔸栦楥桧㵴㈱☰呓剁彔䅍䥘䥍䕚㵄䅆卌♅牣慥潴㵲慦瑣敳♴楤灳慬役瑳楲杮䄽摵瑩찀﬘刾&amp;䉇〰㥂㌴㍚㤵䙞彆䅓䕌⡓乁ⱎ〲㈱ⰬⰬ䉇⥐ć＀＀ ＀＀ï＀＀_x0008_＀＀_x0001_＀＀_x0001_＀＀_x0001_＀＀＀＀＀＀_xD800_䂰摦畳㩰⼯楄敲瑣潩獮䘯捡却瑥䄠摵瑩湩⁧楖睥牥愿瑣潩㵮啁䥄彔䅖啌♅䉄ㄽ㤲䤦ㅄ䈽㐹娳☳䅖啌䥅㵄㄰〰☱䑓呁㵅〲㈱倦剅佉呄偙㵅乁彎呓♄䍓呆㌽眦湩潤㵷潰異彰潮扟牡眦摩桴㌽㔸栦楥桧㵴㈱☰呓剁彔䅍䥘䥍䕚㵄䅆卌♅牣慥潴㵲慦瑣敳♴楤灳慬役瑳楲杮䄽摵瑩찀﬘刾&amp;䉇〰㥂㌴㍚㤵䙞彆䅓䕌⡓乁ⱎ〲ㄱⰬⰬ䉇⥐ć＀＀ ＀＀ï＀＀_x0008_＀＀_x0001_＀＀_x0001_＀＀_x0001_＀＀＀＀＀＀縀䂲摦畳㩰⼯楄敲瑣潩獮䘯捡却瑥䄠摵瑩湩⁧楖睥牥愿瑣潩㵮啁䥄彔䅖啌♅䉄ㄽ㤲䤦ㅄ䈽㐹娳☳䅖啌䥅㵄㄰〰☱䑓呁㵅〲ㄱ倦剅佉呄偙㵅乁彎呓♄䍓呆㌽眦湩潤㵷潰異彰潮扟牡眦摩桴㌽㔸栦楥桧㵴㈱☰呓剁彔䅍䥘䥍䕚㵄䅆卌♅牣慥潴㵲慦瑣敳♴楤灳慬役瑳楲杮䄽摵瑩찀ﬗ刾&amp;单㜷㜲㤳〲㔷䙞彆䅓䕌⡓乁ⱎ〲㈱ⰬⰬ单⥄ĉ＀＀ ＀＀ñ＀＀_x0008_＀＀_x0001_＀＀_x0001_＀＀_x0001_＀＀쳍쳌﯌䃁摦畳㩰⼯楄敲瑣潩獮䘯捡却瑥䄠摵瑩湩⁧楖睥牥愿瑣潩㵮啁䥄彔䅖啌♅䉄ㄽ㤲䤦ㅄ㜽㈷㌷㈹☰䅖啌䥅㵄㄰〰☱䑓呁㵅〲㈱倦剅佉呄偙㵅乁彎呓♄䍓呆㌽眦湩潤㵷潰異彰潮扟牡眦摩桴㌽㔸栦楥桧㵴㈱☰呓剁彔䅍䥘䥍䕚㵄䅆卌♅牣慥潴㵲慦瑣敳♴楤灳慬役瑳楲杮䄽摵瑩찀﫨刾_x001A_䵉ⵁ呉偞䵟剁䕋彔䅖⡌ㄴ㌵⤷!＀＀ ＀＀	＀＀_x0008_＀＀_x0001_＀＀_x0001_＀＀_x0001_＀＀᭲䂇찀﫽刾0偊㌳㘴〸〰〰䱞䑓也䵁彅佔彐䱈剄ㄨⰰ䠢Ⱒ䘢≓∬久⤢ʘ＀＀ ＀＀ʀ＀＀ɶ＀＀_x0001_＀＀
＀＀_x000C_＀＀CKD Corp.＀＀Fidelity Management &amp; Research Co.＀＀CKD Employee Stock Ownership Plan＀＀Sumitomo Life Insurance Co.＀＀MS&amp;AD Insurance Group Holdings, Inc.＀＀Sumitomo Mitsui Financial Group, Inc.＀＀CKD Business Association＀＀The Dai-ichi Life Insurance Co., Ltd.＀＀Sumitomo Mitsui Trust Holdings, Inc.＀＀Nikko Asset Management Co., Ltd.＀＀＀＀＀＀＀＀＀＀＀＀﫹刾;卅㄰㌸㐷㌶㐱䩞䱕䅉⡎䙆䙟卉䅃彌䅄䕔儨剔㐬㔱㜳Ⱜ刬ⱆ䐢呁久⤢착_x001D_＀＀ ＀＀_x0005_＀＀_x0004_＀＀_x0001_＀＀_x0001_＀＀_x0003_＀＀ꇯ＀＀찀﫬刾_x001F_䱁䅆匭幅彐䕂䅔䱟䍏䑉⡘㈭奁〬圬착!＀＀ ＀＀	＀＀_x0008_＀＀_x0001_＀＀_x0001_＀＀_x0001_＀＀戗䟵䘘㿱찀﫨刾_x0014_噚䤭幔彐剐䍉⡅ㄴ㌵⤷!＀＀ ＀＀	＀＀_x0008_＀＀_x0001_＀＀_x0001_＀＀_x0001_＀＀娝㭤俟䀒찀﬚刾.单㠳㘸㤸〱㔱䕞䅃䵟䑅䍟偁塅㈨㄰ⰵⰰⰬ䌢剕唽䑓⤢!＀＀ ＀＀	＀＀_x0008_＀＀_x0001_＀＀_x0001_＀＀_x0001_＀＀＀＀＀＀＀＀䁩찀﬑刾'单㔰㐸㠹〱㐶䙞彆䕄呂䱟⡔呑ⱒㄴ㔴ⰵⰬ䙒착Ŧ＀＀ ＀＀Ŏ＀＀_x0008_＀＀_x0001_＀＀_x0001_＀＀_x0001_＀＀㌳㌳ℳ䂫摦畳㩰⼯楤敲瑣潩獮䘯呁嘠敩敷㽲捡楴湯唽䑐呁♅牣慥潴㵲慦瑣敳♴奄彎剁升吽啒♅佄彃䅎䕍䘽呁䘺䱑䅟䑕呉义彇䱃䕉呎呟䵅䱐呁⹅䅆♔楤灳慬役瑳楲杮䄽摵瑩嘦剁䬺奅䘽塃䙙䡃塗♁䅖㩒啑剅㵙歒晚䕒䍖䙖䴹䍖剨䙖獉䑎ぅ呎獕䍌卸楒㵫圦义佄㵗䥆卒彔佐啐♐䕈䝉呈㐽〵圦䑉䡔㐽〵匦䅔呒䵟塁䵉婉䑅䘽䱁䕓嘦剁䌺䱁久䅄㵒䥆䕖䅄♙䅖㩒奓䉍䱏唽こ㠵㤴ㄸ㘰☴䅖㩒义䕄㵘0﬑刾'单㔰㐸㠹〱㐶䙞彆䕄呂卟⡔呑ⱒㄴ㔴ⰵⰬ䙒착ċ＀＀ ＀＀ó＀＀_x0008_＀＀_x0001_＀＀_x0001_＀＀_x0001_＀＀＀＀＀＀栀䁶摦畳㩰⼯楄敲瑣潩獮䘯捡却瑥䄠摵瑩湩⁧楖睥牥愿瑣潩㵮啁䥄彔䅖啌♅䉄ㄽ㤲䤦ㅄ〽㠵㤴ㄸ☰䅖啌䥅㵄㌰㔰☱䑓呁㵅〲㌱㈰倦剅佉呄偙㵅呑归呓♄䍓呆㌽眦湩潤㵷潰異彰潮扟牡眦摩桴㌽㔸栦楥桧㵴㈱☰呓剁彔䅍䥘䥍䕚㵄䅆卌♅牣慥潴㵲慦瑣敳♴楤灳慬役瑳楲杮䄽摵瑩찀﬐刾'单㠳㘸㤸〱㔱䙞彆䕄呂䱟⡔呑ⱒㄴ㔴ⰵⰬ䙒착Ŧ＀＀ ＀＀Ŏ＀＀_x0008_＀＀_x0001_＀＀_x0001_＀＀_x0001_＀＀＀＀＀＀砀䂡摦畳㩰⼯楤敲瑣潩獮䘯呁嘠敩敷㽲捡楴湯唽䑐呁♅牣慥潴㵲慦瑣敳♴奄彎剁升吽啒♅佄彃䅎䕍䘽呁䘺䱑䅟䑕呉义彇䱃䕉呎呟䵅䱐呁⹅䅆♔楤灳慬役瑳楲杮䄽摵瑩嘦剁䬺奅丽䉏噉乍假♅䅖㩒啑剅㵙歒晚䕒䍖䙖䴹䍖剨䙖獉䑎ぅ呎獕䍌卸楒㵫圦义佄㵗䥆卒彔佐啐♐䕈䝉呈㐽〵圦䑉䡔㐽〵匦䅔呒䵟塁䵉婉䑅䘽䱁䕓嘦剁䌺䱁久䅄㵒䥆䕖䅄♙䅖㩒奓䉍䱏唽㍓㠸㠶ㄹ㄰☵䅖㩒义䕄㵘0﬐刾'单㠳㘸㤸〱㔱䙞彆䕄呂卟⡔呑ⱒㄴ㔴ⰵⰬ䙒착ċ＀＀ ＀＀ó＀＀_x0008_＀＀_x0001_＀＀_x0001_＀＀_x0001_＀＀쳍쳌쳌䁕摦畳㩰⼯楄敲瑣</t>
        </r>
      </text>
    </comment>
    <comment ref="A17" authorId="0" shapeId="0" xr:uid="{00000000-0006-0000-0000-000012000000}">
      <text>
        <r>
          <rPr>
            <b/>
            <sz val="8"/>
            <color indexed="81"/>
            <rFont val="Tahoma"/>
            <family val="2"/>
          </rPr>
          <t>潩獮䘯捡却瑥䄠摵瑩湩⁧楖睥牥愿瑣潩㵮啁䥄彔䅖啌♅䉄ㄽ㤲䤦ㅄ㌽㠸㠶ㄹ☰䅖啌䥅㵄㌰㔰☱䑓呁㵅〲㌱㈰倦剅佉呄偙㵅呑归呓♄䍓呆㌽眦湩潤㵷潰異彰潮扟牡眦摩桴㌽㔸栦楥桧㵴㈱☰呓剁彔䅍䥘䥍䕚㵄䅆卌♅牣慥潴㵲慦瑣敳♴楤灳慬役瑳楲杮䄽摵瑩찀﫸刾=䉇〰㥂㌴㍚㤵偞䕓䍔䱁䘨噉䑅奁㬩䑅䵟䅅彎剐䍉彅䝔⡔ㄭ奁丬坏䐬〬착ॎ＀＀ ＀＀श＀＀࠰＀＀_x0001_＀＀Ć＀＀_x0001_＀＀뫭⊷愱䀓뫭⊷愱䀓獗ꂀ䀓獗ꂀ䀓獗ꂀ䀓獗ꂀ䀓獗ꂀ䀓獗ꂀ䀓獗ꂀ䀓獗ꂀ䀓獗ꂀ䀓獗ꂀ䀓獗ꂀ䀓獗ꂀ䀓獗ꂀ䀓뎅쭛桤䀓뎅쭛桤䀓뎅쭛桤䀓뎅쭛桤䀓뎅쭛桤䀓뎅쭛桤䀓뎅쭛桤䀓뎅쭛桤䀓뎅쭛桤䀓뎅쭛桤䀓뎅쭛桤䀓뎅쭛桤䀓뎅쭛桤䀓辣胹蝀䀓辣胹蝀䀓辣胹蝀䀓辣胹蝀䀓辣胹蝀䀓辣胹蝀䀓辣胹蝀䀓辣胹蝀䀓辣胹蝀䀓辣胹蝀䀓辣胹蝀䀓辣胹蝀䀓朆馋䀓朆馋䀓覶ﮓ訝䀓覶ﮓ訝䀓覶ﮓ訝䀓覶ﮓ訝䀓覶ﮓ訝䀓듥뢜䀓듥뢜䀓듥뢜䀓듥뢜䀓듥뢜䀓듥뢜䀓듥뢜䀓듥뢜䀓듥뢜䀓듥뢜䀓듥뢜䀓듥뢜䀓듥뢜䀓듥뢜䀓듥뢜䀓듥뢜䀓듥뢜䀓듥뢜䀓듥뢜䀓듥뢜䀓듥뢜䀓듥뢜䀓듥뢜䀓듥뢜䀓듥뢜䀓듥뢜䀓듥뢜䀓듥뢜䀓듥뢜䀓듥뢜䀓듥뢜䀓듥뢜䀓듥뢜䀓듥뢜䀓듥뢜䀓듥뢜䀓듥뢜䀓麃ᫍ䀔麃ᫍ䀔麃ᫍ䀔鹿瞻⣔䀔鹿瞻⣔䀔鹿瞻⣔䀔鹿瞻⣔䀔⋈뱍尃䀔싧⽈坪䀔▍趬莱䀔黛焠䀔㺒ꊭ鐿䀔㺒ꊭ鐿䀔㺒ꊭ鐿䀔絴ฟ鈒䀔絴ฟ鈒䀔낧䅒악䀔坃倢쏽䀔坃倢쏽䀔坃倢쏽䀔坃倢쏽䀔坃倢쏽䀔坃倢쏽䀔坃倢쏽䀔坃倢쏽䀔熣_xDFA8_ⶅ䀕뷠욣䢄䀕뷠욣䢄䀕뷠욣䢄䀕뷠욣䢄䀕뷠욣䢄䀕뷠욣䢄䀕뷠욣䢄䀕淪箷䀕淪箷䀕淪箷䀕淪箷䀕淪箷䀕淪箷䀕淪箷䀕淪箷䀕淪箷䀕淪箷䀕淪箷䀕淪箷䀕淪箷䀕淪箷䀕淪箷䀕淪箷䀕斀䦥꠩䀕༛_xD8B6_ϭ䀖༛_xD8B6_ϭ䀖༛_xD8B6_ϭ䀖༛_xD8B6_ϭ䀖尩슏⣵䀖尩슏⣵䀖尩슏⣵䀖尩슏⣵䀖尩슏⣵䀖尩슏⣵䀖尩슏⣵䀖逄쓚᷉䀖逄쓚᷉䀖龱ዅ䀖龱ዅ䀖龱ዅ䀖蔟凫庸䀖蔟凫庸䀖똵苗쯞䀖똵苗쯞䀖똵苗쯞䀖똵苗쯞䀖똵苗쯞䀖똵苗쯞䀖똵苗쯞䀖똵苗쯞䀖똵苗쯞䀖똵苗쯞䀖똵苗쯞䀖똵苗쯞䀖똵苗쯞䀖똵苗쯞䀖똵苗쯞䀖똵苗쯞䀖똵苗쯞䀖똵苗쯞䀖똵苗쯞䀖똵苗쯞䀖똵苗쯞䀖똵苗쯞䀖똵苗쯞䀖똵苗쯞䀖똵苗쯞䀖똵苗쯞䀖똵苗쯞䀖똵苗쯞䀖똵苗쯞䀖鶲꟯쯆䀖牤杪몘䀖牤杪몘䀖牤杪몘䀖牤杪몘䀖牤杪몘䀖牤杪몘䀖牤杪몘䀖牤杪몘䀖牤杪몘䀖牤杪몘䀖牤杪몘䀖牤杪몘䀖牤杪몘䀖牤杪몘䀖牤杪몘䀖㫳郢琍䀖轜_xDC28_䀕䶱ᨪ_xDF6B_䀕䶱ᨪ_xDF6B_䀕࿭_xDB94_෶䀖࿭_xDB94_෶䀖࿭_xDB94_෶䀖࿭_xDB94_෶䀖࿭_xDB94_෶䀖࿭_xDB94_෶䀖࿭_xDB94_෶䀖࿭_xDB94_෶䀖࿭_xDB94_෶䀖࿭_xDB94_෶䀖࿭_xDB94_෶䀖뼦ᝅ䀖뼦ᝅ䀖뼦ᝅ䀖뼦ᝅ䀖뼦ᝅ䀖뼦ᝅ䀖뼦ᝅ䀖뼦ᝅ䀖媢ф䀖媢ф䀖⑫䀕⑫䀕⑫䀕⑫䀕뼦ᝅ䀖숻셩⺋䀖숻셩⺋䀖숻셩⺋䀖숻셩⺋䀖숻셩⺋䀖숻셩⺋䀖숻셩⺋䀖숻셩⺋䀖숻셩⺋䀖숻셩⺋䀖숻셩⺋䀖숻셩⺋䀖숻셩⺋䀖숻셩⺋䀖숻셩⺋䀖숻셩⺋䀖숻셩⺋䀖숻셩⺋䀖숻셩⺋䀖숻셩⺋䀖숻셩⺋䀖숻셩⺋䀖숻셩⺋䀖숻셩⺋䀖숻셩⺋䀖숻셩⺋䀖숻셩⺋䀖숻셩⺋䀖숻셩⺋䀖숻셩⺋䀖숻셩⺋䀖숻셩⺋䀖숻셩⺋䀖숻셩⺋䀖숻셩⺋䀖＀＀＀＀＀＀＀＀＀＀＀＀＀＀＀＀＀＀＀＀＀＀＀＀＀＀＀＀＀＀＀＀＀＀＀＀＀＀＀＀＀＀＀＀＀＀＀＀＀＀＀＀＀＀＀＀＀＀＀＀＀＀＀＀＀＀＀＀＀＀＀＀＀＀＀＀＀＀＀＀＀＀＀＀＀＀＀＀＀＀＀＀＀＀＀＀＀＀＀＀＀＀＀＀＀＀＀＀＀＀＀＀＀＀＀＀＀＀＀＀＀＀＀＀＀＀＀＀＀＀＀＀＀＀＀＀＀＀＀＀＀＀＀＀＀＀＀＀＀＀＀＀＀＀＀＀＀＀＀＀＀＀＀＀＀＀＀＀＀＀＀＀＀＀＀＀＀＀＀＀＀＀＀＀＀＀＀＀＀＀＀＀＀＀＀＀＀＀＀＀＀＀＀＀＀＀＀＀＀＀＀＀＀＀＀＀＀＀＀＀＀＀＀＀＀＀＀＀＀＀＀＀＀＀＀＀＀＀＀＀＀＀＀＀＀＀＀＀＀＀＀＀＀＀＀＀＀＀＀＀＀＀﫩刾_x001C_䕄〰㔰㘵㈵㐰䙞彁佃乕剔彙䅎䕍!＀＀ ＀＀	＀＀_x0008_＀＀_x0001_＀＀_x0001_＀＀_x0008_＀＀敇浲湡y찀﫨刾_x0010_佂乂ⵎ䡃䙞当卉义&amp;＀＀ ＀＀_x000E_＀＀_x000D_＀＀_x0001_＀＀_x0001_＀＀_x0008_＀＀䡃〰㈱㠶㘴㜵＀＀ﬥ刾O䉇〰㜰㤱㌷㠷ㅞ〮⠪䍅也卅彔䕒彃⡂ㄴ〵⤶䔫彃䕎呓剟䍅佟㐨㔱㘰⤩䔯彃䕎呓剟䍅㐨㔱㘰착!＀＀ ＀＀	＀＀_x0008_＀＀_x0001_＀＀_x0001_＀＀_x0001_＀＀＀＀＀＀＀＀㿰찀ﬥ刾O䉇〰㜰㤱㌷㠷ㅞ〮⠪䍅也卅彔䕒彃⡓ㄴ〵⤶䔫彃䕎呓剟䍅啟㐨㔱㘰⤩䔯彃䕎呓剟䍅㐨㔱㘰착!＀＀ ＀＀	＀＀_x0008_＀＀_x0001_＀＀_x0001_＀＀_x0001_＀＀＀＀＀＀＀＀＀＀찀יִ刾,䕄〰㘰㌳〵㌰䕞䅃䵟䑅也呅㈨㄰ⰶⰰⰬ䌢剕䔽剕⤢!＀＀ ＀＀	＀＀_x0008_＀＀_x0001_＀＀_x0001_＀＀_x0001_＀＀㌳㌳㌳䁢찀יִ刾,䕄〰㘰〶〲㘰䕞䅃䵟䑅也呅㈨㄰ⰶⰰⰬ䌢剕䔽剕⤢!＀＀ ＀＀	＀＀_x0008_＀＀_x0001_＀＀_x0001_＀＀_x0001_＀＀＀＀＀＀퀀䁽찀﬙刾,䕄〰㘰〶〲㘰䕞䅃䵟䑅也呅㈨㄰ⰵⰰⰬ䌢剕䔽剕⤢!＀＀ ＀＀	＀＀_x0008_＀＀_x0001_＀＀_x0001_＀＀_x0001_＀＀컙号ャ䁽찀﬘刾,䕄〰㘰㌳〵㌰䕞䅃䵟䑅也呅㈨㄰ⰵⰰⰬ䌢剕䔽剕⤢!＀＀ ＀＀	＀＀_x0008_＀＀_x0001_＀＀_x0001_＀＀_x0001_＀＀㌳㌳䁢찀ﬕ刾,䕄〰㘰㌳〵㌰䕞䅃䵟䑅也呅㈨㄰ⰴⰰⰬ䌢剕䔽剕⤢!＀＀ ＀＀	＀＀_x0008_＀＀_x0001_＀＀_x0001_＀＀_x0001_＀＀＀＀＀＀ꀀ䁠찀ﬕ刾,䕄〰㘰〶〲㘰䕞䅃䵟䑅也呅㈨㄰ⰴⰰⰬ䌢剕䔽剕⤢!＀＀ ＀＀	＀＀_x0008_＀＀_x0001_＀＀_x0001_＀＀_x0001_＀＀쳍쳌䓌䁻찀ﬓ刾,䕄〰㘰㌳〵㌰䕞䅃䵟䑅也呅㈨㄰ⰳⰰⰬ䌢剕䔽剕⤢!＀＀ ＀＀	＀＀_x0008_＀＀_x0001_＀＀_x0001_＀＀_x0001_＀＀⃅犰셨䁜찀﬐刾,䕄〰㘰〶〲㘰䕞䅃䵟䑅也呅㈨㄰ⰳⰰⰬ䌢剕䔽剕⤢!＀＀ ＀＀	＀＀_x0008_＀＀_x0001_＀＀_x0001_＀＀_x0001_＀＀＀＀＀＀쀀䁷찀﬐刾O䉇〰㜰㤱㌷㠷ㅞ〮⠪䍅也卅彔䕒彃⡂ㄴ〲⤲䔫彃䕎呓剟䍅佟㐨㈱㈰⤩䔯彃䕎呓剟䍅㐨㈱㈰착!＀＀ ＀＀	＀＀_x0008_＀＀_x0001_＀＀_x0001_＀＀_x0001_＀＀＀＀＀＀＀＀㿰찀﬐刾O䉇〰㜰㤱㌷㠷ㅞ〮⠪䍅也卅彔䕒彃⡓ㄴ〲⤲䔫彃䕎呓剟䍅啟㐨㈱㈰⤩䔯彃䕎呓剟䍅㐨㈱㈰착!＀＀ ＀＀	＀＀_x0008_＀＀_x0001_＀＀_x0001_＀＀_x0001_＀＀＀＀＀＀＀＀＀＀찀﬐刾(䉇〰㔰㤹ㄱㄱ䙞彆䕄呂䱟⡔䕓䥍㐬㐱㔵Ⱜ刬⥆Ŧ＀＀ ＀＀Ŏ＀＀_x0008_＀＀_x0001_＀＀_x0001_＀＀_x0001_＀＀쳍쳌쳌䀠摦畳㩰⼯楤敲瑣潩獮䘯呁嘠敩敷㽲捡楴湯唽䑐呁♅牣慥潴㵲慦瑣敳♴奄彎剁升吽啒♅佄彃䅎䕍䘽呁䘺䱑䅟䑕呉义彇䱃䕉呎呟䵅䱐呁⹅䅆♔楤灳慬役瑳楲杮䄽摵瑩嘦剁䬺奅䘽呍乍䡅䙃♉䅖㩒啑剅㵙歒晚䕒䍖䙖䴹䍖周啒䨱䑌硑䑎ㅕ䍌獷歕灙圦义佄㵗䥆卒彔佐啐♐䕈䝉呈㐽〵圦䑉䡔㐽〵匦䅔呒䵟塁䵉婉䑅䘽䱁䕓嘦剁䌺䱁久䅄㵒䥆䕖䅄♙䅖㩒奓䉍䱏䜽あ〰㤵ㄹㄱ☱䅖㩒义䕄㵘0﬐刾(䉇〰㔰㤹ㄱㄱ䙞彆䕄呂卟⡔䕓䥍㐬㐱㔵Ⱜ刬⥆!＀＀ ＀＀	＀＀_x0008_＀＀_x0001_＀＀_x0001_＀＀_x0001_＀＀＀＀＀＀＀＀＀＀찀﫹刾O䉇〰㜰㤱㌷㠷ㅞ〮⠪䍅也卅彔䕒彃⡓ㄴ〲⤶䔫彃䕎呓剟䍅啟㐨㈱㘰⤩䔯彃䕎呓剟䍅㐨㈱㘰착!＀＀ ＀＀	＀＀_x0008_＀＀_x0001_＀＀_x0001_＀＀_x0001_＀＀＀＀＀＀＀＀＀＀찀﫹刾O䉇〰㜰㤱㌷㠷ㅞ〮⠪䍅也卅彔䕒彃⡂ㄴ〲⤶䔫彃䕎呓剟䍅佟㐨㈱㘰⤩䔯彃䕎呓剟䍅㐨㈱㘰착!＀＀ ＀＀	＀＀_x0008_＀＀_x0001_＀＀_x0001_＀＀_x0001_＀＀＀＀＀＀＀＀㿰찀﫧刾_x000E_䕓ⵅ单䙞当卉义&amp;＀＀ ＀＀_x000E_＀＀_x000D_＀＀_x0001_＀＀_x0001_＀＀_x0008_＀＀单ㄸㄲ䬱〱㜰＀＀﬛刾.单ㄸㄲ䬱〱㜰䕞䅃䵟䑅䍟偁塅㈨㄰ⰶⰰⰬ䌢剕唽䑓⤢!＀＀ ＀＀	＀＀_x0008_＀＀_x0001_＀＀_x0001_＀＀_x0001_＀＀＀＀＀＀＀＀䁩찀﬚刾.单㠰㐱㜳〱㈵䕞䅃䵟䑅䍟偁塅㈨㄰ⰵⰰⰬ䌢剕唽䑓⤢!＀＀ ＀＀	＀＀_x0008_＀＀_x0001_＀＀_x0001_＀＀_x0001_＀＀＀＀＀＀䁥찀﬒刾.䉇〰㥂㌴㍚㤵䙞彆䥍彎义彔䍁啃⡍䕓䥍㐬㐱㔵Ⱜ刬⥆!＀＀ ＀＀	＀＀_x0008_＀＀_x0001_＀＀_x0001_＀＀_x0001_＀＀＀＀＀＀＀＀＀＀찀﫨刾;䕓ⵅ单偞偟䥒䕃䱟坏偟⡒ㄴ㌵ⰷⰬⰬⰰ倢䥒䕃Ⱒ䤢呎䅒䅄≙∬㈵≗착!＀＀ ＀＀	＀＀_x0008_＀＀_x0001_＀＀_x0001_＀＀_x0001_＀＀㌴㌳㌳䀮찀﫨刾;体ⵎ单偞偟䥒䕃䱟坏偟⡒ㄴ㌵ⰷⰬⰬⰰ倢䥒䕃Ⱒ䤢呎䅒䅄≙∬㈵≗착!＀＀ ＀＀	＀＀_x0008_＀＀_x0001_＀＀_x0001_＀＀_x0001_＀＀＀＀＀＀＀＀䀽찀ﬠ刾*单ㄸㄲ䬱〱㜰䙞彆䅃䕐彘䥆⡘乁ⱎ〲㠰ⰬⰬ单⥄ĉ＀＀ ＀＀ñ＀＀_x0008_＀＀_x0001_＀＀_x0001_＀＀_x0001_＀＀晦晦陦䁦摦畳㩰⼯楄敲瑣潩獮䘯捡却瑥䄠摵瑩湩⁧楖睥牥愿瑣潩㵮啁䥄彔䅖啌♅䉄ㄽ㤲䤦ㅄ㠽㈱ㄱㅋ☰䅖啌䥅㵄㐰〶☱䑓呁㵅〲㠰倦剅佉呄偙㵅乁彎呓♄䍓呆㌽眦湩潤㵷潰異彰潮扟牡眦摩桴㌽㔸栦楥桧㵴㈱☰呓剁彔䅍䥘䥍䕚㵄䅆卌♅牣慥潴㵲慦瑣敳♴楤灳慬役瑳楲杮䄽摵瑩찀ﬞ刾*单ㄸㄲ䬱〱㜰䙞彆䅃䕐彘䥆⡘乁ⱎ〲㤰ⰬⰬ单⥄ĉ＀＀ ＀＀ñ＀＀_x0008_＀＀_x0001_＀＀_x0001_＀＀_x0001_＀＀㌳㌳ጳ䁔摦畳㩰⼯楄敲瑣潩獮䘯捡却瑥䄠摵瑩湩⁧楖睥牥愿瑣潩㵮啁䥄彔䅖啌♅䉄ㄽ㤲䤦ㅄ㠽㈱ㄱㅋ☰䅖啌䥅㵄㐰〶☱䑓呁㵅〲㤰倦剅佉呄偙㵅乁彎呓♄䍓呆㌽眦湩潤㵷潰異彰潮扟牡眦摩桴㌽㔸栦楥桧㵴㈱☰呓剁彔䅍䥘䥍䕚㵄䅆卌♅牣慥潴㵲慦瑣敳♴楤灳慬役瑳楲杮䄽摵瑩찀יִ刾*单ㄸㄲ䬱〱㜰䙞彆䅃䕐彘䥆⡘乁ⱎ〲〱ⰬⰬ单⥄ĉ＀＀ ＀＀ñ＀＀_x0008_＀＀_x0001_＀＀_x0001_＀＀_x0001_＀＀晦晦䁕摦畳㩰⼯楄敲瑣潩獮䘯捡却瑥䄠摵瑩湩⁧楖睥牥愿瑣潩㵮啁䥄彔䅖啌♅䉄ㄽ㤲䤦ㅄ㠽㈱ㄱㅋ☰䅖啌䥅㵄㐰〶☱䑓呁㵅〲〱倦剅佉呄偙㵅乁彎呓♄䍓呆㌽眦湩潤㵷潰異彰潮扟牡眦摩桴㌽㔸栦楥桧㵴㈱☰呓剁彔䅍䥘䥍䕚㵄䅆卌♅牣慥潴㵲慦瑣敳♴楤灳慬役瑳楲杮䄽摵瑩찀﬙刾*单ㄸㄲ䬱〱㜰䙞彆䅃䕐彘䥆⡘乁ⱎ〲㈱ⰬⰬ单⥄ĉ＀＀ ＀＀ñ＀＀_x0008_＀＀_x0001_＀＀_x0001_＀＀_x0001_＀＀馚香ᦙ䁟摦畳㩰⼯楄敲瑣潩獮䘯捡却瑥䄠摵瑩湩⁧楖睥牥愿瑣潩㵮啁䥄彔䅖啌♅䉄ㄽ㤲䤦ㅄ㠽㈱ㄱㅋ☰䅖啌䥅㵄㐰〶☱䑓呁㵅〲㈱倦剅佉呄偙㵅乁彎呓♄䍓呆㌽眦湩潤㵷潰異彰潮扟牡眦摩桴㌽㔸栦楥桧㵴㈱☰呓剁彔䅍䥘䥍䕚㵄䅆卌♅牣慥潴㵲慦瑣敳♴楤灳慬役瑳楲杮䄽摵瑩찀ﬗ刾*单ㄸㄲ䬱〱㜰䙞彆䅃䕐彘䥆⡘乁ⱎ〲ㄱⰬⰬ单⥄ĉ＀＀ ＀＀ñ＀＀_x0008_＀＀_x0001_＀＀_x0001_＀＀_x0001_＀＀＀＀＀＀ 䁟摦畳㩰⼯楄敲瑣潩獮䘯捡却瑥䄠摵瑩湩⁧楖睥牥愿瑣潩㵮啁䥄彔䅖啌♅䉄ㄽ㤲䤦ㅄ㠽㈱ㄱㅋ☰䅖啌䥅㵄㐰〶☱䑓呁㵅〲ㄱ倦剅佉呄偙㵅乁彎呓♄䍓呆㌽眦湩潤㵷潰異彰潮扟牡眦摩桴㌽㔸栦楥桧㵴㈱☰呓剁彔䅍䥘䥍䕚㵄䅆卌♅牣慥潴㵲慦瑣敳♴楤灳慬役瑳楲杮䄽摵瑩찀﫩刾_x0015_啅䅒䑅偞偟䥒䕃㐨㔱㜳착!＀＀ ＀＀	＀＀_x0008_＀＀_x0001_＀＀_x0001_＀＀_x0001_＀＀쁩_xD920_䀓찀﫩刾_x0015_啅䅒䑕偞偟䥒䕃㐨㔱㜳착!＀＀ ＀＀	＀＀_x0008_＀＀_x0001_＀＀_x0001_＀＀_x0001_＀＀ꀸ⮥ۘ㿷찀ﬢ刾O卅㄰㌸㐷㌶㐱ㅞ〮⠪䍅也卅彔䕒彃⡂ㄴㄴ⤴䔫彃䕎呓剟䍅佟㐨㐱㐱⤩䔯彃䕎呓剟䍅㐨㐱㐱착!＀＀ ＀＀	＀＀_x0008_＀＀_x0001_＀＀_x0001_＀＀_x0001_＀＀줋୮넻㿣찀ﬢ刾O卅㄰㌸㐷㌶㐱ㅞ〮⠪䍅也卅彔䕒彃⡓ㄴㄴ⤴䔫彃䕎呓剟䍅啟㐨㐱㐱⤩䔯彃䕎呓剟䍅㐨㐱㐱착!＀＀ ＀＀	＀＀_x0008_＀＀_x0001_＀＀_x0001_＀＀_x0001_＀＀鍶盎넻㿃찀﬐刾.䡃〰㌰㤳〰㘶䙞彆䥍彎义彔䍁啃⡍䕓䥍㐬㐱㔵Ⱜ刬⥆!＀＀ ＀＀	＀＀_x0008_＀＀_x0001_＀＀_x0001_＀＀_x0001_＀＀＀＀＀＀＀＀＀＀찀﫾刾0偊㘳㌱〴〰㔰䱞䑓也䵁彅佔彐䱈剄ㄨⰰ䠢Ⱒ䘢≓∬久⤢ˮ＀＀ ＀＀˖＀＀ˌ＀＀_x0001_＀＀
＀＀_x000C_＀＀Toyo College of Food Technology (Foundation)＀＀Toyo Seikan Group Holdings Ltd.＀＀Toyo Institute of Food Technology＀＀Sumitomo Mitsui Financial Group, Inc.＀＀Fukoku Mutual Life Insurance Co. (Investment Management)＀＀Sumitomo Mitsui Trust Holdings, Inc.＀＀Nomura Asset Management Co., Ltd.＀＀Toyo Ink SC Holdings Co., Ltd.＀＀Gunma Bank, Ltd.＀＀Nikko Asset Management Co., Ltd.＀＀＀＀＀＀＀＀＀＀＀＀﫹刾O卅㄰㌸㐷㌶㐱ㅞ〮⠪䍅也卅彔䕒彃⡓ㄴㄵ⤰䔫彃䕎呓剟䍅啟㐨㔱〱⤩䔯彃䕎呓剟䍅㐨㔱〱착!＀＀ ＀＀	＀＀_x0008_＀＀_x0001_＀＀_x0001_＀＀_x0001_＀＀ⷭ㙀䤤㿂찀﫹刾O卅㄰㌸㐷㌶㐱ㅞ〮⠪䍅也卅彔䕒彃⡂ㄴㄵ⤰䔫彃䕎呓剟䍅佟㐨㔱〱⤩䔯彃䕎呓剟䍅㐨㔱〱착!＀＀ ＀＀	＀＀_x0008_＀＀_x0001_＀＀_x0001_＀＀_x0001_＀＀ꆟ䤤㿢찀﫹刾O卅㄰㌸㐷㌶㐱ㅞ〮⠪䍅也卅彔䕒彃⡓ㄴㄴ⤸䔫彃䕎呓剟䍅啟㐨㐱㠱⤩䔯彃䕎呓剟䍅㐨㐱㠱착!＀＀ ＀＀	＀＀_x0008_＀＀_x0001_＀＀_x0001_＀＀_x0001_＀＀鍶盎넻㿃찀﫹刾O卅㄰㌸㐷㌶㐱ㅞ〮⠪䍅也卅彔䕒彃⡂ㄴㄴ⤸䔫彃䕎呓剟䍅佟㐨㐱㠱⤩䔯彃䕎呓剟䍅㐨㐱㠱착!＀＀ ＀＀	＀＀_x0008_＀＀_x0001_＀＀_x0001_＀＀_x0001_＀＀줋୮넻㿣찀﫴刾3䱍义䜭幂⸱⨰䍅也卅彔䕒彃⡈ㄴㄵ⤰䔯彃䕎呓剟䍅㐨㔱〱착!＀＀ ＀＀	＀＀_x0008_＀＀_x0001_＀＀_x0001_＀＀_x0001_＀＀＀＀＀＀＀＀＀＀찀﫨刾_x001B_剋ⵎ䕄偞䍟䵏卟午佟呕㐨㔱㜳착!＀＀ ＀＀	＀＀_x0008_＀＀_x0001_＀＀_x0001_＀＀_x0001_＀＀㴝潾韓䀿찀﬜刾-单㠰㐱㜳〱㈵䕞䅃䵟䑅䕟䥂⡔〲㘱〬Ⱜ∬啃㵒单≄착!＀＀ ＀＀	＀＀_x0008_＀＀_x0001_＀＀_x0001_＀＀_x0001_＀＀豀碵꼝쐕찀﬚刾-单㠰㐱㜳〱㈵䕞䅃䵟䑅䕟䥂⡔〲㔱〬Ⱜ∬啃㵒单≄착!＀＀ ＀＀	＀＀_x0008_＀＀_x0001_＀＀_x0001_＀＀_x0001_＀＀㕀멞ꙉ䁾찀ﬖ刾-单㠰㐱㜳〱㈵䕞䅃䵟䑅䕟䥂⡔〲㐱〬Ⱜ∬啃㵒单≄착!＀＀ ＀＀	＀＀_x0008_＀＀_x0001_＀＀_x0001_＀＀_x0001_＀＀＀＀＀＀쀀䁼찀ﬓ刾-单㠰㐱㜳〱㈵䕞䅃䵟䑅䕟䥂⡔〲㌱〬Ⱜ∬啃㵒单≄착!＀＀ ＀＀	＀＀_x0008_＀＀_x0001_＀＀_x0001_＀＀_x0001_＀＀_xDB23_绹籪䁻찀ﬓ刾.单㜷㜲㤳〲㔷䕞䅃䵟䑅䍟偁塅㈨㄰ⰳⰰⰬ䌢剕唽䑓⤢!＀＀ ＀＀	＀＀_x0008_＀＀_x0001_＀＀_x0001_＀＀_x0001_＀＀＀＀＀＀ 䁼찀ﬡ刾O䕄〰㔰㜸〸㌰ㅞ〮⠪䍅也卅彔䕒彃⡂ㄴ㠳⤴䔫彃䕎呓剟䍅佟㐨㌱㐸⤩䔯彃䕎呓剟䍅㐨㌱㐸착!＀＀ ＀＀	＀＀_x0008_＀＀_x0001_＀＀_x0001_＀＀_x0001_＀＀＀＀＀＀＀＀㿠찀ﬡ刾O䕄〰㔰㜸〸㌰ㅞ〮⠪䍅也卅彔䕒彃⡓ㄴ㠳⤴䔫彃䕎呓剟䍅啟㐨㌱㐸⤩䔯彃䕎呓剟䍅㐨㌱㐸착!＀＀ ＀＀	＀＀_x0008_＀＀_x0001_＀＀_x0001_＀＀_x0001_＀＀＀＀＀＀＀＀＀＀찀ﬆ刾K佂乂ⵎ䡃ㅞ〮⠪䍅也卅彔䕒彃⡓ㄴ㌵⤷䔫彃䕎呓剟䍅啟㐨㔱㜳⤩䔯彃䕎呓剟䍅㐨㔱㜳착!＀＀ ＀＀	＀＀_x0008_＀＀_x0001_＀＀_x0001_＀＀_x0001_＀＀＀＀＀＀＀＀＀＀찀ﬆ刾K佂乂ⵎ䡃ㅞ〮⠪䍅也卅彔䕒彃⡂ㄴ㌵⤷䔫彃䕎呓剟䍅佟㐨㔱㜳⤩䔯彃䕎呓剟䍅㐨㔱㜳착!＀＀ ＀＀	＀＀_x0008_＀＀_x0001_＀＀_x0001_＀＀_x0001_＀＀벇ㆊ啕㿕찀﫽刾O䕄〰㔰㜸〸㌰ㅞ〮⠪䍅也卅彔䕒彃⡓ㄴ㠳⤸䔫彃䕎呓剟䍅啟㐨㌱㠸⤩䔯彃䕎呓剟䍅㐨㌱㠸착!＀＀ ＀＀	＀＀_x0008_＀＀_x0001_＀＀_x0001_＀＀_x0001_＀＀＀＀＀＀＀＀＀＀찀﫽刾O䕄〰㔰㜸〸㌰ㅞ〮⠪䍅也卅彔䕒彃⡂ㄴ㠳⤸䔫彃䕎呓剟䍅佟㐨㌱㠸⤩䔯彃䕎呓剟䍅㐨㌱㠸착!＀＀ ＀＀	＀＀_x0008_＀＀_x0001_＀＀_x0001_＀＀_x0001_＀＀㌴㌳㌳㿣찀﫴刾K佂乂ⵎ䡃ㅞ〮⠪䍅也卅彔䕒彃⡓ㄴ㌲⤷䔫彃䕎呓剟䍅啟㐨㈱㜳⤩䔯彃䕎呓剟䍅㐨㈱㜳착!＀＀ ＀＀	＀＀_x0008_＀＀_x0001_＀＀_x0001_＀＀_x0001_＀＀＀＀＀＀＀＀＀＀찀﫰刾K佂乂ⵎ䡃ㅞ〮⠪䍅也卅彔䕒彃⡂ㄴ㌲⤷䔫彃䕎呓剟䍅佟㐨㈱㜳⤩䔯彃䕎呓剟䍅㐨㈱㜳착!＀＀ ＀＀	＀＀_x0008_＀＀_x0001_＀＀_x0001_＀＀_x0001_＀＀벇ㆊ啕㿕찀﬩刾I䕒ⵘ䉇ㅞ〮⠪䍅也卅彔䕒彃⡂ㄴ〵⤶䔫彃䕎呓剟䍅佟㐨㔱㘰⤩䔯彃䕎呓剟䍅㐨㔱㘰착!＀＀ ＀＀	＀＀_x0008_＀＀_x0001_＀＀_x0001_＀＀_x0001_＀＀㌴㌳㌳㿣찀﬩刾I偒ⵃ䉇ㅞ〮⠪䍅也卅彔䕒彃⡂ㄴ〵⤶䔫彃䕎呓剟䍅佟㐨㔱㘰⤩䔯彃䕎呓剟䍅㐨㔱㘰착!＀＀ ＀＀	＀＀_x0008_＀＀_x0001_＀＀_x0001_＀＀_x0001_＀＀＀＀＀＀＀＀㿰찀﬩刾I䕒ⵘ䉇ㅞ〮⠪䍅也卅彔䕒彃⡂ㄴ㜴⤵䔫彃䕎呓剟䍅佟㐨㐱㔷⤩䔯彃䕎呓剟䍅㐨㐱㔷착!＀＀ ＀＀	＀＀_x0008_＀＀_x0001_＀＀_x0001_＀＀_x0001_＀＀⬐斒睷㿧찀﬩刾I偒ⵃ䉇ㅞ〮⠪䍅也卅彔䕒彃⡂ㄴ㜴⤵䔫彃䕎呓剟䍅佟㐨㐱㔷⤩䔯彃䕎呓剟䍅㐨㐱㔷착!＀＀ ＀＀	＀＀_x0008_＀＀_x0001_＀＀_x0001_＀＀_x0001_＀＀＀＀＀＀＀＀㿰찀ﬤ刾I䕒ⵘ䉇ㅞ〮⠪䍅也卅彔䕒彃⡂ㄴ㐴⤵䔫彃䕎呓剟䍅佟㐨㐱㔴⤩䔯彃䕎呓剟䍅㐨㐱㔴착!＀＀ ＀＀	＀＀_x0008_＀＀_x0001_＀＀_x0001_＀＀_x0001_＀＀_xDBD2_퉄㬓㿡찀ﬤ刾I偒ⵃ䉇ㅞ〮⠪䍅也卅彔䕒彃⡂ㄴ㐴⤵䔫彃䕎呓剟䍅佟㐨㐱㔴⤩䔯彃䕎呓剟䍅㐨㐱㔴착!＀＀ ＀＀	＀＀_x0008_＀＀_x0001_＀＀_x0001_＀＀_x0001_＀＀＀＀＀＀＀＀㿰찀ﬣ刾I䕒ⵘ䉇ㅞ〮⠪䍅也卅彔䕒彃⡂ㄴㄴ⤴䔫彃䕎呓剟䍅佟㐨㐱㐱⤩䔯彃䕎呓剟䍅㐨㐱㐱착!＀＀ ＀＀	＀＀_x0008_＀＀_x0001_＀＀_x0001_＀＀_x0001_＀＀㌴㌳㌳㿣찀ﬣ刾I偒ⵃ䉇ㅞ〮⠪䍅也卅彔䕒彃⡂ㄴㄴ⤴䔫彃䕎呓剟䍅佟㐨㐱㐱⤩䔯彃䕎呓剟䍅㐨㐱㐱착!＀＀ ＀＀	＀＀_x0008_＀＀_x0001_＀＀_x0001_＀＀_x0001_＀＀＀＀＀＀＀＀㿨찀ﬢ刾I䕒ⵘ䉇ㅞ〮⠪䍅也卅彔䕒彃⡂ㄴ㠳⤴䔫彃䕎呓剟䍅佟㐨㌱㐸⤩䔯彃䕎呓剟䍅㐨㌱㐸착!＀＀ ＀＀	＀＀_x0008_＀＀_x0001_＀＀_x0001_＀＀_x0001_＀＀＀＀＀＀＀＀㿢찀ﬢ刾I偒ⵃ䉇ㅞ〮⠪䍅也卅彔䕒彃⡂ㄴ㠳⤴䔫彃䕎呓剟䍅佟㐨㌱㐸⤩䔯彃䕎呓剟䍅㐨㌱㐸착!＀＀ ＀＀	＀＀_x0008_＀＀_x0001_＀＀_x0001_＀＀_x0001_＀＀＀＀＀＀＀＀㿨찀ﬡ刾I䕒ⵘ䉇ㅞ〮⠪䍅也卅彔䕒彃⡂ㄴ㔳⤳䔫彃䕎呓剟䍅佟㐨㌱㌵⤩䔯彃䕎呓剟䍅㐨㌱㌵착!＀＀ ＀＀	＀＀_x0008_＀＀_x0001_＀＀_x0001_＀＀_x0001_＀＀㌴㌳㌳㿣찀ﬡ刾I偒ⵃ䉇ㅞ〮⠪䍅也卅彔䕒彃⡂ㄴ㔳⤳䔫彃䕎呓剟䍅佟㐨㌱㌵⤩䔯彃䕎呓剟䍅㐨㌱㌵착!＀＀ ＀＀	＀＀_x0008_＀＀_x0001_＀＀_x0001_＀＀_x0001_＀＀＀＀＀＀＀＀㿰찀ﬠ刾I䕒ⵘ䉇ㅞ〮⠪䍅也卅彔䕒彃⡂ㄴ㈳⤵䔫彃䕎呓剟䍅佟㐨㌱㔲⤩䔯彃䕎呓剟䍅㐨㌱㔲착!＀＀ ＀＀	＀＀_x0008_＀＀_x0001_＀＀_x0001_＀＀_x0001_＀＀ꆟ䤤㿢찀ﬠ刾I偒ⵃ䉇ㅞ〮⠪䍅也卅彔䕒彃⡂ㄴ㈳⤵䔫彃䕎呓剟䍅佟㐨㌱㔲⤩䔯彃䕎呓剟䍅㐨㌱㔲착!＀＀ ＀＀	＀＀_x0008_＀＀_x0001_＀＀_x0001_＀＀_x0001_＀＀＀＀＀＀＀＀㿰찀ײַ刾I䕒ⵘ䉇ㅞ〮⠪䍅也卅彔䕒彃⡂ㄴ㤲⤴䔫彃䕎呓剟䍅佟㐨㈱㐹⤩䔯彃䕎呓剟䍅㐨㈱㐹착!＀＀ ＀＀	＀＀_x0008_＀＀_x0001_＀＀_x0001_＀＀_x0001_＀＀ꆟ䤤㿢찀ײַ刾I偒ⵃ䉇ㅞ〮⠪䍅也卅彔䕒彃⡂ㄴ㤲⤴䔫彃䕎呓剟䍅佟㐨㈱㐹⤩䔯彃䕎呓剟䍅㐨㈱㐹착!＀＀ ＀＀	＀＀_x0008_＀＀_x0001_＀＀_x0001_＀＀_x0001_＀＀＀＀＀＀＀＀㿰찀﬜刾I䕒ⵘ䉇ㅞ〮⠪䍅也卅彔䕒彃⡂ㄴ㘲⤳䔫彃䕎呓剟䍅佟㐨㈱㌶⤩䔯彃䕎呓剟䍅㐨㈱㌶착!＀＀ ＀＀	＀＀_x0008_＀＀_x0001_＀＀_x0001_＀＀_x0001_＀＀줋୮넻㿣찀﬜刾I偒ⵃ䉇ㅞ〮⠪䍅也卅彔䕒彃⡂ㄴ㘲⤳䔫彃䕎呓剟䍅佟㐨㈱㌶⤩䔯彃䕎呓剟䍅㐨㈱㌶착!＀＀ ＀＀	＀＀_x0008_＀＀_x0001_＀＀_x0001_＀＀_x0001_＀＀＀＀＀＀＀＀㿰찀﬚刾I䕒ⵘ䉇ㅞ〮⠪䍅也卅彔䕒彃⡂ㄴ㌲⤳䔫彃䕎呓剟䍅佟㐨㈱㌳⤩䔯彃䕎呓剟䍅㐨㈱㌳착!＀＀ ＀＀	＀＀_x0008_＀＀_x0001_＀＀_x0001_＀＀_x0001_＀＀ꆼ机啕㿥찀﬚刾I偒ⵃ䉇ㅞ〮⠪䍅也卅彔䕒彃⡂ㄴ㌲⤳䔫彃䕎呓剟䍅佟㐨㈱㌳⤩䔯彃䕎呓剟䍅㐨㈱㌳착!＀＀ ＀＀	＀＀_x0008_＀＀_x0001_＀＀_x0001_＀＀_x0001_＀＀＀＀＀＀＀＀㿰찀ﬖ刾I䕒ⵘ䉇ㅞ〮⠪䍅也卅彔䕒彃⡂ㄴ〲⤲䔫彃䕎呓剟䍅佟㐨㈱㈰⤩䔯彃䕎呓剟䍅㐨㈱㈰착!＀＀ ＀＀	＀＀_x0008_＀＀_x0001_＀＀_x0001_＀＀_x0001_＀＀魺穈❢㿦찀ﬖ刾I偒ⵃ䉇ㅞ〮⠪䍅也卅彔䕒彃⡂ㄴ〲⤲䔫彃䕎呓剟䍅佟㐨㈱㈰⤩䔯彃䕎呓剟䍅㐨㈱㈰착!＀＀ ＀＀	＀＀_x0008_＀＀_x0001_＀＀_x0001_＀＀_x0001_＀＀＀＀＀＀＀＀㿰찀﬒刾I䕒ⵘ䉇ㅞ〮⠪䍅也卅彔䕒彃⡂ㄴ㜱⤲䔫彃䕎呓剟䍅佟㐨ㄱ㈷⤩䔯彃䕎呓剟䍅㐨ㄱ㈷착!＀＀ ＀＀	＀＀_x0008_＀＀_x0001_＀＀_x0001_＀＀_x0001_＀＀魺穈❢㿦찀﬒刾I偒ⵃ䉇ㅞ〮⠪䍅也卅彔䕒彃⡂ㄴ㜱⤲䔫彃䕎呓剟䍅佟㐨ㄱ㈷⤩䔯彃䕎呓剟䍅㐨ㄱ㈷착!＀＀ ＀＀	＀＀_x0008_＀＀_x0001_＀＀_x0001_＀＀_x0001_＀＀＀＀＀＀＀＀㿰찀ﬆ刾I偒ⵃ䉇ㅞ〮⠪䍅也卅彔䕒彃⡂ㄴ㌵⤷䔫彃䕎呓剟䍅佟㐨㔱㜳⤩䔯彃䕎呓剟䍅㐨㔱㜳착!＀＀ ＀＀	＀＀_x0008_＀＀_x0001_＀＀_x0001_＀＀_x0001_＀＀＀＀＀＀＀＀㿰찀ﬆ刾I䕒ⵘ䉇ㅞ〮⠪䍅也卅彔䕒彃⡂ㄴ㌵⤷䔫彃䕎呓剟䍅佟㐨㔱㜳⤩䔯彃䕎呓剟䍅㐨㔱㜳착!＀＀ ＀＀	＀＀_x0008_＀＀_x0001_＀＀_x0001_＀＀_x0001_＀＀㌴㌳㌳㿣찀﫲刾I偒ⵃ䉇ㅞ〮⠪䍅也卅彔䕒彃⡂ㄴㄵ⤰䔫彃䕎呓剟䍅佟㐨㔱〱⤩䔯彃䕎呓剟䍅㐨㔱〱착!＀＀ ＀＀	＀＀_x0008_＀＀_x0001_＀＀_x0001_＀＀_x0001_＀＀＀＀＀＀＀＀㿰찀﫲刾I䕒ⵘ䉇ㅞ〮⠪䍅也卅彔䕒彃⡂ㄴㄵ⤰䔫彃䕎呓剟䍅佟㐨㔱〱⤩䔯彃䕎呓剟䍅㐨㔱〱착!＀＀ ＀＀	＀＀_x0008_＀＀_x0001_＀＀_x0001_＀＀_x0001_＀＀㌴㌳㌳㿣찀﫲刾I偒ⵃ䉇ㅞ〮⠪䍅也卅彔䕒彃⡂ㄴ㜴⤹䔫彃䕎呓剟䍅佟㐨㐱㤷⤩䔯彃䕎呓剟䍅㐨㐱㤷착!＀＀ ＀＀	＀＀_x0008_＀＀_x0001_＀＀_x0001_＀＀_x0001_＀＀＀＀＀＀＀＀㿰찀﫲刾I䕒ⵘ䉇ㅞ〮⠪䍅也卅彔䕒彃⡂ㄴ㜴⤹䔫彃䕎呓剟䍅佟㐨㐱㤷⤩䔯彃䕎呓剟䍅㐨㐱㤷착!＀＀ ＀＀	＀＀_x0008_＀＀_x0001_＀＀_x0001_＀＀_x0001_＀＀⬐斒睷㿧찀﫲刾I偒ⵃ䉇ㅞ〮⠪䍅也卅彔䕒彃⡂ㄴ㐴⤹䔫彃䕎呓剟䍅佟㐨㐱㤴⤩䔯彃䕎呓剟䍅㐨㐱㤴착!＀＀ ＀＀	＀＀_x0008_＀＀_x0001_＀＀_x0001_＀＀_x0001_＀＀＀＀＀＀＀＀㿰찀﫲刾I䕒ⵘ䉇ㅞ〮⠪䍅也卅彔䕒彃⡂ㄴ㐴⤹䔫彃䕎呓剟䍅佟㐨㐱㤴⤩䔯彃䕎呓剟䍅㐨㐱㤴착!＀＀ ＀＀	＀＀_x0008_＀＀_x0001_＀＀_x0001_＀＀_x0001_＀＀_xDBD2_퉄㬓㿡찀﫲刾I偒ⵃ䉇ㅞ〮⠪䍅也卅彔䕒彃⡂ㄴㄴ⤸䔫彃䕎呓剟䍅佟㐨㐱㠱⤩䔯彃䕎呓剟䍅㐨㐱㠱착!＀＀ ＀＀	＀＀_x0008_＀＀_x0001_＀＀_x0001_＀＀_x0001_＀＀＀＀＀＀＀＀㿨찀﫱刾I䕒ⵘ䉇ㅞ〮⠪䍅也卅彔䕒彃⡂ㄴㄴ⤸䔫彃䕎呓剟䍅佟㐨㐱㠱⤩䔯彃䕎呓剟䍅㐨㐱㠱착!＀＀ ＀＀	＀＀_x0008_＀＀_x0001_＀＀_x0001_＀＀_x0001_＀＀㌴㌳㌳㿣찀﫱刾I偒ⵃ䉇ㅞ〮⠪䍅也卅彔䕒彃⡂ㄴ㠳⤸䔫彃䕎呓剟䍅佟㐨㌱㠸⤩䔯彃䕎呓剟䍅㐨㌱㠸착!＀＀ ＀＀	＀＀_x0008_＀＀_x0001_＀＀_x0001_＀＀_x0001_＀＀＀＀＀＀＀＀㿨찀﫱刾I䕒ⵘ䉇ㅞ〮⠪䍅也卅彔䕒彃⡂ㄴ㠳⤸䔫彃䕎呓剟䍅佟㐨㌱㠸⤩䔯彃䕎呓剟䍅㐨㌱㠸착!＀＀ ＀＀	＀＀_x0008_＀＀_x0001_＀＀_x0001_＀＀_x0001_＀＀㌴㌳㌳㿣찀﫱刾I偒ⵃ䉇ㅞ〮⠪䍅也卅彔䕒彃⡂ㄴ㔳⤷䔫彃䕎呓剟䍅佟㐨㌱㜵⤩䔯彃䕎呓剟䍅㐨㌱㜵착!＀＀ ＀＀	＀＀_x0008_＀＀_x0001_＀＀_x0001_＀＀_x0001_＀＀＀＀＀＀＀＀㿰찀﫱刾I䕒ⵘ䉇ㅞ〮⠪䍅也卅彔䕒彃⡂ㄴ㔳⤷䔫彃䕎呓剟䍅佟㐨㌱㜵⤩䔯彃䕎呓剟䍅㐨㌱㜵착!＀＀ ＀＀	＀＀_x0008_＀＀_x0001_＀＀_x0001_＀＀_x0001_＀＀㌴㌳㌳㿣찀﫱刾I偒ⵃ䉇ㅞ〮⠪䍅也卅彔䕒彃⡂ㄴ㈳⤹䔫彃䕎呓剟䍅佟㐨㌱㤲⤩䔯彃䕎呓剟䍅㐨㌱㤲착!＀＀ ＀＀	＀＀_x0008_＀＀_x0001_＀＀_x0001_＀＀_x0001_＀＀＀＀＀＀＀＀㿰찀﫱刾I䕒ⵘ䉇ㅞ〮⠪䍅也卅彔䕒彃⡂ㄴ㈳⤹䔫彃䕎呓剟䍅佟㐨㌱㤲⤩䔯彃䕎呓剟䍅㐨㌱㤲착!＀＀ ＀＀	＀＀_x0008_＀＀_x0001_＀＀_x0001_＀＀_x0001_＀＀ꆟ䤤㿢찀﫱刾I偒ⵃ䉇ㅞ〮⠪䍅也卅彔䕒彃⡂ㄴ㤲⤸䔫彃䕎呓剟䍅佟㐨㈱㠹⤩䔯彃䕎呓剟䍅㐨㈱㠹착!＀＀ ＀＀	＀＀_x0008_＀＀_x0001_＀＀_x0001_＀＀_x0001_＀＀＀＀＀＀＀＀㿰찀﫱刾I䕒ⵘ䉇ㅞ〮⠪䍅也卅彔䕒彃⡂ㄴ㤲⤸䔫彃䕎呓剟䍅佟㐨㈱㠹⤩䔯彃䕎呓剟䍅㐨㈱㠹착!＀＀ ＀＀	＀＀_x0008_＀＀_x0001_＀＀_x0001_＀＀_x0001_＀＀ꆟ䤤㿢찀﫱刾I偒ⵃ䉇ㅞ〮⠪䍅也卅彔䕒彃⡂ㄴ㘲⤷䔫彃䕎呓剟䍅佟㐨㈱㜶⤩䔯彃䕎呓剟䍅㐨㈱㜶착!＀＀ ＀＀	＀＀_x0008_＀＀_x0001_＀＀_x0001_＀＀_x0001_＀＀＀＀＀＀＀＀㿰찀﫰刾I䕒ⵘ䉇ㅞ〮⠪䍅也卅彔䕒彃⡂ㄴ㘲⤷䔫彃䕎呓剟䍅佟㐨㈱㜶⤩䔯彃䕎呓剟䍅㐨㈱㜶착!＀＀ ＀＀	＀＀_x0008_＀＀_x0001_＀＀_x0001_＀＀_x0001_＀＀줋୮넻㿣찀﫰刾I偒ⵃ䉇ㅞ〮⠪䍅也卅彔䕒彃⡂ㄴ㌲⤷䔫彃䕎呓剟䍅佟㐨㈱㜳⤩䔯彃䕎呓剟䍅㐨㈱㜳착!＀＀ ＀＀	＀＀_x0008_＀＀_x0001_＀＀_x0001_＀＀_x0001_＀＀＀＀＀＀＀＀㿰찀﫰刾I䕒ⵘ䉇ㅞ〮⠪䍅也卅彔䕒彃⡂ㄴ㌲⤷䔫彃䕎呓剟䍅佟㐨㈱㜳⤩䔯彃䕎呓剟䍅㐨㈱㜳착!＀＀ ＀＀	＀＀_x0008_＀＀_x0001_＀＀_x0001_＀＀_x0001_＀＀ꆼ机啕㿥찀﫰刾I偒ⵃ䉇ㅞ〮⠪䍅也卅彔䕒彃⡂ㄴ〲⤶䔫彃䕎呓剟䍅佟㐨㈱㘰⤩䔯彃䕎呓剟䍅㐨㈱㘰착!＀＀ ＀＀	＀＀_x0008_＀＀_x0001_＀＀_x0001_＀＀_x0001_＀＀＀＀＀＀＀＀㿰찀﫰刾I䕒ⵘ䉇ㅞ〮⠪䍅也卅彔䕒彃⡂ㄴ〲⤶䔫彃䕎呓剟䍅佟㐨㈱㘰⤩䔯彃䕎呓剟䍅㐨㈱㘰착!＀＀ ＀＀	＀＀_x0008_＀＀_x0001_＀＀_x0001_＀＀_x0001_＀＀魺穈❢㿦찀﫰刾I偒ⵃ䉇ㅞ〮⠪䍅也卅彔䕒彃⡂ㄴ㜱⤶䔫彃䕎呓剟䍅佟㐨ㄱ㘷⤩䔯彃䕎呓剟䍅㐨ㄱ㘷착!＀＀ ＀＀	＀＀_x0008_＀＀_x0001_＀＀_x0001_＀＀_x0001_＀＀＀＀＀＀＀＀㿰찀﫰刾I䕒ⵘ䉇ㅞ〮⠪䍅也卅彔䕒彃⡂ㄴ㜱⤶䔫彃䕎呓剟䍅佟㐨ㄱ㘷⤩䔯彃䕎呓剟䍅㐨ㄱ㘷착!＀＀ ＀＀	＀＀_x0008_＀＀_x0001_＀＀_x0001_＀＀_x0001_＀＀ϓ꼰_xDB6D_㿦찀﫰刾I偒ⵃ䉇ㅞ〮⠪䍅也卅彔䕒彃⡂ㄴ㐱⤵䔫彃䕎呓剟䍅佟㐨ㄱ㔴⤩䔯彃䕎呓剟䍅㐨ㄱ㔴착!＀＀ ＀＀	＀＀_x0008_＀＀_x0001_＀＀_x0001_＀＀_x0001_＀＀＀＀＀＀＀＀㿰찀﫰刾I䕒ⵘ䉇ㅞ〮⠪䍅也卅彔䕒彃⡂ㄴ㐱⤵䔫彃䕎呓剟䍅佟㐨ㄱ㔴⤩䔯彃䕎呓剟䍅㐨ㄱ㔴착!＀＀ ＀＀	＀＀_x0008_＀＀_x0001_＀＀_x0001_＀＀_x0001_＀＀魺穈❢㿦찀ﬣ刾O偊㘳㌱〴〰㔰ㅞ〮⠪䍅也卅彔䕒彃⡂ㄴ㐴⤵䔫彃䕎呓剟䍅佟㐨㐱㔴⤩䔯彃䕎呓剟䍅㐨㐱㔴착!＀＀ ＀＀	＀＀_x0008_＀＀_x0001_＀＀_x0001_＀＀_x0001_＀＀＀＀＀＀＀＀＀＀찀ﬣ刾O偊㘳㌱〴〰㔰ㅞ〮⠪䍅也卅彔䕒彃⡓ㄴ㐴⤵䔫彃䕎呓剟䍅啟㐨㐱㔴⤩䔯彃䕎呓剟䍅㐨㐱㔴착!＀＀ ＀＀	＀＀_x0008_＀＀_x0001_＀＀_x0001_＀＀_x0001_＀＀＀＀＀＀＀＀㿰찀ﬣ刾O偊㌳㘴〸〰〰ㅞ〮⠪䍅也卅彔䕒彃⡂ㄴ㐴⤵䔫彃䕎呓剟䍅佟㐨㐱㔴⤩䔯彃䕎呓剟䍅㐨㐱㔴착!＀＀ ＀＀	＀＀_x0008_＀＀_x0001_＀＀_x0001_＀＀_x0001_＀＀＀＀＀＀＀＀㿠찀ﬣ刾O偊㌳㘴〸〰〰ㅞ〮⠪䍅也卅彔䕒彃⡓ㄴ㐴⤵䔫彃䕎呓剟䍅啟㐨㐱㔴⤩䔯彃䕎呓剟䍅㐨㐱㔴착!＀＀ ＀＀	＀＀_x0008_＀＀_x0001_＀＀_x0001_＀＀_x0001_＀＀＀＀＀＀＀＀＀＀찀﫾刾O偊㘳㌱〴〰㔰ㅞ〮⠪䍅也卅彔䕒彃⡓ㄴ㐴⤹䔫彃䕎呓剟䍅啟㐨㐱㤴⤩䔯彃䕎呓剟䍅㐨㐱㤴착!＀＀ ＀＀	＀＀_x0008_＀＀_x0001_＀＀_x0001_＀＀_x0001_＀＀＀＀＀＀＀＀㿰찀﫾刾O偊㘳㌱〴〰㔰ㅞ〮⠪䍅也卅彔䕒彃⡂ㄴ㐴⤹䔫彃䕎呓剟䍅佟㐨㐱㤴⤩䔯彃䕎呓剟䍅㐨㐱㤴착!＀＀ ＀＀	＀＀_x0008_＀＀_x0001_＀＀_x0001_＀＀_x0001_＀＀＀＀＀＀＀＀＀＀찀﫾刾O偊㘳㌱〴〰㔰ㅞ〮⠪䍅也卅彔䕒彃⡓ㄴ㐱⤵䔫彃䕎呓剟䍅啟㐨ㄱ㔴⤩䔯彃䕎呓剟䍅㐨ㄱ㔴착!＀＀ ＀＀	＀＀_x0008_＀＀_x0001_＀＀_x0001_＀＀_x0001_＀＀＀＀＀＀＀＀㿰찀﫾刾O偊㘳㌱〴〰㔰ㅞ〮⠪䍅也卅彔䕒彃⡂ㄴ㐱⤵䔫彃䕎呓剟䍅佟㐨ㄱ㔴⤩䔯彃䕎呓剟䍅㐨ㄱ㔴착!＀＀ ＀＀	＀＀_x0008_＀＀_x0001_＀＀_x0001_＀＀_x0001_＀＀＀＀＀＀＀＀＀＀찀﫽刾O偊㌳㘴〸〰〰ㅞ〮⠪䍅也卅彔䕒彃⡓ㄴ㐴⤹䔫彃䕎呓剟䍅啟㐨㐱㤴⤩䔯彃䕎呓剟䍅㐨㐱㤴착!＀＀ ＀＀	＀＀_x0008_＀＀_x0001_＀＀_x0001_＀＀_x0001_＀＀＀＀＀＀＀＀＀＀찀﫽刾O偊㌳㘴〸〰〰ㅞ〮⠪䍅也卅彔䕒彃⡂ㄴ㐴⤹䔫彃䕎呓剟䍅佟㐨㐱㤴⤩䔯彃䕎呓剟䍅㐨㐱㤴착!＀＀ ＀＀	＀＀_x0008_＀＀_x0001_＀＀_x0001_＀＀_x0001_＀＀＀＀＀＀＀＀㿠찀﫽刾O偊㌳㘴〸〰〰ㅞ〮⠪䍅也卅彔䕒彃⡓ㄴ㐱⤵䔫彃䕎呓剟䍅啟㐨ㄱ㔴⤩䔯彃䕎呓剟䍅㐨ㄱ㔴착!＀＀ ＀＀	＀＀_x0008_＀＀_x0001_＀＀_x0001_＀＀_x0001_＀＀＀＀＀＀＀＀㿠찀﫽刾O偊㌳㘴〸〰〰ㅞ〮⠪䍅也卅彔䕒彃⡂ㄴ㐱⤵䔫彃䕎呓剟䍅佟㐨ㄱ㔴⤩䔯彃䕎呓剟䍅㐨ㄱ㔴착!＀＀ ＀＀	＀＀_x0008_＀＀_x0001_＀＀_x0001_＀＀_x0001_＀＀＀＀＀＀＀＀＀＀찀﫭刾_x0017_佂乂ⵎ䡃灞摟瑡橥摟祡〨착_x001D_＀＀ ＀＀_x0005_＀＀_x0004_＀＀_x0001_＀＀_x0001_＀＀_x0003_＀＀ꉁ＀＀찀﫩刾_x0015_啅䑒䭋偞偟䥒䕃㐨㔱㜳착!＀＀ ＀＀	＀＀_x0008_＀＀_x0001_＀＀_x0001_＀＀_x0001_＀＀⬼앩퐷䀝찀﫨刾_x001A_䕓ⵅ单偞䵟剁䕋彔䅖⡌ㄴ㌵⤷!＀＀ ＀＀	＀＀_x0008_＀＀_x0001_＀＀_x0001_＀＀_x0001_＀＀㷄㺖_xDAB4_䂵찀﫨刾_x001A_体ⵎ单偞䵟剁䕋彔䅖⡌ㄴ㌵⤷!＀＀ ＀＀	＀＀_x0008_＀＀_x0001_＀＀_x0001_＀＀_x0001_＀＀뻵뗱詷䂮찀﬜刾(䡃〰㌰㤳〰㘶䙞彆䕎彔义⡃乁ⱎ〲〱ⰬⰬ䡃⥆Ŧ＀＀ ＀＀Ŏ＀＀_x0008_＀＀_x0001_＀＀_x0001_＀＀_x0001_＀＀ꗣ쒛뀠㿚摦畳㩰⼯楤敲瑣潩獮䘯呁嘠敩敷㽲捡楴湯唽䑐呁♅牣慥潴㵲慦瑣敳♴奄彎剁升吽啒♅佄彃䅎䕍䘽呁䘺䱑䅟䑕呉义彇䱃䕉呎呟䵅䱐呁⹅䅆♔楤灳慬役瑳楲杮䄽摵瑩嘦剁䬺奅嘽噋义䑏塏♅䅖㩒啑剅㵙歒晚歔啖じ佬祑䉨歔猴橍硁䍍獷䍌䑸䕓灙圦义佄㵗䥆卒彔佐啐♐䕈䝉呈㐽〵圦䑉䡔㐽〵匦䅔呒䵟塁䵉婉䑅䘽䱁䕓嘦剁䌺䱁久䅄㵒䥆䕖䅄♙䅖㩒奓䉍䱏䌽え〰㌳〹㘰☶䅖㩒义䕄㵘0﬚刾(䡃〰㌰㤳〰㘶䙞彆䕎彔义⡃乁ⱎ〲ㄱⰬⰬ䡃⥆Ŧ＀＀ ＀＀Ŏ＀＀_x0008_＀＀_x0001_＀＀_x0001_＀＀_x0001_＀＀꟰䯆褷䀜摦畳㩰⼯楤敲瑣潩獮䘯呁嘠敩敷㽲捡楴湯唽䑐呁♅牣慥潴㵲慦瑣敳♴奄彎剁升吽啒♅佄彃䅎䕍䘽呁䘺䱑䅟䑕呉义彇䱃䕉呎呟䵅䱐呁⹅䅆♔楤灳慬役瑳楲杮䄽摵瑩嘦剁䬺奅䘽噕䱉䡁塙♙䅖㩒啑剅㵙歒晚歔啖じ佬祑䉨歔猴橍硁卍獷䍌䑸䕓灙圦义佄㵗䥆卒彔佐啐♐䕈䝉呈㐽〵圦䑉䡔㐽〵匦䅔呒䵟塁䵉婉䑅䘽䱁䕓嘦剁䌺䱁久䅄㵒䥆䕖䅄♙䅖㩒奓䉍䱏䌽え〰㌳〹㘰☶䅖㩒义䕄㵘0﬘刾(䡃〰㌰㤳〰㘶䙞彆䕎彔义⡃乁ⱎ〲㈱ⰬⰬ䡃⥆Ŧ＀＀ ＀＀Ŏ＀＀_x0008_＀＀_x0001_＀＀_x0001_＀＀_x0001_＀＀퓾䀠摦畳㩰⼯楤敲瑣潩獮䘯呁嘠敩敷㽲捡楴湯唽䑐呁♅牣慥潴㵲慦瑣敳♴奄彎剁升吽啒♅佄彃䅎䕍䘽呁䘺䱑䅟䑕呉义彇䱃䕉呎呟䵅䱐呁⹅䅆♔楤灳慬役瑳楲杮䄽摵瑩嘦剁䬺奅刽偍呁噃䡍♓䅖㩒啑剅㵙歒晚歔啖じ佬祑䉨歔猴橍硁楍獷䍌䑸䕓灙圦义佄㵗䥆卒彔佐啐♐䕈䝉呈㐽〵圦䑉䡔㐽〵匦䅔呒䵟塁䵉婉䑅䘽䱁䕓嘦剁䌺䱁久䅄㵒䥆䕖䅄♙䅖㩒奓䉍䱏䌽え〰㌳〹㘰☶䅖㩒义䕄㵘0﫴刾K佂乂ⵎ䡃ㅞ〮⠪䍅也卅彔䕒彃⡓ㄴ㘲⤷䔫彃䕎呓剟䍅啟㐨㈱㜶⤩䔯彃䕎呓剟䍅㐨㈱㜶착!＀＀ ＀＀	＀＀_x0008_＀＀_x0001_＀＀_x0001_＀＀_x0001_＀＀＀＀＀＀＀＀＀＀찀﫰刾K佂乂ⵎ䡃ㅞ〮⠪䍅也卅彔䕒彃⡂ㄴ㘲⤷䔫彃䕎呓剟䍅佟㐨㈱㜶⤩䔯彃䕎呓剟䍅㐨㈱㜶착!＀＀ ＀＀	＀＀_x0008_＀＀_x0001_＀＀_x0001_＀＀_x0001_＀＀벇ㆊ啕㿕찀﫩刾_x001C_单ㄸㄲ䬱〱㜰䙞彁佃乕剔彙䅎䕍'＀＀ ＀＀_x000F_＀＀_x000E_＀＀_x0001_＀＀_x0001_＀＀_x0008_＀＀湕瑩摥匠慴整s찀ﬢ刾O䕄〰㘰㌳〵㌰ㅞ〮⠪䍅也卅彔䕒彃⡂ㄴ㠳⤴䔫彃䕎呓剟䍅佟㐨㌱㐸⤩䔯彃䕎呓剟䍅㐨㌱㐸착!＀＀ ＀＀	＀＀_x0008_＀＀_x0001_＀＀_x0001_＀＀_x0001_＀＀沐吉婚㿚찀ﬢ刾O䕄〰㘰㌳〵㌰ㅞ〮⠪䍅也卅彔䕒彃⡓ㄴ㠳⤴䔫彃䕎呓剟䍅啟㐨㌱㐸⤩䔯彃䕎呓剟䍅㐨㌱㐸착!＀＀ ＀＀	＀＀_x0008_＀＀_x0001_＀＀_x0001_＀＀_x0001_＀＀䶿꿚隖㿆찀ﬢ刾O䕄〰㔰㘵㈵㐰ㅞ〮⠪䍅也卅彔䕒彃⡂ㄴ㠳⤴䔫彃䕎呓剟䍅佟㐨㌱㐸⤩䔯彃䕎呓剟䍅㐨㌱㐸착!＀＀ ＀＀	＀＀_x0008_＀＀_x0001_＀＀_x0001_＀＀_x0001_＀＀䦸헻틒㿢찀ﬢ刾O䕄〰㔰㘵㈵㐰ㅞ〮⠪䍅也卅彔䕒彃⡓ㄴ㠳⤴䔫彃䕎呓剟䍅啟㐨㌱㐸⤩䔯彃䕎呓剟䍅㐨㌱㐸착!＀＀ ＀＀	＀＀_x0008_＀＀_x0001_＀＀_x0001_＀＀_x0001_＀＀ꤦ⌫Ḟ㾮찀﬛刾.单ㄸㄲ䬱〱㜰䕞䅃䵟䑅卟䱁卅㈨㄰ⰶⰰⰬ䌢剕唽䑓⤢!＀＀ ＀＀	＀＀_x0008_＀＀_x0001_＀＀_x0001_＀＀_x0001_＀＀馚香瀙䃀찀﫽刾O䕄〰㔰㘵㈵㐰ㅞ〮⠪䍅也卅彔䕒彃⡓ㄴ㠳⤸䔫彃䕎呓剟䍅啟㐨㌱㠸⤩䔯彃䕎呓剟䍅㐨㌱㠸착!＀＀ ＀＀	＀＀_x0008_＀＀_x0001_＀＀_x0001_＀＀_x0001_＀＀ꤦ⌫Ḟ㾮찀﫽刾O䕄〰㔰㘵㈵㐰ㅞ〮⠪䍅也卅彔䕒彃⡂ㄴ㠳⤸䔫彃䕎呓剟䍅佟㐨㌱㠸⤩䔯彃䕎呓剟䍅㐨㌱㠸착!＀＀ ＀＀	＀＀_x0008_＀＀_x0001_＀＀_x0001_＀＀_x0001_＀＀䦸헻틒㿢찀﫼刾;单㠵㌳㐳〱㜷䩞䱕䅉⡎䙆䙟卉䅃彌䅄䕔儨剔㐬㔱㜳Ⱜ刬ⱆ䐢呁久⤢착_x001D_＀＀ ＀＀_x0005_＀＀_x0004_＀＀_x0001_＀＀_x0001_＀＀_x0003_＀＀ꇯ＀＀찀﫼刾;单㜷㜲㤳〲㔷䩞䱕䅉⡎䙆䙟卉䅃彌䅄䕔儨剔㐬㔱㜳Ⱜ刬ⱆ䐢呁久⤢착_x001D_＀＀ ＀＀_x0005_＀＀_x0004_＀＀_x0001_＀＀_x0001_＀＀_x0003_＀＀ꇯ＀＀찀﫺刾;单㠰㐱㜳〱㈵䩞䱕䅉⡎䙆䙟卉䅃彌䅄䕔儨剔㐬㔱㜳Ⱜ刬ⱆ䐢呁久⤢착_x001D_＀＀ ＀＀_x0005_＀＀_x0004_＀＀_x0001_＀＀_x0001_＀＀_x0003_＀＀ꇯ＀＀찀﫷刾;单㜴㠷㤳〱㤴䩞䱕䅉⡎䙆䙟卉䅃彌䅄䕔儨剔㐬㔱㜳Ⱜ刬ⱆ䐢呁久⤢착_x001D_＀＀ ＀＀_x0005_＀＀_x0004_＀＀_x0001_＀＀_x0001_＀＀_x0003_＀＀ꇯ＀＀찀﫷刾O䕄〰㘰㌳〵㌰ㅞ〮⠪䍅也卅彔䕒彃⡓ㄴ㠳⤸䔫彃䕎呓剟䍅啟㐨㌱㠸⤩䔯彃䕎呓剟䍅㐨㌱㠸착!＀＀ ＀＀	＀＀_x0008_＀＀_x0001_＀＀_x0001_＀＀_x0001_＀＀蛲鳪啕㿅찀﫷刾O䕄〰㘰㌳〵㌰ㅞ〮⠪䍅也卅彔䕒彃⡂ㄴ㠳⤸䔫彃䕎呓剟䍅佟㐨㌱㠸⤩䔯彃䕎呓剟䍅㐨㌱㠸착!＀＀ ＀＀	＀＀_x0008_＀＀_x0001_＀＀_x0001_＀＀_x0001_＀＀섨䓑㿘찀﫵刾K佂乂ⵎ䡃ㅞ〮⠪䍅也卅彔䕒彃⡓ㄴ㔳⤷䔫彃䕎呓剟䍅啟㐨㌱㜵⤩䔯彃䕎呓剟䍅㐨㌱㜵착!＀＀ ＀＀	＀＀_x0008_＀＀_x0001_＀＀_x0001_＀＀_x0001_＀＀＀＀＀＀＀＀＀＀찀﫱刾K佂乂ⵎ䡃ㅞ〮⠪䍅也卅彔䕒彃⡂ㄴ㔳⤷䔫彃䕎呓剟䍅佟㐨㌱㜵⤩䔯彃䕎呓剟䍅㐨㌱㜵착!＀＀ ＀＀	＀＀_x0008_＀＀_x0001_＀＀_x0001_＀＀_x0001_＀＀＀＀＀＀＀＀㿠찀﬛刾(䕄〰㘰〶〲㘰䙞彆䕎彔义⡃乁ⱎ〲〱ⰬⰬ啅⥒Ŧ＀＀ ＀＀Ŏ＀＀_x0008_＀＀_x0001_＀＀_x0001_＀＀_x0001_＀＀摚_xDF3B_祏䁠摦畳㩰⼯楤敲瑣潩獮䘯呁嘠敩敷㽲捡楴湯唽䑐呁♅牣慥潴㵲慦瑣敳♴奄彎剁升吽啒♅佄彃䅎䕍䘽呁䘺䱑䅟䑕呉义彇䱃䕉呎呟䵅䱐呁⹅䅆♔楤灳慬役瑳楲杮䄽摵瑩嘦剁䬺奅䠽乗䱓剁剋♑䅖㩒啑剅㵙歒晚歔啖じ佬祑䉨歔猴橍硁䍍獷䍌䙸噖灉圦义佄㵗䥆卒彔佐啐♐䕈䝉呈㐽〵圦䑉䡔㐽〵匦䅔呒䵟塁䵉婉䑅䘽䱁䕓嘦剁䌺䱁久䅄㵒䥆䕖䅄♙䅖㩒奓䉍䱏䐽ぅ〰㘶㈰〰☶䅖㩒义䕄㵘0﬘刾(䕄〰㘰〶〲㘰䙞彆䕎彔义⡃乁ⱎ〲ㄱⰬⰬ啅⥒Ŧ＀＀ ＀＀Ŏ＀＀_x0008_＀＀_x0001_＀＀_x0001_＀＀_x0001_＀＀龿⼚绝䁳摦畳㩰⼯楤敲瑣潩獮䘯呁嘠敩敷㽲捡楴湯唽䑐呁♅牣慥潴㵲慦瑣敳♴奄彎剁升吽啒♅佄彃䅎䕍䘽呁䘺䱑䅟䑕呉义彇䱃䕉呎呟䵅䱐呁⹅䅆♔楤灳慬役瑳楲杮䄽摵瑩嘦剁䬺奅䰽婓䉉呙塍♍䅖㩒啑剅㵙歒晚歔啖じ佬祑䉨歔猴橍硁卍獷䍌䙸噖灉圦义佄㵗䥆卒彔佐啐♐䕈䝉呈㐽〵圦䑉䡔㐽〵匦䅔呒䵟塁䵉婉䑅䘽䱁䕓嘦剁䌺䱁久䅄㵒䥆䕖䅄♙䅖㩒奓䉍䱏䐽ぅ〰㘶㈰〰☶䅖㩒义䕄㵘0ﬗ刾(䕄〰㘰〶〲㘰䙞彆䕎彔义⡃乁ⱎ〲㈱ⰬⰬ啅⥒Ŧ＀＀ ＀＀Ŏ＀＀_x0008_＀＀_x0001_＀＀_x0001_＀＀_x0001_＀＀褷恁ꓥ䁳摦畳㩰⼯楤敲瑣潩獮䘯呁嘠敩敷㽲捡楴湯唽䑐呁♅牣慥潴㵲慦瑣敳♴奄彎剁升吽啒♅佄彃䅎䕍䘽呁䘺䱑䅟䑕呉义彇䱃䕉呎呟䵅䱐呁⹅䅆♔楤灳慬役瑳楲杮䄽摵瑩嘦剁䬺奅倽䡗噉䱕偏♁䅖㩒啑剅㵙歒晚歔啖じ佬祑䉨歔猴橍硁楍獷䍌䙸噖灉圦义佄㵗䥆卒彔佐啐♐䕈䝉呈㐽〵圦䑉䡔㐽〵匦䅔呒䵟塁䵉婉䑅䘽䱁䕓嘦剁䌺䱁久䅄㵒䥆䕖䅄♙䅖㩒奓䉍䱏䐽ぅ〰㘶㈰〰☶䅖㩒义䕄㵘0ﬗ刾(䕄〰㘰㌳〵㌰䙞彆䕎彔义⡃乁ⱎ〲〱ⰬⰬ啅⥒Ŧ＀＀ ＀＀Ŏ＀＀_x0008_＀＀_x0001_＀＀_x0001_＀＀_x0001_＀＀틲才栐䁉摦畳㩰⼯楤敲瑣潩獮䘯呁嘠敩敷㽲捡楴湯唽䑐呁♅牣慥潴㵲慦瑣敳♴奄彎剁升吽啒♅佄彃䅎䕍䘽呁䘺䱑䅟䑕呉义彇䱃䕉呎呟䵅䱐呁⹅䅆♔楤灳慬役瑳楲杮䄽摵瑩嘦剁䬺奅娽塁䙑塋婗♏䅖㩒啑剅㵙歒晚歔啖じ佬祑䉨歔猴橍硁䍍獷䍌䙸噖灉圦义佄㵗䥆卒彔佐啐♐䕈䝉呈㐽〵圦䑉䡔㐽〵匦䅔呒䵟塁䵉婉䑅䘽䱁䕓嘦剁䌺䱁久䅄㵒䥆䕖䅄♙䅖㩒奓䉍䱏䐽ぅ〰㌶㔳〰☳䅖㩒义䕄㵘0ﬕ刾(䕄〰㘰㌳〵㌰䙞彆䕎彔义⡃乁ⱎ〲ㄱⰬⰬ啅⥒Ŧ＀＀ ＀＀Ŏ＀＀_x0008_＀＀_x0001_＀＀_x0001_＀＀_x0001_＀＀쫁䖡펶䁅摦畳㩰⼯楤敲瑣潩獮䘯呁嘠敩敷㽲捡楴湯唽䑐呁♅牣慥潴㵲慦瑣敳♴奄彎剁升吽啒♅佄彃䅎䕍䘽呁䘺䱑䅟䑕呉义彇䱃䕉呎呟䵅䱐呁⹅䅆♔楤灳慬役瑳楲杮䄽摵瑩嘦剁䬺奅䐽䙋剁婍偋♕䅖㩒啑剅㵙歒晚歔啖じ佬祑䉨歔猴橍硁卍獷䍌䙸噖灉圦义佄㵗䥆卒彔佐啐♐䕈䝉呈㐽〵圦䑉䡔㐽〵匦䅔呒䵟塁䵉婉䑅䘽䱁䕓嘦剁䌺䱁久䅄㵒䥆䕖䅄♙䅖㩒奓䉍䱏䐽ぅ〰㌶㔳〰☳䅖㩒义䕄㵘0﬒刾.䡃〰㘰㈲㘷㈱䙞彆䥍彎义彔䍁啃⡍䕓䥍㐬㐱㔵Ⱜ刬⥆Ċ＀＀ ＀＀ò＀＀_x0008_＀＀_x0001_＀＀_x0001_＀＀_x0001_＀＀＀＀＀＀＀＀䀖摦畳㩰⼯楄敲瑣潩獮䘯捡却瑥䄠摵瑩湩⁧楖睥牥愿瑣潩㵮啁䥄彔䅖啌♅䉄ㄽ㤲䤦ㅄ㔽㘱〶☶䅖啌䥅㵄㌰㈴☶䑓呁㵅〲㌱㄰倦剅佉呄偙㵅䕓䥍卟䑔匦䙃㵔☳楷摮睯瀽灯灵湟彯慢♲楷瑤㵨㠳☵敨杩瑨ㄽ〲匦䅔呒䵟塁䵉婉䑅䘽䱁䕓挦敲瑡牯昽捡獴瑥搦獩汰祡獟牴湩㵧畁楤tיִ刾.䕄〰㘰㌳〵㌰䕞䅃䵟䑅䍟偁塅㈨㄰ⰶⰰⰬ䌢剕䔽剕⤢!＀＀ ＀＀	＀＀_x0008_＀＀_x0001_＀＀_x0001_＀＀_x0001_＀＀豀碵꼝쐕찀יִ刾.䕄〰㘰〶〲㘰䕞䅃䵟䑅䍟偁塅㈨㄰ⰶⰰⰬ䌢剕䔽剕⤢!＀＀ ＀＀	＀＀_x0008_＀＀_x0001_＀＀_x0001_＀＀_x0001_＀＀＀＀＀＀䁥찀﬚刾.䉇〰㥂㌴㍚㤵䕞䅃䵟䑅卟䱁卅㈨㄰ⰵⰰⰬ䌢剕䜽偂⤢!＀＀ ＀＀	＀＀_x0008_＀＀_x0001_＀＀_x0001_＀＀_x0001_＀＀슏⣵㽜䂲찀﫽刾5䕄〰㔰㜸〸㌰偞䕓䍔䱁䘨噉䑅奁㬩彐䅄䕔彊䅄⡙ㄭ奁丬坏䐬착Զ＀＀ ＀＀Ԟ＀＀И＀＀_x0001_＀＀Ć＀＀_x0003_＀＀ꃔ＀＀ꃕ＀＀ꃘ＀＀ꃙ＀＀ꃚ＀＀ꃛ＀＀ꃜ＀＀ꃟ＀＀ꃠ＀＀ꃡ＀＀ꃢ＀＀ꃣ＀＀ꃦ＀＀ꃧ＀＀ꃨ＀＀ꃩ＀＀ꃪ＀＀ꃭ＀＀ꃮ＀＀ꃯ＀＀ꃰ＀＀ꃱ＀＀ꃴ＀＀ꃵ＀＀ꃶ＀＀ꃷ＀＀ꃸ＀＀ꃻ＀＀ꃼ＀＀ꃽ＀＀ꃾ＀＀ꃿ＀＀ꄂ＀＀ꄃ＀＀ꄄ＀＀ꄅ＀＀ꄆ＀＀ꄉ＀＀ꄊ＀＀ꄋ＀＀ꄌ＀＀ꄍ＀＀ꄐ＀＀ꄑ＀＀ꄒ＀＀ꄓ＀＀ꄔ＀＀ꄗ＀＀ꄘ＀＀ꄙ＀＀ꄚ＀＀ꄛ＀＀ꄞ＀＀ꄟ＀＀ꄠ＀＀ꄡ＀＀ꄢ＀＀ꄥ＀＀ꄦ＀＀ꄧ＀＀ꄨ＀＀ꄩ＀＀ꄬ＀＀ꄭ＀＀ꄮ＀＀ꄯ＀＀ꄰ＀＀ꄳ＀＀ꄴ＀＀ꄵ＀＀ꄶ＀＀ꄷ＀＀ꄺ＀＀ꄻ＀＀ꄼ＀＀ꄽ＀＀ꄾ＀＀ꅁ＀＀ꅂ＀＀ꅃ＀＀ꅄ＀＀ꅅ＀＀ꅈ＀＀ꅉ＀＀ꅊ＀＀ꅋ＀＀ꅌ＀＀ꅏ＀＀ꅐ＀＀ꅑ＀＀ꅒ＀＀ꅓ＀＀ꅖ＀＀ꅗ＀＀ꅘ＀＀ꅙ＀＀ꅚ＀＀ꅝ＀＀ꅞ＀＀ꅟ＀＀ꅠ＀＀ꅡ＀＀ꅤ＀＀ꅥ＀＀ꅦ＀＀ꅧ＀＀ꅨ＀＀ꅫ＀＀ꅬ＀＀ꅭ＀＀ꅮ＀＀ꅯ＀＀ꅲ＀＀ꅳ＀＀ꅴ＀＀ꅵ＀＀ꅶ＀＀ꅹ＀＀ꅺ＀＀ꅻ＀＀ꅼ＀＀ꅽ＀＀ꆀ＀＀ꆁ＀＀ꆂ＀＀ꆃ＀＀ꆄ＀＀ꆇ＀＀ꆈ＀＀ꆉ＀＀ꆊ＀＀ꆋ＀＀ꆎ＀＀ꆏ＀＀ꆐ＀＀ꆑ＀＀ꆒ＀＀ꆕ＀＀ꆖ＀＀ꆗ＀＀ꆘ＀＀ꆙ＀＀ꆜ＀＀ꆝ＀＀ꆞ＀＀ꆟ＀＀ꆠ＀＀ꆣ＀＀ꆤ＀＀ꆥ＀＀ꆦ＀＀ꆧ＀＀ꆪ＀＀ꆫ＀＀ꆬ＀＀ꆭ＀＀ꆮ＀＀ꆱ＀＀ꆲ＀＀ꆳ＀＀ꆴ＀＀ꆵ＀＀ꆸ＀＀ꆹ＀＀ꆺ＀＀ꆻ＀＀ꆼ＀＀ꆿ＀＀ꇀ＀＀ꇁ＀＀ꇂ＀＀ꇃ＀＀ꇆ＀＀ꇇ＀＀ꇈ＀＀ꇉ＀＀ꇊ＀＀ꇍ＀＀ꇎ＀＀ꇏ＀＀ꇐ＀＀ꇑ＀＀ꇔ＀＀ꇕ＀＀ꇖ＀＀ꇗ＀＀ꇘ＀＀ꇛ＀＀ꇜ＀＀ꇝ＀＀ꇞ＀＀ꇟ＀＀ꇢ＀＀ꇣ＀＀ꇤ＀＀ꇥ＀＀ꇦ＀＀ꇩ＀＀ꇪ＀＀ꇫ＀＀ꇬ＀＀ꇭ＀＀ꇰ＀＀ꇱ＀＀ꇲ＀＀ꇳ＀＀ꇴ＀＀ꇷ＀＀ꇸ＀＀ꇹ＀＀ꇺ＀＀ꇻ＀＀ꇾ＀＀ꇿ＀＀ꈀ＀＀ꈁ＀＀ꈂ＀＀ꈅ＀＀ꈆ＀＀ꈇ＀＀ꈈ＀＀ꈉ＀＀ꈌ＀＀ꈍ＀＀ꈎ＀＀ꈏ＀＀ꈐ＀＀ꈓ＀＀ꈔ＀＀ꈕ＀＀ꈖ＀＀ꈗ＀＀ꈚ＀＀ꈛ＀＀ꈜ＀＀ꈝ＀＀ꈞ＀＀ꈡ＀＀ꈢ＀＀ꈣ＀＀ꈤ＀＀ꈥ＀＀ꈨ＀＀ꈩ＀＀ꈪ＀＀ꈫ＀＀ꈬ＀＀ꈯ＀＀ꈰ＀＀ꈱ＀＀ꈲ＀＀ꈳ＀＀ꈶ＀＀ꈷ＀＀ꈸ＀＀ꈹ＀＀ꈺ＀＀ꈽ＀＀ꈾ＀＀ꈿ＀＀ꉀ＀＀ꉁ＀＀＀＀＀＀＀＀＀＀＀＀＀＀＀＀＀＀＀＀＀＀＀＀＀＀＀＀＀＀＀＀＀＀＀＀＀＀＀＀＀＀＀＀＀＀＀＀＀＀＀＀＀＀＀＀＀＀＀＀＀＀＀＀＀＀＀＀＀＀＀＀＀＀＀＀＀＀＀＀＀＀＀＀＀＀＀＀＀＀＀＀＀＀＀＀＀＀＀＀＀＀＀＀＀＀＀＀＀＀＀＀＀＀＀＀＀＀＀＀＀＀＀＀＀＀＀＀＀＀＀＀＀＀＀＀＀＀＀＀＀＀＀＀＀＀＀＀＀＀＀＀＀＀＀＀＀＀＀＀＀＀＀＀＀＀＀＀＀＀＀＀＀＀＀＀＀＀＀＀＀＀＀＀＀＀＀＀＀＀＀＀＀＀＀＀＀＀＀＀＀＀＀＀＀＀＀＀＀＀＀＀＀＀＀＀＀＀＀＀＀＀＀＀＀＀＀＀＀＀＀＀＀＀＀＀＀＀＀＀＀＀＀＀＀＀＀＀＀＀＀＀＀＀＀＀＀＀＀＀＀＀＀＀﬚刾.单㔰㐸㠹〱㐶䕞䅃䵟䑅卟䱁卅㈨㄰ⰵⰰⰬ䌢剕唽䑓⤢!＀＀ ＀＀	＀＀_x0008_＀＀_x0001_＀＀_x0001_＀＀_x0001_＀＀蔟凫䇸䃁찀ﬆ刾8䡃〰㈱㠶㘴㜵䩞䱕䅉⡎䙆䙟卉䅃彌䅄䕔匨䵅ⱉⰰⰬ䙒∬䅄䕔≎⤩_x001D_＀＀ ＀＀_x0005_＀＀_x0004_＀＀_x0001_＀＀_x0001_＀＀_x0003_＀＀ꇯ＀＀찀﬩刾O䡃〰㘰㈲㘷㈱ㅞ〮⠪䍅也卅彔䕒彃⡂ㄴ〵⤶䔫彃䕎呓剟䍅佟㐨㔱㘰⤩䔯彃䕎呓剟䍅㐨㔱㘰착!＀＀ ＀＀	＀＀_x0008_＀＀_x0001_＀＀_x0001_＀＀_x0001_＀＀＀＀＀＀＀＀㿠찀﬩刾O䡃〰㘰㈲㘷㈱ㅞ〮⠪䍅也卅彔䕒彃⡓ㄴ〵⤶䔫彃䕎呓剟䍅啟㐨㔱㘰⤩䔯彃䕎呓剟䍅㐨㔱㘰착!＀＀ ＀＀	＀＀_x0008_＀＀_x0001_＀＀_x0001_＀＀_x0001_＀＀＀＀＀＀＀＀＀＀찀ﬤ刾4佂乂ⵎ䡃ㅞ〮䔪彃䕎呓剟䍅䡟㐨㐱㐱⼩䍅也卅彔䕒⡃ㄴㄴ⤴!＀＀ ＀＀	＀＀_x0008_＀＀_x0001_＀＀_x0001_＀＀_x0001_＀＀＀＀＀＀＀＀㿠찀ﬠ刾O䡃〰㈱㠶㘴㜵ㅞ〮⠪䍅也卅彔䕒彃⡂ㄴ㔳⤳䔫彃䕎呓剟䍅佟㐨㌱㌵⤩䔯彃䕎呓剟䍅㐨㌱㌵착!＀＀ ＀＀	＀＀_x0008_＀＀_x0001_＀＀_x0001_＀＀_x0001_＀＀＀＀＀＀＀＀㿠찀ﬠ刾O䡃〰㈱㠶㘴㜵ㅞ〮⠪䍅也卅彔䕒彃⡓ㄴ㔳⤳䔫彃䕎呓剟䍅啟㐨㌱㌵⤩䔯彃䕎呓剟䍅㐨㌱㌵착!＀＀ ＀＀	＀＀_x0008_＀＀_x0001_＀＀_x0001_＀＀_x0001_＀＀＀＀＀＀＀＀＀＀찀﬐刾O䡃〰㘰㈲㘷㈱ㅞ〮⠪䍅也卅彔䕒彃⡂ㄴ〲⤲䔫彃䕎呓剟䍅佟㐨㈱㈰⤩䔯彃䕎呓剟䍅㐨㈱㈰착!＀＀ ＀＀	＀＀_x0008_＀＀_x0001_＀＀_x0001_＀＀_x0001_＀＀馚香香㿙찀﬐刾O䡃〰㘰㈲㘷㈱ㅞ〮⠪䍅也卅彔䕒彃⡓ㄴ〲⤲䔫彃䕎呓剟䍅啟㐨㈱㈰⤩䔯彃䕎呓剟䍅㐨㈱㈰착!＀＀ ＀＀	＀＀_x0008_＀＀_x0001_＀＀_x0001_＀＀_x0001_＀＀＀＀＀＀＀＀＀＀찀ﬆ刾&amp;䉇〰㔰㤹ㄱㄱ䙞彆䅓䕌⡓乁ⱎ〲ㄱⰬⰬ䉇⥐ć＀＀ ＀＀ï＀＀_x0008_＀＀_x0001_＀＀_x0001_＀＀_x0001_＀＀馚香禙䁖摦畳㩰⼯楄敲瑣潩獮䘯捡却瑥䄠摵瑩湩⁧楖睥牥愿瑣潩㵮啁䥄彔䅖啌♅䉄ㄽ㤲䤦ㅄ〽㤵ㄹ☱䅖啌䥅㵄㄰〰☱䑓呁㵅〲ㄱ倦剅佉呄偙㵅乁彎呓♄䍓呆㌽眦湩潤㵷潰異彰潮扟牡眦摩桴㌽㔸栦楥桧㵴㈱☰呓剁彔䅍䥘䥍䕚㵄䅆卌♅牣慥潴㵲慦瑣敳♴楤灳慬役瑳楲杮䄽摵瑩찀ﬆ刾&amp;䉇〰㔰㤹ㄱㄱ䙞彆䅓䕌⡓乁ⱎ〲〱ⰬⰬ䉇⥐ć＀＀ ＀＀ï＀＀_x0008_＀＀_x0001_＀＀_x0001_＀＀_x0001_＀＀馚香香䁕摦畳㩰⼯楄敲瑣潩獮䘯捡却瑥䄠摵瑩湩⁧楖睥牥愿瑣潩㵮啁䥄彔䅖啌♅䉄ㄽ㤲䤦ㅄ〽㤵ㄹ☱䅖啌䥅㵄㄰〰☱䑓呁㵅〲〱倦剅佉呄偙㵅乁彎呓♄䍓呆㌽眦湩潤㵷潰異彰潮扟牡眦摩桴㌽㔸栦楥桧㵴㈱☰呓剁彔䅍䥘䥍䕚㵄䅆卌♅牣慥潴㵲慦瑣敳♴楤灳慬役瑳楲杮䄽摵瑩찀ﬆ刾&amp;䉇〰㔰㤹ㄱㄱ䙞彆䅓䕌⡓乁ⱎ〲㈱ⰬⰬ䉇⥐ć＀＀ ＀＀ï＀＀_x0008_＀＀_x0001_＀＀_x0001_＀＀_x0001_＀＀＀＀＀＀䀀䁗摦畳㩰⼯楄敲瑣潩獮䘯捡却瑥䄠摵瑩湩⁧楖睥牥愿瑣潩㵮啁䥄彔䅖啌♅䉄ㄽ㤲䤦ㅄ〽㤵ㄹ☱䅖啌䥅㵄㄰〰☱䑓呁㵅〲㈱倦剅佉呄偙㵅乁彎呓♄䍓呆㌽眦湩潤㵷潰異彰潮扟牡眦摩桴㌽㔸栦楥桧㵴㈱☰呓剁彔䅍䥘䥍䕚㵄䅆卌♅牣慥潴㵲慦瑣敳♴楤灳慬役瑳楲杮䄽摵瑩찀ﬆ刾7䉇〰㜰㤱㌷㠷䩞䱕䅉⡎䙆䙟卉䅃彌䅄䕔䄨乎〬Ⱜ刬ⱆ䐢呁久⤢착_x001D_＀＀ ＀＀_x0005_＀＀_x0004_＀＀_x0001_＀＀_x0001_＀＀_x0003_＀＀ꆔ＀＀찀﫹刾O䡃〰㘰㈲㘷㈱ㅞ〮⠪䍅也卅彔䕒彃⡓ㄴ〲⤶䔫彃䕎呓剟䍅啟㐨㈱㘰⤩䔯彃䕎呓剟䍅㐨㈱㘰착!＀＀ ＀＀	＀＀_x0008_＀＀_x0001_＀＀_x0001_＀＀_x0001_＀＀＀＀＀＀＀＀＀＀찀﫹刾O䡃〰㘰㈲㘷㈱ㅞ〮⠪䍅也卅彔䕒彃⡂ㄴ〲⤶䔫彃䕎呓剟䍅佟㐨㈱㘰⤩䔯彃䕎呓剟䍅㐨㈱㘰착!＀＀ ＀＀	＀＀_x0008_＀＀_x0001_＀＀_x0001_＀＀_x0001_＀＀馚香香㿙찀﫵刾O䡃〰㈱㠶㘴㜵ㅞ〮⠪䍅也卅彔䕒彃⡓ㄴ㔳⤷䔫彃䕎呓剟䍅啟㐨㌱㜵⤩䔯彃䕎呓剟䍅㐨㌱㜵착!＀＀ ＀＀	＀＀_x0008_＀＀_x0001_＀＀_x0001_＀＀_x0001_＀＀＀＀＀＀＀＀＀＀찀﫵刾O䡃〰㈱㠶㘴㜵ㅞ〮⠪䍅也卅彔䕒彃⡂ㄴ㔳⤷䔫彃䕎呓剟䍅佟㐨㌱㜵⤩䔯彃䕎呓剟䍅㐨㌱㜵착!＀＀ ＀＀	＀＀_x0008_＀＀_x0001_＀＀_x0001_＀＀_x0001_＀＀＀＀＀＀＀＀㿠찀﫳刾4佂乂ⵎ䡃ㅞ〮䔪彃䕎呓剟䍅䡟㐨㐱㠱⼩䍅也卅彔䕒⡃ㄴㄴ⤸!＀＀ ＀＀	＀＀_x0008_＀＀_x0001_＀＀_x0001_＀＀_x0001_＀＀＀＀＀＀＀＀㿠찀ﬆ刾7呉〰㄰㐰㘹㌲䩞䱕䅉⡎䙆䙟卉䅃彌䅄䕔儨剔〬Ⱜ刬ⱆ䐢呁久⤢착_x001D_＀＀ ＀＀_x0005_＀＀_x0004_＀＀_x0001_＀＀_x0001_＀＀_x0003_＀＀ꇯ＀＀찀﫹刾&lt;䡃〰㘰㈲㘷㈱偞䕓䍔䱁䘨噉䑅奁㬩彐剐䍉⡅ㄭ奁丬坏䐬䔬彃啃剒Ⱜ⤱ॎ＀＀ ＀＀श＀＀࠰＀＀_x0001_＀＀Ć＀＀_x0001_＀＀＀＀＀＀氀䂚＀＀＀＀ 䂚＀＀＀＀䂚＀＀＀＀Ѐ䂛＀＀＀＀谀䂚＀＀＀＀Ⰰ䂚＀＀＀＀ 䂚＀＀＀＀Ⰰ䂚＀＀＀＀Ѐ䂚＀＀＀＀䂙＀＀＀＀䂙＀＀＀＀ఀ䂚＀＀＀＀䂙＀＀＀＀䐀䂙＀＀＀＀ꀀ䂙＀＀＀＀_xDC00_䂙＀＀＀＀搀䂚＀＀＀＀Ѐ䂚＀＀＀＀耀䂙＀＀＀＀簀䂙＀＀＀＀蠀䂙＀＀＀＀谀䂙＀＀＀＀䂘＀＀＀＀퀀䂘＀＀＀＀᐀䂙＀＀＀＀＀＀䂙＀＀＀＀䂘＀＀＀＀＀＀䂙＀＀＀＀䂘＀＀＀＀_xD800_䂘＀＀＀＀䂘＀＀＀＀䂘＀＀＀＀ﰀ䂘＀＀＀＀＀＀䂙＀＀＀＀⠀䂙＀＀＀＀堀䂙＀＀＀＀倀䂙＀＀＀＀退䂙＀＀＀＀저䂙＀＀＀＀䀀䂚＀＀＀＀䂙＀＀＀＀䂙＀＀＀＀䀀䂚＀＀＀＀䂙＀＀＀＀䂙＀＀＀＀퀀䂙＀＀＀＀䂙＀＀＀＀䂙＀＀＀＀저䂙＀＀＀＀退䂙＀＀＀＀氀䂙＀＀＀＀렀䂙＀＀＀＀퀀䂙＀＀＀＀Ѐ䂚＀＀＀＀저䂙＀＀＀＀Ѐ䂚＀＀＀＀䂙＀＀＀＀䀀䂚＀＀＀＀찀䂙＀＀＀＀ꠀ䂙＀＀＀＀저䂙＀＀＀＀㰀䂚＀＀＀＀退䂚＀＀＀＀ꐀ䂚＀＀＀＀䂚＀＀＀＀_xDC00_䂚＀＀＀＀ꐀ䂚＀＀＀＀ꐀ䂚＀＀＀＀ꐀ䂚＀＀＀＀ꐀ䂚＀＀＀＀退䂚＀＀＀＀堀䂚＀＀＀＀堀䂚＀＀＀＀堀䂚＀＀＀＀堀䂚＀＀＀＀㐀䂚＀＀＀＀퀀䂛＀＀＀＀ 䂜＀＀＀＀밀䂛＀＀＀＀氀䂜＀＀＀＀퀀䂛＀＀＀＀쀀䂛＀＀＀＀ 䂜＀＀＀＀ᰀ䂜＀＀＀＀퀀䂛＀＀＀＀Ѐ䂜＀＀＀＀ 䂜＀＀＀＀ 䂜＀＀＀＀ᰀ䂜＀＀＀＀_xD800_䂛＀＀＀＀䂛＀＀＀＀尀䂜＀＀＀＀퐀䂜＀＀＀＀က䂝＀＀＀＀䂜＀＀＀＀䂜＀＀＀＀琀䂜＀＀＀＀堀䂜＀＀＀＀가䂜＀＀＀＀ﰀ䂜＀＀＀＀ﰀ䂜＀＀＀＀怀䂝＀＀＀＀簀䂝＀＀＀＀簀䂝＀＀＀＀퀀䂝＀＀＀＀ᰀ䂞＀＀＀＀⠀䂞＀＀＀＀䂝＀＀＀＀　䂞＀＀＀＀䠀䂞＀＀＀＀Ⰰ䂞＀＀＀＀⠀䂞＀＀＀＀瀀䂞＀＀＀＀ꐀ䂝＀＀＀＀耀䂝＀＀＀＀頀䂝＀＀＀＀됀䂝＀＀＀＀䰀䂝＀＀＀＀_xD800_䂝＀＀＀＀䂝＀＀＀＀瀀䂝＀＀＀＀怀䂝＀＀＀＀怀䂝＀＀＀＀㐀䂝＀＀＀＀倀䂞＀＀＀＀　䂞＀＀＀＀怀䂞＀＀＀＀瀀䂞＀＀＀＀栀䂝＀＀＀＀Ѐ䂞＀＀＀＀簀䂝＀＀＀＀䰀䂝＀＀＀＀렀䂝＀＀＀＀က䂝＀＀＀＀蠀䂝＀＀＀＀뀀䂝＀＀＀＀뀀䂝＀＀＀＀뀀䂝＀＀＀＀鰀䂝＀＀＀＀砀䂝＀＀＀＀ᰀ䂝＀＀＀＀吀䂜＀＀＀＀⠀䂜＀＀＀＀鰀䂜＀＀＀＀찀䂜＀＀＀＀䐀䂜＀＀＀＀砀䂜＀＀＀＀퐀䂜＀＀＀＀밀䂜＀＀＀＀頀䂜＀＀＀＀밀䂜＀＀＀＀䂜＀＀＀＀䐀䂜＀＀＀＀ﰀ䂜＀＀＀＀ﰀ䂜＀＀＀＀䰀䂝＀＀＀＀堀䂝＀＀＀＀琀䂝＀＀＀＀瀀䂝＀＀＀＀瀀䂝＀＀＀＀䰀䂝＀＀＀＀蠀䂝＀＀＀＀밀䂝＀＀＀＀鰀䂝＀＀＀＀＀＀䂞＀＀＀＀＀＀䂞＀＀＀＀㰀䂞＀＀＀＀㠀䂞＀＀＀＀᠀䂟＀＀＀＀吀䂞＀＀＀＀밀䂝＀＀＀＀䂝＀＀＀＀䂝＀＀＀＀䂝＀＀＀＀ꀀ䂞＀＀＀＀Ⰰ䂞＀＀＀＀㐀䂞＀＀＀＀䀀䂞＀＀＀＀䐀䂞＀＀＀＀쐀䂝＀＀＀＀琀䂞＀＀＀＀저䂝＀＀＀＀堀䂝＀＀＀＀蠀䂝＀＀＀＀㐀䂝＀＀＀＀倀䂜＀＀＀＀ﰀ䂜＀＀＀＀찀䂜＀＀＀＀堀䂞＀＀＀＀㰀䂝＀＀＀＀䠀䂝＀＀＀＀ﰀ䂜＀＀＀＀＀＀䂝＀＀＀＀Ѐ䂝＀＀＀＀䀀䂝＀＀＀＀䂜＀＀＀＀倀䂞＀＀＀＀ࠀ䂜＀＀＀＀簀䂜＀＀＀＀䂜＀＀＀＀ꀀ䂜＀＀＀＀頀䂜＀＀＀＀퀀䂜＀＀＀＀頀䂜＀＀＀＀밀䂜＀＀＀＀က䂝＀＀＀＀쀀䂜＀＀＀＀퐀䂜＀＀＀＀퀀䂜＀＀＀＀䂜＀＀＀＀⠀䂝＀＀＀＀䂜＀＀＀＀鐀䂜＀＀＀＀가䂜＀＀＀＀頀䂜＀＀＀＀ꠀ䂜＀＀＀＀頀䂜＀＀＀＀鰀䂜＀＀＀＀ꠀ䂜＀＀＀＀䂜＀＀＀＀က䂝＀＀＀＀က䂝＀＀＀＀䂜＀＀＀＀찀䂜＀＀＀＀瀀䂜＀＀＀＀瀀䂜＀＀＀＀谀䂜＀＀＀＀퀀䂜＀＀＀＀䂜＀＀＀＀䀀䂝＀＀＀＀䂜＀＀＀＀䂜＀＀＀＀堀䂝＀＀＀＀怀䂝＀＀＀＀㠀䂝＀＀＀＀怀䂝＀＀＀＀䰀䂝＀＀＀＀뀀䂝＀＀＀＀怀䂝＀＀＀＀琀䂝＀＀＀＀砀䂝＀＀＀＀＀＀䂞＀＀＀＀䀀䂝＀＀＀＀䂜＀＀＀＀䂜＀＀＀＀밀䂜＀＀＀＀Ѐ䂝＀＀＀＀쐀䂜＀＀＀＀砀䂜＀＀＀＀뀀䂜＀＀＀＀頀䂜＀＀＀＀ꀀ䂜＀＀＀＀됀䂜＀＀＀＀렀䂜＀＀＀＀뀀䂜＀＀＀＀瀀䂜＀＀＀＀瀀䂜＀＀＀＀렀䂜＀＀＀＀밀䂜＀＀＀＀쀀䂜＀＀＀＀萀䂜＀＀＀＀䀀䂜＀＀＀＀＀＀＀＀＀＀＀＀＀＀＀＀＀＀＀＀＀＀＀＀＀＀＀＀＀＀＀＀＀＀＀＀＀＀＀＀＀＀＀＀＀＀＀＀＀＀＀＀＀＀＀＀＀＀＀＀＀＀＀＀＀＀＀＀＀＀＀＀＀＀＀＀＀＀＀＀＀＀＀＀＀＀＀＀＀＀＀＀＀＀＀＀＀＀＀＀＀＀＀＀＀＀＀＀＀＀＀＀＀＀＀＀＀＀＀＀＀＀＀＀＀＀＀＀＀＀＀＀＀＀＀＀＀＀＀＀＀＀＀＀＀＀＀＀＀＀＀＀＀＀＀＀＀＀＀＀＀＀＀＀＀＀＀＀＀＀＀＀＀＀＀＀＀＀＀＀＀＀＀＀＀＀＀＀＀＀＀＀＀＀＀＀＀＀＀＀＀＀＀＀＀＀＀＀＀＀＀＀＀＀＀＀＀＀＀＀＀＀＀＀＀＀＀＀＀＀＀＀＀＀＀＀＀＀＀＀＀＀＀＀＀＀＀＀＀＀＀＀＀＀＀＀＀＀＀＀＀＀﫴刾4佂乂ⵎ䡃ㅞ〮䔪彃䕎呓剟䍅䡟㐨㔱〱⼩䍅也卅彔䕒⡃ㄴㄵ⤰!＀＀ ＀＀	＀＀_x0008_＀＀_x0001_＀＀_x0001_＀＀_x0001_＀＀＀＀＀＀＀＀㿰찀ﬤ刾O䕄〰㘰㌳〵㌰ㅞ〮⠪䍅也卅彔䕒彃⡂ㄴ㜴⤵䔫彃䕎呓剟䍅佟㐨㐱㔷⤩䔯彃䕎呓剟䍅㐨㐱㔷착!＀＀ ＀＀	＀＀_x0008_＀＀_x0001_＀＀_x0001_＀＀_x0001_＀＀沐吉婚㿚찀ﬤ刾O䕄〰㘰㌳〵㌰ㅞ〮⠪䍅也卅彔䕒彃⡓ㄴ㜴⤵䔫彃䕎呓剟䍅啟㐨㐱㔷⤩䔯彃䕎呓剟䍅㐨㐱㔷착!＀＀ ＀＀	＀＀_x0008_＀＀_x0001_＀＀_x0001_＀＀_x0001_＀＀ꤦ⌫Ḟ㾾찀ﬤ刾O䕄〰㔰㘵㈵㐰ㅞ〮⠪䍅也卅彔䕒彃⡂ㄴ㜴⤵䔫彃䕎呓剟䍅佟㐨㐱㔷⤩䔯彃䕎呓剟䍅㐨㐱㔷착!＀＀ ＀＀	＀＀_x0008_＀＀_x0001_＀＀_x0001_＀＀_x0001_＀＀＀＀＀＀＀＀㿦찀ﬤ刾O䕄〰㔰㘵㈵㐰ㅞ〮⠪䍅也卅彔䕒彃⡓ㄴ㜴⤵䔫彃䕎呓剟䍅啟㐨㐱㔷⤩䔯彃䕎呓剟䍅㐨㐱㔷착!＀＀ ＀＀	＀＀_x0008_＀＀_x0001_＀＀_x0001_＀＀_x0001_＀＀＀＀＀＀＀＀＀＀찀ﬞ刾O䕄〰㘰〶〲㘰ㅞ〮⠪䍅也卅彔䕒彃⡂ㄴ㈳⤵䔫彃䕎呓剟䍅佟㐨㌱㔲⤩䔯彃䕎呓剟䍅㐨㌱㔲착!＀＀ ＀＀	＀＀_x0008_＀＀_x0001_＀＀_x0001_＀＀_x0001_＀＀＀＀＀＀＀＀㿠찀ﬞ刾O䕄〰㘰〶〲㘰ㅞ〮⠪䍅也卅彔䕒彃⡓ㄴ㈳⤵䔫彃䕎呓剟䍅啟㐨㌱㔲⤩䔯彃䕎呓剟䍅㐨㌱㔲착!＀＀ ＀＀	＀＀_x0008_＀＀_x0001_＀＀_x0001_＀＀_x0001_＀＀＀＀＀＀＀＀㿀찀﬛刾&amp;单㜴㠷㤳〱㤴䙞彆䅓䕌⡓乁ⱎ〲〱ⰬⰬ单⥄ĉ＀＀ ＀＀ñ＀＀_x0008_＀＀_x0001_＀＀_x0001_＀＀_x0001_＀＀馚香↙䂋摦畳㩰⼯楄敲瑣潩獮䘯捡却瑥䄠摵瑩湩⁧楖睥牥愿瑣潩㵮啁䥄彔䅖啌♅䉄ㄽ㤲䤦ㅄ㐽㜷㌸ㄹ☰䅖啌䥅㵄㄰〰☱䑓呁㵅〲〱倦剅佉呄偙㵅乁彎呓♄䍓呆㌽眦湩潤㵷潰異彰潮扟牡眦摩桴㌽㔸栦楥桧㵴㈱☰呓剁彔䅍䥘䥍䕚㵄䅆卌♅牣慥潴㵲慦瑣敳♴楤灳慬役瑳楲杮䄽摵瑩찀﬛刾&amp;单㜴㠷㤳〱㤴䙞彆䅓䕌⡓乁ⱎ〲ㄱⰬⰬ单⥄ĉ＀＀ ＀＀ñ＀＀_x0008_＀＀_x0001_＀＀_x0001_＀＀_x0001_＀＀㌳㌳묳䂍摦畳㩰⼯楄敲瑣潩獮䘯捡却瑥䄠摵瑩湩⁧楖睥牥愿瑣潩㵮啁䥄彔䅖啌♅䉄ㄽ㤲䤦ㅄ㐽㜷㌸ㄹ☰䅖啌䥅㵄㄰〰☱䑓呁㵅〲ㄱ倦剅佉呄偙㵅乁彎呓♄䍓呆㌽眦湩潤㵷潰異彰潮扟牡眦摩桴㌽㔸栦楥桧㵴㈱☰呓剁彔䅍䥘䥍䕚㵄䅆卌♅牣慥潴㵲慦瑣敳♴楤灳慬役瑳楲杮䄽摵瑩찀﬘刾&amp;单㜴㠷㤳〱㤴䙞彆䅓䕌⡓乁ⱎ〲㈱ⰬⰬ单⥄ĉ＀＀ ＀＀ñ＀＀_x0008_＀＀_x0001_＀＀_x0001_＀＀_x0001_＀＀쳍쳌賌䂌摦畳㩰⼯楄敲瑣潩獮䘯捡却瑥䄠摵瑩湩⁧楖睥牥愿瑣潩㵮啁䥄彔䅖啌♅䉄ㄽ㤲䤦ㅄ㐽㜷㌸ㄹ☰䅖啌䥅㵄㄰〰☱䑓呁㵅〲㈱倦剅佉呄偙㵅乁彎呓♄䍓呆㌽眦湩潤㵷潰異彰潮扟牡眦摩桴㌽㔸栦楥桧㵴㈱☰呓剁彔䅍䥘䥍䕚㵄䅆卌♅牣慥潴㵲慦瑣敳♴楤灳慬役瑳楲杮䄽摵瑩찀﬏刾O䕄〰㘰㌳〵㌰ㅞ〮⠪䍅也卅彔䕒彃⡂ㄴ㜱⤲䔫彃䕎呓剟䍅佟㐨ㄱ㈷⤩䔯彃䕎呓剟䍅㐨ㄱ㈷착!＀＀ ＀＀	＀＀_x0008_＀＀_x0001_＀＀_x0001_＀＀_x0001_＀＀艐覣윜㿑찀﬏刾O䕄〰㘰㌳〵㌰ㅞ〮⠪䍅也卅彔䕒彃⡓ㄴ㜱⤲䔫彃䕎呓剟䍅啟㐨ㄱ㈷⤩䔯彃䕎呓剟䍅㐨ㄱ㈷착!＀＀ ＀＀	＀＀_x0008_＀＀_x0001_＀＀_x0001_＀＀_x0001_＀＀ﭞ燆㿌찀﬏刾O䕄〰㔰㘵㈵㐰ㅞ〮⠪䍅也卅彔䕒彃⡂ㄴ㜱⤲䔫彃䕎呓剟䍅佟㐨ㄱ㈷⤩䔯彃䕎呓剟䍅㐨ㄱ㈷착!＀＀ ＀＀	＀＀_x0008_＀＀_x0001_＀＀_x0001_＀＀_x0001_＀＀୻ඐ鉉㿤찀﬏刾O䕄〰㔰㘵㈵㐰ㅞ〮⠪䍅也卅彔䕒彃⡓ㄴ㜱⤲䔫彃䕎呓剟䍅啟㐨ㄱ㈷⤩䔯彃䕎呓剟䍅㐨ㄱ㈷착!＀＀ ＀＀	＀＀_x0008_＀＀_x0001_＀＀_x0001_＀＀_x0001_＀＀＀＀＀＀＀＀＀＀찀﫽刾O䕄〰㔰㘵㈵㐰ㅞ〮⠪䍅也卅彔䕒彃⡓ㄴ㜴⤹䔫彃䕎呓剟䍅啟㐨㐱㤷⤩䔯彃䕎呓剟䍅㐨㐱㤷착!＀＀ ＀＀	＀＀_x0008_＀＀_x0001_＀＀_x0001_＀＀_x0001_＀＀＀＀＀＀＀＀＀＀찀﫽刾O䕄〰㔰㘵㈵㐰ㅞ〮⠪䍅也卅彔䕒彃⡂ㄴ㜴⤹䔫彃䕎呓剟䍅佟㐨㐱㤷⤩䔯彃䕎呓剟䍅㐨㐱㤷착!＀＀ ＀＀	＀＀_x0008_＀＀_x0001_＀＀_x0001_＀＀_x0001_＀＀＀＀＀＀＀＀㿦찀﫽刾O䕄〰㔰㘵㈵㐰ㅞ〮⠪䍅也卅彔䕒彃⡓ㄴ㜱⤶䔫彃䕎呓剟䍅啟㐨ㄱ㘷⤩䔯彃䕎呓剟䍅㐨ㄱ㘷착!＀＀ ＀＀	＀＀_x0008_＀＀_x0001_＀＀_x0001_＀＀_x0001_＀＀＀＀＀＀＀＀＀＀찀﫽刾O䕄〰㔰㘵㈵㐰ㅞ〮⠪䍅也卅彔䕒彃⡂ㄴ㜱⤶䔫彃䕎呓剟䍅佟㐨ㄱ㘷⤩䔯彃䕎呓剟䍅㐨ㄱ㘷착!＀＀ ＀＀	＀＀_x0008_＀＀_x0001_＀＀_x0001_＀＀_x0001_＀＀୻ඐ鉉㿤찀﫷刾O䕄〰㘰〶〲㘰ㅞ〮⠪䍅也卅彔䕒彃⡓ㄴ㈳⤹䔫彃䕎呓剟䍅啟㐨㌱㤲⤩䔯彃䕎呓剟䍅㐨㌱㤲착!＀＀ ＀＀	＀＀_x0008_＀＀_x0001_＀＀_x0001_＀＀_x0001_＀＀＀＀＀＀＀＀㿀찀﫷刾O䕄〰㘰〶〲㘰ㅞ〮⠪䍅也卅彔䕒彃⡂ㄴ㈳⤹䔫彃䕎呓剟䍅佟㐨㌱㤲⤩䔯彃䕎呓剟䍅㐨㌱㤲착!＀＀ ＀＀	＀＀_x0008_＀＀_x0001_＀＀_x0001_＀＀_x0001_＀＀＀＀＀＀＀＀㿠찀﫷刾O䕄〰㘰㌳〵㌰ㅞ〮⠪䍅也卅彔䕒彃⡓ㄴ㜴⤹䔫彃䕎呓剟䍅啟㐨㐱㤷⤩䔯彃䕎呓剟䍅㐨㐱㤷착!＀＀ ＀＀	＀＀_x0008_＀＀_x0001_＀＀_x0001_＀＀_x0001_＀＀ꤦ⌫Ḟ㾾찀﫷刾O䕄〰㘰㌳〵㌰ㅞ〮⠪䍅也卅彔䕒彃⡂ㄴ㜴⤹䔫彃䕎呓剟䍅佟㐨㐱㤷⤩䔯彃䕎呓剟䍅㐨㐱㤷착!＀＀ ＀＀	＀＀_x0008_＀＀_x0001_＀＀_x0001_＀＀_x0001_＀＀沐吉婚㿚찀﫷刾O䕄〰㘰㌳〵㌰ㅞ〮⠪䍅也卅彔䕒彃⡓ㄴ㜱⤶䔫彃䕎呓剟䍅啟㐨ㄱ㘷⤩䔯彃䕎呓剟䍅㐨ㄱ㘷착!＀＀ ＀＀	＀＀_x0008_＀＀_x0001_＀＀_x0001_＀＀_x0001_＀＀ﭞ燆㿌찀﫷刾O䕄〰㘰㌳〵㌰ㅞ〮⠪䍅也卅彔䕒彃⡂ㄴ㜱⤶䔫彃䕎呓剟䍅佟㐨ㄱ㘷⤩䔯彃䕎呓剟䍅㐨ㄱ㘷착!＀＀ ＀＀	＀＀_x0008_＀＀_x0001_＀＀_x0001_＀＀_x0001_＀＀艐覣윜㿑찀﫨刾_x001B_䵉ⵁ呉偞䍟䵏卟午佟呕㐨㔱㜳착!＀＀ ＀＀	＀＀_x0008_＀＀_x0001_＀＀_x0001_＀＀_x0001_＀＀譄槻䁂찀﬑刾*呉〰㐰㜱㐱〴䙞彆䅃䡓卟⡔呑ⱒㄴ㔴ⰵⰬ䙒⨩ㄭŮ＀＀ ＀＀Ŗ＀＀_x0008_＀＀_x0001_＀＀_x0001_＀＀_x0001_＀＀尨銏쁅摦畳㩰⼯楤敲瑣潩獮䘯呁嘠敩敷㽲捡楴湯唽䑐呁♅牣慥潴㵲慦瑣敳♴奄彎剁升吽啒♅佄彃䅎䕍䘽呁䘺䱑䅟䑕呉义彇䱃䕉呎呟䵅䱐呁⹅䅆♔楤灳慬役瑳楲杮䄽摵瑩嘦剁䬺奅吽䱑䱃䩇䩕♕䅖㩒啑剅㵙歒晚け呆䙓吹䍖剨䙖獉䑎ぅ呎獕䍌卸楒杫楋瑁免㴽圦义佄㵗䥆卒彔佐啐♐䕈䝉呈㐽〵圦䑉䡔㐽〵匦䅔呒䵟塁䵉婉䑅䘽䱁䕓嘦剁䌺䱁久䅄㵒䥆䕖䅄♙䅖㩒奓䉍䱏䤽ご〰ㄴㄷ㐴☰䅖㩒义䕄㵘0﫽刾5偊㌳㘴〸〰〰偞䕓䍔䱁䘨噉䑅奁㬩彐䅄䕔彊䅄⡙ㄭ奁丬坏䐬착Զ＀＀ ＀＀Ԟ＀＀И＀＀_x0001_＀＀Ć＀＀_x0003_＀＀ꃔ＀＀ꃕ＀＀ꃘ＀＀ꃙ＀＀ꃚ＀＀ꃛ＀＀ꃜ＀＀ꃟ＀＀ꃠ＀＀ꃡ＀＀ꃢ＀＀ꃣ＀＀ꃦ＀＀ꃧ＀＀ꃨ＀＀ꃩ＀＀ꃪ＀＀ꃭ＀＀ꃮ＀＀ꃯ＀＀ꃰ＀＀ꃱ＀＀ꃴ＀＀ꃵ＀＀ꃶ＀＀ꃷ＀＀ꃸ＀＀ꃻ＀＀ꃼ＀＀ꃽ＀＀ꃾ＀＀ꃿ＀＀ꄂ＀＀ꄃ＀＀ꄄ＀＀ꄅ＀＀ꄆ＀＀ꄉ＀＀ꄊ＀＀ꄋ＀＀ꄌ＀＀ꄍ＀＀ꄐ＀＀ꄑ＀＀ꄒ＀＀ꄓ＀＀ꄔ＀＀ꄗ＀＀ꄘ＀＀ꄙ＀＀ꄚ＀＀ꄛ＀＀ꄞ＀＀ꄟ＀＀ꄠ＀＀ꄡ＀＀ꄢ＀＀ꄥ＀＀ꄦ＀＀ꄧ＀＀ꄨ＀＀ꄩ＀＀ꄬ＀＀ꄭ＀＀ꄮ＀＀ꄯ＀＀ꄰ＀＀ꄳ＀＀ꄴ＀＀ꄵ＀＀ꄶ＀＀ꄷ＀＀ꄺ＀＀ꄻ＀＀ꄼ＀＀ꄽ＀＀ꄾ＀＀ꅁ＀＀ꅂ＀＀ꅃ＀＀ꅄ＀＀ꅅ＀＀ꅈ＀＀ꅉ＀＀ꅊ＀＀ꅋ＀＀ꅌ＀＀ꅏ＀＀ꅐ＀＀ꅑ＀＀ꅒ＀＀ꅓ＀＀ꅖ＀＀ꅗ＀＀ꅘ＀＀ꅙ＀＀ꅚ＀＀ꅝ＀＀ꅞ＀＀ꅟ＀＀ꅠ＀＀ꅡ＀＀ꅤ＀＀ꅥ＀＀ꅦ＀＀ꅧ＀＀ꅨ＀＀ꅫ＀＀ꅬ＀＀ꅭ＀＀ꅮ＀＀ꅯ＀＀ꅲ＀＀ꅳ＀＀ꅴ＀＀ꅵ＀＀ꅶ＀＀ꅹ＀＀ꅺ＀＀ꅻ＀＀ꅼ＀＀ꅽ＀＀ꆀ＀＀ꆁ＀＀ꆂ＀＀ꆃ＀＀ꆄ＀＀ꆇ＀＀ꆈ＀＀ꆉ＀＀ꆊ＀＀ꆋ＀＀ꆎ＀＀ꆏ＀＀ꆐ＀＀ꆑ＀＀ꆒ＀＀ꆕ＀＀ꆖ＀＀ꆗ＀＀ꆘ＀＀ꆙ＀＀ꆜ＀＀ꆝ＀＀ꆞ＀＀ꆟ＀＀ꆠ＀＀ꆣ＀＀ꆤ＀＀ꆥ＀＀ꆦ＀＀ꆧ＀＀ꆪ＀＀ꆫ＀＀ꆬ＀＀ꆭ＀＀ꆮ＀＀ꆱ＀＀ꆲ＀＀ꆳ＀＀ꆴ＀＀ꆵ＀＀ꆸ＀＀ꆹ＀＀ꆺ＀＀ꆻ＀＀ꆼ＀＀ꆿ＀＀ꇀ＀＀ꇁ＀＀ꇂ＀＀ꇃ＀＀ꇆ＀＀ꇇ＀＀ꇈ＀＀ꇉ＀＀ꇊ＀＀ꇍ＀＀ꇎ＀＀ꇏ＀＀ꇐ＀＀ꇑ＀＀ꇔ＀＀ꇕ＀＀ꇖ＀＀ꇗ＀＀ꇘ＀＀ꇛ＀＀ꇜ＀＀ꇝ＀＀ꇞ＀＀ꇟ＀＀ꇢ＀＀ꇣ＀＀ꇤ＀＀ꇥ＀＀ꇦ＀＀ꇩ＀＀ꇪ＀＀ꇫ＀＀ꇬ＀＀ꇭ＀＀ꇰ＀＀ꇱ＀＀ꇲ＀＀ꇳ＀＀ꇴ＀＀ꇷ＀＀ꇸ＀＀ꇹ＀＀ꇺ＀＀ꇻ＀＀ꇾ＀＀ꇿ＀＀ꈀ＀＀ꈁ＀＀ꈂ＀＀ꈅ＀＀ꈆ＀＀ꈇ＀＀ꈈ＀＀ꈉ＀＀ꈌ＀＀ꈍ＀＀ꈎ＀＀ꈏ＀＀ꈐ＀＀ꈓ＀＀ꈔ＀＀ꈕ＀＀ꈖ＀＀ꈗ＀＀ꈚ＀＀ꈛ＀＀ꈜ＀＀ꈝ＀＀ꈞ＀＀ꈡ＀＀ꈢ＀＀ꈣ＀＀ꈤ＀＀ꈥ＀＀ꈨ＀＀ꈩ＀＀ꈪ＀＀ꈫ＀＀ꈬ＀＀ꈯ＀＀ꈰ＀＀ꈱ＀＀ꈲ＀＀ꈳ＀＀ꈶ＀＀ꈷ＀＀ꈸ＀＀ꈹ＀＀ꈺ＀＀ꈽ＀＀ꈾ＀＀ꈿ＀＀ꉀ＀＀ꉁ＀＀＀＀＀＀＀＀＀＀＀＀＀＀＀＀＀＀＀＀＀＀＀＀＀＀＀＀＀＀＀＀＀＀＀＀＀＀＀＀＀＀＀＀＀＀＀＀＀＀＀＀＀＀＀＀＀＀＀＀＀＀＀＀＀＀＀＀＀＀＀＀＀＀＀＀＀＀＀＀＀＀＀＀＀＀＀＀＀＀＀＀＀＀＀＀＀＀＀＀＀＀＀＀＀＀＀＀＀＀＀＀＀＀＀＀＀＀＀＀＀＀＀＀＀＀＀＀＀＀＀＀＀＀＀＀＀＀＀＀＀＀＀＀＀＀＀＀＀＀＀＀＀＀＀＀＀＀＀＀＀＀＀＀＀＀＀＀＀＀＀＀＀＀＀＀＀＀＀＀＀＀＀＀＀＀＀＀＀＀＀＀＀＀＀＀＀＀＀＀＀＀＀＀＀＀＀＀＀＀＀＀＀＀＀＀＀＀＀＀＀＀＀＀＀＀＀＀＀＀＀＀＀＀＀＀＀＀＀＀＀＀＀＀＀＀＀＀＀＀＀＀＀＀＀＀＀＀＀＀＀＀＀＀יִ刾O䕄〰㘰㌳〵㌰ㅞ〮⠪䍅也卅彔䕒彃⡂ㄴ㤲⤴䔫彃䕎呓剟䍅佟㐨㈱㐹⤩䔯彃䕎呓剟䍅㐨㈱㐹착!＀＀ ＀＀	＀＀_x0008_＀＀_x0001_＀＀_x0001_＀＀_x0001_＀＀＀＀＀＀＀＀㿐찀יִ刾O䕄〰㘰㌳〵㌰ㅞ〮⠪䍅也卅彔䕒彃⡓ㄴ㤲⤴䔫彃䕎呓剟䍅啟㐨㈱㐹⤩䔯彃䕎呓剟䍅㐨㈱㐹착!＀＀ ＀＀	＀＀_x0008_＀＀_x0001_＀＀_x0001_＀＀_x0001_＀＀㌴㌳㌳㿓찀﬜刾O䕄〰㔰㘵㈵㐰ㅞ〮⠪䍅也卅彔䕒彃⡂ㄴ㤲⤴䔫彃䕎呓剟䍅佟㐨㈱㐹⤩䔯彃䕎呓剟䍅㐨㈱㐹착!＀＀ ＀＀	＀＀_x0008_＀＀_x0001_＀＀_x0001_＀＀_x0001_＀＀＀＀＀＀＀＀㿢찀﬜刾O䕄〰㔰㘵㈵㐰ㅞ〮⠪䍅也卅彔䕒彃⡓ㄴ㤲⤴䔫彃䕎呓剟䍅啟㐨㈱㐹⤩䔯彃䕎呓剟䍅㐨㈱㐹착!＀＀ ＀＀	＀＀_x0008_＀＀_x0001_＀＀_x0001_＀＀_x0001_＀＀＀＀＀＀＀＀㾰찀﫽刾O䕄〰㔰㘵㈵㐰ㅞ〮⠪䍅也卅彔䕒彃⡓ㄴ㤲⤸䔫彃䕎呓剟䍅啟㐨㈱㠹⤩䔯彃䕎呓剟䍅㐨㈱㠹착!＀＀ ＀＀	＀＀_x0008_＀＀_x0001_＀＀_x0001_＀＀_x0001_＀＀＀＀＀＀＀＀㾰찀﫽刾O䕄〰㔰㘵㈵㐰ㅞ〮⠪䍅也卅彔䕒彃⡂ㄴ㤲⤸䔫彃䕎呓剟䍅佟㐨㈱㠹⤩䔯彃䕎呓剟䍅㐨㈱㠹착!＀＀ ＀＀	＀＀_x0008_＀＀_x0001_＀＀_x0001_＀＀_x0001_＀＀＀＀＀＀＀＀㿢찀﫷刾O䕄〰㘰㌳〵㌰ㅞ〮⠪䍅也卅彔䕒彃⡓ㄴ㤲⤸䔫彃䕎呓剟䍅啟㐨㈱㠹⤩䔯彃䕎呓剟䍅㐨㈱㠹착!＀＀ ＀＀	＀＀_x0008_＀＀_x0001_＀＀_x0001_＀＀_x0001_＀＀㌴㌳㌳㿓찀﫷刾O䕄〰㘰㌳〵㌰ㅞ〮⠪䍅也卅彔䕒彃⡂ㄴ㤲⤸䔫彃䕎呓剟䍅佟㐨㈱㠹⤩䔯彃䕎呓剟䍅㐨㈱㠹착!＀＀ ＀＀	＀＀_x0008_＀＀_x0001_＀＀_x0001_＀＀_x0001_＀＀＀＀＀＀＀＀㿐찀﫧刾_x000F_㐶㜰䨭幐卆䥟䥓챎&amp;＀＀ ＀＀_x000E_＀＀_x000D_＀＀_x0001_＀＀_x0001_＀＀_x0008_＀＀偊㌳㘴〸〰〰＀＀ײַ刾(卅㄰㌸㐷㌶㐱䙞彆䕎彔义⡃乁ⱎ〲㠰ⰬⰬ啅⥒Ŧ＀＀ ＀＀Ŏ＀＀_x0008_＀＀_x0001_＀＀_x0001_＀＀_x0001_＀＀赐溗匒䁄摦畳㩰⼯楤敲瑣潩獮䘯呁嘠敩敷㽲捡楴湯唽䑐呁♅牣慥潴㵲慦瑣敳♴奄彎剁升吽啒♅佄彃䅎䕍䘽呁䘺䱑䅟䑕呉义彇䱃䕉呎呟䵅䱐呁⹅䅆♔楤灳慬役瑳楲杮䄽摵瑩嘦剁䬺奅吽偉噙䱕䉅♇䅖㩒啑剅㵙歒晚歔啖じ佬祑䉨歔猴橍睁䍏獷䍌䙸噖灉圦义佄㵗䥆卒彔佐啐♐䕈䝉呈㐽〵圦䑉䡔㐽〵匦䅔呒䵟塁䵉婉䑅䘽䱁䕓嘦剁䌺䱁久䅄㵒䥆䕖䅄♙䅖㩒奓䉍䱏䔽こ㠱㜳㘴ㄳ☴䅖㩒义䕄㵘0ײַ刾(卅㄰㌸㐷㌶㐱䙞彆䕎彔义⡃乁ⱎ〲㤰ⰬⰬ啅⥒Ŧ＀＀ ＀＀Ŏ＀＀_x0008_＀＀_x0001_＀＀_x0001_＀＀_x0001_＀＀삃ꇊ癅䁄摦畳㩰⼯楤敲瑣潩獮䘯呁嘠敩敷㽲捡楴湯唽䑐呁♅牣慥潴㵲慦瑣敳♴奄彎剁升吽啒♅佄彃䅎䕍䘽呁䘺䱑䅟䑕呉义彇䱃䕉呎呟䵅䱐呁⹅䅆♔楤灳慬役瑳楲杮䄽摵瑩嘦剁䬺奅倽呇䩑䩏剑♇䅖㩒啑剅㵙歒晚歔啖じ佬祑䉨歔猴橍睁协獷䍌䙸噖灉圦义佄㵗䥆卒彔佐啐♐䕈䝉呈㐽〵圦䑉䡔㐽〵匦䅔呒䵟塁䵉婉䑅䘽䱁䕓嘦剁䌺䱁久䅄㵒䥆䕖䅄♙䅖㩒奓䉍䱏䔽こ㠱㜳㘴ㄳ☴䅖㩒义䕄㵘0﬜刾O䕄〰㘰〶〲㘰ㅞ〮⠪䍅也卅彔䕒彃⡂ㄴ㤲⤴䔫彃䕎呓剟䍅佟㐨㈱㐹⤩䔯彃䕎呓剟䍅㐨㈱㐹착!＀＀ ＀＀	＀＀_x0008_＀＀_x0001_＀＀_x0001_＀＀_x0001_＀＀＀＀＀＀＀＀㿠찀﬜刾O䕄〰㘰〶〲㘰ㅞ〮⠪䍅也卅彔䕒彃⡓ㄴ㤲⤴䔫彃䕎呓剟䍅啟㐨㈱㐹⤩䔯彃䕎呓剟䍅㐨㈱㐹착!＀＀ ＀＀	＀＀_x0008_＀＀_x0001_＀＀_x0001_＀＀_x0001_＀＀菥녜觘㾽찀﬘刾.单㠵㌳㐳〱㜷䕞䅃䵟䑅䍟偁塅㈨㄰ⰵⰰⰬ䌢剕唽䑓⤢!＀＀ ＀＀	＀＀_x0008_＀＀_x0001_＀＀_x0001_＀＀_x0001_＀＀＀＀＀＀ꀀ䁴찀﬑刾-呉〰㐰㜱㐱〴䙞彆䥍彎义彔䍁啃⡍呑ⱒㄴ㔴ⰵⰬ䙒착!＀＀ ＀＀	＀＀_x0008_＀＀_x0001_＀＀_x0001_＀＀_x0001_＀＀＀＀＀＀＀＀＀＀찀﫽刾_x0018_䕄〰㔰㘵㈵㐰䙞彁卉彏佃䕄_x001D_＀＀ ＀＀_x0005_＀＀_x0004_＀＀_x0001_＀＀_x0001_＀＀_x0008_＀＀啅R찀﫷刾O䕄〰㘰〶〲㘰ㅞ〮⠪䍅也卅彔䕒彃⡓ㄴ㤲⤸䔫彃䕎呓剟䍅啟㐨㈱㠹⤩䔯彃䕎呓剟䍅㐨㈱㠹착!＀＀ ＀＀	＀＀_x0008_＀＀_x0001_＀＀_x0001_＀＀_x0001_＀＀菥녜觘㾽찀﫷刾O䕄〰㘰〶〲㘰ㅞ〮⠪䍅也卅彔䕒彃⡂ㄴ㤲⤸䔫彃䕎呓剟䍅佟㐨㈱㠹⤩䔯彃䕎呓剟䍅㐨㈱㠹착!＀＀ ＀＀	＀＀_x0008_＀＀_x0001_＀＀_x0001_＀＀_x0001_＀＀＀＀＀＀＀＀㿠찀﫩刾%啈ㅈⵖ䥆䙞当卒䑟呁⡁攢畱瑩湹慯牤⤢㉛챝_x001D_＀＀ ＀＀_x0005_＀＀_x0004_＀＀_x0001_＀＀_x0001_＀＀_x0003_＀＀＀＀耀찀﫩刾%啈ㅈⵖ䥆䙞当卒䑟呁⡁攢畱瑩湹慯牤⤢ㅛ챝_x001D_＀＀ ＀＀_x0005_＀＀_x0004_＀＀_x0001_＀＀_x0001_＀＀_x0003_＀＀＀＀耀찀﬩刾O䡃〰㈱㠶㘴㜵ㅞ〮⠪䍅也卅彔䕒彃⡂ㄴ㌵⤷䔫彃䕎呓剟䍅佟㐨㔱㜳⤩䔯彃䕎呓剟䍅㐨㔱㜳착!＀＀ ＀＀	＀＀_x0008_＀＀_x0001_＀＀_x0001_＀＀_x0001_＀＀벇ㆊ啕㿕찀﬩刾O䡃〰㈱㠶㘴㜵ㅞ〮⠪䍅也卅彔䕒彃⡓ㄴ㌵⤷䔫彃䕎呓剟䍅啟㐨㔱㜳⤩䔯彃䕎呓剟䍅㐨㔱㜳착!＀＀ ＀＀	＀＀_x0008_＀＀_x0001_＀＀_x0001_＀＀_x0001_＀＀＀＀＀＀＀＀＀＀찀ﬖ刾O䡃〰㈱㠶㘴㜵ㅞ〮⠪䍅也卅彔䕒彃⡂ㄴ㌲⤳䔫彃䕎呓剟䍅佟㐨㈱㌳⤩䔯彃䕎呓剟䍅㐨㈱㌳착!＀＀ ＀＀	＀＀_x0008_＀＀_x0001_＀＀_x0001_＀＀_x0001_＀＀벇ㆊ啕㿕찀ﬕ刾O䡃〰㈱㠶㘴㜵ㅞ〮⠪䍅也卅彔䕒彃⡓ㄴ㌲⤳䔫彃䕎呓剟䍅啟㐨㈱㌳⤩䔯彃䕎呓剟䍅㐨㈱㌳착!＀＀ ＀＀	＀＀_x0008_＀＀_x0001_＀＀_x0001_＀＀_x0001_＀＀＀＀＀＀＀＀＀＀찀﫵刾O䡃〰㈱㠶㘴㜵ㅞ〮⠪䍅也卅彔䕒彃⡓ㄴ㌲⤷䔫彃䕎呓剟䍅啟㐨㈱㜳⤩䔯彃䕎呓剟䍅㐨㈱㜳착!＀＀ ＀＀	＀＀_x0008_＀＀_x0001_＀＀_x0001_＀＀_x0001_＀＀＀＀＀＀＀＀＀＀찀﫵刾O䡃〰㈱㠶㘴㜵ㅞ〮⠪䍅也卅彔䕒彃⡂ㄴ㌲⤷䔫彃䕎呓剟䍅佟㐨㈱㜳⤩䔯彃䕎呓剟䍅㐨㈱㜳착!＀＀ ＀＀	＀＀_x0008_＀＀_x0001_＀＀_x0001_＀＀_x0001_＀＀벇ㆊ啕㿕찀﫥刾à单㠵㌳㐳〱㜷䥞呎䐠呁彅㵁䅚⡖䅆䙟䑙䍎㐨㔱㜳Ⱜ刬⥆㬩䤠呎䐠呁彅㵓䅚⡖卆䙟卉䅃彌䕐乒㐨㔱㜳Ⱜ卆ⱁ䙒⤩※义⁔䅄䕔兟娽噁䘨彑䥆䍓䱁兟剔⡎ㄴ㌵ⰷⰬ䙒⤩医剔义⁇允㵓䙉䐨呁彅㹁䐽呁彅♓䐦呁彅㹁䐽呁彅ⱑ䄢乎Ⱒ䙉䐨呁彅㹓䐽呁彅ⱑ匢䵅≉∬呑≒⤩_x001D_＀＀ ＀＀_x0005_＀＀_x0004_＀＀_x0001_＀＀_x0001_＀＀_x0008_＀＀呑R찀﫥刾à单㜷㜲㤳〲㔷䥞呎䐠呁彅㵁䅚⡖䅆䙟䑙䍎㐨㔱㜳Ⱜ刬⥆㬩䤠呎䐠呁彅㵓䅚⡖卆䙟卉䅃彌䕐乒㐨㔱㜳Ⱜ卆ⱁ䙒⤩※义⁔䅄䕔兟娽噁䘨彑䥆䍓䱁兟剔⡎ㄴ㌵ⰷⰬ䙒⤩医剔义⁇允㵓䙉䐨呁彅㹁䐽呁彅♓䐦呁彅㹁䐽呁彅ⱑ䄢乎Ⱒ䙉䐨呁彅㹓䐽呁彅ⱑ匢䵅≉∬呑≒⤩_x001D_＀＀ ＀＀_x0005_＀＀_x0004_＀＀_x0001_＀＀_x0001_＀＀_x0008_＀＀呑R찀﫥刾à单㔰㐸㠹〱㐶䥞呎䐠呁彅㵁䅚⡖䅆䙟䑙䍎㐨㔱㜳Ⱜ刬⥆㬩䤠呎䐠呁彅㵓䅚⡖卆䙟卉䅃彌䕐乒㐨㔱㜳Ⱜ卆ⱁ䙒⤩※义⁔䅄䕔兟娽噁䘨彑䥆䍓䱁兟剔⡎ㄴ㌵ⰷⰬ䙒⤩医剔义⁇允㵓䙉䐨呁彅㹁䐽呁彅♓䐦呁彅㹁䐽呁彅ⱑ䄢乎Ⱒ䙉䐨呁彅㹓䐽呁彅ⱑ匢䵅≉∬呑≒⤩_x001D_＀＀ ＀＀_x0005_＀＀_x0004_＀＀_x0001_＀＀_x0001_＀＀_x0008_＀＀呑R찀﫤刾à单ㄸㄲ䬱〱㜰䥞呎䐠呁彅㵁䅚⡖䅆䙟䑙䍎㐨㔱㜳Ⱜ刬⥆㬩䤠呎䐠呁彅㵓䅚⡖卆䙟卉䅃彌䕐乒㐨㔱㜳Ⱜ卆ⱁ䙒⤩※义⁔䅄䕔兟娽噁䘨彑䥆䍓䱁兟剔⡎ㄴ㌵ⰷⰬ䙒⤩医剔义⁇允㵓䙉䐨呁彅㹁䐽呁彅♓䐦呁彅㹁䐽呁彅ⱑ䄢乎Ⱒ䙉䐨呁彅㹓䐽呁彅ⱑ匢䵅≉∬呑≒⤩_x001D_＀＀ ＀＀_x0005_＀＀_x0004_＀＀_x0001_＀＀_x0001_＀＀_x0008_＀＀呑R찀﫤刾à单㌸㐵㔹〱㜲䥞呎䐠呁彅㵁䅚⡖䅆䙟䑙䍎㐨㔱㜳Ⱜ刬⥆㬩䤠呎䐠呁彅㵓䅚⡖卆䙟卉䅃彌䕐乒㐨㔱㜳Ⱜ卆ⱁ䙒⤩※义⁔䅄䕔兟娽噁䘨彑䥆䍓䱁兟剔⡎ㄴ㌵ⰷⰬ䙒⤩医剔义⁇允㵓䙉䐨呁彅㹁䐽呁彅♓䐦呁彅㹁䐽呁彅ⱑ䄢乎Ⱒ䙉䐨呁彅㹓䐽呁彅ⱑ匢䵅≉∬呑≒⤩_x001D_＀＀ ＀＀_x0005_＀＀_x0004_＀＀_x0001_＀＀_x0001_＀＀_x0008_＀＀呑R찀﫤刾à单㠰㐱㜳〱㈵䥞呎䐠呁彅㵁䅚⡖䅆䙟䑙䍎㐨㔱㜳Ⱜ刬⥆㬩䤠呎䐠呁彅㵓䅚⡖卆䙟卉䅃彌䕐乒㐨㔱㜳Ⱜ卆ⱁ䙒⤩※义⁔䅄䕔兟娽噁䘨彑䥆䍓䱁兟剔⡎ㄴ㌵ⰷⰬ䙒⤩医剔义⁇允㵓䙉䐨呁彅㹁䐽呁彅♓䐦呁彅㹁䐽呁彅ⱑ䄢乎Ⱒ䙉䐨呁彅㹓䐽呁彅ⱑ匢䵅≉∬呑≒⤩_x001D_＀＀ ＀＀_x0005_＀＀_x0004_＀＀_x0001_＀＀_x0001_＀＀_x0008_＀＀呑R찀﫤刾à单㠳㘸㤸〱㔱䥞呎䐠呁彅㵁䅚⡖䅆䙟䑙䍎㐨㔱㜳Ⱜ刬⥆㬩䤠呎䐠呁彅㵓䅚⡖卆䙟卉䅃彌䕐乒㐨㔱㜳Ⱜ卆ⱁ䙒⤩※义⁔䅄䕔兟娽噁䘨彑䥆䍓䱁兟剔⡎ㄴ㌵ⰷⰬ䙒⤩医剔义⁇允㵓䙉䐨呁彅㹁䐽呁彅♓䐦呁彅㹁䐽呁彅ⱑ䄢乎Ⱒ䙉䐨呁彅㹓䐽呁彅ⱑ匢䵅≉∬呑≒⤩_x001D_＀＀ ＀＀_x0005_＀＀_x0004_＀＀_x0001_＀＀_x0001_＀＀_x0008_＀＀呑R찀﫡刾à单㜴㠷㤳〱㤴䥞呎䐠呁彅㵁䅚⡖䅆䙟䑙䍎㐨㔱㜳Ⱜ刬⥆㬩䤠呎䐠呁彅㵓䅚⡖卆䙟卉䅃彌䕐乒㐨㔱㜳Ⱜ卆ⱁ䙒⤩※义⁔䅄䕔兟娽噁䘨彑䥆䍓䱁兟剔⡎ㄴ㌵ⰷⰬ䙒⤩医剔义⁇允㵓䙉䐨呁彅㹁䐽呁彅♓䐦呁彅㹁䐽呁彅ⱑ䄢乎Ⱒ䙉䐨呁彅㹓䐽呁彅ⱑ匢䵅≉∬呑≒⤩_x001D_＀＀ ＀＀_x0005_＀＀_x0004_＀＀_x0001_＀＀_x0001_＀＀_x0008_＀＀呑R찀﬩刾I䵉ⵁ呉ㅞ〮⠪䍅也卅彔䕒彃⡂ㄴ〵⤶䔫彃䕎呓剟䍅佟㐨㔱㘰⤩䔯彃䕎呓剟䍅㐨㔱㘰착!＀＀ ＀＀	＀＀_x0008_＀＀_x0001_＀＀_x0001_＀＀_x0001_＀＀＀＀＀＀＀＀㿰찀﬩刾I䵉ⵁ呉ㅞ〮⠪䍅也卅彔䕒彃⡂ㄴ㜴⤵䔫彃䕎呓剟䍅佟㐨㐱㔷⤩䔯彃䕎呓剟䍅㐨㐱㔷착!＀＀ ＀＀	＀＀_x0008_＀＀_x0001_＀＀_x0001_＀＀_x0001_＀＀＀＀＀＀＀＀㿰찀ﬤ刾I䵉ⵁ呉ㅞ〮⠪䍅也卅彔䕒彃⡂ㄴ㐴⤵䔫彃䕎呓剟䍅佟㐨㐱㔴⤩䔯彃䕎呓剟䍅㐨㐱㔴착!＀＀ ＀＀	＀＀_x0008_＀＀_x0001_＀＀_x0001_＀＀_x0001_＀＀ꆼ机啕㿥찀ﬣ刾I䵉ⵁ呉ㅞ〮⠪䍅也卅彔䕒彃⡂ㄴㄴ⤴䔫彃䕎呓剟䍅佟㐨㐱㐱⤩䔯彃䕎呓剟䍅㐨㐱㐱착!＀＀ ＀＀	＀＀_x0008_＀＀_x0001_＀＀_x0001_＀＀_x0001_＀＀ꆼ机啕㿥찀ﬢ刾I䵉ⵁ呉ㅞ〮⠪䍅也卅彔䕒彃⡂ㄴ㠳⤴䔫彃䕎呓剟䍅佟㐨㌱㐸⤩䔯彃䕎呓剟䍅㐨㌱㐸착!＀＀ ＀＀	＀＀_x0008_＀＀_x0001_＀＀_x0001_＀＀_x0001_＀＀＀＀＀＀＀＀㿰찀ﬡ刾I䵉ⵁ呉ㅞ〮⠪䍅也卅彔䕒彃⡂ㄴ㔳⤳䔫彃䕎呓剟䍅佟㐨㌱㌵⤩䔯彃䕎呓剟䍅㐨㌱㌵착!＀＀ ＀＀	＀＀_x0008_＀＀_x0001_＀＀_x0001_＀＀_x0001_＀＀＀＀＀＀＀＀㿰찀ﬠ刾I䵉ⵁ呉ㅞ〮⠪䍅也卅彔䕒彃⡂ㄴ㈳⤵䔫彃䕎呓剟䍅佟㐨㌱㔲⤩䔯彃䕎呓剟䍅㐨㌱㔲착!＀＀ ＀＀	＀＀_x0008_＀＀_x0001_＀＀_x0001_＀＀_x0001_＀＀ꆼ机啕㿥찀ײַ刾I䵉ⵁ呉ㅞ〮⠪䍅也卅彔䕒彃⡂ㄴ㤲⤴䔫彃䕎呓剟䍅佟㐨㈱㐹⤩䔯彃䕎呓剟䍅㐨㈱㐹착!＀＀ ＀＀	＀＀_x0008_＀＀_x0001_＀＀_x0001_＀＀_x0001_＀＀＀＀＀＀＀＀㿰찀יִ刾I䵉ⵁ呉ㅞ〮⠪䍅也卅彔䕒彃⡂ㄴ㘲⤳䔫彃䕎呓剟䍅佟㐨㈱㌶⤩䔯彃䕎呓剟䍅㐨㈱㌶착!＀＀ ＀＀	＀＀_x0008_＀＀_x0001_＀＀_x0001_＀＀_x0001_＀＀＀＀＀＀＀＀㿰찀﬚刾I䵉ⵁ呉ㅞ〮⠪䍅也卅彔䕒彃⡂ㄴ㌲⤳䔫彃䕎呓剟䍅佟㐨㈱㌳⤩䔯彃䕎呓剟䍅㐨㈱㌳착!＀＀ ＀＀	＀＀_x0008_＀＀_x0001_＀＀_x0001_＀＀_x0001_＀＀＀＀＀＀＀＀㿰찀ﬖ刾I䵉ⵁ呉ㅞ〮⠪䍅也卅彔䕒彃⡂ㄴ〲⤲䔫彃䕎呓剟䍅佟㐨㈱㈰⤩䔯彃䕎呓剟䍅㐨㈱㈰착!＀＀ ＀＀	＀＀_x0008_＀＀_x0001_＀＀_x0001_＀＀_x0001_＀＀＀＀＀＀＀＀㿰찀﬒刾I䵉ⵁ呉ㅞ〮⠪䍅也卅彔䕒彃⡂ㄴ㜱⤲䔫彃䕎呓剟䍅佟㐨ㄱ㈷⤩䔯彃䕎呓剟䍅㐨ㄱ㈷착!＀＀ ＀＀	＀＀_x0008_＀＀_x0001_＀＀_x0001_＀＀_x0001_＀＀＀＀＀＀＀＀㿰찀ﬆ刾I䵉ⵁ呉ㅞ〮⠪䍅也卅彔䕒彃⡂ㄴ㌵⤷䔫彃䕎呓剟䍅佟㐨㔱㜳⤩䔯彃䕎呓剟䍅㐨㔱㜳착!＀＀ ＀＀	＀＀_x0008_＀＀_x0001_＀＀_x0001_＀＀_x0001_＀＀ꆼ机啕㿥찀﫽刾*䕄〰㔰㘵㈵㐰䱞䑓偟协呟偏䡟䑌⡒〱∬≈∬卆⤢r＀＀ ＀＀Z＀＀P＀＀_x0001_＀＀
＀＀_x0001_＀＀＀＀䀀඙䅣＀＀＀＀ࢲ䄰＀＀＀＀邴䄯＀＀＀＀뀸䄨＀＀＀＀䄤＀＀＀＀㓰䄞＀＀＀＀䰀䄝＀＀＀＀땘䄗＀＀＀＀粠䄓＀＀＀＀溸䄑＀＀＀＀＀＀＀＀＀＀﫽刾*䕄〰㔰㜸〸㌰䱞䑓偟协呟偏䡟䑌⡒〱∬≈∬卆⤢r＀＀ ＀＀Z＀＀P＀＀_x0001_＀＀
＀＀_x0001_＀＀＀＀ꀀྲྀ䅮＀＀＀＀䮳䄼＀＀＀＀谻䄻＀＀＀＀痬䄷＀＀＀＀᪃䄳＀＀＀＀䁖䄧＀＀＀＀ꭈ䄛＀＀＀＀⬤䄔＀＀＀＀끄䄒＀＀＀＀鳜䄑＀＀＀＀＀＀＀＀＀＀﫹刾&lt;卅㄰㌸㐷㌶㐱偞䕓䍔䱁䘨噉䑅奁㬩彐剐䍉⡅ㄭ奁丬坏䐬䔬彃啃剒Ⱜ⤱ॎ＀＀ ＀＀श＀＀࠰＀＀_x0001_＀＀Ć＀＀_x0001_＀＀쳍쳌쳌䀳쳍쳌쳌䀳＀＀＀＀쀀䀳㌴㌳댳䀳⣶轜㗂䀳尩슏棵䀳휊炣਽䀳쳍쳌䳌䀳䞮竡⸔䀳＀＀＀＀＀＀䀳쳍쳌䳌䀳＀＀＀＀耀䀳쳍쳌䳌䀳馚香ᦙ䀳롑Ԟ䀳ᑺ螮䀳롒蔞釫䀳馚香香䀳䞮竡긔䀳＀＀＀＀耀䀳＀＀＀＀耀䀳＀＀＀＀耀䀳＀＀＀＀耀䀳＀＀＀＀耀䀳쳍쳌賌䀳凬Ẹꮅ䀳馚香香䀳轜鰨䀳쳍쳌쳌䀳㵱휊䀳㵱휊䀳쳍쳌ೌ䀴＀＀＀＀＀＀䀴쳍쳌ೌ䀴晧晦♦䀴ꏗ㵰ᜊ䀴ꏗ㵰ᜊ䀴竡긔ⅇ䀴竡긔ⅇ䀴＀＀＀＀＀＀䀴⣶轜䀳尩슏䀳쳍쳌쳌䀳＀＀＀＀쀀䀳＀＀＀＀쀀䀳㌴㌳댳䀳＀＀＀＀耀䀳炤਽揗䀳蔟凫庸䀳蔟凫庸䀳＀＀＀＀耀䀳馚香香䀳䞮竡긔䀳쳍쳌쳌䀳롒蔞퇫䀳㌴㌳댳䀳⣶轜뗂䀳竡긔ꅇ䀳晧晦䀳蔟凫_xDEB8_䀳㌴㌳댳䀳롒蔞釫䀳＀＀＀＀耀䀳슏⣵콜䀳晧晦䀳晧晦䀳凬Ẹ䀳凬Ẹ䀳凬Ẹ䀳凬Ẹ䀳ਾꏗﵰ䀳ਾꏗﵰ䀳㵱휊䀴㵱휊䀴쳍쳌쳌䀴㵱휊炣䀵롒蔞凫䀵ᑺޮ䀵轜ᰨ䀵＀＀＀＀耀䀵㌳㌳䀵㌳㌳䀵轜ᰨ䀶晧晦䀵炤਽䀵㌳㌳䀵슏⣵轜䀶馚香ᦙ䀷＀＀＀＀耀䀷긕ᑺ䀷＀＀＀＀耀䀷凬Ẹꮅ䀷馚香_xD999_䀷쳍쳌쳌䀷＀＀＀＀＀＀䀸쳍쳌쳌䀷Ẹ䀷晧晦䀷＀＀＀＀쀀䀷炤਽䀷＀＀＀＀＀＀䀸＀＀＀＀＀＀䀸＀＀＀＀＀＀䀸ᑺ螮䀸롒蔞퇫䀸轜尨䀸㌳㌳猳䀸㌳㌳猳䀸㌴㌳댳䀸＀＀＀＀쀀䀸＀＀＀＀＀＀䀹馚香妙䀹Ẹ䀹＀＀＀＀＀＀䀺凬Ẹ䀹ᑺ螮䀺蔟凫庸䀺炤਽揗䀹＀＀＀＀＀＀䀻Ẹ硑䀺㌳㌳猳䀺＀＀＀＀䀀䀺馚香ᦙ䀺＀＀＀＀＀＀䀺쳍쳌䳌䀺쳍쳌䳌䀺馚香ᦙ䀺尩슏䀹馚香ᦙ䀺㌳㌳䀹쳍쳌쳌䀹炤਽䀹馚香_xD999_䀹㌴㌳댳䀹＀＀＀＀耀䀹㌳㌳猳䀹㌳㌳猳䀹㌳㌳猳䀹蔟凫庸䀹ਾꏗ絰䀸炤਽ꏗ䀸轜_xDC28_䀸㌴㌳댳䀸馚香香䀸尨슏䀸＀＀＀＀＀＀䀹＀＀＀＀＀＀䀹ᑻ䞮﫡䀸＀＀＀＀＀＀䀹ᑻ䞮﫡䀸Ẹ䀸롑씞䀸슐⣵콜䀸＀＀＀＀＀＀䀹＀＀＀＀＀＀䀹㌴㌳댳䀹㵱휊炣䀹炤਽ꏗ䀹롒蔞凫䀹롒蔞凫䀹䞮竡⸔䀺ਾꏗ㵰䀺㌴㌳댳䀺㌴㌳댳䀺䞮竡긔䀺竡긔ꅇ䀺＀＀＀＀耀䀺晧晦Ꙧ䀺馚香香䀺㵱휊낣䀺＀＀＀＀耀䀺⣶轜痂䀺㌴㌳댳䀺晧晦Ꙧ䀺晧晦Ꙧ䀺䞮竡䀺馚香妙䀻ਾꏗ絰䀻ᑺ䞮䀻㌳㌳猳䀻ਾꏗ絰䀻㌳㌳猳䀻晧晦䀻ꏗ㵰휊䀻ꏗ㵰휊䀻ꏗ㵰霊䀻＀＀＀＀耀䀻尨芏䀻尩슏䀺＀＀＀＀＀＀䀻晧晦晦䀺馚香妙䀺롑씞䀺晧晦䀺ᑻ䞮뫡䀺⣶轜䀺Ẹ䀺휊炣쨽䀺쳍쳌쳌䀺쳍쳌쳌䀺ᑻ䞮뫡䀺炤਽ꏗ䀺凬Ẹ䀺尩슏䀺롒蔞퇫䀺晧晦Ꙧ䀺ᑻ䞮뫡䀺㵱휊䀺㵱휊䀺晧晦䀺＀＀＀＀쀀䀺＀＀＀＀＀＀䀻ꏗ㵰圊䀻馚香妙䀻롑蔞䀻轜ᰨ䀻馚香ᦙ䀻긕呺䀻尩슏ꣵ䀻晧晦晦䀻㌳㌳猳䀻Ẹ㡑䀻휊炣਽䀻ਾꏗ絰䀻ᑺ잮䀻㵱휊䀻馚香ᦙ䀼炤਽ꏗ䀻晧晦Ꙧ䀻晧晦Ꙧ䀻晧晦晦䀻凬Ẹꮅ䀻쳍쳌䳌䀻휊炣訽䀻㵱휊낣䀻롑䔞䀻롒蔞釫䀻쳍쳌賌䀻쳍쳌賌䀻긕呺䀻ਾꏗ絰䀻䞮竡渔䀻롑䔞䀻㵱휊ィ䀻炤਽⏗䀻晧晦䀻ꏗ㵰휊䀻＀＀＀＀＀＀䀼馚香ᦙ䀼ꏗ㵰ᜊ䀼凬Ẹ⮅䀼馚香香䀼尩슏棵䀼쳍쳌賌䀼슐⣵作䀼轜尨䀼＀＀＀＀耀䀽Ẹ䀽＀＀＀＀＀＀䀾Ẹ㡑䀾＀＀＀＀쀀䀾晧晦♦䀾＀＀＀＀＀＀＀＀＀＀＀＀＀＀＀＀＀＀＀＀＀＀＀＀＀＀＀＀＀＀＀＀＀＀＀＀＀＀＀＀＀＀＀＀＀＀＀＀＀＀＀＀＀＀＀＀＀＀＀＀＀＀＀＀＀＀＀＀＀＀＀＀＀＀＀＀＀＀＀＀＀＀＀＀＀＀＀＀＀＀＀＀＀＀＀＀＀＀＀＀＀＀＀＀＀＀＀＀＀＀＀＀＀＀＀＀＀＀＀＀＀＀＀＀＀＀＀＀＀＀＀＀＀＀＀＀＀＀＀＀＀＀＀＀＀＀＀＀＀＀＀＀＀＀＀＀＀＀＀＀＀＀＀＀＀＀＀＀＀＀＀＀＀＀＀＀＀＀＀＀＀＀＀＀＀＀＀＀＀＀＀＀＀＀＀＀＀＀＀＀＀＀＀＀＀＀＀＀＀＀＀＀＀＀＀＀＀＀＀＀＀＀＀＀＀＀＀＀＀＀＀＀＀＀＀＀＀＀＀＀＀＀＀＀＀＀＀＀＀＀＀＀＀＀＀＀＀＀＀＀＀＀﫲刾I䵉ⵁ呉ㅞ〮⠪䍅也卅彔䕒彃⡂ㄴㄵ⤰䔫彃䕎呓剟䍅佟㐨㔱〱⤩䔯彃䕎呓剟䍅㐨㔱〱착!＀＀ ＀＀	＀＀_x0008_＀＀_x0001_＀＀_x0001_＀＀_x0001_＀＀＀＀＀＀＀＀㿰찀﫲刾I䵉ⵁ呉ㅞ〮⠪䍅也卅彔䕒彃⡂ㄴ㜴⤹䔫彃䕎呓剟䍅佟㐨㐱㤷⤩䔯彃䕎呓剟䍅㐨㐱㤷착!＀＀ ＀＀	＀＀_x0008_＀＀_x0001_＀＀_x0001_＀＀_x0001_＀＀＀＀＀＀＀＀㿰찀﫲刾I䵉ⵁ呉ㅞ〮⠪䍅也卅彔䕒彃⡂ㄴ㐴⤹䔫彃䕎呓剟䍅佟㐨㐱㤴⤩䔯彃䕎呓剟䍅㐨㐱㤴착!＀＀ ＀＀	＀＀_x0008_＀＀_x0001_＀＀_x0001_＀＀_x0001_＀＀ꆼ机啕㿥찀﫱刾I䵉ⵁ呉ㅞ〮⠪䍅也卅彔䕒彃⡂ㄴㄴ⤸䔫彃䕎呓剟䍅佟㐨㐱㠱⤩䔯彃䕎呓剟䍅㐨㐱㠱착!＀＀ ＀＀	＀＀_x0008_＀＀_x0001_＀＀_x0001_＀＀_x0001_＀＀ꆼ机啕㿥찀﫱刾I䵉ⵁ呉ㅞ〮⠪䍅也卅彔䕒彃⡂ㄴ㠳⤸䔫彃䕎呓剟䍅佟㐨㌱㠸⤩䔯彃䕎呓剟䍅㐨㌱㠸착!＀＀ ＀＀	＀＀_x0008_＀＀_x0001_＀＀_x0001_＀＀_x0001_＀＀＀＀＀＀＀＀㿰찀﫱刾I䵉ⵁ呉ㅞ〮⠪䍅也卅彔䕒彃⡂ㄴ㔳⤷䔫彃䕎呓剟䍅佟㐨㌱㜵⤩䔯彃䕎呓剟䍅㐨㌱㜵착!＀＀ ＀＀	＀＀_x0008_＀＀_x0001_＀＀_x0001_＀＀_x0001_＀＀＀＀＀＀＀＀㿰찀﫱刾I䵉ⵁ呉ㅞ〮⠪䍅也卅彔䕒彃⡂ㄴ㈳⤹䔫彃䕎呓剟䍅佟㐨㌱㤲⤩䔯彃䕎呓剟䍅㐨㌱㤲착!＀＀ ＀＀	＀＀_x0008_＀＀_x0001_＀＀_x0001_＀＀_x0001_＀＀ꆼ机啕㿥찀﫱刾I䵉ⵁ呉ㅞ〮⠪䍅也卅彔䕒彃⡂ㄴ㤲⤸䔫彃䕎呓剟䍅佟㐨㈱㠹⤩䔯彃䕎呓剟䍅㐨㈱㠹착!＀＀ ＀＀	＀＀_x0008_＀＀_x0001_＀＀_x0001_＀＀_x0001_＀＀＀＀＀＀＀＀㿰찀﫰刾I䵉ⵁ呉ㅞ〮⠪䍅也卅彔䕒彃⡂ㄴ㘲⤷䔫彃䕎呓剟䍅佟㐨㈱㜶⤩䔯彃䕎呓剟䍅㐨㈱㜶착!＀＀ ＀＀	＀＀_x0008_＀＀_x0001_＀＀_x0001_＀＀_x0001_＀＀＀＀＀＀＀＀㿰찀﫰刾I䵉ⵁ呉ㅞ〮⠪䍅也卅彔䕒彃⡂ㄴ㌲⤷䔫彃䕎呓剟䍅佟㐨㈱㜳⤩䔯彃䕎呓剟䍅㐨㈱㜳착!＀＀ ＀＀	＀＀_x0008_＀＀_x0001_＀＀_x0001_＀＀_x0001_＀＀＀＀＀＀＀＀㿰찀﫰刾I䵉ⵁ呉ㅞ〮⠪䍅也卅彔䕒彃⡂ㄴ〲⤶䔫彃䕎呓剟䍅佟㐨㈱㘰⤩䔯彃䕎呓剟䍅㐨㈱㘰착!＀＀ ＀＀	＀＀_x0008_＀＀_x0001_＀＀_x0001_＀＀_x0001_＀＀＀＀＀＀＀＀㿰찀﫰刾I䵉ⵁ呉ㅞ〮⠪䍅也卅彔䕒彃⡂ㄴ㜱⤶䔫彃䕎呓剟䍅佟㐨ㄱ㘷⤩䔯彃䕎呓剟䍅㐨ㄱ㘷착!＀＀ ＀＀	＀＀_x0008_＀＀_x0001_＀＀_x0001_＀＀_x0001_＀＀＀＀＀＀＀＀㿰찀﫰刾I䵉ⵁ呉ㅞ〮⠪䍅也卅彔䕒彃⡂ㄴ㐱⤵䔫彃䕎呓剟䍅佟㐨ㄱ㔴⤩䔯彃䕎呓剟䍅㐨ㄱ㔴착!＀＀ ＀＀	＀＀_x0008_＀＀_x0001_＀＀_x0001_＀＀_x0001_＀＀＀＀＀＀＀＀㿰찀יִ刾,䡃〰㘰㈲㘷㈱䕞䅃䵟䑅也呅㈨㄰ⰶⰰⰬ䌢剕䌽䙈⤢!＀＀ ＀＀	＀＀_x0008_＀＀_x0001_＀＀_x0001_＀＀_x0001_＀＀豀碵꼝쐕찀יִ刾-单㌸㐵㔹〱㜲䕞䅃䵟䑅䕟䥂⡔〲㘱〬Ⱜ∬啃㵒单≄착!＀＀ ＀＀	＀＀_x0008_＀＀_x0001_＀＀_x0001_＀＀_x0001_＀＀豀碵꼝쐕찀﬚刾-单㌸㐵㔹〱㜲䕞䅃䵟䑅䕟䥂⡔〲㔱〬Ⱜ∬啃㵒单≄착!＀＀ ＀＀	＀＀_x0008_＀＀_x0001_＀＀_x0001_＀＀_x0001_＀＀＀＀＀＀쀀䁻찀﬙刾,䡃〰㘰㈲㘷㈱䕞䅃䵟䑅也呅㈨㄰ⰵⰰⰬ䌢剕䌽䙈⤢!＀＀ ＀＀	＀＀_x0008_＀＀_x0001_＀＀_x0001_＀＀_x0001_＀＀㌴㌳䁏찀ﬖ刾-单㌸㐵㔹〱㜲䕞䅃䵟䑅䕟䥂⡔〲㐱〬Ⱜ∬啃㵒单≄착!＀＀ ＀＀	＀＀_x0008_＀＀_x0001_＀＀_x0001_＀＀_x0001_＀＀＀＀＀＀䀀䁺찀ﬕ刾,䡃〰㘰㈲㘷㈱䕞䅃䵟䑅也呅㈨㄰ⰴⰰⰬ䌢剕䌽䙈⤢!＀＀ ＀＀	＀＀_x0008_＀＀_x0001_＀＀_x0001_＀＀_x0001_＀＀馚香香䁌찀ﬓ刾-单㌸㐵㔹〱㜲䕞䅃䵟䑅䕟䥂⡔〲㌱〬Ⱜ∬啃㵒单≄착!＀＀ ＀＀	＀＀_x0008_＀＀_x0001_＀＀_x0001_＀＀_x0001_＀＀＀＀＀＀瀀䁸찀﬑刾,䡃〰㘰㈲㘷㈱䕞䅃䵟䑅也呅㈨㄰ⰳⰰⰬ䌢剕䌽䙈⤢!＀＀ ＀＀	＀＀_x0008_＀＀_x0001_＀＀_x0001_＀＀_x0001_＀＀轜ﰨ䁋찀﫷刾=䡃〰㈱㠶㘴㜵偞䕓䍔䱁䘨噉䑅奁㬩䑅䵟䅅彎剐䍉彅䝔⡔ㄭ奁丬坏䐬〬착ॎ＀＀ ＀＀श＀＀࠰＀＀_x0001_＀＀Ć＀＀_x0001_＀＀＀＀＀＀＀＀䀾＀＀＀＀＀＀䀾＀＀＀＀＀＀䀾＀＀＀＀＀＀䀾＀＀＀＀＀＀䀾＀＀＀＀＀＀䀾＀＀＀＀＀＀䀾＀＀＀＀＀＀䀾＀＀＀＀＀＀䀾＀＀＀＀＀＀䀾＀＀＀＀＀＀䀾＀＀＀＀＀＀䀾＀＀＀＀＀＀䀾＀＀＀＀＀＀䀾＀＀＀＀＀＀䀾＀＀＀＀＀＀䀾＀＀＀＀＀＀䀾＀＀＀＀＀＀䀾＀＀＀＀＀＀䀾＀＀＀＀＀＀䀾＀＀＀＀＀＀䀾＀＀＀＀＀＀䀾＀＀＀＀＀＀䀾＀＀＀＀＀＀䀾＀＀＀＀＀＀䀾＀＀＀＀＀＀䀾＀＀＀＀＀＀䀾＀＀＀＀＀＀䀾＀＀＀＀＀＀䀾＀＀＀＀＀＀䀾＀＀＀＀＀＀䀾＀＀＀＀＀＀䀾＀＀＀＀＀＀䀾＀＀＀＀＀＀䀾＀＀＀＀＀＀䀾＀＀＀＀＀＀䀾＀＀＀＀＀＀䀾＀＀＀＀＀＀䀾＀＀＀＀＀＀䀾＀＀＀＀＀＀䀾＀＀＀＀＀＀䀾＀＀＀＀＀＀䀾＀＀＀＀＀＀䀾＀＀＀＀＀＀䀾＀＀＀＀＀＀䀾＀＀＀＀＀＀䀾＀＀＀＀＀＀䀾＀＀＀＀＀＀䀾＀＀＀＀＀＀䀾＀＀＀＀＀＀䀾＀＀＀＀＀＀䀾＀＀＀＀＀＀䀾＀＀＀＀＀＀䀾＀＀＀＀＀＀䀾＀＀＀＀＀＀䀾＀＀＀＀耀䀽＀＀＀＀耀䀽＀＀＀＀耀䀽＀＀＀＀耀䀽＀＀＀＀耀䀽＀＀＀＀耀䀽＀＀＀＀耀䀽＀＀＀＀耀䀽＀＀＀＀耀䀽＀＀＀＀耀䀽＀＀＀＀耀䀽＀＀＀＀耀䀽＀＀＀＀耀䀽＀＀＀＀耀䀽＀＀＀＀耀䀽＀＀＀＀耀䀽＀＀＀＀耀䀽＀＀＀＀耀䀽＀＀＀＀耀䀽＀＀＀＀耀䀽＀＀＀＀耀䀽＀＀＀＀耀䀽＀＀＀＀耀䀽＀＀＀＀耀䀽＀＀＀＀耀䀽＀＀＀＀耀䀽＀＀＀＀耀䀽＀＀＀＀耀䀽＀＀＀＀耀䀽＀＀＀＀耀䀽＀＀＀＀耀䀽＀＀＀＀耀䀽＀＀＀＀耀䀽＀＀＀＀耀䀽＀＀＀＀耀䀽＀＀＀＀耀䀽＀＀＀＀耀䀽＀＀＀＀耀䀽＀＀＀＀耀䀽＀＀＀＀耀䀽＀＀＀＀耀䀽＀＀＀＀耀䀽＀＀＀＀耀䀽＀＀＀＀耀䀽＀＀＀＀耀䀽＀＀＀＀耀䀽＀＀＀＀耀䀽＀＀＀＀耀䀽＀＀＀＀＀＀䁀＀＀＀＀＀＀䁀＀＀＀＀＀＀䁀＀＀＀＀＀＀䁀＀＀＀＀＀＀䁀＀＀＀＀＀＀䁀＀＀＀＀＀＀䁀＀＀＀＀＀＀䁀＀＀＀＀＀＀䁀＀＀＀＀＀＀䁀＀＀＀＀＀＀䁀＀＀＀＀＀＀䁀＀＀＀＀＀＀䁀＀＀＀＀＀＀䁀＀＀＀＀＀＀䁀＀＀＀＀＀＀䁀＀＀＀＀＀＀䁀＀＀＀＀＀＀䁀＀＀＀＀＀＀䁀＀＀＀＀＀＀䁀＀＀＀＀＀＀䁀＀＀＀＀＀＀䁀＀＀＀＀＀＀䁀＀＀＀＀＀＀䁀＀＀＀＀＀＀䁀＀＀＀＀＀＀䁀＀＀＀＀＀＀䁀＀＀＀＀＀＀䁀＀＀＀＀＀＀䁀＀＀＀＀＀＀䁀＀＀＀＀＀＀䁀＀＀＀＀＀＀䁀＀＀＀＀＀＀䁀＀＀＀＀＀＀䁀＀＀＀＀＀＀䁀＀＀＀＀＀＀䁀＀＀＀＀＀＀䁀＀＀＀＀＀＀䁀＀＀＀＀＀＀䁀＀＀＀＀＀＀䁀＀＀＀＀䀀䁁＀＀＀＀䀀䁁＀＀＀＀䀀䁁＀＀＀＀䀀䁁＀＀＀＀䀀䁁＀＀＀＀䀀䁁＀＀＀＀䀀䁁＀＀＀＀䀀䁁＀＀＀＀䀀䁁＀＀＀＀䀀䁁＀＀＀＀䀀䁁＀＀＀＀䀀䁁＀＀＀＀䀀䁁＀＀＀＀䀀䁁＀＀＀＀䀀䁁＀＀＀＀䀀䁁＀＀＀＀䀀䁁＀＀＀＀䀀䁁＀＀＀＀䀀䁁＀＀＀＀䀀䁁＀＀＀＀䀀䁁＀＀＀＀䀀䁁＀＀＀＀䀀䁁＀＀＀＀䀀䁁＀＀＀＀䀀䁁＀＀＀＀䀀䁁＀＀＀＀䀀䁁＀＀＀＀䀀䁁＀＀＀＀䀀䁁＀＀＀＀䀀䁁＀＀＀＀䀀䁁＀＀＀＀䀀䁁＀＀＀＀䀀䁁＀＀＀＀䀀䁁＀＀＀＀䀀䁁＀＀＀＀䀀䁁＀＀＀＀䀀䁁＀＀＀＀䀀䁁＀＀＀＀䀀䁁＀＀＀＀䀀䁁＀＀＀＀䀀䁁＀＀＀＀䀀䁁＀＀＀＀䀀䁁＀＀＀＀䀀䁁＀＀＀＀䀀䁁＀＀＀＀䀀䁁＀＀＀＀䀀䁁＀＀＀＀䀀䁁＀＀＀＀䀀䁁＀＀＀＀䀀䁁＀＀＀＀䀀䁁＀＀＀＀䀀䁁＀＀＀＀䀀䁁＀＀＀＀䀀䁁＀＀＀＀䀀䁁＀＀＀＀䀀䁁＀＀＀＀䀀䁁＀＀＀＀䀀䁁＀＀＀＀䀀䁁＀＀＀＀＀＀䀿＀＀＀＀＀＀䀿＀＀＀＀＀＀䀿＀＀＀＀＀＀䀿＀＀＀＀＀＀䀿＀＀＀＀＀＀䀿＀＀＀＀＀＀䀿＀＀＀＀＀＀䀿＀＀＀＀＀＀䀿＀＀＀＀＀＀䀿＀＀＀＀＀＀䀿＀＀＀＀＀＀䀿＀＀＀＀＀＀䀿＀＀＀＀＀＀䀿豀碵꼝쐕豀碵꼝쐕豀碵꼝쐕豀碵꼝쐕豀碵꼝쐕豀碵꼝쐕豀碵꼝쐕豀碵꼝쐕豀碵꼝쐕豀碵꼝쐕豀碵꼝쐕豀碵꼝쐕豀碵꼝쐕豀碵꼝쐕豀碵꼝쐕豀碵꼝쐕豀碵꼝쐕豀碵꼝쐕豀碵꼝쐕豀碵꼝쐕豀碵꼝쐕＀＀＀＀＀＀䀿＀＀＀＀＀＀䀿＀＀＀＀＀＀䀿＀＀＀＀＀＀䀿＀＀＀＀＀＀䀿＀＀＀＀＀＀䀿＀＀＀＀＀＀䀿＀＀＀＀＀＀䀿＀＀＀＀＀＀䁂＀＀＀＀＀＀䁂＀＀＀＀쀀䁁＀＀＀＀쀀䁁＀＀＀＀쀀䁁＀＀＀＀쀀䁁＀＀＀＀쀀䁁＀＀＀＀쀀䁁＀＀＀＀쀀䁁＀＀＀＀쀀䁁＀＀＀＀쀀䁁＀＀＀＀쀀䁁＀＀＀＀쀀䁁＀＀＀＀쀀䁁＀＀＀＀쀀䁁＀＀＀＀쀀䁁＀＀＀＀쀀䁁＀＀＀＀＀＀＀＀＀＀＀＀＀＀＀＀＀＀＀＀＀＀＀＀＀＀＀＀＀＀＀＀＀＀＀＀＀＀＀＀＀＀＀＀＀＀＀＀＀＀＀＀＀＀＀＀＀＀＀＀＀＀＀＀＀＀＀＀＀＀＀＀＀＀＀＀＀＀＀＀＀＀＀＀＀＀＀＀＀＀＀＀＀＀＀＀＀＀＀＀＀＀＀＀＀＀＀＀＀＀＀＀＀＀＀＀＀＀＀＀＀＀＀＀＀＀＀＀＀＀＀＀＀＀＀＀＀＀＀＀＀＀＀＀＀＀＀＀＀＀＀＀＀＀＀＀＀＀＀＀＀＀＀＀＀＀＀＀＀＀＀＀＀＀＀＀＀＀＀＀＀＀＀＀＀＀＀＀＀＀＀＀＀＀＀＀＀＀＀＀＀＀＀＀＀＀＀＀＀＀＀＀＀＀＀＀＀＀＀＀＀＀＀＀＀＀＀＀＀＀＀＀＀＀＀＀＀＀＀＀＀＀＀＀＀＀＀＀＀＀＀＀＀＀＀＀＀＀＀＀＀＀ﬔ刾.单ㄸㄲ䬱〱㜰䕞䅃䵟䑅卟䱁卅㈨㄰ⰳⰰⰬ䌢剕唽䑓⤢!＀＀ ＀＀	＀＀_x0008_＀＀_x0001_＀＀_x0001_＀＀_x0001_＀＀Ẹ㽑䂾찀ﬔ刾.单ㄸㄲ䬱〱㜰䕞䅃䵟䑅䍟偁塅㈨㄰ⰳⰰⰬ䌢剕唽䑓⤢!＀＀ ＀＀	＀＀_x0008_＀＀_x0001_＀＀_x0001_＀＀_x0001_＀＀＀＀＀＀＀＀䁤찀﬑刾-䕄〰㔰㜸〸㌰䙞彆䥍彎义彔䍁啃⡍呑ⱒㄴ㔴ⰵⰬ䙒착ĉ＀＀ ＀＀ñ＀＀_x0008_＀＀_x0001_＀＀_x0001_＀＀_x0001_＀＀᪠_xDD2F_阤䁖摦畳㩰⼯楄敲瑣潩獮䘯捡却瑥䄠摵瑩湩⁧楖睥牥愿瑣潩㵮啁䥄彔䅖啌♅䉄ㄽ㤲䤦ㅄ㔽㔷㌳☹䅖啌䥅㵄㌰㈴☶䑓呁㵅〲㌱㈰倦剅佉呄偙㵅呑归呓♄䍓呆㌽眦湩潤㵷潰異彰潮扟牡眦摩桴㌽㔸栦楥桧㵴㈱☰呓剁彔䅍䥘䥍䕚㵄䅆卌♅牣慥潴㵲慦瑣敳♴楤灳慬役瑳楲杮䄽摵瑩찀﬑刾-䕄〰㔰㘵㈵㐰䙞彆䥍彎义彔䍁啃⡍呑ⱒㄴ㔴ⰵⰬ䙒착ĉ＀＀ ＀＀ñ＀＀_x0008_＀＀_x0001_＀＀_x0001_＀＀_x0001_＀＀휊炣訽䀛摦畳㩰⼯楄敲瑣潩獮䘯捡却瑥䄠摵瑩湩⁧楖睥牥愿瑣潩㵮啁䥄彔䅖啌♅䉄ㄽ㤲䤦ㅄ㔽ㄱ㤹☰䅖啌䥅㵄㌰㈴☶䑓呁㵅〲㌱㈰倦剅佉呄偙㵅呑归呓♄䍓呆㌽眦湩潤㵷潰異彰潮扟牡眦摩桴㌽㔸栦楥桧㵴㈱☰呓剁彔䅍䥘䥍䕚㵄䅆卌♅牣慥潴㵲慦瑣敳♴楤灳慬役瑳楲杮䄽摵瑩찀﬑刾.䡃〰㘰㈲㘷㈱䕞䅃䵟䑅卟䱁卅㈨㄰ⰳⰰⰬ䌢剕䌽䙈⤢!＀＀ ＀＀	＀＀_x0008_＀＀_x0001_＀＀_x0001_＀＀_x0001_＀＀＀＀＀＀退䂃찀ﬆ刾_x0018_呉〰㄰㐰㘹㌲灞潲数彲䅎䕍F＀＀ ＀＀.＀＀-＀＀_x0001_＀＀_x0001_＀＀_x0008_＀＀⹉⹍⹁䤠摮獵牴慩䴠捡档湩⁥畁潴慭楴档⁥⹓⹰⹁＀＀ﬡ刾4佂乂ⵎ䡃ㅞ〮䔪彃䕎呓剟䍅䡟㐨㌱㔲⼩䍅也卅彔䕒⡃ㄴ㈳⤵!＀＀ ＀＀	＀＀_x0008_＀＀_x0001_＀＀_x0001_＀＀_x0001_＀＀ꆼ机啕㿥찀﬛刾(单㜴㠷㤳〱㤴䙞彆䕎彔义⡃乁ⱎ〲〱ⰬⰬ单⥄Ŧ＀＀ ＀＀Ŏ＀＀_x0008_＀＀_x0001_＀＀_x0001_＀＀_x0001_＀＀㌳㌳䁂摦畳㩰⼯楤敲瑣潩獮䘯呁嘠敩敷㽲捡楴湯唽䑐呁♅牣慥潴㵲慦瑣敳♴奄彎剁升吽啒♅佄彃䅎䕍䘽呁䘺䱑䅟䑕呉义彇䱃䕉呎呟䵅䱐呁⹅䅆♔楤灳慬役瑳楲杮䄽摵瑩嘦剁䬺奅堽剓䱓䉁呙♉䅖㩒啑剅㵙歒晚歔啖じ佬祑䉨歔猴橍硁䍍獷䍌噸さ灑圦义佄㵗䥆卒彔佐啐♐䕈䝉呈㐽〵圦䑉䡔㐽〵匦䅔呒䵟塁䵉婉䑅䘽䱁䕓嘦剁䌺䱁久䅄㵒䥆䕖䅄♙䅖㩒奓䉍䱏唽㑓㜷㌸ㄹ㐰☹䅖㩒义䕄㵘0﬚刾(单㜴㠷㤳〱㤴䙞彆䕎彔义⡃乁ⱎ〲ㄱⰬⰬ单⥄Ŧ＀＀ ＀＀Ŏ＀＀_x0008_＀＀_x0001_＀＀_x0001_＀＀_x0001_＀＀쳍쳌쳌䀾摦畳㩰⼯楤敲瑣潩獮䘯呁嘠敩敷㽲捡楴湯唽䑐呁♅牣慥潴㵲慦瑣敳♴奄彎剁升吽啒♅佄彃䅎䕍䘽呁䘺䱑䅟䑕呉义彇䱃䕉呎呟䵅䱐呁⹅䅆♔楤灳慬役瑳楲杮䄽摵瑩嘦剁䬺奅䠽䉋䱕䙍剅♃䅖㩒啑剅㵙歒晚歔啖じ佬祑䉨歔猴橍硁卍獷䍌噸さ灑圦义佄㵗䥆卒彔佐啐♐䕈䝉呈㐽〵圦䑉䡔㐽〵匦䅔呒䵟塁䵉婉䑅䘽䱁䕓嘦剁䌺䱁久䅄㵒䥆䕖䅄♙䅖㩒奓䉍䱏唽㑓㜷㌸ㄹ㐰☹䅖㩒义䕄㵘0﬘刾(单㜴㠷㤳〱㤴䙞彆䕎彔义⡃乁ⱎ〲㈱ⰬⰬ单⥄Ŧ＀＀ ＀＀Ŏ＀＀_x0008_＀＀_x0001_＀＀_x0001_＀＀_x0001_＀＀쳍쳌賌䁂摦畳㩰⼯楤敲瑣潩獮䘯呁嘠敩敷㽲捡楴湯唽䑐呁♅牣慥潴㵲慦瑣敳♴奄彎剁升吽啒♅佄彃䅎䕍䘽呁䘺䱑䅟䑕呉义彇䱃䕉呎呟䵅䱐呁⹅䅆♔楤灳慬役瑳楲杮䄽摵瑩嘦剁䬺奅䠽义䑁偁呅♕䅖㩒啑剅㵙歒晚歔啖じ佬祑䉨歔猴橍硁楍獷䍌噸さ灑圦义佄㵗䥆卒彔佐啐♐䕈䝉呈㐽〵圦䑉䡔㐽〵匦䅔呒䵟塁䵉婉䑅䘽䱁䕓嘦剁䌺䱁久䅄㵒䥆䕖䅄♙䅖㩒奓䉍䱏唽㑓㜷㌸ㄹ㐰☹䅖㩒义䕄㵘0﫳刾4佂乂ⵎ䡃ㅞ〮䔪彃䕎呓剟䍅䡟㐨㌱㤲⼩䍅也卅彔䕒⡃ㄴ㈳⤹!＀＀ ＀＀	＀＀_x0008_＀＀_x0001_＀＀_x0001_＀＀_x0001_＀＀ꆼ机啕㿥찀﬜刾,单㔰㐸㠹〱㐶䕞䅃䵟䑅也呅㈨㄰ⰶⰰⰬ䌢剕唽䑓⤢!＀＀ ＀＀	＀＀_x0008_＀＀_x0001_＀＀_x0001_＀＀_x0001_＀＀豀碵꼝쐕찀﬚刾,单㔰㐸㠹〱㐶䕞䅃䵟䑅也呅㈨㄰ⰵⰰⰬ䌢剕唽䑓⤢!＀＀ ＀＀	＀＀_x0008_＀＀_x0001_＀＀_x0001_＀＀_x0001_＀＀컙号ΰ䂀찀ﬖ刾,单㔰㐸㠹〱㐶䕞䅃䵟䑅也呅㈨㄰ⰴⰰⰬ䌢剕唽䑓⤢!＀＀ ＀＀	＀＀_x0008_＀＀_x0001_＀＀_x0001_＀＀_x0001_＀＀쳍쳌䁾찀ﬔ刾,单㔰㐸㠹〱㐶䕞䅃䵟䑅也呅㈨㄰ⰳⰰⰬ䌢剕唽䑓⤢!＀＀ ＀＀	＀＀_x0008_＀＀_x0001_＀＀_x0001_＀＀_x0001_＀＀⬂ᚇ⛙䁽찀﫻刾;单㔰㐸㠹〱㐶䩞䱕䅉⡎䙆䙟卉䅃彌䅄䕔儨剔㐬㔱㜳Ⱜ刬ⱆ䐢呁久⤢착_x001D_＀＀ ＀＀_x0005_＀＀_x0004_＀＀_x0001_＀＀_x0001_＀＀_x0003_＀＀ꇯ＀＀찀﫻刾;单㌸㐵㔹〱㜲䩞䱕䅉⡎䙆䙟卉䅃彌䅄䕔儨剔㐬㔱㜳Ⱜ刬ⱆ䐢呁久⤢착_x001D_＀＀ ＀＀_x0005_＀＀_x0004_＀＀_x0001_＀＀_x0001_＀＀_x0003_＀＀ꇯ＀＀찀﬩刾O䕄〰㔰㜸〸㌰ㅞ〮⠪䍅也卅彔䕒彃⡂ㄴ〵⤶䔫彃䕎呓剟䍅佟㐨㔱㘰⤩䔯彃䕎呓剟䍅㐨㔱㘰착!＀＀ ＀＀	＀＀_x0008_＀＀_x0001_＀＀_x0001_＀＀_x0001_＀＀큟ɂᝆ㿝찀﬩刾O䕄〰㔰㜸〸㌰ㅞ〮⠪䍅也卅彔䕒彃⡓ㄴ〵⤶䔫彃䕎呓剟䍅啟㐨㔱㘰⤩䔯彃䕎呓剟䍅㐨㔱㘰착!＀＀ ＀＀	＀＀_x0008_＀＀_x0001_＀＀_x0001_＀＀_x0001_＀＀裮灵䗑㾷찀ﬠ刾(䡃〰㌰㤳〰㘶䙞彆䕎彔义⡃乁ⱎ〲㠰ⰬⰬ䡃⥆Ŧ＀＀ ＀＀Ŏ＀＀_x0008_＀＀_x0001_＀＀_x0001_＀＀_x0001_＀＀譄⧻쀭摦畳㩰⼯楤敲瑣潩獮䘯呁嘠敩敷㽲捡楴湯唽䑐呁♅牣慥潴㵲慦瑣敳♴奄彎剁升吽啒♅佄彃䅎䕍䘽呁䘺䱑䅟䑕呉义彇䱃䕉呎呟䵅䱐呁⹅䅆♔楤灳慬役瑳楲杮䄽摵瑩嘦剁䬺奅刽䙗婃䱇䑋♕䅖㩒啑剅㵙歒晚歔啖じ佬祑䉨歔猴橍睁䍏獷䍌䑸䕓灙圦义佄㵗䥆卒彔佐啐♐䕈䝉呈㐽〵圦䑉䡔㐽〵匦䅔呒䵟塁䵉婉䑅䘽䱁䕓嘦剁䌺䱁久䅄㵒䥆䕖䅄♙䅖㩒奓䉍䱏䌽え〰㌳〹㘰☶䅖㩒义䕄㵘0ﬞ刾(䡃〰㌰㤳〰㘶䙞彆䕎彔义⡃乁ⱎ〲㤰ⰬⰬ䡃⥆Ŧ＀＀ ＀＀Ŏ＀＀_x0008_＀＀_x0001_＀＀_x0001_＀＀_x0001_＀＀轜氨쁀摦畳㩰⼯楤敲瑣潩獮䘯呁嘠敩敷㽲捡楴湯唽䑐呁♅牣慥潴㵲慦瑣敳♴奄彎剁升吽啒♅佄彃䅎䕍䘽呁䘺䱑䅟䑕呉义彇䱃䕉呎呟䵅䱐呁⹅䅆♔楤灳慬役瑳楲杮䄽摵瑩嘦剁䬺奅䈽呋䑁䡕偙♃䅖㩒啑剅㵙歒晚歔啖じ佬祑䉨歔猴橍睁协獷䍌䑸䕓灙圦义佄㵗䥆卒彔佐啐♐䕈䝉呈㐽〵圦䑉䡔㐽〵匦䅔呒䵟塁䵉婉䑅䘽䱁䕓嘦剁䌺䱁久䅄㵒䥆䕖䅄♙䅖㩒奓䉍䱏䌽え〰㌳〹㘰☶䅖㩒义䕄㵘0﬑刾O䕄〰㔰㜸〸㌰ㅞ〮⠪䍅也卅彔䕒彃⡂ㄴ〲⤲䔫彃䕎呓剟䍅佟㐨㈱㈰⤩䔯彃䕎呓剟䍅㐨㈱㈰착!＀＀ ＀＀	＀＀_x0008_＀＀_x0001_＀＀_x0001_＀＀_x0001_＀＀줋୮넻㿣찀﬑刾O䕄〰㔰㜸〸㌰ㅞ〮⠪䍅也卅彔䕒彃⡓ㄴ〲⤲䔫彃䕎呓剟䍅啟㐨㈱㈰⤩䔯彃䕎呓剟䍅㐨㈱㈰착!＀＀ ＀＀	＀＀_x0008_＀＀_x0001_＀＀_x0001_＀＀_x0001_＀＀＀＀＀＀＀＀＀＀찀﫽刾O䕄〰㔰㜸〸㌰ㅞ〮⠪䍅也卅彔䕒彃⡓ㄴ〲⤶䔫彃䕎呓剟䍅啟㐨㈱㘰⤩䔯彃䕎呓剟䍅㐨㈱㘰착!＀＀ ＀＀	＀＀_x0008_＀＀_x0001_＀＀_x0001_＀＀_x0001_＀＀＀＀＀＀＀＀＀＀찀﫽刾O䕄〰㔰㜸〸㌰ㅞ〮⠪䍅也卅彔䕒彃⡂ㄴ〲⤶䔫彃䕎呓剟䍅佟㐨㈱㘰⤩䔯彃䕎呓剟䍅㐨㈱㘰착!＀＀ ＀＀	＀＀_x0008_＀＀_x0001_＀＀_x0001_＀＀_x0001_＀＀줋୮넻㿣찀ײַ刾O呉〰㄰㐰㘹㌲ㅞ〮⠪䍅也卅彔䕒彃⡂ㄴ㈳⤵䔫彃䕎呓剟</t>
        </r>
      </text>
    </comment>
    <comment ref="A18" authorId="0" shapeId="0" xr:uid="{00000000-0006-0000-0000-000013000000}">
      <text>
        <r>
          <rPr>
            <b/>
            <sz val="8"/>
            <color indexed="81"/>
            <rFont val="Tahoma"/>
            <family val="2"/>
          </rPr>
          <t>䍅佟㐨㌱㔲⤩䔯彃䕎呓剟䍅㐨㌱㔲착!＀＀ ＀＀	＀＀_x0008_＀＀_x0001_＀＀_x0001_＀＀_x0001_＀＀ꆼ机啕㿥찀ײַ刾O呉〰㄰㐰㘹㌲ㅞ〮⠪䍅也卅彔䕒彃⡓ㄴ㈳⤵䔫彃䕎呓剟䍅啟㐨㌱㔲⤩䔯彃䕎呓剟䍅㐨㌱㔲착!＀＀ ＀＀	＀＀_x0008_＀＀_x0001_＀＀_x0001_＀＀_x0001_＀＀＀＀＀＀＀＀＀＀찀יִ刾O卅㄰㌸㐷㌶㐱ㅞ〮⠪䍅也卅彔䕒彃⡂ㄴ㤲⤴䔫彃䕎呓剟䍅佟㐨㈱㐹⤩䔯彃䕎呓剟䍅㐨㈱㐹착!＀＀ ＀＀	＀＀_x0008_＀＀_x0001_＀＀_x0001_＀＀_x0001_＀＀馚香香㿩찀יִ刾O卅㄰㌸㐷㌶㐱ㅞ〮⠪䍅也卅彔䕒彃⡓ㄴ㤲⤴䔫彃䕎呓剟䍅啟㐨㈱㐹⤩䔯彃䕎呓剟䍅㐨㈱㐹착!＀＀ ＀＀	＀＀_x0008_＀＀_x0001_＀＀_x0001_＀＀_x0001_＀＀＀＀＀＀＀＀＀＀찀ﬆ刾＀Ｏ䉇〰㔰㤹ㄱㄱ䕞䅃䵟䑅䕟䥂䑔⡁〲㘱〬Ⱜ∬啃㵒䉇≐착!＀＀ ＀＀	＀＀_x0008_＀＀_x0001_＀＀_x0001_＀＀_x0001_＀＀ﯨ췒䀥찀ﬆ刾＀Ｏ䉇〰㔰㤹ㄱㄱ䕞䅃䵟䑅䕟䥂䑔⡁〲㔱〬Ⱜ∬啃㵒䉇≐착!＀＀ ＀＀	＀＀_x0008_＀＀_x0001_＀＀_x0001_＀＀_x0001_＀＀쒜뀠ࡲ䀤찀ﬆ刾＀Ｏ䉇〰㔰㤹ㄱㄱ䕞䅃䵟䑅䕟䥂䑔⡁〲㐱〬Ⱜ∬啃㵒䉇≐착!＀＀ ＀＀	＀＀_x0008_＀＀_x0001_＀＀_x0001_＀＀_x0001_＀＀璽ᢓ䀢찀ﬆ刾＀Ｏ䉇〰㔰㤹ㄱㄱ䕞䅃䵟䑅䕟䥂䑔⡁〲㌱〬Ⱜ∬啃㵒䉇≐착!＀＀ ＀＀	＀＀_x0008_＀＀_x0001_＀＀_x0001_＀＀_x0001_＀＀ᢔ嘄എ䀢찀﫹刾O卅㄰㌸㐷㌶㐱ㅞ〮⠪䍅也卅彔䕒彃⡓ㄴ㤲⤸䔫彃䕎呓剟䍅啟㐨㈱㠹⤩䔯彃䕎呓剟䍅㐨㈱㠹착!＀＀ ＀＀	＀＀_x0008_＀＀_x0001_＀＀_x0001_＀＀_x0001_＀＀馚香香㾹찀﫹刾O卅㄰㌸㐷㌶㐱ㅞ〮⠪䍅也卅彔䕒彃⡂ㄴ㤲⤸䔫彃䕎呓剟䍅佟㐨㈱㠹⤩䔯彃䕎呓剟䍅㐨㈱㠹착!＀＀ ＀＀	＀＀_x0008_＀＀_x0001_＀＀_x0001_＀＀_x0001_＀＀晧晦晦㿦찀﫷刾O呉〰㄰㐰㘹㌲ㅞ〮⠪䍅也卅彔䕒彃⡓ㄴ㈳⤹䔫彃䕎呓剟䍅啟㐨㌱㤲⤩䔯彃䕎呓剟䍅㐨㌱㤲착!＀＀ ＀＀	＀＀_x0008_＀＀_x0001_＀＀_x0001_＀＀_x0001_＀＀＀＀＀＀＀＀＀＀찀﫷刾O呉〰㄰㐰㘹㌲ㅞ〮⠪䍅也卅彔䕒彃⡂ㄴ㈳⤹䔫彃䕎呓剟䍅佟㐨㌱㤲⤩䔯彃䕎呓剟䍅㐨㌱㤲착!＀＀ ＀＀	＀＀_x0008_＀＀_x0001_＀＀_x0001_＀＀_x0001_＀＀ꆼ机啕㿥찀ﬡ刾4啈ㅈⵖ䥆ㅞ〮䔪彃䕎呓剟䍅䡟㐨㈱㐹⼩䍅也卅彔䕒⡃ㄴ㤲⤴!＀＀ ＀＀	＀＀_x0008_＀＀_x0001_＀＀_x0001_＀＀_x0001_＀＀ꚲ魨䗑㿗찀﬑刾.䕓〰〰㤶㠵㘷䕞䅃䵟䑅卟䱁卅㈨㄰ⰳⰰⰬ䌢剕匽䭅⤢!＀＀ ＀＀	＀＀_x0008_＀＀_x0001_＀＀_x0001_＀＀_x0001_＀＀晧晦᳦䃝찀﬐刾.呉〰㄰㐰㘹㌲䕞䅃䵟䑅䍟偁塅㈨㄰ⰳⰰⰬ䌢剕䔽剕⤢!＀＀ ＀＀	＀＀_x0008_＀＀_x0001_＀＀_x0001_＀＀_x0001_＀＀馚香香䀫찀﫳刾4啈ㅈⵖ䥆ㅞ〮䔪彃䕎呓剟䍅䡟㐨㈱㠹⼩䍅也卅彔䕒⡃ㄴ㤲⤸!＀＀ ＀＀	＀＀_x0008_＀＀_x0001_＀＀_x0001_＀＀_x0001_＀＀ꚲ魨䗑㿗찀﫟刾&lt;䕓〰〰㤶㠵㘷䩞䱕䅉⡎佃噎剅彔䅄䕔⡎䅆䙟䍙㐨㔱㜳Ⱙ夢奙䵙䑍≄⤩_x001D_＀＀ ＀＀_x0005_＀＀_x0004_＀＀_x0001_＀＀_x0001_＀＀_x0003_＀＀ꄺ＀＀찀﬜刾.䕓〰〰㤶㠵㘷䕞䅃䵟䑅䍟偁塅㈨㄰ⰶⰰⰬ䌢剕匽䭅⤢!＀＀ ＀＀	＀＀_x0008_＀＀_x0001_＀＀_x0001_＀＀_x0001_＀＀豀碵꼝쐕찀﬜刾＀Ｏ单㠰㐱㜳〱㈵䕞䅃䵟䑅䕟䥂䑔⡁〲㘱〬Ⱜ∬啃㵒单≄착!＀＀ ＀＀	＀＀_x0008_＀＀_x0001_＀＀_x0001_＀＀_x0001_＀＀豀碵꼝쐕찀﬚刾＀Ｏ单㠰㐱㜳〱㈵䕞䅃䵟䑅䕟䥂䑔⡁〲㔱〬Ⱜ∬啃㵒单≄착!＀＀ ＀＀	＀＀_x0008_＀＀_x0001_＀＀_x0001_＀＀_x0001_＀＀馚香䎙䂅찀ﬖ刾＀Ｏ单㠰㐱㜳〱㈵䕞䅃䵟䑅䕟䥂䑔⡁〲㐱〬Ⱜ∬啃㵒单≄착!＀＀ ＀＀	＀＀_x0008_＀＀_x0001_＀＀_x0001_＀＀_x0001_＀＀糮㔿痞䂄찀ﬓ刾＀Ｏ单㠰㐱㜳〱㈵䕞䅃䵟䑅䕟䥂䑔⡁〲㌱〬Ⱜ∬啃㵒单≄착!＀＀ ＀＀	＀＀_x0008_＀＀_x0001_＀＀_x0001_＀＀_x0001_＀＀슐⣵태䂃찀﬐刾¬卅㄰㌸㐷㌶㐱䥞⡆䙆偟久当䥌䉁当乕商䑎䑅䄨乎〬Ⱜ刬⥆〾䘬彆䕐华䱟䅉卂啟䙎乕䕄⡄乁ⱎⰰⰬ䙒Ⱙ䙉䘨彆䕐华䱟䅉卂啟䙎乕䕄⡄乁ⱎⰰⰬ䙒㰩ⰰⰰ䙆偟久当乂䥆彔䕒䥔归佐呓䄨乎㐬㐱㔵Ⱜ刬⥆⤩ć＀＀ ＀＀ï＀＀_x0008_＀＀_x0001_＀＀_x0001_＀＀_x0001_＀＀豀碵꼝쐕摦畳㩰⼯楄敲瑣潩獮䘯捡却瑥䄠摵瑩湩⁧楖睥牥愿瑣潩㵮啁䥄彔䅖啌♅䉄ㄽ㤲䤦ㅄ㔽㘴㜶☲䅖啌䥅㵄㌰㘲☱䑓呁㵅〲㈱倦剅佉呄偙㵅乁彎呓♄䍓呆㌽眦湩潤㵷潰異彰潮扟牡眦摩桴㌽㔸栦楥桧㵴㈱☰呓剁彔䅍䥘䥍䕚㵄䅆卌♅牣慥潴㵲慦瑣敳♴楤灳慬役瑳楲杮䄽摵瑩찀﫳刾_x000E_ㅇⵁ䕄䕞彃䅎䕍&amp;＀＀ ＀＀_x000E_＀＀_x000D_＀＀_x0001_＀＀_x0001_＀＀_x0008_＀＀䕇⁁片畯⁰䝁＀＀ﬡ刾O单㜷㜲㤳〲㔷ㅞ〮⠪䍅也卅彔䕒彃⡂ㄴ㔳⤳䔫彃䕎呓剟䍅佟㐨㌱㌵⤩䔯彃䕎呓剟䍅㐨㌱㌵착!＀＀ ＀＀	＀＀_x0008_＀＀_x0001_＀＀_x0001_＀＀_x0001_＀＀＀＀＀＀＀＀㿦찀ﬠ刾O单㜷㜲㤳〲㔷ㅞ〮⠪䍅也卅彔䕒彃⡓ㄴ㔳⤳䔫彃䕎呓剟䍅啟㐨㌱㌵⤩䔯彃䕎呓剟䍅㐨㌱㌵착!＀＀ ＀＀	＀＀_x0008_＀＀_x0001_＀＀_x0001_＀＀_x0001_＀＀＀＀＀＀＀＀㾰찀ﬠ刾(偊㘳㌱〴〰㔰䙞彆䕎彔义⡃乁ⱎ〲㠰ⰬⰬ偊⥙Ŧ＀＀ ＀＀Ŏ＀＀_x0008_＀＀_x0001_＀＀_x0001_＀＀_x0001_＀＀＀＀＀＀往상摦畳㩰⼯楤敲瑣潩獮䘯呁嘠敩敷㽲捡楴湯唽䑐呁♅牣慥潴㵲慦瑣敳♴奄彎剁升吽啒♅佄彃䅎䕍䘽呁䘺䱑䅟䑕呉义彇䱃䕉呎呟䵅䱐呁⹅䅆♔楤灳慬役瑳楲杮䄽摵瑩嘦剁䬺奅䈽䑙偃偅乍♇䅖㩒啑剅㵙歒晚歔啖じ佬祑䉨歔猴橍睁䍏獷䍌䭸䙕火圦义佄㵗䥆卒彔佐啐♐䕈䝉呈㐽〵圦䑉䡔㐽〵匦䅔呒䵟塁䵉婉䑅䘽䱁䕓嘦剁䌺䱁久䅄㵒䥆䕖䅄♙䅖㩒奓䉍䱏䨽㍐ㄶ㐳〰〰☵䅖㩒义䕄㵘0ײַ刾(偊㘳㌱〴〰㔰䙞彆䕎彔义⡃乁ⱎ〲㤰ⰬⰬ偊⥙Ŧ＀＀ ＀＀Ŏ＀＀_x0008_＀＀_x0001_＀＀_x0001_＀＀_x0001_＀＀＀＀＀＀㼀䃀摦畳㩰⼯楤敲瑣潩獮䘯呁嘠敩敷㽲捡楴湯唽䑐呁♅牣慥潴㵲慦瑣敳♴奄彎剁升吽啒♅佄彃䅎䕍䘽呁䘺䱑䅟䑕呉义彇䱃䕉呎呟䵅䱐呁⹅䅆♔楤灳慬役瑳楲杮䄽摵瑩嘦剁䬺奅䠽婓噗䩃䑓♍䅖㩒啑剅㵙歒晚歔啖じ佬祑䉨歔猴橍睁协獷䍌䭸䙕火圦义佄㵗䥆卒彔佐啐♐䕈䝉呈㐽〵圦䑉䡔㐽〵匦䅔呒䵟塁䵉婉䑅䘽䱁䕓嘦剁䌺䱁久䅄㵒䥆䕖䅄♙䅖㩒奓䉍䱏䨽㍐ㄶ㐳〰〰☵䅖㩒义䕄㵘0ﬆ刾3䥍之䌭幈⸱⨰䍅也卅彔䕒彃⡈ㄴ㌵⤷䔯彃䕎呓剟䍅㐨㔱㜳착!＀＀ ＀＀	＀＀_x0008_＀＀_x0001_＀＀_x0001_＀＀_x0001_＀＀＀＀＀＀＀＀㿰찀﫼刾O单㜷㜲㤳〲㔷ㅞ〮⠪䍅也卅彔䕒彃⡓ㄴ㔳⤷䔫彃䕎呓剟䍅啟㐨㌱㜵⤩䔯彃䕎呓剟䍅㐨㌱㜵착!＀＀ ＀＀	＀＀_x0008_＀＀_x0001_＀＀_x0001_＀＀_x0001_＀＀＀＀＀＀＀＀㾰찀﫼刾O单㜷㜲㤳〲㔷ㅞ〮⠪䍅也卅彔䕒彃⡂ㄴ㔳⤷䔫彃䕎呓剟䍅佟㐨㌱㜵⤩䔯彃䕎呓剟䍅㐨㌱㜵착!＀＀ ＀＀	＀＀_x0008_＀＀_x0001_＀＀_x0001_＀＀_x0001_＀＀＀＀＀＀＀＀㿦찀﫷刾&lt;䡃〰㈱㠶㘴㜵偞䕓䍔䱁䘨噉䑅奁㬩彐剐䍉⡅ㄭ奁丬坏䐬䔬彃啃剒Ⱜ⤱ॎ＀＀ ＀＀श＀＀࠰＀＀_x0001_＀＀Ć＀＀_x0001_＀＀㌳㌳猳䀼＀＀＀＀耀䀼＀＀＀＀쀀䀼＀＀＀＀＀＀䀼馚香香䀼＀＀＀＀＀＀䀼＀＀＀＀＀＀䀼쳍쳌쳌䀻＀＀＀＀＀＀䀽馚香妙䀽＀＀＀＀쀀䀼馚香香䀼馚香香䀻馚香香䀻쳍쳌賌䀻馚香香䀻＀＀＀＀䀀䀼㌴㌳㌳䀼＀＀＀＀耀䀻㌴㌳㌳䀼＀＀＀＀＀＀䀼쳍쳌䳌䀻＀＀＀＀쀀䀻㌳㌳猳䀻＀＀＀＀耀䀻馚香ᦙ䀻＀＀＀＀쀀䀻馚香_xD999_䀻晧晦䀻馚香香䀼＀＀＀＀＀＀䀼＀＀＀＀＀＀䀼＀＀＀＀＀＀䀼＀＀＀＀＀＀䀻＀＀＀＀＀＀䀻＀＀＀＀＀＀䀼㌳㌳䀻馚香香䀺＀＀＀＀耀䀺＀＀＀＀＀＀䀻＀＀＀＀＀＀䀺＀＀＀＀＀＀䀺晧晦䀺＀＀＀＀＀＀䀺＀＀＀＀䀀䀺㌳㌳猳䀺＀＀＀＀쀀䀹晧晦䀹晧晦䀹晧晦䀹馚香_xD999_䀹＀＀＀＀＀＀䀺쳍쳌ೌ䀺晧晦晦䀺＀＀＀＀耀䀺＀＀＀＀耀䀺㌳㌳猳䀹馚香ᦙ䀺馚香ᦙ䀺馚香妙䀺馚香妙䀺＀＀＀＀＀＀䀺晧晦Ꙧ䀹＀＀＀＀＀＀䀺＀＀＀＀＀＀䀺㌴㌳댳䀹㌴㌳댳䀹㌴㌳댳䀹㌴㌳댳䀹㌴㌳댳䀹晧晦晦䀹馚香ᦙ䀺馚香ᦙ䀺馚香ᦙ䀺馚香ᦙ䀺㌴㌳댳䀹㌳㌳猳䀹晧晦♦䀺晧晦晦䀺＀＀＀＀＀＀䀺馚香妙䀺＀＀＀＀＀＀䀻＀＀＀＀䀀䀻＀＀＀＀耀䀻＀＀＀＀＀＀䀺＀＀＀＀耀䀻馚香_xD999_䀻쳍쳌賌䀻＀＀＀＀＀＀䀻馚香ᦙ䀻쳍쳌賌䀺＀＀＀＀＀＀䀼晧晦晦䀼㌳㌳䀻㌴㌳댳䀻晧晦晦䀼㌴㌳댳䀻＀＀＀＀＀＀䀼＀＀＀＀耀䀻晧晦晦䀼쳍쳌쳌䀻＀＀＀＀䀀䀼晧晦晦䀼晧晦Ꙧ䀼＀＀＀＀＀＀䀽㌴㌳댳䀼㌴㌳댳䀼㌴㌳댳䀼馚香ᦙ䀽쳍쳌賌䀼쳍쳌䳌䀻馚香ᦙ䀻＀＀＀＀耀䀻馚香ᦙ䀼㌴㌳㌳䀽＀＀＀＀＀＀䀽＀＀＀＀䀀䀽馚香_xD999_䀽馚香香䀽＀＀＀＀䀀䀾晧晦䀾쳍쳌賌䀾＀＀＀＀＀＀䀾晧晦晦䀽㌴㌳㌳䀽馚香香䀽馚香香䀼＀＀＀＀䀀䀽＀＀＀＀쀀䀼＀＀＀＀＀＀䀾晧晦晦䀽㌳㌳䀽쳍쳌䳌䀿＀＀＀＀＀＀䀾馚香ᦙ䀾＀＀＀＀＀＀䀿＀＀＀＀＀＀䀿＀＀＀＀＀＀䀿쳍쳌ೌ䀾㌳㌳猳䀾＀＀＀＀＀＀䀾＀＀＀＀耀䀽＀＀＀＀䀀䀾晧晦䀽쳍쳌賌䀼쳍쳌賌䀻＀＀＀＀耀䀼쳍쳌쳌䀼＀＀＀＀＀＀䀽晧晦Ꙧ䀼晧晦Ꙧ䀼晧晦♦䀽㌴㌳㌳䀼＀＀＀＀䀀䀾晧晦♦䀾晧晦䀼馚香妙䀾晧晦晦䀾＀＀＀＀＀＀䀾＀＀＀＀＀＀䀾＀＀＀＀＀＀䀾㌴㌳㌳䀾馚香_xD999_䀼馚香ᦙ䀽＀＀＀＀耀䀽＀＀＀＀耀䀽＀＀＀＀耀䀽쳍쳌쳌䀼晧晦♦䀽＀＀＀＀쀀䀾＀＀＀＀耀䀾㌳㌳䀿㌳㌳䀿＀＀＀＀耀䀿㌳㌳㌳䁀晧晦晦䀿＀＀＀＀耀䀿㌴㌳㌳䀿＀＀＀＀耀䀿＀＀＀＀＀＀䀾㌳㌳猳䀽＀＀＀＀＀＀䀽쳍쳌䳌䀽晧晦䀽㌳㌳猳䀽晧晦♦䀽＀＀＀＀耀䀽＀＀＀＀耀䀽＀＀＀＀＀＀䀽쳍쳌ೌ䀽＀＀＀＀쀀䀼＀＀＀＀耀䀼晧晦Ꙧ䀼＀＀＀＀耀䀼쳍쳌ೌ䀼㌳㌳猳䀻＀＀＀＀䀀䀼馚香香䀼쳍쳌䳌䀼＀＀＀＀耀䀽쳍쳌쳌䀼㌴㌳댳䀼쳍쳌䳌䀼㌴㌳댳䀼쳍쳌䳌䀼＀＀＀＀쀀䀼㌴㌳㌳䀼㌳㌳䀼馚香ᦙ䀽㌴㌳㌳䀽晧晦晦䀽晧晦晦䀽쳍쳌䳌䀽馚香妙䀽馚香香䀽＀＀＀＀＀＀䀿＀＀＀＀＀＀䀾㌳㌳猳䀾㌴㌳댳䀽＀＀＀＀＀＀䀾㌴㌳㌳䀽㌴㌳㌳䀽㌴㌳㌳䀽㌴㌳㌳䀽馚香香䀼馚香香䀼＀＀＀＀耀䀽쳍쳌쳌䀽＀＀＀＀쀀䀽㌳㌳䀾＀＀＀＀＀＀䀿쳍쳌쳌䀾＀＀＀＀＀＀䀿＀＀＀＀䀀䀿＀＀＀＀耀䀿쳍쳌쳌䀾㌴㌳㌳䀿＀＀＀＀耀䀾㌴㌳댳䀽晧晦晦䀽晧晦晦䀽＀＀＀＀耀䀽㌳㌳䀾쳍쳌ೌ䀾＀＀＀＀耀䀾쳍쳌䳌䀿晧晦䀿㌳㌳ጳ䁀馚香妙䁀＀＀＀＀䁀쳍쳌Ⳍ䁀쳍쳌䳌䁀馚香㦙䁀馚香㦙䁀＀＀＀＀ 䁀＀＀＀＀耀䁀㌳㌳㌳䁀馚香ᦙ䁀㌳㌳㌳䁀＀＀＀＀＀＀䁀晦晦٦䁀＀＀＀＀쀀䀿＀＀＀＀＀＀＀＀＀＀＀＀＀＀＀＀＀＀＀＀＀＀＀＀＀＀＀＀＀＀＀＀＀＀＀＀＀＀＀＀＀＀＀＀＀＀＀＀＀＀＀＀＀＀＀＀＀＀＀＀＀＀＀＀＀＀＀＀＀＀＀＀＀＀＀＀＀＀＀＀＀＀＀＀＀＀＀＀＀＀＀＀＀＀＀＀＀＀＀＀＀＀＀＀＀＀＀＀＀＀＀＀＀＀＀＀＀＀＀＀＀＀＀＀＀＀＀＀＀＀＀＀＀＀＀＀＀＀＀＀＀＀＀＀＀＀＀＀＀＀＀＀＀＀＀＀＀＀＀＀＀＀＀＀＀＀＀＀＀＀＀＀＀＀＀＀＀＀＀＀＀＀＀＀＀＀＀＀＀＀＀＀＀＀＀＀＀＀＀＀＀＀＀＀＀＀＀＀＀＀＀＀＀＀＀＀＀＀＀＀＀＀＀＀＀＀＀＀＀＀＀＀＀＀＀＀＀＀＀＀＀＀＀＀＀＀＀＀＀＀＀＀＀＀＀＀＀＀＀＀＀＀﫳刾3䥍之䌭幈⸱⨰䍅也卅彔䕒彃⡈ㄴ㌲⤷䔯彃䕎呓剟䍅㐨㈱㜳착!＀＀ ＀＀	＀＀_x0008_＀＀_x0001_＀＀_x0001_＀＀_x0001_＀＀＀＀＀＀＀＀㿰찀﬒刾*偊㌳㘴〸〰〰䙞彆䅃䡓卟⡔呑ⱒㄴ㔴ⰵⰬ䙒⨩ㄭŮ＀＀ ＀＀Ŗ＀＀_x0008_＀＀_x0001_＀＀_x0001_＀＀_x0001_＀＀＀＀＀＀嚀새摦畳㩰⼯楤敲瑣潩獮䘯呁嘠敩敷㽲捡楴湯唽䑐呁♅牣慥潴㵲慦瑣敳♴奄彎剁升吽啒♅佄彃䅎䕍䘽呁䘺䱑䅟䑕呉义彇䱃䕉呎呟䵅䱐呁⹅䅆♔楤灳慬役瑳楲杮䄽摵瑩嘦剁䬺奅吽䉁乗偓噑♁䅖㩒啑剅㵙歒晚け呆䙓吹䍖剨䙖獉䑎ぅ呎獕䍌卸楒杫楋瑁免㴽圦义佄㵗䥆卒彔佐啐♐䕈䝉呈㐽〵圦䑉䡔㐽〵匦䅔呒䵟塁䵉婉䑅䘽䱁䕓嘦剁䌺䱁久䅄㵒䥆䕖䅄♙䅖㩒奓䉍䱏䨽㍐㐳㠶〰〰☰䅖㩒义䕄㵘0﬒刾.䥆〰㤰〰㐰㤵䕞䅃䵟䑅䍟偁塅㈨㄰ⰳⰰⰬ䌢剕䔽剕⤢!＀＀ ＀＀	＀＀_x0008_＀＀_x0001_＀＀_x0001_＀＀_x0001_＀＀＀＀＀＀䀀䁟찀ﬗ刾&amp;䡃〰㈱㠶㘴㜵䙞彆䅓䕌⡓乁ⱎ〲〱ⰬⰬ䡃⥆ć＀＀ ＀＀ï＀＀_x0008_＀＀_x0001_＀＀_x0001_＀＀_x0001_＀＀쳍쳌Ì䂔摦畳㩰⼯楄敲瑣潩獮䘯捡却瑥䄠摵瑩湩⁧楖睥牥愿瑣潩㵮啁䥄彔䅖啌♅䉄ㄽ㤲䤦ㅄ㜽㈲㜲☵䅖啌䥅㵄㄰〰☱䑓呁㵅〲〱倦剅佉呄偙㵅乁彎呓♄䍓呆㌽眦湩潤㵷潰異彰潮扟牡眦摩桴㌽㔸栦楥桧㵴㈱☰呓剁彔䅍䥘䥍䕚㵄䅆卌♅牣慥潴㵲慦瑣敳♴楤灳慬役瑳楲杮䄽摵瑩찀ﬖ刾&amp;䡃〰㈱㠶㘴㜵䙞彆䅓䕌⡓乁ⱎ〲ㄱⰬⰬ䡃⥆ć＀＀ ＀＀ï＀＀_x0008_＀＀_x0001_＀＀_x0001_＀＀_x0001_＀＀㌳㌳_xD933_䂓摦畳㩰⼯楄敲瑣潩獮䘯捡却瑥䄠摵瑩湩⁧楖睥牥愿瑣潩㵮啁䥄彔䅖啌♅䉄ㄽ㤲䤦ㅄ㜽㈲㜲☵䅖啌䥅㵄㄰〰☱䑓呁㵅〲ㄱ倦剅佉呄偙㵅乁彎呓♄䍓呆㌽眦湩潤㵷潰異彰潮扟牡眦摩桴㌽㔸栦楥桧㵴㈱☰呓剁彔䅍䥘䥍䕚㵄䅆卌♅牣慥潴㵲慦瑣敳♴楤灳慬役瑳楲杮䄽摵瑩찀﫷刾&lt;䕄〰㘰㌳〵㌰偞䕓䍔䱁䘨噉䑅奁㬩彐剐䍉⡅ㄭ奁丬坏䐬䔬彃啃剒Ⱜ⤱ॎ＀＀ ＀＀श＀＀࠰＀＀_x0001_＀＀Ć＀＀_x0001_＀＀尨슏䁄슏⣵潜䁄尩슏룵䁄晧晦陦䁄롑䁃馚香䦙䁄尨튏䁄슏⣵㽜䁅Ẹ塑䁅긕瑺䁅＀＀＀＀耀䁅롒蔞뇫䁅ᑺ螮䁅尩슏䣵䁅롑攞䁅ᑺ힮䁅凬Ẹ䁅竡긔ᅇ䁆竡긔䅇䁆凬Ẹﮅ䁅ꏗ㵰朊䁅炤਽菗䁅轜_xDC28_䁅쳍쳌糌䁅ᑻ䞮뫡䁅⣶轜嗂䁆휊炣꨽䁆쳍쳌䳌䁇轜차䁆蔟凫뺸䁆＀＀＀＀䁆㌳㌳̳䁇凬Ẹ뮅䁆蔟凫뺸䁆㌴㌳㌳䁆롑Ԟ䁆롑Ԟ䁆휊炣_xDA3D_䁅㵱휊患䁅㌴㌳㌳䁅馚香_xD999_䁄Ẹ顑䁄롒蔞䁄㌴㌳㌳䁅䞮竡帔䁅ᑻ䞮諡䁅쳍쳌곌䁅ꏗ㵰圊䁅炤਽ꏗ䁅晧晦뙦䁅蔟凫ﺸ䁅ᑺ䁅쳍쳌賌䁅긕䁅尨芏䁆＀＀＀＀쀀䁆凬Ẹ_xDB85_䁆尩슏飵䁆蔟凫Ẹ䁇ꏗ㵰蜊䁇슏⣵齜䁇尩슏磵䁇롑蔞䁇＀＀＀＀耀䁇쳍쳌賌䁇쳍쳌賌䁇＀＀＀＀耀䁇＀＀＀＀耀䁇＀＀＀＀耀䁇＀＀＀＀耀䁇㵱휊肣䁇＀＀＀＀耀䁇＀＀＀＀耀䁇＀＀＀＀耀䁇㵱휊삣䁇馚香禙䁇䞮竡踔䁇尨芏䁇轜尨䁇슏⣵作䁇쳍쳌泌䁇㵱휊肣䁇＀＀＀＀＀＀䁇馚香䁆ꏗ㵰圊䁇晧晦癦䁇롒蔞臫䁇尩슏ꣵ䁇尨犏䁇竡긔兇䁇㌳㌳匳䁇竡긔慇䁇轜氨䁇Ẹ䡑䁇㌴㌳䁆슏⣵_xDF5C_䁆＀＀＀＀＀＀䁇㌳㌳茳䁆＀＀＀＀䀀䁇竡긔ⅇ䁇Ẹ衑䁇晧晦왦䁇쳍쳌ೌ䁈휊炣稽䁈尩슏䁈馚香릙䁈＀＀＀＀䁈ᑺޮ䁉휊炣樽䁉＀＀＀＀＀＀䁉＀＀＀＀ꀀ䁈蔟凫뺸䁈Ẹ㡑䁉轜ᰨ䁉馚香蓮䁈슐⣵䁈ਾꏗᵰ䁉䞮竡⸔䁉晧晦晦䁉轜尨䁉晧晦虦䁉馚香香䁉竡긔腇䁉슐⣵作䁉슐⣵作䁉㌴㌳㌳䁉轜鰨䁉휊炣쨽䁉尨芏䁉凬Ẹꮅ䁉㌴㌳㌳䁋晧晦䙦䁋馚香妙䁋䞮竡踔䁋凬Ẹ殅䁋尩슏ꣵ䁋尩슏ꣵ䁋尩슏ꣵ䁋蔟凫_xDEB8_䁋⣶轜헂䁋ᑺ잮䁋ਾꏗᵰ䁋㌴㌳㌳䁋쳍쳌賌䁋ᑻ䞮_xDAE1_䁋蔟凫_xDEB8_䁌轜밨䁌䞮竡츔䁌蔟凫庸䁌馚香_xD999_䁋쳍쳌곌䁋馚香香䁋＀＀＀＀쀀䁋＀＀＀＀ 䁍晧晦Ꙧ䁋ᑻ䞮嫡䁊晧晦䙦䁊롑攞䁊ᑺ枮䁊ᑺ枮䁊㌳㌳ጳ䁊轜尨䁊롒蔞凫䁊＀＀＀＀＀＀䁋尩슏ࣵ䁋긕ᑺ䁋롒蔞燫䁋馚香禙䁋롒蔞뇫䁋炤਽菗䁋ᑻ䞮嫡䁋Ẹ䁊炤਽⏗䁋䞮竡且䁋㵱휊那䁋ꏗ㵰眊䁋尨䊏䁋蔟凫뺸䁋ᑻ䞮᫡䁌馚香_xD999_䁋㵱휊䁋轜ᰨ䁌쳍쳌곌䁋롒蔞釫䁋竡긔腇䁋Ẹᡑ䁋쳍쳌䳌䁋Ẹ㡑䁋롑Ԟ䁋䞮竡ด䁋ᑺޮ䁋馚香㦙䁋⣶轜㗂䁋凬Ẹ殅䁋롑攞䁌ᑺޮ䁌蔟凫ﺸ䁋尨芏䁊ᑺ➮䁋ꏗ㵰眊䁋휊炣꨽䁋Ẹ塑䁋炤਽ꏗ䁋롑Ԟ䁌Ẹ㡑䁋㵱휊䁋롒蔞凫䁋ꏗ㵰뜊䁋竡긔ⅇ䁌尩슏ࣵ䁌ᑺޮ䁌ᑻ䞮_xDAE1_䁋㌴㌳㌳䁌긕ᑺ䁌휊炣쨽䁌⣶轜䁍쳍쳌䁍馚香香䁍Ẹ롑䁍ਾꏗ_xDD70_䁍긕푺䁎蔟凫ﺸ䁏ꏗ㵰眊䁏긕鑺䁏긕둺䁏롑Ԟ䁐凬Ẹ䮅䁐ਾꏗ䵰䁐晧晦晦䁐ᑻ䞮㫡䁐ꏗ㵰㜊䁐＀＀＀＀䀀䁐＀＀＀＀䀀䁐＀＀＀＀怀䁐＀＀＀＀耀䁐롒蔞懫䁐ਾꏗ絰䁐＀＀＀＀耀䁐晧晦䙦䁐롑唞䁐＀＀＀＀耀䁐＀＀＀＀耀䁐竡긔兇䁐롑Ԟ䁐晧晦왦䁏쳍쳌Ⳍ䁐晧晦٦䁐炤਽㏗䁐晧晦♦䁐䞮竡⸔䁐쳍쳌䳌䁐䞮竡帔䁐凬Ẹ宅䁐ᑻ䞮竡䁐긕쑺䁐轜_xDC28_䁐晦晦陦䁐롑䁐㌳㌳댳䁐＀＀＀＀쀀䁐竡긔煇䁐馚香_xD999_䁎＀＀＀＀＀＀＀＀＀＀＀＀＀＀＀＀＀＀＀＀＀＀＀＀＀＀＀＀＀＀＀＀＀＀＀＀＀＀＀＀＀＀＀＀＀＀＀＀＀＀＀＀＀＀＀＀＀＀＀＀＀＀＀＀＀＀＀＀＀＀＀＀＀＀＀＀＀＀＀＀＀＀＀＀＀＀＀＀＀＀＀＀＀＀＀＀＀＀＀＀＀＀＀＀＀＀＀＀＀＀＀＀＀＀＀＀＀＀＀＀＀＀＀＀＀＀＀＀＀＀＀＀＀＀＀＀＀＀＀＀＀＀＀＀＀＀＀＀＀＀＀＀＀＀＀＀＀＀＀＀＀＀＀＀＀＀＀＀＀＀＀＀＀＀＀＀＀＀＀＀＀＀＀＀＀＀＀＀＀＀＀＀＀＀＀＀＀＀＀＀＀＀＀＀＀＀＀＀＀＀＀＀＀＀＀＀＀＀＀＀＀＀＀＀＀＀＀＀＀＀＀＀＀＀＀＀＀＀＀＀＀＀＀＀＀＀＀＀＀＀＀＀＀＀＀＀＀＀＀＀＀＀ﬆ刾_x001F_䑆ㅓ㠸䈸偞䵟剁䕋彔䅖彌佃㐨㔱㜳착!＀＀ ＀＀	＀＀_x0008_＀＀_x0001_＀＀_x0001_＀＀_x0001_＀＀툟汯䁺찀﫼刾0单㔰㐸㠹〱㐶䱞䑓也䵁彅佔彐䱈剄ㄨⰰ䠢Ⱒ䘢≓∬久⤢Ɉ＀＀ ＀＀Ȱ＀＀Ȧ＀＀_x0001_＀＀
＀＀_x000C_＀＀Ball Corp. Employee Benefit Plan＀＀The Vanguard Group, Inc.＀＀JPMorgan Investment Management, Inc.＀＀SSgA Funds Management, Inc.＀＀BlackRock Fund Advisors＀＀Sasco Capital, Inc.＀＀Janus Capital Management LLC＀＀Wellington Management Co. LLP＀＀T. Rowe Price Associates, Inc.＀＀Cooke &amp; Bieler LP＀＀＀＀＀＀＀＀＀＀＀＀﫨刾_x001D_䥇ⵌ䕄偞䵟剁䕋彔䅖彌佃㐨㔱㜳착!＀＀ ＀＀	＀＀_x0008_＀＀_x0001_＀＀_x0001_＀＀_x0001_＀＀壢뜗᫑䂙찀﫨刾_x001D_假ⵋ单偞䵟剁䕋彔䅖彌佃㐨㔱㜳착!＀＀ ＀＀	＀＀_x0008_＀＀_x0001_＀＀_x0001_＀＀_x0001_＀＀鶲꟯뼆䂧찀﫨刾_x001C_䱁䅆匭幅彐佃彍䡓当問⡔ㄴ㌵⤷!＀＀ ＀＀	＀＀_x0008_＀＀_x0001_＀＀_x0001_＀＀_x0001_＀＀銣ĺ㝍䁺찀﫨刾_x001D_ㅇⵁ䕄偞䵟剁䕋彔䅖彌佃㐨㔱㜳착!＀＀ ＀＀	＀＀_x0008_＀＀_x0001_＀＀_x0001_＀＀_x0001_＀＀㝌䆉ꔀ䂶찀﫧刾_x000E_䵂ⵓ单䙞当卉义&amp;＀＀ ＀＀_x000E_＀＀_x000D_＀＀_x0001_＀＀_x0001_＀＀_x0008_＀＀单㠰㐱㜳〱㈵＀＀﫸刾*䕓〰〰㤶㠵㘷䱞䑓偟协呟偏䡟䑌⡒〱∬≈∬卆⤢r＀＀ ＀＀Z＀＀P＀＀_x0001_＀＀
＀＀_x0001_＀＀＀＀᪙䆚＀＀＀＀_xD836_䅹＀＀＀＀䅷＀＀　쪁䅴＀＀＀＀곸䅤＀＀耀墛䅞＀＀䀀䅘＀＀䀀혜䅓＀＀쀀㎮䅓＀＀耀犯䅐＀＀＀＀＀＀＀＀＀＀﫳刾3䥍之䌭幈⸱⨰䍅也卅彔䕒彃⡈ㄴ㘲⤷䔯彃䕎呓剟䍅㐨㈱㜶착!＀＀ ＀＀	＀＀_x0008_＀＀_x0001_＀＀_x0001_＀＀_x0001_＀＀＀＀＀＀＀＀㿰찀ﬠ刾*䡃〰㘰㈲㘷㈱䙞彆䅃䕐彘䥆⡘乁ⱎ〲㠰ⰬⰬ䡃⥆ć＀＀ ＀＀ï＀＀_x0008_＀＀_x0001_＀＀_x0001_＀＀_x0001_＀＀晦晦♦䁘摦畳㩰⼯楄敲瑣潩獮䘯捡却瑥䄠摵瑩湩⁧楖睥牥愿瑣潩㵮啁䥄彔䅖啌♅䉄ㄽ㤲䤦ㅄ㔽㘱〶☶䅖啌䥅㵄㐰〶☱䑓呁㵅〲㠰倦剅佉呄偙㵅乁彎呓♄䍓呆㌽眦湩潤㵷潰異彰潮扟牡眦摩桴㌽㔸栦楥桧㵴㈱☰呓剁彔䅍䥘䥍䕚㵄䅆卌♅牣慥潴㵲慦瑣敳♴楤灳慬役瑳楲杮䄽摵瑩찀ﬞ刾*䡃〰㘰㈲㘷㈱䙞彆䅃䕐彘䥆⡘乁ⱎ〲㤰ⰬⰬ䡃⥆!＀＀ ＀＀	＀＀_x0008_＀＀_x0001_＀＀_x0001_＀＀_x0001_＀＀晦晦䁃찀﬛刾*䡃〰㘰㈲㘷㈱䙞彆䅃䕐彘䥆⡘乁ⱎ〲〱ⰬⰬ䡃⥆ć＀＀ ＀＀ï＀＀_x0008_＀＀_x0001_＀＀_x0001_＀＀_x0001_＀＀馚香香䁇摦畳㩰⼯楄敲瑣潩獮䘯捡却瑥䄠摵瑩湩⁧楖睥牥愿瑣潩㵮啁䥄彔䅖啌♅䉄ㄽ㤲䤦ㅄ㔽㘱〶☶䅖啌䥅㵄㐰〶☱䑓呁㵅〲〱倦剅佉呄偙㵅乁彎呓♄䍓呆㌽眦湩潤㵷潰異彰潮扟牡眦摩桴㌽㔸栦楥桧㵴㈱☰呓剁彔䅍䥘䥍䕚㵄䅆卌♅牣慥潴㵲慦瑣敳♴楤灳慬役瑳楲杮䄽摵瑩찀﬚刾*䡃〰㘰㈲㘷㈱䙞彆䅃䕐彘䥆⡘乁ⱎ〲㈱ⰬⰬ䡃⥆ć＀＀ ＀＀ï＀＀_x0008_＀＀_x0001_＀＀_x0001_＀＀_x0001_＀＀㌳㌳㌳䁙摦畳㩰⼯楄敲瑣潩獮䘯捡却瑥䄠摵瑩湩⁧楖睥牥愿瑣潩㵮啁䥄彔䅖啌♅䉄ㄽ㤲䤦ㅄ㔽㘱〶☶䅖啌䥅㵄㐰〶☱䑓呁㵅〲㈱倦剅佉呄偙㵅乁彎呓♄䍓呆㌽眦湩潤㵷潰異彰潮扟牡眦摩桴㌽㔸栦楥桧㵴㈱☰呓剁彔䅍䥘䥍䕚㵄䅆卌♅牣慥潴㵲慦瑣敳♴楤灳慬役瑳楲杮䄽摵瑩찀﬙刾.䕄〰㘰〶〲㘰䕞䅃䵟䑅䍟偁塅㈨㄰ⰵⰰⰬ䌢剕䔽剕⤢!＀＀ ＀＀	＀＀_x0008_＀＀_x0001_＀＀_x0001_＀＀_x0001_＀＀＀＀＀＀䀀䁢찀﬘刾.䕄〰㘰㌳〵㌰䕞䅃䵟䑅䍟偁塅㈨㄰ⰵⰰⰬ䌢剕䔽剕⤢!＀＀ ＀＀	＀＀_x0008_＀＀_x0001_＀＀_x0001_＀＀_x0001_＀＀馚香ꦙ䁙찀ﬗ刾*䡃〰㘰㈲㘷㈱䙞彆䅃䕐彘䥆⡘乁ⱎ〲ㄱⰬⰬ䡃⥆ć＀＀ ＀＀ï＀＀_x0008_＀＀_x0001_＀＀_x0001_＀＀_x0001_＀＀馚香妙䁑摦畳㩰⼯楄敲瑣潩獮䘯捡却瑥䄠摵瑩湩⁧楖睥牥愿瑣潩㵮啁䥄彔䅖啌♅䉄ㄽ㤲䤦ㅄ㔽㘱〶☶䅖啌䥅㵄㐰〶☱䑓呁㵅〲ㄱ倦剅佉呄偙㵅乁彎呓♄䍓呆㌽眦湩潤㵷潰異彰潮扟牡眦摩桴㌽㔸栦楥桧㵴㈱☰呓剁彔䅍䥘䥍䕚㵄䅆卌♅牣慥潴㵲慦瑣敳♴楤灳慬役瑳楲杮䄽摵瑩찀ﬆ刾_x0018_单㌸㐵㔹〱㜲灞潲数彲䅎䕍1＀＀ ＀＀_x0019_＀＀_x0018_＀＀_x0001_＀＀_x0001_＀＀_x0008_＀＀潓潮潣倠潲畤瑣⁳潃灭湡y찀﫳刾3䥍之䌭幈⸱⨰䍅也卅彔䕒彃⡈ㄴ㔳⤷䔯彃䕎呓剟䍅㐨㌱㜵착!＀＀ ＀＀	＀＀_x0008_＀＀_x0001_＀＀_x0001_＀＀_x0001_＀＀＀＀＀＀＀＀㿰찀﫟刾&lt;单ㄸㄲ䬱〱㜰䩞䱕䅉⡎佃噎剅彔䅄䕔⡎䅆䙟䍙㐨㔱㜳Ⱙ夢奙䵙䑍≄⤩_x001D_＀＀ ＀＀_x0005_＀＀_x0004_＀＀_x0001_＀＀_x0001_＀＀_x0003_＀＀ꄺ＀＀찀﬘刾.单㠵㌳㐳〱㜷䕞䅃䵟䑅卟䱁卅㈨㄰ⰵⰰⰬ䌢剕唽䑓⤢!＀＀ ＀＀	＀＀_x0008_＀＀_x0001_＀＀_x0001_＀＀_x0001_＀＀ᑺ쌎䂶찀יִ刾(单㜷㜲㤳〲㔷䙞彆䕎彔义⡃乁ⱎ〲〱ⰬⰬ单⥄Ŧ＀＀ ＀＀Ŏ＀＀_x0008_＀＀_x0001_＀＀_x0001_＀＀_x0001_＀＀㌳㌳䁫摦畳㩰⼯楤敲瑣潩獮䘯呁嘠敩敷㽲捡楴湯唽䑐呁♅牣慥潴㵲慦瑣敳♴奄彎剁升吽啒♅佄彃䅎䕍䘽呁䘺䱑䅟䑕呉义彇䱃䕉呎呟䵅䱐呁⹅䅆♔楤灳慬役瑳楲杮䄽摵瑩嘦剁䬺奅䨽䡃婅塇乗♍䅖㩒啑剅㵙歒晚歔啖じ佬祑䉨歔猴橍硁䍍獷䍌噸さ灑圦义佄㵗䥆卒彔佐啐♐䕈䝉呈㐽〵圦䑉䡔㐽〵匦䅔呒䵟塁䵉婉䑅䘽䱁䕓嘦剁䌺䱁久䅄㵒䥆䕖䅄♙䅖㩒奓䉍䱏唽㝓㈷㌷㈹㜰☵䅖㩒义䕄㵘0﬜刾(卅㄰㌸㐷㌶㐱䙞彆䕎彔义⡃乁ⱎ〲〱ⰬⰬ啅⥒Ŧ＀＀ ＀＀Ŏ＀＀_x0008_＀＀_x0001_＀＀_x0001_＀＀_x0001_＀＀譄짻䁈摦畳㩰⼯楤敲瑣潩獮䘯呁嘠敩敷㽲捡楴湯唽䑐呁♅牣慥潴㵲慦瑣敳♴奄彎剁升吽啒♅佄彃䅎䕍䘽呁䘺䱑䅟䑕呉义彇䱃䕉呎呟䵅䱐呁⹅䅆♔楤灳慬役瑳楲杮䄽摵瑩嘦剁䬺奅䰽婇噃婑䩃♅䅖㩒啑剅㵙歒晚歔啖じ佬祑䉨歔猴橍硁䍍獷䍌䙸噖灉圦义佄㵗䥆卒彔佐啐♐䕈䝉呈㐽〵圦䑉䡔㐽〵匦䅔呒䵟塁䵉婉䑅䘽䱁䕓嘦剁䌺䱁久䅄㵒䥆䕖䅄♙䅖㩒奓䉍䱏䔽こ㠱㜳㘴ㄳ☴䅖㩒义䕄㵘0﬛刾(卅㄰㌸㐷㌶㐱䙞彆䕎彔义⡃乁ⱎ〲㈱ⰬⰬ啅⥒Ŧ＀＀ ＀＀Ŏ＀＀_x0008_＀＀_x0001_＀＀_x0001_＀＀_x0001_＀＀㝌䆉䕠䁇摦畳㩰⼯楤敲瑣潩獮䘯呁嘠敩敷㽲捡楴湯唽䑐呁♅牣慥潴㵲慦瑣敳♴奄彎剁升吽啒♅佄彃䅎䕍䘽呁䘺䱑䅟䑕呉义彇䱃䕉呎呟䵅䱐呁⹅䅆♔楤灳慬役瑳楲杮䄽摵瑩嘦剁䬺奅䘽呗䑅呑偏♋䅖㩒啑剅㵙歒晚歔啖じ佬祑䉨歔猴橍硁楍獷䍌䙸噖灉圦义佄㵗䥆卒彔佐啐♐䕈䝉呈㐽〵圦䑉䡔㐽〵匦䅔呒䵟塁䵉婉䑅䘽䱁䕓嘦剁䌺䱁久䅄㵒䥆䕖䅄♙䅖㩒奓䉍䱏䔽こ㠱㜳㘴ㄳ☴䅖㩒义䕄㵘0﬙刾(卅㄰㌸㐷㌶㐱䙞彆䕎彔义⡃乁ⱎ〲ㄱⰬⰬ啅⥒Ŧ＀＀ ＀＀Ŏ＀＀_x0008_＀＀_x0001_＀＀_x0001_＀＀_x0001_＀＀퓽_xD978_䁅摦畳㩰⼯楤敲瑣潩獮䘯呁嘠敩敷㽲捡楴湯唽䑐呁♅牣慥潴㵲慦瑣敳♴奄彎剁升吽啒♅佄彃䅎䕍䘽呁䘺䱑䅟䑕呉义彇䱃䕉呎呟䵅䱐呁⹅䅆♔楤灳慬役瑳楲杮䄽摵瑩嘦剁䬺奅娽䩅䱁呕䩑♍䅖㩒啑剅㵙歒晚歔啖じ佬祑䉨歔猴橍硁卍獷䍌䙸噖灉圦义佄㵗䥆卒彔佐啐♐䕈䝉呈㐽〵圦䑉䡔㐽〵匦䅔呒䵟塁䵉婉䑅䘽䱁䕓嘦剁䌺䱁久䅄㵒䥆䕖䅄♙䅖㩒奓䉍䱏䔽こ㠱㜳㘴ㄳ☴䅖㩒义䕄㵘0﬘刾(单㜷㜲㤳〲㔷䙞彆䕎彔义⡃乁ⱎ〲ㄱⰬⰬ单⥄Ŧ＀＀ ＀＀Ŏ＀＀_x0008_＀＀_x0001_＀＀_x0001_＀＀_x0001_＀＀晦晦癦䁡摦畳㩰⼯楤敲瑣潩獮䘯呁嘠敩敷㽲捡楴湯唽䑐呁♅牣慥潴㵲慦瑣敳♴奄彎剁升吽啒♅佄彃䅎䕍䘽呁䘺䱑䅟䑕呉义彇䱃䕉呎呟䵅䱐呁⹅䅆♔楤灳慬役瑳楲杮䄽摵瑩嘦剁䬺奅䰽婑乏久剁♏䅖㩒啑剅㵙歒晚歔啖じ佬祑䉨歔猴橍硁卍獷䍌噸さ灑圦义佄㵗䥆卒彔佐啐♐䕈䝉呈㐽〵圦䑉䡔㐽〵匦䅔呒䵟塁䵉婉䑅䘽䱁䕓嘦剁䌺䱁久䅄㵒䥆䕖䅄♙䅖㩒奓䉍䱏唽㝓㈷㌷㈹㜰☵䅖㩒义䕄㵘0ﬖ刾(单㜷㜲㤳〲㔷䙞彆䕎彔义⡃乁ⱎ〲㈱ⰬⰬ单⥄Ŧ＀＀ ＀＀Ŏ＀＀_x0008_＀＀_x0001_＀＀_x0001_＀＀_x0001_＀＀馚香ঙ䁯摦畳㩰⼯楤敲瑣潩獮䘯呁嘠敩敷㽲捡楴湯唽䑐呁♅牣慥潴㵲慦瑣敳♴奄彎剁升吽啒♅佄彃䅎䕍䘽呁䘺䱑䅟䑕呉义彇䱃䕉呎呟䵅䱐呁⹅䅆♔楤灳慬役瑳楲杮䄽摵瑩嘦剁䬺奅䰽噇䩋䩗䉑♍䅖㩒啑剅㵙歒晚歔啖じ佬祑䉨歔猴橍硁楍獷䍌噸さ灑圦义佄㵗䥆卒彔佐啐♐䕈䝉呈㐽〵圦䑉䡔㐽〵匦䅔呒䵟塁䵉婉䑅䘽䱁䕓嘦剁䌺䱁久䅄㵒䥆䕖䅄♙䅖㩒奓䉍䱏唽㝓㈷㌷㈹㜰☵䅖㩒义䕄㵘0﬩刾Iㅇⵁ䕄ㅞ〮⠪䍅也卅彔䕒彃⡓ㄴ〵⤶䔫彃䕎呓剟䍅啟㐨㔱㘰⤩䔯彃䕎呓剟䍅㐨㔱㘰착!＀＀ ＀＀	＀＀_x0008_＀＀_x0001_＀＀_x0001_＀＀_x0001_＀＀＀＀＀＀＀＀㿀찀﬩刾I假ⵋ单ㅞ〮⠪䍅也卅彔䕒彃⡓ㄴ〵⤶䔫彃䕎呓剟䍅啟㐨㔱㘰⤩䔯彃䕎呓剟䍅㐨㔱㘰착!＀＀ ＀＀	＀＀_x0008_＀＀_x0001_＀＀_x0001_＀＀_x0001_＀＀＀＀＀＀＀＀＀＀찀﬩刾Iㅇⵁ䕄ㅞ〮⠪䍅也卅彔䕒彃⡓ㄴ㜴⤵䔫彃䕎呓剟䍅啟㐨㐱㔷⤩䔯彃䕎呓剟䍅㐨㐱㔷착!＀＀ ＀＀	＀＀_x0008_＀＀_x0001_＀＀_x0001_＀＀_x0001_＀＀ᑻ䞮竡㾤찀﬩刾I假ⵋ单ㅞ〮⠪䍅也卅彔䕒彃⡓ㄴ㜴⤵䔫彃䕎呓剟䍅啟㐨㐱㔷⤩䔯彃䕎呓剟䍅㐨㐱㔷착!＀＀ ＀＀	＀＀_x0008_＀＀_x0001_＀＀_x0001_＀＀_x0001_＀＀＀＀＀＀＀＀＀＀찀﬩刾Iㅇⵁ䕄ㅞ〮⠪䍅也卅彔䕒彃⡓ㄴ㐴⤵䔫彃䕎呓剟䍅啟㐨㐱㔴⤩䔯彃䕎呓剟䍅㐨㐱㔴착!＀＀ ＀＀	＀＀_x0008_＀＀_x0001_＀＀_x0001_＀＀_x0001_＀＀ᑻ䞮竡㾴찀﬩刾I假ⵋ单ㅞ〮⠪䍅也卅彔䕒彃⡓ㄴ㐴⤵䔫彃䕎呓剟䍅啟㐨㐱㔴⤩䔯彃䕎呓剟䍅㐨㐱㔴착!＀＀ ＀＀	＀＀_x0008_＀＀_x0001_＀＀_x0001_＀＀_x0001_＀＀＀＀＀＀＀＀＀＀찀ﬥ刾Iㅇⵁ䕄ㅞ〮⠪䍅也卅彔䕒彃⡓ㄴㄴ⤴䔫彃䕎呓剟䍅啟㐨㐱㐱⤩䔯彃䕎呓剟䍅㐨㐱㐱착!＀＀ ＀＀	＀＀_x0008_＀＀_x0001_＀＀_x0001_＀＀_x0001_＀＀＀＀＀＀＀＀㿀찀ﬥ刾I假ⵋ单ㅞ〮⠪䍅也卅彔䕒彃⡓ㄴㄴ⤴䔫彃䕎呓剟䍅啟㐨㐱㐱⤩䔯彃䕎呓剟䍅㐨㐱㐱착!＀＀ ＀＀	＀＀_x0008_＀＀_x0001_＀＀_x0001_＀＀_x0001_＀＀＀＀＀＀＀＀＀＀찀ﬤ刾Iㅇⵁ䕄ㅞ〮⠪䍅也卅彔䕒彃⡓ㄴ㠳⤴䔫彃䕎呓剟䍅啟㐨㌱㐸⤩䔯彃䕎呓剟䍅㐨㌱㐸착!＀＀ ＀＀	＀＀_x0008_＀＀_x0001_＀＀_x0001_＀＀_x0001_＀＀ᤣឬ燇㾼찀ﬤ刾I假ⵋ单ㅞ〮⠪䍅也卅彔䕒彃⡓ㄴ㠳⤴䔫彃䕎呓剟䍅啟㐨㌱㐸⤩䔯彃䕎呓剟䍅㐨㌱㐸착!＀＀ ＀＀	＀＀_x0008_＀＀_x0001_＀＀_x0001_＀＀_x0001_＀＀＀＀＀＀＀＀＀＀찀ﬣ刾Iㅇⵁ䕄ㅞ〮⠪䍅也卅彔䕒彃⡓ㄴ㔳⤳䔫彃䕎呓剟䍅啟㐨㌱㌵⤩䔯彃䕎呓剟䍅㐨㌱㌵착!＀＀ ＀＀	＀＀_x0008_＀＀_x0001_＀＀_x0001_＀＀_x0001_＀＀ᤣឬ燇㾼찀ﬣ刾I假ⵋ单ㅞ〮⠪䍅也卅彔䕒彃⡓ㄴ㔳⤳䔫彃䕎呓剟䍅啟㐨㌱㌵⤩䔯彃䕎呓剟䍅㐨㌱㌵착!＀＀ ＀＀	＀＀_x0008_＀＀_x0001_＀＀_x0001_＀＀_x0001_＀＀＀＀＀＀＀＀＀＀찀ﬢ刾Iㅇⵁ䕄ㅞ〮⠪䍅也卅彔䕒彃⡓ㄴ㈳⤵䔫彃䕎呓剟䍅啟㐨㌱㔲⤩䔯彃䕎呓剟䍅㐨㌱㔲착!＀＀ ＀＀	＀＀_x0008_＀＀_x0001_＀＀_x0001_＀＀_x0001_＀＀＀＀＀＀＀＀㿀찀ﬢ刾I假ⵋ单ㅞ〮⠪䍅也卅彔䕒彃⡓ㄴ㈳⤵䔫彃䕎呓剟䍅啟㐨㌱㔲⤩䔯彃䕎呓剟䍅㐨㌱㔲착!＀＀ ＀＀	＀＀_x0008_＀＀_x0001_＀＀_x0001_＀＀_x0001_＀＀＀＀＀＀＀＀＀＀찀ﬡ刾Iㅇⵁ䕄ㅞ〮⠪䍅也卅彔䕒彃⡓ㄴ㤲⤴䔫彃䕎呓剟䍅啟㐨㈱㐹⤩䔯彃䕎呓剟䍅㐨㈱㐹착!＀＀ ＀＀	＀＀_x0008_＀＀_x0001_＀＀_x0001_＀＀_x0001_＀＀菥녜觘㾽찀ﬡ刾I假ⵋ单ㅞ〮⠪䍅也卅彔䕒彃⡓ㄴ㤲⤴䔫彃䕎呓剟䍅啟㐨㈱㐹⤩䔯彃䕎呓剟䍅㐨㈱㐹착!＀＀ ＀＀	＀＀_x0008_＀＀_x0001_＀＀_x0001_＀＀_x0001_＀＀＀＀＀＀＀＀＀＀찀ﬡ刾Iㅇⵁ䕄ㅞ〮⠪䍅也卅彔䕒彃⡓ㄴ㘲⤳䔫彃䕎呓剟䍅啟㐨㈱㌶⤩䔯彃䕎呓剟䍅㐨㈱㌶착!＀＀ ＀＀	＀＀_x0008_＀＀_x0001_＀＀_x0001_＀＀_x0001_＀＀ᤣឬ燇㾼찀ﬡ刾I假ⵋ单ㅞ〮⠪䍅也卅彔䕒彃⡓ㄴ㘲⤳䔫彃䕎呓剟䍅啟㐨㈱㌶⤩䔯彃䕎呓剟䍅㐨㈱㌶착!＀＀ ＀＀	＀＀_x0008_＀＀_x0001_＀＀_x0001_＀＀_x0001_＀＀＀＀＀＀＀＀＀＀찀ײַ刾O䉇〰㥂㌴㍚㤵ㅞ〮⠪䍅也卅彔䕒彃⡂ㄴ㈳⤵䔫彃䕎呓剟䍅佟㐨㌱㔲⤩䔯彃䕎呓剟䍅㐨㌱㔲착!＀＀ ＀＀	＀＀_x0008_＀＀_x0001_＀＀_x0001_＀＀_x0001_＀＀ꆟ䤤㿢찀ײַ刾O䉇〰㥂㌴㍚㤵ㅞ〮⠪䍅也卅彔䕒彃⡓ㄴ㈳⤵䔫彃䕎呓剟䍅啟㐨㌱㔲⤩䔯彃䕎呓剟䍅㐨㌱㔲착!＀＀ ＀＀	＀＀_x0008_＀＀_x0001_＀＀_x0001_＀＀_x0001_＀＀＀＀＀＀＀＀＀＀찀ײַ刾Iㅇⵁ䕄ㅞ〮⠪䍅也卅彔䕒彃⡓ㄴ㌲⤳䔫彃䕎呓剟䍅啟㐨㈱㌳⤩䔯彃䕎呓剟䍅㐨㈱㌳착!＀＀ ＀＀	＀＀_x0008_＀＀_x0001_＀＀_x0001_＀＀_x0001_＀＀ᤣឬ燇㾼찀ﬞ刾I假ⵋ单ㅞ〮⠪䍅也卅彔䕒彃⡓ㄴ㌲⤳䔫彃䕎呓剟䍅啟㐨㈱㌳⤩䔯彃䕎呓剟䍅㐨㈱㌳착!＀＀ ＀＀	＀＀_x0008_＀＀_x0001_＀＀_x0001_＀＀_x0001_＀＀＀＀＀＀＀＀＀＀찀﬛刾Iㅇⵁ䕄ㅞ〮⠪䍅也卅彔䕒彃⡓ㄴ〲⤲䔫彃䕎呓剟䍅啟㐨㈱㈰⤩䔯彃䕎呓剟䍅㐨㈱㈰착!＀＀ ＀＀	＀＀_x0008_＀＀_x0001_＀＀_x0001_＀＀_x0001_＀＀놁갡㾲찀﬛刾I假ⵋ单ㅞ〮⠪䍅也卅彔䕒彃⡓ㄴ〲⤲䔫彃䕎呓剟䍅啟㐨㈱㈰⤩䔯彃䕎呓剟䍅㐨㈱㈰착!＀＀ ＀＀	＀＀_x0008_＀＀_x0001_＀＀_x0001_＀＀_x0001_＀＀＀＀＀＀＀＀＀＀찀﬘刾Iㅇⵁ䕄ㅞ〮⠪䍅也卅彔䕒彃⡓ㄴ㜱⤲䔫彃䕎呓剟䍅啟㐨ㄱ㈷⤩䔯彃䕎呓剟䍅㐨ㄱ㈷착!＀＀ ＀＀	＀＀_x0008_＀＀_x0001_＀＀_x0001_＀＀_x0001_＀＀놁갡㾲찀﬘刾I假ⵋ单ㅞ〮⠪䍅也卅彔䕒彃⡓ㄴ㜱⤲䔫彃䕎呓剟䍅啟㐨ㄱ㈷⤩䔯彃䕎呓剟䍅㐨ㄱ㈷착!＀＀ ＀＀	＀＀_x0008_＀＀_x0001_＀＀_x0001_＀＀_x0001_＀＀＀＀＀＀＀＀＀＀찀ﬆ刾I假ⵋ单ㅞ〮⠪䍅也卅彔䕒彃⡓ㄴ㌵⤷䔫彃䕎呓剟䍅啟㐨㔱㜳⤩䔯彃䕎呓剟䍅㐨㔱㜳착!＀＀ ＀＀	＀＀_x0008_＀＀_x0001_＀＀_x0001_＀＀_x0001_＀＀＀＀＀＀＀＀＀＀찀ﬆ刾Iㅇⵁ䕄ㅞ〮⠪䍅也卅彔䕒彃⡓ㄴ㌵⤷䔫彃䕎呓剟䍅啟㐨㔱㜳⤩䔯彃䕎呓剟䍅㐨㔱㜳착!＀＀ ＀＀	＀＀_x0008_＀＀_x0001_＀＀_x0001_＀＀_x0001_＀＀Ẹ롑㾾찀﫸刾O䉇〰㥂㌴㍚㤵ㅞ〮⠪䍅也卅彔䕒彃⡓ㄴ㈳⤹䔫彃䕎呓剟䍅啟㐨㌱㤲⤩䔯彃䕎呓剟䍅㐨㌱㤲착!＀＀ ＀＀	＀＀_x0008_＀＀_x0001_＀＀_x0001_＀＀_x0001_＀＀＀＀＀＀＀＀＀＀찀﫸刾O䉇〰㥂㌴㍚㤵ㅞ〮⠪䍅也卅彔䕒彃⡂ㄴ㈳⤹䔫彃䕎呓剟䍅佟㐨㌱㤲⤩䔯彃䕎呓剟䍅㐨㌱㤲착!＀＀ ＀＀	＀＀_x0008_＀＀_x0001_＀＀_x0001_＀＀_x0001_＀＀ꆟ䤤㿢찀﫵刾I假ⵋ单ㅞ〮⠪䍅也卅彔䕒彃⡓ㄴㄵ⤰䔫彃䕎呓剟䍅啟㐨㔱〱⤩䔯彃䕎呓剟䍅㐨㔱〱착!＀＀ ＀＀	＀＀_x0008_＀＀_x0001_＀＀_x0001_＀＀_x0001_＀＀＀＀＀＀＀＀＀＀찀﫵刾Iㅇⵁ䕄ㅞ〮⠪䍅也卅彔䕒彃⡓ㄴㄵ⤰䔫彃䕎呓剟䍅啟㐨㔱〱⤩䔯彃䕎呓剟䍅㐨㔱〱착!＀＀ ＀＀	＀＀_x0008_＀＀_x0001_＀＀_x0001_＀＀_x0001_＀＀＀＀＀＀＀＀㿀찀﫵刾I假ⵋ单ㅞ〮⠪䍅也卅彔䕒彃⡓ㄴ㜴⤹䔫彃䕎呓剟䍅啟㐨㐱㤷⤩䔯彃䕎呓剟䍅㐨㐱㤷착!＀＀ ＀＀	＀＀_x0008_＀＀_x0001_＀＀_x0001_＀＀_x0001_＀＀＀＀＀＀＀＀＀＀찀﫵刾Iㅇⵁ䕄ㅞ〮⠪䍅也卅彔䕒彃⡓ㄴ㜴⤹䔫彃䕎呓剟䍅啟㐨㐱㤷⤩䔯彃䕎呓剟䍅㐨㐱㤷착!＀＀ ＀＀	＀＀_x0008_＀＀_x0001_＀＀_x0001_＀＀_x0001_＀＀ᑻ䞮竡㾤찀﫵刾I假ⵋ单ㅞ〮⠪䍅也卅彔䕒彃⡓ㄴ㐴⤹䔫彃䕎呓剟䍅啟㐨㐱㤴⤩䔯彃䕎呓剟䍅㐨㐱㤴착!＀＀ ＀＀	＀＀_x0008_＀＀_x0001_＀＀_x0001_＀＀_x0001_＀＀＀＀＀＀＀＀＀＀찀﫵刾Iㅇⵁ䕄ㅞ〮⠪䍅也卅彔䕒彃⡓ㄴ㐴⤹䔫彃䕎呓剟䍅啟㐨㐱㤴⤩䔯彃䕎呓剟䍅㐨㐱㤴착!＀＀ ＀＀	＀＀_x0008_＀＀_x0001_＀＀_x0001_＀＀_x0001_＀＀ᑻ䞮竡㾴찀﫵刾I假ⵋ单ㅞ〮⠪䍅也卅彔䕒彃⡓ㄴㄴ⤸䔫彃䕎呓剟䍅啟㐨㐱㠱⤩䔯彃䕎呓剟䍅㐨㐱㠱착!＀＀ ＀＀	＀＀_x0008_＀＀_x0001_＀＀_x0001_＀＀_x0001_＀＀＀＀＀＀＀＀＀＀찀﫵刾Iㅇⵁ䕄ㅞ〮⠪䍅也卅彔䕒彃⡓ㄴㄴ⤸䔫彃䕎呓剟䍅啟㐨㐱㠱⤩䔯彃䕎呓剟䍅㐨㐱㠱착!＀＀ ＀＀	＀＀_x0008_＀＀_x0001_＀＀_x0001_＀＀_x0001_＀＀Ẹ롑㾾찀﫵刾I假ⵋ单ㅞ〮⠪䍅也卅彔䕒彃⡓ㄴ㠳⤸䔫彃䕎呓剟䍅啟㐨㌱㠸⤩䔯彃䕎呓剟䍅㐨㌱㠸착!＀＀ ＀＀	＀＀_x0008_＀＀_x0001_＀＀_x0001_＀＀_x0001_＀＀＀＀＀＀＀＀＀＀찀﫵刾Iㅇⵁ䕄ㅞ〮⠪䍅也卅彔䕒彃⡓ㄴ㠳⤸䔫彃䕎呓剟䍅啟㐨㌱㠸⤩䔯彃䕎呓剟䍅㐨㌱㠸착!＀＀ ＀＀	＀＀_x0008_＀＀_x0001_＀＀_x0001_＀＀_x0001_＀＀ᤣឬ燇㾼찀﫵刾I假ⵋ单ㅞ〮⠪䍅也卅彔䕒彃⡓ㄴ㔳⤷䔫彃䕎呓剟䍅啟㐨㌱㜵⤩䔯彃䕎呓剟䍅㐨㌱㜵착!＀＀ ＀＀	＀＀_x0008_＀＀_x0001_＀＀_x0001_＀＀_x0001_＀＀＀＀＀＀＀＀＀＀찀﫵刾Iㅇⵁ䕄ㅞ〮⠪䍅也卅彔䕒彃⡓ㄴ㔳⤷䔫彃䕎呓剟䍅啟㐨㌱㜵⤩䔯彃䕎呓剟䍅㐨㌱㜵착!＀＀ ＀＀	＀＀_x0008_＀＀_x0001_＀＀_x0001_＀＀_x0001_＀＀ᤣឬ燇㾼찀﫵刾I假ⵋ单ㅞ〮⠪䍅也卅彔䕒彃⡓ㄴ㈳⤹䔫彃䕎呓剟䍅啟㐨㌱㤲⤩䔯彃䕎呓剟䍅㐨㌱㤲착!＀＀ ＀＀	＀＀_x0008_＀＀_x0001_＀＀_x0001_＀＀_x0001_＀＀＀＀＀＀＀＀＀＀찀﫵刾Iㅇⵁ䕄ㅞ〮⠪䍅也卅彔䕒彃⡓ㄴ㈳⤹䔫彃䕎呓剟䍅啟㐨㌱㤲⤩䔯彃䕎呓剟䍅㐨㌱㤲착!＀＀ ＀＀	＀＀_x0008_＀＀_x0001_＀＀_x0001_＀＀_x0001_＀＀＀＀＀＀＀＀㿀찀﫴刾I假ⵋ单ㅞ〮⠪䍅也卅彔䕒彃⡓ㄴ㤲⤸䔫彃䕎呓剟䍅啟㐨㈱㠹⤩䔯彃䕎呓剟䍅㐨㈱㠹착!＀＀ ＀＀	＀＀_x0008_＀＀_x0001_＀＀_x0001_＀＀_x0001_＀＀＀＀＀＀＀＀＀＀찀﫴刾Iㅇⵁ䕄ㅞ〮⠪䍅也卅彔䕒彃⡓ㄴ㤲⤸䔫彃䕎呓剟䍅啟㐨㈱㠹⤩䔯彃䕎呓剟䍅㐨㈱㠹착!＀＀ ＀＀	＀＀_x0008_＀＀_x0001_＀＀_x0001_＀＀_x0001_＀＀菥녜觘㾽찀﫴刾I假ⵋ单ㅞ〮⠪䍅也卅彔䕒彃⡓ㄴ㘲⤷䔫彃䕎呓剟䍅啟㐨㈱㜶⤩䔯彃䕎呓剟䍅㐨㈱㜶착!＀＀ ＀＀	＀＀_x0008_＀＀_x0001_＀＀_x0001_＀＀_x0001_＀＀＀＀＀＀＀＀＀＀찀﫴刾Iㅇⵁ䕄ㅞ〮⠪䍅也卅彔䕒彃⡓ㄴ㘲⤷䔫彃䕎呓剟䍅啟㐨㈱㜶⤩䔯彃䕎呓剟䍅㐨㈱㜶착!＀＀ ＀＀	＀＀_x0008_＀＀_x0001_＀＀_x0001_＀＀_x0001_＀＀ᤣឬ燇㾼찀﫴刾I假ⵋ单ㅞ〮⠪䍅也卅彔䕒彃⡓ㄴ㌲⤷䔫彃䕎呓剟䍅啟㐨㈱㜳⤩䔯彃䕎呓剟䍅㐨㈱㜳착!＀＀ ＀＀	＀＀_x0008_＀＀_x0001_＀＀_x0001_＀＀_x0001_＀＀＀＀＀＀＀＀＀＀찀﫴刾Iㅇⵁ䕄ㅞ〮⠪䍅也卅彔䕒彃⡓ㄴ㌲⤷䔫彃䕎呓剟䍅啟㐨㈱㜳⤩䔯彃䕎呓剟䍅㐨㈱㜳착!＀＀ ＀＀	＀＀_x0008_＀＀_x0001_＀＀_x0001_＀＀_x0001_＀＀ᤣឬ燇㾼찀﫴刾I假ⵋ单ㅞ〮⠪䍅也卅彔䕒彃⡓ㄴ〲⤶䔫彃䕎呓剟䍅啟㐨㈱㘰⤩䔯彃䕎呓剟䍅㐨㈱㘰착!＀＀ ＀＀	＀＀_x0008_＀＀_x0001_＀＀_x0001_＀＀_x0001_＀＀＀＀＀＀＀＀＀＀찀﫴刾Iㅇⵁ䕄ㅞ〮⠪䍅也卅彔䕒彃⡓ㄴ〲⤶䔫彃䕎呓剟䍅啟㐨㈱㘰⤩䔯彃䕎呓剟䍅㐨㈱㘰착!＀＀ ＀＀	＀＀_x0008_＀＀_x0001_＀＀_x0001_＀＀_x0001_＀＀놁갡㾲찀﫴刾I假ⵋ单ㅞ〮⠪䍅也卅彔䕒彃⡓ㄴ㜱⤶䔫彃䕎呓剟䍅啟㐨ㄱ㘷⤩䔯彃䕎呓剟䍅㐨ㄱ㘷착!＀＀ ＀＀	＀＀_x0008_＀＀_x0001_＀＀_x0001_＀＀_x0001_＀＀＀＀＀＀＀＀＀＀찀﫴刾Iㅇⵁ䕄ㅞ〮⠪䍅也卅彔䕒彃⡓ㄴ㜱⤶䔫彃䕎呓剟䍅啟㐨ㄱ㘷⤩䔯彃䕎呓剟䍅㐨ㄱ㘷착!＀＀ ＀＀	＀＀_x0008_＀＀_x0001_＀＀_x0001_＀＀_x0001_＀＀놁갡㾲찀﫴刾I假ⵋ单ㅞ〮⠪䍅也卅彔䕒彃⡓ㄴ㐱⤵䔫彃䕎呓剟䍅啟㐨ㄱ㔴⤩䔯彃䕎呓剟䍅㐨ㄱ㔴착!＀＀ ＀＀	＀＀_x0008_＀＀_x0001_＀＀_x0001_＀＀_x0001_＀＀＀＀＀＀＀＀＀＀찀﫴刾Iㅇⵁ䕄ㅞ〮⠪䍅也卅彔䕒彃⡓ㄴ㐱⤵䔫彃䕎呓剟䍅啟㐨ㄱ㔴⤩䔯彃䕎呓剟䍅㐨ㄱ㔴착!＀＀ ＀＀	＀＀_x0008_＀＀_x0001_＀＀_x0001_＀＀_x0001_＀＀놁갡㾲찀יִ刾.单㌸㐵㔹〱㜲䕞䅃䵟䑅卟䱁卅㈨㄰ⰶⰰⰬ䌢剕唽䑓⤢!＀＀ ＀＀	＀＀_x0008_＀＀_x0001_＀＀_x0001_＀＀_x0001_＀＀豀碵꼝쐕찀ﬔ刾.䡃〰㌰㤳〰㘶䕞䅃䵟䑅䍟偁塅㈨㄰ⰳⰰⰬ䌢剕䌽䙈⤢!＀＀ ＀＀	＀＀_x0008_＀＀_x0001_＀＀_x0001_＀＀_x0001_＀＀＀＀＀＀＀＀䀘찀﫷刾5䉇〰㔰㤹ㄱㄱ偞䕓䍔䱁䘨噉䑅奁㬩䝆噟汯浵⡥ㄭ奁丬坏䐬〬착ॎ＀＀ ＀＀श＀＀࠰＀＀_x0001_＀＀Ć＀＀_x0001_＀＀㤷퉼҉㾓➢剥ᭃ㾨봊⓾眾㾢蹵񐗫㽿득ꜙꨡ㾐ꯅ涬잊㾕쀼ᚓꬮ㾐὇ǳ캁㾔⵫䋌ꜻ㿃謻꧞简㽮捎⵻뷨㾑⸞㾄珷醳㾛挗ᵠ࿇㾅⦺뗥㽢ᚠ螃_xDF69_㽼鵎앇᷿㾁Ꞥ⇈㾄춖鈜⡚㽹ۄ✋﹩㽨铷᎜桻㽟ќ陼☆㾇迷㠐㽢⻏﫟_xDEB0_㾘婵䆷럭㾆鍱救眘㾓⚢糺ᆔ㻷鈡육㏖㿔䏌粦ꨈ㾲䈠㥜杻㾤報ꩱ㾥퍟芃둒㾲ᾟࡆ㚏㾺ข䪡ọ㾘貸᪛㾠䯜ꌚ呵㾥ﹹ冴㽽셈졓窕㾦澹亵蹜㾇ʆ莶﬑㾔䇪⥁륚㽇గ릮_xFFFF_ﾣ㾕ᣒꎭপ㾒珖﯒ퟆ㽾㿲믹푷㽨䶶룱ᚨ㽱୰市㾮핸匡㾎字뾱黬㾜颁஄ѹ㾧䮌_xDA55_᫢㾏䄥ʸ㾄䐽㮣鶈㾙燞躊㽏潲썾荄㽤痀賅㾐뾱黬ⰼ㾄㲬낁걓㾚ꓴ橌ͨ㾐庻⊚㽽Ẹ롑㽾绺뱪鍴㽨ﺠ忇㽺ắ귷㽶挵瓑㉶㾰ꖃ肺ᦗ㾖絆㮒≬㾓㣅፿ᄊ㾐＀＀＀＀＀＀＀＀＀＀＀＀＀＀＀＀潡䡢♎㾞됏䌂띖㾢ᵩ䵕甐㽟＀＀＀＀＀＀＀＀㍀ྈ㾻໾腅鄾㾗向庍倍㾚㚱仆ॸ㾮ﯗ皍㾷㶸扁箻㾴⑏檘ⵦ㾵⥖팽豋㾵铈䄏㾕읃⨎ᵱ㾓ڳ꯯ꅲ㾢䦺Ȍ蜫㾆諾켬뮃㾣祝졂_xFFFF_ｹ㽿ꊌ㸇⬆㾦埢㾔ᜁ쭤痲㾙＀＀＀＀＀＀＀＀짻Ἐ⽦㾋ࡖ놫㾰짻Ἐ⽦㾛ﺎ殗㾁_xDD44_ 覵㾓钣감鞪㾟ഹ蕑쌿㾋ꬑ숿怰㾙刦춚ャ㾈嚛脊㾨_xDCA8_ⵄ㾭᫴䒻훵㾰ꧧ뤎渙㾨㢏ͤ择㾫嵨ཀ㾕_xFFFF_ｌ咒颦㾣菋ᓴ䐹㾌颉䤒㋴㾪艞ὓ_xDE48_㾉婤욛嫶㾐㷅㺖䅴㾥䦿ꃓṨ㾨嫳_xDD09_焥㾮㽠ۄ✋㾡ᛟ픬밅㾬즆셔꒨㾾긺癆斥㾴✠ᡌ쫍㾖暌ﭥ랐㾌뿴譜ꀖ㾭⻽쵬幖㾪ㄖレﴦ㾍습뷴㾘뛲毒놳㾪Ꮂ艞ὓ㾨ﻅ箲냲㾐㿿顎騰㾅ᐴ뱷濉㽱ꪂꯑ䨁㾓㍿崱했㾏䄩ꅿ豇㾎ែ匦ꌅ㾂⋪늅㾕䊞풮₳㽤＀＀＀＀＀＀＀＀＀＀＀＀＀＀＀＀㸌짍䲋㾰_xD84D_㉾蟆㾉븁볛剱㾈⪾⨗㾟쫯ᠮ獜㾗䉗䥷ᖜ㾑앹轓㾴❼뵦쨘㾡ꧧ뤎渙㾐Ϧ鴂魉㾢嬭诫뚄㾤ɵ࢚鸛㾎쭟휫㾋_xD9FD_ᒏ憑㾅Ϟ彴泎㾇楥㾂藛㫦뒍㾄Å⚉쑐㾪ⰸﰍ蚨㾥ꍲ嫈ꥃ㾥࠘搂_xD8E8_㾡䪐ꎱꡱ㾏ꏟ竾օ㾳の懔宅㾞＀＀＀＀＀＀＀＀毊琥쒗㾡_xFFFF_ﾆʹ_xDE05_㾙躂땖ꎤ㽼놳꒬㾅溨︮➶㾠镏᧯킉㾰胐㍺빪㾚걵穒鞦㽸祹场ኔ㾒텼⼞쎤㾣౸ﶏ阬㾒㯦觸㾇呥옙⃝㾶글읤⁆㾎＀＀＀＀＀＀＀＀氫렆嬠㾆ஶ痍㽪ᨻ慎_xD85D_㽺홼娵㽰✵㈯뼁㾖ࢢ_xDBA9_埙㽾Ⱘ胱⦲㾗Ⴅ◈㲎㽠鎚餗往㾓ﴞ휯֢㾘朣佡ﰻ㾅펿왤䫛㾟翇₁虀㾞鰠ᵏ钫㽮浡鶌ደ㽼᠉_xDE5D_긜㾅䬊ꀼ쩬㽥垂鷋悙㾈壢뜗Ñ㽾⧐쿈깆㾋⭫韶鏝㾗頏䲇ჹ㽴㇆㶒쵂㽠卝댠㽭ஶ痍㽺㉡さꤪ㽃闑合⃿㽢⬟淸㽺ꋆ灤㾔蝝䩪າ㾗൯镬煠㾘騏⑖㾖ᡶﺓਫ਼㾟ꬦ_xDC22_呤㾉藎庑㿈픛䃩取㾣䳗_xD9BE_웦㾄吮뗾犼㾍䒉斡㿝㽶얰齮晕㾚摫婗㾍䏡隉鸼㽶ⳃ玴֚㾊팵亽쯪㽲ꤺ䬯㾋踷識ŏ㾀奨迷㽀襌稤씙㾒伖툽뛠㾆⑊쯑阨㽻嗯ጫ꥾㽯㡾衈ײ㾝䡯ʣ_xDB27_㾐粅돐㾙뚿奄髏㽟գ඿㾁铝嫲_xDD09_㾕⿣㾃鍜䭮苤㾓揵ﲓ很㾁ષꁢ彫㾐柨痪삋㾈껚ߐ_xD8CB_㽰飺ࠏ♴㾭＀＀＀＀＀＀＀＀㙡蘁쿥㾗輕檋儑㾤橈撡橲㿃_xDF83_ᢆ禯㾥ˑ궴鵦㾩鵖˕䱻㿌ﷁހဆ㾶∝乮̥㾨謕ᓟ⩖㾴쭵嬏㿈꤉_xD9DB_ṗ㾰余뺭⪺㿀໱ꓰ쮅㾶潈辸髜㾔︦㷌㾼_xDFE3_屧း㾶禀铈㾧䷂镆_xDC61_㾝⸬쪎푍㾂＀＀＀＀＀＀＀＀＀＀＀＀＀＀＀＀＀＀＀＀＀＀＀＀＀＀＀＀＀＀＀＀＀＀＀＀＀＀＀＀＀＀＀＀＀＀＀＀＀＀＀＀＀＀＀＀＀＀＀＀＀＀＀＀＀＀＀＀＀＀＀＀＀＀＀＀＀＀＀＀＀＀＀＀＀＀＀＀＀＀＀＀＀＀＀＀＀＀＀＀＀＀＀＀＀＀＀＀＀＀＀＀＀＀＀＀＀＀＀＀＀＀＀＀＀＀＀＀＀＀＀＀＀＀＀＀＀＀＀＀＀＀＀＀＀＀＀＀＀＀＀＀＀＀＀＀＀＀＀＀＀＀＀＀＀＀＀＀＀＀＀＀＀＀＀＀＀＀＀＀＀＀＀＀＀＀＀＀＀＀＀＀＀＀＀＀＀＀＀＀＀＀＀＀＀＀＀＀＀＀＀＀＀＀＀＀＀＀＀＀＀＀＀＀＀＀＀＀＀＀＀＀＀＀＀＀＀＀＀＀＀＀＀＀＀＀＀＀＀＀＀＀＀＀＀＀＀＀＀＀＀＀﫹刾5呉〰㐰㜱㐱〴偞䕓䍔䱁䘨噉䑅奁㬩䝆噟汯浵⡥ㄭ奁丬坏䐬〬착ॎ＀＀ ＀＀श＀＀࠰＀＀_x0001_＀＀Ć＀＀_x0001_＀＀⶜㾠_xDD6A_딆_xDADF_㾙龶㾢ټ鯔㾁熆蠷論㾆ᛂ綻饖㾩톉୳襝㾨관ᚗ㾭堡⽕펿㾼褚࣐긶㾯䠬ᘳ杍㾧玨⥅堡㾕麮_xDE93_븷㾆縗㹰걵㾒佌攁㾃ꅌ᫳㾣ݏ麲絚㾕ᘼꓛ놢㾆Ξᇋ㾒懩畨虲㾒䭦䕖즸㾘떳䢾쭨㾉탿鏌੫㾤ᙪ睨ㅈ㾐꣎⫹_xD8F9_㽽ꍲ嫈ꥃ㾍뛌훓悈㾬ࡸ꟣潱㾞昚㱨㾑‾駐ꦴ㾊齢言░㾃棨䭕쨺㾑텬됂暭㾥䲥桪뀃㾑ꪋ硼㽶랑ﵜⓘ㾏砩뤊콒㾒녗䷸ꕡ㾪諉㾐鰹헹“㽸ꁦ︲왽㾕砇싒ᕥ㾆퓶ꯪʫ㾅﮽뷣敪㾒棽攸빮㾑ը겆㾜䁆⎅ꕈ㾈텒ﭘ_xDB3B_㾣铑纝ᝐ㾙ˍ໭ة㾘蛨菴㾚ሊ_xDDDB_球㾏巙꒠ˀ㾘忮楙੒㾚 翭떀㾚珅肶竐㾘䉴ꃨ㡋㾄ᤍ劏伉㾘歔ᙡ㾊඙줲姈㾠⓪嵛ॎ㾨魁㸜䓩㾢罧_xDCA0_㾩즣ᣅ의㾩箦풝ꖗ㾱㯳晍궼㾄쁢ꮒﱘ㾮＀＀＀＀＀＀＀＀＀＀＀＀＀＀＀＀＀＀＀＀＀＀＀＀埞䋥忥㾛픬밅냌㾑＀＀＀＀＀＀＀＀＀＀＀＀＀＀＀＀嗞頏䲇㾡㟎箢㗖㾢Ꮉ㾰잹蟒꠮㾳놅₅┇㾴薩즒鶩㾡鉇尠蔁㾲쎜_xDAB5_廃㾠疸伷졵㾭킙네㾔쾞窀樳㾞졐_xDBCE_㾴荝㾎筬▻怹㾗冹굤풡㾞て⑆ⴊ㾛裨靼青㾬걏䙻㾢䞙惾맠㾷욵Ꭰ݂㿁퇌ﴶ㾡_xD934_伿؃㾡꒱緜辎㾖섳깰虡㾖ӻ豐餬㾓ꈒ䅼ऋ㾈ᐚύ㾗譈蘳䄹㾋ᦃ끓_xD9C6_㾤퉼҉쵓㾬⨧혛㾬ⶡ勧啜㾖ü㚤牱㾏⬊吕ﵔ㾚ႝฒ㾝鰓䃺컲㾑ᖠ눘햺㾣韐ﻞ㑜㾔絸곦㥏㾖_xDE61_䳣똓㾯㫢ᗆ䜗㾕唙熆蠷㾆㕶쩹멪㾞칛뢥㾋딽䂪㾝蕄濢㾛䁟_xDC2F_ス㾂渑ꨲ㾦㡾衈ײ㾵쾁⌏䞄㾳㷦㓎ﭡ㾡錄瞻㾔᪹闙醖㾚ᥐ㻿싣㾑뻗庀玸㾑틡﬙㾒䍰힌ꪼ㾣㩐悑馪㾥ꝙ䒌㾘퓌砤ᩃ㾅貗④葻㾚쟖_xDF43_쫝㾒＀＀＀＀＀＀＀＀＀＀＀＀＀＀＀＀蝩㾟陟橶㜮㾠㢽헱㾤ೲ祥렧㾘ၦ_xD81F_忱㾠碳ケ乄㾏뵀㔙╟㾟୼웫⎻㾓悉尜㾜圭㘿㾡塤ᯅ䞙㾞儚ᯚ慼㾒ℶㆭ蓨㾠鮝䐴㾕뻠鰎ꈳ㾬煩テ栧㾣뜂ຩ㾡矪歡㾢嗿蹇㾄ᓵ䐹鳜㾲ﰅ䤚炂㾕＀＀＀＀＀＀＀＀怹鍗겧㾮ꂔ킿䘣㾯洍㘀䈠㿆쒠仧_xFFFF_ﾰ㾶ᨌ⟺㾴䁹铙밫㾫Öꆥⅆ㾽㝶畏췈㾴걂ࣾ㾿灶㞰␱㾯좗朅㾛碧呜袋㾢ㅢ嫪齻㾢ꙺᢗ㾛깭粈㾳ࡓዤṇ㾨ᙀ䎢䣠㾠驖芔⽮㾙౒梐䔂㾤_xDBCB_丑帋㾔椼닡鬊㾩볱汔㾨먓袬㾚癋Ѭ痢㾍㒜訍Ǧ㾜ᢱ굵侽㾕䛥떑劆㾛艫ﮨꐀ㾆矿蕄㾢ꕲ֞벡㾻攎誨㾓쮎ꦸ㾃闈ᙺ㾎⿓漑羝㾋䫭䣋ꞽ㾒젪䛏鮮㾲ڼ쿭㾹⋪늅㾕˞訉挟㾞殥_xDF26_獬㾓쐉﫫묅㾑ꂺ斾靎㾕뚞ц㾂풮₳㾁ࡰ橕䃶㾣쏊굂_xDE69_㾁᜼穆뭑㾏ফ逃㾊﫸靚ꄚ㽯武酽雐㾃躏醫楝㾉⹿㈚ꔞ㾒鴽䨫섉㾢윢㏖掄㾆㎱캅㾂℄쁙渄㽽き殜ꆘ㾑㾅켠_xDF2E_냺㽾_xDD5D__xD8B1_ᔦ㾝_xDC87_㜌㾻⮡ꠑ䇾㾰яṱ恎㾪߶淊ỻ㾕鄱泒㾎擭鑰㪼㾗땒ӝ㓟㾍붶鋝뀜㾛彟勫㾃ཉꭃ㎓㾄ҧⓄ졜㾿絖뚮罢㾉㗆錾㾄ᓼ臇㾗邸灇攣㾛＀＀＀＀＀＀＀＀鼚ﻉ㾉漪㡇砭㾑뀝즫噓㽳득ꜙꨡ㾐丸朞㽪け੣㣖㽻胋钳✬㾑ꇗ銚쎬㾑춅ᜀ쭤㾒㴵⠨㾕悚휸䌰㾓ꌫ쾑鸫㾚햝笂ꑌ㾄밣࠽更㾂╂掮煜㾁㝺ᐖ攆㽚ꄎ쵊栞㾕帔厂䠟㾎̶遜쬭㾗룐⁰ତ㽸ꅑ릺_xDBF8_㽮Ϟ彴泎㽷ᡮ섅_xDBE3_㾋ꕡ誂循㾙ꑄ嶦㍌㾍珚骙漄㾘＀＀＀＀＀＀＀＀＀＀＀＀＀＀＀＀＀＀＀＀＀＀＀＀＀＀＀＀＀＀＀＀＀＀＀＀＀＀＀＀＀＀＀＀＀＀＀＀＀＀＀＀＀＀＀＀＀＀＀＀＀＀＀＀＀＀＀＀＀＀＀＀＀＀＀＀＀＀＀＀＀＀＀＀＀＀＀＀＀＀＀＀＀＀＀＀＀＀＀＀＀＀＀＀＀＀＀＀＀＀＀＀＀＀＀＀＀＀＀＀＀＀＀＀＀＀＀＀＀＀＀＀＀＀＀＀＀＀＀＀＀＀＀＀＀＀＀＀＀＀＀＀＀＀＀＀＀＀＀＀＀＀＀＀＀＀＀＀＀＀＀＀＀＀＀＀＀＀＀＀＀＀＀＀＀＀＀＀＀＀＀＀＀＀＀＀＀＀＀＀＀＀＀＀＀＀＀＀＀＀＀＀＀＀＀＀＀＀＀＀＀＀＀＀＀＀＀＀＀＀＀＀＀＀＀＀＀＀＀＀＀＀＀＀＀＀＀＀＀＀＀＀＀＀＀＀＀＀＀＀＀＀﫸刾&lt;䕓〰〰㤶㠵㘷偞䕓䍔䱁䘨噉䑅奁㬩彐剐䍉⡅ㄭ奁丬坏䐬䔬彃啃剒Ⱜ⤱ॎ＀＀ ＀＀श＀＀࠰＀＀_x0001_＀＀Ć＀＀_x0001_＀＀晧晦٦䁟馚香ᦙ䁟馚香릙䁞＀＀＀＀耀䁞馚香ᦙ䁞＀＀＀＀䀀䁞晧晦왦䁝晧晦晦䁞晧晦晦䁞쳍쳌Ⳍ䁞㌴㌳ጳ䁞馚香蓮䁞㌴㌳댳䁞晧晦晦䁞晧晦٦䁞晧晦٦䁞馚香_xD999_䁝쳍쳌䁝＀＀＀＀䀀䁞＀＀＀＀䁞㌴㌳䁞쳍쳌泌䁞馚香蓮䁞㌴㌳㌳䁝馚香蓮䁜쳍쳌泌䁜㌴㌳錳䁜晧晦왦䁜㌴㌳䁜쳍쳌쳌䁜쳍쳌ೌ䁝쳍쳌䳌䁝㌴㌳錳䁝＀＀＀＀쀀䁝쳍쳌Ⳍ䁝㌴㌳ጳ䁝쳍쳌ೌ䁝쳍쳌䁜쳍쳌ೌ䁝㌴㌳ጳ䁝㌴㌳팳䁜＀＀＀＀ꀀ䁜㌴㌳㌳䁝馚香ᦙ䁞馚香릙䁞㌴㌳ጳ䁟쳍쳌Ⳍ䁟馚香ᦙ䁟㌴㌳댳䁟㌴㌳팳䁟㌳㌳㌳䁠馚香妙䁠㌳㌳䌳䁠㌳㌳䌳䁠㌳㌳匳䁠㌳㌳猳䁠晧晦癦䁠쳍쳌곌䁠쳍쳌_xDCCC_䁠＀＀＀＀퀀䁠쳍쳌곌䁠晧晦뙦䁠晧晦뙦䁠＀＀＀＀쀀䁠＀＀＀＀䁠＀＀＀＀䁠㌳㌳䁠㌳㌳䁠㌳㌳䁠㌳㌳䁠쳍쳌ﳌ䁠馚香䁠馚香䁠馚香䁠쳍쳌泌䁡馚香妙䁡쳍쳌䳌䁡㌳㌳⌳䁡＀＀＀＀䁠㌳㌳䁠㌳㌳䁠晧晦٦䁡馚香ᦙ䁡晧晦ᙦ䁡晧晦♦䁡쳍쳌᳌䁡＀＀＀＀䁠쳍쳌ೌ䁡쳍쳌᳌䁡＀＀＀＀䀀䁡馚香䦙䁡晧晦癦䁡㌳㌳茳䁡晧晦噦䁡㌳㌳挳䁡馚香蓮䁠＀＀＀＀ 䁡쳍쳌Ⳍ䁡馚香蓮䁡馚香ᦙ䁢＀＀＀＀䁡쳍쳌쳌䁡晧晦왦䁡㌳㌳쌳䁡㌳㌳⌳䁢＀＀＀＀䀀䁢쳍쳌Ⳍ䁢쳍쳌᳌䁢＀＀＀＀怀䁢㌳㌳쌳䁢＀＀＀＀ꀀ䁢㌳㌳̳䁣㌳㌳䁢晧晦虦䁢馚香ꦙ䁢＀＀＀＀퀀䁢쳍쳌곌䁢馚香ꦙ䁢晧晦홦䁢㌳㌳팳䁢＀＀＀＀뀀䁢＀＀＀＀退䁢쳍쳌곌䁢＀＀＀＀退䁢馚香ꦙ䁢쳍쳌쳌䁢晧晦䁢㌳㌳쌳䁢晧晦虦䁢＀＀＀＀耀䁢晧晦㙦䁢쳍쳌Ⳍ䁢馚香妙䁢＀＀＀＀瀀䁢＀＀＀＀怀䁢㌳㌳쌳䁢㌳㌳쌳䁢㌳㌳쌳䁢晧晦왦䁢쳍쳌鳌䁢㌳㌳ꌳ䁢㌳㌳䌳䁢晧晦♦䁢쳍쳌㳌䁢㌳㌳댳䁢＀＀＀＀쀀䁢＀＀＀＀ꀀ䁢晧晦噦䁢＀＀＀＀䁡㌳㌳茳䁡쳍쳌賌䁡馚香릙䁡晧晦晦䁡馚香䁡晧晦噦䁡＀＀＀＀ꀀ䁡㌳㌳ꌳ䁡쳍쳌糌䁡晧晦뙦䁡晧晦뙦䁡馚香榙䁡馚香즙䁡＀＀＀＀䁡晧晦䁡＀＀＀＀倀䁢＀＀＀＀倀䁢＀＀＀＀耀䁢馚香香䁢＀＀＀＀쀀䁢쳍쳌볌䁢㌳㌳댳䁢쳍쳌곌䁢쳍쳌곌䁢＀＀＀＀뀀䁢馚香릙䁢㌳㌳挳䁢＀＀＀＀ 䁢晧晦䙦䁢馚香榙䁢馚香ঙ䁢쳍쳌㳌䁢㌳㌳⌳䁢㌳㌳㌳䁢㌳㌳팳䁡＀＀＀＀䀀䁡＀＀＀＀䀀䁡晧晦䁠晧晦♦䁡馚香䦙䁡＀＀＀＀倀䁡晧晦㙦䁡＀＀＀＀䀀䁡晧晦虦䁡쳍쳌糌䁡＀＀＀＀退䁡＀＀＀＀က䁡＀＀＀＀က䁡馚香릙䁠㌳㌳ጳ䁡쳍쳌ೌ䁡＀＀＀＀䀀䁡＀＀＀＀ 䁡㌳㌳挳䁡＀＀＀＀耀䁡馚香榙䁡晧晦뙦䁡馚香릙䁡＀＀＀＀䁡쳍쳌㳌䁢＀＀＀＀䀀䁢馚香禙䁢馚香榙䁢쳍쳌糌䁢馚香禙䁢晧晦噦䁢馚香릙䁢㌳㌳ꌳ䁢晧晦癦䁢＀＀＀＀怀䁢㌳㌳挳䁢晧晦噦䁢＀＀＀＀　䁢＀＀＀＀　䁢쳍쳌泌䁢쳍쳌糌䁢㌳㌳댳䁢㌳㌳댳䁢馚香ঙ䁣㌳㌳̳䁣㌳㌳팳䁢馚香䁢쳍쳌䁢馚香즙䁢쳍쳌곌䁢晧晦왦䁢晧晦癦䁢晧晦Ꙧ䁢쳍쳌糌䁢晧晦虦䁢쳍쳌䳌䁢㌳㌳挳䁢馚香覙䁢馚香覙䁢晧晦䙦䁢馚香⦙䁢㌳㌳⌳䁢晧晦䁡쳍쳌Ⳍ䁢晧晦䙦䁢쳍쳌糌䁢쳍쳌峌䁢馚香禙䁢㌳㌳茳䁢馚香_xD999_䁢＀＀＀＀䁢㌳㌳쌳䁢馚香즙䁢＀＀＀＀䁢馚香_xD999_䁢쳍쳌ﳌ䁢＀＀＀＀倀䁣馚香榙䁣＀＀＀＀＀＀＀＀＀＀＀＀＀＀＀＀＀＀＀＀＀＀＀＀＀＀＀＀＀＀＀＀＀＀＀＀＀＀＀＀＀＀＀＀＀＀＀＀＀＀＀＀＀＀＀＀＀＀＀＀＀＀＀＀＀＀＀＀＀＀＀＀＀＀＀＀＀＀＀＀＀＀＀＀＀＀＀＀＀＀＀＀＀＀＀＀＀＀＀＀＀＀＀＀＀＀＀＀＀＀＀＀＀＀＀＀＀＀＀＀＀＀＀＀＀＀＀＀＀＀＀＀＀＀＀＀＀＀＀＀＀＀＀＀＀＀＀＀＀＀＀＀＀＀＀＀＀＀＀＀＀＀＀＀＀＀＀＀＀＀＀＀＀＀＀＀＀＀＀＀＀＀＀＀＀＀＀＀＀＀＀＀＀＀＀＀＀＀＀＀＀＀＀＀＀＀＀＀＀＀＀＀＀＀＀＀＀＀＀＀＀＀＀＀＀＀＀＀＀＀＀＀＀＀＀＀＀＀＀＀＀＀＀＀＀＀＀＀＀＀＀＀＀＀＀＀＀＀＀＀＀＀﫨刾_x0018_啄ⵅ䕄偞䍟剕䕒䍎⡙䤢体⤢_x001D_＀＀ ＀＀_x0005_＀＀_x0004_＀＀_x0001_＀＀_x0001_＀＀_x0008_＀＀啅R찀﫨刾_x0018_坍ⵖ单偞䍟剕䕒䍎⡙䤢体⤢_x001D_＀＀ ＀＀_x0005_＀＀_x0004_＀＀_x0001_＀＀_x0001_＀＀_x0008_＀＀单D찀﫨刾_x001A_佂乂ⵎ䡃偞䍟剕䕒䍎⡙䤢体⤢_x001D_＀＀ ＀＀_x0005_＀＀_x0004_＀＀_x0001_＀＀_x0001_＀＀_x0008_＀＀䡃F찀</t>
        </r>
      </text>
    </comment>
    <comment ref="A19" authorId="1" shapeId="0" xr:uid="{00000000-0006-0000-0000-000014000000}">
      <text>
        <r>
          <rPr>
            <b/>
            <sz val="8"/>
            <color indexed="81"/>
            <rFont val="Tahoma"/>
            <family val="2"/>
          </rPr>
          <t>䀅磄ꯍ謺䀌⽕펿ᙤ䀕陂ጅ둿䀖戂⸒ᇤ䀏穗㙭䉖䀕薌爡쫺䀓_x001D_坱芯䀚뿸⨣읔䀓☘Փ銣䀂_xFFFF_＀⪔癑䀁㈯뼁剆䀈짪ꏼ퉯䀌넺犱䀐_xDE37_ᤝණ㿿춖鈜졚䀀投轐䀑낅䬚ﭘ䀂ᦔ䀃Ҭ쎋_xDF99_㿰≨硬╺䀄إ閁ୃ䀊澛殬䀁ㄖレ㴦䀂렗혼貌䀅绺뱪却䀈渞蚇䣅䀆宑⺓㿻맩꺅⁄䀁☃Ṯ䀈_xD8ED_쐈﫫䀆㧷娾㆜䀇⟶맱Ⱃ䀇춆䀕䎞ꨙ䩢䀀嬜჏妎䀄帗鉉䀁듇䀋쿭捅䀉枍탐섿䀇慎_xD85D_趚䀆헠杲䀃ꢛ릥ȕ䀀綻饖贩䀃胱⦲塗䀆집⛽䀉ᢵ䰼웻䀆哖蔖ѝ䀒ꐪ蓼䀒☠䋡愞䀅㲧ᆺ픖䀁놯呋䀀粈犗䀁헱㔜䀂巡ᄻ䀁ᅴ觟⽙㿹搴䨼밥䀀쑠ℾ䀁쩤ꂇ瑪䀅츓浮㿺ﻁ_xDCEB_㦴䀁내ᶧ髾㿽繸艑苾䀉듔榋_xDBA6_䀃齦⣇糏䀃Ƃ䀇霜危괃䀀怬뜂蛮䀄ᾴ∩櫃䀀ᝲ詡襲䀄갥농ḓ䀉⥞჋᫇䀎똱쒠䀇⼸籎쎵䀅⁈흞堯㿿ඈ世鳒䀁⨼꿾㿼ጷ藓㿻嶞ﵡ䀀⧾ꉕ淬㿾㖨㯍ㅎ䀀ꢭ㓁_xDF0C_䀆졠囪觏㿿圩靸뢋㿼෵湌樂䀃鄡⨧㿹㬾뫠晢䀌ᷳ쓼㿧＀＀＀＀＀＀＀＀＀＀＀＀＀＀＀＀＀＀＀＀＀＀＀＀＀＀＀＀＀＀＀＀＀＀＀＀＀＀＀＀＀＀＀＀＀＀＀＀＀＀＀＀＀＀＀＀＀＀＀＀＀＀＀＀＀＀＀＀＀＀＀＀＀＀＀＀＀＀＀＀＀＀＀＀＀＀＀＀＀＀＀＀＀＀＀＀＀＀＀＀＀＀＀＀＀＀＀＀＀＀＀＀＀＀＀＀＀＀＀＀＀＀＀＀＀＀＀＀＀＀＀＀＀＀＀＀＀＀＀＀＀＀＀＀＀＀＀＀＀＀＀＀＀＀＀＀＀＀＀＀＀＀＀＀＀＀＀＀＀＀＀＀＀＀＀＀＀＀＀＀＀＀＀＀＀＀＀＀＀＀＀＀＀＀＀＀＀＀＀＀＀＀＀＀＀＀＀＀＀＀＀＀＀＀＀＀＀＀＀＀＀＀＀＀＀＀＀＀＀＀＀＀＀＀＀＀＀＀＀＀＀＀＀＀＀＀＀＀＀＀＀＀＀＀＀＀＀＀＀＀＀＀찀喻仗.呉〰㌰㤴ㄷ㠶䕞䅃䵟䑅䍟偁塅㈨㄰ⰳⰰⰬ䌢剕䔽剕⤢!＀＀ ＀＀	＀＀_x0008_＀＀_x0001_＀＀_x0001_＀＀_x0001_＀＀＀＀＀＀一䂲찀嗐仗I䥔ⵔ呉ㅞ〮⠪䍅也卅彔䕒彃⡓〴㘶⤵䔫彃䕎呓剟䍅啟㐨㘰㔶⤩䔯彃䕎呓剟䍅㐨㘰㔶착!＀＀ ＀＀	＀＀_x0008_＀＀_x0001_＀＀_x0001_＀＀_x0001_＀＀줋୮넻㿓찀嗪仗O卅㄰㠷㌴䔰㠱ㅞ〮⠪䍅也卅彔䕒彃⡓〴㔷⤷䔫彃䕎呓剟䍅啟㐨㜰㜵⤩䔯彃䕎呓剟䍅㐨㜰㜵착!＀＀ ＀＀	＀＀_x0008_＀＀_x0001_＀＀_x0001_＀＀_x0001_＀＀ⷭ㙀䤤㿂찀嗶仗*䕄〰䈰奁〰㜱䙞彆䉅呉䅄䥟⡂乁ⱎ〲㠰ⰬⰬ啅⥒Ū＀＀ ＀＀Œ＀＀_x0008_＀＀_x0001_＀＀_x0001_＀＀_x0001_＀＀＀＀＀＀䌀䂸摦畳㩰⼯楤敲瑣潩獮䘯呁嘠敩敷㽲捡楴湯唽䑐呁♅牣慥潴㵲慦瑣敳♴奄彎剁升吽啒♅佄彃䅎䕍䘽呁䘺䱑䅟䑕呉义彇䱃䕉呎呟䵅䱐呁⹅䅆♔楤灳慬役瑳楲杮䄽摵瑩嘦剁䬺奅䈽乏則䑙䑙♙䅖㩒啑剅㵙歒晚啒䩊䕖䉒じ䍬䕋但楔祷䑍㑁䍌獷䕌噖楕㵫圦义佄㵗䥆卒彔佐啐♐䕈䝉呈㐽〵圦䑉䡔㐽〵匦䅔呒䵟塁䵉婉䑅䘽䱁䕓嘦剁䌺䱁久䅄㵒䥆䕖䅄♙䅖㩒奓䉍䱏䐽ぅ〰䅂す㄰☷䅖㩒义䕄㵘0嘂仗8剆〰〰㈱〰㌷ㅞ〮䔪彃䕎呓剟䍅䡟㐨㘰㔳⼩䍅也卅彔䕒⡃〴㌶⤵!＀＀ ＀＀	＀＀_x0008_＀＀_x0001_＀＀_x0001_＀＀_x0001_＀＀䁣솛㿢찀ꎶ伍I䍕ⵇ呉ㅞ〮⠪䍅也卅彔䕒彃⡓〴ㄹ⤸䔫彃䕎呓剟䍅啟㐨㤰㠱⤩䔯彃䕎呓剟䍅㐨㤰㠱착!＀＀ ＀＀	＀＀_x0008_＀＀_x0001_＀＀_x0001_＀＀_x0001_＀＀賅萠㿐찀ꎲ伍I䍕ⵇ呉ㅞ〮⠪䍅也卅彔䕒彃⡓〴㤷⤶䔫彃䕎呓剟䍅啟㐨㜰㘹⤩䔯彃䕎呓剟䍅㐨㜰㘹착!＀＀ ＀＀	＀＀_x0008_＀＀_x0001_＀＀_x0001_＀＀_x0001_＀＀긮卌㿅찀喒仗_x000F_佅乁䐭幅䍅也䵁책,＀＀ ＀＀_x0014_＀＀_x0013_＀＀_x0001_＀＀_x0001_＀＀_x0008_＀＀⹅乏䄠⁇伨摲湩牡⥹＀＀喻仗,呉〰㌰㤴ㄷ㠶䕞䅃䵟䑅也呅㈨㄰ⰲⰰⰬ䌢剕䔽剕⤢!＀＀ ＀＀	＀＀_x0008_＀＀_x0001_＀＀_x0001_＀＀_x0001_＀＀㵱휊䂢찀喾仗I䥖ⵖ剆ㅞ〮⠪䍅也卅彔䕒彃⡂〴〶⤴䔫彃䕎呓剟䍅佟㐨㘰㐰⤩䔯彃䕎呓剟䍅㐨㘰㐰착!＀＀ ＀＀	＀＀_x0008_＀＀_x0001_＀＀_x0001_＀＀_x0001_＀＀୻ඐ鉉㿤찀嗁仗I剃ⵇ䕉ㅞ〮⠪䍅也卅彔䕒彃⡂〴㈷⤶䔫彃䕎呓剟䍅佟㐨㜰㘲⤩䔯彃䕎呓剟䍅㐨㜰㘲착!＀＀ ＀＀	＀＀_x0008_＀＀_x0001_＀＀_x0001_＀＀_x0001_＀＀＀＀＀＀＀＀㿠찀嗌仗2坒ⵅ䕄ㅞ〮䔪彃䕎呓剟䍅䡟㐨㠰㠱⼩䍅也卅彔䕒⡃〴ㄸ⤸!＀＀ ＀＀	＀＀_x0008_＀＀_x0001_＀＀_x0001_＀＀_x0001_＀＀퇒ॠ㝚㿘찀嗖仗_x001C_䱎〰〰〰㔹㠳䙞彁佃乕剔彙䅎䕍%＀＀ ＀＀_x000D_＀＀_x000C_＀＀_x0001_＀＀_x0001_＀＀_x0008_＀＀敎桴牥慬摮s찀嗭仗(剆〰〰㈱㔰㠷䙞彆䕎彔义⡃乁ⱎ〲㠰ⰬⰬ啅⥒Ŧ＀＀ ＀＀Ŏ＀＀_x0008_＀＀_x0001_＀＀_x0001_＀＀_x0001_＀＀＀＀＀＀ᘀ䂮摦畳㩰⼯楤敲瑣潩獮䘯呁嘠敩敷㽲捡楴湯唽䑐呁♅牣慥潴㵲慦瑣敳♴奄彎剁升吽啒♅佄彃䅎䕍䘽呁䘺䱑䅟䑕呉义彇䱃䕉呎呟䵅䱐呁⹅䅆♔楤灳慬役瑳楲杮䄽摵瑩嘦剁䬺奅䨽噉偑塃䱃♅䅖㩒啑剅㵙歒晚歔啖じ佬祑䉨歔猴橍睁䍏獷䍌䙸噖灉圦义佄㵗䥆卒彔佐啐♐䕈䝉呈㐽〵圦䑉䡔㐽〵匦䅔呒䵟塁䵉婉䑅䘽䱁䕓嘦剁䌺䱁久䅄㵒䥆䕖䅄♙䅖㩒奓䉍䱏䘽げ〰㄰〲㜵☸䅖㩒义䕄㵘0嗭仗,剆〰〰㈱㔰㠷䕞䅃䵟䑅也呅㈨㄰ⰱⰰⰬ䌢剕䔽剕⤢!＀＀ ＀＀	＀＀_x0008_＀＀_x0001_＀＀_x0001_＀＀_x0001_＀＀＀＀＀＀ﲀ䃀찀嗹仗8䕄〰䔰䅎㥇㤹ㅞ〮䔪彃䕎呓剟䍅䡟㐨㠰㠱⼩䍅也卅彔䕒⡃〴ㄸ⤸!＀＀ ＀＀	＀＀_x0008_＀＀_x0001_＀＀_x0001_＀＀_x0001_＀＀艐覣윜㿑찀嗿仗O呉〰〰㜰㘲㠱ㅞ〮⠪䍅也卅彔䕒彃⡓〴㘶⤵䔫彃䕎呓剟䍅啟㐨㘰㔶⤩䔯彃䕎呓剟䍅㐨㘰㔶착!＀＀ ＀＀	＀＀_x0008_＀＀_x0001_＀＀_x0001_＀＀_x0001_＀＀ᮨ౪萡㾰찀嘂仗O剆〰〰㈱㌰ㄲㅞ〮⠪䍅也卅彔䕒彃⡓〴㠷⤸䔫彃䕎呓剟䍅啟㐨㜰㠸⤩䔯彃䕎呓剟䍅㐨㜰㠸착!＀＀ ＀＀	＀＀_x0008_＀＀_x0001_＀＀_x0001_＀＀_x0001_＀＀㛻뽩婚㿊찀喊仗_x0015_䅂ⵓ䕄偞偟䥒䕃㐨㠰ㄶ착!＀＀ ＀＀	＀＀_x0008_＀＀_x0001_＀＀_x0001_＀＀_x0001_＀＀Ẹ顑䁉찀喋仗_x001B_䉂䅖䔭幓彐䅍䭒呅噟䱁㐨㠰ㄶ착!＀＀ ＀＀	＀＀_x0008_＀＀_x0001_＀＀_x0001_＀＀_x0001_＀＀௉顼䃜찀喻仗'呉〰㌰㤴ㄷ㠶䙞彆䕄呂卟⡔呑ⱒ〴ㄸⰶⰬ䙒착ĉ＀＀ ＀＀ñ＀＀_x0008_＀＀_x0001_＀＀_x0001_＀＀_x0001_＀＀＀＀＀＀笀䂱摦畳㩰⼯楄敲瑣潩獮䘯捡却瑥䄠摵瑩湩⁧楖睥牥愿瑣潩㵮啁䥄彔䅖啌♅䉄ㄽ㤲䤦ㅄ㜽㌶㌴☹䅖啌䥅㵄㌰㔰☱䑓呁㵅〲ㄱ㌰倦剅佉呄偙㵅呑归呓♄䍓呆㌽眦湩潤㵷潰異彰潮扟牡眦摩桴㌽㔸栦楥桧㵴㈱☰呓剁彔䅍䥘䥍䕚㵄䅆卌♅牣慥潴㵲慦瑣敳♴楤灳慬役瑳楲杮䄽摵瑩찀嗈仗1剏䘭幒⸱⨰䍅也卅彔䕒彃⡈〴㌶⤵䔯彃䕎呓剟䍅㐨㘰㔳착!＀＀ ＀＀	＀＀_x0008_＀＀_x0001_＀＀_x0001_＀＀_x0001_＀＀뢸_xDA7C_⊗㿏찀嗎仗H䥁䘭幒⸱⨰䔨彃䕎呓剟䍅卟㐨㘰㐰⬩䍅也卅彔䕒彃⡕〴〶⤴⼩䍅也卅彔䕒⡃〴〶⤴!＀＀ ＀＀	＀＀_x0008_＀＀_x0001_＀＀_x0001_＀＀_x0001_＀＀楶谦䤤㾲찀嗤仗O剆〰〰㌱㠰㤰ㅞ〮⠪䍅也卅彔䕒彃⡓〴㐸⤹䔫彃䕎呓剟䍅啟㐨㠰㤴⤩䔯彃䕎呓剟䍅㐨㠰㤴착!＀＀ ＀＀	＀＀_x0008_＀＀_x0001_＀＀_x0001_＀＀_x0001_＀＀蛲鳪啕㿅찀嗨仗O䕄〰㔰㤱〰㌰ㅞ〮⠪䍅也卅彔䕒彃⡂〴㜵⤳䔫彃䕎呓剟䍅佟㐨㔰㌷⤩䔯彃䕎呓剟䍅㐨㔰㌷착!＀＀ ＀＀	＀＀_x0008_＀＀_x0001_＀＀_x0001_＀＀_x0001_＀＀ᨺ䄬۫㿣찀嗩仗*卅㄰㠷㌴䔰㠱䙞彆䉅呉䅄䥟⡂乁ⱎ〲㜰ⰬⰬ啅⥒Ū＀＀ ＀＀Œ＀＀_x0008_＀＀_x0001_＀＀_x0001_＀＀_x0001_＀＀＀＀＀＀⇀䃔摦畳㩰⼯楤敲瑣潩獮䘯呁嘠敩敷㽲捡楴湯唽䑐呁♅牣慥潴㵲慦瑣敳♴奄彎剁升吽啒♅佄彃䅎䕍䘽呁䘺䱑䅟䑕呉义彇䱃䕉呎呟䵅䱐呁⹅䅆♔楤灳慬役瑳楲杮䄽摵瑩嘦剁䬺奅吽噃乃塅䩋♉䅖㩒啑剅㵙歒晚啒䩊䕖䉒じ䍬䕋但楔祷䑍㍁䍌獷䕌噖楕㵫圦义佄㵗䥆卒彔佐啐♐䕈䝉呈㐽〵圦䑉䡔㐽〵匦䅔呒䵟塁䵉婉䑅䘽䱁䕓嘦剁䌺䱁久䅄㵒䥆䕖䅄♙䅖㩒奓䉍䱏䔽こ㜱㐸〳ㅅ☸䅖㩒义䕄㵘0嗯仗,剆〰〰㈱㄰㈷䕞䅃䵟䑅也呅㈨㄰ⰱⰰⰬ䌢剕䔽剕⤢!＀＀ ＀＀	＀＀_x0008_＀＀_x0001_＀＀_x0001_＀＀_x0001_＀＀＀＀＀＀ 䁺찀嗵仗.䕄〰䈰十ㅆㄱ䕞䅃䵟䑅卟䱁卅㈨㄰ⰳⰰⰬ䌢剕䔽剕⤢!＀＀ ＀＀	＀＀_x0008_＀＀_x0001_＀＀_x0001_＀＀_x0001_＀＀쳍쳌쪤䃱찀喊仗_x0014_偆䘭幒彐剐䍉⡅〴㘸⤱!＀＀ ＀＀	＀＀_x0008_＀＀_x0001_＀＀_x0001_＀＀_x0001_＀＀쳍쳌쳌䁂찀喍仗_x001D_䱇ⵅ剆偞䵟剁䕋彔䅖彌佃㐨㠰ㄶ착!＀＀ ＀＀	＀＀_x0008_＀＀_x0001_＀＀_x0001_＀＀_x0001_＀＀컙号柃䃋찀喗仗_x000F_䅄䉉䐭幅卆䥟䥓챎&amp;＀＀ ＀＀_x000E_＀＀_x000D_＀＀_x0001_＀＀_x0001_＀＀_x0008_＀＀䕄〰䄰䔱䌹い＀＀喘仗I剃ⵇ䕉ㅞ〮⠪䍅也卅彔䕒彃⡂〴㜸⤷䔫彃䕎呓剟䍅佟㐨㠰㜷⤩䔯彃䕎呓剟䍅㐨㠰㜷착!＀＀ ＀＀	＀＀_x0008_＀＀_x0001_＀＀_x0001_＀＀_x0001_＀＀ާ幠뛛㿝찀嗅仗2坒ⵅ䕄ㅞ〮䔪彃䕎呓剟䍅䡟㐨㔰㈴⼩䍅也卅彔䕒⡃〴㐵⤲!＀＀ ＀＀	＀＀_x0008_＀＀_x0001_＀＀_x0001_＀＀_x0001_＀＀顤⛉㿋찀嗛仗7剆〰〰㈱㘰㠲䩞䱕䅉⡎䙆䙟卉䅃彌䅄䕔儨剔〬Ⱜ刬ⱆ䐢呁久⤢착_x001D_＀＀ ＀＀_x0005_＀＀_x0004_＀＀_x0001_＀＀_x0001_＀＀_x0003_＀＀鼔＀＀찀嗩仗-卅㄰㠷㌴䔰㠱䕞䅃䵟䑅䕟䥂⡔〲ㄱ〬Ⱜ∬啃㵒啅≒착!＀＀ ＀＀	＀＀_x0008_＀＀_x0001_＀＀_x0001_＀＀_x0001_＀＀＀＀＀＀지䃄찀嗪仗(䕄〰㜰㌲ㄶ㄰䙞彆䉅呉䥟⡂乁ⱎ〲ㄱⰬⰬ啅⥒ć＀＀ ＀＀ï＀＀_x0008_＀＀_x0001_＀＀_x0001_＀＀_x0001_＀＀＀＀＀＀䂼摦畳㩰⼯楄敲瑣潩獮䘯捡却瑥䄠摵瑩湩⁧楖睥牥愿瑣潩㵮啁䥄彔䅖啌♅䉄ㄽ㤲䤦ㅄ㔽㈷㤷☷䅖啌䥅㵄㄰㔲☰䑓呁㵅〲ㄱ倦剅佉呄偙㵅乁彎呓♄䍓呆㌽眦湩潤㵷潰異彰潮扟牡眦摩桴㌽㔸栦楥桧㵴㈱☰呓剁彔䅍䥘䥍䕚㵄䅆卌♅牣慥潴㵲慦瑣敳♴楤灳慬役瑳楲杮䄽摵瑩찀嗭仗O剆〰〰㈱㔰㠷ㅞ〮⠪䍅也卅彔䕒彃⡂〴㘶⤵䔫彃䕎呓剟䍅佟㐨㘰㔶⤩䔯彃䕎呓剟䍅㐨㘰㔶착!＀＀ ＀＀	＀＀_x0008_＀＀_x0001_＀＀_x0001_＀＀_x0001_＀＀죹ᶜ㿥찀嗳仗O䕄〰㜰㘶〴㤳ㅞ〮⠪䍅也卅彔䕒彃⡓〴㜸⤹䔫彃䕎呓剟䍅啟㐨㠰㤷⤩䔯彃䕎呓剟䍅㐨㠰㤷착!＀＀ ＀＀	＀＀_x0008_＀＀_x0001_＀＀_x0001_＀＀_x0001_＀＀＀＀＀＀＀＀＀＀찀嗹仗8䕄〰䔰䅎㥇㤹ㅞ〮䔪彃䕎呓剟䍅䡟㐨㔰㈴⼩䍅也卅彔䕒⡃〴㐵⤲!＀＀ ＀＀	＀＀_x0008_＀＀_x0001_＀＀_x0001_＀＀_x0001_＀＀茣䗜⊘㿟찀嗽仗O䕂〰㌰㤷ㄳ㜰ㅞ〮⠪䍅也卅彔䕒彃⡓〴㐸⤹䔫彃䕎呓剟䍅啟㐨㠰㤴⤩䔯彃䕎呓剟䍅㐨㠰㤴착!＀＀ ＀＀	＀＀_x0008_＀＀_x0001_＀＀_x0001_＀＀_x0001_＀＀爏얬㾚찀嘂仗*呉〰〰㘰〲㈷䙞彆䅃䕐彘䥆⡘乁ⱎ〲㠰ⰬⰬ啅⥒!＀＀ ＀＀	＀＀_x0008_＀＀_x0001_＀＀_x0001_＀＀_x0001_＀＀＀＀＀＀㎀䂴찀嘂仗O呉〰〰㘰〲㈷ㅞ〮⠪䍅也卅彔䕒彃⡂〴㌶⤵䔫彃䕎呓剟䍅佟㐨㘰㔳⤩䔯彃䕎呓剟䍅㐨㘰㔳착!＀＀ ＀＀	＀＀_x0008_＀＀_x0001_＀＀_x0001_＀＀_x0001_＀＀譡ḝ㿎찀喏仗#䅂ⵓ䕄䙞当卒䑟呁⡁攢畱瑩湹慯牤⤢ㅛ챝_x001D_＀＀ ＀＀_x0005_＀＀_x0004_＀＀_x0001_＀＀_x0001_＀＀_x0003_＀＀＀＀耀찀喸仗_x001A_剆〰〰㈱㌰ㄲ偞䱟捯污䥟摮硥 ＀＀ ＀＀_x0008_＀＀_x0007_＀＀_x0001_＀＀_x0001_＀＀_x0008_＀＀㠱㐰㐵＀＀喼仗O呉〰㌰㤴ㄷ㠶ㅞ〮⠪䍅也卅彔䕒彃⡂〴㜸⤹䔫彃䕎呓剟䍅佟㐨㠰㤷⤩䔯彃䕎呓剟䍅㐨㠰㤷착!＀＀ ＀＀	＀＀_x0008_＀＀_x0001_＀＀_x0001_＀＀_x0001_＀＀쮋綧㿙찀嗊仗2䍕ⵇ呉ㅞ〮䔪彃䕎呓剟䍅䡟㐨㜰㜵⼩䍅也卅彔䕒⡃〴㔷⤷!＀＀ ＀＀	＀＀_x0008_＀＀_x0001_＀＀_x0001_＀＀_x0001_＀＀藚젰ᆧ㿖찀嗥仗,䥆〰㤰〰㘰ㄸ䕞䅃䵟䑅也呅㈨㄰ⰳⰰⰬ䌢剕䔽剕⤢!＀＀ ＀＀	＀＀_x0008_＀＀_x0001_＀＀_x0001_＀＀_x0001_＀＀＀＀＀＀䂐찀嗫仗'卅㄰㌱〹䨰㜳䙞彆䕄呂卟⡔呑ⱒ〴ㄸⰶⰬ䙒착!＀＀ ＀＀	＀＀_x0008_＀＀_x0001_＀＀_x0001_＀＀_x0001_＀＀＀＀＀＀쾰䃶찀嗫仗(卅㄰㌱〹䨰㜳䙞彆䕎彔义⡃乁ⱎ〲㜰ⰬⰬ啅⥒Ŧ＀＀ ＀＀Ŏ＀＀_x0008_＀＀_x0001_＀＀_x0001_＀＀_x0001_＀＀᪠_xDD2F_⏔䃀摦畳㩰⼯楤敲瑣潩獮䘯呁嘠敩敷㽲捡楴湯唽䑐呁♅牣慥潴㵲慦瑣敳♴奄彎剁升吽啒♅佄彃䅎䕍䘽呁䘺䱑䅟䑕呉义彇䱃䕉呎呟䵅䱐呁⹅䅆♔楤灳慬役瑳楲杮䄽摵瑩嘦剁䬺奅䘽䉓䩙偍乇♃䅖㩒啑剅㵙歒晚歔啖じ佬祑䉨歔猴橍睁祎獷䍌䙸噖灉圦义佄㵗䥆卒彔佐啐♐䕈䝉呈㐽〵圦䑉䡔㐽〵匦䅔呒䵟塁䵉婉䑅䘽䱁䕓嘦剁䌺䱁久䅄㵒䥆䕖䅄♙䅖㩒奓䉍䱏䔽こㄱ㤳〰㍊☷䅖㩒义䕄㵘0嗳仗(䕄〰㠰〴〴㔰䙞彆䉅呉䥟⡂乁ⱎ〲㘰ⰬⰬ啅⥒Ŧ＀＀ ＀＀Ŏ＀＀_x0008_＀＀_x0001_＀＀_x0001_＀＀_x0001_＀＀豀碵꼝쐕摦畳㩰⼯楤敲瑣潩獮䘯呁嘠敩敷㽲捡楴湯唽䑐呁♅牣慥潴㵲慦瑣敳♴奄彎剁升吽啒♅佄彃䅎䕍䘽呁䘺䱑䅟䑕呉义彇䱃䕉呎呟䵅䱐呁⹅䅆♔楤灳慬役瑳楲杮䄽摵瑩嘦剁䬺奅䐽塏呕䡏䙋♁䅖㩒啑剅㵙歒晚啒䩊䙖䨹楑䉨歔猴橍睁楎獷䍌䙸噖灉圦义佄㵗䥆卒彔佐啐♐䕈䝉呈㐽〵圦䑉䡔㐽〵匦䅔呒䵟塁䵉婉䑅䘽䱁䕓嘦剁䌺䱁久䅄㵒䥆䕖䅄♙䅖㩒奓䉍䱏䐽ぅ〰㐸㐰〰☵䅖㩒义䕄㵘0嗻仗(剆〰〰㈱㤱㈷䙞彆䉅呉䥟⡂乁ⱎ〲㘰ⰬⰬ啅⥒Ŧ＀＀ ＀＀Ŏ＀＀_x0008_＀＀_x0001_＀＀_x0001_＀＀_x0001_＀＀晨晦䝦䂠摦畳㩰⼯楤敲瑣潩獮䘯呁嘠敩敷㽲捡楴湯唽䑐呁♅牣慥潴㵲慦瑣敳♴奄彎剁升吽啒♅佄彃䅎䕍䘽呁䘺䱑䅟䑕呉义彇䱃䕉呎呟䵅䱐呁⹅䅆♔楤灳慬役瑳楲杮䄽摵瑩嘦剁䬺奅䈽䩓婇䡕䑏♑䅖㩒啑剅㵙歒晚啒䩊䙖䨹楑䉨歔猴橍睁楎獷䍌䙸噖灉圦义佄㵗䥆卒彔佐啐♐䕈䝉呈㐽〵圦䑉䡔㐽〵匦䅔呒䵟塁䵉婉䑅䘽䱁䕓嘦剁䌺䱁久䅄㵒䥆䕖䅄♙䅖㩒奓䉍䱏䘽げ〰㄰ㄲ㜹☲䅖㩒义䕄㵘0嗽仗*呉〰〰㘰㠴㐵䙞彆䅃䕐彘䥆⡘乁ⱎ〲㤰ⰬⰬ啅⥒!＀＀ ＀＀	＀＀_x0008_＀＀_x0001_＀＀_x0001_＀＀_x0001_＀＀㽽帵覺䂙찀嗿仗(剆〰〰㈱㌰ㄲ䙞彆䉅呉䥟⡂乁ⱎ〲〱ⰬⰬ啅⥒Ŧ＀＀ ＀＀Ŏ＀＀_x0008_＀＀_x0001_＀＀_x0001_＀＀_x0001_＀＀쳈쳌䂧摦畳㩰⼯楤敲瑣潩獮䘯呁嘠敩敷㽲捡楴湯唽䑐呁♅牣慥潴㵲慦瑣敳♴奄彎剁升吽啒♅佄彃䅎䕍䘽呁䘺䱑䅟䑕呉义彇䱃䕉呎呟䵅䱐呁⹅䅆♔楤灳慬役瑳楲杮䄽摵瑩嘦剁䬺奅倽偗䡏䙁假♓䅖㩒啑剅㵙歒晚啒䩊䙖䨹楑䉨歔猴橍硁䍍獷䍌䙸噖灉圦义佄㵗䥆卒彔佐啐♐䕈䝉呈㐽〵圦䑉䡔㐽〵匦䅔呒䵟塁䵉婉䑅䘽䱁䕓嘦剁䌺䱁久䅄㵒䥆䕖䅄♙䅖㩒奓䉍䱏䘽げ〰㄰〲㈳☱䅖㩒义䕄㵘0ꎡ伍3佅乁䐭幅⸱⨰䍅也卅彔䕒彃⡈〴ㄶ⤲䔯彃䕎呓剟䍅㐨㘰㈱착!＀＀ ＀＀	＀＀_x0008_＀＀_x0001_＀＀_x0001_＀＀_x0001_＀＀馚香香㿙찀喊仗=䅂乙䐭幅彐剐䍉彅䥈䡇偟⡒〴㘸ⰱⰬⰬⰰ倢䥒䕃Ⱒ䤢呎䅒䅄≙∬㈵≗착!＀＀ ＀＀	＀＀_x0008_＀＀_x0001_＀＀_x0001_＀＀_x0001_＀＀Ẹ롑䁍찀喍仗=䡐䅉中幌彐剐䍉彅䥈䡇偟⡒〴㘸ⰱⰬⰬⰰ倢䥒䕃Ⱒ䤢呎䅒䅄≙∬㈵≗착!＀＀ ＀＀	＀＀_x0008_＀＀_x0001_＀＀_x0001_＀＀_x0001_＀＀㌳㌳猳䀹찀喐仗_x001F_䅂乙䐭幅彐䕂䅔䱟䍏䑉⡘㈭奁〬圬착!＀＀ ＀＀	＀＀_x0008_＀＀_x0001_＀＀_x0001_＀＀_x0001_＀＀皭瑞Ã㿯찀喩仗_x001C_䕄〰㠰㌴〰㘲䙞彁佃乕剔彙䅎䕍!＀＀ ＀＀	＀＀_x0008_＀＀_x0001_＀＀_x0001_＀＀_x0008_＀＀敇浲湡y찀喺仗=呉〰〰㘰〲㈷偞䕓䍔䱁䘨噉䑅奁㬩䑅䵟䅅彎剐䍉彅䝔⡔ㄭ奁丬坏䐬〬착ॗ＀＀ ＀＀ि＀＀࠸＀＀_x0001_＀＀ć＀＀_x0001_＀＀쉦뻳䀰쉦뻳䀰쉦뻳䀰쉦뻳䀰쉦뻳䀰쉦뻳䀰뾲黬퐼䀰뾲黬퐼䀰峑醧쪖䀰峑醧쪖䀰峑醧쪖䀰峑醧쪖䀰峑醧쪖䀰峑醧쪖䀰峑醧쪖䀰䨹鵞ꁣ䀰䨹鵞ꁣ䀰䨹鵞ꁣ䀰䨹鵞ꁣ䀰䨹鵞ꁣ䀰䨹鵞ꁣ䀰䊅ᰄ镂䀰⩆ⶌ褄䀰⩆ⶌ褄䀰⩆ⶌ褄䀰⩆ⶌ褄䀰⩆ⶌ褄䀰浲ᢨ蟧䀰ၸ医糨䀰ၸ医糨䀰휋炣爽䀰Є淸䀰Є淸䀰Є淸䀰Є淸䀰Є淸䀰Є淸䀰폙缎湍䀰폙缎湍䀰폙缎湍䀰폙缎湍䀰_xDD44_ 禵䀰佷ᘞ赪䀰佷ᘞ赪䀰䥒肝舦䀰䥒肝舦䀰맶諚ꗽ䀰맶諚ꗽ䀰㋋뇄긮䀰㋋뇄긮䀰寀䄠ꏱ䀰寀䄠ꏱ䀰寀䄠ꏱ䀰寀䄠ꏱ䀰ꮠ_xD8AD_뙟䀰ꮠ_xD8AD_뙟䀰ꮠ_xD8AD_뙟䀰ꮠ_xD8AD_뙟䀰ꮠ_xD8AD_뙟䀰ꮠ_xD8AD_뙟䀰ꮠ_xD8AD_뙟䀰ꮠ_xD8AD_뙟䀰ꮠ_xD8AD_뙟䀰锘৔䀰⳺菏_xDBBB_䀰⳺菏_xDBBB_䀰⳺菏_xDBBB_䀰⳺菏_xDBBB_䀰⳺菏_xDBBB_䀰Ꮣ碖텀䀰쁚渄뷝䀰쁚渄뷝䀰쁚渄뷝䀰쁚渄뷝䀰쁚渄뷝䀰쁚渄뷝䀰갈娜뭤䀰顟ᕌ_xDA8C_䀰阾琾쵁䀰詈냈뾊䀰詈냈뾊䀰詈냈뾊䀰詈냈뾊䀰詈냈뾊䀰繒퇓䀰繒퇓䀰௶썶_xDDB6_䀰௶썶_xDDB6_䀰௶썶_xDDB6_䀰௶썶_xDDB6_䀰_xD8C3_遂䀰_xD8C3_遂䀰_xD8C3_遂䀰㲉䀰㲉䀰㲉䀰㲉䀰詈냈_xDF8A_䀰캆䀰繒䀰繒䀰繒䀰繒䀰繒䀰攗젶ﬤ䀰攗젶ﬤ䀰攗젶ﬤ䀰攗젶ﬤ䀰攗젶ﬤ䀰攗젶ﬤ䀰攗젶ﬤ䀰攗젶ﬤ䀰롒蔞䀰롒蔞䀰롒蔞䀰롒蔞䀰롒蔞䀰롒蔞䀰롒蔞䀰ᢾ觊⵶䀱璨ﺰ䧏䀱璨ﺰ䧏䀱璨ﺰ䧏䀱璨ﺰ䧏䀱凬Ẹ䮅䀱凬Ẹ䮅䀱覌쟍䦵䀱覌쟍䦵䀱覌쟍䦵䀱覌쟍䦵䀱璨ﺰ䧏䀱璨ﺰ䧏䀱璨ﺰ䧏䀱蔟凫㺸䀱覌쟍䦵䀱覌쟍䦵䀱覌쟍䦵䀱覌쟍䦵䀱覌쟍䦵䀱覌쟍䦵䀱覌쟍䦵䀱绥ꊇ䝀䀱绥ꊇ䝀䀱嶸깨䃓䀱嶸깨䃓䀱嶸깨䃓䀱涜䱮く䀱涜䱮く䀱涜䱮く䀱涜䱮く䀱䞮竡Ḕ䀱䞮竡Ḕ䀱ᑻ䞮᫡䀱ᑻ䞮ૡ䀱_xDEA9__xD81A_प䀱_xDEA9__xD81A_प䀱_xDEA9__xD81A_प䀱_xDEA9__xD81A_प䀱_xDEA9__xD81A_प䀱瘠䀰ﹲᐦ䀰ﹲᐦ䀰ﹲᐦ䀰ﹲᐦ䀰ﹲᐦ䀰ﹲᐦ䀰⸞_xDE39_䀰⸞_xDE39_䀰⸞_xDE39_䀰ㄦ찈䀰卺ઑ썣䀰흳뽁䀰흳뽁䀰흳뽁䀰흳뽁䀰錋銩䀰戎詧䀰戎詧䀰ꖺ郕枸䀰᱇膲ꥴ䀯㒆耪䀯㒆耪䀯䧜儗䀯䧜儗䀯䧜儗䀯䧜儗䀯䦑칆㻂䀯붔鲥ᘯ䀯붔鲥ᘯ䀯凬Ẹ䀮凬Ẹ䀮黜넠_xDDDD_䀮﹘孼_xDCB0_䀮﹘孼_xDCB0_䀮﹘孼_xDCB0_䀮﹘孼_xDCB0_䀮肄ॼ됕䀮耣얛ꖋ䀮붇쁐꡶䀮㌳㌳댳䀮㌳㌳댳䀮㌳㌳댳䀮홳Ყ춓䀮홳Ყ춓䀮磩샌䀮磩ꃌ䀮磩ꃌ䀮磩ꃌ䀮ᤝ춫⯿䀮ᤝ춫⯿䀮ᤝ춫⯿䀮磩Ì䀮磩Ì䀮늷杄얙䀭늷杄涙䀭늷杄涙䀭늷杄涙䀭遄ኃ婦䀭遄ኃ婦䀭遄ኃ婦䀭羄㐑㩦䀭羄㐑㩦䀭᜿ᤍ኏䀭᜿ᤍ኏䀭᜿ᤍ኏䀭᜿ᤍ኏䀭᜿ᤍ䀬᜿ᤍ䀬䞙惾쇠䀬䞙惾쇠䀬䞙惾쇠䀬䞙惾쇠䀬ӄ簵䀬直캕쾇䀬直캕쾇䀬゠패쩨䀬゠패쩨䀬゠패쩨䀬゠패쩨䀬酩糭딿䀬凌醞攈䀬ᮨᙎ䀬⽶_xD9F7_䀫执Ⴚ龫䀫贺貴䀫贺貴䀫贺貴䀫贺貴䀫贺貴䀫끹滅ᶟ䀫竡긔䀪竡긔䀪ᮨ홎䀪븧凚뮜䀪븧凚뮜䀪븧凚뮜䀪븧凚뮜䀪븧凚箜䀪븧凚箜䀪븧凚箜䀪븧凚箜䀪븧凚箜䀪븧凚箜䀪＀＀＀＀＀＀＀＀＀＀＀＀＀＀＀＀＀＀＀＀＀＀＀＀＀＀＀＀＀＀＀＀＀＀＀＀＀＀＀＀＀＀＀＀＀＀＀＀＀＀＀＀＀＀＀＀＀＀＀＀＀＀＀＀＀＀＀＀＀＀＀＀＀＀＀＀＀＀＀＀＀＀＀＀＀＀＀＀＀＀＀＀＀＀＀＀＀＀＀＀＀＀＀＀＀＀＀＀＀＀＀＀＀＀＀＀＀＀＀＀＀＀＀＀＀＀＀＀＀＀＀＀＀＀＀＀＀＀＀＀＀＀＀＀＀＀＀＀＀＀＀＀＀＀＀＀＀＀＀＀＀＀＀＀＀＀＀＀＀＀＀＀＀＀＀＀＀＀＀＀＀＀＀＀＀＀＀＀＀＀＀＀＀＀＀＀＀＀＀＀＀＀＀＀＀＀＀＀＀＀＀＀＀＀＀＀＀＀＀＀＀＀＀＀＀＀＀＀＀＀＀＀＀＀＀＀＀＀＀＀＀＀＀＀＀＀＀＀＀＀＀＀＀＀＀＀＀＀＀＀＀＀찀嗣仗'剆〰〰㌱㠰㤰䙞彆䕄呂卟⡔呑ⱒ〴ㄸⰶⰬ䙒착!＀＀ ＀＀	＀＀_x0008_＀＀_x0001_＀＀_x0001_＀＀_x0001_＀＀＀＀＀＀퓀䃺찀嗤仗＀Ｏ䥆〰㤰〰㘰ㄸ䕞䅃䵟䑅䕟䥂䑔⡁〲㌱〬Ⱜ∬啃㵒啅≒착!＀＀ ＀＀	＀＀_x0008_＀＀_x0001_＀＀_x0001_＀＀_x0001_＀＀ᑺ弮䂨찀嗵仗O剆〰〰㌱㌳㠰ㅞ〮⠪䍅也卅彔䕒彃⡓〴㐸⤹䔫彃䕎呓剟䍅啟㐨㠰㤴⤩䔯彃䕎呓剟䍅㐨㠰㤴착!＀＀ ＀＀	＀＀_x0008_＀＀_x0001_＀＀_x0001_＀＀_x0001_＀＀＀＀＀＀＀＀㿀찀嗹仗O䕄〰䔰䅎㥇㤹ㅞ〮⠪䍅也卅彔䕒彃⡓〴㐸⤹䔫彃䕎呓剟䍅啟㐨㠰㤴⤩䔯彃䕎呓剟䍅㐨㠰㤴착!＀＀ ＀＀	＀＀_x0008_＀＀_x0001_＀＀_x0001_＀＀_x0001_＀＀퇒ॠ㝚㿈찀ꎳ伍H䍍䘭幒⸱⨰䔨彃䕎呓剟䍅卟㐨㠰㜵⬩䍅也卅彔䕒彃⡕〴㔸⤷⼩䍅也卅彔䕒⡃〴㔸⤷!＀＀ ＀＀	＀＀_x0008_＀＀_x0001_＀＀_x0001_＀＀_x0001_＀＀＀＀＀＀＀＀＀＀찀ꎳ伍I卉ⵐ呉ㅞ〮⠪䍅也卅彔䕒彃⡓〴㈸⤶䔫彃䕎呓剟䍅啟㐨㠰㘲⤩䔯彃䕎呓剟䍅㐨㠰㘲착!＀＀ ＀＀	＀＀_x0008_＀＀_x0001_＀＀_x0001_＀＀_x0001_＀＀＀＀＀＀＀＀㾠찀ꎑ伍I坒ⵅ䕄ㅞ〮⠪䍅也卅彔䕒彃⡂〴ㄶ⤲䔫彃䕎呓剟䍅佟㐨㘰㈱⤩䔯彃䕎呓剟䍅㐨㘰㈱착!＀＀ ＀＀	＀＀_x0008_＀＀_x0001_＀＀_x0001_＀＀_x0001_＀＀馚香香㿉찀喈仗_x000E_卉ⵐ呉䙞当卉义&amp;＀＀ ＀＀_x000E_＀＀_x000D_＀＀_x0001_＀＀_x0001_＀＀_x0008_＀＀呉〰〰㜰㘲㠱＀＀嗤仗(剆〰〰㌱㠰㤰䙞彆䕎彔义⡃乁ⱎ〲㜰ⰬⰬ啅⥒Ŧ＀＀ ＀＀Ŏ＀＀_x0008_＀＀_x0001_＀＀_x0001_＀＀_x0001_＀＀＀＀＀＀＀＀䂋摦畳㩰⼯楤敲瑣潩獮䘯呁嘠敩敷㽲捡楴湯唽䑐呁♅牣慥潴㵲慦瑣敳♴奄彎剁升吽啒♅佄彃䅎䕍䘽呁䘺䱑䅟䑕呉义彇䱃䕉呎呟䵅䱐呁⹅䅆♔楤灳慬役瑳楲杮䄽摵瑩嘦剁䬺奅䐽婇䙁婋䉗♗䅖㩒啑剅㵙歒晚歔啖じ佬祑䉨歔猴橍睁祎獷䍌䙸噖灉圦义佄㵗䥆卒彔佐啐♐䕈䝉呈㐽〵圦䑉䡔㐽〵匦䅔呒䵟塁䵉婉䑅䘽䱁䕓嘦剁䌺䱁久䅄㵒䥆䕖䅄♙䅖㩒奓䉍䱏䘽げ〰㄰〳〸☹䅖㩒义䕄㵘0嗨仗O䕄〰㔰㤱〰㌰ㅞ〮⠪䍅也卅彔䕒彃⡓〴ㄵ⤲䔫彃䕎呓剟䍅啟㐨㔰㈱⤩䔯彃䕎呓剟䍅㐨㔰㈱착!＀＀ ＀＀	＀＀_x0008_＀＀_x0001_＀＀_x0001_＀＀_x0001_＀＀ꋖ쫬솺㾴찀嗫仗8䕄〰㜰㌲ㄶ㄰ㅞ〮䔪彃䕎呓剟䍅䡟㐨㠰㤴⼩䍅也卅彔䕒⡃〴㐸⤹!＀＀ ＀＀	＀＀_x0008_＀＀_x0001_＀＀_x0001_＀＀_x0001_＀＀벇ㆊ啕㿕찀嗬仗O卅㄰㌱〹䨰㜳ㅞ〮⠪䍅也卅彔䕒彃⡓〴㔷⤷䔫彃䕎呓剟䍅啟㐨㜰㜵⤩䔯彃䕎呓剟䍅㐨㜰㜵착!＀＀ ＀＀	＀＀_x0008_＀＀_x0001_＀＀_x0001_＀＀_x0001_＀＀㌴㌳㌳㿓찀嗳仗-䕄〰㠰㌴〰㘲䕞䅃䵟䑅䕟䥂⡔〲㈱〬Ⱜ∬啃㵒啅≒착!＀＀ ＀＀	＀＀_x0008_＀＀_x0001_＀＀_x0001_＀＀_x0001_＀＀＀＀＀＀㴀䂰찀嗻仗O剆〰〰㈱㐵㘸ㅞ〮⠪䍅也卅彔䕒彃⡂〴㐸⤹䔫彃䕎呓剟䍅佟㐨㠰㤴⤩䔯彃䕎呓剟䍅㐨㠰㤴착!＀＀ ＀＀	＀＀_x0008_＀＀_x0001_＀＀_x0001_＀＀_x0001_＀＀㵱휊炣㿭찀ꎓ伍H䥁䘭幒⸱⨰䔨彃䕎呓剟䍅䉟㐨㘰㌴⬩䍅也卅彔䕒彃⡏〴㐶⤳⼩䍅也卅彔䕒⡃〴㐶⤳!＀＀ ＀＀	＀＀_x0008_＀＀_x0001_＀＀_x0001_＀＀_x0001_＀＀̖೚됦㿗찀ꎎ伍*䉇〰㠰㐸〷㘹䙞彆䅃䕐彘䥆⡘乁ⱎ〲㘰ⰬⰬ䉇⥐!＀＀ ＀＀	＀＀_x0008_＀＀_x0001_＀＀_x0001_＀＀_x0001_＀＀＀＀＀＀䠀䂦찀嗛仗;剆〰〰㈱㜷ㄷ䩞䱕䅉⡎䙆䙟卉䅃彌䅄䕔儨剔㐬㠰ㄶⰬ刬ⱆ䐢呁久⤢착_x001D_＀＀ ＀＀_x0005_＀＀_x0004_＀＀_x0001_＀＀_x0001_＀＀_x0003_＀＀齰＀＀찀嗨仗O䕄〰㔰㐱〰㠰ㅞ〮⠪䍅也卅彔䕒彃⡂〴ㄵ⤲䔫彃䕎呓剟䍅佟㐨㔰㈱⤩䔯彃䕎呓剟䍅㐨㔰㈱착!＀＀ ＀＀	＀＀_x0008_＀＀_x0001_＀＀_x0001_＀＀_x0001_＀＀ᇐꆯ㿜찀嗭仗O剆〰〰㈱㔰㠷ㅞ〮⠪䍅也卅彔䕒彃⡓〴〶⤴䔫彃䕎呓剟䍅啟㐨㘰㐰⤩䔯彃䕎呓剟䍅㐨㘰㐰착!＀＀ ＀＀	＀＀_x0008_＀＀_x0001_＀＀_x0001_＀＀_x0001_＀＀＀＀＀＀＀＀㾰찀嗯仗&amp;䕄〰㜰〱〰〰䙞彆䅓䕌⡓乁ⱎ〲㜰ⰬⰬ啅⥒ć＀＀ ＀＀ï＀＀_x0008_＀＀_x0001_＀＀_x0001_＀＀_x0001_＀＀＀＀＀＀䑰䃸摦畳㩰⼯楄敲瑣潩獮䘯捡却瑥䄠摵瑩湩⁧楖睥牥愿瑣潩㵮啁䥄彔䅖啌♅䉄ㄽ㤲䤦ㅄ㔽㈵〹☲䅖啌䥅㵄㄰〰☱䑓呁㵅〲㜰倦剅佉呄偙㵅乁彎呓♄䍓呆㌽眦湩潤㵷潰異彰潮扟牡眦摩桴㌽㔸栦楥桧㵴㈱☰呓剁彔䅍䥘䥍䕚㵄䅆卌♅牣慥潴㵲慦瑣敳♴楤灳慬役瑳楲杮䄽摵瑩찀嗴仗(剆〰〰㌱㌳㠰䙞彆䕎彔义⡃乁ⱎ〲㜰ⰬⰬ啅⥒Ŧ＀＀ ＀＀Ŏ＀＀_x0008_＀＀_x0001_＀＀_x0001_＀＀_x0001_＀＀＀＀＀＀鰀䂸摦畳㩰⼯楤敲瑣潩獮䘯呁嘠敩敷㽲捡楴湯唽䑐呁♅牣慥潴㵲慦瑣敳♴奄彎剁升吽啒♅佄彃䅎䕍䘽呁䘺䱑䅟䑕呉义彇䱃䕉呎呟䵅䱐呁⹅䅆♔楤灳慬役瑳楲杮䄽摵瑩嘦剁䬺奅堽䱋呁䙓䱏♏䅖㩒啑剅㵙歒晚歔啖じ佬祑䉨歔猴橍睁祎獷䍌䙸噖灉圦义佄㵗䥆卒彔佐啐♐䕈䝉呈㐽〵圦䑉䡔㐽〵匦䅔呒䵟塁䵉婉䑅䘽䱁䕓嘦剁䌺䱁久䅄㵒䥆䕖䅄♙䅖㩒奓䉍䱏䘽げ〰㄰㌳〳☸䅖㩒义䕄㵘0嗵仗-䕄〰䈰十ㅆㄱ䙞彆䥍彎义彔䍁啃⡍呑ⱒ〴ㄸⰶⰬ䙒착ĉ＀＀ ＀＀ñ＀＀_x0008_＀＀_x0001_＀＀_x0001_＀＀_x0001_＀＀＀＀＀＀ꀀ䂓摦畳㩰⼯楄敲瑣潩獮䘯捡却瑥䄠摵瑩湩⁧楖睥牥愿瑣潩㵮啁䥄彔䅖啌♅䉄ㄽ㤲䤦ㅄ㔽㠰㔶☷䅖啌䥅㵄㌰㈴☶䑓呁㵅〲ㄱ㌰倦剅佉呄偙㵅呑归呓♄䍓呆㌽眦湩潤㵷潰異彰潮扟牡眦摩桴㌽㔸栦楥桧㵴㈱☰呓剁彔䅍䥘䥍䕚㵄䅆卌♅牣慥潴㵲慦瑣敳♴楤灳慬役瑳楲杮䄽摵瑩찀嗹仗O䕄〰㜰㘱㘴〰ㅞ〮⠪䍅也卅彔䕒彃⡂〴㜸⤹䔫彃䕎呓剟䍅佟㐨㠰㤷⤩䔯彃䕎呓剟䍅㐨㠰㤷착!＀＀ ＀＀	＀＀_x0008_＀＀_x0001_＀＀_x0001_＀＀_x0001_＀＀淩鶉㿠찀嗽仗*䕂〰㌰㤷ㄳ㜰䙞彆䅃䕐彘䥆⡘乁ⱎ〲㜰ⰬⰬ啅⥒ć＀＀ ＀＀ï＀＀_x0008_＀＀_x0001_＀＀_x0001_＀＀_x0001_＀＀＀＀＀＀␀䂗摦畳㩰⼯楄敲瑣潩獮䘯捡却瑥䄠摵瑩湩⁧楖睥牥愿瑣潩㵮啁䥄彔䅖啌♅䉄ㄽ㤲䤦ㅄ㐽㔷㌵☱䅖啌䥅㵄㐰〶☱䑓呁㵅〲㜰倦剅佉呄偙㵅乁彎呓♄䍓呆㌽眦湩潤㵷潰異彰潮扟牡眦摩桴㌽㔸栦楥桧㵴㈱☰呓剁彔䅍䥘䥍䕚㵄䅆卌♅牣慥潴㵲慦瑣敳♴楤灳慬役瑳楲杮䄽摵瑩찀喘仗1啓䘭幒⸱⨰䍅也卅彔䕒彃⡈〴㜸⤷䔯彃䕎呓剟䍅㐨㠰㜷착!＀＀ ＀＀	＀＀_x0008_＀＀_x0001_＀＀_x0001_＀＀_x0001_＀＀賦㏍沛㿢찀Ꝛ伍_x0017_䥆〰㤰〰㘰ㄸ偞偟䥒䕃〨착!＀＀ ＀＀	＀＀_x0008_＀＀_x0001_＀＀_x0001_＀＀_x0001_＀＀ꇋ뙅ﷳ䀐찀單仗_x001D_剆〰〰㈱㈰ㄷ偞偟䥒䕃〨⸩慤整챳_x001D_＀＀ ＀＀_x0005_＀＀_x0004_＀＀_x0001_＀＀_x0001_＀＀_x0003_＀＀_xDF1A_Ĳ찀Ꝛ伍_x0017_剆〰〰㈱〱㐱偞偟䥒䕃〨착!＀＀ ＀＀	＀＀_x0008_＀＀_x0001_＀＀_x0001_＀＀_x0001_＀＀쳍쳌쳌䁜찀喻仗O呉〰㌰㤴ㄷ㠶ㅞ〮⠪䍅也卅彔䕒彃⡓〴㤶⤶䔫彃䕎呓剟䍅啟㐨㘰㘹⤩䔯彃䕎呓剟䍅㐨㘰㘹착!＀＀ ＀＀	＀＀_x0008_＀＀_x0001_＀＀_x0001_＀＀_x0001_＀＀⦺㗥㿔찀喼仗O呉〰㌰㤴ㄷ㠶ㅞ〮⠪䍅也卅彔䕒彃⡓〴ㄸ⤸䔫彃䕎呓剟䍅啟㐨㠰㠱⤩䔯彃䕎呓剟䍅㐨㠰㠱착!＀＀ ＀＀	＀＀_x0008_＀＀_x0001_＀＀_x0001_＀＀_x0001_＀＀쳍쳌쳌㿌찀嗍仗H啓䘭幒⸱⨰䔨彃䕎呓剟䍅卟㐨㔰㈴⬩䍅也卅彔䕒彃⡕〴㐵⤲⼩䍅也卅彔䕒⡃〴㐵⤲!＀＀ ＀＀	＀＀_x0008_＀＀_x0001_＀＀_x0001_＀＀_x0001_＀＀楶谦䤤㾲찀嗛仗6㠱㌰ㄷ偞䕓䍔䱁䘨噉䑅奁㬩彐剐䍉⡅ㄭ奁丬坏䐬䔬彃啃剒Ⱜ⤱ॗ＀＀ ＀＀ि＀＀࠸＀＀_x0001_＀＀ć＀＀_x0001_＀＀＀＀＀＀가䂤휊炣ഽ䂥롒蔞翫䂥ꏗ㵰檊䂥＀＀＀＀脀䂥ਾꏗ_xDFF0_䂥竡긔χ䂦슏⣵㫜䂦轜ᾨ䂦롒蔞䯫䂦尩슏⳵䂦晧晦᳦䂦㵱휊⺣䂦ᑻ䞮ۡ䂦尩슏╵䂦롑眞䂦ᑻ䞮諡䂦휊炣莽䂦晧晦祦䂦晧晦祦䂦晧晦祦䂦슏⣵跜䂦Ẹ籑䂦㌴㌳訳䂦㌴㌳訳䂦炤਽诗䂦ᑺ殮䂦轜推䂦ᑺ涮䂦竡긔惇䂦ᑺ뒮䂦尩슏䂦炤਽곗䂦롑쾞䂦슏⣵시䂦ᑻ䞮䂦㵱휊鬣䂦晧晦Ꮶ䂦馚香㬙䂦휊炣骽䂦ᑻ䞮믡䂦롒蔞䂦晧晦셦䂦炤਽镗䂦롑䦞䂦蔟凫_xDF38_䂦ᑻ䞮깡䂦ꏗ㵰䂦ᑺ厮䂧롑螞䂧轜枨䂧㌳㌳﮳䂦휊炣䂦㵱휊㠣䂧＀＀＀＀䌀䂧ਾꏗ䙰䂧轜娨䂧롒蔞⧫䂧竡긔竇䂧ᑺ᤮䂧ਾꏗ훰䂦炤਽띗䂦尨ꦏ䂦㌳㌳ﺳ䂦䞮竡䄔䂧Ẹṑ䂧Ẹ퍑䂦슏⣵䂦슏⣵큜䂦晧晦_xDBE6_䂦馚香_xD819_䂦⣶轜鷂䂦＀＀＀＀甀䂦竡긔㧇䂦ਾꏗ॰䂦롒蔞畫䂥＀＀＀＀㈀䂥蔟凫털䂥轜온䂥ᑻ䞮࿡䂦蔟凫䂥尨摒䂥炤਽晗䂦炤਽荗䂦슏⣵드䂦Ẹ祑䂦竡긔赇䂦롒蔞畫䂦䞮竡ﰔ䂦尨ႏ䂧＀＀＀＀ࢀ䂧炤਽䫗䂧㌳㌳⦳䂧휊炣⨽䂧尩슏䂦尩슏뫵䂦＀＀＀＀䂦ᑻ䞮䂦炤਽౗䂧晧晦ꗦ䂦롑혞䂦䞮竡䂦炤਽ᣗ䂧炤਽ᣗ䂧炤਽ᣗ䂧긕䁺䂧轜㐨䂧ਾꏗ孰䂧炤਽穗䂧炤਽穗䂧䞮竡䂔䂧炤਽﹗䂦尨_xDD0F_䂦ᑺ愮䂧炤਽㧗䂧슏⣵竜䂧롑ꎞ䂧롑璞䂧䞮竡稔䂧蔟凫劸䂧휊炣㶽䂧휊炣ᘽ䂧䞮竡䤔䂧긕⽺䂧凬Ẹ명䂦尨_xDA0F_䂦＀＀＀＀䂦晧晦_xDCE6_䂦馚香⼙䂧尨ᢏ䂧㵱휊㌣䂧馚香㚙䂧Ẹ❑䂧＀＀＀＀豈䂦＀＀＀＀豈䂦凬Ẹ_xD985_䂦㌴㌳鸳䂦尨䂦쳍쳌裌䂦炤਽땗䂦馚香팙䂦ਾꏗ遰䂦竡긔懇䂦⣶轜赂䂦炤਽燗䂦炤਽뛗䂦㌴㌳뜳䂦ਾꏗ瑰䂦㵱휊蔣䂦㵱휊趣䂦馚香쀙䂦馚香ﰙ䂦䞮竡ኔ䂧슏⣵摜䂧䞮竡輔䂧롑瘞䂧䞮竡ᾔ䂧炤਽し䂧尨_xFFFF_／䂦＀＀＀＀ꢀ䂦竡긔蹇䂦ᑻ䞮롡䂦㌳㌳钳䂦ᑻ䞮孡䂦＀＀＀＀ᎀ䂦炤਽プ䂦轜榨䂦凬Ẹ贅䂦⣶轜_xDEC2_䂦롒蔞엫䂦ᑻ䞮鑡䂦쳍쳌䣌䂦炤਽቗䂦尨એ䂦ᑺ覮䂥蔟凫Ⲹ䂥쳍쳌鹌䂤凬Ẹ䂣尩슏铵䂣尩슏띵䂢㌳㌳䒳䂣ᑺ펮䂢긕≺䂣ᑻ䞮냡䂣긕䂣롒蔞틫䂣ਾꏗ౰䂤竡긔ⵇ䂣ꏗ㵰䂢㵱휊⠣䂣롑ఞ䂣馚香䲙䂣＀＀＀＀␀䂣ᑻ䞮ﯡ䂢凬Ẹ伅䂣쳍쳌歌䂣롑↞䂤凬Ẹ吅䂤䞮竡는䂣轜Ш䂣슏⣵῜䂣炤਽껗䂣凬Ẹ렅䂣ꏗ㵰᠊䂣롑鰞䂢晧晦䂢凬Ẹ䜅䂣⣶轜㿂䂣尩슏艵䂣䞮竡ㄔ䂣Ẹ科䂣ꏗ㵰ᤊ䂣⣶轜籂䂢긕쥺䂢轜ከ䂣롑낞䂣롒蔞譫䂣롑龞䂣ᑻ䞮蹡䂣尨겏䂣휊炣ﰽ䂢䞮竡憔䂣Ẹ䂣긕պ䂤휊炣㶽䂤炤਽ﳗ䂣쳍쳌嵌䂤竡긔ᝇ䂤휊炣夽䂤䞮竡㢔䂤䞮竡夔䂤尨碏䂤슏⣵乜䂤롑謞䂤馚香ڙ䂥尨붏䂤䞮竡퐔䂤⣶轜鳂䂥㌳㌳螳䂥Ẹ䥑䂥ᑻ䞮恡䂤긕揺䂤竡긔䂤䞮竡턔䂤⣶轜퉂䂤凬Ẹﺅ䂤馚香쬙䂤휊炣쮽䂤蔟凫ሸ䂥슏⣵൜䂥ꏗ㵰캊䂤蔟凫䂤휊炣鴽䂤蔟凫常䂤ᑺ䂣蔟凫_xDEB8_䂣ꏗ㵰龊䂣Ẹꅑ䂣ਾꏗ돰䂣凬Ẹ朅䂤ਾꏗ罰䂤馚香稙䂥竡긔瓇䂥＀＀＀＀＀＀＀＀＀＀＀＀＀＀＀＀＀＀＀＀＀＀＀＀＀＀＀＀＀＀＀＀＀＀＀＀＀＀＀＀＀＀＀＀＀＀＀＀＀＀＀＀＀＀＀＀＀＀＀＀＀＀＀＀＀＀＀＀＀＀＀＀＀＀＀＀＀＀＀＀＀＀＀＀＀＀＀＀＀＀＀＀＀＀＀＀＀＀＀＀＀＀＀＀＀＀＀＀＀＀＀＀＀＀＀＀＀＀＀＀＀＀＀＀＀＀＀＀＀＀＀＀＀＀＀＀＀＀＀＀＀＀＀＀＀＀＀＀＀＀＀＀＀＀＀＀＀＀＀＀＀＀＀＀＀＀＀＀＀＀＀＀＀＀＀＀＀＀＀＀＀＀＀＀＀＀＀＀＀＀＀＀＀＀＀＀＀＀＀＀＀＀＀＀＀＀＀＀＀＀＀＀＀＀＀＀＀＀＀＀＀＀＀＀＀＀＀＀＀＀＀＀＀＀＀＀＀＀＀＀＀＀＀＀＀＀＀＀＀＀＀＀＀＀＀＀＀＀＀＀＀＀찀嗨仗(䕄〰㔰㐱〰㠰䙞彆䉅呉䥟⡂乁ⱎ〲㜰ⰬⰬ啅⥒Ŧ＀＀ ＀＀Ŏ＀＀_x0008_＀＀_x0001_＀＀_x0001_＀＀_x0001_＀＀豀碵꼝쐕摦畳㩰⼯楤敲瑣潩獮䘯呁嘠敩敷㽲捡楴湯唽䑐呁♅牣慥潴㵲慦瑣敳♴奄彎剁升吽啒♅佄彃䅎䕍䘽呁䘺䱑䅟䑕呉义彇䱃䕉呎呟䵅䱐呁⹅䅆♔楤灳慬役瑳楲杮䄽摵瑩嘦剁䬺奅䐽塓噉剉噁♇䅖㩒啑剅㵙歒晚啒䩊䙖䨹楑䉨歔猴橍睁祎獷䍌䙸噖灉圦义佄㵗䥆卒彔佐啐♐䕈䝉呈㐽〵圦䑉䡔㐽〵匦䅔呒䵟塁䵉婉䑅䘽䱁䕓嘦剁䌺䱁久䅄㵒䥆䕖䅄♙䅖㩒奓䉍䱏䐽ぅ〰ㄵ〴〰☸䅖㩒义䕄㵘0嗫仗8䕄〰㜰㌲ㄶ㄰ㅞ〮䔪彃䕎呓剟䍅䡟㐨㔰㌷⼩䍅也卅彔䕒⡃〴㜵⤳!＀＀ ＀＀	＀＀_x0008_＀＀_x0001_＀＀_x0001_＀＀_x0001_＀＀긮卌㿕찀嗾仗O呉〰〰㘰㠴㐵ㅞ〮⠪䍅也卅彔䕒彃⡂〴㜸⤹䔫彃䕎呓剟䍅佟㐨㠰㤷⤩䔯彃䕎呓剟䍅㐨㠰㤷착!＀＀ ＀＀	＀＀_x0008_＀＀_x0001_＀＀_x0001_＀＀_x0001_＀＀馚香香㿉찀ꎦ伍2䥖ⵖ剆ㅞ〮䔪彃䕎呓剟䍅䡟㐨㜰㘹⼩䍅也卅彔䕒⡃〴㤷⤶!＀＀ ＀＀	＀＀_x0008_＀＀_x0001_＀＀_x0001_＀＀_x0001_＀＀၅魂睷㿗찀嗛仗;呉〰〰㘰㠴㐵䩞䱕䅉⡎䙆䙟卉䅃彌䅄䕔儨剔㐬㠰ㄶⰬ刬ⱆ䐢呁久⤢착_x001D_＀＀ ＀＀_x0005_＀＀_x0004_＀＀_x0001_＀＀_x0001_＀＀_x0003_＀＀齰＀＀찀嗩仗＀Ｏ卅㄰㠷㌴䔰㠱䕞䅃䵟䑅䕟䥂䑔⡁〲㈱〬Ⱜ∬啃㵒啅≒착!＀＀ ＀＀	＀＀_x0008_＀＀_x0001_＀＀_x0001_＀＀_x0001_＀＀馚香腹䃖찀嗭仗&amp;剆〰〰㈱㔰㠷䙞彆䅓䕌⡓乁ⱎ〲㤰ⰬⰬ啅⥒ć＀＀ ＀＀ï＀＀_x0008_＀＀_x0001_＀＀_x0001_＀＀_x0001_＀＀＀＀＀＀麀䃜摦畳㩰⼯楄敲瑣潩獮䘯捡却瑥䄠摵瑩湩⁧楖睥牥愿瑣潩㵮啁䥄彔䅖啌♅䉄ㄽ㤲䤦ㅄ㔽㜶㜱☳䅖啌䥅㵄㄰〰☱䑓呁㵅〲㤰倦剅佉呄偙㵅乁彎呓♄䍓呆㌽眦湩潤㵷潰異彰潮扟牡眦摩桴㌽㔸栦楥桧㵴㈱☰呓剁彔䅍䥘䥍䕚㵄䅆卌♅牣慥潴㵲慦瑣敳♴楤灳慬役瑳楲杮䄽摵瑩찀嗯仗O剆〰〰㈱㄰㈷ㅞ〮⠪䍅也卅彔䕒彃⡂〴㜵⤳䔫彃䕎呓剟䍅佟㐨㔰㌷⤩䔯彃䕎呓剟䍅㐨㔰㌷착!＀＀ ＀＀	＀＀_x0008_＀＀_x0001_＀＀_x0001_＀＀_x0001_＀＀큟ɂᝆ㿝찀嗵仗*䕄〰䈰十ㅆㄱ䙞彆䉅呉䅄䥟⡂乁ⱎ〲㤰ⰬⰬ啅⥒Ū＀＀ ＀＀Œ＀＀_x0008_＀＀_x0001_＀＀_x0001_＀＀_x0001_＀＀＀＀＀＀ﴀ䃀摦畳㩰⼯楤敲瑣潩獮䘯呁嘠敩敷㽲捡楴湯唽䑐呁♅牣慥潴㵲慦瑣敳♴奄彎剁升吽啒♅佄彃䅎䕍䘽呁䘺䱑䅟䑕呉义彇䱃䕉呎呟䵅䱐呁⹅䅆♔楤灳慬役瑳楲杮䄽摵瑩嘦剁䬺奅䨽䉉䑍䙍婇♙䅖㩒啑剅㵙歒晚啒䩊䕖䉒じ䍬䕋但楔祷䑍㕁䍌獷䕌噖楕㵫圦义佄㵗䥆卒彔佐啐♐䕈䝉呈㐽〵圦䑉䡔㐽〵匦䅔呒䵟塁䵉婉䑅䘽䱁䕓嘦剁䌺䱁久䅄㵒䥆䕖䅄♙䅖㩒奓䉍䱏䐽ぅ〰䅂䙓ㄱ☱䅖㩒义䕄㵘0嗷仗O䕄〰䈰奁〰㜱ㅞ〮⠪䍅也卅彔䕒彃⡓〴㔷⤷䔫彃䕎呓剟䍅啟㐨㜰㜵⤩䔯彃䕎呓剟䍅㐨㜰㜵착!＀＀ ＀＀	＀＀_x0008_＀＀_x0001_＀＀_x0001_＀＀_x0001_＀＀㛨䊟燇㾜찀嗾仗8呉〰〰㘰㠴㐵ㅞ〮䔪彃䕎呓剟䍅䡟㐨㠰㤴⼩䍅也卅彔䕒⡃〴㐸⤹!＀＀ ＀＀	＀＀_x0008_＀＀_x0001_＀＀_x0001_＀＀_x0001_＀＀䍹칵ꪪ㿚찀ꎖ伍I剃ⵇ䕉ㅞ〮⠪䍅也卅彔䕒彃⡂〴〷⤴䔫彃䕎呓剟䍅佟㐨㜰㐰⤩䔯彃䕎呓剟䍅㐨㜰㐰착!＀＀ ＀＀	＀＀_x0008_＀＀_x0001_＀＀_x0001_＀＀_x0001_＀＀㜹厷㿞찀ꎓ伍I䅓ⵐ䕄ㅞ〮⠪䍅也卅彔䕒彃⡂〴ㄶ⤲䔫彃䕎呓剟䍅佟㐨㘰㈱⤩䔯彃䕎呓剟䍅㐨㘰㈱착!＀＀ ＀＀	＀＀_x0008_＀＀_x0001_＀＀_x0001_＀＀_x0001_＀＀䦸헻틒㿢찀ꎆ伍!䉇〰㠰㐸〷㘹偞䍟䵏卟午佟呕㐨㠰ㄶ착!＀＀ ＀＀	＀＀_x0008_＀＀_x0001_＀＀_x0001_＀＀_x0001_＀＀䞮竡儔䂿찀喐仗_x001D_啓䘭幒彐䕂䅔䱟䍏䑉⡘㈭奁〬圬착!＀＀ ＀＀	＀＀_x0008_＀＀_x0001_＀＀_x0001_＀＀_x0001_＀＀皅덎筀㿳찀嗉仗1剏䘭幒⸱⨰䍅也卅彔䕒彃⡈〴㈷⤶䔯彃䕎呓剟䍅㐨㜰㘲착!＀＀ ＀＀	＀＀_x0008_＀＀_x0001_＀＀_x0001_＀＀_x0001_＀＀악곸㿋찀嗛仗_x0012_㠱㘷㌵䙞彇慎敭䥟塄*＀＀ ＀＀_x0012_＀＀_x0011_＀＀_x0001_＀＀_x0001_＀＀_x0008_＀＀敇浲湡⁹䅄⁘吨⥒＀＀嗦仗.䕄〰㔰㔵㔷㠰䕞䅃䵟䑅卟䱁卅㈨㄰ⰱⰰⰬ䌢剕䔽剕⤢!＀＀ ＀＀	＀＀_x0008_＀＀_x0001_＀＀_x0001_＀＀_x0001_＀＀＀＀＀＀䃥찀嗮仗O卅㄰㌷ㄵㄶ㔱ㅞ〮⠪䍅也卅彔䕒彃⡂〴ㄵ⤲䔫彃䕎呓剟䍅佟㐨㔰㈱⤩䔯彃䕎呓剟䍅㐨㔰㈱착!＀＀ ＀＀	＀＀_x0008_＀＀_x0001_＀＀_x0001_＀＀_x0001_＀＀﫸靚愚㿩찀嗴仗O䕄〰㠰〴〴㔰ㅞ〮⠪䍅也卅彔䕒彃⡂〴㔷⤷䔫彃䕎呓剟䍅佟㐨㜰㜵⤩䔯彃䕎呓剟䍅㐨㜰㜵착!＀＀ ＀＀	＀＀_x0008_＀＀_x0001_＀＀_x0001_＀＀_x0001_＀＀욀⾖൹㿥찀嗶仗&amp;䕄〰䈰奁〰㜱䙞彆䅓䕌⡓乁ⱎ〲㜰ⰬⰬ啅⥒ć＀＀ ＀＀ï＀＀_x0008_＀＀_x0001_＀＀_x0001_＀＀_x0001_＀＀＀＀＀＀ꁀ䃟摦畳㩰⼯楄敲瑣潩獮䘯捡却瑥䄠摵瑩湩⁧楖睥牥愿瑣潩㵮啁䥄彔䅖啌♅䉄ㄽ㤲䤦ㅄ㔽㘰㈹☱䅖啌䥅㵄㄰〰☱䑓呁㵅〲㜰倦剅佉呄偙㵅乁彎呓♄䍓呆㌽眦湩潤㵷潰異彰潮扟牡眦摩桴㌽㔸栦楥桧㵴㈱☰呓剁彔䅍䥘䥍䕚㵄䅆卌♅牣慥潴㵲慦瑣敳♴楤灳慬役瑳楲杮䄽摵瑩찀嗹仗,剆〰〰㈱㈰ㄷ䕞䅃䵟䑅也呅㈨㄰ⰱⰰⰬ䌢剕䔽剕⤢!＀＀ ＀＀	＀＀_x0008_＀＀_x0001_＀＀_x0001_＀＀_x0001_＀＀＀＀＀＀ـ䃇찀嗹仗8䕄〰㜰㘱㘴〰ㅞ〮䔪彃䕎呓剟䍅䡟㐨㘰㔶⼩䍅也卅彔䕒⡃〴㘶⤵!＀＀ ＀＀	＀＀_x0008_＀＀_x0001_＀＀_x0001_＀＀_x0001_＀＀蜅䐗⚤㿘찀嗿仗O呉〰〰㜰㘲㠱ㅞ〮⠪䍅也卅彔䕒彃⡂〴㠷⤸䔫彃䕎呓剟䍅佟㐨㜰㠸⤩䔯彃䕎呓剟䍅㐨㜰㠸착!＀＀ ＀＀	＀＀_x0008_＀＀_x0001_＀＀_x0001_＀＀_x0001_＀＀㌴㌳㌳㿣찀嗿仗*剆〰〰㈱〱㐱䙞彆䅃䕐彘䥆⡘乁ⱎ〲〱ⰬⰬ啅⥒ć＀＀ ＀＀ï＀＀_x0008_＀＀_x0001_＀＀_x0001_＀＀_x0001_＀＀＀＀＀＀倀䂏摦畳㩰⼯楄敲瑣潩獮䘯捡却瑥䄠摵瑩湩⁧楖睥牥愿瑣潩㵮啁䥄彔䅖啌♅䉄ㄽ㤲䤦ㅄ㐽㘰㐱☱䅖啌䥅㵄㐰〶☱䑓呁㵅〲〱倦剅佉呄偙㵅乁彎呓♄䍓呆㌽眦湩潤㵷潰異彰潮扟牡眦摩桴㌽㔸栦楥桧㵴㈱☰呓剁彔䅍䥘䥍䕚㵄䅆卌♅牣慥潴㵲慦瑣敳♴楤灳慬役瑳楲杮䄽摵瑩찀ꎠ伍1䝄䘭幒⸱⨰䍅也卅彔䕒彃⡈〴㠵⤴䔯彃䕎呓剟䍅㐨㔰㐸착!＀＀ ＀＀	＀＀_x0008_＀＀_x0001_＀＀_x0001_＀＀_x0001_＀＀＀＀＀＀＀＀＀＀찀喈仗&lt;䥔ⵔ呉偞偟䥒䕃䡟䝉彈剐㐨㠰ㄶⰬⰬ〬∬剐䍉≅∬义剔䑁奁Ⱒ㔢圲⤢!＀＀ ＀＀	＀＀_x0008_＀＀_x0001_＀＀_x0001_＀＀_x0001_＀＀䦺Ȍ蜫㿲찀喐仗_x001E_呆ⵅ剆偞䉟呅彁佌䥃塄⴨䄲ⱙⰰ⥗!＀＀ ＀＀	＀＀_x0008_＀＀_x0001_＀＀_x0001_＀＀_x0001_＀＀杇熪ꪀ㿦찀喽仗I䉁ⵉ䕂ㅞ〮⠪䍅也卅彔䕒彃⡂〴㜵⤳䔫彃䕎呓剟䍅佟㐨㔰㌷⤩䔯彃䕎呓剟䍅㐨㔰㌷착!＀＀ ＀＀	＀＀_x0008_＀＀_x0001_＀＀_x0001_＀＀_x0001_＀＀Ᏼ땳솺㿤찀喿仗H偆䘭幒⸱⨰䔨彃䕎呓剟䍅䉟㐨㘰㔳⬩䍅也卅彔䕒彃⡏〴㌶⤵⼩䍅也卅彔䕒⡃〴㌶⤵!＀＀ ＀＀	＀＀_x0008_＀＀_x0001_＀＀_x0001_＀＀_x0001_＀＀佯䭆䇔㿝찀嗉仗2䥔ⵔ呉ㅞ〮䔪彃䕎呓剟䍅䡟㐨㘰㘹⼩䍅也卅彔䕒⡃〴㤶⤶!＀＀ ＀＀	＀＀_x0008_＀＀_x0001_＀＀_x0001_＀＀_x0001_＀＀告骹㿚찀嗖仗&lt;剆〰〰㈱〵㜰䩞䱕䅉⡎佃噎剅彔䅄䕔⡎䅆䙟䍙㐨㠰ㄶⰩ夢奙䵙䑍≄⤩_x001D_＀＀ ＀＀_x0005_＀＀_x0004_＀＀_x0001_＀＀_x0001_＀＀_x0003_＀＀鹟＀＀찀嗜仗;剆〰〰㈱㄰㈷䩞䱕䅉⡎䙆䙟卉䅃彌䅄䕔儨剔㐬㠰ㄶⰬ刬ⱆ䐢呁久⤢착_x001D_＀＀ ＀＀_x0005_＀＀_x0004_＀＀_x0001_＀＀_x0001_＀＀_x0003_＀＀齰＀＀찀嗤仗＀Ｏ剆〰〰㌱㠰㤰䕞䅃䵟䑅䕟䥂䑔⡁〲㐱〬Ⱜ∬啃㵒啅≒착!＀＀ ＀＀	＀＀_x0008_＀＀_x0001_＀＀_x0001_＀＀_x0001_＀＀豀碵꼝쐕찀嗦仗(䕄〰㔰㔵㔷㠰䙞彆䕎彔义⡃乁ⱎ〲㜰ⰬⰬ啅⥒Ŧ＀＀ ＀＀Ŏ＀＀_x0008_＀＀_x0001_＀＀_x0001_＀＀_x0001_＀＀＀＀＀＀저䂁摦畳㩰⼯楤敲瑣潩獮䘯呁嘠敩敷㽲捡楴湯唽䑐呁♅牣慥潴㵲慦瑣敳♴奄彎剁升吽啒♅佄彃䅎䕍䘽呁䘺䱑䅟䑕呉义彇䱃䕉呎呟䵅䱐呁⹅䅆♔楤灳慬役瑳楲杮䄽摵瑩嘦剁䬺奅䰽䙕偋䙍噓♓䅖㩒啑剅㵙歒晚歔啖じ佬祑䉨歔猴橍睁祎獷䍌䙸噖灉圦义佄㵗䥆卒彔佐啐♐䕈䝉呈㐽〵圦䑉䡔㐽〵匦䅔呒䵟塁䵉婉䑅䘽䱁䕓嘦剁䌺䱁久䅄㵒䥆䕖䅄♙䅖㩒奓䉍䱏䐽ぅ〰㔵㜵〵☸䅖㩒义䕄㵘0嗬仗.卅㄰㌱〹䨰㜳䕞䅃䵟䑅䍟偁塅㈨㄰ⰴⰰⰬ䌢剕䔽剕⤢!＀＀ ＀＀	＀＀_x0008_＀＀_x0001_＀＀_x0001_＀＀_x0001_＀＀豀碵꼝쐕찀嗰仗(卅㄰㌱ㄲ㠱㔳䙞彆䕎彔义⡃乁ⱎ〲㘰ⰬⰬ啅⥒Ŧ＀＀ ＀＀Ŏ＀＀_x0008_＀＀_x0001_＀＀_x0001_＀＀_x0001_＀＀_xDD2F_ؤ翡䂲摦畳㩰⼯楤敲瑣潩獮䘯呁嘠敩敷㽲捡楴湯唽䑐呁♅牣慥潴㵲慦瑣敳♴奄彎剁升吽啒♅佄彃䅎䕍䘽呁䘺䱑䅟䑕呉义彇䱃䕉呎呟䵅䱐呁⹅䅆♔楤灳慬役瑳楲杮䄽摵瑩嘦剁䬺奅丽䱉䡅噇䱍♑䅖㩒啑剅㵙歒晚歔啖じ佬祑䉨歔猴橍睁楎獷䍌䙸噖灉圦义佄㵗䥆卒彔佐啐♐䕈䝉呈㐽〵圦䑉䡔㐽〵匦䅔呒䵟塁䵉婉䑅䘽䱁䕓嘦剁䌺䱁久䅄㵒䥆䕖䅄♙䅖㩒奓䉍䱏䔽こㄱ㈳ㄱ㌸☵䅖㩒义䕄㵘0嗵仗8剆〰〰㌱㌳㠰ㅞ〮䔪彃䕎呓剟䍅䡟㐨㘰㔳⼩䍅也卅彔䕒⡃〴㌶⤵!＀＀ ＀＀	＀＀_x0008_＀＀_x0001_＀＀_x0001_＀＀_x0001_＀＀䍹칵ꪪ㿚찀嗹仗O䕄〰㜰㘱㘴〰ㅞ〮⠪䍅也卅彔䕒彃⡓〴㤶⤶䔫彃䕎呓剟䍅啟㐨㘰㘹⤩䔯彃䕎呓剟䍅㐨㘰㘹착!＀＀ ＀＀	＀＀_x0008_＀＀_x0001_＀＀_x0001_＀＀_x0001_＀＀埮⃨넻㾳찀嗹仗O䕄〰㜰㘱㘴〰ㅞ〮⠪䍅也卅彔䕒彃⡓〴ㄸ⤸䔫彃䕎呓剟䍅啟㐨㠰㠱⤩䔯彃䕎呓剟䍅㐨㠰㠱착!＀＀ ＀＀	＀＀_x0008_＀＀_x0001_＀＀_x0001_＀＀_x0001_＀＀ᛡ⮠ᤙ㾹찀嗻仗O䕄〰㜰㌰ㄷ㤲ㅞ〮⠪䍅也卅彔䕒彃⡂〴㈷⤶䔫彃䕎呓剟䍅佟㐨㜰㘲⤩䔯彃䕎呓剟䍅㐨㜰㘲착!＀＀ ＀＀	＀＀_x0008_＀＀_x0001_＀＀_x0001_＀＀_x0001_＀＀蛲鳪啕㿅찀ꎏ伍O䉇〰㠰㐸〷㘹ㅞ〮⠪䍅也卅彔䕒彃⡓〴ㄹ⤸䔫彃䕎呓剟䍅啟㐨㤰㠱⤩䔯彃䕎呓剟䍅㐨㤰㠱착!＀＀ ＀＀	＀＀_x0008_＀＀_x0001_＀＀_x0001_＀＀_x0001_＀＀朱鹬擙㿃찀ꎏ伍O䉇〰㠰㐸〷㘹ㅞ〮⠪䍅也卅彔䕒彃⡓〴㤷⤶䔫彃䕎呓剟䍅啟㐨㜰㘹⤩䔯彃䕎呓剟䍅㐨㜰㘹착!＀＀ ＀＀	＀＀_x0008_＀＀_x0001_＀＀_x0001_＀＀_x0001_＀＀骙紥옱㾸찀喈仗_x000E_呆ⵅ剆䙞当卉义&amp;＀＀ ＀＀_x000E_＀＀_x000D_＀＀_x0001_＀＀_x0001_＀＀_x0008_＀＀剆〰〰㌱㌳㠰＀＀喉仗;剏䘭幒彐剐䍉彅䥈䡇偟⡒〴㘸ⰱⰬⰬⰰ倢䥒䕃Ⱒ䤢呎䅒䅄≙∬㈵≗착!＀＀ ＀＀	＀＀_x0008_＀＀_x0001_＀＀_x0001_＀＀_x0001_＀＀슏⣵콜䁖찀喤仗0剆〰〰㈱㔰㠷䱞䑓也䵁彅佔彐䱈剄ㄨⰰ䠢Ⱒ䘢≓∬久⤢Ĺ＀＀ ＀＀ġ＀＀ė＀＀_x0001_＀＀
＀＀_x0008_＀＀❌牏慥⁬䅓吀瑯污匠A慎楴楸⁳獁敳⁴慍慮敧敭瑮匠A祌潸⁲湉整湲瑡潩慮⁬獁敳⁴慍慮敧敭瑮匠A潎杲獥䈠湡⁫湉敶瑳敭瑮䴠湡条浥湥t潄杤⁥…潃ⱸ䤠据.汐湡搠䔧慰杲敮䔠瑮敲牰獩⁥慓潮楦匠湹桴汥扡o敔灭敬潴⁮汇扯污䄠癤獩牯⁳瑌⹤䄀畭摮⁩䅓⠠獁敳⁴慍慮敧敭瑮)楆敤楬祴䴠湡条浥湥⁴…敒敳牡档䌠⹯＀＀＀＀＀＀＀＀＀＀찀嗦仗O䕄〰㔰㔵㔷㠰ㅞ〮⠪䍅也卅彔䕒彃⡓〴ㄵ⤲䔫彃䕎呓剟䍅啟㐨㔰㈱⤩䔯彃䕎呓剟䍅㐨㔰㈱착!＀＀ ＀＀	＀＀_x0008_＀＀_x0001_＀＀_x0001_＀＀_x0001_＀＀ҡፇ踹㿓찀嗱仗.卅㄰㌱ㄲ㠱㔳䕞䅃䵟䑅卟䱁卅㈨㄰ⰳⰰⰬ䌢剕䔽剕⤢!＀＀ ＀＀	＀＀_x0008_＀＀_x0001_＀＀_x0001_＀＀_x0001_＀＀馚香纹䃕찀嗴仗8䕄〰㠰〴〴㔰ㅞ〮䔪彃䕎呓剟䍅䡟㐨㜰㠸⼩䍅也卅彔䕒⡃〴㠷⤸!＀＀ ＀＀	＀＀_x0008_＀＀_x0001_＀＀_x0001_＀＀_x0001_＀＀䡛孶觘㿍찀嗶仗8䕄〰䈰十ㅆㄱㅞ〮䔪彃䕎呓剟䍅䡟㐨㘰㐰⼩䍅也卅彔䕒⡃〴〶⤴!＀＀ ＀＀	＀＀_x0008_＀＀_x0001_＀＀_x0001_＀＀_x0001_＀＀紆㒎瑝㿑찀嗹仗O剆〰〰㈱㈰ㄷㅞ〮⠪䍅也卅彔䕒彃⡓〴㘶⤵䔫彃䕎呓剟䍅啟㐨㘰㔶⤩䔯彃䕎呓剟䍅㐨㘰㔶착!＀＀ ＀＀	＀＀_x0008_＀＀_x0001_＀＀_x0001_＀＀_x0001_＀＀遪⡙㾵찀嗹仗*剆〰〰㈱㜷ㄷ䙞彆䉅呉䅄䥟⡂乁ⱎ〲㘰ⰬⰬ啅⥒Ū＀＀ ＀＀Œ＀＀_x0008_＀＀_x0001_＀＀_x0001_＀＀_x0001_＀＀＀＀＀＀娀䂶摦畳㩰⼯楤敲瑣潩獮䘯呁嘠敩敷㽲捡楴湯唽䑐呁♅牣慥潴㵲慦瑣敳♴奄彎剁升吽啒♅佄彃䅎䕍䘽呁䘺䱑䅟䑕呉义彇䱃䕉呎呟䵅䱐呁⹅䅆♔楤灳慬役瑳楲杮䄽摵瑩嘦剁䬺奅丽䩅䩓䩋䑗♙䅖㩒啑剅㵙歒晚啒䩊䕖䉒じ䍬䕋但楔祷䑍㉁䍌獷䕌噖楕㵫圦义佄㵗䥆卒彔佐啐♐䕈䝉呈㐽〵圦䑉䡔㐽〵匦䅔呒䵟塁䵉婉䑅䘽䱁䕓嘦剁䌺䱁久䅄㵒䥆䕖䅄♙䅖㩒奓䉍䱏䘽げ〰㄰㜲㜷☱䅖㩒义䕄㵘0嗻仗8剆〰〰㈱㜷ㄷㅞ〮䔪彃䕎呓剟䍅䡟㐨㜰㜵⼩䍅也卅彔䕒⡃〴㔷⤷!＀＀ ＀＀	＀＀_x0008_＀＀_x0001_＀＀_x0001_＀＀_x0001_＀＀_xDE89_ෳ箖㿚찀嗻仗-剆〰〰㈱㐵㘸䕞䅃䵟䑅䕟䥂⡔〲㐱〬Ⱜ∬啃㵒啅≒착!＀＀ ＀＀	＀＀_x0008_＀＀_x0001_＀＀_x0001_＀＀_x0001_＀＀＀＀＀＀瘀䂮찀嗾仗O呉〰〰㘰㠴㐵ㅞ〮⠪䍅也卅彔䕒彃⡓〴㤶⤶䔫彃䕎呓剟䍅啟㐨㘰㘹⤩䔯彃䕎呓剟䍅㐨㘰㘹착!＀＀ ＀＀	＀＀_x0008_＀＀_x0001_＀＀_x0001_＀＀_x0001_＀＀譡ḝ㿎찀嗾仗O呉〰〰㘰㠴㐵ㅞ〮⠪䍅也卅彔䕒彃⡓〴ㄸ⤸䔫彃䕎呓剟䍅啟㐨㠰㠱⤩䔯彃䕎呓剟䍅㐨㠰㠱착!＀＀ ＀＀	＀＀_x0008_＀＀_x0001_＀＀_x0001_＀＀_x0001_＀＀馚香香㿉찀嗿仗O剆〰〰㈱〱㐱ㅞ〮⠪䍅也卅彔䕒彃⡂〴㜸⤹䔫彃䕎呓剟䍅佟㐨㠰㤷⤩䔯彃䕎呓剟䍅㐨㠰㤷착!＀＀ ＀＀	＀＀_x0008_＀＀_x0001_＀＀_x0001_＀＀_x0001_＀＀﫸靚愚㿩찀ꎧ伍1啓䘭幒⸱⨰䍅也卅彔䕒彃⡈〴㈸⤶䔯彃䕎呓剟䍅㐨㠰㘲착!＀＀ ＀＀	＀＀_x0008_＀＀_x0001_＀＀_x0001_＀＀_x0001_＀＀큟ɂᝆ㿝찀ꎎ伍&amp;䉇〰㠰㐸〷㘹䙞彆䅓䕌⡓乁ⱎ〲㜰ⰬⰬ䉇⥐ć＀＀ ＀＀ï＀＀_x0008_＀＀_x0001_＀＀_x0001_＀＀_x0001_＀＀＀＀＀＀ᡀ䃧摦畳㩰⼯楄敲瑣潩獮䘯捡却瑥䄠摵瑩湩⁧楖睥牥愿瑣潩㵮啁䥄彔䅖啌♅䉄ㄽ㤲䤦ㅄ〽㠸㜴☰䅖啌䥅㵄㄰〰☱䑓呁㵅〲㜰倦剅佉呄偙㵅乁彎呓♄䍓呆㌽眦湩潤㵷潰異彰潮扟牡眦摩桴㌽㔸栦楥桧㵴㈱☰呓剁彔䅍䥘䥍䕚㵄䅆卌♅牣慥潴㵲慦瑣敳♴楤灳慬役瑳楲杮䄽摵瑩찀喊仗_x001D_䥖ⵖ剆偞䵟剁䕋彔䅖彌佃㐨㠰ㄶ착!＀＀ ＀＀	＀＀_x0008_＀＀_x0001_＀＀_x0001_＀＀_x0001_＀＀⋐_xD93B_䃔찀喓仗&lt;啓䘭幒⸱⨰䔨彃䕎呓剟䍅卟〨⬩䍅也卅彔䕒彃⡕⤰⼩䍅也卅彔䕒⡃⤰!＀＀ ＀＀	＀＀_x0008_＀＀_x0001_＀＀_x0001_＀＀_x0001_＀＀朱鹬擙㿃찀嗍仗H䝄䘭幒⸱⨰䔨彃䕎呓剟䍅卟㐨㔰㈴⬩䍅也卅彔䕒彃⡕〴㐵⤲⼩䍅也卅彔䕒⡃〴㐵⤲!＀＀ ＀＀	＀＀_x0008_＀＀_x0001_＀＀_x0001_＀＀_x0001_＀＀＀＀＀＀＀＀＀＀찀嗧仗(䕄〰㔰㤱〰㌰䙞彆䉅呉䥟⡂乁ⱎ〲㜰ⰬⰬ啅⥒Ŧ＀＀ ＀＀Ŏ＀＀_x0008_＀＀_x0001_＀＀_x0001_＀＀_x0001_＀＀＀＀＀＀␀䂮摦畳㩰⼯楤敲瑣潩獮䘯呁嘠敩敷㽲捡楴湯唽䑐呁♅牣慥潴㵲慦瑣敳♴奄彎剁升吽啒♅佄彃䅎䕍䘽呁䘺䱑䅟䑕呉义彇䱃䕉呎呟䵅䱐呁⹅䅆♔楤灳慬役瑳楲杮䄽摵瑩嘦剁䬺奅丽塙婁䙇乗♉䅖㩒啑剅㵙歒晚啒䩊䙖䨹楑䉨歔猴橍睁祎獷䍌䙸噖灉圦义佄㵗䥆卒彔佐啐♐䕈䝉呈㐽〵圦䑉䡔㐽〵匦䅔呒䵟塁䵉婉䑅䘽䱁䕓嘦剁䌺䱁久䅄㵒䥆䕖䅄♙䅖㩒奓䉍䱏䐽ぅ〰ㄵ〹〰☳䅖㩒义䕄㵘0嗲仗.䕄〰㜰㘶〴㤳䕞䅃䵟䑅䍟偁塅㈨㄰ⰴⰰⰬ䌢剕䔽剕⤢!＀＀ ＀＀	＀＀_x0008_＀＀_x0001_＀＀_x0001_＀＀_x0001_＀＀豀碵꼝쐕찀嗳仗*䕄〰㠰㌴〰㘲䙞彆䉅呉䅄䥟⡂乁ⱎ〲㜰ⰬⰬ啅⥒Ū＀＀ ＀＀Œ＀＀_x0008_＀＀_x0001_＀＀_x0001_＀＀_x0001_＀＀豀碵꼝쐕摦畳㩰⼯楤敲瑣潩獮䘯呁嘠敩敷㽲捡楴湯唽䑐呁♅牣慥潴㵲慦瑣敳♴奄彎剁升吽啒♅佄彃䅎䕍䘽呁䘺䱑䅟䑕呉义彇䱃䕉呎呟䵅䱐呁⹅䅆♔楤灳慬役瑳楲杮䄽摵瑩嘦剁䬺奅刽䩋偉塋䱇♉䅖㩒啑剅㵙歒晚啒䩊䕖䉒じ䍬䕋但楔祷䑍㍁䍌獷䕌噖楕㵫圦义佄㵗䥆卒彔佐啐♐䕈䝉呈㐽〵圦䑉䡔㐽〵匦䅔呒䵟塁䵉婉䑅䘽䱁䕓嘦剁䌺䱁久䅄㵒䥆䕖䅄♙䅖㩒奓䉍䱏䐽ぅ〰㐸〳㈰☶䅖㩒义䕄㵘0喍仗_x001A_乂䘭幒彐佃彍䡓当問⡔〴㘸⤱!＀＀ ＀＀	＀＀_x0008_＀＀_x0001_＀＀_x0001_＀＀_x0001_＀＀컙号䛣䂄찀喏仗_x0015_啅䍒䙈偞偟䥒䕃㐨㠰ㄶ착!＀＀ ＀＀	＀＀_x0008_＀＀_x0001_＀＀_x0001_＀＀_x0001_＀＀椖ᷢ짠㿳찀喗仗&lt;卉剐䤭幔彐剐䍉彅佌彗剐㐨㠰ㄶⰬⰬ〬∬剐䍉≅∬义剔䑁奁Ⱒ㔢圲⤢!＀＀ ＀＀	＀＀_x0008_＀＀_x0001_＀＀_x0001_＀＀_x0001_＀＀쫁䖡㿧찀喭仗_x001A_䕄〰䈰奁〰㜱偞䱟捯污䥟摮硥 ＀＀ ＀＀_x0008_＀＀_x0007_＀＀_x0001_＀＀_x0001_＀＀_x0008_＀＀㠱㘷㌵＀＀嗂仗Gⵇ呉ㅞ〮⠪䍅也卅彔䕒彃⡂〴㠷⤸䔫彃䕎呓剟䍅佟㐨㜰㠸⤩䔯彃䕎呓剟䍅㐨㜰㠸착!＀＀ ＀＀	＀＀_x0008_＀＀_x0001_＀＀_x0001_＀＀_x0001_＀＀_xD920_ꠒ뒴㿔찀嗊仗3佅乁䐭幅⸱⨰䍅也卅彔䕒彃⡈〴㔷⤷䔯彃䕎呓剟䍅㐨㜰㜵착!＀＀ ＀＀	＀＀_x0008_＀＀_x0001_＀＀_x0001_＀＀_x0001_＀＀⦺㗥㿔찀嗫仗*卅㄰㌱〹䨰㜳䙞彆䉅呉䅄䥟⡂乁ⱎ〲㜰ⰬⰬ啅⥒Ū＀＀ ＀＀Œ＀＀_x0008_＀＀_x0001_＀＀_x0001_＀＀_x0001_＀＀豀碵꼝쐕摦畳㩰⼯楤敲瑣潩獮䘯呁嘠敩敷㽲捡楴湯唽䑐呁♅牣慥潴㵲慦瑣敳♴奄彎剁升吽啒♅佄彃䅎䕍䘽呁䘺䱑䅟䑕呉义彇䱃䕉呎呟䵅䱐呁⹅䅆♔楤灳慬役瑳楲杮䄽摵瑩嘦剁䬺奅䠽䑍塍䱍噃♙䅖㩒啑剅㵙歒晚啒䩊䕖䉒じ䍬䕋但楔祷䑍㍁䍌獷䕌噖楕㵫圦义佄㵗䥆卒彔佐啐♐䕈䝉呈㐽〵圦䑉䡔㐽〵匦䅔呒䵟塁䵉婉䑅䘽䱁䕓嘦剁䌺䱁久䅄㵒䥆䕖䅄♙䅖㩒奓䉍䱏䔽こㄱ㤳〰㍊☷䅖㩒义䕄㵘0嗲仗*䕄〰㜰㘶〴㤳䙞彆䅃䕐彘䥆⡘乁ⱎ〲〱ⰬⰬ啅⥒ć＀＀ ＀＀ï＀＀_x0008_＀＀_x0001_＀＀_x0001_＀＀_x0001_＀＀＀＀＀＀縀䂶摦畳㩰⼯楄敲瑣潩獮䘯捡却瑥䄠摵瑩湩⁧楖睥牥愿瑣潩㵮啁䥄彔䅖啌♅䉄ㄽ㤲䤦ㅄ㔽㤴ㄷ☶䅖啌䥅㵄㐰〶☱䑓呁㵅〲〱倦剅佉呄偙㵅乁彎呓♄䍓呆㌽眦湩潤㵷潰異彰潮扟牡眦摩桴㌽㔸栦楥桧㵴㈱☰呓剁彔䅍䥘䥍䕚㵄䅆卌♅牣慥潴㵲慦瑣敳♴楤灳慬役瑳楲杮䄽摵瑩찀嗹仗8剆〰〰㈱㈰ㄷㅞ〮䔪彃䕎呓剟䍅䡟㐨㜰㠸⼩䍅也卅彔䕒⡃〴㠷⤸!＀＀ ＀＀	＀＀_x0008_＀＀_x0001_＀＀_x0001_＀＀_x0001_＀＀讆᪁豣㿡찀嘂仗-剆〰〰㈱㌰ㄲ䕞䅃䵟䑅䕟䥂⡔〲㈱〬Ⱜ∬啃㵒啅≒착!＀＀ ＀＀	＀＀_x0008_＀＀_x0001_＀＀_x0001_＀＀_x0001_＀＀＀＀＀＀ᔀ䂫찀嘂仗(呉〰〰㘰〲㈷䙞彆䉅呉䥟⡂乁ⱎ〲㤰ⰬⰬ啅⥒Ŧ＀＀ ＀＀Ŏ＀＀_x0008_＀＀_x0001_＀＀_x0001_＀＀_x0001_＀＀豀碵꼝쐕摦畳㩰⼯楤敲瑣潩獮䘯呁嘠敩敷㽲捡楴湯唽䑐呁♅牣慥潴㵲慦瑣敳♴奄彎剁升吽啒♅佄彃䅎䕍䘽呁䘺䱑䅟䑕呉义彇䱃䕉呎呟䵅䱐呁⹅䅆♔楤灳慬役瑳楲杮䄽摵瑩嘦剁䬺奅䨽剙䡍䑇呍♑䅖㩒啑剅㵙歒晚啒䩊䙖䨹楑䉨歔猴橍睁协獷䍌䙸噖灉圦义佄㵗䥆卒彔佐啐♐䕈䝉呈㐽〵圦䑉䡔㐽〵匦䅔呒䵟塁䵉婉䑅䘽䱁䕓嘦剁䌺䱁久䅄㵒䥆䕖䅄♙䅖㩒奓䉍䱏䤽ご〰〰㈶㜰☲䅖㩒义䕄㵘0ꎎ伍(䉇〰㠰㐸〷㘹䙞彆䉅呉䥟⡂乁ⱎ〲〱ⰬⰬ䉇⥐Ŧ＀＀ ＀＀Ŏ＀＀_x0008_＀＀_x0001_＀＀_x0001_＀＀_x0001_＀＀＀＀＀＀瀀䂪摦畳㩰⼯楤敲瑣潩獮䘯呁嘠敩敷㽲捡楴湯唽䑐呁♅牣慥潴㵲慦瑣敳♴奄彎剁升吽啒♅佄彃䅎䕍䘽呁䘺䱑䅟䑕呉义彇䱃䕉呎呟䵅䱐呁⹅䅆♔楤灳慬役瑳楲杮䄽摵瑩嘦剁䬺奅䨽塓噓偉剏♑䅖㩒啑剅㵙歒晚啒䩊䙖䨹楑䉨歔猴橍硁䍍獷䍌䡸汑灁圦义佄㵗䥆卒彔佐啐♐䕈䝉呈㐽〵圦䑉䡔㐽〵匦䅔呒䵟塁䵉婉䑅䘽䱁䕓嘦剁䌺䱁久䅄㵒䥆䕖䅄♙䅖㩒奓䉍䱏䜽あ〰㠸㜴㤰☶䅖㩒义䕄㵘0ꎆ伍_x0018_䉇〰㠰㐸〷㘹䙞彁卉彏佃䕄_x001D_＀＀ ＀＀_x0005_＀＀_x0004_＀＀_x0001_＀＀_x0001_＀＀_x0008_＀＀䉇P찀喋仗_x0018_䕒ⵐ卅偞䍟剕䕒䍎⡙䤢体⤢_x001D_＀＀ ＀＀_x0005_＀＀_x0004_＀＀_x0001_＀＀_x0001_＀＀_x0008_＀＀啅R찀喟仗5䕄〰㔰㔵㔷㠰偞䕓䍔䱁䘨噉䑅奁㬩䝆噟汯浵⡥ㄭ奁丬坏䐬〬착ॗ＀＀ ＀＀ि＀＀࠸＀＀_x0001_＀＀ć＀＀_x0001_＀＀뺶案始䀵魻糾䀲阔䁸ᓙ䀶蘆溬ᓵ䀱ꬢ㵛봧䀯ᒥ筴䀬禒࿤븆䀧꾷鼃䀱_xD8C3_遂ኃ䀲ᆥדּ฼䀩湄ᮆ맰䀦짚⣠ᵹ䀱屽⨛짆䀥켭뮃皳䁃턥⣋쮖䀮镃㶚䫐䀦ⷂ䤟靉䀮ᮨṎ䀡＀＀＀＀＀＀＀＀賅尠䀠Ꙉꝃ跧䀔釀荀ᕍ䀡摆았餛䀫＀＀＀＀＀＀＀＀玂鑆䛶䀥ჶ䀪魻쳾䀰䞯竡䀳眈ꎶ䀸᭔袜䀯_xDDAC_腶䀳ꗣ쒛퀠䀴ꠚ羌烈䀳金枠슳䀲࿺럩环䀫첏缣逰䀮㎲캅屫䀭ᨡ利䀻쿀炸렠䁀럀쿩Ȿ䀱쇓㿺䦇䀭โ顊쭩䀬퇩佔꟦䀮匼볨廆䀫䰆훠糝䀪᷼ʊ㉽䀬ᯰ筟ꥦ䀭夶ả솢䀲架Җ㦨䀲⣌宖嵚䀭健灭눢䀪ꚗ瀈佺䀥犜瞅⢹䀭_xDB38_飜䀮鈑䰅雠䀥♂㤙ଋ䀮칇黂衶䀬嚗䀱뢦芻䀰䭳↫꽱䀯助޳慚䀬鱸⎢鲹䀨♂㤙⬋䀳_xD85A_໓饿䁃깩䣓ᵋ䀰耵䂷슂䀱暻췲霶䀲Ò˞ᨉ䀰醨쪖퇛䀪㷅㺖ꅴ䀥쓆棚䁏쐳⺱睮䁁ꑿಈ킫䀳ꝉ粮䞖䀭᷒컄쨔䀰焍讬ⳛ䁃븎餰젪䀹덨珪疵䀴_xDAE3_Ő䁅㑮란_xDE40_䁜뤤蟼援䀿禼䎪繮䀱损ꢗ䀰㟴Ⴁ霁䀭뫲셾࡮䀬”ꎘ忇䀦蹡뼞ㆷ䀰_xD81B_섪⣢䀴솩ఴㄟ䀲ᵾ朸᥄䀦朸楄遯䀤焍讬ࣛ䀦䠂໤䀦띳ꗫ䨩䀣遤ࢻ_xDC53_䀦_xDD2F_ؤ喁䀯絗뚮罢䀫쟸핻ӊ䀥_xDA13_⹲病䀶⒊᥺쫅䀱Ʇ︝Ⲛ䀨ု_x0004_䀪ᨡǝ䀲＀＀＀＀＀＀＀＀＀＀＀＀＀＀＀＀狛씮啕䀨婜褍ѻ䀴堦츜᫼䀪㯦觸怃䀢縵闡⼤䀡ࣥ젙ꎳ䀬縔龩崷䀱泋䦐Ṇ䀫玬젌띞䀶⨇_xDFE3_䱧䀯⇫_xDD1A_걁䀭殇螵좽䀯厏⑴龗䀿ꬍ⍸䃳䀶㬦ȶ쫱䀯⛕꡷䀭롑ᔞ䀯ꜳ拋ꍢ䀩⡢舧䀱ꚡ궖ᗵ䀯䘵꣫ꉪ䀩꺽끟䘛䀭㺳飥蘬䀪每ዬ试䀲浺嘶䀖퇌崶䀰饛䯰볽䀤ி덛_xDF95_䀢ꈊϮ媐䀩価䧤闒䀤潪藰퓉䀡鐩꾅嶯䀨縔龩Է䀧돑誹䀯쒜뀠㡲䀨쵠舁樹䀴慨㭏ᗼ䀭仏䜆寉䀭㡈砭ߑ䁄訲훥䀤攎誨鲩䀩ꭘ䵶荈䀧鷝_xDBB5_䀧쭔𥳐섢䀮Ꮎ庳봌䀢⋐_xD9DB_䀨누믗︿䀦픩ᴾ䦏䀪哟스拘䀭ꡙ촵䀕㲧ᆺ䀢⨣㝔蜗䀤⹳嗅_xFFFF_･䀢ꦽ蕈䀤⯵ྜྷ櫏䀫醜䀹컚号㗣䀫돌嚒ͼ䀢窸穎ᣟ䀮鷝_xDBB5_琮䀫坾_xFFFF_＄祛䀩឵监╌䀦잏同翆䀰零㚸籔䀥篱꺛䀦됥峥ﮊ䀬ﰧ㽒﩯䀥潕氍肕䀨୏琕䀪⧝객䯿䀵뙆ﷳ䀱Წ摚㼻䀶ꔒ솽嘗䀼萣ᭇ걇䁂葷苓뤗䁀쀆ٸč䁎_xDE55_炎䱚䁈_xD96B_彚耤䁄铯혎䧿䀸Ꮤ碖饀䀬終鳋献䀲껒쩂㩏䀬ᣨ붐㗞䀼㺂➑ꭉ䁁⋐_xD9DB_䀳䴗❧쎃䀼ṥ菹羁䀳_xDC5E_͆쭸䀶滛卹쪑䀰䟭좊媰䀤Ά夡퓀䀦鬓殏콃䁑슐⣵潜䁈樬ര㿃䀹ᾋ㩚䀽₰壍唴䀹ꡮ䀰㙥Ⓢἣ䀱铯혎ꇿ䀷쏉嵂䀽ᰅ镂ﶚ䀼镘坽✄䀹ꭡ謄쇃䀶郁귕᎞䁄ᵠ࿇ẕ䀯ᕍ䪌⓪䀴䝆沈ᤏ䀭⹉⇿䀸郁귕厞䀳쪗ᇛ쭎䀱絗뚮띢䀵伎钯롥䀪晧晦Ꙧ䀲ᾏ䀰⟔쎹⨦䀣ꑀ뻟ఎ䀰뾵䀴⭫韶Ꮭ䀳퀾ఊ䀰ꑖ_xD8C2_䀭઒ୣ幁䀧焷뽲쥃䀳୯옂䀯씚䭲䆫䀪哟스狘䀩쉦䀦햑麭纓䀧⹉⇿⛽䀴넝鼖젂䀴즚ଷ䀲秦睰軖䀲_xDB23_绹ﱪ䀨릷㴱ᅡ䀶쯒阨者䀥獙悀뺎䀭姞ꍂ䀴䧐ᯯ筟䀯핼蓊뉟䀵壪䀫삃ꇊ际䀭ᦺ쁮럧䀤趤혣Ϣ䀱ᑐ㏨䀹夌魯䀱뭄ꤊ䀧व郞_xDD46_䀪ጬ꥾䀦홸뭮쳐䀪겜ད㣑䀩率橾Ⓖ䀱蕳륷쾈䀥遘ⱦ暚䀵_xDC9D_僯_xD814_䀭菰꧳䀩㲴嫎䀰ᦂ끓ꇆ䀨ꚡ궖巵䀻豾殹椉䀔＀＀＀＀＀＀＀＀＀＀＀＀＀＀＀＀＀＀＀＀＀＀＀＀＀＀＀＀＀＀＀＀＀＀＀＀＀＀＀＀＀＀＀＀＀＀＀＀＀＀＀＀＀＀＀＀＀＀＀＀＀＀＀＀＀＀＀＀＀＀＀＀＀＀＀＀＀＀＀＀＀＀＀＀＀＀＀＀＀＀＀＀＀＀＀＀＀＀＀＀＀＀＀＀＀＀＀＀＀＀＀＀＀＀＀＀＀＀＀＀＀＀＀＀＀＀＀＀＀＀＀＀＀＀＀＀＀＀＀＀＀＀＀＀＀＀＀＀＀＀＀＀＀＀＀＀＀＀＀＀＀＀＀＀＀＀＀＀＀＀＀＀＀＀＀＀＀＀＀＀＀＀＀＀＀＀＀＀＀＀＀＀＀＀＀＀＀＀＀＀＀＀＀＀＀＀＀＀＀＀＀＀＀＀＀＀＀＀＀＀＀＀＀＀＀＀＀＀＀＀＀＀＀＀＀＀＀＀＀＀＀＀＀＀＀＀＀＀＀＀＀＀＀＀＀＀＀＀＀＀＀＀찀Ꝛ伍_x0017_剆〰〰㈱㐵㘸偞偟䥒䕃〨착!＀＀ ＀＀	＀＀_x0008_＀＀_x0001_＀＀_x0001_＀＀_x0001_＀＀＀＀＀＀耀䁁찀嗤仗.剆〰〰㌱㠰㤰䕞䅃䵟䑅䍟偁塅㈨㄰ⰴⰰⰬ䌢剕䔽剕⤢!＀＀ ＀＀	＀＀_x0008_＀＀_x0001_＀＀_x0001_＀＀_x0001_＀＀豀碵꼝쐕찀嗩仗'卅㄰㠷㌴䔰㠱䙞彆䕄呂卟⡔呑ⱒ〴ㄸⰶⰬ䙒착ĉ＀＀ ＀＀ñ＀＀_x0008_＀＀_x0001_＀＀_x0001_＀＀_x0001_＀＀＀＀＀＀礀䂼摦畳㩰⼯楄敲瑣潩獮䘯捡却瑥䄠摵瑩湩⁧楖睥牥愿瑣潩㵮啁䥄彔䅖啌♅䉄ㄽ㤲䤦ㅄ㔽㌷㔲☲䅖啌䥅㵄㌰㔰☱䑓呁㵅〲ㄱ㌰倦剅佉呄偙㵅呑归呓♄䍓呆㌽眦湩潤㵷潰異彰潮扟牡眦摩桴㌽㔸栦楥桧㵴㈱☰呓剁彔䅍䥘䥍䕚㵄䅆卌♅牣慥潴㵲慦瑣敳♴楤灳慬役瑳楲杮䄽摵瑩찀嗪仗*䕄〰㜰㌲ㄶ㄰䙞彆䅃䕐彘䥆⡘乁ⱎ〲㜰ⰬⰬ啅⥒ć＀＀ ＀＀ï＀＀_x0008_＀＀_x0001_＀＀_x0001_＀＀_x0001_＀＀＀＀＀＀一䂭摦畳㩰⼯楄敲瑣潩獮䘯捡却瑥䄠摵瑩湩⁧楖睥牥愿瑣潩㵮啁䥄彔䅖啌♅䉄ㄽ㤲䤦ㅄ㔽㈷㤷☷䅖啌䥅㵄㐰〶☱䑓呁㵅〲㜰倦剅佉呄偙㵅乁彎呓♄䍓呆㌽眦湩潤㵷潰異彰潮扟牡眦摩桴㌽㔸栦楥桧㵴㈱☰呓剁彔䅍䥘䥍䕚㵄䅆卌♅牣慥潴㵲慦瑣敳♴楤灳慬役瑳楲杮䄽摵瑩찀嗪仗.䕄〰㜰㌲ㄶ㄰䕞䅃䵟䑅䍟偁塅㈨㄰ⰵⰰⰬ䌢剕䔽剕⤢!＀＀ ＀＀	＀＀_x0008_＀＀_x0001_＀＀_x0001_＀＀_x0001_＀＀＀＀＀＀蘀䂪찀嘂仗.剆〰〰㈱〰㌷䕞䅃䵟䑅卟䱁卅㈨㄰ⰲⰰⰬ䌢剕䔽剕⤢!＀＀ ＀＀	＀＀_x0008_＀＀_x0001_＀＀_x0001_＀＀_x0001_＀＀쳍쳌翌䃍찀喗仗_x0018_䕄〰㠰㌴〰㘲灞潲数彲䅎䕍G＀＀ ＀＀＀Ｏ＀＀.＀＀_x0001_＀＀_x0001_＀＀_x0008_＀＀畍湥档湥牥删敵正敶獲捩敨畲杮⵳敇敳汬捳慨瑦䄠G찀喗仗_x0018_剆〰〰㌱㠰㤰灞潲数彲䅎䕍8＀＀ ＀＀ ＀＀_x001F_＀＀_x0001_＀＀_x0001_＀＀_x0008_＀＀潓楣瑥⁥敇敮慲敬匠䄮‮䘨慲据⥥＀＀喗仗H䥁䘭幒⸱⨰䔨彃䕎呓剟䍅䉟㐨㠰㜷⬩䍅也卅彔䕒彃⡏〴㜸⤷⼩䍅也卅彔䕒⡃〴㜸⤷!＀＀ ＀＀	＀＀_x0008_＀＀_x0001_＀＀_x0001_＀＀_x0001_＀＀ཏ변涶㿛찀喤仗_x001D_剆〰〰㈱㔰㠷偞偟䥒䕃〨⸩慤整챳_x001D_＀＀ ＀＀_x0005_＀＀_x0004_＀＀_x0001_＀＀_x0001_＀＀_x0003_＀＀_xDF1A_Ĳ찀喲仗0剆〰〰㈱㐵㘸䱞䑓也䵁彅佔彐䱈剄ㄨⰰ䠢Ⱒ䘢≓∬久⤢Ň＀＀ ＀＀į＀＀ĥ＀＀_x0001_＀＀
＀＀_x0008_＀＀楖据⁩䅓䔠灭潬敹⁥瑓捯⁫睏敮獲楨⁰汐湡儀瑡牡䤠癮獥浴湥⁴畁桴牯瑩⁹䤨癮獥浴湥⁴慍慮敧敭瑮)潓楣瑥⁥敇敮慲敬䜠獥楴湯匠A䥐䅎䱕⁔剆乁佃卉䘠䵁䱉Y慎楴楸⁳獁敳⁴慍慮敧敭瑮匠A牐摥捩⁡䅓嘀义䥃匠A潎杲獥䈠湡⁫湉敶瑳敭瑮䴠湡条浥湥t牆湡汫湩䴠瑵慵⁬摁楶敳獲䰠䍌䰀硹牯䤠瑮牥慮楴湯污䄠獳瑥䴠湡条浥湥⁴䅓＀＀＀＀＀＀＀＀＀＀찀嗑仗J佅乁䐭幅⸱⨰䔨彃䕎呓剟䍅卟㐨㘰㔶⬩䍅也卅彔䕒彃⡕〴㘶⤵⼩䍅也卅彔䕒⡃〴㘶⤵!＀＀ ＀＀	＀＀_x0008_＀＀_x0001_＀＀_x0001_＀＀_x0001_＀＀뢸_xDA7C_⊗㿏찀嗒仗I䥔ⵔ呉ㅞ〮⠪䍅也卅彔䕒彃⡓〴㈷⤶䔫彃䕎呓剟䍅啟㐨㜰㘲⤩䔯彃䕎呓剟䍅㐨㜰㘲착!＀＀ ＀＀	＀＀_x0008_＀＀_x0001_＀＀_x0001_＀＀_x0001_＀＀渎쓆ᵁ㿔찀嗩仗-卅㄰㠷㌴䔰㠱䙞彆䥍彎义彔䍁啃⡍呑ⱒ〴ㄸⰶⰬ䙒착ĉ＀＀ ＀＀ñ＀＀_x0008_＀＀_x0001_＀＀_x0001_＀＀_x0001_＀＀＀＀＀＀欀䂴摦畳㩰⼯楄敲瑣潩獮䘯捡却瑥䄠摵瑩湩⁧楖睥牥愿瑣潩㵮啁䥄彔䅖啌♅䉄ㄽ㤲䤦ㅄ㔽㌷㔲☲䅖啌䥅㵄㌰㈴☶䑓呁㵅〲ㄱ㌰倦剅佉呄偙㵅呑归呓♄䍓呆㌽眦湩潤㵷潰異彰潮扟牡眦摩桴㌽㔸栦楥桧㵴㈱☰呓剁彔䅍䥘䥍䕚㵄䅆卌♅牣慥潴㵲慦瑣敳♴楤灳慬役瑳楲杮䄽摵瑩찀嗻仗O剆〰〰㈱㜷ㄷㅞ〮⠪䍅也卅彔䕒彃⡂〴㜸⤹䔫彃䕎呓剟䍅佟㐨㠰㤷⤩䔯彃䕎呓剟䍅㐨㠰㤷착!＀＀ ＀＀	＀＀_x0008_＀＀_x0001_＀＀_x0001_＀＀_x0001_＀＀Ⴛ句숴㿢찀嗻仗.䕄〰㜰㌰ㄷ㤲䕞䅃䵟䑅卟䱁卅㈨㄰ⰲⰰⰬ䌢剕䔽剕⤢!＀＀ ＀＀	＀＀_x0008_＀＀_x0001_＀＀_x0001_＀＀_x0001_＀＀＀＀＀＀諀䃪찀嗽仗(呉〰〰㘰㠴㐵䙞彆䉅呉䥟⡂乁ⱎ〲㜰ⰬⰬ啅⥒Ŧ＀＀ ＀＀Ŏ＀＀_x0008_＀＀_x0001_＀＀_x0001_＀＀_x0001_＀＀豀碵꼝쐕摦畳㩰⼯楤敲瑣潩獮䘯呁嘠敩敷㽲捡楴湯唽䑐呁♅牣慥潴㵲慦瑣敳♴奄彎剁升吽啒♅佄彃䅎䕍䘽呁䘺䱑䅟䑕呉义彇䱃䕉呎呟䵅䱐呁⹅䅆♔楤灳慬役瑳楲杮䄽摵瑩嘦剁䬺奅䰽䡃䡓䉅噙♏䅖㩒啑剅㵙歒晚啒䩊䙖䨹楑䉨歔猴橍睁祎獷䍌䙸噖灉圦义佄㵗䥆卒彔佐啐♐䕈䝉呈㐽〵圦䑉䡔㐽〵匦䅔呒䵟塁䵉婉䑅䘽䱁䕓嘦剁䌺䱁久䅄㵒䥆䕖䅄♙䅖㩒奓䉍䱏䤽ご〰〰㐶㔸☴䅖㩒义䕄㵘0嗿仗O剆〰〰㈱〱㐱ㅞ〮⠪䍅也卅彔䕒彃⡓〴㤶⤶䔫彃䕎呓剟䍅啟㐨㘰㘹⤩䔯彃䕎呓剟䍅㐨㘰㘹착!＀＀ ＀＀	＀＀_x0008_＀＀_x0001_＀＀_x0001_＀＀_x0001_＀＀콅휔㾢찀嗿仗O剆〰〰㈱〱㐱ㅞ〮⠪䍅也卅彔䕒彃⡓〴ㄸ⤸䔫彃䕎呓剟䍅啟㐨㠰㠱⤩䔯彃䕎呓剟䍅㐨㠰㠱착!＀＀ ＀＀	＀＀_x0008_＀＀_x0001_＀＀_x0001_＀＀_x0001_＀＀＀＀＀＀＀＀＀＀찀ꎦ伍1偆䘭幒⸱⨰䍅也卅彔䕒彃⡈〴㘷⤵䔯彃䕎呓剟䍅㐨㜰㔶착!＀＀ ＀＀	＀＀_x0008_＀＀_x0001_＀＀_x0001_＀＀_x0001_＀＀꧟㓛ᄑ㿡찀喏仗"䅃䘭幒卆剟当䅄䅔∨煥極祴潮摡≲嬩崲_x001D_＀＀ ＀＀_x0005_＀＀_x0004_＀＀_x0001_＀＀_x0001_＀＀_x0003_＀＀＀＀耀찀喪仗!剆〰〰㌱㌳㠰偞䍟䵏卟午佟呕㐨㠰ㄶ착!＀＀ ＀＀	＀＀_x0008_＀＀_x0001_＀＀_x0001_＀＀_x0001_＀＀꟰䯆놷䂤찀喫仗à剆〰〰㌱㌳㠰䥞呎䐠呁彅㵁䅚⡖䅆䙟䑙䍎㐨㠰ㄶⰬ刬⥆㬩䤠呎䐠呁彅㵓䅚⡖卆䙟卉䅃彌䕐乒㐨㠰ㄶⰬ卆ⱁ䙒⤩※义⁔䅄䕔兟娽噁䘨彑䥆䍓䱁兟剔⡎〴㘸ⰱⰬ䙒⤩医剔义⁇允㵓䙉䐨呁彅㹁䐽呁彅♓䐦呁彅㹁䐽呁彅ⱑ䄢乎Ⱒ䙉䐨呁彅㹓䐽呁彅ⱑ匢䵅≉∬呑≒⤩_x001D_＀＀ ＀＀_x0005_＀＀_x0004_＀＀_x0001_＀＀_x0001_＀＀_x0008_＀＀呑R찀喳仗!䕄〰㜰㌰ㄷ㤲偞䍟䵏卟午佟呕㐨㠰ㄶ착!＀＀ ＀＀	＀＀_x0008_＀＀_x0001_＀＀_x0001_＀＀_x0001_＀＀휊炣嬽䂀찀喽仗I䅓ⵐ䕄ㅞ〮⠪䍅也卅彔䕒彃⡂〴㜵⤳䔫彃䕎呓剟䍅佟㐨㔰㌷⤩䔯彃䕎呓剟䍅㐨㔰㌷착!＀＀ ＀＀	＀＀_x0008_＀＀_x0001_＀＀_x0001_＀＀_x0001_＀＀䁣솛㿢찀喿仗H啓䘭幒⸱⨰䔨彃䕎呓剟䍅䉟㐨㘰㔶⬩䍅也卅彔䕒彃⡏〴㘶⤵⼩䍅也卅彔䕒⡃〴㘶⤵!＀＀ ＀＀	＀＀_x0008_＀＀_x0001_＀＀_x0001_＀＀_x0001_＀＀ꊑ侄ꔩ㿤찀嗍仗H剏䘭幒⸱⨰䔨彃䕎呓剟䍅卟㐨㔰㈴⬩䍅也卅彔䕒彃⡕〴㐵⤲⼩䍅也卅彔䕒⡃〴㐵⤲!＀＀ ＀＀	＀＀_x0008_＀＀_x0001_＀＀_x0001_＀＀_x0001_＀＀紆㒎瑝㿑찀嗕仗Gⵇ呉ㅞ〮⠪䍅也卅彔䕒彃⡓〴㜸⤹䔫彃䕎呓剟䍅啟㐨㠰㤷⤩䔯彃䕎呓剟䍅㐨㠰㤷착!＀＀ ＀＀	＀＀_x0008_＀＀_x0001_＀＀_x0001_＀＀_x0001_＀＀㌴㌳㌳㿓찀嗮仗*卅㄰㌷ㄵㄶ㔱䙞彆䅃䕐彘䥆⡘乁ⱎ〲㜰ⰬⰬ啅⥒!＀＀ ＀＀	＀＀_x0008_＀＀_x0001_＀＀_x0001_＀＀_x0001_＀＀＀＀＀＀䰀䂱찀嗮仗(剆〰〰㈱㄰㈷䙞彆䕎彔义⡃乁ⱎ〲㘰ⰬⰬ啅⥒Ŧ＀＀ ＀＀Ŏ＀＀_x0008_＀＀_x0001_＀＀_x0001_＀＀_x0001_＀＀쳍쳌ӌ䂝摦畳㩰⼯楤敲瑣潩獮䘯呁嘠敩敷㽲捡楴湯唽䑐呁♅牣慥潴㵲慦瑣敳♴奄彎剁升吽啒♅佄彃䅎䕍䘽呁䘺䱑䅟䑕呉义彇䱃䕉呎呟䵅䱐呁⹅䅆♔楤灳慬役瑳楲杮䄽摵瑩嘦剁䬺奅䰽䱓䑏婉塙♑䅖㩒啑剅㵙歒晚歔啖じ佬祑䉨歔猴橍睁楎獷䍌䙸噖灉圦义佄㵗䥆卒彔佐啐♐䕈䝉呈㐽〵圦䑉䡔㐽〵匦䅔呒䵟塁䵉婉䑅䘽䱁䕓嘦剁䌺䱁久䅄㵒䥆䕖䅄♙䅖㩒奓䉍䱏䘽げ〰㄰〲㜱☲䅖㩒义䕄㵘0嗰仗-䕄〰㜰〱〰〰䕞䅃䵟䑅䕟䥂⡔〲㐱〬Ⱜ∬啃㵒啅≒착!＀＀ ＀＀	＀＀_x0008_＀＀_x0001_＀＀_x0001_＀＀_x0001_＀＀쳍쳌䃃찀嗳仗O䕄〰㠰㌴〰㘲ㅞ〮⠪䍅也卅彔䕒彃⡓〴㜸⤹䔫彃䕎呓剟䍅啟㐨㠰㤷⤩䔯彃䕎呓剟䍅㐨㠰㤷착!＀＀ ＀＀	＀＀_x0008_＀＀_x0001_＀＀_x0001_＀＀_x0001_＀＀㛨䊟燇㾬찀嗷仗'䕄〰䔰䅎㥇㤹䙞彆䕄呂卟⡔呑ⱒ〴ㄸⰶⰬ䙒착ĉ＀＀ ＀＀ñ＀＀_x0008_＀＀_x0001_＀＀_x0001_＀＀_x0001_＀＀＀＀＀＀ࠀ䂫摦畳㩰⼯楄敲瑣潩獮䘯捡却瑥䄠摵瑩湩⁧楖睥牥愿瑣潩㵮啁䥄彔䅖啌♅䉄ㄽ㤲䤦ㅄ㐽㐹㤲☰䅖啌䥅㵄㌰㔰☱䑓呁㵅〲ㄱ㌰倦剅佉呄偙㵅呑归呓♄䍓呆㌽眦湩潤㵷潰異彰潮扟牡眦摩桴㌽㔸栦楥桧㵴㈱☰呓剁彔䅍䥘䥍䕚㵄䅆卌♅牣慥潴㵲慦瑣敳♴楤灳慬役瑳楲杮䄽摵瑩찀嘂仗O剆〰〰㈱㌰ㄲㅞ〮⠪䍅也卅彔䕒彃⡓〴㐸⤹䔫彃䕎呓剟䍅啟㐨㠰㤴⤩䔯彃䕎呓剟䍅㐨㠰㤴착!＀＀ ＀＀	＀＀_x0008_＀＀_x0001_＀＀_x0001_＀＀_x0001_＀＀䶿꿚隖㿆찀ꎥ伍2卉ⵐ呉ㅞ〮䔪彃䕎呓剟䍅䡟㐨㜰㔶⼩䍅也卅彔䕒⡃〴㘷⤵!＀＀ ＀＀	＀＀_x0008_＀＀_x0001_＀＀_x0001_＀＀_x0001_＀＀藚젰ᆧ㿖찀喏仗"乂䘭幒卆剟当䅄䅔∨煥極祴潮摡≲嬩崱_x001D_＀＀ ＀＀_x0005_＀＀_x0004_＀＀_x0001_＀＀_x0001_＀＀_x0003_＀＀＀＀耀찀喗仗I䥔ⵔ呉ㅞ〮⠪䍅也卅彔䕒彃⡓〴㜸⤷䔫彃䕎呓剟䍅啟㐨㠰㜷⤩䔯彃䕎呓剟䍅㐨㠰㜷착!＀＀ ＀＀	＀＀_x0008_＀＀_x0001_＀＀_x0001_＀＀_x0001_＀＀악곸㿋찀嗞仗7䕄〰䄰䬱乒㙄䩞䱕䅉⡎䙆䙟卉䅃彌䅄䕔䄨乎〬Ⱜ刬ⱆ䐢呁久⤢착_x001D_＀＀ ＀＀_x0005_＀＀_x0004_＀＀_x0001_＀＀_x0001_＀＀_x0003_＀＀＀＀耀찀嗤仗O剆〰〰㌱㠰㤰ㅞ〮⠪䍅也卅彔䕒彃⡓〴㠷⤸䔫彃䕎呓剟䍅啟㐨㜰㠸⤩䔯彃䕎呓剟䍅㐨㜰㠸착!＀＀ ＀＀	＀＀_x0008_＀＀_x0001_＀＀_x0001_＀＀_x0001_＀＀ᮨ౪萡㾰찀嗧仗,䕄〰㔰㤱〰㌰䕞䅃䵟䑅也呅㈨㄰ⰱⰰⰬ䌢剕䔽剕⤢!＀＀ ＀＀	＀＀_x0008_＀＀_x0001_＀＀_x0001_＀＀_x0001_＀＀䞮竡월䂳찀嗬仗O卅㄰㌱〹䨰㜳ㅞ〮⠪䍅也卅彔䕒彃⡂〴㜸⤹䔫彃䕎呓剟䍅佟㐨㠰㤷⤩䔯彃䕎呓剟䍅㐨㠰㤷착!＀＀ ＀＀	＀＀_x0008_＀＀_x0001_＀＀_x0001_＀＀_x0001_＀＀뢸_xDA7C_⊗㿏찀嗮仗(卅㄰㌷ㄵㄶ㔱䙞彆䉅呉䥟⡂乁ⱎ〲㠰ⰬⰬ啅⥒!＀＀ ＀＀	＀＀_x0008_＀＀_x0001_＀＀_x0001_＀＀_x0001_＀＀＀＀＀＀䂙찀嗮仗*剆〰〰㈱㄰㈷䙞彆䉅呉䅄䥟⡂乁ⱎ〲㘰ⰬⰬ啅⥒Ū＀＀ ＀＀Œ＀＀_x0008_＀＀_x0001_＀＀_x0001_＀＀_x0001_＀＀馥香랙䂭摦畳㩰⼯楤敲瑣潩獮䘯呁嘠敩敷㽲捡楴湯唽䑐呁♅牣慥潴㵲慦瑣敳♴奄彎剁升吽啒♅佄彃䅎䕍䘽呁䘺䱑䅟䑕呉义彇䱃䕉呎呟䵅䱐呁⹅䅆♔楤灳慬役瑳楲杮䄽摵瑩嘦剁䬺奅娽久䱅䡑婁♏䅖㩒啑剅㵙歒晚啒䩊䕖䉒じ䍬䕋但楔祷䑍㉁䍌獷䕌噖楕㵫圦义佄㵗䥆卒彔佐啐♐䕈䝉呈㐽〵圦䑉䡔㐽〵匦䅔呒䵟塁䵉婉䑅䘽䱁䕓嘦剁䌺䱁久䅄㵒䥆䕖䅄♙䅖㩒奓䉍䱏䘽げ〰㄰〲㜱☲䅖㩒义䕄㵘0嗷仗8䕄〰䈰奁〰㜱ㅞ〮䔪彃䕎呓剟䍅䡟㐨㜰㜵⼩䍅也卅彔䕒⡃〴㔷⤷!＀＀ ＀＀	＀＀_x0008_＀＀_x0001_＀＀_x0001_＀＀_x0001_＀＀㻗묮ᱱ㿗찀ꎡ伍2䅓ⵐ䕄ㅞ〮䔪彃䕎呓剟䍅䡟㐨㘰㈱⼩䍅也卅彔䕒⡃〴ㄶ⤲!＀＀ ＀＀	＀＀_x0008_＀＀_x0001_＀＀_x0001_＀＀_x0001_＀＀ẚᐔ㿔찀喉仗;剃ⵇ䕉偞偟䥒䕃䱟坏偟⡒〴㘸ⰱⰬⰬⰰ倢䥒䕃Ⱒ䤢呎䅒䅄≙∬㈵≗착!＀＀ ＀＀	＀＀_x0008_＀＀_x0001_＀＀_x0001_＀＀_x0001_＀＀슏⣵轜䀤찀喉仗_x0018_䉁ⵉ䕂偞䍟剕䕒䍎⡙䤢体⤢_x001D_＀＀ ＀＀_x0005_＀＀_x0004_＀＀_x0001_＀＀_x0001_＀＀_x0008_＀＀啅R찀喗仗_x0018_ㅂ䉚倵偞䍟剕䕒䍎⡙䤢体⤢_x001D_＀＀ ＀＀_x0005_＀＀_x0004_＀＀_x0001_＀＀_x0001_＀＀_x0008_＀＀乀A찀嗨仗&amp;䕄〰㔰㐱〰㠰䙞彆䅓䕌⡓乁ⱎ〲㘰ⰬⰬ啅⥒!＀＀ ＀＀	＀＀_x0008_＀＀_x0001_＀＀_x0001_＀＀_x0001_＀＀＀＀＀＀隰䃲찀嗩仗&amp;卅㄰㠷㌴䔰㠱䙞彆䅓䕌⡓乁ⱎ〲㠰ⰬⰬ啅⥒!＀＀ ＀＀	＀＀_x0008_＀＀_x0001_＀＀_x0001_＀＀_x0001_＀＀＀＀＀＀䭀䃬찀嗻仗*剆〰〰㈱㤱㈷䙞彆䅃䕐彘䥆⡘乁ⱎ〲㠰ⰬⰬ啅⥒ć＀＀ ＀＀ï＀＀_x0008_＀＀_x0001_＀＀_x0001_＀＀_x0001_＀＀＀＀＀＀＀＀䁺摦畳㩰⼯楄敲瑣潩獮䘯捡却瑥䄠摵瑩湩⁧楖睥牥愿瑣潩㵮啁䥄彔䅖啌♅䉄ㄽ㤲䤦ㅄ㐽㌸ㄴ☰䅖啌䥅㵄㐰〶☱䑓呁㵅〲㠰倦剅佉呄偙㵅乁彎呓♄䍓呆㌽眦湩潤㵷潰異彰潮扟牡眦摩桴㌽㔸栦楥桧㵴㈱☰呓剁彔䅍䥘䥍䕚㵄䅆卌♅牣慥潴㵲慦瑣敳♴楤灳慬役瑳楲杮䄽摵瑩찀嗻仗(䕄〰㜰㌰ㄷ㤲䙞彆䉅呉䥟⡂乁ⱎ〲㜰ⰬⰬ啅⥒Ŧ＀＀ ＀＀Ŏ＀＀_x0008_＀＀_x0001_＀＀_x0001_＀＀_x0001_＀＀＀＀＀＀숀䂳摦畳㩰⼯楤敲瑣潩獮䘯呁嘠敩敷㽲捡楴湯唽䑐呁♅牣慥潴㵲慦瑣敳♴奄彎剁升吽啒♅佄彃䅎䕍䘽呁䘺䱑䅟䑕呉义彇䱃䕉呎呟䵅䱐呁⹅䅆♔楤灳慬役瑳楲杮䄽摵瑩嘦剁䬺奅丽噑䙏䩇剉♁䅖㩒啑剅㵙歒晚啒䩊䙖䨹楑䉨歔猴橍睁祎獷䍌䙸噖灉圦义佄㵗䥆卒彔佐啐♐䕈䝉呈㐽〵圦䑉䡔㐽〵匦䅔呒䵟塁䵉婉䑅䘽䱁䕓嘦剁䌺䱁久䅄㵒䥆䕖䅄♙䅖㩒奓䉍䱏䐽ぅ〰〷㜳㈱☹䅖㩒义䕄㵘0꜉伍_x001C_剆〰〰㈱〰㌷偞偟䥒䕃〨⸩畣牲＀＀＀＀ꎢ伍1剏䘭幒⸱⨰䍅也卅彔䕒彃⡈〴㜶⤳䔯彃䕎呓剟䍅㐨㘰㌷착!＀＀ ＀＀	＀＀_x0008_＀＀_x0001_＀＀_x0001_＀＀_x0001_＀＀읉㮋힔㿐찀喏仗_x0019_㌶啄䐭幅彐啃剒久奃∨卉≏착_x001D_＀＀ ＀＀_x0005_＀＀_x0004_＀＀_x0001_＀＀_x0001_＀＀_x0008_＀＀啅R찀喏仗_x0015_啅䭒坒偞偟䥒䕃㐨㠰ㄶ착!＀＀ ＀＀	＀＀_x0008_＀＀_x0001_＀＀_x0001_＀＀_x0001_＀＀桳䂗찀喐仗_x001E_䱁ⵖ䕄偞䉟呅彁佌䥃塄⴨䄲ⱙⰰ⥗!＀＀ ＀＀	＀＀_x0008_＀＀_x0001_＀＀_x0001_＀＀_x0001_＀＀緪毣ⳏ㿴찀喱仗*剆〰〰㈱㜷ㄷ䱞䑓偟协呟偏䡟䑌⡒〱∬≈∬卆⤢r＀＀ ＀＀Z＀＀P＀＀_x0001_＀＀
＀＀_x0001_＀＀＀＀蠀ꅚ䆇＀＀　맒䆆＀＀頀㳸䆆＀＀뾑䆀＀＀＀＀贰䆀＀＀退가䅷＀＀䀀곰䅶＀＀䀀䲜䅱＀＀耀洺䅮＀＀怀凲䅭＀＀＀＀＀＀＀＀＀＀嗻仗O剆〰〰㈱㜷ㄷㅞ〮⠪䍅也卅彔䕒彃⡓〴㤶⤶䔫彃䕎呓剟䍅啟㐨㘰㘹⤩䔯彃䕎呓剟䍅㐨㘰㘹착!＀＀ ＀＀	＀＀_x0008_＀＀_x0001_＀＀_x0001_＀＀_x0001_＀＀＀＀＀＀＀＀＀＀찀嗻仗O剆〰〰㈱㜷ㄷㅞ〮⠪䍅也卅彔䕒彃⡓〴ㄸ⤸䔫彃䕎呓剟䍅啟㐨㠰㠱⤩䔯彃䕎呓剟䍅㐨㠰㠱착!＀＀ ＀＀	＀＀_x0008_＀＀_x0001_＀＀_x0001_＀＀_x0001_＀＀㣂䩕ᄑ㾡찀喑仗&lt;剏䘭幒⸱⨰䔨彃䕎呓剟䍅䉟〨⬩䍅也卅彔䕒彃⡏⤰⼩䍅也卅彔䕒⡃⤰!＀＀ ＀＀	＀＀_x0008_＀＀_x0001_＀＀_x0001_＀＀_x0001_＀＀퇒ॠ㝚㿘찀嗊仗2䥖ⵖ剆ㅞ〮䔪彃䕎呓剟䍅䡟㐨㜰㘲⼩䍅也卅彔䕒⡃〴㈷⤶!＀＀ ＀＀	＀＀_x0008_＀＀_x0001_＀＀_x0001_＀＀_x0001_＀＀瀗暅낍㿜찀嗐仗H啓䘭幒⸱⨰䔨彃䕎呓剟䍅卟㐨㘰㐰⬩䍅也卅彔䕒彃⡕〴〶⤴⼩䍅也卅彔䕒⡃〴〶⤴!＀＀ ＀＀	＀＀_x0008_＀＀_x0001_＀＀_x0001_＀＀_x0001_＀＀㣂䩕ᄑ㾡찀嗯仗(䕄〰㜰〱〰〰䙞彆䉅呉䥟⡂乁ⱎ〲㠰ⰬⰬ啅⥒Ŧ＀＀ ＀＀Ŏ＀＀_x0008_＀＀_x0001_＀＀_x0001_＀＀_x0001_＀＀＀＀＀＀ࠀ䂶摦畳㩰⼯楤敲瑣潩獮䘯呁嘠敩敷㽲捡楴湯唽䑐呁♅牣慥潴㵲慦瑣敳♴奄彎剁升吽啒♅佄彃䅎䕍䘽呁䘺䱑䅟䑕呉义彇䱃䕉呎呟䵅䱐呁⹅䅆♔楤灳慬役瑳楲杮䄽摵瑩嘦剁䬺奅䰽塏䑍剓偙♅䅖㩒啑剅㵙歒晚啒䩊䙖䨹楑䉨歔猴橍睁䍏獷䍌䙸噖灉圦义佄㵗䥆卒彔佐啐♐䕈䝉呈㐽〵圦䑉䡔㐽〵匦䅔呒䵟塁䵉婉䑅䘽䱁䕓嘦剁䌺䱁久䅄㵒䥆䕖䅄♙䅖㩒奓䉍䱏䐽ぅ〰ㄷ〰〰☰䅖㩒义䕄㵘0嗷仗O䕄〰䈰奁〰㜱ㅞ〮⠪䍅也卅彔䕒彃⡂〴㜸⤹䔫彃䕎呓剟䍅佟㐨㠰㤷⤩䔯彃䕎呓剟䍅㐨㠰㤷착!＀＀ ＀＀	＀＀_x0008_＀＀_x0001_＀＀_x0001_＀＀_x0001_＀＀Ї_xD9DF_쏃㿣찀嗹仗O䕄〰䔰䅎㥇㤹ㅞ〮⠪䍅也卅彔䕒彃⡓〴㠷⤸䔫彃䕎呓剟䍅啟㐨㜰㠸⤩䔯彃䕎呓剟䍅㐨㜰㠸착!＀＀ ＀＀	＀＀_x0008_＀＀_x0001_＀＀_x0001_＀＀_x0001_＀＀蛲鳪啕㿅찀嗹仗O剆〰〰㈱㈰ㄷㅞ〮⠪䍅也卅彔䕒彃⡂〴㠷⤸䔫彃䕎呓剟䍅佟㐨㜰㠸⤩䔯彃䕎呓剟䍅㐨㜰㠸착!＀＀ ＀＀	＀＀_x0008_＀＀_x0001_＀＀_x0001_＀＀_x0001_＀＀뫝惶떭㿖찀ꎰ伍I卉ⵐ呉ㅞ〮⠪䍅也卅彔䕒彃⡓〴㘷⤵䔫彃䕎呓剟䍅啟㐨㜰㔶⤩䔯彃䕎呓剟䍅㐨㜰㔶착!＀＀ ＀＀	＀＀_x0008_＀＀_x0001_＀＀_x0001_＀＀_x0001_＀＀鹈泳ꞹ㾡찀ꎰ伍J協佃䜭幂⸱⨰䔨彃䕎呓剟䍅卟㐨㜰㔶⬩䍅也卅彔䕒彃⡕〴㘷⤵⼩䍅也卅彔䕒⡃〴㘷⤵!＀＀ ＀＀	＀＀_x0008_＀＀_x0001_＀＀_x0001_＀＀_x0001_＀＀馚香香㾹찀喏仗#久ⵉ呉䙞当卒䑟呁⡁攢畱瑩湹慯牤⤢ㅛ챝_x001D_＀＀ ＀＀_x0005_＀＀_x0004_＀＀_x0001_＀＀_x0001_＀＀_x0003_＀＀＀＀耀찀喏仗#剃ⵇ䕉䙞当卒䑟呁⡁攢畱瑩湹慯牤⤢㉛챝_x001D_＀＀ ＀＀_x0005_＀＀_x0004_＀＀_x0001_＀＀_x0001_＀＀_x0003_＀＀＀＀耀찀喏仗_x0015_啅䕒䭅偞偟䥒䕃㐨㠰ㄶ착!＀＀ ＀＀	＀＀_x0008_＀＀_x0001_＀＀_x0001_＀＀_x0001_＀＀⿭➻䬏䀯찀喿仗H䝄䘭幒⸱⨰䔨彃䕎呓剟䍅䉟㐨㘰㔶⬩䍅也卅彔䕒彃⡏〴㘶⤵⼩䍅也卅彔䕒⡃〴㘶⤵!＀＀ ＀＀	＀＀_x0008_＀＀_x0001_＀＀_x0001_＀＀_x0001_＀＀␭ⶻ쓬㿮찀嗬仗O卅㄰㌱〹䨰㜳ㅞ〮⠪䍅也卅彔䕒彃⡓〴㤶⤶䔫彃䕎呓剟䍅啟㐨㘰㘹⤩䔯彃䕎呓剟䍅㐨㘰㘹착!＀＀ ＀＀	＀＀_x0008_＀＀_x0001_＀＀_x0001_＀＀_x0001_＀＀ꚲ魨䗑㿇찀嗬仗O卅㄰㌱〹䨰㜳ㅞ〮⠪䍅也卅彔䕒彃⡓〴ㄸ⤸䔫彃䕎呓剟䍅啟㐨㠰㠱⤩䔯彃䕎呓剟䍅㐨㠰㠱착!＀＀ ＀＀	＀＀_x0008_＀＀_x0001_＀＀_x0001_＀＀_x0001_＀＀＀＀＀＀＀＀㿒찀嗯仗O剆〰〰㈱㄰㈷ㅞ〮⠪䍅也卅彔䕒彃⡂〴㌶⤵䔫彃䕎呓剟䍅佟㐨㘰㔳⤩䔯彃䕎呓剟䍅㐨㘰㔳착!＀＀ ＀＀	＀＀_x0008_＀＀_x0001_＀＀_x0001_＀＀_x0001_＀＀佯䭆䇔㿝찀嗶仗(䕄〰䈰奁〰㜱䙞彆䉅呉䥟⡂乁ⱎ〲㘰ⰬⰬ啅⥒Ŧ＀＀ ＀＀Ŏ＀＀_x0008_＀＀_x0001_＀＀_x0001_＀＀_x0001_＀＀＀＀＀＀鈀䂨摦畳㩰⼯楤敲瑣潩獮䘯呁嘠敩敷㽲捡楴湯唽䑐呁♅牣慥潴㵲慦瑣敳♴奄彎剁升吽啒♅佄彃䅎䕍䘽呁䘺䱑䅟䑕呉义彇䱃䕉呎呟䵅䱐呁⹅䅆♔楤灳慬役瑳楲杮䄽摵瑩嘦剁䬺奅娽塗偑噕䡃♗䅖㩒啑剅㵙歒晚啒䩊䙖䨹楑䉨歔猴橍睁楎獷䍌䙸噖灉圦义佄㵗䥆卒彔佐啐♐䕈䝉呈㐽〵圦䑉䡔㐽〵匦䅔呒䵟塁䵉婉䑅䘽䱁䕓嘦剁䌺䱁久䅄㵒䥆䕖䅄♙䅖㩒奓䉍䱏䐽ぅ〰䅂す㄰☷䅖㩒义䕄㵘0嗾仗*呉〰〰㜰㘲㠱䙞彆䅃䕐彘䥆⡘乁ⱎ〲㤰ⰬⰬ啅⥒!＀＀ ＀＀	＀＀_x0008_＀＀_x0001_＀＀_x0001_＀＀_x0001_＀＀＀＀＀＀쀀䁻찀嘂仗O呉〰〰㘰〲㈷ㅞ〮⠪䍅也卅彔䕒彃⡓〴㘶⤵䔫彃䕎呓剟䍅啟㐨㘰㔶⤩䔯彃䕎呓剟䍅㐨㘰㔶착!＀＀ ＀＀	＀＀_x0008_＀＀_x0001_＀＀_x0001_＀＀_x0001_＀＀顤⛉㿋찀嘂仗8剆〰〰㈱〰㌷ㅞ〮䔪彃䕎呓剟䍅䡟㐨㔰㈱⼩䍅也卅彔䕒⡃〴ㄵ⤲!＀＀ ＀＀	＀＀_x0008_＀＀_x0001_＀＀_x0001_＀＀_x0001_＀＀幃飅ꪪ㿢찀喱仗à剆〰〰㈱㜷ㄷ䥞呎䐠呁彅㵁䅚⡖䅆䙟䑙䍎㐨㠰ㄶⰬ刬⥆㬩䤠呎䐠呁彅㵓䅚⡖卆䙟卉䅃彌䕐乒㐨㠰ㄶⰬ卆ⱁ䙒⤩※义⁔䅄䕔兟娽噁䘨彑䥆䍓䱁兟剔⡎〴㘸ⰱⰬ䙒⤩医剔义⁇允㵓䙉䐨呁彅㹁䐽呁彅♓䐦呁彅㹁䐽呁彅ⱑ䄢乎Ⱒ䙉䐨呁彅㹓䐽呁彅ⱑ匢䵅≉∬呑≒⤩_x001D_＀＀ ＀＀_x0005_＀＀_x0004_＀＀_x0001_＀＀_x0001_＀＀_x0008_＀＀呑R찀嗖仗_x001C_呉〰㌰㈱㌸㜶䙞彁佃乕剔彙䅎䕍_x001F_＀＀ ＀＀_x0007_＀＀_x0006_＀＀_x0001_＀＀_x0001_＀＀_x0008_＀＀瑉污y찀嗰仗O䕄〰㜰〱〰〰ㅞ〮⠪䍅也卅彔䕒彃⡓〴㔷⤷䔫彃䕎呓剟䍅啟㐨㜰㜵⤩䔯彃䕎呓剟䍅㐨㜰㜵착!＀＀ ＀＀	＀＀_x0008_＀＀_x0001_＀＀_x0001_＀＀_x0001_＀＀＀＀＀＀＀＀＀＀찀嗰仗8䕄〰㜰〱〰〰ㅞ〮䔪彃䕎呓剟䍅䡟㐨㜰㠸⼩䍅也卅彔䕒⡃〴㠷⤸!＀＀ ＀＀	＀＀_x0008_＀＀_x0001_＀＀_x0001_＀＀_x0001_＀＀ꆟ䤤㿒찀嗰仗*卅㄰㌱ㄲ㠱㔳䙞彆䅃䕐彘䥆⡘乁ⱎ〲㠰ⰬⰬ啅⥒!＀＀ ＀＀	＀＀_x0008_＀＀_x0001_＀＀_x0001_＀＀_x0001_＀＀＀＀＀＀밀䂒찀嗷仗*䕄〰䔰䅎㥇㤹䙞彆䅃䕐彘䥆⡘乁ⱎ〲㠰ⰬⰬ啅⥒!＀＀ ＀＀	＀＀_x0008_＀＀_x0001_＀＀_x0001_＀＀_x0001_＀＀＀＀＀＀鈀䃁찀嘂仗.剆〰〰㈱㌰ㄲ䕞䅃䵟䑅卟䱁卅㈨㄰ⰱⰰⰬ䌢剕䔽剕⤢!＀＀ ＀＀	＀＀_x0008_＀＀_x0001_＀＀_x0001_＀＀_x0001_＀＀＀＀＀＀타䃓찀嘂仗8呉〰〰㘰〲㈷ㅞ〮䔪彃䕎呓剟䍅䡟㐨㘰㐰⼩䍅也卅彔䕒⡃〴〶⤴!＀＀ ＀＀	＀＀_x0008_＀＀_x0001_＀＀_x0001_＀＀_x0001_＀＀ꆟ䤤㿢찀ꞝ伍_x001B_卅㄰㌱〹䨰㜳偞偟䥒䕃㐨㠰ㄶ착!＀＀ ＀＀	＀＀_x0008_＀＀_x0001_＀＀_x0001_＀＀_x0001_＀＀馚香香䀖찀ꎪ伍Gⵇ呉ㅞ〮⠪䍅也卅彔䕒彃⡓〴㠵⤴䔫彃䕎呓剟䍅啟㐨㔰㐸⤩䔯彃䕎呓剟䍅㐨㔰㐸착!＀＀ ＀＀	＀＀_x0008_＀＀_x0001_＀＀_x0001_＀＀_x0001_＀＀⴪艭ꞹ㿑찀喳仗5剆〰〰㈱㐵㘸偞䕓䍔䱁䘨噉䑅奁㬩䝆噟汯浵⡥ㄭ奁丬坏䐬〬착ॗ＀＀ ＀＀ि＀＀࠸＀＀_x0001_＀＀ć＀＀_x0001_＀＀쭋뵈芧䀔ଽ祂䜟䀈栧쎓_xDD27_䀌尘䝳௿䀉閫뼉࿔㿾頇໹䉾䀅侱씀틈㿿鉴꺭㿾㏒쒽䙘䀆⨎ᵱૣ䀇啘뼯㿾鬏쳈䀁ದ퀜ᗒ㿸鐠燷䜴䀆雔젺臫㿸꽵望㿶疎᭱‍㿶҂迅眱㿳ⶾ꩘砋㿉썘櫩㿨걏왻㿧葉끆뵱㿱᭥θ䩵㿲ᵏ钫㿔׺↻㿳脟ﰿ矼㿽ᾴ∩䀀㟦둌㿺弱聞瑽䀁筯쒂䀂훜鸖쪗㿽䂸飇㿻ሆ㼔㳆䀀쭂羺萬䀇镟锋⵿㿸࿠_xFFFF_＿䀀㨲ठ᛻䀂ᵩ䵕甐䀇㺣᷉䀄뚪욛䀀贈㎭䀇낒❯đ䀀카煏砜㿺蟰_xFFFF_ﾟ鰞䀅ꇓ䱮䀆죫캑裀䀃燢ⵑ樢䀀事媖㿺ݠ᧎_xDA51_㿾ꬲ롷᨝㿿〼꒡䀅槬뾇⬦㿻귄ᢂ᫨㿽㤙笋ꇚ㿼ꡱ藟妭㿷檇뉊蜎㿲ண寪瓦㿹郕잸䟒㿺䊻Ⱏꍣ䀅왵엷ꪥ㿶ퟰⵤ䀇_xD91E_㕜䀄ꊈ齀鏈㿾ⷆ꟦㿸苔紗㿾鍣주㿽䀜糟䀆磕⛩蠱䀆킍퓏훫䀃矝輌賽䀁峲蟟䒃㿽䬧洛䀀ꎭপ䀀ꍕ͗요㿽퀘看氮䀂ᝡཅ౼䀔푼꽟䂰䀈┈듌꯽䀉ႈ칗吏䀋휼℠㿻폋ꊹ႔㿼五頤㿷ꡥꦊ鏴㿺銫㻈니㿴悄뵕軼㿵Ӧ牭⓸㿶뢻ڍᛰ㿹봽陒踡㿾쮟ⓔ⍸䀂㨶꟧츸㿻紘椅⋆㿸䓵藗鰟㿿θ쩵宣㿾埑暐_xDA2C_㿸炴蕙Í㿹퀋骶♵䀁첼冰⿖㿷물㫃㿹뾤슗暃㿽฼旅ꐫ㿿⑗ꠦ寡㿴凚ꎜ于㿼㽬곃㿵＀＀＀＀＀＀＀＀＀＀＀＀＀＀＀＀鱼쉩鏶㿲む_xDCF0_롻㿹ﶂ맗㿸ᢤ턠訄䀁鉠ᓊ偳㿱늷杄얙䀀垛噵㿿캞ꔕ悄㿷㉈瞫嶸㿻㭛剑㿷⹳嗅齥㿸ⲭ姑兦㿾熨繯꓃䀁㛉ݰ哪㿸윩煤㿴㑃莺_xD9D8_㿽ࣲꑮ텬㿳⯏窞膤㿺‐읃ꨎ㿻ꇬ걽㟠㿿ᑡ輄潯㿽챰➲ඁ㿹꾒刄ᝢ㿸德夾ᰱ㿿쇊ɬ䬌㿯蛣䷟買䀂_xD851_텅_xDF03_㿺_xDAFD_㿲릙ꚱ㿼豔㟳傡㿹롁ਂ㓵㿹錋芩㿻祟麐윢㿺켱婊跱㿽莈⢄큟㿨ꑥ叞㿻௢ꦓ톂㿼撮䛇︠䀃茴샸꾎䀐_x0014__xD9E3_㿹ௐ⹷㒌㿽偶霘㿽䏃㼘箍㿽ꣳ뿸ꨣ㿻庪Ꝿ೉㿲ﵺ籉Ӯ㿹틲才᠐䀅襃ﲖ㿼_xD87F_ꏒẩ㿿갾樷㿵諊⠀䀀䇄鑂࠯䀀꽆⠆甍㿿ꯍꬺ혅䀂矶䞶䀃菂흦햽䀉ᐒ옿뗜䀁艦峡賃㿶ꛁꏎ_xFFFF_￢㿿筼ꃗ봯㿿贮硟줥䀂텴픨㿽⑖䀁豶⸫઎㿴㎭⾾售㿵狳緘デ㿵ꁢ彫佀䀁륧瑬迎䀀짻Ἐ꽦㿻搟す䟱䀁珪ᖵ毻䀅꿲闥淫䀇끆ﵱ㺻䀎흳㽁䀖⻵连꿛䀑궣≊샻䀙ʖﻒ⠇䀔Ȉǘ䀕뚶鳰䀋운Ꭰ읂㿷_xDE37_ᤝ趫㿸涗궧đ㿼ﷁހ〆䀋粢ୁ렉䀋͗蚔䔚㿿斕授屝䀃⪌룃䀀븁볛뉱䀁鯔ቕ䀁灔䅸㿸쩬_xDE15_㿹큛捻_x0008_䀈璊ꜿ张䀄썩楡쟠䀈ᵃ롖菥䀉篡荿諶䀅Ꝕ夃浏䀁⒉᥺㋅㿺鶡ⳓ໐䀊ť렓㝵䀑럔뢲䀍䚕_xD8F3_䀉䎳쏼庖䀉녨줔剗䀐놖鮡䇽䀀Ɱన㿼劆ᅻ蝭㿼梵_xDA01_퍖䀏쏉굂䀋䶕승_xDCBB_䀈꘿榵ཬ䀊퓵ꯪ䊫㿼翡_xD92B_ᆱ㿻購܋剂䀂勎鲲銄㿽퍉梠ꀞ䀌嚼睂㱉䀆袭퇳䀂䄘♣꽑䀀ᦆ会넄㿼왿΅夡㿺絁鳋䀃彅_xDA41_䀂쨈ﭭ甞㿼籟ố㿿觖Њ㿴쿄ཿ뭞㿶뱮㈻᭖䀁澰ᄧ_xFFFF_￡䀂倮⁒䀁尨䊏㿹뗠ᭋ㿻낫겂䀍옄ۺ뜦䀀ホ舊ះ䀂㒤잛끡䀈ᙺ踾㿾♬泟ꍳ䀆骄唡伔䀂ꈒ䅼ऋ㿾쟷핻쓊㿸ힺ絉멙䀎䤆嚟忑䀈_xD845_奊㿽᝔㋰웃㿿㜡ස_xDCF8_䀏ᎃ䀉γ䀄刑뎷_xDCAF_䀉鲡坨씡䀃픴煉὇䀆띚㚷䀅槟խ䀈쭂羺Ь㿿멫傺䀆ੰᔫ둔䀃稗ᣄ䀑푬㑃莺㿥＀＀＀＀＀＀＀＀＀＀＀＀＀＀＀＀＀＀＀＀＀＀＀＀＀＀＀＀＀＀＀＀＀＀＀＀＀＀＀＀＀＀＀＀＀＀＀＀＀＀＀＀＀＀＀＀＀＀＀＀＀＀＀＀＀＀＀＀＀＀＀＀＀＀＀＀＀＀＀＀＀＀＀＀＀＀＀＀＀＀＀＀＀＀＀＀＀＀＀＀＀＀＀＀＀＀＀＀＀＀＀＀＀＀＀＀＀＀＀＀＀＀＀＀＀＀＀＀＀＀＀＀＀＀＀＀＀＀＀＀＀＀＀＀＀＀＀＀＀＀＀＀＀＀＀＀＀＀＀＀＀＀＀＀＀＀＀＀＀＀＀＀＀＀＀＀＀＀＀＀＀＀＀＀＀＀＀＀＀＀＀＀＀＀＀＀＀＀＀＀＀＀＀＀＀＀＀＀＀＀＀＀＀＀＀＀＀＀＀＀＀＀＀＀＀＀＀＀＀＀＀＀＀＀＀＀＀＀＀＀＀＀＀＀＀＀＀＀＀＀＀＀＀＀＀＀＀＀＀＀＀＀찀喻仗*呉〰㌰㤴ㄷ㠶䙞彆䉅呉䅄䥟⡂乁ⱎ〲㤰ⰬⰬ啅⥒Ū＀＀ ＀＀Œ＀＀_x0008_＀＀_x0001_＀＀_x0001_＀＀_x0001_＀＀＀＀＀＀⢀䃅摦畳㩰⼯楤敲瑣潩獮䘯呁嘠敩敷㽲捡楴湯唽䑐呁♅牣慥潴㵲慦瑣敳♴奄彎剁升吽啒♅佄彃䅎䕍䘽呁䘺䱑䅟䑕呉义彇䱃䕉呎呟䵅䱐呁⹅䅆♔楤灳慬役瑳楲杮䄽摵瑩嘦剁䬺奅䈽䱓塗䑁义♓䅖㩒啑剅㵙歒晚啒䩊䕖䉒じ䍬䕋但楔祷䑍㕁䍌獷䕌噖楕㵫圦义佄㵗䥆卒彔佐啐♐䕈䝉呈㐽〵圦䑉䡔㐽〵匦䅔呒䵟塁䵉婉䑅䘽䱁䕓嘦剁䌺䱁久䅄㵒䥆䕖䅄♙䅖㩒奓䉍䱏䤽ご〰㐳㜹㘱☸䅖㩒义䕄㵘0喿仗I䉁ⵉ䕂ㅞ〮⠪䍅也卅彔䕒彃⡂〴㌶⤵䔫彃䕎呓剟䍅佟㐨㘰㔳⤩䔯彃䕎呓剟䍅㐨㘰㔳착!＀＀ ＀＀	＀＀_x0008_＀＀_x0001_＀＀_x0001_＀＀_x0001_＀＀＀＀＀＀＀＀㿨찀嗩仗(卅㄰㠷㌴䔰㠱䙞彆䉅呉䥟⡂乁ⱎ〲〱ⰬⰬ啅⥒ć＀＀ ＀＀ï＀＀_x0008_＀＀_x0001_＀＀_x0001_＀＀_x0001_＀＀＀＀＀＀✀䃆摦畳㩰⼯楄敲瑣潩獮䘯捡却瑥䄠摵瑩湩⁧楖睥牥愿瑣潩㵮啁䥄彔䅖啌♅䉄ㄽ㤲䤦ㅄ㔽㌷㔲☲䅖啌䥅㵄㄰㔲☰䑓呁㵅〲〱倦剅佉呄偙㵅乁彎呓♄䍓呆㌽眦湩潤㵷潰異彰潮扟牡眦摩桴㌽㔸栦楥桧㵴㈱☰呓剁彔䅍䥘䥍䕚㵄䅆卌♅牣慥潴㵲慦瑣敳♴楤灳慬役瑳楲杮䄽摵瑩찀嗲仗,䕄〰㜰㘶〴㤳䕞䅃䵟䑅也呅㈨㄰ⰱⰰⰬ䌢剕䔽剕⤢!＀＀ ＀＀	＀＀_x0008_＀＀_x0001_＀＀_x0001_＀＀_x0001_＀＀＀＀＀＀㲀䃍찀嗵仗(䕄〰䈰十ㅆㄱ䙞彆䉅呉䥟⡂乁ⱎ〲㜰ⰬⰬ啅⥒Ŧ＀＀ ＀＀Ŏ＀＀_x0008_＀＀_x0001_＀＀_x0001_＀＀_x0001_＀＀馛香즙䂻摦畳㩰⼯楤敲瑣潩獮䘯呁嘠敩敷㽲捡楴湯唽䑐呁♅牣慥潴㵲慦瑣敳♴奄彎剁升吽啒♅佄彃䅎䕍䘽呁䘺䱑䅟䑕呉义彇䱃䕉呎呟䵅䱐呁⹅䅆♔楤灳慬役瑳楲杮䄽摵瑩嘦剁䬺奅丽乏䉙剙䑅♗䅖㩒啑剅㵙歒晚啒䩊䙖䨹楑䉨歔猴橍睁祎獷䍌䙸噖灉圦义佄㵗䥆卒彔佐啐♐䕈䝉呈㐽〵圦䑉䡔㐽〵匦䅔呒䵟塁䵉婉䑅䘽䱁䕓嘦剁䌺䱁久䅄㵒䥆䕖䅄♙䅖㩒奓䉍䱏䐽ぅ〰䅂䙓ㄱ☱䅖㩒义䕄㵘0嗾仗(呉〰〰㜰㘲㠱䙞彆䉅呉䥟⡂乁ⱎ〲㤰ⰬⰬ啅⥒Ŧ＀＀ ＀＀Ŏ＀＀_x0008_＀＀_x0001_＀＀_x0001_＀＀_x0001_＀＀豀碵꼝쐕摦畳㩰⼯楤敲瑣潩獮䘯呁嘠敩敷㽲捡楴湯唽䑐呁♅牣慥潴㵲慦瑣敳♴奄彎剁升吽啒♅佄彃䅎䕍䘽呁䘺䱑䅟䑕呉义彇䱃䕉呎呟䵅䱐呁⹅䅆♔楤灳慬役瑳楲杮䄽摵瑩嘦剁䬺奅丽䱁婅婅䱅♉䅖㩒啑剅㵙歒晚啒䩊䙖䨹楑䉨歔猴橍睁协獷䍌䙸噖灉圦义佄㵗䥆卒彔佐啐♐䕈䝉呈㐽〵圦䑉䡔㐽〵匦䅔呒䵟塁䵉婉䑅䘽䱁䕓嘦剁䌺䱁久䅄㵒䥆䕖䅄♙䅖㩒奓䉍䱏䤽ご〰〰㈷ㄶ☸䅖㩒义䕄㵘0嗿仗,呉〰〰㜰㘲㠱䕞䅃䵟䑅也呅㈨㄰ⰲⰰⰬ䌢剕䔽剕⤢!＀＀ ＀＀	＀＀_x0008_＀＀_x0001_＀＀_x0001_＀＀_x0001_＀＀＀＀＀＀圀䂣찀嘂仗*呉〰〰㘰〲㈷䙞彆䉅呉䅄䥟⡂乁ⱎ〲㜰ⰬⰬ啅⥒Ū＀＀ ＀＀Œ＀＀_x0008_＀＀_x0001_＀＀_x0001_＀＀_x0001_＀＀豀碵꼝쐕摦畳㩰⼯楤敲瑣潩獮䘯呁嘠敩敷㽲捡楴湯唽䑐呁♅牣慥潴㵲慦瑣敳♴奄彎剁升吽啒♅佄彃䅎䕍䘽呁䘺䱑䅟䑕呉义彇䱃䕉呎呟䵅䱐呁⹅䅆♔楤灳慬役瑳楲杮䄽摵瑩嘦剁䬺奅刽䉁䡙䑏塗♕䅖㩒啑剅㵙歒晚啒䩊䕖䉒じ䍬䕋但楔祷䑍㍁䍌獷䕌噖楕㵫圦义佄㵗䥆卒彔佐啐♐䕈䝉呈㐽〵圦䑉䡔㐽〵匦䅔呒䵟塁䵉婉䑅䘽䱁䕓嘦剁䌺䱁久䅄㵒䥆䕖䅄♙䅖㩒奓䉍䱏䤽ご〰〰㈶㜰☲䅖㩒义䕄㵘0嘂仗*剆〰〰㈱〰㌷䙞彆䅃䕐彘䥆⡘乁ⱎ〲〱ⰬⰬ啅⥒ć＀＀ ＀＀ï＀＀_x0008_＀＀_x0001_＀＀_x0001_＀＀_x0001_＀＀㌳㌳ꜳ䂖摦畳㩰⼯楄敲瑣潩獮䘯捡却瑥䄠摵瑩湩⁧楖睥牥愿瑣潩㵮啁䥄彔䅖啌♅䉄ㄽ㤲䤦ㅄ䈽失䉘♊䅖啌䥅㵄㐰〶☱䑓呁㵅〲〱倦剅佉呄偙㵅乁彎呓♄䍓呆㌽眦湩潤㵷潰異彰潮扟牡眦摩桴㌽㔸栦楥桧㵴㈱☰呓剁彔䅍䥘䥍䕚㵄䅆卌♅牣慥潴㵲慦瑣敳♴楤灳慬役瑳楲杮䄽摵瑩찀ꎭ伍J佅乁䐭幅⸱⨰䔨彃䕎呓剟䍅卟㐨㘰㌴⬩䍅也卅彔䕒彃⡕〴㐶⤳⼩䍅也卅彔䕒⡃〴㐶⤳!＀＀ ＀＀	＀＀_x0008_＀＀_x0001_＀＀_x0001_＀＀_x0001_＀＀읉㮋힔㿐찀ꎧ伍1䥁䘭幒⸱⨰䍅也卅彔䕒彃⡈〴㔸⤷䔯彃䕎呓剟䍅㐨㠰㜵착!＀＀ ＀＀	＀＀_x0008_＀＀_x0001_＀＀_x0001_＀＀_x0001_＀＀ާ幠뛛㿝찀ꎥ伍1䝄䘭幒⸱⨰䍅也卅彔䕒彃⡈〴㌷⤴䔯彃䕎呓剟䍅㐨㜰㐳착!＀＀ ＀＀	＀＀_x0008_＀＀_x0001_＀＀_x0001_＀＀_x0001_＀＀＀＀＀＀＀＀＀＀찀ꎕ伍I䥖ⵖ剆ㅞ〮⠪䍅也卅彔䕒彃⡂〴㜶⤳䔫彃䕎呓剟䍅佟㐨㘰㌷⤩䔯彃䕎呓剟䍅㐨㘰㌷착!＀＀ ＀＀	＀＀_x0008_＀＀_x0001_＀＀_x0001_＀＀_x0001_＀＀ﰬ像⒒㿡찀喎仗_x001B_久ⵉ呉偞䍟䵏卟午佟呕㐨㠰ㄶ착!＀＀ ＀＀	＀＀_x0008_＀＀_x0001_＀＀_x0001_＀＀_x0001_＀＀ᚇ컙䪷䂯찀喏仗$䡐䅉中幌卆剟当䅄䅔∨煥極祴潮摡≲嬩崲_x001D_＀＀ ＀＀_x0005_＀＀_x0004_＀＀_x0001_＀＀_x0001_＀＀_x0003_＀＀＀＀耀찀喗仗_x0018_卅㄰㠴㤳〶㔱灞潲数彲䅎䕍9＀＀ ＀＀!＀＀ ＀＀_x0001_＀＀_x0001_＀＀_x0008_＀＀湉畤瑳楲⁡敤䐠獩湥⁯敔瑸汩匠䄮.찀嗄仗I䥔ⵔ呉ㅞ〮⠪䍅也卅彔䕒彃⡂〴㐸⤹䔫彃䕎呓剟䍅佟㐨㠰㤴⤩䔯彃䕎呓剟䍅㐨㠰㤴착!＀＀ ＀＀	＀＀_x0008_＀＀_x0001_＀＀_x0001_＀＀_x0001_＀＀⦺㗥㿔찀嗖仗_x001C_呉〰㌰㌱㐲㘷䙞彁佃乕剔彙䅎䕍_x001F_＀＀ ＀＀_x0007_＀＀_x0006_＀＀_x0001_＀＀_x0001_＀＀_x0008_＀＀瑉污y찀嗜仗;卅㄰㌱〹䨰㜳䩞䱕䅉⡎䙆䙟卉䅃彌䅄䕔儨剔㐬㠰ㄶⰬ刬ⱆ䐢呁久⤢착_x001D_＀＀ ＀＀_x0005_＀＀_x0004_＀＀_x0001_＀＀_x0001_＀＀_x0003_＀＀齰＀＀찀嗯仗'䕄〰㜰〱〰〰䙞彆䕄呂䱟⡔呑ⱒ〴ㄸⰶⰬ䙒착Ŧ＀＀ ＀＀Ŏ＀＀_x0008_＀＀_x0001_＀＀_x0001_＀＀_x0001_＀＀＀＀＀＀斠䃠摦畳㩰⼯楤敲瑣潩獮䘯呁嘠敩敷㽲捡楴湯唽䑐呁♅牣慥潴㵲慦瑣敳♴奄彎剁升吽啒♅佄彃䅎䕍䘽呁䘺䱑䅟䑕呉义彇䱃䕉呎呟䵅䱐呁⹅䅆♔楤灳慬役瑳楲杮䄽摵瑩嘦剁䬺奅䰽塕䱃偑婁♅䅖㩒啑剅㵙歒晚䕒䍖䙖䴹䍖剨䙖獉䑎㑁呍獙䍌卸楒㵫圦义佄㵗䥆卒彔佐啐♐䕈䝉呈㐽〵圦䑉䡔㐽〵匦䅔呒䵟塁䵉婉䑅䘽䱁䕓嘦剁䌺䱁久䅄㵒䥆䕖䅄♙䅖㩒奓䉍䱏䐽ぅ〰ㄷ〰〰☰䅖㩒义䕄㵘0嗴仗*剆〰〰㌱㌳㠰䙞彆䉅呉䅄䥟⡂乁ⱎ〲㠰ⰬⰬ啅⥒Ū＀＀ ＀＀Œ＀＀_x0008_＀＀_x0001_＀＀_x0001_＀＀_x0001_＀＀＀＀＀＀⺀䃒摦畳㩰⼯楤敲瑣潩獮䘯呁嘠敩敷㽲捡楴湯唽䑐呁♅牣慥潴㵲慦瑣敳♴奄彎剁升吽啒♅佄彃䅎䕍䘽呁䘺䱑䅟䑕呉义彇䱃䕉呎呟䵅䱐呁⹅䅆♔楤灳慬役瑳楲杮䄽摵瑩嘦剁䬺奅丽䙑䩙䙍剃♃䅖㩒啑剅㵙歒晚啒䩊䕖䉒じ䍬䕋但楔祷䑍㑁䍌獷䕌噖楕㵫圦义佄㵗䥆卒彔佐啐♐䕈䝉呈㐽〵圦䑉䡔㐽〵匦䅔呒䵟塁䵉婉䑅䘽䱁䕓嘦剁䌺䱁久䅄㵒䥆䕖䅄♙䅖㩒奓䉍䱏䘽げ〰㄰㌳〳☸䅖㩒义䕄㵘0嗷仗O䕄〰䈰奁〰㜱ㅞ〮⠪䍅也卅彔䕒彃⡓〴㤶⤶䔫彃䕎呓剟䍅啟㐨㘰㘹⤩䔯彃䕎呓剟䍅㐨㘰㘹착!＀＀ ＀＀	＀＀_x0008_＀＀_x0001_＀＀_x0001_＀＀_x0001_＀＀㛨䊟燇㾬찀嗷仗O䕄〰䈰奁〰㜱ㅞ〮⠪䍅也卅彔䕒彃⡓〴ㄸ⤸䔫彃䕎呓剟䍅啟㐨㠰㠱⤩䔯彃䕎呓剟䍅㐨㠰㠱착!＀＀ ＀＀	＀＀_x0008_＀＀_x0001_＀＀_x0001_＀＀_x0001_＀＀삎㗌䇔㾭찀嗻仗O剆〰〰㈱㐵㘸ㅞ〮⠪䍅也卅彔䕒彃⡓〴㜸⤹䔫彃䕎呓剟䍅啟㐨㠰㤷⤩䔯彃䕎呓剟䍅㐨㠰㤷착!＀＀ ＀＀	＀＀_x0008_＀＀_x0001_＀＀_x0001_＀＀_x0001_＀＀＀＀＀＀＀＀＀＀찀嗽仗*呉〰〰㘰㠴㐵䙞彆䉅呉䅄䥟⡂乁ⱎ〲㠰ⰬⰬ啅⥒Ū＀＀ ＀＀Œ＀＀_x0008_＀＀_x0001_＀＀_x0001_＀＀_x0001_＀＀豀碵꼝쐕摦畳㩰⼯楤敲瑣潩獮䘯呁嘠敩敷㽲捡楴湯唽䑐呁♅牣慥潴㵲慦瑣敳♴奄彎剁升吽啒♅佄彃䅎䕍䘽呁䘺䱑䅟䑕呉义彇䱃䕉呎呟䵅䱐呁⹅䅆♔楤灳慬役瑳楲杮䄽摵瑩嘦剁䬺奅吽乑婕乏䩅♅䅖㩒啑剅㵙歒晚啒䩊䕖䉒じ䍬䕋但楔祷䑍㑁䍌獷䕌噖楕㵫圦义佄㵗䥆卒彔佐啐♐䕈䝉呈㐽〵圦䑉䡔㐽〵匦䅔呒䵟塁䵉婉䑅䘽䱁䕓嘦剁䌺䱁久䅄㵒䥆䕖䅄♙䅖㩒奓䉍䱏䤽ご〰〰㐶㔸☴䅖㩒义䕄㵘0ꎳ伍Gⵇ呉ㅞ〮⠪䍅也卅彔䕒彃⡓〴㔸⤷䔫彃䕎呓剟䍅啟㐨㠰㜵⤩䔯彃䕎呓剟䍅㐨㠰㜵착!＀＀ ＀＀	＀＀_x0008_＀＀_x0001_＀＀_x0001_＀＀_x0001_＀＀ꣴ祓箖㿊찀ꎭ伍H䥁䘭幒⸱⨰䔨彃䕎呓剟䍅卟㐨㘰㌷⬩䍅也卅彔䕒彃⡕〴㜶⤳⼩䍅也卅彔䕒⡃〴㜶⤳!＀＀ ＀＀	＀＀_x0008_＀＀_x0001_＀＀_x0001_＀＀_x0001_＀＀蜻뜙䤤㾢찀ꎔ伍H啓䘭幒⸱⨰䔨彃䕎呓剟䍅䉟㐨㘰㌴⬩䍅也卅彔䕒彃⡏〴㐶⤳⼩䍅也卅彔䕒⡃〴㐶⤳!＀＀ ＀＀	＀＀_x0008_＀＀_x0001_＀＀_x0001_＀＀_x0001_＀＀ꊑ侄ꔩ㿤찀喘仗_x0011_单䕄剕偞偟䥒䕃〨착!＀＀ ＀＀	＀＀_x0008_＀＀_x0001_＀＀_x0001_＀＀_x0001_＀＀఑꠱얀㿧찀喦仗*剆〰〰㈱㄰㈷䱞䑓偟协呟偏䡟䑌⡒〱∬≈∬卆⤢r＀＀ ＀＀Z＀＀P＀＀_x0001_＀＀
＀＀_x0001_＀＀＀＀⠀詖䆎＀＀耀ᚌ䅶＀＀倀㾝䅴＀＀䀀䅬＀＀耀隽䅬＀＀쀀䅟＀＀쀀_xDE2A_䅟＀＀䀀ܔ䅛＀＀䀀ﲢ䅚＀＀＀＀㚆䅙＀＀＀＀＀＀＀＀＀＀嗉仗2剃ⵇ䕉ㅞ〮䔪彃䕎呓剟䍅䡟㐨㘰㔶⼩䍅也卅彔䕒⡃〴㘶⤵!＀＀ ＀＀	＀＀_x0008_＀＀_x0001_＀＀_x0001_＀＀_x0001_＀＀肯꿸❢㿖찀嗋仗1䝄䘭幒⸱⨰䍅也卅彔䕒彃⡈〴㠷⤸䔯彃䕎呓剟䍅㐨㜰㠸착!＀＀ ＀＀	＀＀_x0008_＀＀_x0001_＀＀_x0001_＀＀_x0001_＀＀ᑻ䞮竡㾤찀嗏仗H䝄䘭幒⸱⨰䔨彃䕎呓剟䍅卟㐨㘰㐰⬩䍅也卅彔䕒彃⡕〴〶⤴⼩䍅也卅彔䕒⡃〴〶⤴!＀＀ ＀＀	＀＀_x0008_＀＀_x0001_＀＀_x0001_＀＀_x0001_＀＀＀＀＀＀＀＀＀＀찀嗕仗I卉ⵐ呉ㅞ〮⠪䍅也卅彔䕒彃⡓〴㐸⤹䔫彃䕎呓剟䍅啟㐨㠰㤴⤩䔯彃䕎呓剟䍅㐨㠰㤴착!＀＀ ＀＀	＀＀_x0008_＀＀_x0001_＀＀_x0001_＀＀_x0001_＀＀愾߁㾟찀嗤仗&amp;䥆〰㤰〰㘰ㄸ䙞彆䅓䕌⡓乁ⱎ〲〱ⰬⰬ啅⥒ć＀＀ ＀＀ï＀＀_x0008_＀＀_x0001_＀＀_x0001_＀＀_x0001_＀＀＀＀＀＀맀䃤摦畳㩰⼯楄敲瑣潩獮䘯捡却瑥䄠摵瑩湩⁧楖睥牥愿瑣潩㵮啁䥄彔䅖啌♅䉄ㄽ㤲䤦ㅄ㔽〹㤲☴䅖啌䥅㵄㄰〰☱䑓呁㵅〲〱倦剅佉呄偙㵅乁彎呓♄䍓呆㌽眦湩潤㵷潰異彰潮扟牡眦摩桴㌽㔸栦楥桧㵴㈱☰呓剁彔䅍䥘䥍䕚㵄䅆卌♅牣慥潴㵲慦瑣敳♴楤灳慬役瑳楲杮䄽摵瑩찀嗴仗,䕄〰㠰〴〴㔰䕞䅃䵟䑅也呅㈨㄰ⰳⰰⰬ䌢剕䔽剕⤢!＀＀ ＀＀	＀＀_x0008_＀＀_x0001_＀＀_x0001_＀＀_x0001_＀＀슏⣵䂵찀嗶仗O䕄〰䈰十ㅆㄱㅞ〮⠪䍅也卅彔䕒彃⡓〴㜵⤳䔫彃䕎呓剟䍅啟㐨㔰㌷⤩䔯彃䕎呓剟䍅㐨㔰㌷착!＀＀ ＀＀	＀＀_x0008_＀＀_x0001_＀＀_x0001_＀＀_x0001_＀＀愾߁㾯찀嗷仗(䕄〰䔰䅎㥇㤹䙞彆䕎彔义⡃乁ⱎ〲㠰ⰬⰬ啅⥒Ŧ＀＀ ＀＀Ŏ＀＀_x0008_＀＀_x0001_＀＀_x0001_＀＀_x0001_＀＀＀＀＀＀저䂕摦畳㩰⼯楤敲瑣潩獮䘯呁嘠敩敷㽲捡楴湯唽䑐呁♅牣慥潴㵲慦瑣敳♴奄彎剁升吽啒♅佄彃䅎䕍䘽呁䘺䱑䅟䑕呉义彇䱃䕉呎呟䵅䱐呁⹅䅆♔楤灳慬役瑳楲杮䄽摵瑩嘦剁䬺奅䘽塗䡓偍䱅♉䅖㩒啑剅㵙歒晚歔啖じ佬祑䉨歔猴橍睁䍏獷䍌䙸噖灉圦义佄㵗䥆卒彔佐啐♐䕈䝉呈㐽〵圦䑉䡔㐽〵匦䅔呒䵟塁䵉婉䑅䘽䱁䕓嘦剁䌺䱁久䅄㵒䥆䕖䅄♙䅖㩒奓䉍䱏䐽ぅ〰久䝁㤹☹䅖㩒义䕄㵘0嗽仗'䕂〰㌰㤷ㄳ㜰䙞彆䕄呂卟⡔呑ⱒ〴ㄸⰶⰬ䙒착!＀＀ ＀＀	＀＀_x0008_＀＀_x0001_＀＀_x0001_＀＀_x0001_＀＀豀碵꼝쐕찀嗿仗O呉〰〰㜰㘲㠱ㅞ〮⠪䍅也卅彔䕒彃⡂〴㐸⤹䔫彃䕎呓剟䍅佟㐨㠰㤴⤩䔯彃䕎呓剟䍅㐨㠰㤴착!＀＀ ＀＀	＀＀_x0008_＀＀_x0001_＀＀_x0001_＀＀_x0001_＀＀紆㒎瑝㿡찀嗍仗I䍕ⵇ呉ㅞ〮⠪䍅也卅彔䕒彃⡓〴㐵⤲䔫彃䕎呓剟䍅啟㐨㔰㈴⤩䔯彃䕎呓剟䍅㐨㔰㈴착!＀＀ ＀＀	＀＀_x0008_＀＀_x0001_＀＀_x0001_＀＀_x0001_＀＀顤⛉㿛찀嗳仗'䕄〰㠰㌴〰㘲䙞彆䕄呂卟⡔呑ⱒ〴ㄸⰶⰬ䙒착!＀＀ ＀＀	＀＀_x0008_＀＀_x0001_＀＀_x0001_＀＀_x0001_＀＀豀碵꼝쐕찀嗵仗,剆〰〰㌱㌳㠰䕞䅃䵟䑅也呅㈨㄰ⰴⰰⰬ䌢剕䔽剕⤢!＀＀ ＀＀	＀＀_x0008_＀＀_x0001_＀＀_x0001_＀＀_x0001_＀＀＀＀＀＀䂰찀嗾仗O䕉〰㄰㈸〷ㄴㅞ〮⠪䍅也卅彔䕒彃⡓〴㜸⤹䔫彃䕎呓剟䍅啟㐨㠰㤷⤩䔯彃䕎呓剟䍅㐨㠰㤷착!＀＀ ＀＀	＀＀_x0008_＀＀_x0001_＀＀_x0001_＀＀_x0001_＀＀ཏ변涶㿋찀ꎟ伍0ⵇ呉ㅞ〮䔪彃䕎呓剟䍅䡟㐨㔰㐸⼩䍅也卅彔䕒⡃〴㠵⤴!＀＀ ＀＀	＀＀_x0008_＀＀_x0001_＀＀_x0001_＀＀_x0001_＀＀摣혤贽㿠찀ꎏ伍O䉇〰㠰㐸〷㘹ㅞ〮⠪䍅也卅彔䕒彃⡓〴㔸⤷䔫彃䕎呓剟䍅啟㐨㠰㜵⤩䔯彃䕎呓剟䍅㐨㠰㜵착!＀＀ ＀＀	＀＀_x0008_＀＀_x0001_＀＀_x0001_＀＀_x0001_＀＀ꤦ⌫Ḟ㾾찀喓仗;呉〰㌰㤴ㄷ㠶䩞䱕䅉⡎䙆䙟卉䅃彌䅄䕔儨剔㐬㠰ㄶⰬ刬ⱆ䐢呁久⤢착_x001D_＀＀ ＀＀_x0005_＀＀_x0004_＀＀_x0001_＀＀_x0001_＀＀_x0003_＀＀齰＀＀찀喥仗_x0018_剆〰〰㈱㄰㈷䙞彁卉彏佃䕄_x001D_＀＀ ＀＀_x0005_＀＀_x0004_＀＀_x0001_＀＀_x0001_＀＀_x0008_＀＀啅R찀喱仗=剆〰〰㈱㜷ㄷ偞䕓䍔䱁䘨噉䑅奁㬩䑅䵟䅅彎剐䍉彅䝔⡔ㄭ奁丬坏䐬〬착ॗ＀＀ ＀＀ि＀＀࠸＀＀_x0001_＀＀ć＀＀_x0001_＀＀๖눭䀶๖눭䀶率橾䀶뱫鍴И䀷뱫鍴И䀷뱫鍴И䀷뱫鍴И䀷뱫鍴И䀷팇簰⑄䀷馚香⦙䀷怭뜂⻮䀷刖剾寭䀷进鄔浡䀷进鄔浡䀷进鄔浡䀷进鄔浡䀷进鄔浡䀷进鄔浡䀷进鄔浡䀷进鄔浡䀷进鄔浡䀷དྷ樎䀷དྷ樎䀷དྷ樎䀷⣶轜闂䀷⣶轜闂䀷⣶轜闂䀷⣶轜闂䀷㼪ꃩ䀷㼪ꃩ䀷㼪ꃩ䀷㼪ꃩ䀷㼪ꃩ䀷㌴㌳댳䀷헥ع뽤䀷繓쇓䀷ᑑᏨ쩹䀷_xDC34_쾀䀷馚香릙䀷馚香릙䀷馚香릙䀷팇簰쑄䀷㝌䆉䀷㝌䆉䀷恂탥_xDB22_䀷듍⯽딫䀷듍⯽딫䀷듍⯽딫䀷莻駘꽂䀷莻駘꽂䀷莻駘꽂䀷莻駘꽂䀷佷ᘞꕪ䀷佷ᘞꕪ䀷佷ᘞꕪ䀷佷ᘞꕪ䀷佷ᘞꕪ䀷佷ᘞꕪ䀷佷ᘞꕪ䀷듍⯽딫䀷꾷뼃䀷퓽䀷㌳㌳䀷㌳㌳䀷㌳㌳䀷㑄莺짘䀷梈ݴ펱䀷梈ݴ펱䀷梈ݴ펱䀷梈ݴ펱䀷梈ݴ펱䀷梈ݴ펱䀷梈ݴ펱䀷츈儙쯚䀷츈儙쯚䀷츈儙쯚䀷쳍쳌쳌䀷쳍쳌쳌䀷쳍쳌쳌䀷쳍쳌쳌䀷✾澽야䀷✾澽야䀷䬟먟캠䀷✾澽야䀷✾澽야䀷圕綕뱗䀷圕綕뱗䀷圕綕뱗䀷䬟먟꺠䀷顋ﭩ䀷ꃺ덧쯪䀷ꃺ덧쯪䀷ꃺ덧쯪䀷ꃺ덧쯪䀷ꃺ덧쯪䀷ꃺ덧쯪䀷ꃺ덧쯪䀷ꃺ덧쯪䀷ꃺ덧쯪䀷ꃺ덧쯪䀷ꃺ덧쯪䀷✾澽야䀷✾澽야䀷✾澽야䀷✾澽야䀷✾澽야䀷✾澽야䀷✾澽야䀷✾澽야䀷馚香香䀷馚香香䀷ㄒ鈥藨䀷ㄒ鈥藨䀷ㄒ鈥藨䀷䵖甐砟䀷䵖甐砟䀷䵖甐砟䀷䵖甐砟䀷놛㩨焻䀷놛㩨焻䀷놛㩨焻䀷놛㩨焻䀷놛㩨焻䀷놛㩨焻䀷絗뚮杢䀷걝솨簴䀷걝솨簴䀷걝솨簴䀷걝솨簴䀷걝솨簴䀷걝솨簴䀷ꓓ琔襻䀷ꓓ琔襻䀷ꓓ琔襻䀷ꢘ᫞苘䀷ꢘ᫞苘䀷ꢘ᫞苘䀷ꢘ᫞苘䀷ꢘ᫞苘䀷녜璞䀷ꖐ崏材䀷ꖐ崏材䀷ꖐ崏材䀷ꖐ崏材䀷ꖐ崏材䀷ꖐ崏材䀷ꖐ崏材䀷ꖐ崏材䀷⸴ࠜ㫉䀷⸴ࠜ㫉䀷⸴ࠜ㫉䀷⸴ࠜ㫉䀷⸴ࠜ㫉䀷⸴ࠜ㫉䀷⸴ࠜ㫉䀷⸴ࠜ㫉䀷⸴ࠜ㫉䀷⸴ࠜ㫉䀷⽯豩㧖䀷⽯豩㧖䀷蹡뼞⦷䀷蹡뼞⦷䀷ﻰ꽸⥚䀷ﻰ꽸⥚䀷᠁ꃏឡ䀷᠁ꃏឡ䀷ຩᆹ䀷ຩᆹ䀷䨤荻䀶䨤荻䀶돑䀶돑䀶돑䀶돑䀶돑䀶돑䀶돑䀶돑䀶놆₅䀶놆₅䀶＀＀＀＀䀶＀＀＀＀䀶灥범휺䀶⩰慒셬䀶⩰慒셬䀶䬟먟꺠䀶䬟먟꺠䀶✾澽蕼䀶ꐿꛟ䀶龿⼚ꓝ䀶췞ᵓ捲䀶빷᪟崯䀶弰⡞䀶弰⡞䀶弰⡞䀶弰⡞䀶＀＀＀＀쀀䀵涛ꑮ䀵肉ꡃꭒ䀵肉ꡃꭒ䀵ᵔ㍲補䀵ᵔ㍲補䀵翶鷥䀵ᘴ杍鬧䀵ᘴ杍鬧䀵ᘴ杍鬧䀵奴摌䀵댩♁儙䀵잹蟒倮䀵댩♁儙䀵喪䀵喪䀵喪䀵喪䀵㐙⟴䀵㐙⟴䀵㐙⟴䀵㐙⟴䀵휋炣ᨽ䀵휋炣ᨽ䀵휋炣ᨽ䀵휋炣ᨽ䀵휋炣ᨽ䀵휋炣ᨽ䀵휋炣ᨽ䀵휋炣ᨽ䀵휋炣ᨽ䀵휋炣ᨽ䀵墹荑ᡩ䀵墹荑ᡩ䀵炤਽Ꮧ䀵炤਽Ꮧ䀵炤਽Ꮧ䀵炤਽Ꮧ䀵ꄎ쵊䠞䀵ꄎ쵊䠞䀵ꄎ쵊䠞䀵ꄎ쵊䠞䀵ꄎ쵊䠞䀵′뵻᯻䀵ទ䀵ទ䀵㐙ߴ䀵㐙ߴ䀵㐙ߴ䀵㐙ߴ䀵㐙ߴ䀵뼟ﻏ䀴ᓹ퐙䀴ᓹ퐙䀴࿺럩_xDBAF_䀴붑﷞훱䀴붑﷞훱䀴䃍ﱥ볻䀴墹荑롩䀴墹荑롩䀴墹荑롩䀴墹荑롩䀴墹荑롩䀴墹荑롩䀴墹荑롩䀴墹荑롩䀴墹荑롩䀴＀＀＀＀＀＀＀＀＀＀＀＀＀＀＀＀＀＀＀＀＀＀＀＀＀＀＀＀＀＀＀＀＀＀＀＀＀＀＀＀＀＀＀＀＀＀＀＀＀＀＀＀＀＀＀＀＀＀＀＀＀＀＀＀＀＀＀＀＀＀＀＀＀＀＀＀＀＀＀＀＀＀＀＀＀＀＀＀＀＀＀＀＀＀＀＀＀＀＀＀＀＀＀＀＀＀＀＀＀＀＀＀＀＀＀＀＀＀＀＀＀＀＀＀＀＀＀＀＀＀＀＀＀＀＀＀＀＀＀＀＀＀＀＀＀＀＀＀＀＀＀＀＀＀＀＀＀＀＀＀＀＀＀＀＀＀＀＀＀＀＀＀＀＀＀＀＀＀＀＀＀＀＀＀＀＀＀＀＀＀＀＀＀＀＀＀＀＀＀＀＀＀＀＀＀＀＀＀＀＀＀＀＀＀＀＀＀＀＀＀＀＀＀＀＀＀＀＀＀＀＀＀＀＀＀＀＀＀＀＀＀＀＀＀＀</t>
        </r>
      </text>
    </comment>
    <comment ref="A20" authorId="1" shapeId="0" xr:uid="{00000000-0006-0000-0000-000015000000}">
      <text>
        <r>
          <rPr>
            <b/>
            <sz val="8"/>
            <color indexed="81"/>
            <rFont val="Tahoma"/>
            <family val="2"/>
          </rPr>
          <t>＀＀＀＀＀＀＀＀＀＀＀＀＀＀＀＀＀찀嗫仗8䕄〰㜰㌲ㄶ㄰ㅞ〮䔪彃䕎呓剟䍅䡟㐨㜰㘲⼩䍅也卅彔䕒⡃〴㈷⤶!＀＀ ＀＀	＀＀_x0008_＀＀_x0001_＀＀_x0001_＀＀_x0001_＀＀慤༾䆤㿊찀嗹仗*䕄〰㜰㘱㘴〰䙞彆䅃䕐彘䥆⡘乁ⱎ〲〱ⰬⰬ啅⥒ć＀＀ ＀＀ï＀＀_x0008_＀＀_x0001_＀＀_x0001_＀＀_x0001_＀＀＀＀＀＀䁴摦畳㩰⼯楄敲瑣潩獮䘯捡却瑥䄠摵瑩湩⁧楖睥牥愿瑣潩㵮啁䥄彔䅖啌♅䉄ㄽ㤲䤦ㅄ㐽㐸㈶☸䅖啌䥅㵄㐰〶☱䑓呁㵅〲〱倦剅佉呄偙㵅乁彎呓♄䍓呆㌽眦湩潤㵷潰異彰潮扟牡眦摩桴㌽㔸栦楥桧㵴㈱☰呓剁彔䅍䥘䥍䕚㵄䅆卌♅牣慥潴㵲慦瑣敳♴楤灳慬役瑳楲杮䄽摵瑩찀嗻仗*䕄〰㜰㌰ㄷ㤲䙞彆䉅呉䅄䥟⡂乁ⱎ〲㠰ⰬⰬ啅⥒Ū＀＀ ＀＀Œ＀＀_x0008_＀＀_x0001_＀＀_x0001_＀＀_x0001_＀＀＀＀＀＀漀䂽摦畳㩰⼯楤敲瑣潩獮䘯呁嘠敩敷㽲捡楴湯唽䑐呁♅牣慥潴㵲慦瑣敳♴奄彎剁升吽啒♅佄彃䅎䕍䘽呁䘺䱑䅟䑕呉义彇䱃䕉呎呟䵅䱐呁⹅䅆♔楤灳慬役瑳楲杮䄽摵瑩嘦剁䬺奅䰽呋䑇䙅䡇♓䅖㩒啑剅㵙歒晚啒䩊䕖䉒じ䍬䕋但楔祷䑍㑁䍌獷䕌噖楕㵫圦义佄㵗䥆卒彔佐啐♐䕈䝉呈㐽〵圦䑉䡔㐽〵匦䅔呒䵟塁䵉婉䑅䘽䱁䕓嘦剁䌺䱁久䅄㵒䥆䕖䅄♙䅖㩒奓䉍䱏䐽ぅ〰〷㜳㈱☹䅖㩒义䕄㵘0Ꞝ伍_x001B_卅㄰㌱ㄲ㠱㔳偞偟䥒䕃㐨㠰ㄶ착!＀＀ ＀＀	＀＀_x0008_＀＀_x0001_＀＀_x0001_＀＀_x0001_＀＀_xD917_䀗찀ꎯ伍I剃ⵇ䕉ㅞ〮⠪䍅也卅彔䕒彃⡓〴㌷⤴䔫彃䕎呓剟䍅啟㐨㜰㐳⤩䔯彃䕎呓剟䍅㐨㜰㐳착!＀＀ ＀＀	＀＀_x0008_＀＀_x0001_＀＀_x0001_＀＀_x0001_＀＀淩鶉㿈찀ꎬ伍I䥖ⵖ剆ㅞ〮⠪䍅也卅彔䕒彃⡓〴ㄶ⤲䔫彃䕎呓剟䍅啟㐨㘰㈱⤩䔯彃䕎呓剟䍅㐨㘰㈱착!＀＀ ＀＀	＀＀_x0008_＀＀_x0001_＀＀_x0001_＀＀_x0001_＀＀＀＀＀＀＀＀＀＀찀喌仗&lt;䥓ⵅ䕄偞偟䥒䕃䡟䝉彈剐㐨㠰ㄶⰬⰬ〬∬剐䍉≅∬义剔䑁奁Ⱒ㔢圲⤢!＀＀ ＀＀	＀＀_x0008_＀＀_x0001_＀＀_x0001_＀＀_x0001_＀＀尩슏_xD8F5_䁘찀嗒仗I坒ⵅ䕄ㅞ〮⠪䍅也卅彔䕒彃⡓〴㈷⤶䔫彃䕎呓剟䍅啟㐨㜰㘲⤩䔯彃䕎呓剟䍅㐨㜰㘲착!＀＀ ＀＀	＀＀_x0008_＀＀_x0001_＀＀_x0001_＀＀_x0001_＀＀綯癜㣣㿞찀嗤仗*剆〰〰㌱㠰㤰䙞彆䉅呉䅄䥟⡂乁ⱎ〲〱ⰬⰬ啅⥒Ū＀＀ ＀＀Œ＀＀_x0008_＀＀_x0001_＀＀_x0001_＀＀_x0001_＀＀豀碵꼝쐕摦畳㩰⼯楤敲瑣潩獮䘯呁嘠敩敷㽲捡楴湯唽䑐呁♅牣慥潴㵲慦瑣敳♴奄彎剁升吽啒♅佄彃䅎䕍䘽呁䘺䱑䅟䑕呉义彇䱃䕉呎呟䵅䱐呁⹅䅆♔楤灳慬役瑳楲杮䄽摵瑩嘦剁䬺奅丽乑䡕䙙噍♑䅖㩒啑剅㵙歒晚啒䩊䕖䉒じ䍬䕋但楔祷䑍睅䍌獷䕌噖楕㵫圦义佄㵗䥆卒彔佐啐♐䕈䝉呈㐽〵圦䑉䡔㐽〵匦䅔呒䵟塁䵉婉䑅䘽䱁䕓嘦剁䌺䱁久䅄㵒䥆䕖䅄♙䅖㩒奓䉍䱏䘽げ〰㄰〳〸☹䅖㩒义䕄㵘0嗤仗&amp;剆〰〰㌱㠰㤰䙞彆䅓䕌⡓乁ⱎ〲㜰ⰬⰬ啅⥒!＀＀ ＀＀	＀＀_x0008_＀＀_x0001_＀＀_x0001_＀＀_x0001_＀＀＀＀＀＀ਰ䃰찀嗮仗O卅㄰㌷ㄵㄶ㔱ㅞ〮⠪䍅也卅彔䕒彃⡓〴㐵⤲䔫彃䕎呓剟䍅啟㐨㔰㈴⤩䔯彃䕎呓剟䍅㐨㔰㈴착!＀＀ ＀＀	＀＀_x0008_＀＀_x0001_＀＀_x0001_＀＀_x0001_＀＀＀＀＀＀＀＀＀＀찀嗰仗,䕄〰㜰〱〰〰䕞䅃䵟䑅也呅㈨㄰ⰱⰰⰬ䌢剕䔽剕⤢!＀＀ ＀＀	＀＀_x0008_＀＀_x0001_＀＀_x0001_＀＀_x0001_＀＀㌳㌳襳䂵찀嗾仗*䕉〰㄰㈸〷ㄴ䙞彆䅃䕐彘䥆⡘乁ⱎ〲㠰ⰬⰬ啅⥒!＀＀ ＀＀	＀＀_x0008_＀＀_x0001_＀＀_x0001_＀＀_x0001_＀＀＀＀＀＀㰀䂐찀嗾仗＀Ｏ䕉〰㄰㈸〷ㄴ䕞䅃䵟䑅䕟䥂䑔⡁〲㐱〬Ⱜ∬啃㵒啅≒착!＀＀ ＀＀	＀＀_x0008_＀＀_x0001_＀＀_x0001_＀＀_x0001_＀＀凬Ẹ皅䂤찀喍仗_x0016_䡐䅉中幌彐剐䍉⡅〴㘸⤱!＀＀ ＀＀	＀＀_x0008_＀＀_x0001_＀＀_x0001_＀＀_x0001_＀＀轜鰨䀬찀喏仗_x0015_啅䝒偂偞偟䥒䕃㐨㠰ㄶ착!＀＀ ＀＀	＀＀_x0008_＀＀_x0001_＀＀_x0001_＀＀_x0001_＀＀쳡ⵔ澎㿫찀喟仗_x001D_䕄〰㔰㤱〰㌰偞偟䥒䕃〨⸩慤整챳_x001D_＀＀ ＀＀_x0005_＀＀_x0004_＀＀_x0001_＀＀_x0001_＀＀_x0003_＀＀_xDF1A_Ĳ찀喰仗0䕄〰㜰㘱㘴〰䱞䑓也䵁彅佔彐䱈剄ㄨⰰ䠢Ⱒ䘢≓∬久⤢ŉ＀＀ ＀＀ı＀＀ħ＀＀_x0001_＀＀
＀＀_x0008_＀＀䱐呁乔剅䠠十体䘠䵁䱉Y協䡃剉⁁䱋啁⁓䅆䥍奌䠀偏⁐䥄呅䅍⁒䅆䥍奌匀偁䄠G祌潸⁲湉整湲瑡潩慮⁬獁敳⁴慍慮敧敭瑮匠A求捡剫捯⁫獁敳⁴慍慮敧敭瑮䐠略獴档慬摮䄠G潎杲獥䈠湡⁫湉敶瑳敭瑮䴠湡条浥湥t坄⁓湉敶瑳敭瑮䜠扭H桔牯扮牵⁧湉敶瑳敭瑮䴠湡条浥湥ⱴ䤠据.汁楬湡⁺汇扯污䤠癮獥潴獲䬠灡瑩污湡慬敧敧敳汬捳慨瑦＀＀＀＀＀＀＀＀＀＀찀喸仗*剆〰〰㈱㌰ㄲ䱞䑓偟协呟偏䡟䑌⡒〱∬≈∬卆⤢r＀＀ ＀＀Z＀＀P＀＀_x0001_＀＀
＀＀_x0001_＀＀＀＀渀⇳䆦＀＀먀䏁䆥＀＀䀀齽䅥＀＀＀＀쥀䅢＀＀＀＀௾䅘＀＀＀＀㠖䅖＀＀＀＀䃗䅐＀＀＀＀隫䅄＀＀＀＀ᖈ䅄＀＀＀＀邜䄾＀＀＀＀＀＀＀＀＀＀喻仗(呉〰㌰㤴ㄷ㠶䙞彆䉅呉䥟⡂乁ⱎ〲㤰ⰬⰬ啅⥒Ŧ＀＀ ＀＀Ŏ＀＀_x0008_＀＀_x0001_＀＀_x0001_＀＀_x0001_＀＀＀＀＀＀ꈀ䂴摦畳㩰⼯楤敲瑣潩獮䘯呁嘠敩敷㽲捡楴湯唽䑐呁♅牣慥潴㵲慦瑣敳♴奄彎剁升吽啒♅佄彃䅎䕍䘽呁䘺䱑䅟䑕呉义彇䱃䕉呎呟䵅䱐呁⹅䅆♔楤灳慬役瑳楲杮䄽摵瑩嘦剁䬺奅娽呇䑃剑偙♃䅖㩒啑剅㵙歒晚啒䩊䙖䨹楑䉨歔猴橍睁协獷䍌䙸噖灉圦义佄㵗䥆卒彔佐啐♐䕈䝉呈㐽〵圦䑉䡔㐽〵匦䅔呒䵟塁䵉婉䑅䘽䱁䕓嘦剁䌺䱁久䅄㵒䥆䕖䅄♙䅖㩒奓䉍䱏䤽ご〰㐳㜹㘱☸䅖㩒义䕄㵘0喿仗I䅓ⵐ䕄ㅞ〮⠪䍅也卅彔䕒彃⡂〴㌶⤵䔫彃䕎呓剟䍅佟㐨㘰㔳⤩䔯彃䕎呓剟䍅㐨㘰㔳착!＀＀ ＀＀	＀＀_x0008_＀＀_x0001_＀＀_x0001_＀＀_x0001_＀＀줋୮넻㿣찀嗑仗H偆䘭幒⸱⨰䔨彃䕎呓剟䍅卟㐨㘰㔶⬩䍅也卅彔䕒彃⡕〴㘶⤵⼩䍅也卅彔䕒⡃〴㘶⤵!＀＀ ＀＀	＀＀_x0008_＀＀_x0001_＀＀_x0001_＀＀_x0001_＀＀遪⡙㾵찀嗓仗H䥁䘭幒⸱⨰䔨彃䕎呓剟䍅卟㐨㜰㜵⬩䍅也卅彔䕒彃⡕〴㔷⤷⼩䍅也卅彔䕒⡃〴㔷⤷!＀＀ ＀＀	＀＀_x0008_＀＀_x0001_＀＀_x0001_＀＀_x0001_＀＀冒䋈㾦찀嗖仗7剆〰〰㈱㔰㠷䩞䱕䅉⡎䙆䙟卉䅃彌䅄䕔儨剔〬Ⱜ刬ⱆ䐢呁久⤢착_x001D_＀＀ ＀＀_x0005_＀＀_x0004_＀＀_x0001_＀＀_x0001_＀＀_x0003_＀＀鼔＀＀찀嗦仗*䕄〰㔰㔵㔷㠰䙞彆䅃䡓卟⡔呑ⱒ〴ㄸⰶⰬ䙒⨩ㄭŮ＀＀ ＀＀Ŗ＀＀_x0008_＀＀_x0001_＀＀_x0001_＀＀_x0001_＀＀＀＀＀＀ꐀ삠摦畳㩰⼯楤敲瑣潩獮䘯呁嘠敩敷㽲捡楴湯唽䑐呁♅牣慥潴㵲慦瑣敳♴奄彎剁升吽啒♅佄彃䅎䕍䘽呁䘺䱑䅟䑕呉义彇䱃䕉呎呟䵅䱐呁⹅䅆♔楤灳慬役瑳楲杮䄽摵瑩嘦剁䬺奅吽䱃偃䉉䉃♋䅖㩒啑剅㵙歒晚け呆䙓吹䍖剨䙖獉䑎㑁呍獙䍌卸楒杫楋瑁免㴽圦义佄㵗䥆卒彔佐啐♐䕈䝉呈㐽〵圦䑉䡔㐽〵匦䅔呒䵟塁䵉婉䑅䘽䱁䕓嘦剁䌺䱁久䅄㵒䥆䕖䅄♙䅖㩒奓䉍䱏䐽ぅ〰㔵㜵〵☸䅖㩒义䕄㵘0嗧仗'䕄〰㔰㤱〰㌰䙞彆䕄呂卟⡔呑ⱒ〴ㄸⰶⰬ䙒착ĉ＀＀ ＀＀ñ＀＀_x0008_＀＀_x0001_＀＀_x0001_＀＀_x0001_＀＀＀＀＀＀ꌀ䃚摦畳㩰⼯楄敲瑣潩獮䘯捡却瑥䄠摵瑩湩⁧楖睥牥愿瑣潩㵮啁䥄彔䅖啌♅䉄ㄽ㤲䤦ㅄ㔽㔷〶☲䅖啌䥅㵄㌰㔰☱䑓呁㵅〲ㄱ㌰倦剅佉呄偙㵅呑归呓♄䍓呆㌽眦湩潤㵷潰異彰潮扟牡眦摩桴㌽㔸栦楥桧㵴㈱☰呓剁彔䅍䥘䥍䕚㵄䅆卌♅牣慥潴㵲慦瑣敳♴楤灳慬役瑳楲杮䄽摵瑩찀嗫仗O䕄〰㜰㌲ㄶ㄰ㅞ〮⠪䍅也卅彔䕒彃⡓〴㐸⤹䔫彃䕎呓剟䍅啟㐨㠰㤴⤩䔯彃䕎呓剟䍅㐨㠰㤴착!＀＀ ＀＀	＀＀_x0008_＀＀_x0001_＀＀_x0001_＀＀_x0001_＀＀慥༾䆤㾪찀嗹仗(剆〰〰㈱㜷ㄷ䙞彆䕎彔义⡃乁ⱎ〲㠰ⰬⰬ啅⥒Ŧ＀＀ ＀＀Ŏ＀＀_x0008_＀＀_x0001_＀＀_x0001_＀＀_x0001_＀＀＀＀＀＀嘀䂤摦畳㩰⼯楤敲瑣潩獮䘯呁嘠敩敷㽲捡楴湯唽䑐呁♅牣慥潴㵲慦瑣敳♴奄彎剁升吽啒♅佄彃䅎䕍䘽呁䘺䱑䅟䑕呉义彇䱃䕉呎呟䵅䱐呁⹅䅆♔楤灳慬役瑳楲杮䄽摵瑩嘦剁䬺奅丽义婅䑋呑♑䅖㩒啑剅㵙歒晚歔啖じ佬祑䉨歔猴橍睁䍏獷䍌䙸噖灉圦义佄㵗䥆卒彔佐啐♐䕈䝉呈㐽〵圦䑉䡔㐽〵匦䅔呒䵟塁䵉婉䑅䘽䱁䕓嘦剁䌺䱁久䅄㵒䥆䕖䅄♙䅖㩒奓䉍䱏䘽げ〰㄰㜲㜷☱䅖㩒义䕄㵘0ꎔ伍H䝄䘭幒⸱⨰䔨彃䕎呓剟䍅䉟㐨㘰㌴⬩䍅也卅彔䕒彃⡏〴㐶⤳⼩䍅也卅彔䕒⡃〴㐶⤳!＀＀ ＀＀	＀＀_x0008_＀＀_x0001_＀＀_x0001_＀＀_x0001_＀＀幃飅ꪪ㿮찀喎仗;千䘭幒彐剐䍉彅䥈䡇偟⡒〴㘸ⰱⰬⰬⰰ倢䥒䕃Ⱒ䤢呎䅒䅄≙∬㈵≗착!＀＀ ＀＀	＀＀_x0008_＀＀_x0001_＀＀_x0001_＀＀_x0001_＀＀尩슏⣵䀰찀喏仗#呆ⵅ剆䙞当卒䑟呁⡁攢畱瑩湹慯牤⤢㉛챝_x001D_＀＀ ＀＀_x0005_＀＀_x0004_＀＀_x0001_＀＀_x0001_＀＀_x0003_＀＀＀＀耀찀喥仗=剆〰〰㈱㔰㠷偞䕓䍔䱁䘨噉䑅奁㬩䑅䵟䅅彎剐䍉彅䝔⡔ㄭ奁丬坏䐬〬착ॗ＀＀ ＀＀ि＀＀࠸＀＀_x0001_＀＀ć＀＀_x0001_＀＀잤淯鏺䁌잤淯鏺䁌잤淯鏺䁌잤淯鏺䁌잤淯鏺䁌잤淯鏺䁌좋誰鈷䁌좋誰鈷䁌좋誰鈷䁌좋誰鈷䁌좋誰鈷䁌좋誰鈷䁌탦_xDB22_苹䁌탦_xDB22_苹䁌탦_xDB22_苹䁌탦_xDB22_苹䁌탦_xDB22_苹䁌탦_xDB22_苹䁌탦_xDB22_苹䁌탦_xDB22_苹䁌탦_xDB22_苹䁌탦_xDB22_苹䁌탦_xDB22_苹䁌탦_xDB22_苹䁌탦_xDB22_苹䁌탦_xDB22_苹䁌탦_xDB22_苹䁌탦_xDB22_苹䁌탦_xDB22_苹䁌涝䱮桏䁌戥⑊毑䁌ⁱତ겘䁌社ꡘ씵䁌社ꡘ씵䁌社ꡘ씵䁌社ꡘ씵䁌社ꡘ씵䁌社ꡘ씵䁌社ꡘ씵䁌社ꡘ씵䁌社ꡘ씵䁌社ꡘ씵䁌ﯨ鷒䁌잤淯鏺䁌鍠訡䁌鍠訡䁌鍠訡䁌鍠訡䁌扎堐萹䁌＀＀＀＀저䁌＀＀＀＀저䁌率橾뒼䁌㝌䆉ꕠ䁌㝌䆉ꕠ䁌ᑐ꿨䁌㹃_xD9E8_뺬䁌拌쵱䁌앙餛ꉇ䁌ᢔ嘄ꄎ䁌む_xDCF0_걻䁌む_xDCF0_걻䁌ẏ랿쟩䁌ẏ랿쟩䁌ẏ랿쟩䁌ẏ랿쟩䁌⒊᥺ﻅ䁌⒊᥺ﻅ䁌⒊᥺ﻅ䁌⒊᥺ﻅ䁌⒊᥺ﻅ䁌⒊᥺ﻅ䁌⒊᥺ﻅ䁌⪅笵䁌⪅笵䁌⪅笵䁌⪅笵䁌⪅笵䁌⪅笵䁌⪅笵䁌⒊᥺_xDEC5_䁌⒊᥺_xDEC5_䁌⒊᥺_xDEC5_䁌⒊᥺_xDEC5_䁌⒊᥺_xDEC5_䁌ꑀ뻟퐎䁌ꑀ뻟퐎䁌ꑀ뻟퐎䁌ꑀ뻟퐎䁌ꑀ뻟퐎䁌㙺㺫䁌㙺㺫䁌㙺㺫䁌㙺㺫䁌㙺㺫䁌傲驫ၷ䁍傲驫ၷ䁍ᘟ䵪⫳䁍䕢㈍䁍䕢㈍䁍䕢㈍䁍䕢㈍䁍䕢㈍䁍䕢㈍䁍䕢㈍䁍䕢㈍䁍Ꮤ碖╀䁍Ꮤ碖╀䁍Ꮤ碖╀䁍ᴔ淉䁍䊯俊綪䁍ᮜᏓ袖䁍딶구ꈯ䁍ၢ㥘뢴䁍ၢ㥘뢴䁍챣썝䁍븎餰퀪䁍븎餰퀪䁍븎餰퀪䁍དྷ_xDA0E_䁍񐧫䁍꣬艪Ꭸ䁎꣬艪Ꭸ䁎꣬艪Ꭸ䁎룥㩓᝘䁎룥㩓᝘䁎룥㩓᝘䁎룥㩓᝘䁎㥙좴⩶䁎㥙좴⩶䁎᭲㠭䁎᭲㠭䁎㽔⩯䅒䁎㽔⩯䅒䁎韷鏝䖇䁎韷鏝䖇䁎韷鏝䖇䁎韷鏝䖇䁎韷鏝䖇䁎㽔⩯䅒䁎髪㟉䣛䁎❨ꎃ䗤䁎❨ꎃ䗤䁎Ⅽ䇈伉䁎Ⅽ䇈伉䁎Ⅽ䇈伉䁎Ⅽ䇈伉䁎Ⅽ䇈伉䁎Ⅽ䇈伉䁎Ⅽ䇈伉䁎Ⅽ䇈伉䁎Ⅽ䇈伉䁎Ⅽ䇈伉䁎Ⅽ䇈伉䁎Ⅽ䇈伉䁎Ⅽ䇈伉䁎Ⅽ䇈伉䁎Ⅽ䇈伉䁎闁_xD8EC_琈䁎竷쟷畻䁎竷쟷畻䁎竷쟷畻䁎㾽ꯞ穖䁎死ꭠ霄䁎_xD9BF_웦惴䁎_xD9BF_웦惴䁎_xD9BF_웦惴䁎_xD9BF_웦惴䁎_xD9BF_웦惴䁎觵䤼溺䁎觵䤼溺䁎觵䤼溺䁎㺬字ꎱ䁎泵絖犮䁎泵絖犮䁎泵絖犮䁎泵絖犮䁎泵絖犮䁎泵絖犮䁎䗡䅟疚䁎巍졋焇䁎巍졋焇䁎巍졋焇䁎巍졋焇䁎퓀鯏炊䁎죊_xD859_䋓䁎퓀鯏り䁎컅㨔㦯䁎컅㨔㦯䁎컅㨔㦯䁎컅㨔㦯䁎怘鴟ʺ䁎怘鴟ʺ䁎펅គ䁍룐⁰䁍룐⁰䁍룐⁰䁍룐⁰䁍룐⁰䁍泵絖䁍磫䃌䁍鮒ۡ_xDA7C_䁍ᚇ컙䁍尀軉뒍䁍䁏愓믃䁍½퇔䁍½퇔䁍½퇔䁍㒘_xDAA8_䁍偉᣼퍳䁍糄Ź뷶䁍糄Ź뷶䁍糄Ź뷶䁍糄Ź뷶䁍糄Ź뷶䁍糄Ź뷶䁍糄Ź뷶䁍糄Ź뷶䁍糄Ź뷶䁍糄Ź뷶䁍糄Ź뷶䁍糄Ź뷶䁍糄Ź뷶䁍糄Ź뷶䁍ᡀ퐽䁍ᡀ퐽䁍㕪좱䁍񐧫_xDF1F_䁍񐧫_xDF1F_䁍쬿_xDCEE_䁍쬿_xDCEE_䁍쬿_xDCEE_䁍쬿_xDCEE_䁍쬿_xDCEE_䁍﫬묅䁍񐧫_xDF1F_䁍﫬묅䁍﫬묅䁍誈ﹱဦ䁎጗辛ᝫ䁎጗辛ᝫ䁎጗辛ᝫ䁎጗辛ᝫ䁎_xDF7B__xDAF8_༳䁎_xDF7B__xDAF8_༳䁎꾏댽$䁎羢讂䁍羢讂䁍阕䁸䁍阕䁸䁍꿎æ䁍꿎æ䁍꿎æ䁍꿎æ䁍꿎æ䁍꿎æ䁍젍䁍젍䁍젍䁍_xDDD6__xDD3C_䁍_xDDD6__xDD3C_䁍캰‱핻䁍캰‱핻䁍캰‱핻䁍＀＀＀＀＀＀＀＀＀＀＀＀＀＀＀＀＀＀＀＀＀＀＀＀＀＀＀＀＀＀＀＀＀＀＀＀＀＀＀＀＀＀＀＀＀＀＀＀＀＀＀＀＀＀＀＀＀＀＀＀＀＀＀＀＀＀＀＀＀＀＀＀＀＀＀＀＀＀＀＀＀＀＀＀＀＀＀＀＀＀＀＀＀＀＀＀＀＀＀＀＀＀＀＀＀＀＀＀＀＀＀＀＀＀＀＀＀＀＀＀＀＀＀＀＀＀＀＀＀＀＀＀＀＀＀＀＀＀＀＀＀＀＀＀＀＀＀＀＀＀＀＀＀＀＀＀＀＀＀＀＀＀＀＀＀＀＀＀＀＀＀＀＀＀＀＀＀＀＀＀＀＀＀＀＀＀＀＀＀＀＀＀＀＀＀＀＀＀＀＀＀＀＀＀＀＀＀＀＀＀＀＀＀＀＀＀＀＀＀＀＀＀＀＀＀＀＀＀＀＀＀＀＀＀＀＀＀＀＀＀＀＀＀＀＀＀＀＀＀＀＀＀＀＀＀＀＀＀＀＀＀＀찀嗛仗;䕂〰㌰㤷ㄳ㜰䩞䱕䅉⡎䙆䙟卉䅃彌䅄䕔儨剔㐬㠰ㄶⰬ刬ⱆ䐢呁久⤢착_x001D_＀＀ ＀＀_x0005_＀＀_x0004_＀＀_x0001_＀＀_x0001_＀＀_x0003_＀＀齰＀＀찀嗭仗8剆〰〰㈱㔰㠷ㅞ〮䔪彃䕎呓剟䍅䡟㐨㘰㐰⼩䍅也卅彔䕒⡃〴〶⤴!＀＀ ＀＀	＀＀_x0008_＀＀_x0001_＀＀_x0001_＀＀_x0001_＀＀＀＀＀＀＀＀㿔찀嗰仗.䕄〰㜰〱〰〰䕞䅃䵟䑅䍟偁塅㈨㄰ⰳⰰⰬ䌢剕䔽剕⤢!＀＀ ＀＀	＀＀_x0008_＀＀_x0001_＀＀_x0001_＀＀_x0001_＀＀＀＀＀＀_xDA00_䂶찀嗱仗O卅㄰㌱ㄲ㠱㔳ㅞ〮⠪䍅也卅彔䕒彃⡂〴ㄵ⤲䔫彃䕎呓剟䍅佟㐨㔰㈱⤩䔯彃䕎呓剟䍅㐨㔰㈱착!＀＀ ＀＀	＀＀_x0008_＀＀_x0001_＀＀_x0001_＀＀_x0001_＀＀씥湬ᗱ㿟찀嗵仗＀Ｏ䕄〰䈰十ㅆㄱ䕞䅃䵟䑅䕟䥂䑔⡁〲ㄱ〬Ⱜ∬啃㵒啅≒착!＀＀ ＀＀	＀＀_x0008_＀＀_x0001_＀＀_x0001_＀＀_x0001_＀＀＀＀＀＀ꍀ䃆찀嗶仗8䕄〰䈰十ㅆㄱㅞ〮䔪彃䕎呓剟䍅䡟㐨㘰㘹⼩䍅也卅彔䕒⡃〴㤶⤶!＀＀ ＀＀	＀＀_x0008_＀＀_x0001_＀＀_x0001_＀＀_x0001_＀＀ﭞ燆㿌찀嗻仗.剆〰〰㈱㐵㘸䕞䅃䵟䑅卟䱁卅㈨㄰ⰱⰰⰬ䌢剕䔽剕⤢!＀＀ ＀＀	＀＀_x0008_＀＀_x0001_＀＀_x0001_＀＀_x0001_＀＀＀＀＀＀닀䃡찀嗽仗＀Ｏ䕂〰㌰㤷ㄳ㜰䕞䅃䵟䑅䕟䥂䑔⡁〲㐱〬Ⱜ∬啃㵒啅≒착!＀＀ ＀＀	＀＀_x0008_＀＀_x0001_＀＀_x0001_＀＀_x0001_＀＀Ẹꘁ䃊찀嗾仗8呉〰〰㘰㠴㐵ㅞ〮䔪彃䕎呓剟䍅䡟㐨㜰㘲⼩䍅也卅彔䕒⡃〴㈷⤶!＀＀ ＀＀	＀＀_x0008_＀＀_x0001_＀＀_x0001_＀＀_x0001_＀＀뵜᧔ꔩ㿔찀ꎠ伍1䍍䘭幒⸱⨰䍅也卅彔䕒彃⡈〴ㄶ⤲䔯彃䕎呓剟䍅㐨㘰㈱착!＀＀ ＀＀	＀＀_x0008_＀＀_x0001_＀＀_x0001_＀＀_x0001_＀＀詆㸒钥㿒찀喒仗*䥖ⵖ剆ㅞ〮䔪彃䕎呓剟䍅䡟〨⼩䍅也卅彔䕒⡃⤰!＀＀ ＀＀	＀＀_x0008_＀＀_x0001_＀＀_x0001_＀＀_x0001_＀＀䳼땢䚞㿘찀喟仗&lt;䕄〰㔰㤱〰㌰䩞䱕䅉⡎佃噎剅彔䅄䕔⡎䅆䙟䍙㐨㠰ㄶⰩ夢奙䵙䑍≄⤩_x001D_＀＀ ＀＀_x0005_＀＀_x0004_＀＀_x0001_＀＀_x0001_＀＀_x0003_＀＀鹟＀＀찀喢仗0䕄〰㜰㌲ㄶ㄰䱞䑓也䵁彅佔彐䱈剄ㄨⰰ䠢Ⱒ䘢≓∬久⤢ő＀＀ ＀＀Ĺ＀＀į＀＀_x0001_＀＀
＀＀_x0008_＀＀䥓䵅久⁓䅆䥍奌匀敩敭獮䄠G祌潸⁲湉整湲瑡潩慮⁬獁敳⁴慍慮敧敭瑮匠A潎杲獥䈠湡⁫湉敶瑳敭瑮䴠湡条浥湥t求捡剫捯⁫獁敳⁴慍慮敧敭瑮䐠略獴档慬摮䄠G慃楰慴⁬潗汲⁤湉敶瑳牯s汁楬湡⁺汇扯污䤠癮獥潴獲䬠灡瑩污湡慬敧敧敳汬捳慨瑦唀楮湯䤠癮獥浴湥⁴牐癩瑡潦摮⁳浇䡢一瑡硩獩䄠獳瑥䴠湡条浥湥⁴䅓䈀慬正潒正䘠湵⁤摁楶潳獲＀＀＀＀＀＀＀＀＀＀찀嗓仗J佅乁䐭幅⸱⨰䔨彃䕎呓剟䍅卟㐨㜰㘲⬩䍅也卅彔䕒彃⡕〴㈷⤶⼩䍅也卅彔䕒⡃〴㈷⤶!＀＀ ＀＀	＀＀_x0008_＀＀_x0001_＀＀_x0001_＀＀_x0001_＀＀慤༾䆤㿊찀嗥仗-䥆〰㤰〰㘰ㄸ䕞䅃䵟䑅䕟䥂⡔〲㐱〬Ⱜ∬啃㵒啅≒착!＀＀ ＀＀	＀＀_x0008_＀＀_x0001_＀＀_x0001_＀＀_x0001_＀＀＀＀＀＀萀䂝찀嗨仗8䕄〰㔰㤱〰㌰ㅞ〮䔪彃䕎呓剟䍅䡟㐨㠰㤴⼩䍅也卅彔䕒⡃〴㐸⤹!＀＀ ＀＀	＀＀_x0008_＀＀_x0001_＀＀_x0001_＀＀_x0001_＀＀⻭஫틓㿒찀嗴仗.䕄〰㠰〴〴㔰䕞䅃䵟䑅䍟偁塅㈨㄰ⰳⰰⰬ䌢剕䔽剕⤢!＀＀ ＀＀	＀＀_x0008_＀＀_x0001_＀＀_x0001_＀＀_x0001_＀＀豀碵꼝쐕찀嗹仗8䕄〰㜰㘱㘴〰ㅞ〮䔪彃䕎呓剟䍅䡟㐨㔰㈴⼩䍅也卅彔䕒⡃〴㐵⤲!＀＀ ＀＀	＀＀_x0008_＀＀_x0001_＀＀_x0001_＀＀_x0001_＀＀㎦鹁㿒찀嗾仗(䕉〰㄰㈸〷ㄴ䙞彆䉅呉䥟⡂乁ⱎ〲〱ⰬⰬ啅⥒Ŧ＀＀ ＀＀Ŏ＀＀_x0008_＀＀_x0001_＀＀_x0001_＀＀_x0001_＀＀＀＀＀＀⠀䂅摦畳㩰⼯楤敲瑣潩獮䘯呁嘠敩敷㽲捡楴湯唽䑐呁♅牣慥潴㵲慦瑣敳♴奄彎剁升吽啒♅佄彃䅎䕍䘽呁䘺䱑䅟䑕呉义彇䱃䕉呎呟䵅䱐呁⹅䅆♔楤灳慬役瑳楲杮䄽摵瑩嘦剁䬺奅䨽塇䱗婍䱃♅䅖㩒啑剅㵙歒晚啒䩊䙖䨹楑䉨歔猴橍硁䍍獷䍌䙸噖灉圦义佄㵗䥆卒彔佐啐♐䕈䝉呈㐽〵圦䑉䡔㐽〵匦䅔呒䵟塁䵉婉䑅䘽䱁䕓嘦剁䌺䱁久䅄㵒䥆䕖䅄♙䅖㩒奓䉍䱏䤽ぅ〰㠱㜲㐰☱䅖㩒义䕄㵘0嗾仗.䕉〰㄰㈸〷ㄴ䕞䅃䵟䑅卟䱁卅㈨㄰ⰱⰰⰬ䌢剕䔽剕⤢!＀＀ ＀＀	＀＀_x0008_＀＀_x0001_＀＀_x0001_＀＀_x0001_＀＀＀＀＀＀敠䃑찀嗿仗O剆〰〰㈱〱㐱ㅞ〮⠪䍅也卅彔䕒彃⡓〴㔷⤷䔫彃䕎呓剟䍅啟㐨㜰㜵⤩䔯彃䕎呓剟䍅㐨㜰㜵착!＀＀ ＀＀	＀＀_x0008_＀＀_x0001_＀＀_x0001_＀＀_x0001_＀＀＀＀＀＀＀＀＀＀찀ꎎ伍(䉇〰㠰㐸〷㘹䙞彆䕎彔义⡃乁ⱎ〲㘰ⰬⰬ䉇⥐Ŧ＀＀ ＀＀Ŏ＀＀_x0008_＀＀_x0001_＀＀_x0001_＀＀_x0001_＀＀＀＀＀＀䠀䂝摦畳㩰⼯楤敲瑣潩獮䘯呁嘠敩敷㽲捡楴湯唽䑐呁♅牣慥潴㵲慦瑣敳♴奄彎剁升吽啒♅佄彃䅎䕍䘽呁䘺䱑䅟䑕呉义彇䱃䕉呎呟䵅䱐呁⹅䅆♔楤灳慬役瑳楲杮䄽摵瑩嘦剁䬺奅䈽乙塍偍䑍♋䅖㩒啑剅㵙歒晚歔啖じ佬祑䉨歔猴橍睁楎獷䍌䡸汑灁圦义佄㵗䥆卒彔佐啐♐䕈䝉呈㐽〵圦䑉䡔㐽〵匦䅔呒䵟塁䵉婉䑅䘽䱁䕓嘦剁䌺䱁久䅄㵒䥆䕖䅄♙䅖㩒奓䉍䱏䜽あ〰㠸㜴㤰☶䅖㩒义䕄㵘0喊仗_x0018_䅂ⵓ䕄偞䍟剕䕒䍎⡙䤢体⤢_x001D_＀＀ ＀＀_x0005_＀＀_x0004_＀＀_x0001_＀＀_x0001_＀＀_x0008_＀＀啅R찀喊仗_x001A_呆ⵅ剆偞䵟剁䕋彔䅖⡌〴㘸⤱!＀＀ ＀＀	＀＀_x0008_＀＀_x0001_＀＀_x0001_＀＀_x0001_＀＀_x001D_坱佃䃠찀喍仗_x0019_䡐䅉中幌彐啃剒久奃∨卉≏착_x001D_＀＀ ＀＀_x0005_＀＀_x0004_＀＀_x0001_＀＀_x0001_＀＀_x0008_＀＀啅R찀喏仗_x0015_啅卒䭅偞偟䥒䕃㐨㠰ㄶ착!＀＀ ＀＀	＀＀_x0008_＀＀_x0001_＀＀_x0001_＀＀_x0001_＀＀貣䂸䀢찀喗仗_x001A_䑆ㅓ㠸䔳偞䍟剕䕒䍎⡙䤢体⤢_x001D_＀＀ ＀＀_x0005_＀＀_x0004_＀＀_x0001_＀＀_x0001_＀＀_x0008_＀＀乀A찀꯾伍_x0012_䍕則䤭幔彐剐䍉⡅⤰!＀＀ ＀＀	＀＀_x0008_＀＀_x0001_＀＀_x0001_＀＀_x0001_＀＀竡긔䀔찀喱仗!剆〰〰㈱㤱㈷偞䍟䵏卟午佟呕㐨㠰ㄶ착!＀＀ ＀＀	＀＀_x0008_＀＀_x0001_＀＀_x0001_＀＀_x0001_＀＀뒢♂䂁찀嗁仗H啓䘭幒⸱⨰䔨彃䕎呓剟䍅䉟㐨㜰㘲⬩䍅也卅彔䕒彃⡏〴㈷⤶⼩䍅也卅彔䕒⡃〴㈷⤶!＀＀ ＀＀	＀＀_x0008_＀＀_x0001_＀＀_x0001_＀＀_x0001_＀＀鈗ᛝ扶㿧찀嗧仗&amp;䕄〰㔰㤱〰㌰䙞彆䅓䕌⡓乁ⱎ〲㠰ⰬⰬ啅⥒ć＀＀ ＀＀ï＀＀_x0008_＀＀_x0001_＀＀_x0001_＀＀_x0001_＀＀＀＀＀＀裂䃩摦畳㩰⼯楄敲瑣潩獮䘯捡却瑥䄠摵瑩湩⁧楖睥牥愿瑣潩㵮啁䥄彔䅖啌♅䉄ㄽ㤲䤦ㅄ㔽㔷〶☲䅖啌䥅㵄㄰〰☱䑓呁㵅〲㠰倦剅佉呄偙㵅乁彎呓♄䍓呆㌽眦湩潤㵷潰異彰潮扟牡眦摩桴㌽㔸栦楥桧㵴㈱☰呓剁彔䅍䥘䥍䕚㵄䅆卌♅牣慥潴㵲慦瑣敳♴楤灳慬役瑳楲杮䄽摵瑩찀嗶仗.䕄〰䈰奁〰㜱䕞䅃䵟䑅卟䱁卅㈨㄰ⰳⰰⰬ䌢剕䔽剕⤢!＀＀ ＀＀	＀＀_x0008_＀＀_x0001_＀＀_x0001_＀＀_x0001_＀＀＀＀＀＀_xDF40_䃢찀嗿仗8呉〰〰㜰㘲㠱ㅞ〮䔪彃䕎呓剟䍅䡟㐨㠰㤷⼩䍅也卅彔䕒⡃〴㜸⤹!＀＀ ＀＀	＀＀_x0008_＀＀_x0001_＀＀_x0001_＀＀_x0001_＀＀顤⛉㿛찀ꎝ伍I卉ⵐ呉ㅞ〮⠪䍅也卅彔䕒彃⡂〴㠸⤷䔫彃䕎呓剟䍅佟㐨㠰㜸⤩䔯彃䕎呓剟䍅㐨㠰㜸착!＀＀ ＀＀	＀＀_x0008_＀＀_x0001_＀＀_x0001_＀＀_x0001_＀＀蟰_xFFFF_ﾟ簞㿠찀ꎝ伍J協佃䜭幂⸱⨰䔨彃䕎呓剟䍅䉟㐨㠰㜸⬩䍅也卅彔䕒彃⡏〴㠸⤷⼩䍅也卅彔䕒⡃〴㠸⤷!＀＀ ＀＀	＀＀_x0008_＀＀_x0001_＀＀_x0001_＀＀_x0001_＀＀䶿꿚隖㿦찀ꎘ伍I坒ⵅ䕄ㅞ〮⠪䍅也卅彔䕒彃⡂〴㘷⤵䔫彃䕎呓剟䍅佟㐨㜰㔶⤩䔯彃䕎呓剟䍅㐨㜰㔶착!＀＀ ＀＀	＀＀_x0008_＀＀_x0001_＀＀_x0001_＀＀_x0001_＀＀穭쌆說㿆찀喌仗_x001A_䕔ⵆ卅偞䵟剁䕋彔䅖⡌〴㘸⤱!＀＀ ＀＀	＀＀_x0008_＀＀_x0001_＀＀_x0001_＀＀_x0001_＀＀衖䃮찀喘仗J佅乁䐭幅⸱⨰䔨彃䕎呓剟䍅卟㐨㠰㜷⬩䍅也卅彔䕒彃⡕〴㜸⤷⼩䍅也卅彔䕒⡃〴㜸⤷!＀＀ ＀＀	＀＀_x0008_＀＀_x0001_＀＀_x0001_＀＀_x0001_＀＀_xDE5F_⃒솻㿄찀喣仗&lt;卅㄰㌱〹䨰㜳䩞䱕䅉⡎佃噎剅彔䅄䕔⡎䅆䙟䍙㐨㠰ㄶⰩ夢奙䵙䑍≄⤩_x001D_＀＀ ＀＀_x0005_＀＀_x0004_＀＀_x0001_＀＀_x0001_＀＀_x0003_＀＀鹟＀＀찀嗌仗1䝄䘭幒⸱⨰䍅也卅彔䕒彃⡈〴㜸⤹䔯彃䕎呓剟䍅㐨㠰㤷착!＀＀ ＀＀	＀＀_x0008_＀＀_x0001_＀＀_x0001_＀＀_x0001_＀＀＀＀＀＀＀＀㿀찀嗛仗;䕄〰㜰㘱㘴〰䩞䱕䅉⡎䙆䙟卉䅃彌䅄䕔儨剔㐬㠰ㄶⰬ刬ⱆ䐢呁久⤢착_x001D_＀＀ ＀＀_x0005_＀＀_x0004_＀＀_x0001_＀＀_x0001_＀＀_x0003_＀＀齰＀＀찀嗨仗8䕄〰㔰㤱〰㌰ㅞ〮䔪彃䕎呓剟䍅䡟㐨㔰㌷⼩䍅也卅彔䕒⡃〴㜵⤳!＀＀ ＀＀	＀＀_x0008_＀＀_x0001_＀＀_x0001_＀＀_x0001_＀＀뢸_xDA7C_⊗㿏찀嗨仗.䕄〰㔰㐱〰㠰䕞䅃䵟䑅卟䱁卅㈨㄰ⰱⰰⰬ䌢剕䔽剕⤢!＀＀ ＀＀	＀＀_x0008_＀＀_x0001_＀＀_x0001_＀＀_x0001_＀＀＀＀＀＀篠䃠찀嗯仗*䕄〰㜰〱〰〰䙞彆䅃䕐彘䥆⡘乁ⱎ〲㤰ⰬⰬ啅⥒ć＀＀ ＀＀ï＀＀_x0008_＀＀_x0001_＀＀_x0001_＀＀_x0001_＀＀＀＀＀＀䂢摦畳㩰⼯楄敲瑣潩獮䘯捡却瑥䄠摵瑩湩⁧楖睥牥愿瑣潩㵮啁䥄彔䅖啌♅䉄ㄽ㤲䤦ㅄ㔽㈵〹☲䅖啌䥅㵄㐰〶☱䑓呁㵅〲㤰倦剅佉呄偙㵅乁彎呓♄䍓呆㌽眦湩潤㵷潰異彰潮扟牡眦摩桴㌽㔸栦楥桧㵴㈱☰呓剁彔䅍䥘䥍䕚㵄䅆卌♅牣慥潴㵲慦瑣敳♴楤灳慬役瑳楲杮䄽摵瑩찀嗴仗8䕄〰㠰〴〴㔰ㅞ〮䔪彃䕎呓剟䍅䡟㐨㘰㔶⼩䍅也卅彔䕒⡃〴㘶⤵!＀＀ ＀＀	＀＀_x0008_＀＀_x0001_＀＀_x0001_＀＀_x0001_＀＀햐ഠ㿒찀嗻仗&amp;剆〰〰㈱㐵㘸䙞彆䅓䕌⡓乁ⱎ〲㘰ⰬⰬ啅⥒!＀＀ ＀＀	＀＀_x0008_＀＀_x0001_＀＀_x0001_＀＀_x0001_＀＀㌳㌳࢓䃙찀嗻仗&amp;䕄〰㜰㌰ㄷ㤲䙞彆䅓䕌⡓乁ⱎ〲㤰ⰬⰬ啅⥒ć＀＀ ＀＀ï＀＀_x0008_＀＀_x0001_＀＀_x0001_＀＀_x0001_＀＀＀＀＀＀跠䃦摦畳㩰⼯楄敲瑣潩獮䘯捡却瑥䄠摵瑩湩⁧楖睥牥愿瑣潩㵮啁䥄彔䅖啌♅䉄ㄽ㤲䤦ㅄ㐽㘷㤸☶䅖啌䥅㵄㄰〰☱䑓呁㵅〲㤰倦剅佉呄偙㵅乁彎呓♄䍓呆㌽眦湩潤㵷潰異彰潮扟牡眦摩桴㌽㔸栦楥桧㵴㈱☰呓剁彔䅍䥘䥍䕚㵄䅆卌♅牣慥潴㵲慦瑣敳♴楤灳慬役瑳楲杮䄽摵瑩찀嘂仗(剆〰〰㈱〰㌷䙞彆䉅呉䥟⡂乁ⱎ〲㘰ⰬⰬ啅⥒ć＀＀ ＀＀ï＀＀_x0008_＀＀_x0001_＀＀_x0001_＀＀_x0001_＀＀쳍쳌䂙摦畳㩰⼯楄敲瑣潩獮䘯捡却瑥䄠摵瑩湩⁧楖睥牥愿瑣潩㵮啁䥄彔䅖啌♅䉄ㄽ㤲䤦ㅄ䈽失䉘♊䅖啌䥅㵄㄰㔲☰䑓呁㵅〲㘰倦剅佉呄偙㵅乁彎呓♄䍓呆㌽眦湩潤㵷潰異彰潮扟牡眦摩桴㌽㔸栦楥桧㵴㈱☰呓剁彔䅍䥘䥍䕚㵄䅆卌♅牣慥潴㵲慦瑣敳♴楤灳慬役瑳楲杮䄽摵瑩찀ꎛ伍H偆䘭幒⸱⨰䔨彃䕎呓剟䍅䉟㐨㠰㘲⬩䍅也卅彔䕒彃⡏〴㈸⤶⼩䍅也卅彔䕒⡃〴㈸⤶!＀＀ ＀＀	＀＀_x0008_＀＀_x0001_＀＀_x0001_＀＀_x0001_＀＀ﭞ燆㿜찀喎仗_x001D_升ⵚ剆偞䵟剁䕋彔䅖彌佃㐨㠰ㄶ착!＀＀ ＀＀	＀＀_x0008_＀＀_x0001_＀＀_x0001_＀＀_x0001_＀＀좴빶_xDAD3_䃦찀喗仗_x0018_剆〰〰㈱㄰㈷灞潲数彲䅎䕍(＀＀ ＀＀_x0010_＀＀_x000F_＀＀_x0001_＀＀_x0001_＀＀_x0008_＀＀慃牲晥畯⁲⹓⹁＀＀喗仗1剏䘭幒⸱⨰䍅也卅彔䕒彃⡈〴㜸⤷䔯彃䕎呓剟䍅㐨㠰㜷착!＀＀ ＀＀	＀＀_x0008_＀＀_x0001_＀＀_x0001_＀＀_x0001_＀＀襩톕柈㿝찀喘仗H啓䘭幒⸱⨰䔨彃䕎呓剟䍅䉟㐨㠰㜷⬩䍅也卅彔䕒彃⡏〴㜸⤷⼩䍅也卅彔䕒⡃〴㜸⤷!＀＀ ＀＀	＀＀_x0008_＀＀_x0001_＀＀_x0001_＀＀_x0001_＀＀紆㒎瑝㿑찀喲仗à剆〰〰㈱㐵㘸䥞呎䐠呁彅㵁䅚⡖䅆䙟䑙䍎㐨㠰ㄶⰬ刬⥆㬩䤠呎䐠呁彅㵓䅚⡖卆䙟卉䅃彌䕐乒㐨㠰ㄶⰬ卆ⱁ䙒⤩※义⁔䅄䕔兟娽噁䘨彑䥆䍓䱁兟剔⡎〴㘸ⰱⰬ䙒⤩医剔义⁇允㵓䙉䐨呁彅㹁䐽呁彅♓䐦呁彅㹁䐽呁彅ⱑ䄢乎Ⱒ䙉䐨呁彅㹓䐽呁彅ⱑ匢䵅≉∬呑≒⤩_x001D_＀＀ ＀＀_x0005_＀＀_x0004_＀＀_x0001_＀＀_x0001_＀＀_x0008_＀＀呑R찀嗰仗O䕄〰㜰〱〰〰ㅞ〮⠪䍅也卅彔䕒彃⡂〴㜸⤹䔫彃䕎呓剟䍅佟㐨㠰㤷⤩䔯彃䕎呓剟䍅㐨㠰㤷착!＀＀ ＀＀	＀＀_x0008_＀＀_x0001_＀＀_x0001_＀＀_x0001_＀＀艐覣윜㿡찀嗲仗O䕄〰㜰㘶〴㤳ㅞ〮⠪䍅也卅彔䕒彃⡂〴ㄵ⤲䔫彃䕎呓剟䍅佟㐨㔰㈱⤩䔯彃䕎呓剟䍅㐨㔰㈱착!＀＀ ＀＀	＀＀_x0008_＀＀_x0001_＀＀_x0001_＀＀_x0001_＀＀셽斸䗑㿧찀嗻仗'剆〰〰㈱㐵㘸䙞彆䕄呂䱟⡔呑ⱒ〴ㄸⰶⰬ䙒착Ŧ＀＀ ＀＀Ŏ＀＀_x0008_＀＀_x0001_＀＀_x0001_＀＀_x0001_＀＀豀碵꼝쐕摦畳㩰⼯楤敲瑣潩獮䘯呁嘠敩敷㽲捡楴湯唽䑐呁♅牣慥潴㵲慦瑣敳♴奄彎剁升吽啒♅佄彃䅎䕍䘽呁䘺䱑䅟䑕呉义彇䱃䕉呎呟䵅䱐呁⹅䅆♔楤灳慬役瑳楲杮䄽摵瑩嘦剁䬺奅䠽婉偁噕呙♕䅖㩒啑剅㵙歒晚䕒䍖䙖䴹䍖剨䙖獉䑎㑁呍獙䍌卸楒㵫圦义佄㵗䥆卒彔佐啐♐䕈䝉呈㐽〵圦䑉䡔㐽〵匦䅔呒䵟塁䵉婉䑅䘽䱁䕓嘦剁䌺䱁久䅄㵒䥆䕖䅄♙䅖㩒奓䉍䱏䘽げ〰㄰㔲㠴☶䅖㩒义䕄㵘0嗿仗&amp;剆〰〰㈱〱㐱䙞彆䅓䕌⡓乁ⱎ〲㜰ⰬⰬ啅⥒ć＀＀ ＀＀ï＀＀_x0008_＀＀_x0001_＀＀_x0001_＀＀_x0001_＀＀＀＀＀＀ᡀ䃐摦畳㩰⼯楄敲瑣潩獮䘯捡却瑥䄠摵瑩湩⁧楖睥牥愿瑣潩㵮啁䥄彔䅖啌♅䉄ㄽ㤲䤦ㅄ㐽㘰㐱☱䅖啌䥅㵄㄰〰☱䑓呁㵅〲㜰倦剅佉呄偙㵅乁彎呓♄䍓呆㌽眦湩潤㵷潰異彰潮扟牡眦摩桴㌽㔸栦楥桧㵴㈱☰呓剁彔䅍䥘䥍䕚㵄䅆卌♅牣慥潴㵲慦瑣敳♴楤灳慬役瑳楲杮䄽摵瑩찀ꎑ伍I䉁ⵉ䕂ㅞ〮⠪䍅也卅彔䕒彃⡂〴ㄶ⤲䔫彃䕎呓剟䍅佟㐨㘰㈱⤩䔯彃䕎呓剟䍅㐨㘰㈱착!＀＀ ＀＀	＀＀_x0008_＀＀_x0001_＀＀_x0001_＀＀_x0001_＀＀퇒ॠ㝚㿨찀喈仗_x000C_ⵇ呉䙞当卉义&amp;＀＀ ＀＀_x000E_＀＀_x000D_＀＀_x0001_＀＀_x0001_＀＀_x0008_＀＀呉〰〰㘰〲㈷＀＀嗎仗I䥖ⵖ剆ㅞ〮⠪䍅也卅彔䕒彃⡓〴㜵⤳䔫彃䕎呓剟䍅啟㐨㔰㌷⤩䔯彃䕎呓剟䍅㐨㔰㌷착!＀＀ ＀＀	＀＀_x0008_＀＀_x0001_＀＀_x0001_＀＀_x0001_＀＀＀＀＀＀＀＀＀＀찀嗹仗8剆〰〰㈱㈰ㄷㅞ〮䔪彃䕎呓剟䍅䡟㐨㘰㔶⼩䍅也卅彔䕒⡃〴㘶⤵!＀＀ ＀＀	＀＀_x0008_＀＀_x0001_＀＀_x0001_＀＀_x0001_＀＀佯䭆䇔㿝찀嗻仗O剆〰〰㈱㜷ㄷㅞ〮⠪䍅也卅彔䕒彃⡓〴㔷⤷䔫彃䕎呓剟䍅啟㐨㜰㜵⤩䔯彃䕎呓剟䍅㐨㜰㜵착!＀＀ ＀＀	＀＀_x0008_＀＀_x0001_＀＀_x0001_＀＀_x0001_＀＀＀＀＀＀＀＀＀＀찀嗻仗.剆〰〰㈱㤱㈷䕞䅃䵟䑅䍟偁塅㈨㄰ⰴⰰⰬ䌢剕䔽剕⤢!＀＀ ＀＀	＀＀_x0008_＀＀_x0001_＀＀_x0001_＀＀_x0001_＀＀＀＀＀＀䂆찀嘂仗.呉〰〰㘰〲㈷䕞䅃䵟䑅卟䱁卅㈨㄰ⰱⰰⰬ䌢剕䔽剕⤢!＀＀ ＀＀	＀＀_x0008_＀＀_x0001_＀＀_x0001_＀＀_x0001_＀＀＀＀＀＀륀䃰찀Ꞝ伍_x001B_䕂〰㌰㤷ㄳ㜰偞偟䥒䕃㐨㠰ㄶ착!＀＀ ＀＀	＀＀_x0008_＀＀_x0001_＀＀_x0001_＀＀_x0001_＀＀휊炣⨽䁅찀ꎘ伍J佅乁䐭幅⸱⨰䔨彃䕎呓剟䍅䉟㐨㜰㔶⬩䍅也卅彔䕒彃⡏〴㘷⤵⼩䍅也卅彔䕒⡃〴㘷⤵!＀＀ ＀＀	＀＀_x0008_＀＀_x0001_＀＀_x0001_＀＀_x0001_＀＀哠㕚㿛찀ꎆ伍_x0017_䉇〰㠰㐸〷㘹偞偟䥒䕃〨착!＀＀ ＀＀	＀＀_x0008_＀＀_x0001_＀＀_x0001_＀＀_x0001_＀＀㌴㌳㌳䀏찀喌仗_x0018_䅓ⵎ卅偞䍟剕䕒䍎⡙䤢体⤢_x001D_＀＀ ＀＀_x0005_＀＀_x0004_＀＀_x0001_＀＀_x0001_＀＀_x0008_＀＀啅R찀喎仗_x001A_呉ⵘ卅偞䵟剁䕋彔䅖⡌〴㘸⤱!＀＀ ＀＀	＀＀_x0008_＀＀_x0001_＀＀_x0001_＀＀_x0001_＀＀࢏㑼䃣찀喏仗#䅂ⵓ䕄䙞当卒䑟呁⡁攢畱瑩湹慯牤⤢㉛챝_x001D_＀＀ ＀＀_x0005_＀＀_x0004_＀＀_x0001_＀＀_x0001_＀＀_x0003_＀＀＀＀耀찀喏仗_x0015_啅偒乌偞偟䥒䕃㐨㠰ㄶ착!＀＀ ＀＀	＀＀_x0008_＀＀_x0001_＀＀_x0001_＀＀_x0001_＀＀ˀ㊘遰䀑찀喘仗6㘱㈷㈰偞䕓䍔䱁䘨噉䑅奁㬩彐剐䍉⡅ㄭ奁丬坏䐬䔬彃啃剒Ⱜ⤱ॗ＀＀ ＀＀ि＀＀࠸＀＀_x0001_＀＀ć＀＀_x0001_＀＀휊炣ꡭ䃒㵱휊ᮃ䃓尩슏閅䃓㌴㌳꘳䃓⣶轜皒䃓슏⣵ꐜ䃓쳍쳌䃓㵱휊ൣ䃔尩슏Ǖ䃔晧晦⚦䃔凬Ẹ㤥䃔ᑻ䞮䃓竡긔䃓롒蔞饋䃓ꏗ㵰䃓晧晦䀦䃔竡긔㽗䃔ꏗ㵰䦊䃔ꏗ㵰䦊䃔ਾꏗࡠ䃔롑䃓ਾꏗﷀ䃓⣶轜덒䃓⣶轜덒䃓Ẹ䃓ẸჁ䃔凬Ẹᇥ䃔轜❘䃔㵱휊ྃ䃔롒蔞隋䃓㌳㌳_xDCC3_䃓轜鼘䃔蔟凫켈䃔尩슏䃔轜_xD808_䃔炤਽ᖷ䃕轜㐈䃕Ẹ䠑䃕晧晦鍶䃕晧晦ꌶ䃕蔟凫洈䃕＀＀＀＀緀䃕ᑻ䞮짡䃕炤਽艇䃕쳍쳌袜䃕尩슏_xFFFF_･䃕尩슏ὥ䃖炤਽䃕㌳㌳ᚃ䃖ਾꏗ䉀䃖긕㎊䃖휊炣⛝䃖⣶轜ᄲ䃖슏⣵⧌䃖⣶轜᭒䃖䞮竡䧴䃖凬Ẹ鿥䃖蔟凫ꊘ䃖Ẹ蓁䃖쳍쳌떌䃕휊炣穽䃕⣶轜橲䃕롑漮䃕휊炣퍭䃕䞮竡䃕롑듎䃕＀＀＀＀랰䃕롑ꊎ䃕슏⣵麜䃕⣶轜ꁲ䃕쳍쳌표䃕尨䃕휊炣鄝䃕ᑻ䞮姁䃕䞮竡䬔䃕馚香_xDD59_䃔ᑻ䞮失䃔尩슏ꔥ䃔晧晦덆䃔炤਽ׇ䃕䞮竡ഴ䃕蔟凫゘䃕ꏗ㵰臺䃕尨砿䃕쳍쳌繼䃕Ẹ䔱䃕슏⣵籌䃕슏⣵㟜䃕ᑻ䞮珱䃕㵱휊緳䃕롑誾䃕ᑻ䞮춡䃕尨룿䃕馚香_xDD49_䃕롒蔞흻䃕㌳㌳肣䃕휊炣鐽䃕ᑺ剮䃕ਾꏗ佐䃕긕뀪䃔馚香쁹䃔쳍쳌_xFFFF_ﾜ䃔쳍쳌䲬䃕쳍쳌䲬䃕쳍쳌䲬䃕Ẹ欱䃕ꏗ㵰랊䃕슏⣵_xDB0C_䃕휊炣䃕쳍쳌_xDF6C_䃕롒蔞쫫䃕䞮竡曔䃕ᑻ䞮㭁䃕ਾꏗ灰䃕馚香⢙䃕䞮竡研䃕ꏗ㵰菊䃕슏⣵䛬䃕㵱휊䄓䃕尩슏ⵕ䃕슏⣵䃔⣶轜䃔ᑺ෮䃕竡긔봷䃔轜ന䃔馚香ᦉ䃔롑叮䃔晧晦⼖䃔竡긔垷䃔롑䷞䃔＀＀＀＀鵰䃔⣶轜悒䃔롒蔞㜻䃔긕剺䃔⣶轜ୂ䃔尨ស䃔Ẹ쵑䃓尩슏䃓尨ꕟ䃓竡긔鱇䃓ꏗ㵰䃓ᑻ䞮玡䃓슏⣵挜䃓尩슏ꀵ䃓ᑻ䞮㬡䃓尩슏ꆕ䃓炤਽讇䃓㵱휊̓䃓炤਽뒗䃒炤਽_xD847_䃒롒蔞_xFFFF_ﾫ䃒긕昪䃓슏⣵뚼䃓尨ि䃔馚香_xFFFF_）䃓ᑻ䞮쵡䃓휊炣凍䃓蔟凫䗨䃓蔟凫驸䃒슏⣵_xDDCC_䃑ẸᎡ䃒馚香暩䃒晧晦㐖䃒쳍쳌Ҝ䃒尨睯䃑ᑺ쵞䃑炤਽堇䃒ਾꏗࢰ䃓轜ň䃓롒蔞裛䃒炤਽長䃒ᑻ䞮ྑ䃒ᑻ䞮ᾁ䃒롒蔞k䃒슏⣵东䃑⣶轜_xDE32_䃐ᑻ䞮鮁䃐轜耈䃏尨䟯䃏＀＀＀＀诠䃎馚香뒹䃎凬Ẹꨅ䃌蔟凫횘䃍ᑺࡎ䃏ᑺࡎ䃏쳍쳌썌䃎＀＀＀＀❠䃏尩슏㴵䃍ꏗ㵰蔪䃌Ẹۑ䃍轜릨䃌쳍쳌䊬䃍ᑺぎ䃍ᑻ䞮䃌휊炣鉽䃍㵱휊脣䃍馚香料䃎轜魨䃎凬Ẹ橥䃍䞮竡ﻴ䃋긕烚䃋긕髺䃌쳍쳌췌䃌炤਽戗䃋Ẹ儑䃊蔟凫䃊ꏗ㵰鸊䃋슐⣵饜䃌ਾꏗ榰䃌슐⣵荜䃋ਾꏗਐ䃌ᑻ䞮鏡䃋롒蔞哋䃊䞮竡끴䃊휊炣鍽䃋䞮竡䃌슐⣵쪜䃌⣶轜挂䃍ꏗ㵰飯䃌⣶轜饂䃌슐⣵퇼䃋휊炣䃌㵱휊䃍＀＀＀＀咀䃎䞮竡焔䃏ẹ刑䃏롑Ṿ䃐ẹ଱䃏㌳㌳탓䃏쳍쳌ᕌ䃏ẹㄑ䃏蔟凫튘䃏ᑺ黮䃎휊炣稽䃏ᑻ䞮됡䃏롑帾䃏尩슏揵䃏롒蔞身䃐㌳㌳䍣䃐휊炣䣝䃏롑⠞䃍竡긔풧䃍䞮竡쬔䃎晧晦牢䃍蔟凫幸䃎竡긔頇䃎⣶轜濢䃍롒蔞뤫䃍쳍쳌텬䃎馚香㐹䃎쳍쳌䃍馚香ᶙ䃎竡긔꼧䃍竡긔쁇䃍蔟凫囸䃌竡긔䃋㵱휊ⷣ䃋ꏗ㵰お䃋㌴㌳㢳䃋휊炣礝䃌尨醯䃌䞮竡퉔䃍䞮竡퉔䃍＀＀＀＀＀＀＀＀＀＀＀＀＀＀＀＀＀＀＀＀＀＀＀＀＀＀＀＀＀＀＀＀＀＀＀＀＀＀＀＀＀＀＀＀＀＀＀＀＀＀＀＀＀＀＀＀＀＀＀＀＀＀＀＀＀＀＀＀＀＀＀＀＀＀＀＀＀＀＀＀＀＀＀＀＀＀＀＀＀＀＀＀＀＀＀＀＀＀＀＀＀＀＀＀＀＀＀＀＀＀＀＀＀＀＀＀＀＀＀＀＀＀＀＀＀＀＀＀＀＀＀＀＀＀＀＀＀＀＀＀＀＀＀＀＀＀＀＀＀＀＀＀＀＀＀＀＀＀＀＀＀＀＀＀＀＀＀＀＀＀＀＀＀＀＀＀＀＀＀＀＀＀＀＀＀＀＀＀＀＀＀＀＀＀＀＀＀＀＀＀＀＀＀＀＀＀＀＀＀＀＀＀＀＀＀＀＀＀＀＀＀＀＀＀＀＀＀＀＀＀＀＀＀＀＀＀＀＀＀＀＀＀＀＀＀＀＀＀＀＀＀＀＀＀＀＀＀＀＀＀＀＀찀嗮仗,卅㄰㌷ㄵㄶ㔱䕞䅃䵟䑅也呅㈨㄰ⰱⰰⰬ䌢剕䔽剕⤢!＀＀ ＀＀	＀＀_x0008_＀＀_x0001_＀＀_x0001_＀＀_x0001_＀＀＀＀＀＀글䂡찀嗷仗¬䕄〰䔰䅎㥇㤹䥞⡆䙆偟久当䥌䉁当乕商䑎䑅䄨乎〬Ⱜ刬⥆〾䘬彆䕐华䱟䅉卂啟䙎乕䕄⡄乁ⱎⰰⰬ䙒Ⱙ䙉䘨彆䕐华䱟䅉卂啟䙎乕䕄⡄乁ⱎⰰⰬ䙒㰩ⰰⰰ䙆偟久当乂䥆彔䕒䥔归佐呓䄨乎㐬㠰㘱Ⱜ刬⥆⤩ć＀＀ ＀＀ï＀＀_x0008_＀＀_x0001_＀＀_x0001_＀＀_x0001_＀＀＀＀＀＀昀䂩摦畳㩰⼯楄敲瑣潩獮䘯捡却瑥䄠摵瑩湩⁧楖睥牥愿瑣潩㵮啁䥄彔䅖啌♅䉄ㄽ㤲䤦ㅄ㐽㐹㤲☰䅖啌䥅㵄㠱㔳☲䑓呁㵅〲〱倦剅佉呄偙㵅乁彎呓♄䍓呆㌽眦湩潤㵷潰異彰潮扟牡眦摩桴㌽㔸栦楥桧㵴㈱☰呓剁彔䅍䥘䥍䕚㵄䅆卌♅牣慥潴㵲慦瑣敳♴楤灳慬役瑳楲杮䄽摵瑩찀嗹仗O剆〰〰㈱㈰ㄷㅞ〮⠪䍅也卅彔䕒彃⡂〴㐸⤹䔫彃䕎呓剟䍅佟㐨㠰㤴⤩䔯彃䕎呓剟䍅㐨㠰㤴착!＀＀ ＀＀	＀＀_x0008_＀＀_x0001_＀＀_x0001_＀＀_x0001_＀＀煮裨僗㿞찀嗽仗-呉〰〰㘰㠴㐵䕞䅃䵟䑅䕟䥂⡔〲㐱〬Ⱜ∬啃㵒啅≒착!＀＀ ＀＀	＀＀_x0008_＀＀_x0001_＀＀_x0001_＀＀_x0001_＀＀豀碵꼝쐕찀嗾仗&amp;呉〰〰㜰㘲㠱䙞彆䅓䕌⡓乁ⱎ〲㜰ⰬⰬ啅⥒!＀＀ ＀＀	＀＀_x0008_＀＀_x0001_＀＀_x0001_＀＀_x0001_＀＀＀＀＀＀䃠찀ꎲ伍J協佃䜭幂⸱⨰䔨彃䕎呓剟䍅卟㐨㠰㘲⬩䍅也卅彔䕒彃⡕〴㈸⤶⼩䍅也卅彔䕒⡃〴㈸⤶!＀＀ ＀＀	＀＀_x0008_＀＀_x0001_＀＀_x0001_＀＀_x0001_＀＀愾߁㾿찀ꎯ伍I坒ⵅ䕄ㅞ〮⠪䍅也卅彔䕒彃⡓〴〷⤴䔫彃䕎呓剟䍅啟㐨㜰㐰⤩䔯彃䕎呓剟䍅㐨㜰㐰착!＀＀ ＀＀	＀＀_x0008_＀＀_x0001_＀＀_x0001_＀＀_x0001_＀＀ᇐꆯ㿜찀ꎩ伍2卉ⵐ呉ㅞ〮䔪彃䕎呓剟䍅䡟㐨㤰㠱⼩䍅也卅彔䕒⡃〴ㄹ⤸!＀＀ ＀＀	＀＀_x0008_＀＀_x0001_＀＀_x0001_＀＀_x0001_＀＀왳駦㙍㿙찀喏仗_x0015_啅呒䑗偞偟䥒䕃㐨㠰ㄶ착!＀＀ ＀＀	＀＀_x0008_＀＀_x0001_＀＀_x0001_＀＀_x0001_＀＀鈦旨輔䁄찀嗁仗H䝄䘭幒⸱⨰䔨彃䕎呓剟䍅䉟㐨㜰㘲⬩䍅也卅彔䕒彃⡏〴㈷⤶⼩䍅也卅彔䕒⡃〴㈷⤶!＀＀ ＀＀	＀＀_x0008_＀＀_x0001_＀＀_x0001_＀＀_x0001_＀＀＀＀＀＀＀＀㿰찀嗌仗2䉁ⵉ䕂ㅞ〮䔪彃䕎呓剟䍅䡟㐨㠰㠱⼩䍅也卅彔䕒⡃〴ㄸ⤸!＀＀ ＀＀	＀＀_x0008_＀＀_x0001_＀＀_x0001_＀＀_x0001_＀＀嗛늣蚼㿒찀嗨仗*䕄〰㔰㐱〰㠰䙞彆䅃䕐彘䥆⡘乁ⱎ〲㘰ⰬⰬ啅⥒ć＀＀ ＀＀ï＀＀_x0008_＀＀_x0001_＀＀_x0001_＀＀_x0001_＀＀＀＀＀＀倀䂎摦畳㩰⼯楄敲瑣潩獮䘯捡却瑥䄠摵瑩湩⁧楖睥牥愿瑣潩㵮啁䥄彔䅖啌♅䉄ㄽ㤲䤦ㅄ㔽㔷㌰☵䅖啌䥅㵄㐰〶☱䑓呁㵅〲㘰倦剅佉呄偙㵅乁彎呓♄䍓呆㌽眦湩潤㵷潰異彰潮扟牡眦摩桴㌽㔸栦楥桧㵴㈱☰呓剁彔䅍䥘䥍䕚㵄䅆卌♅牣慥潴㵲慦瑣敳♴楤灳慬役瑳楲杮䄽摵瑩찀嗳仗(䕄〰㠰〴〴㔰䙞彆䕎彔义⡃乁ⱎ〲㠰ⰬⰬ啅⥒Ŧ＀＀ ＀＀Ŏ＀＀_x0008_＀＀_x0001_＀＀_x0001_＀＀_x0001_＀＀＀＀＀＀︀䂮摦畳㩰⼯楤敲瑣潩獮䘯呁嘠敩敷㽲捡楴湯唽䑐呁♅牣慥潴㵲慦瑣敳♴奄彎剁升吽啒♅佄彃䅎䕍䘽呁䘺䱑䅟䑕呉义彇䱃䕉呎呟䵅䱐呁⹅䅆♔楤灳慬役瑳楲杮䄽摵瑩嘦剁䬺奅嘽䱏塕呉䉉♓䅖㩒啑剅㵙歒晚歔啖じ佬祑䉨歔猴橍睁䍏獷䍌䙸噖灉圦义佄㵗䥆卒彔佐啐♐䕈䝉呈㐽〵圦䑉䡔㐽〵匦䅔呒䵟塁䵉婉䑅䘽䱁䕓嘦剁䌺䱁久䅄㵒䥆䕖䅄♙䅖㩒奓䉍䱏䐽ぅ〰㐸㐰〰☵䅖㩒义䕄㵘0嗻仗(剆〰〰㈱㤱㈷䙞彆䕎彔义⡃乁ⱎ〲㠰ⰬⰬ啅⥒Ŧ＀＀ ＀＀Ŏ＀＀_x0008_＀＀_x0001_＀＀_x0001_＀＀_x0001_＀＀＀＀＀＀䠀䂚摦畳㩰⼯楤敲瑣潩獮䘯呁嘠敩敷㽲捡楴湯唽䑐呁♅牣慥潴㵲慦瑣敳♴奄彎剁升吽啒♅佄彃䅎䕍䘽呁䘺䱑䅟䑕呉义彇䱃䕉呎呟䵅䱐呁⹅䅆♔楤灳慬役瑳楲杮䄽摵瑩嘦剁䬺奅堽䉍久呓䡅♁䅖㩒啑剅㵙歒晚歔啖じ佬祑䉨歔猴橍睁䍏獷䍌䙸噖灉圦义佄㵗䥆卒彔佐啐♐䕈䝉呈㐽〵圦䑉䡔㐽〵匦䅔呒䵟塁䵉婉䑅䘽䱁䕓嘦剁䌺䱁久䅄㵒䥆䕖䅄♙䅖㩒奓䉍䱏䘽げ〰㄰ㄲ㜹☲䅖㩒义䕄㵘0嘂仗O呉〰〰㘰〲㈷ㅞ〮⠪䍅也卅彔䕒彃⡓〴㈷⤶䔫彃䕎呓剟䍅啟㐨㜰㘲⤩䔯彃䕎呓剟䍅㐨㜰㘲착!＀＀ ＀＀	＀＀_x0008_＀＀_x0001_＀＀_x0001_＀＀_x0001_＀＀긮卌㿅찀嘂仗O剆〰〰㈱〰㌷ㅞ〮⠪䍅也卅彔䕒彃⡂〴㜵⤳䔫彃䕎呓剟䍅佟㐨㔰㌷⤩䔯彃䕎呓剟䍅㐨㔰㌷착!＀＀ ＀＀	＀＀_x0008_＀＀_x0001_＀＀_x0001_＀＀_x0001_＀＀淩鶉㿘찀ꎭ伍H偆䘭幒⸱⨰䔨彃䕎呓剟䍅卟㐨㘰㌴⬩䍅也卅彔䕒彃⡕〴㐶⤳⼩䍅也卅彔䕒⡃〴㐶⤳!＀＀ ＀＀	＀＀_x0008_＀＀_x0001_＀＀_x0001_＀＀_x0001_＀＀삎㗌䇔㾭찀喋仗_x001A_䅄ⵉ䕄偞䵟剁䕋彔䅖⡌〴㘸⤱!＀＀ ＀＀	＀＀_x0008_＀＀_x0001_＀＀_x0001_＀＀_x0001_＀＀횺꟞虳䃡찀喏仗$久䱅䤭幔卆剟当䅄䅔∨煥極祴潮摡≲嬩崱_x001D_＀＀ ＀＀_x0005_＀＀_x0004_＀＀_x0001_＀＀_x0001_＀＀_x0003_＀＀＀＀耀찀喼仗8呉〰㌰㤴ㄷ㠶ㅞ〮䔪彃䕎呓剟䍅䡟㐨㜰㜵⼩䍅也卅彔䕒⡃〴㔷⤷!＀＀ ＀＀	＀＀_x0008_＀＀_x0001_＀＀_x0001_＀＀_x0001_＀＀ﭞ燆㿜찀嗥仗O䥆〰㤰〰㘰ㄸㅞ〮⠪䍅也卅彔䕒彃⡂〴㌶⤵䔫彃䕎呓剟䍅佟㐨㘰㔳⤩䔯彃䕎呓剟䍅㐨㘰㔳착!＀＀ ＀＀	＀＀_x0008_＀＀_x0001_＀＀_x0001_＀＀_x0001_＀＀繈㴎⁳㿑찀嗮仗.卅㄰㌷ㄵㄶ㔱䕞䅃䵟䑅䍟偁塅㈨㄰ⰴⰰⰬ䌢剕䔽剕⤢!＀＀ ＀＀	＀＀_x0008_＀＀_x0001_＀＀_x0001_＀＀_x0001_＀＀＀＀＀＀堀䂶찀嗰仗O䕄〰㜰〱〰〰ㅞ〮⠪䍅也卅彔䕒彃⡓〴㤶⤶䔫彃䕎呓剟䍅啟㐨㘰㘹⤩䔯彃䕎呓剟䍅㐨㘰㘹착!＀＀ ＀＀	＀＀_x0008_＀＀_x0001_＀＀_x0001_＀＀_x0001_＀＀＀＀＀＀＀＀＀＀찀嗰仗O䕄〰㜰〱〰〰ㅞ〮⠪䍅也卅彔䕒彃⡓〴ㄸ⤸䔫彃䕎呓剟䍅啟㐨㠰㠱⤩䔯彃䕎呓剟䍅㐨㠰㠱착!＀＀ ＀＀	＀＀_x0008_＀＀_x0001_＀＀_x0001_＀＀_x0001_＀＀삎㗌䇔㾝찀嗲仗-䕄〰㜰㘶〴㤳䕞䅃䵟䑅䕟䥂⡔〲㈱〬Ⱜ∬啃㵒啅≒착!＀＀ ＀＀	＀＀_x0008_＀＀_x0001_＀＀_x0001_＀＀_x0001_＀＀㌴㌳৳䃅찀嗶仗O䕄〰䈰十ㅆㄱㅞ〮⠪䍅也卅彔䕒彃⡓〴㌶⤵䔫彃䕎呓剟䍅啟㐨㘰㔳⤩䔯彃䕎呓剟䍅㐨㘰㔳착!＀＀ ＀＀	＀＀_x0008_＀＀_x0001_＀＀_x0001_＀＀_x0001_＀＀삎㗌䇔㾝찀嗻仗8剆〰〰㈱㤱㈷ㅞ〮䔪彃䕎呓剟䍅䡟㐨㠰㤴⼩䍅也卅彔䕒⡃〴㐸⤹!＀＀ ＀＀	＀＀_x0008_＀＀_x0001_＀＀_x0001_＀＀_x0001_＀＀賦㏍沛㿢찀嗻仗8剆〰〰㈱㐵㘸ㅞ〮䔪彃䕎呓剟䍅䡟㐨㠰㤴⼩䍅也卅彔䕒⡃〴㐸⤹!＀＀ ＀＀	＀＀_x0008_＀＀_x0001_＀＀_x0001_＀＀_x0001_＀＀ᑻ䞮竡㾴찀嗿仗.剆〰〰㈱〱㐱䕞䅃䵟䑅卟䱁卅㈨㄰ⰴⰰⰬ䌢剕䔽剕⤢!＀＀ ＀＀	＀＀_x0008_＀＀_x0001_＀＀_x0001_＀＀_x0001_＀＀＀＀＀＀珀䃛찀ꎣ伍3協佃䜭幂⸱⨰䍅也卅彔䕒彃⡈〴〷⤴䔯彃䕎呓剟䍅㐨㜰㐰착!＀＀ ＀＀	＀＀_x0008_＀＀_x0001_＀＀_x0001_＀＀_x0001_＀＀艐覣윜㿁찀喘仗H䝄䘭幒⸱⨰䔨彃䕎呓剟䍅䉟㐨㠰㜷⬩䍅也卅彔䕒彃⡏〴㜸⤷⼩䍅也卅彔䕒⡃〴㜸⤷!＀＀ ＀＀	＀＀_x0008_＀＀_x0001_＀＀_x0001_＀＀_x0001_＀＀＀＀＀＀＀＀㿬찀嗅仗2䉁ⵉ䕂ㅞ〮䔪彃䕎呓剟䍅䡟㐨㔰㈴⼩䍅也卅彔䕒⡃〴㐵⤲!＀＀ ＀＀	＀＀_x0008_＀＀_x0001_＀＀_x0001_＀＀_x0001_＀＀ҡፇ踹㿓찀嗖仗7剆〰〰㈱〰㌷䩞䱕䅉⡎䙆䙟卉䅃彌䅄䕔儨剔〬Ⱜ刬ⱆ䐢呁久⤢착_x001D_＀＀ ＀＀_x0005_＀＀_x0004_＀＀_x0001_＀＀_x0001_＀＀_x0003_＀＀鼔＀＀찀嗦仗&amp;䕄〰㔰㔵㔷㠰䙞彆䅓䕌⡓乁ⱎ〲㜰ⰬⰬ啅⥒ć＀＀ ＀＀ï＀＀_x0008_＀＀_x0001_＀＀_x0001_＀＀_x0001_＀＀＀＀＀＀蚀䃮摦畳㩰⼯楄敲瑣潩獮䘯捡却瑥䄠摵瑩湩⁧楖睥牥愿瑣潩㵮啁䥄彔䅖啌♅䉄ㄽ㤲䤦ㅄ㔽㐸㌲☵䅖啌䥅㵄㄰〰☱䑓呁㵅〲㜰倦剅佉呄偙㵅乁彎呓♄䍓呆㌽眦湩潤㵷潰異彰潮扟牡眦摩桴㌽㔸栦楥桧㵴㈱☰呓剁彔䅍䥘䥍䕚㵄䅆卌♅牣慥潴㵲慦瑣敳♴楤灳慬役瑳楲杮䄽摵瑩찀嗦仗O䕄〰㔰㔵㔷㠰ㅞ〮⠪䍅也卅彔䕒彃⡂〴㜵⤳䔫彃䕎呓剟䍅佟㐨㔰㌷⤩䔯彃䕎呓剟䍅㐨㔰㌷착!＀＀ ＀＀	＀＀_x0008_＀＀_x0001_＀＀_x0001_＀＀_x0001_＀＀嫁┐⮵㿑찀嗻仗*剆〰〰㈱㤱㈷䙞彆䉅呉䅄䥟⡂乁ⱎ〲㜰ⰬⰬ啅⥒Ū＀＀ ＀＀Œ＀＀_x0008_＀＀_x0001_＀＀_x0001_＀＀_x0001_＀＀_xFFFF__xFFFE__xFFFF__xFFFF_盿䂨摦畳㩰⼯楤敲瑣潩獮䘯呁嘠敩敷㽲捡楴湯唽䑐呁♅牣慥潴㵲慦瑣敳♴奄彎剁升吽啒♅佄彃䅎䕍䘽呁䘺䱑䅟䑕呉义彇䱃䕉呎呟䵅䱐呁⹅䅆♔楤灳慬役瑳楲杮䄽摵瑩嘦剁䬺奅䰽婇塉䡁噁♇䅖㩒啑剅㵙歒晚啒䩊䕖䉒じ䍬䕋但楔祷䑍㍁䍌獷䕌噖楕㵫圦义佄㵗䥆卒彔佐啐♐䕈䝉呈㐽〵圦䑉䡔㐽〵匦䅔呒䵟塁䵉婉䑅䘽䱁䕓嘦剁䌺䱁久䅄㵒䥆䕖䅄♙䅖㩒奓䉍䱏䘽げ〰㄰ㄲ㜹☲䅖㩒义䕄㵘0ꎯ伍J佅乁䐭幅⸱⨰䔨彃䕎呓剟䍅卟㐨㜰㐰⬩䍅也卅彔䕒彃⡕〴〷⤴⼩䍅也卅彔䕒⡃〴〷⤴!＀＀ ＀＀	＀＀_x0008_＀＀_x0001_＀＀_x0001_＀＀_x0001_＀＀告骹㿊찀ꎗ伍I䥖ⵖ剆ㅞ〮⠪䍅也卅彔䕒彃⡂〴㌷⤴䔫彃䕎呓剟䍅佟㐨㜰㐳⤩䔯彃䕎呓剟䍅㐨㜰㐳착!＀＀ ＀＀	＀＀_x0008_＀＀_x0001_＀＀_x0001_＀＀_x0001_＀＀ﰬ像⒒㿡찀喐仗_x001F_佅乁䐭幅彐䕂䅔䱟䍏䑉⡘㈭奁〬圬착!＀＀ ＀＀	＀＀_x0008_＀＀_x0001_＀＀_x0001_＀＀_x0001_＀＀忈푚蠟㿰찀꯾伍(䍕則䤭幔彐佃彍䡓当問⡔〴㘸⤱䱀卓卟午佟呕!＀＀ ＀＀	＀＀_x0008_＀＀_x0001_＀＀_x0001_＀＀_x0001_＀＀ㇹ껦搥䀃찀Ꝛ伍_x0017_剆〰〰㈱㈰ㄷ偞偟䥒䕃〨착!＀＀ ＀＀	＀＀_x0008_＀＀_x0001_＀＀_x0001_＀＀_x0001_＀＀Ẹ㡑䁄찀嗂仗I䥔ⵔ呉ㅞ〮⠪䍅也卅彔䕒彃⡂〴㠷⤸䔫彃䕎呓剟䍅佟㐨㜰㠸⤩䔯彃䕎呓剟䍅㐨㜰㠸착!＀＀ ＀＀	＀＀_x0008_＀＀_x0001_＀＀_x0001_＀＀_x0001_＀＀穭쌆說㿖찀嗄仗J佅乁䐭幅⸱⨰䔨彃䕎呓剟䍅䉟㐨㠰㤴⬩䍅也卅彔䕒彃⡏〴㐸⤹⼩䍅也卅彔䕒⡃〴㐸⤹!＀＀ ＀＀	＀＀_x0008_＀＀_x0001_＀＀_x0001_＀＀_x0001_＀＀㭋霵䰛㿡찀嗊仗1䍍䘭幒⸱⨰䍅也卅彔䕒彃⡈〴㔷⤷䔯彃䕎呓剟䍅㐨㜰㜵착!＀＀ ＀＀	＀＀_x0008_＀＀_x0001_＀＀_x0001_＀＀_x0001_＀＀馚香香㿉찀嗧仗*䕄〰㔰㤱〰㌰䙞彆䉅呉䅄䥟⡂乁ⱎ〲〱ⰬⰬ啅⥒Ū＀＀ ＀＀Œ＀＀_x0008_＀＀_x0001_＀＀_x0001_＀＀_x0001_＀＀＀＀＀＀궀䃆摦畳㩰⼯楤敲瑣潩獮䘯呁嘠敩敷㽲捡楴湯唽䑐呁♅牣慥潴㵲慦瑣敳♴奄彎剁升吽啒♅佄彃䅎䕍䘽呁䘺䱑䅟䑕呉义彇䱃䕉呎呟䵅䱐呁⹅䅆♔楤灳慬役瑳楲杮䄽摵瑩嘦剁䬺奅䨽䉗噋婍䉕♇䅖㩒啑剅㵙歒晚啒䩊䕖䉒じ䍬䕋但楔祷䑍睅䍌獷䕌噖楕㵫圦义佄㵗䥆卒彔佐啐♐䕈䝉呈㐽〵圦䑉䡔㐽〵匦䅔呒䵟塁䵉婉䑅䘽䱁䕓嘦剁䌺䱁久䅄㵒䥆䕖䅄♙䅖㩒奓䉍䱏䐽ぅ〰ㄵ〹〰☳䅖㩒义䕄㵘0嗧仗.䕄〰㔰㤱〰㌰䕞䅃䵟䑅䍟偁塅㈨㄰ⰴⰰⰬ䌢剕䔽剕⤢!＀＀ ＀＀	＀＀_x0008_＀＀_x0001_＀＀_x0001_＀＀_x0001_＀＀＀＀＀＀甀䂰찀嗬仗,卅㄰㌱〹䨰㜳䕞䅃䵟䑅也呅㈨㄰ⰳⰰⰬ䌢剕䔽剕⤢!＀＀ ＀＀	＀＀_x0008_＀＀_x0001_＀＀_x0001_＀＀_x0001_＀＀＀＀＀＀櫠䃁찀嗮仗&amp;卅㄰㌷ㄵㄶ㔱䙞彆䅓䕌⡓乁ⱎ〲〱ⰬⰬ啅⥒ć＀＀ ＀＀ï＀＀_x0008_＀＀_x0001_＀＀_x0001_＀＀_x0001_＀＀＀＀＀＀㏠䃪摦畳㩰⼯楄敲瑣潩獮䘯捡却瑥䄠摵瑩湩⁧楖睥牥愿瑣潩㵮啁䥄彔䅖啌♅䉄ㄽ㤲䤦ㅄ㔽㘶㌹☵䅖啌䥅㵄㄰〰☱䑓呁㵅〲〱倦剅佉呄偙㵅乁彎呓♄䍓呆㌽眦湩潤㵷潰異彰潮扟牡眦摩桴㌽㔸栦楥桧㵴㈱☰呓剁彔䅍䥘䥍䕚㵄䅆卌♅牣慥潴㵲慦瑣敳♴楤灳慬役瑳楲杮䄽摵瑩찀嗯仗O剆〰〰㈱㄰㈷ㅞ〮⠪䍅也卅彔䕒彃⡓〴㘶⤵䔫彃䕎呓剟䍅啟㐨㘰㔶⤩䔯彃䕎呓剟䍅㐨㘰㔶착!＀＀ ＀＀	＀＀_x0008_＀＀_x0001_＀＀_x0001_＀＀_x0001_＀＀ⷭ㙀䤤㿂찀嗻仗8剆〰〰㈱㤱㈷ㅞ〮䔪彃䕎呓剟䍅䡟㐨㔰㌷⼩䍅也卅彔䕒⡃〴㜵⤳!＀＀ ＀＀	＀＀_x0008_＀＀_x0001_＀＀_x0001_＀＀_x0001_＀＀䌿鉉㿔찀嗻仗8剆〰〰㈱㐵㘸ㅞ〮䔪彃䕎呓剟䍅䡟㐨㔰㌷⼩䍅也卅彔䕒⡃〴㜵⤳!＀＀ ＀＀	＀＀_x0008_＀＀_x0001_＀＀_x0001_＀＀_x0001_＀＀＀＀＀＀＀＀＀＀찀ꎵ伍Gⵇ呉ㅞ〮⠪䍅也卅彔䕒彃⡓〴ㄹ⤸䔫彃䕎呓剟䍅啟㐨㤰㠱⤩䔯彃䕎呓剟䍅㐨㤰㠱착!＀＀ ＀＀	＀＀_x0008_＀＀_x0001_＀＀_x0001_＀＀_x0001_＀＀벇ㆊ啕㿕찀ꎱ伍Gⵇ呉ㅞ〮⠪䍅也卅彔䕒彃⡓〴㤷⤶䔫彃䕎呓剟䍅啟㐨㜰㘹⤩䔯彃䕎呓剟䍅㐨㜰㘹착!＀＀ ＀＀	＀＀_x0008_＀＀_x0001_＀＀_x0001_＀＀_x0001_＀＀긮卌㿅찀ꎯ伍H䥁䘭幒⸱⨰䔨彃䕎呓剟䍅卟㐨㜰㐳⬩䍅也卅彔䕒彃⡕〴㌷⤴⼩䍅也卅彔䕒⡃〴㌷⤴!＀＀ ＀＀	＀＀_x0008_＀＀_x0001_＀＀_x0001_＀＀_x0001_＀＀埮⃨넻㾣찀ꎤ伍0ⵇ呉ㅞ〮䔪彃䕎呓剟䍅䡟㐨㜰㐳⼩䍅也卅彔䕒⡃〴㌷⤴!＀＀ ＀＀	＀＀_x0008_＀＀_x0001_＀＀_x0001_＀＀_x0001_＀＀À߂㿟찀ꎖ伍H啓䘭幒⸱⨰䔨彃䕎呓剟䍅䉟㐨㜰㐰⬩䍅也卅彔䕒彃⡏〴〷⤴⼩䍅也卅彔䕒⡃〴〷⤴!＀＀ ＀＀	＀＀_x0008_＀＀_x0001_＀＀_x0001_＀＀_x0001_＀＀봓ᯧ㿤찀喐仗_x001F_佖㍗䐭幅彐䕂䅔䱟䍏䑉⡘㈭奁〬圬착!＀＀ ＀＀	＀＀_x0008_＀＀_x0001_＀＀_x0001_＀＀_x0001_＀＀Ꙕ莘掠㿳찀喐仗_x001F_䉂䅖䔭幓彐䕂䅔䱟䍏䑉⡘㈭奁〬圬착!＀＀ ＀＀	＀＀_x0008_＀＀_x0001_＀＀_x0001_＀＀_x0001_＀＀ಿ裆ꅄ㿷찀喑仗&lt;䥁䘭幒⸱⨰䔨彃䕎呓剟䍅䉟〨⬩䍅也卅彔䕒彃⡏⤰⼩䍅也卅彔䕒⡃⤰!＀＀ ＀＀	＀＀_x0008_＀＀_x0001_＀＀_x0001_＀＀_x0001_＀＀ཏ변涶㿛찀喗仗_x0019_䅄䉉䐭幅彐啃剒久奃∨卉≏착_x001D_＀＀ ＀＀_x0005_＀＀_x0004_＀＀_x0001_＀＀_x0001_＀＀_x0008_＀＀啅R찀Ꝛ伍_x0017_剆〰〰㌱㌳㠰偞偟䥒䕃〨착!＀＀ ＀＀	＀＀_x0008_＀＀_x0001_＀＀_x0001_＀＀_x0001_＀＀＀＀＀＀쀀䀧찀嗁仗H剏䘭幒⸱⨰䔨彃䕎呓剟䍅䉟㐨㜰㘲⬩䍅也卅彔䕒彃⡏〴㈷⤶⼩䍅也卅彔䕒⡃〴㈷⤶!＀＀ ＀＀	＀＀_x0008_＀＀_x0001_＀＀_x0001_＀＀_x0001_＀＀鵝蜈⦃㿢찀嗄仗H䥁䘭幒⸱⨰䔨彃䕎呓剟䍅䉟㐨㠰㤷⬩䍅也卅彔䕒彃⡏〴㜸⤹⼩䍅也卅彔䕒⡃〴㜸⤹!＀＀ ＀＀	＀＀_x0008_＀＀_x0001_＀＀_x0001_＀＀_x0001_＀＀ཏ변涶㿛찀嗓仗I卉ⵐ呉ㅞ〮⠪䍅也卅彔䕒彃⡓〴㠷⤸䔫彃䕎呓剟䍅啟㐨㜰㠸⤩䔯彃䕎呓剟䍅㐨㜰㠸착!＀＀ ＀＀	＀＀_x0008_＀＀_x0001_＀＀_x0001_＀＀_x0001_＀＀㣂䩕ᄑ㾡찀嗥仗O䥆〰㤰〰㘰ㄸㅞ〮⠪䍅也卅彔䕒彃⡓〴㈷⤶䔫彃䕎呓剟䍅啟㐨㜰㘲⤩䔯彃䕎呓剟䍅㐨㜰㘲착!＀＀ ＀＀	＀＀_x0008_＀＀_x0001_＀＀_x0001_＀＀_x0001_＀＀ȳ軠䴦㿚찀嗮仗O卅㄰㌷ㄵㄶ㔱ㅞ〮⠪䍅也卅彔䕒彃⡓〴〶⤴䔫彃䕎呓剟䍅啟㐨㘰㐰⤩䔯彃䕎呓剟䍅㐨㘰㐰착!＀＀ ＀＀	＀＀_x0008_＀＀_x0001_＀＀_x0001_＀＀_x0001_＀＀＀＀＀＀＀＀＀＀찀嗴仗O䕄〰㠰〴〴㔰ㅞ〮⠪䍅也卅彔䕒彃⡓〴㐸⤹䔫彃䕎呓剟䍅啟㐨㠰㤴⤩䔯彃䕎呓剟䍅㐨㠰㤴착!＀＀ ＀＀	＀＀_x0008_＀＀_x0001_＀＀_x0001_＀＀_x0001_＀＀Î䟕곹㾫찀嗹仗(䕄〰㜰㘱㘴〰䙞彆䉅呉䥟⡂乁ⱎ〲㤰ⰬⰬ啅⥒Ŧ＀＀ ＀＀Ŏ＀＀_x0008_＀＀_x0001_＀＀_x0001_＀＀_x0001_＀＀＀＀＀＀退䂥摦畳㩰⼯楤敲瑣潩獮䘯呁嘠敩敷㽲捡楴湯唽䑐呁♅牣慥潴㵲慦瑣敳♴奄彎剁升吽啒♅佄彃䅎䕍䘽呁䘺䱑䅟䑕呉义彇䱃䕉呎呟䵅䱐呁⹅䅆♔楤灳慬役瑳楲杮䄽摵瑩嘦剁䬺奅刽䉕婗䩃䩕♍䅖㩒啑剅㵙歒晚啒䩊䙖䨹楑䉨歔猴橍睁协獷䍌䙸噖灉圦义佄㵗䥆卒彔佐啐♐䕈䝉呈㐽〵圦䑉䡔㐽〵匦䅔呒䵟塁䵉婉䑅䘽䱁䕓嘦剁䌺䱁久䅄㵒䥆䕖䅄♙䅖㩒奓䉍䱏䐽ぅ〰ㄷ㐶〶☰䅖㩒义䕄㵘0嗻仗＀Ｏ䕄〰㜰㌰ㄷ㤲䕞䅃䵟䑅䕟䥂䑔⡁〲ㄱ〬Ⱜ∬啃㵒啅≒착!＀＀ ＀＀	＀＀_x0008_＀＀_x0001_＀＀_x0001_＀＀_x0001_＀＀轜ᒈ䃀찀嘂仗O剆〰〰㈱〰㌷ㅞ〮⠪䍅也卅彔䕒彃⡓〴ㄵ⤲䔫彃䕎呓剟䍅啟㐨㔰㈱⤩䔯彃䕎呓剟䍅㐨㔰㈱착!＀＀ ＀＀	＀＀_x0008_＀＀_x0001_＀＀_x0001_＀＀_x0001_＀＀椮燷啕㾵찀ꎥ伍2坒ⵅ䕄ㅞ〮䔪彃䕎呓剟䍅䡟㐨㜰㔶⼩䍅也卅彔䕒⡃〴㘷⤵!＀＀ ＀＀	＀＀_x0008_＀＀_x0001_＀＀_x0001_＀＀_x0001_＀＀慤༾䆤㿚찀喊仗_x001E_啍㉖䐭幅彐䅍䭒呅噟䱁䍟⡏〴㘸⤱!＀＀ ＀＀	＀＀_x0008_＀＀_x0001_＀＀_x0001_＀＀_x0001_＀＀娝㭤歏䃐찀喗仗_x001F_ㅅ㜹䬹ㄷ偞䵟剁䕋彔䅖彌佃㐨㠰ㄶ착!＀＀ ＀＀	＀＀_x0008_＀＀_x0001_＀＀_x0001_＀＀_x0001_＀＀酨糭毿䃧찀喨仗à卅㄰㌱ㄲ㠱㔳䥞呎䐠呁彅㵁䅚⡖䅆䙟䑙䍎㐨㠰ㄶⰬ刬⥆㬩䤠呎䐠呁彅㵓䅚⡖卆䙟卉䅃彌䕐乒㐨㠰ㄶⰬ卆ⱁ䙒⤩※义⁔䅄䕔兟娽噁䘨彑䥆䍓䱁兟剔⡎〴㘸ⰱⰬ䙒⤩医剔义⁇允㵓䙉䐨呁彅㹁䐽呁彅♓䐦呁彅㹁䐽呁彅ⱑ䄢乎Ⱒ䙉䐨呁彅㹓䐽呁彅ⱑ匢䵅≉∬呑≒⤩_x001D_＀＀ ＀＀_x0005_＀＀_x0004_＀＀_x0001_＀＀_x0001_＀＀_x0008_＀＀呑R찀喻仗&amp;呉〰㌰㤴ㄷ㠶䙞彆䅓䕌⡓乁ⱎ〲㘰ⰬⰬ啅⥒!＀＀ ＀＀	＀＀_x0008_＀＀_x0001_＀＀_x0001_＀＀_x0001_＀＀＀＀＀＀胀䃞찀嗊仗0ⵇ呉ㅞ〮䔪彃䕎呓剟䍅䡟㐨㜰㠸⼩䍅也卅彔䕒⡃〴㠷⤸!＀＀ ＀＀	＀＀_x0008_＀＀_x0001_＀＀_x0001_＀＀_x0001_＀＀＀＀＀＀＀＀㿠찀嗤仗(剆〰〰㌱㠰㤰䙞彆䉅呉䥟⡂乁ⱎ〲㘰ⰬⰬ啅⥒Ŧ＀＀ ＀＀Ŏ＀＀_x0008_＀＀_x0001_＀＀_x0001_＀＀_x0001_＀＀豀碵꼝쐕摦畳㩰⼯楤敲瑣潩獮䘯呁嘠敩敷㽲捡楴湯唽䑐呁♅牣慥潴㵲慦瑣敳♴奄彎剁升吽啒♅佄彃䅎䕍䘽呁䘺䱑䅟䑕呉义彇䱃䕉呎呟䵅䱐呁⹅䅆♔楤灳慬役瑳楲杮䄽摵瑩嘦剁䬺奅倽䱅呅偓䙉♕䅖㩒啑剅㵙歒晚啒䩊䙖䨹楑䉨歔猴橍睁楎獷䍌䙸噖灉圦义佄㵗䥆卒彔佐啐♐䕈䝉呈㐽〵圦䑉䡔㐽〵匦䅔呒䵟塁䵉婉䑅䘽䱁䕓嘦剁䌺䱁久䅄㵒䥆䕖䅄♙䅖㩒奓䉍䱏䘽げ〰㄰〳〸☹䅖㩒义䕄㵘0嗪仗＀Ｏ䕄〰㜰㌲ㄶ㄰䕞䅃䵟䑅䕟䥂䑔⡁〲㈱〬Ⱜ∬啃㵒啅≒착!＀＀ ＀＀	＀＀_x0008_＀＀_x0001_＀＀_x0001_＀＀_x0001_＀＀晧晦겦䃅찀嗳仗8䕄〰㠰㌴〰㘲ㅞ〮䔪彃䕎呓剟䍅䡟㐨㘰㔳⼩䍅也卅彔䕒⡃〴㌶⤵!＀＀ ＀＀	＀＀_x0008_＀＀_x0001_＀＀_x0001_＀＀_x0001_＀＀轩툗㿡찀嗻仗O䕄〰㜰㌰ㄷ㤲ㅞ〮⠪䍅也卅彔䕒彃⡓〴㤶⤶䔫彃䕎呓剟䍅啟㐨㘰㘹⤩䔯彃䕎呓剟䍅㐨㘰㘹착!＀＀ ＀＀	＀＀_x0008_＀＀_x0001_＀＀_x0001_＀＀_x0001_＀＀＀＀＀＀＀＀㿠찀嗻仗O䕄〰㜰㌰ㄷ㤲ㅞ〮⠪䍅也卅彔䕒彃⡓〴ㄸ⤸䔫彃䕎呓剟䍅啟㐨㠰㠱⤩䔯彃䕎呓剟䍅㐨㠰㠱착!＀＀ ＀＀	＀＀_x0008_＀＀_x0001_＀＀_x0001_＀＀_x0001_＀＀쮋綧㿙찀喷仗&lt;剆〰〰㈱〱㐱䩞䱕䅉⡎佃噎剅彔䅄䕔⡎䅆䙟䍙㐨㠰ㄶⰩ夢奙䵙䑍≄⤩_x001D_＀＀ ＀＀_x0005_＀＀_x0004_＀＀_x0001_＀＀_x0001_＀＀_x0003_＀＀鹟＀＀찀嗰仗*卅㄰㌱ㄲ㠱㔳䙞彆䉅呉䅄䥟⡂乁ⱎ〲㜰ⰬⰬ啅⥒Ū＀＀ ＀＀Œ＀＀_x0008_＀＀_x0001_＀＀_x0001_＀＀_x0001_＀＀豀碵꼝쐕摦畳㩰⼯楤敲瑣潩獮䘯呁嘠敩敷㽲捡楴湯唽䑐呁♅牣慥潴㵲慦瑣敳♴奄彎剁升吽啒♅佄彃䅎䕍䘽呁䘺䱑䅟䑕呉义彇䱃䕉呎呟䵅䱐呁⹅䅆♔楤灳慬役瑳楲杮䄽摵瑩嘦剁䬺奅刽婁之呗偉♍䅖㩒啑剅㵙歒晚啒䩊䕖䉒じ䍬䕋但楔祷䑍㍁䍌獷䕌噖楕㵫圦义佄㵗䥆卒彔佐啐♐䕈䝉呈㐽〵圦䑉䡔㐽〵匦䅔呒䵟塁䵉婉䑅䘽䱁䕓嘦剁䌺䱁久䅄㵒䥆䕖䅄♙䅖㩒奓䉍䱏䔽こㄱ㈳ㄱ㌸☵䅖㩒义䕄㵘0嗲仗(䕄〰㜰㘶〴㤳䙞彆䕎彔义⡃乁ⱎ〲㤰ⰬⰬ啅⥒Ŧ＀＀ ＀＀Ŏ＀＀_x0008_＀＀_x0001_＀＀_x0001_＀＀_x0001_＀＀＀＀＀＀＀＀䂎摦畳㩰⼯楤敲瑣潩獮䘯呁嘠敩敷㽲捡楴湯唽䑐呁♅牣慥潴㵲慦瑣敳♴奄彎剁升吽啒♅佄彃䅎䕍䘽呁䘺䱑䅟䑕呉义彇䱃䕉呎呟䵅䱐呁⹅䅆♔楤灳慬役瑳楲杮䄽摵瑩嘦剁䬺奅䰽偃噃䱃婗♕䅖㩒啑剅㵙歒晚歔啖じ佬祑䉨歔猴橍睁协獷䍌䙸噖灉圦义佄㵗䥆卒彔佐啐♐䕈䝉呈㐽〵圦䑉䡔㐽〵匦䅔呒䵟塁䵉婉䑅䘽䱁䕓嘦剁䌺䱁久䅄㵒䥆䕖䅄♙䅖㩒奓䉍䱏䐽ぅ〰㘷㐶㌰☹䅖㩒义䕄㵘0嗵仗＀Ｏ剆〰〰㌱㌳㠰䕞䅃䵟䑅䕟䥂䑔⡁〲㌱〬Ⱜ∬啃㵒啅≒착!＀＀ ＀＀	＀＀_x0008_＀＀_x0001_＀＀_x0001_＀＀_x0001_＀＀㌳㌳䃌찀嗹仗.䕄〰䔰䅎㥇㤹䕞䅃䵟䑅䍟偁塅㈨㄰ⰳⰰⰬ䌢剕䔽剕⤢!＀＀ ＀＀	＀＀_x0008_＀＀_x0001_＀＀_x0001_＀＀_x0001_＀＀＀＀＀＀瘀䂶찀嗻仗(剆〰〰㈱㐵㘸䙞彆䕎彔义⡃乁ⱎ〲㜰ⰬⰬ啅⥒Ŧ＀＀ ＀＀Ŏ＀＀_x0008_＀＀_x0001_＀＀_x0001_＀＀_x0001_＀＀＀＀＀＀퐀䂖摦畳㩰⼯楤敲瑣潩獮䘯呁嘠敩敷㽲捡楴湯唽䑐呁♅牣慥潴㵲慦瑣敳♴奄彎剁升吽啒♅佄彃䅎䕍䘽呁䘺䱑䅟䑕呉义彇䱃䕉呎呟䵅䱐呁⹅䅆♔楤灳慬役瑳楲杮䄽摵瑩嘦剁䬺奅䐽剓塙塓䩗♏䅖㩒啑剅㵙歒晚歔啖じ佬祑䉨歔猴橍睁祎獷䍌䙸噖灉圦义佄㵗䥆卒彔佐啐♐䕈䝉呈㐽〵圦䑉䡔㐽〵匦䅔呒䵟塁䵉婉䑅䘽䱁䕓嘦剁䌺䱁久䅄㵒䥆䕖䅄♙䅖㩒奓䉍䱏䘽げ〰㄰㔲㠴☶䅖㩒义䕄㵘0ꎮ伍H啓䘭幒⸱⨰䔨彃䕎呓剟䍅卟㐨㘰㌷⬩䍅也卅彔䕒彃⡕〴㜶⤳⼩䍅也卅彔䕒⡃〴㜶⤳!＀＀ ＀＀	＀＀_x0008_＀＀_x0001_＀＀_x0001_＀＀_x0001_＀＀﷣萠㾠찀ꎭ伍I剃ⵇ䕉ㅞ〮⠪䍅也卅彔䕒彃⡓〴㜶⤳䔫彃䕎呓剟䍅啟㐨㘰㌷⤩䔯彃䕎呓剟䍅㐨㘰㌷착!＀＀ ＀＀	＀＀_x0008_＀＀_x0001_＀＀_x0001_＀＀_x0001_＀＀쐾冫鞴㿐찀喫仗5剆〰〰㌱㌳㠰偞䕓䍔䱁䘨噉䑅奁㬩彐䅄䕔彊䅄⡙ㄭ奁丬坏䐬착Ի＀＀ ＀＀ԣ＀＀М＀＀_x0001_＀＀ć＀＀_x0003_＀＀鹀＀＀鹁＀＀鹂＀＀鹃＀＀鹆＀＀鹇＀＀鹈＀＀鹉＀＀鹊＀＀鹍＀＀鹎＀＀鹏＀＀鹐＀＀鹑＀＀鹔＀＀鹕＀＀鹖＀＀鹗＀＀鹘＀＀鹛＀＀鹜＀＀鹝＀＀鹞＀＀鹟＀＀鹢＀＀鹣＀＀鹤＀＀鹥＀＀鹦＀＀鹩＀＀鹪＀＀鹫＀＀鹬＀＀鹭＀＀鹰＀＀鹱＀＀鹲＀＀鹳＀＀鹴＀＀鹷＀＀鹸＀＀鹹＀＀鹺＀＀鹻＀＀鹾＀＀鹿＀＀麀＀＀麁＀＀麂＀＀麅＀＀麆＀＀麇＀＀麈＀＀麉＀＀麌＀＀麍＀＀麎＀＀麏＀＀麐＀＀麓＀＀麔＀＀麕＀＀麖＀＀麗＀＀麚＀＀麛＀＀麜＀＀麝＀＀麞＀＀麡＀＀麢＀＀麣＀＀麤＀＀麥＀＀麨＀＀麩＀＀麪＀＀麫＀＀麬＀＀麯＀＀麰＀＀麱＀＀麲＀＀麳＀＀麶＀＀麷＀＀麸＀＀麹＀＀麺＀＀麽＀＀麾＀＀麿＀＀黀＀＀黁＀＀黄＀＀黅＀＀黆＀＀黇＀＀黈＀＀黋＀＀黌＀＀黍＀＀黎＀＀黏＀＀黒＀＀黓＀＀黔＀＀黕＀＀黖＀＀黙＀＀黚＀＀黛＀＀黜＀＀黝＀＀黠＀＀黡＀＀黢＀＀黣＀＀黤＀＀黧＀＀黨＀＀黩＀＀黪＀＀黫＀＀黮＀＀黯＀＀黰＀＀黱＀＀黲＀＀黵＀＀黶＀＀黷＀＀黸＀＀黹＀＀黼＀＀黽＀＀黾＀＀黿＀＀鼀＀＀鼃＀＀鼄＀＀鼅＀＀鼆＀＀鼇＀＀鼊＀＀鼋＀＀鼌＀＀鼍＀＀鼎＀＀鼑＀＀鼒＀＀鼓＀＀鼔＀＀鼕＀＀鼘＀＀鼙＀＀鼚＀＀鼛＀＀鼜＀＀鼟＀＀鼠＀＀鼡＀＀鼢＀＀鼣＀＀鼦＀＀鼧＀＀鼨＀＀鼩＀＀鼪＀＀鼭＀＀鼮＀＀鼯＀＀鼰＀＀鼱＀＀鼴＀＀鼵＀＀鼶＀＀鼷＀＀鼸＀＀鼻＀＀鼼＀＀鼽＀＀鼾＀＀鼿＀＀齂＀＀齃＀＀齄＀＀齅＀＀齆＀＀齉＀＀齊＀＀齋＀＀齌＀＀齍＀＀齐＀＀齑＀＀齒＀＀齓＀＀齔＀＀齗＀＀齘＀＀齙＀＀齚＀＀齛＀＀齞＀＀齟＀＀齠＀＀齡＀＀齢＀＀齥＀＀齦＀＀齧＀＀齨＀＀齩＀＀齬＀＀齭＀＀齮＀＀齯＀＀齰＀＀齳＀＀齴＀＀齵＀＀齶＀＀齷＀＀齺＀＀齻＀＀齼＀＀齽＀＀齾＀＀龁＀＀龂＀＀龃＀＀龄＀＀龅＀＀龈＀＀龉＀＀龊＀＀龋＀＀龌＀＀龏＀＀龐＀＀龑＀＀龒＀＀龓＀＀龖＀＀龗＀＀龘＀＀龙＀＀龚＀＀龝＀＀龞＀＀龟＀＀龠＀＀龡＀＀龤＀＀龥＀＀龦＀＀龧＀＀龨＀＀龫＀＀龬＀＀龭＀＀龮＀＀＀＀＀＀＀＀＀＀＀＀＀＀＀＀＀＀＀＀＀＀＀＀＀＀＀＀＀＀＀＀＀＀＀＀＀＀＀＀＀＀＀＀＀＀＀＀＀＀＀＀＀＀＀＀＀＀＀＀＀＀＀＀＀＀＀＀＀＀＀＀＀＀＀＀＀＀＀＀＀＀＀＀＀＀＀＀＀＀＀＀＀＀＀＀＀＀＀＀＀＀＀＀＀＀＀＀＀＀＀＀＀＀＀＀＀＀＀＀＀＀＀＀＀＀＀＀＀＀＀＀＀＀＀＀＀＀＀＀＀＀＀＀＀＀＀＀＀＀＀＀＀＀＀＀＀＀＀＀＀＀＀＀＀＀＀＀＀＀＀＀＀＀＀＀＀＀＀＀＀＀＀＀＀＀＀＀＀＀＀＀＀＀＀＀＀＀＀＀＀＀＀＀＀＀＀＀＀＀＀＀＀＀＀＀＀＀＀＀＀＀＀＀＀＀＀＀＀＀＀＀＀＀＀＀＀＀＀＀＀＀＀＀＀＀＀＀＀＀＀＀＀＀＀＀＀＀＀＀＀＀＀＀찀喻仗¬呉〰㌰㤴ㄷ㠶䥞⡆䙆偟久当䥌䉁当乕商䑎䑅䄨乎〬Ⱜ刬⥆〾䘬彆䕐华䱟䅉卂啟䙎乕䕄⡄乁ⱎⰰⰬ䙒Ⱙ䙉䘨彆䕐华䱟䅉卂啟䙎乕䕄⡄乁ⱎⰰⰬ䙒㰩ⰰⰰ䙆偟久当乂䥆彔䕒䥔归佐呓䄨乎㐬㠰㘱Ⱜ刬⥆⤩!＀＀ ＀＀	＀＀_x0008_＀＀_x0001_＀＀_x0001_＀＀_x0001_＀＀豀碵꼝쐕찀嗀仗I䥖ⵖ剆ㅞ〮⠪䍅也卅彔䕒彃⡂〴㤶⤶䔫彃䕎呓剟䍅佟㐨㘰㘹⤩䔯彃䕎呓剟䍅㐨㘰㘹착!＀＀ ＀＀	＀＀_x0008_＀＀_x0001_＀＀_x0001_＀＀_x0001_＀＀䟴䲽ꞹ㿡찀嗃仗I䥖ⵖ剆ㅞ〮⠪䍅也卅彔䕒彃⡂〴ㄸ⤸䔫彃䕎呓剟䍅佟㐨㠰㠱⤩䔯彃䕎呓剟䍅㐨㠰㠱착!＀＀ ＀＀	＀＀_x0008_＀＀_x0001_＀＀_x0001_＀＀_x0001_＀＀溉㐇∢㿢찀嗈仗2䥖ⵖ剆ㅞ〮䔪彃䕎呓剟䍅䡟㐨㘰㔳⼩䍅也卅彔䕒⡃〴㌶⤵!＀＀ ＀＀	＀＀_x0008_＀＀_x0001_＀＀_x0001_＀＀_x0001_＀＀벇ㆊ啕㿕찀嗑仗I坒ⵅ䕄ㅞ〮⠪䍅也卅彔䕒彃⡓〴㘶⤵䔫彃䕎呓剟䍅啟㐨㘰㔶⤩䔯彃䕎呓剟䍅㐨㘰㔶착!＀＀ ＀＀	＀＀_x0008_＀＀_x0001_＀＀_x0001_＀＀_x0001_＀＀躒眗꼨㿡찀嗖仗7䥆〰㤰〰㘰ㄸ䩞䱕䅉⡎䙆䙟卉䅃彌䅄䕔儨剔〬Ⱜ刬ⱆ䐢呁久⤢착_x001D_＀＀ ＀＀_x0005_＀＀_x0004_＀＀_x0001_＀＀_x0001_＀＀_x0003_＀＀齰＀＀찀嗛仗;䕄〰䈰十ㅆㄱ䩞䱕䅉⡎䙆䙟卉䅃彌䅄䕔儨剔㐬㠰ㄶⰬ刬ⱆ䐢呁久⤢착_x001D_＀＀ ＀＀_x0005_＀＀_x0004_＀＀_x0001_＀＀_x0001_＀＀_x0003_＀＀齰＀＀찀嗩仗8䕄〰㔰㐱〰㠰ㅞ〮䔪彃䕎呓剟䍅䡟㐨㜰㜵⼩䍅也卅彔䕒⡃〴㔷⤷!＀＀ ＀＀	＀＀_x0008_＀＀_x0001_＀＀_x0001_＀＀_x0001_＀＀馚香香㿙찀嗲仗&amp;䕄〰㜰㘶〴㤳䙞彆䅓䕌⡓乁ⱎ〲㜰ⰬⰬ啅⥒ć＀＀ ＀＀ï＀＀_x0008_＀＀_x0001_＀＀_x0001_＀＀_x0001_＀＀＀＀＀＀阐䃺摦畳㩰⼯楄敲瑣潩獮䘯捡却瑥䄠摵瑩湩⁧楖睥牥愿瑣潩㵮啁䥄彔䅖啌♅䉄ㄽ㤲䤦ㅄ㔽㤴ㄷ☶䅖啌䥅㵄㄰〰☱䑓呁㵅〲㜰倦剅佉呄偙㵅乁彎呓♄䍓呆㌽眦湩潤㵷潰異彰潮扟牡眦摩桴㌽㔸栦楥桧㵴㈱☰呓剁彔䅍䥘䥍䕚㵄䅆卌♅牣慥潴㵲慦瑣敳♴楤灳慬役瑳楲杮䄽摵瑩찀嗵仗&amp;䕄〰䈰十ㅆㄱ䙞彆䅓䕌⡓乁ⱎ〲㘰ⰬⰬ啅⥒ć＀＀ ＀＀ï＀＀_x0008_＀＀_x0001_＀＀_x0001_＀＀_x0001_＀＀晦晦뀶䃩摦畳㩰⼯楄敲瑣潩獮䘯捡却瑥䄠摵瑩湩⁧楖睥牥愿瑣潩㵮啁䥄彔䅖啌♅䉄ㄽ㤲䤦ㅄ㔽㠰㔶☷䅖啌䥅㵄㄰〰☱䑓呁㵅〲㘰倦剅佉呄偙㵅乁彎呓♄䍓呆㌽眦湩潤㵷潰異彰潮扟牡眦摩桴㌽㔸栦楥桧㵴㈱☰呓剁彔䅍䥘䥍䕚㵄䅆卌♅牣慥潴㵲慦瑣敳♴楤灳慬役瑳楲杮䄽摵瑩찀嗿仗O呉〰〰㜰㘲㠱ㅞ〮⠪䍅也卅彔䕒彃⡓〴㜸⤹䔫彃䕎呓剟䍅啟㐨㠰㤷⤩䔯彃䕎呓剟䍅㐨㠰㤷착!＀＀ ＀＀	＀＀_x0008_＀＀_x0001_＀＀_x0001_＀＀_x0001_＀＀愾߁㾯찀嗿仗＀Ｏ剆〰〰㈱〱㐱䕞䅃䵟䑅䕟䥂䑔⡁〲ㄱ〬Ⱜ∬啃㵒啅≒착!＀＀ ＀＀	＀＀_x0008_＀＀_x0001_＀＀_x0001_＀＀_x0001_＀＀＀＀＀＀ᘀ䂷찀嗿仗&amp;剆〰〰㈱㌰ㄲ䙞彆䅓䕌⡓乁ⱎ〲㘰ⰬⰬ啅⥒ć＀＀ ＀＀ï＀＀_x0008_＀＀_x0001_＀＀_x0001_＀＀_x0001_＀＀쳍쳌휌䃎摦畳㩰⼯楄敲瑣潩獮䘯捡却瑥䄠摵瑩湩⁧楖睥牥愿瑣潩㵮啁䥄彔䅖啌♅䉄ㄽ㤲䤦ㅄ㐽㔰㠷☰䅖啌䥅㵄㄰〰☱䑓呁㵅〲㘰倦剅佉呄偙㵅乁彎呓♄䍓呆㌽眦湩潤㵷潰異彰潮扟牡眦摩桴㌽㔸栦楥桧㵴㈱☰呓剁彔䅍䥘䥍䕚㵄䅆卌♅牣慥潴㵲慦瑣敳♴楤灳慬役瑳楲杮䄽摵瑩찀喉仗&lt;剃ⵇ䕉偞偟䥒䕃䡟䝉彈剐㐨㠰ㄶⰬⰬ〬∬剐䍉≅∬义剔䑁奁Ⱒ㔢圲⤢!＀＀ ＀＀	＀＀_x0008_＀＀_x0001_＀＀_x0001_＀＀_x0001_＀＀晧晦晦䀱찀喌仗_x0015_䉄ⵋ䕄偞偟䥒䕃㐨㠰ㄶ착!＀＀ ＀＀	＀＀_x0008_＀＀_x0001_＀＀_x0001_＀＀_x0001_＀＀炤਽ꏗ䀼찀嗌仗2剃ⵇ䕉ㅞ〮䔪彃䕎呓剟䍅䡟㐨㠰㠱⼩䍅也卅彔䕒⡃〴ㄸ⤸!＀＀ ＀＀	＀＀_x0008_＀＀_x0001_＀＀_x0001_＀＀_x0001_＀＀肯꿸❢㿖찀嗑仗H䥁䘭幒⸱⨰䔨彃䕎呓剟䍅卟㐨㘰㘹⬩䍅也卅彔䕒彃⡕〴㤶⤶⼩䍅也卅彔䕒⡃〴㤶⤶!＀＀ ＀＀	＀＀_x0008_＀＀_x0001_＀＀_x0001_＀＀_x0001_＀＀ᑻ䞮竡㾤찀嗒仗H偆䘭幒⸱⨰䔨彃䕎呓剟䍅卟㐨㜰㘲⬩䍅也卅彔䕒彃⡕〴㈷⤶⼩䍅也卅彔䕒⡃〴㈷⤶!＀＀ ＀＀	＀＀_x0008_＀＀_x0001_＀＀_x0001_＀＀_x0001_＀＀ᮨ౪萡㾰찀嗔仗H䥁䘭幒⸱⨰䔨彃䕎呓剟䍅卟㐨㠰㠱⬩䍅也卅彔䕒彃⡕〴ㄸ⤸⼩䍅也卅彔䕒⡃〴ㄸ⤸!＀＀ ＀＀	＀＀_x0008_＀＀_x0001_＀＀_x0001_＀＀_x0001_＀＀ᑻ䞮竡㾴찀嗫仗O䕄〰㜰㌲ㄶ㄰ㅞ〮⠪䍅也卅彔䕒彃⡓〴㠷⤸䔫彃䕎呓剟䍅啟㐨㜰㠸⤩䔯彃䕎呓剟䍅㐨㜰㠸착!＀＀ ＀＀	＀＀_x0008_＀＀_x0001_＀＀_x0001_＀＀_x0001_＀＀慥༾䆤㾪찀嗳仗*䕄〰㠰〴〴㔰䙞彆䉅呉䅄䥟⡂乁ⱎ〲㜰ⰬⰬ啅⥒Ū＀＀ ＀＀Œ＀＀_x0008_＀＀_x0001_＀＀_x0001_＀＀_x0001_＀＀豀碵꼝쐕摦畳㩰⼯楤敲瑣潩獮䘯呁嘠敩敷㽲捡楴湯唽䑐呁♅牣慥潴㵲慦瑣敳♴奄彎剁升吽啒♅佄彃䅎䕍䘽呁䘺䱑䅟䑕呉义彇䱃䕉呎呟䵅䱐呁⹅䅆♔楤灳慬役瑳楲杮䄽摵瑩嘦剁䬺奅丽呃呁噅前♓䅖㩒啑剅㵙歒晚啒䩊䕖䉒じ䍬䕋但楔祷䑍㍁䍌獷䕌噖楕㵫圦义佄㵗䥆卒彔佐啐♐䕈䝉呈㐽〵圦䑉䡔㐽〵匦䅔呒䵟塁䵉婉䑅䘽䱁䕓嘦剁䌺䱁久䅄㵒䥆䕖䅄♙䅖㩒奓䉍䱏䐽ぅ〰㐸㐰〰☵䅖㩒义䕄㵘0嘂仗＀Ｏ剆〰〰㈱㌰ㄲ䕞䅃䵟䑅䕟䥂䑔⡁〲㈱〬Ⱜ∬啃㵒啅≒착!＀＀ ＀＀	＀＀_x0008_＀＀_x0001_＀＀_x0001_＀＀_x0001_＀＀䞮竡ꅔ䂰찀ꎤ伍1䥁䘭幒⸱⨰䍅也卅彔䕒彃⡈〴㌷⤴䔯彃䕎呓剟䍅㐨㜰㐳착!＀＀ ＀＀	＀＀_x0008_＀＀_x0001_＀＀_x0001_＀＀_x0001_＀＀퉯滙瘧㿢찀ꎖ伍H䝄䘭幒⸱⨰䔨彃䕎呓剟䍅䉟㐨㜰㐰⬩䍅也卅彔䕒彃⡏〴〷⤴⼩䍅也卅彔䕒⡃〴〷⤴!＀＀ ＀＀	＀＀_x0008_＀＀_x0001_＀＀_x0001_＀＀_x0001_＀＀＀＀＀＀＀＀㿰찀嗈仗2坒ⵅ䕄ㅞ〮䔪彃䕎呓剟䍅䡟㐨㘰㐰⼩䍅也卅彔䕒⡃〴〶⤴!＀＀ ＀＀	＀＀_x0008_＀＀_x0001_＀＀_x0001_＀＀_x0001_＀＀䡛孶觘㿍찀嗥仗.䥆〰㤰〰㘰ㄸ䕞䅃䵟䑅䍟偁塅㈨㄰ⰳⰰⰬ䌢剕䔽剕⤢!＀＀ ＀＀	＀＀_x0008_＀＀_x0001_＀＀_x0001_＀＀_x0001_＀＀䯇褷듁䂅찀嗧仗(䕄〰㔰㤱〰㌰䙞彆䕎彔义⡃乁ⱎ〲㤰ⰬⰬ啅⥒Ŧ＀＀ ＀＀Ŏ＀＀_x0008_＀＀_x0001_＀＀_x0001_＀＀_x0001_＀＀＀＀＀＀耀䁩摦畳㩰⼯楤敲瑣潩獮䘯呁嘠敩敷㽲捡楴湯唽䑐呁♅牣慥潴㵲慦瑣敳♴奄彎剁升吽啒♅佄彃䅎䕍䘽呁䘺䱑䅟䑕呉义彇䱃䕉呎呟䵅䱐呁⹅䅆♔楤灳慬役瑳楲杮䄽摵瑩嘦剁䬺奅娽䉇噉䱃塙♅䅖㩒啑剅㵙歒晚歔啖じ佬祑䉨歔猴橍睁协獷䍌䙸噖灉圦义佄㵗䥆卒彔佐啐♐䕈䝉呈㐽〵圦䑉䡔㐽〵匦䅔呒䵟塁䵉婉䑅䘽䱁䕓嘦剁䌺䱁久䅄㵒䥆䕖䅄♙䅖㩒奓䉍䱏䐽ぅ〰ㄵ〹〰☳䅖㩒义䕄㵘0嗨仗O䕄〰㔰㤱〰㌰ㅞ〮⠪䍅也卅彔䕒彃⡂〴㌶⤵䔫彃䕎呓剟䍅佟㐨㘰㔳⤩䔯彃䕎呓剟䍅㐨㘰㔳착!＀＀ ＀＀	＀＀_x0008_＀＀_x0001_＀＀_x0001_＀＀_x0001_＀＀ᨺ䄬۫㿣찀嗮仗O剆〰〰㈱㔰㠷ㅞ〮⠪䍅也卅彔䕒彃⡂〴㜸⤹䔫彃䕎呓剟䍅佟㐨㠰㤷⤩䔯彃䕎呓剟䍅㐨㠰㤷착!＀＀ ＀＀	＀＀_x0008_＀＀_x0001_＀＀_x0001_＀＀_x0001_＀＀瘆ꕆ鼢㿥찀嗮仗'剆〰〰㈱㄰㈷䙞彆䕄呂䱟⡔呑ⱒ〴ㄸⰶⰬ䙒착Ŧ＀＀ ＀＀Ŏ＀＀_x0008_＀＀_x0001_＀＀_x0001_＀＀_x0001_＀＀豀碵꼝쐕摦畳㩰⼯楤敲瑣潩獮䘯呁嘠敩敷㽲捡楴湯唽䑐呁♅牣慥潴㵲慦瑣敳♴奄彎剁升吽啒♅佄彃䅎䕍䘽呁䘺䱑䅟䑕呉义彇䱃䕉呎呟䵅䱐呁⹅䅆♔楤灳慬役瑳楲杮䄽摵瑩嘦剁䬺奅吽塇䉗䙃䙗♇䅖㩒啑剅㵙歒晚䕒䍖䙖䴹䍖剨䙖獉䑎㑁呍獙䍌卸楒㵫圦义佄㵗䥆卒彔佐啐♐䕈䝉呈㐽〵圦䑉䡔㐽〵匦䅔呒䵟塁䵉婉䑅䘽䱁䕓嘦剁䌺䱁久䅄㵒䥆䕖䅄♙䅖㩒奓䉍䱏䘽げ〰㄰〲㜱☲䅖㩒义䕄㵘0嗯仗-剆〰〰㈱㄰㈷䕞䅃䵟䑅䕟䥂⡔〲㈱〬Ⱜ∬啃㵒啅≒착!＀＀ ＀＀	＀＀_x0008_＀＀_x0001_＀＀_x0001_＀＀_x0001_＀＀Ẹꇑ䂢찀嗹仗8䕄〰䔰䅎㥇㤹ㅞ〮䔪彃䕎呓剟䍅䡟㐨㘰㐰⼩䍅也卅彔䕒⡃〴〶⤴!＀＀ ＀＀	＀＀_x0008_＀＀_x0001_＀＀_x0001_＀＀_x0001_＀＀벇ㆊ啕㿕찀嗹仗＀Ｏ剆〰〰㈱㈰ㄷ䕞䅃䵟䑅䕟䥂䑔⡁〲㐱〬Ⱜ∬啃㵒啅≒착!＀＀ ＀＀	＀＀_x0008_＀＀_x0001_＀＀_x0001_＀＀_x0001_＀＀＀＀＀＀䴠䃟찀嗹仗-䕄〰㜰㘱㘴〰䕞䅃䵟䑅䕟䥂⡔〲ㄱ〬Ⱜ∬啃㵒啅≒착!＀＀ ＀＀	＀＀_x0008_＀＀_x0001_＀＀_x0001_＀＀_x0001_＀＀＀＀＀＀☀䂲찀嗹仗.剆〰〰㈱㜷ㄷ䕞䅃䵟䑅卟䱁卅㈨㄰ⰲⰰⰬ䌢剕䔽剕⤢!＀＀ ＀＀	＀＀_x0008_＀＀_x0001_＀＀_x0001_＀＀_x0001_＀＀晧晦玦䃜찀嘂仗O呉〰〰㘰〲㈷ㅞ〮⠪䍅也卅彔䕒彃⡂〴㐸⤹䔫彃䕎呓剟䍅佟㐨㠰㤴⤩䔯彃䕎呓剟䍅㐨㠰㤴착!＀＀ ＀＀	＀＀_x0008_＀＀_x0001_＀＀_x0001_＀＀_x0001_＀＀馚香香㿉찀ꎥ伍2䉁ⵉ䕂ㅞ〮䔪彃䕎呓剟䍅䡟㐨㜰㔶⼩䍅也卅彔䕒⡃〴㘷⤵!＀＀ ＀＀	＀＀_x0008_＀＀_x0001_＀＀_x0001_＀＀_x0001_＀＀芣繹甇㿐찀喉仗_x001D_䍕ⵇ呉偞䵟剁䕋彔䅖彌佃㐨㠰ㄶ착!＀＀ ＀＀	＀＀_x0008_＀＀_x0001_＀＀_x0001_＀＀_x0001_＀＀娜㭤▽䃍찀喏仗$佅乁䐭幅卆剟当䅄䅔∨煥極祴潮摡≲嬩崱_x001D_＀＀ ＀＀_x0005_＀＀_x0004_＀＀_x0001_＀＀_x0001_＀＀_x0003_＀＀＀＀耀찀喑仗&lt;䍍䘭幒⸱⨰䔨彃䕎呓剟䍅䉟〨⬩䍅也卅彔䕒彃⡏⤰⼩䍅也卅彔䕒⡃⤰!＀＀ ＀＀	＀＀_x0008_＀＀_x0001_＀＀_x0001_＀＀_x0001_＀＀﫸靚愚㿩찀喘仗H偆䘭幒⸱⨰䔨彃䕎呓剟䍅卟㐨㠰㜷⬩䍅也卅彔䕒彃⡕〴㜸⤷⼩䍅也卅彔䕒⡃〴㜸⤷!＀＀ ＀＀	＀＀_x0008_＀＀_x0001_＀＀_x0001_＀＀_x0001_＀＀喋ᑁ㗥㾴찀嗅仗2剃ⵇ䕉ㅞ〮䔪彃䕎呓剟䍅䡟㐨㔰㈴⼩䍅也卅彔䕒⡃〴㐵⤲!＀＀ ＀＀	＀＀_x0008_＀＀_x0001_＀＀_x0001_＀＀_x0001_＀＀婯켼㿣찀嗍仗H䍍䘭幒⸱⨰䔨彃䕎呓剟䍅卟㐨㔰㈴⬩䍅也卅彔䕒彃⡕〴㐵⤲⼩䍅也卅彔䕒⡃〴㐵⤲!＀＀ ＀＀	＀＀_x0008_＀＀_x0001_＀＀_x0001_＀＀_x0001_＀＀蜻뜙䤤㾢찀嗦仗-䕄〰㔰㔵㔷㠰䙞彆䥍彎义彔䍁啃⡍呑ⱒ〴ㄸⰶⰬ䙒착ĉ＀＀ ＀＀ñ＀＀_x0008_＀＀_x0001_＀＀_x0001_＀＀_x0001_＀＀＀＀＀＀䂲摦畳㩰⼯楄敲瑣潩獮䘯捡却瑥䄠摵瑩湩⁧楖睥牥愿瑣潩㵮啁䥄彔䅖啌♅䉄ㄽ㤲䤦ㅄ㔽㐸㌲☵䅖啌䥅㵄㌰㈴☶䑓呁㵅〲ㄱ㌰倦剅佉呄偙㵅呑归呓♄䍓呆㌽眦湩潤㵷潰異彰潮扟牡眦摩桴㌽㔸栦楥桧㵴㈱☰呓剁彔䅍䥘䥍䕚㵄䅆卌♅牣慥潴㵲慦瑣敳♴楤灳慬役瑳楲杮䄽摵瑩찀嗦仗(䕄〰㔰㔵㔷㠰䙞彆䉅呉䥟⡂乁ⱎ〲㘰ⰬⰬ啅⥒Ŧ＀＀ ＀＀Ŏ＀＀_x0008_＀＀_x0001_＀＀_x0001_＀＀_x0001_＀＀＀＀＀＀Ѐ䂲摦畳㩰⼯楤敲瑣潩獮䘯呁嘠敩敷㽲捡楴湯唽䑐呁♅牣慥潴㵲慦瑣敳♴奄彎剁升吽啒♅佄彃䅎䕍䘽呁䘺䱑䅟䑕呉义彇䱃䕉呎呟䵅䱐呁⹅䅆♔楤灳慬役瑳楲杮䄽摵瑩嘦剁䬺奅吽乃乑婁塁♓䅖㩒啑剅㵙歒晚啒䩊䙖䨹楑䉨歔猴橍睁楎獷䍌䙸噖灉圦义佄㵗䥆卒彔佐啐♐䕈䝉呈㐽〵圦䑉䡔㐽〵匦䅔呒䵟塁䵉婉䑅䘽䱁䕓嘦剁䌺䱁久䅄㵒䥆䕖䅄♙䅖㩒奓䉍䱏䐽ぅ〰㔵㜵〵☸䅖㩒义䕄㵘0嗴仗*剆〰〰㌱㌳㠰䙞彆䅃䕐彘䥆⡘乁ⱎ〲〱ⰬⰬ啅⥒ć＀＀ ＀＀ï＀＀_x0008_＀＀_x0001_＀＀_x0001_＀＀_x0001_＀＀＀＀＀＀혀䂷摦畳㩰⼯楄敲瑣潩獮䘯捡却瑥䄠摵瑩湩⁧楖睥牥愿瑣潩㵮啁䥄彔䅖啌♅䉄ㄽ㤲䤦ㅄ㔽㜱ㄶ☷䅖啌䥅㵄㐰〶☱䑓呁㵅〲〱倦剅佉呄偙㵅乁彎呓♄䍓呆㌽眦湩潤㵷潰異彰潮扟牡眦摩桴㌽㔸栦楥桧㵴㈱☰呓剁彔䅍䥘䥍䕚㵄䅆卌♅牣慥潴㵲慦瑣敳♴楤灳慬役瑳楲杮䄽摵瑩찀嗻仗O剆〰〰㈱㤱㈷ㅞ〮⠪䍅也卅彔䕒彃⡓〴ㄵ⤲䔫彃䕎呓剟䍅啟㐨㔰㈱⤩䔯彃䕎呓剟䍅㐨㔰㈱착!＀＀ ＀＀	＀＀_x0008_＀＀_x0001_＀＀_x0001_＀＀_x0001_＀＀楶谦䤤㾲찀嗾仗.呉〰〰㘰㠴㐵䕞䅃䵟䑅䍟偁塅㈨㄰ⰲⰰⰬ䌢剕䔽剕⤢!＀＀ ＀＀	＀＀_x0008_＀＀_x0001_＀＀_x0001_＀＀_x0001_＀＀豀碵꼝쐕찀ꎢ伍1䝄䘭幒⸱⨰䍅也卅彔䕒彃⡈〴㐶⤳䔯彃䕎呓剟䍅㐨㘰㌴착!＀＀ ＀＀	＀＀_x0008_＀＀_x0001_＀＀_x0001_＀＀_x0001_＀＀椮燷啕㾥찀ꎏ伍H䥁䘭幒⸱⨰䔨彃䕎呓剟䍅䉟㐨㔰㐸⬩䍅也卅彔䕒彃⡏〴㠵⤴⼩䍅也卅彔䕒⡃〴㠵⤴!＀＀ ＀＀	＀＀_x0008_＀＀_x0001_＀＀_x0001_＀＀_x0001_＀＀䍹칵ꪪ㿚찀ꎎ伍＀Ｏ䉇〰㠰㐸〷㘹䕞䅃䵟䑅䕟䥂䑔⡁〲㌱〬Ⱜ∬啃㵒䉇≐착!＀＀ ＀＀	＀＀_x0008_＀＀_x0001_＀＀_x0001_＀＀_x0001_＀＀＀＀＀＀꬀䂸찀喒仗)剏䘭幒⸱⨰䍅也卅彔䕒彃⡈⤰䔯彃䕎呓剟䍅〨착!＀＀ ＀＀	＀＀_x0008_＀＀_x0001_＀＀_x0001_＀＀_x0001_＀＀襩톕柈㿝찀喬仗_x001D_䕄〰䈰奁〰㜱偞偟䥒䕃〨⸩慤整챳_x001D_＀＀ ＀＀_x0005_＀＀_x0004_＀＀_x0001_＀＀_x0001_＀＀_x0003_＀＀_xDF1A_Ĳ찀喺仗à剆〰〰㈱〰㌷䥞呎䐠呁彅㵁䅚⡖䅆䙟䑙䍎㐨㠰ㄶⰬ刬⥆㬩䤠呎䐠呁彅㵓䅚⡖卆䙟卉䅃彌䕐乒㐨㠰ㄶⰬ卆ⱁ䙒⤩※义⁔䅄䕔兟娽噁䘨彑䥆䍓䱁兟剔⡎〴㘸ⰱⰬ䙒⤩医剔义⁇允㵓䙉䐨呁彅㹁䐽呁彅♓䐦呁彅㹁䐽呁彅ⱑ䄢乎Ⱒ䙉䐨呁彅㹓䐽呁彅ⱑ匢䵅≉∬呑≒⤩_x001D_＀＀ ＀＀_x0005_＀＀_x0004_＀＀_x0001_＀＀_x0001_＀＀_x0008_＀＀呑R찀嗐仗I䥖ⵖ剆ㅞ〮⠪䍅也卅彔䕒彃⡓〴㌶⤵䔫彃䕎呓剟䍅啟㐨㘰㔳⤩䔯彃䕎呓剟䍅㐨㘰㔳착!＀＀ ＀＀	＀＀_x0008_＀＀_x0001_＀＀_x0001_＀＀_x0001_＀＀＀＀＀＀＀＀＀＀찀嗑仗I䅓ⵐ䕄ㅞ〮⠪䍅也卅彔䕒彃⡓〴㘶⤵䔫彃䕎呓剟䍅啟㐨㘰㔶⤩䔯彃䕎呓剟䍅㐨㘰㔶착!＀＀ ＀＀	＀＀_x0008_＀＀_x0001_＀＀_x0001_＀＀_x0001_＀＀֞͆初㾳찀嗓仗I剃ⵇ䕉ㅞ〮⠪䍅也卅彔䕒彃⡓〴㔷⤷䔫彃䕎呓剟䍅啟㐨㜰㜵⤩䔯彃䕎呓剟䍅㐨㜰㜵착!＀＀ ＀＀	＀＀_x0008_＀＀_x0001_＀＀_x0001_＀＀_x0001_＀＀̖೚됦㿇찀嗳仗&amp;䕄〰㠰㌴〰㘲䙞彆䅓䕌⡓乁ⱎ〲㜰ⰬⰬ啅⥒ć＀＀ ＀＀ï＀＀_x0008_＀＀_x0001_＀＀_x0001_＀＀_x0001_＀＀＀＀＀＀ꦠ䃦摦畳㩰⼯楄敲瑣潩獮䘯捡却瑥䄠摵瑩湩⁧楖睥牥愿瑣潩㵮啁䥄彔䅖啌♅䉄ㄽ㤲䤦ㅄ㔽㤲ㄴ☲䅖啌䥅㵄㄰〰☱䑓呁㵅〲㜰倦剅佉呄偙㵅乁彎呓♄䍓呆㌽眦湩潤㵷潰異彰潮扟牡眦摩桴㌽㔸栦楥桧㵴㈱☰呓剁彔䅍䥘䥍䕚㵄䅆卌♅牣慥潴㵲慦瑣敳♴楤灳慬役瑳楲杮䄽摵瑩찀嗳仗O䕄〰㠰㌴〰㘲ㅞ〮⠪䍅也卅彔䕒彃⡂〴ㄵ⤲䔫彃䕎呓剟䍅佟㐨㔰㈱⤩䔯彃䕎呓剟䍅㐨㔰㈱착!＀＀ ＀＀	＀＀_x0008_＀＀_x0001_＀＀_x0001_＀＀_x0001_＀＀紆㒎瑝㿑찀嗽仗.䕂〰㌰㤷ㄳ㜰䕞䅃䵟䑅卟䱁卅㈨㄰ⰴⰰⰬ䌢剕䔽剕⤢!＀＀ ＀＀	＀＀_x0008_＀＀_x0001_＀＀_x0001_＀＀_x0001_＀＀馚香Ἱ䃠찀嘂仗8剆〰〰㈱㌰ㄲㅞ〮䔪彃䕎呓剟䍅䡟㐨㜰㠸⼩䍅也卅彔䕒⡃〴㠷⤸!＀＀ ＀＀	＀＀_x0008_＀＀_x0001_＀＀_x0001_＀＀_x0001_＀＀䱁硸㿘찀嘂仗＀Ｏ剆〰〰㈱〰㌷䕞䅃䵟䑅䕟䥂䑔⡁〲㐱〬Ⱜ∬啃㵒啅≒착!＀＀ ＀＀	＀＀_x0008_＀＀_x0001_＀＀_x0001_＀＀_x0001_＀＀＀＀＀＀豈䂰찀ꎮ伍H䝄䘭幒⸱⨰䔨彃䕎呓剟䍅卟㐨㘰㌷⬩䍅也卅彔䕒彃⡕〴㜶⤳⼩䍅也卅彔䕒⡃〴㜶⤳!＀＀ ＀＀	＀＀_x0008_＀＀_x0001_＀＀_x0001_＀＀_x0001_＀＀＀＀＀＀＀＀＀＀찀ꎚ伍I坒ⵅ䕄ㅞ〮⠪䍅也卅彔䕒彃⡂〴㈸⤶䔫彃䕎呓剟䍅佟㐨㠰㘲⤩䔯彃䕎呓剟䍅㐨㠰㘲착!＀＀ ＀＀	＀＀_x0008_＀＀_x0001_＀＀_x0001_＀＀_x0001_＀＀ﭞ燆㿌찀ꎌ伍_x0011_单䝄偂偞偟䥒䕃〨착!＀＀ ＀＀	＀＀_x0008_＀＀_x0001_＀＀_x0001_＀＀_x0001_＀＀ᅔ뾸꧄㿤찀喈仗_x000F_啍㉖䐭幅卆䥟䥓챎&amp;＀＀ ＀＀_x000E_＀＀_x000D_＀＀_x0001_＀＀_x0001_＀＀_x0008_＀＀䕄〰㠰㌴〰㘲＀＀喋仗&lt;䅄ⵉ䕄偞偟䥒䕃䡟䝉彈剐㐨㠰ㄶⰬⰬ〬∬剐䍉≅∬义剔䑁奁Ⱒ㔢圲⤢!＀＀ ＀＀	＀＀_x0008_＀＀_x0001_＀＀_x0001_＀＀_x0001_＀＀凬Ẹ讅䁍찀嗤仗*䥆〰㤰〰㘰ㄸ䙞彆䉅呉䅄䥟⡂乁ⱎ〲〱ⰬⰬ啅⥒Ū＀＀ ＀＀Œ＀＀_x0008_＀＀_x0001_＀＀_x0001_＀＀_x0001_＀＀＀＀＀＀昀䂭摦畳㩰⼯楤敲瑣潩獮䘯呁嘠敩敷㽲捡楴湯唽䑐呁♅牣慥潴㵲慦瑣敳♴奄彎剁升吽啒♅佄彃䅎䕍䘽呁䘺䱑䅟䑕呉义彇䱃䕉呎呟䵅䱐呁⹅䅆♔楤灳慬役瑳楲杮䄽摵瑩嘦剁䬺奅倽䉏䉑䉕䡗♇䅖㩒啑剅㵙歒晚啒䩊䕖䉒じ䍬䕋但楔祷䑍睅䍌獷䕌噖楕㵫圦义佄㵗䥆卒彔佐啐♐䕈䝉呈㐽〵圦䑉䡔㐽〵匦䅔呒䵟塁䵉婉䑅䘽䱁䕓嘦剁䌺䱁久䅄㵒䥆䕖䅄♙䅖㩒奓䉍䱏䘽ぉ〰〹〰㠶☱䅖㩒义䕄㵘0嗨仗'䕄〰㔰㐱〰㠰䙞彆䕄呂䱟⡔呑ⱒ〴ㄸⰶⰬ䙒착Ŧ＀＀ ＀＀Ŏ＀＀_x0008_＀＀_x0001_＀＀_x0001_＀＀_x0001_＀＀＀＀＀＀࣠䃧摦畳㩰⼯楤敲瑣潩獮䘯呁嘠敩敷㽲捡楴湯唽䑐呁♅牣慥潴㵲慦瑣敳♴奄彎剁升吽啒♅佄彃䅎䕍䘽呁䘺䱑䅟䑕呉义彇䱃䕉呎呟䵅䱐呁⹅䅆♔楤灳慬役瑳楲杮䄽摵瑩嘦剁䬺奅䈽䉃塁偋䡁♗䅖㩒啑剅㵙歒晚䕒䍖䙖䴹䍖剨䙖獉䑎㑁呍獙䍌卸楒㵫圦义佄㵗䥆卒彔佐啐♐䕈䝉呈㐽〵圦䑉䡔㐽〵匦䅔呒䵟塁䵉婉䑅䘽䱁䕓嘦剁䌺䱁久䅄㵒䥆䕖䅄♙䅖㩒奓䉍䱏䐽ぅ〰ㄵ〴〰☸䅖㩒义䕄㵘0嗱仗＀Ｏ卅㄰㌱ㄲ㠱㔳䕞䅃䵟䑅䕟䥂䑔⡁〲㐱〬Ⱜ∬啃㵒啅≒착!＀＀ ＀＀	＀＀_x0008_＀＀_x0001_＀＀_x0001_＀＀_x0001_＀＀豀碵꼝쐕찀嗱仗O卅㄰㌱ㄲ㠱㔳ㅞ〮⠪䍅也卅彔䕒彃⡓〴㐵⤲䔫彃䕎呓剟䍅啟㐨㔰㈴⤩䔯彃䕎呓剟䍅㐨㔰㈴착!＀＀ ＀＀	＀＀_x0008_＀＀_x0001_＀＀_x0001_＀＀_x0001_＀＀愾߁㾿찀嗹仗,䕄〰㜰㘱㘴〰䕞䅃䵟䑅也呅㈨㄰ⰴⰰⰬ䌢剕䔽剕⤢!＀＀ ＀＀	＀＀_x0008_＀＀_x0001_＀＀_x0001_＀＀_x0001_＀＀＀＀＀＀㰀䂯찀嗻仗*剆〰〰㈱㐵㘸䙞彆䉅呉䅄䥟⡂乁ⱎ〲㘰ⰬⰬ啅⥒Ū＀＀ ＀＀Œ＀＀_x0008_＀＀_x0001_＀＀_x0001_＀＀_x0001_＀＀쳍쳌ǌ䂫摦畳㩰⼯楤敲瑣潩獮䘯呁嘠敩敷㽲捡楴湯唽䑐呁♅牣慥潴㵲慦瑣敳♴奄彎剁升吽啒♅佄彃䅎䕍䘽呁䘺䱑䅟䑕呉义彇䱃䕉呎呟䵅䱐呁⹅䅆♔楤灳慬役瑳楲杮䄽摵瑩嘦剁䬺奅丽呁噏䉕䩁♏䅖㩒啑剅㵙歒晚啒䩊䕖䉒じ䍬䕋但楔祷䑍㉁䍌獷䕌噖楕㵫圦义佄㵗䥆卒彔佐啐♐䕈䝉呈㐽〵圦䑉䡔㐽〵匦䅔呒䵟塁䵉婉䑅䘽䱁䕓嘦剁䌺䱁久䅄㵒䥆䕖䅄♙䅖㩒奓䉍䱏䘽げ〰㄰㔲㠴☶䅖㩒义䕄㵘0嗽仗O䕂〰㌰㤷ㄳ㜰ㅞ〮⠪䍅也卅彔䕒彃⡂〴㜵⤳䔫彃䕎呓剟䍅佟㐨㔰㌷⤩䔯彃䕎呓剟䍅㐨㔰㌷착!＀＀ ＀＀	＀＀_x0008_＀＀_x0001_＀＀_x0001_＀＀_x0001_＀＀Ᏼ땳솺㿤찀嗽仗(呉〰〰㘰㠴㐵䙞彆䕎彔义⡃乁ⱎ〲㤰ⰬⰬ啅⥒Ŧ＀＀ ＀＀Ŏ＀＀_x0008_＀＀_x0001_＀＀_x0001_＀＀_x0001_＀＀쳍쳌饌䂚摦畳㩰⼯楤敲瑣潩獮䘯呁嘠敩敷㽲捡楴湯唽䑐呁♅牣慥潴㵲慦瑣敳♴奄彎剁升吽啒♅佄彃䅎䕍䘽呁䘺䱑䅟䑕呉义彇䱃䕉呎呟䵅䱐呁⹅䅆♔楤灳慬役瑳楲杮䄽摵瑩嘦剁䬺奅䘽䩓婋䑗噇♁䅖㩒啑剅㵙歒晚歔啖じ佬祑䉨歔猴橍睁协獷䍌䙸噖灉圦义佄㵗䥆卒彔佐啐♐䕈䝉呈㐽〵圦䑉䡔㐽〵匦䅔呒䵟塁䵉婉䑅䘽䱁䕓嘦剁䌺䱁久䅄㵒䥆䕖䅄♙䅖㩒奓䉍䱏䤽ご〰〰㐶㔸☴䅖㩒义䕄㵘0嗾仗*䕉〰㄰㈸〷ㄴ䙞彆䉅呉䅄䥟⡂乁ⱎ〲㜰ⰬⰬ啅⥒Ū＀＀ ＀＀Œ＀＀_x0008_＀＀_x0001_＀＀_x0001_＀＀_x0001_＀＀＀＀＀＀㠀䂦摦畳㩰⼯楤敲瑣潩獮䘯呁嘠敩敷㽲捡楴湯唽䑐呁♅牣慥潴㵲慦瑣敳♴奄彎剁升吽啒♅佄彃䅎䕍䘽呁䘺䱑䅟䑕呉义彇䱃䕉呎呟䵅䱐呁⹅䅆♔楤灳慬役瑳楲杮䄽摵瑩嘦剁䬺奅䐽塃剅塇塏♑䅖㩒啑剅㵙歒晚啒䩊䕖䉒じ䍬䕋但楔祷䑍㍁䍌獷䕌噖楕㵫圦义佄㵗䥆卒彔佐啐♐䕈䝉呈㐽〵圦䑉䡔㐽〵匦䅔呒䵟塁䵉婉䑅䘽䱁䕓嘦剁䌺䱁久䅄㵒䥆䕖䅄♙䅖㩒奓䉍䱏䤽ぅ〰㠱㜲㐰☱䅖㩒义䕄㵘0嗾仗(䕉〰㄰㈸〷ㄴ䙞彆䕎彔义⡃乁ⱎ〲㘰ⰬⰬ啅⥒Ŧ＀＀ ＀＀Ŏ＀＀_x0008_＀＀_x0001_＀＀_x0001_＀＀_x0001_＀＀쳍쳌䂒摦畳㩰⼯楤敲瑣潩獮䘯呁嘠敩敷㽲捡楴湯唽䑐呁♅牣慥潴㵲慦瑣敳♴奄彎剁升吽啒♅佄彃䅎䕍䘽呁䘺䱑䅟䑕呉义彇䱃䕉呎呟䵅䱐呁⹅䅆♔楤灳慬役瑳楲杮䄽摵瑩嘦剁䬺奅丽䙓䑑䩁剙♑䅖㩒啑剅㵙歒晚歔啖じ佬祑䉨歔猴橍睁楎獷䍌䙸噖灉圦义佄㵗䥆卒彔佐啐♐䕈䝉呈㐽〵圦䑉䡔㐽〵匦䅔呒䵟塁䵉婉䑅䘽䱁䕓嘦剁䌺䱁久䅄㵒䥆䕖䅄♙䅖㩒奓䉍䱏䤽ぅ〰㠱㜲㐰☱䅖㩒义䕄㵘0ꎛ伍H䥁䘭幒⸱⨰䔨彃䕎呓剟䍅䉟㐨㠰㜵⬩䍅也卅彔䕒彃⡏〴㔸⤷⼩䍅也卅彔䕒⡃〴㔸⤷!＀＀ ＀＀	＀＀_x0008_＀＀_x0001_＀＀_x0001_＀＀_x0001_＀＀ཏ변涶㿛찀ꎘ伍H偆䘭幒⸱⨰䔨彃䕎呓剟䍅䉟㐨㜰㔶⬩䍅也卅彔䕒彃⡏〴㘷⤵⼩䍅也卅彔䕒⡃〴㘷⤵!＀＀ ＀＀	＀＀_x0008_＀＀_x0001_＀＀_x0001_＀＀_x0001_＀＀၅魂睷㿗찀ꎕ伍H剏䘭幒⸱⨰䔨彃䕎呓剟䍅䉟㐨㜰㐰⬩䍅也卅彔䕒彃⡏〴〷⤴⼩䍅也卅彔䕒⡃〴〷⤴!＀＀ ＀＀	＀＀_x0008_＀＀_x0001_＀＀_x0001_＀＀_x0001_＀＀뵽ဌ弖㿡찀喏仗"乂䘭幒卆剟当䅄䅔∨煥極祴潮摡≲嬩崲_x001D_＀＀ ＀＀_x0005_＀＀_x0004_＀＀_x0001_＀＀_x0001_＀＀_x0003_＀＀＀＀耀찀喗仗_x001E_䅄䉉䐭幅彐䅍䭒呅噟䱁䍟⡏〴㘸⤱!＀＀ ＀＀	＀＀_x0008_＀＀_x0001_＀＀_x0001_＀＀_x0001_＀＀馚香翉䃡찀喪仗_x0018_剆〰〰㌱㌳㠰䙞彁卉彏佃䕄_x001D_＀＀ ＀＀_x0005_＀＀_x0004_＀＀_x0001_＀＀_x0001_＀＀_x0008_＀＀啅R찀喻仗＀Ｏ呉〰㌰㤴ㄷ㠶䕞䅃䵟䑅䕟䥂䑔⡁〲㌱〬Ⱜ∬啃㵒啅≒착!＀＀ ＀＀	＀＀_x0008_＀＀_x0001_＀＀_x0001_＀＀_x0001_＀＀＀＀＀＀틀䃇찀嗌仗0ⵇ呉ㅞ〮䔪彃䕎呓剟䍅䡟㐨㠰㤷⼩䍅也卅彔䕒⡃〴㜸⤹!＀＀ ＀＀	＀＀_x0008_＀＀_x0001_＀＀_x0001_＀＀_x0001_＀＀溉㐇∢㿢찀嗭仗O剆〰〰㈱㔰㠷ㅞ〮⠪䍅也卅彔䕒彃⡓〴㤶⤶䔫彃䕎呓剟䍅啟㐨㘰㘹⤩䔯彃䕎呓剟䍅㐨㘰㘹착!＀＀ ＀＀	＀＀_x0008_＀＀_x0001_＀＀_x0001_＀＀_x0001_＀＀愾߁㾟찀嗮仗O剆〰〰㈱㔰㠷ㅞ〮⠪䍅也卅彔䕒彃⡓〴ㄸ⤸䔫彃䕎呓剟䍅啟㐨㠰㠱⤩䔯彃䕎呓剟䍅㐨㠰㠱착!＀＀ ＀＀	＀＀_x0008_＀＀_x0001_＀＀_x0001_＀＀_x0001_＀＀＀＀＀＀＀＀＀＀찀嗮仗8卅㄰㌷ㄵㄶ㔱ㅞ〮䔪彃䕎呓剟䍅䡟㐨㠰㤷⼩䍅也卅彔䕒⡃〴㜸⤹!＀＀ ＀＀	＀＀_x0008_＀＀_x0001_＀＀_x0001_＀＀_x0001_＀＀ཏ변涶㿋찀嗳仗8䕄〰㠰㌴〰㘲ㅞ〮䔪彃䕎呓剟䍅䡟㐨㜰㘲⼩䍅也卅彔䕒⡃〴㈷⤶!＀＀ ＀＀	＀＀_x0008_＀＀_x0001_＀＀_x0001_＀＀_x0001_＀＀ᨺ䄬۫㿣찀嗶仗.䕄〰䈰十ㅆㄱ䕞䅃䵟䑅䍟偁塅㈨㄰ⰲⰰⰬ䌢剕䔽剕⤢!＀＀ ＀＀	＀＀_x0008_＀＀_x0001_＀＀_x0001_＀＀_x0001_＀＀＀＀＀＀切䂦찀嗶仗O䕄〰䈰十ㅆㄱㅞ〮⠪䍅也卅彔䕒彃⡂〴㔷⤷䔫彃䕎呓剟䍅佟㐨㜰㜵⤩䔯彃䕎呓剟䍅㐨㜰㜵착!＀＀ ＀＀	＀＀_x0008_＀＀_x0001_＀＀_x0001_＀＀_x0001_＀＀㌴㌳㌳㿣찀嗹仗*剆〰〰㈱㈰ㄷ䙞彆䉅呉䅄䥟⡂乁ⱎ〲〱ⰬⰬ啅⥒Ū＀＀ ＀＀Œ＀＀_x0008_＀＀_x0001_＀＀_x0001_＀＀_x0001_＀＀＀＀＀＀螀䃚摦畳㩰⼯楤敲瑣潩獮䘯呁嘠敩敷㽲捡楴湯唽䑐呁♅牣慥潴㵲慦瑣敳♴奄彎剁升吽啒♅佄彃䅎䕍䘽呁䘺䱑䅟䑕呉义彇䱃䕉呎呟䵅䱐呁⹅䅆♔楤灳慬役瑳楲杮䄽摵瑩嘦剁䬺奅䈽䙑䉅塕䑃♉䅖㩒啑剅㵙歒晚啒䩊䕖䉒じ䍬䕋但楔祷䑍睅䍌獷䕌噖楕㵫圦义佄㵗䥆卒彔佐啐♐䕈䝉呈㐽〵圦䑉䡔㐽〵匦䅔呒䵟塁䵉婉䑅䘽䱁䕓嘦剁䌺䱁久䅄㵒䥆䕖䅄♙䅖㩒奓䉍䱏䘽げ〰㄰〲㜲☱䅖㩒义䕄㵘0嗻仗*䕄〰㜰㌰ㄷ㤲䙞彆䅃䕐彘䥆⡘乁ⱎ〲〱ⰬⰬ啅⥒ć＀＀ ＀＀ï＀＀_x0008_＀＀_x0001_＀＀_x0001_＀＀_x0001_＀＀＀＀＀＀䂸摦畳㩰⼯楄敲瑣潩獮䘯捡却瑥䄠摵瑩湩⁧楖睥牥愿瑣潩㵮啁䥄彔䅖啌♅䉄ㄽ㤲䤦ㅄ㐽㘷㤸☶䅖啌䥅㵄㐰〶☱䑓呁㵅〲〱倦剅佉呄偙㵅乁彎呓♄䍓呆㌽眦湩潤㵷潰異彰潮扟牡眦摩桴㌽㔸栦楥桧㵴㈱☰呓剁彔䅍䥘䥍䕚㵄䅆卌♅牣慥潴㵲慦瑣敳♴楤灳慬役瑳楲杮䄽摵瑩찀嘂仗O剆〰〰㈱〰㌷ㅞ〮⠪䍅也卅彔䕒彃⡂〴㌶⤵䔫彃䕎呓剟䍅佟㐨㘰㔳⤩䔯彃䕎呓剟䍅㐨㘰㔳착!＀＀ ＀＀	＀＀_x0008_＀＀_x0001_＀＀_x0001_＀＀_x0001_＀＀̖೚됦㿗찀嗁仗I䍕ⵇ呉ㅞ〮⠪䍅也卅彔䕒彃⡂〴㈷⤶䔫彃䕎呓剟䍅佟㐨㜰㘲⤩䔯彃䕎呓剟䍅㐨㜰㘲착!＀＀ ＀＀	＀＀_x0008_＀＀_x0001_＀＀_x0001_＀＀_x0001_＀＀菚횵㿚찀嗤仗(䥆〰㤰〰㘰ㄸ䙞彆䕎彔义⡃乁ⱎ〲㜰ⰬⰬ啅⥒Ŧ＀＀ ＀＀Ŏ＀＀_x0008_＀＀_x0001_＀＀_x0001_＀＀_x0001_＀＀＀＀＀＀─䂼摦畳㩰⼯楤敲瑣潩獮䘯呁嘠敩敷㽲捡楴湯唽䑐呁♅牣慥潴㵲慦瑣敳♴奄彎剁升吽啒♅佄彃䅎䕍䘽呁䘺䱑䅟䑕呉义彇䱃䕉呎呟䵅䱐呁⹅䅆♔楤灳慬役瑳楲杮䄽摵瑩嘦剁䬺奅丽䉑䱅䡅偓♓䅖㩒啑剅㵙歒晚歔啖じ佬祑䉨歔猴橍睁祎獷䍌䙸噖灉圦义佄㵗䥆卒彔佐啐♐䕈䝉呈㐽〵圦䑉䡔㐽〵匦䅔呒䵟塁䵉婉䑅䘽䱁䕓嘦剁䌺䱁久䅄㵒䥆䕖䅄♙䅖㩒奓䉍䱏䘽ぉ〰〹〰㠶☱䅖㩒义䕄㵘0嗩仗*卅㄰㠷㌴䔰㠱䙞彆䅃䕐彘䥆⡘乁ⱎ〲㤰ⰬⰬ啅⥒ć＀＀ ＀＀ï＀＀_x0008_＀＀_x0001_＀＀_x0001_＀＀_x0001_＀＀＀＀＀＀꤀䂽摦畳㩰⼯楄敲瑣潩獮䘯捡却瑥䄠摵瑩湩⁧楖睥牥愿瑣潩㵮啁䥄彔䅖啌♅䉄ㄽ㤲䤦ㅄ㔽㌷㔲☲䅖啌䥅㵄㐰〶☱䑓呁㵅〲㤰倦剅佉呄偙㵅乁彎呓♄䍓呆㌽眦湩潤㵷潰異彰潮扟牡眦摩桴㌽㔸栦楥桧㵴㈱☰呓剁彔䅍䥘䥍䕚㵄䅆卌♅牣慥潴㵲慦瑣敳♴楤灳慬役瑳楲杮䄽摵瑩찀嗫仗8䕄〰㜰㌲ㄶ㄰ㅞ〮䔪彃䕎呓剟䍅䡟㐨㘰㔳⼩䍅也卅彔䕒⡃〴㌶⤵!＀＀ ＀＀	＀＀_x0008_＀＀_x0001_＀＀_x0001_＀＀_x0001_＀＀ꆟ䤤㿒찀嗵仗O剆〰〰㌱㌳㠰ㅞ〮⠪䍅也卅彔䕒彃⡂〴㜵⤳䔫彃䕎呓剟䍅佟㐨㔰㌷⤩䔯彃䕎呓剟䍅㐨㔰㌷착!＀＀ ＀＀	＀＀_x0008_＀＀_x0001_＀＀_x0001_＀＀_x0001_＀＀＀＀＀＀＀＀㿘찀Ꞝ伍_x001B_䕄〰䈰十ㅆㄱ偞偟䥒䕃㐨㠰ㄶ착!＀＀ ＀＀	＀＀_x0008_＀＀_x0001_＀＀_x0001_＀＀_x0001_＀＀Ẹ顑䁉찀ꎛ伍J佅乁䐭幅⸱⨰䔨彃䕎呓剟䍅䉟㐨㠰㘲⬩䍅也卅彔䕒彃⡏〴㈸⤶⼩䍅也卅彔䕒⡃〴㈸⤶!＀＀ ＀＀	＀＀_x0008_＀＀_x0001_＀＀_x0001_＀＀_x0001_＀＀艐覣윜㿡찀喍仗_x0018_䱇ⵅ剆偞䍟剕䕒䍎⡙䤢体⤢_x001D_＀＀ ＀＀_x0005_＀＀_x0004_＀＀_x0001_＀＀_x0001_＀＀_x0008_＀＀啅R찀喲仗5剆〰〰㈱㤱㈷偞䕓䍔䱁䘨噉䑅奁㬩䝆噟汯浵⡥ㄭ奁丬坏䐬〬착ॗ＀＀ ＀＀ि＀＀࠸＀＀_x0001_＀＀ć＀＀_x0001_＀＀誠뜛ᾘ䀂䳤똓貟㿹䘓늳䡽䀉ᤒ㿽胏㍺㹪㿶諁굓_xD985_㿻䖲滒뇴㿸අ꽏斔㿿ﴳ秖㿴㪣젝橺㿻跫慚建㿹溹祊ҭ㿺땟窗㿵䒧봒䀁쬥⡉ⅽ㿯楺㿲䩲䱀㿮홉_xDD2A_㿛躋툟㾷ᖏ㛼磄㿢賯⪶㿙옶硎三㿢魞閍枘㿣齞蹓㿗隼ྐ㙺㿩ୖ㇬튑㿱⮲⌭ỵ㿷☜ꐚꧠ㿰咽챬࣫㿶징訙_xDE3B_㿴岳㨶꟧㿹ꂜํ㿷뭦ὂ挬䀄2煔難㿹転路㨭㿯閉죑ᗧ㿯ꪆ䪘愿㿵⫄죞䀆禚䵲ಁ䀈讹䔰뒹㿿톄沬爟㿽ⳋ녂㐕㿾묎ᣯﬞ㿺㢒∫㿼㏒쒽♘䀀゘閚쏭㿿況ం鿋䀋踑䀄捷慁Ꙑ㿷깂돔ᐠ㿺⧋㄁霉㿸핅璯㰾㿷쥭ࢪᤷ㿵ᢱ굵侽㿶꼵곪_xD816_㿯㾳湐㿧悞痿_xDA6E_㿲ᘟ䵪໳䀅덂_xDEEB_쒊㿼刳ꧯ皜㿲崃˻慺䀀ᲆ콛踐䀀Ú䁬뢄㿹썲ꛯ㿵道趟睜䀂⃿→囇䀃࿵ᤢ㿻췶헽㻣䀂룜ﳅ태䀇ꀚ퐴ꐨ㿸㲒惡䀀稇涨⣃㿸ꚵ읹㨩㿸ြꑙ瞉䀁㻐㿿ᶁ䗿䀎䠫嘳䀐賯⪶겉䀉숉倕ި䀔軪뛅䀁ꙭ㱂⼒㿼ݎ麲絚㿿襍稤씙㿸〸冹ⵤ㿶촏㤼㿷_xDE22__xFFFF_Ｚ_xD976_㿲す䟱村㿳৶ᢠ뉙㿻䘽ュ㿼뼧❅굋㿴뙖礏헋㿵愛ᅑ鎧㿱⍊౹㿾略㿻뚡䀌鸗誗릍䀐鲻ဒん䀐鑽ᜑ蚀䀂垊_xDB59_伔䀃晢잟켨䀁祆ﮰ䀂㶁刦ක䀁똵苗_xDBDE_䀆＀＀＀＀＀＀＀＀＀＀＀＀＀＀＀＀鳱‭麴㿵僖⽪㿺㍡׀䀃_xDB62_첢餆㿼〈.튍㿯搎딽㿹忲ࠠ←㿺쁩㿶㫧뒍幔㿺늑퉅瑮㿽㆜ৌ據㿸楢䟠氵㿴ᑝ報㿽烦㿻댱描㿽ᨻ慎塝㿽늖焌讬㿵㼀싣ႁ㿸࠲Წ㿼_xFFFF_ﾭ顳꼯䀂ᯁ꣒ী䀀勚礇ᠽ㿻ꛣ騆맏䀂餱ᠪ풕䀀㐕넭ᨲ㿤嗛賂땉䀁䷓ၢ㥘㿻燚宦㿳琥쒗ᅙ㿵㖤鴆먐㿳㋗踙㏧㿹ᙉ脰睛㿶ꧫ埕蕗㿻짯䋃㿹岯魯Ⴉ㿪ߔ瞒㿶ᢹ縸㿷絅㮒䀁맏퓒䀌⊫擜ᥔ㿲勨啜_xDDF6_㿼ᆔ耗楆䀂萁┏牚䀃쫻㤔䀄늑퉅㿲糙᭜옪䀁ꉀᐉࢱ䀂ྲⲲ㿹ᡕ࡛큲㿹랑ﵜⓘ㿫뚶볰㿶㡥쾞窀㿴邗稏ꬶ䀆鄱泒㿽弜晻I䀀奋㢆엖䀊驸磌㿺䞅䜛얬㿳ꖇᾁ烕䀆䲤⡪䀁㰶劽↖㿽燍፮问㿻뇡얟䀀붡磺㯨㿼馝㡠プ㿻앩ᐷ嬾㿶ኄ_xDA66_ᗾ䀁ꘪ俒문䀁䏥㕐핺䀑厣繗䀇_xDF87_띍냬䀐Უ⛌烀䀌➕瘐疊䀑⪪ဴꛋ䀙꼑៫ꛬ䀔䑯곷㑫䀓죊_xD859_컓䀓햲铥뢀䀔氣穸貥䀕㌷퇺쩰㿺뙷潇㿽⿭➻謏䀄䑉៸ꍁ䀏蛰⨴뉰䀏픓͛䀀监_xDD4C_ᶕ䀀꘣ቄ貽䀀尘䝳쯿㿿辊졏_xDBCE_㿽侌、䆞㿰ꊋ㸇ꬆ㿼佝嵴䇸䀄姻䔬헲䀀탔怆戃䀎Ҏ氚峪䀌蒘礋휄䀎筚ટ䀇駱鿬䆧䀁⚷雝ꗈ䀇傝肈桃䀈ꧼ틱才䀊ჱ俆㻣䀋훓悈ᰜ䀊餓삹臥䀑ዤṇ沈㿼辧῀ﹾ㿼㌷퇺쩰㿿찡廭珮䀈⧋㄁㜉䀉࿵ᤢ汲䀈夐覤ꁷ䀃珄肶㿸厹堺ꟿ㿾⫠⁏瓬䀍崋䂉⿵䀁⇿䀄堶䤸柳䀃픎撔⸝䀅㗁粿䀃̡癹᛹㿽䝰ⴸ典䀀诧ួ瑟䀀㙺㺫字㿾ﳖ䯸㪋㿸㖬_xDA94_䢋䀀⇦㹓ᔄ㿺볏瘜㿺⦦䀗湘㕩츤䀋㻁町돥㿻쐝ᓎ㿺먰㦼歜㿽⼖蘖䧈䀌㉈瞫ᶸ䀂৥鶄镢䀅뒉㾍陋䀊꣍⫹䀂铌_xDFD6_쀒䀄쨭遬ꙉ䀂짦Ե笲䀂玟즥䀈콛踐噙䀅앙餛繇㿽ꈎꊵᇍ䀀_xDE22__xFFFF_Ｚ饶䀁걇Ʂ_xD800_㿻溤彧遹㿼ᐖ攆贚㿽뇥摦㮐㿼돝톮恲䀃尜茼䀃붺ㆤ❚䀃䈨盪嗶㿼푞埮㸁㿺軍_xDF54_◹䀄㩗帟㿾ꓸओ᪦䀉ᶊ䎍⻽㿛＀＀＀＀＀＀＀＀＀＀＀＀＀＀＀＀＀＀＀＀＀＀＀＀＀＀＀＀＀＀＀＀＀＀＀＀＀＀＀＀＀＀＀＀＀＀＀＀＀＀＀＀＀＀＀＀＀＀＀＀＀＀＀＀＀＀＀＀＀＀＀＀＀＀＀＀＀＀＀＀＀＀＀＀＀＀＀＀＀＀＀＀＀＀＀＀＀＀＀＀＀＀＀＀＀＀＀＀＀＀＀＀＀＀＀＀＀＀＀＀＀＀＀＀＀＀＀＀＀＀＀＀＀＀＀＀＀＀＀＀＀＀＀＀＀＀＀＀＀＀＀＀＀＀＀＀＀＀＀＀＀＀＀＀＀＀＀＀＀＀＀＀＀＀＀＀＀＀＀＀＀＀＀＀＀＀＀＀＀＀＀＀＀＀＀＀＀＀＀＀＀＀＀＀＀＀＀＀＀＀＀＀＀＀＀＀＀＀＀＀＀＀＀＀＀＀＀＀＀＀＀＀＀＀＀＀＀＀＀＀＀＀＀＀＀＀＀＀＀＀＀＀＀＀＀＀＀＀＀＀＀＀찀喻仗=剆〰〰㈱〰㌷偞䕓䍔䱁䘨噉䑅奁㬩䑅䵟䅅彎剐䍉彅䝔⡔ㄭ奁丬坏䐬〬착ॗ＀＀ ＀＀ि＀＀࠸＀＀_x0001_＀＀ć＀＀_x0001_＀＀쿪ꑾ㒈䁘쿪ꑾ㒈䁘ோ⮰䁘쿪ꑾ咈䁘쿪ꑾ咈䁘쿪ꑾ咈䁘쿪ꑾ咈䁘Ə秝䁘Ə觝䁘鬩蕲흷䁘컙号䁘帵䦺Ȍ䁙帵䦺Ȍ䁙帵䦺Ȍ䁙帵䦺Ȍ䁙帵䦺Ȍ䁙帵䦺Ȍ䁙帵䦺Ȍ䁙帵䦺Ȍ䁙帵䦺Ȍ䁙帵䦺Ȍ䁙帵䦺Ȍ䁙帵䦺Ȍ䁙帵䦺Ȍ䁙㕀멞౉䁙㕀멞౉䁙㕀멞౉䁙㕀멞౉䁙㕀멞౉䁙㕀멞౉䁙㕀멞౉䁙鮦⃄㊰䁙鮦⃄㊰䁙鮦⃄㊰䁙鮦⃄㊰䁙㕀멞䱉䁙㕀멞䱉䁙㕀멞䱉䁙㕀멞䱉䁙ొ⬂嚇䁙ొ⬂嚇䁙ొ⬂嚇䁙ొ⬂嚇䁙ﹲᐦ娢䁙慓Ⅼ珈䁙慓Ⅼ珈䁙慓Ⅼ珈䁙슐⣵꽜䁙︉銷꬝䁙︉銷꬝䁙슐⣵뽜䁙✾澽蕼䁙鐝팰淶䁙욼椮䁙욼椮䁙桳뽼䁙桳뽼䁙๖눭쾝䁙๖눭쾝䁙骫쀾䁙듍⯽씫䁙듍⯽씫䁙듍⯽씫䁙듍⯽씫䁙듍⯽씫䁙듍⯽씫䁙듍⯽씫䁙듍⯽씫䁙듍⯽씫䁙듍⯽씫䁙吢_xD9A9_켃䁙吢_xD9A9_켃䁙吢_xD9A9_켃䁙吢_xD9A9_켃䁙吢_xD9A9_켃䁙吢_xD9A9_켃䁙吢_xD9A9_켃䁙吢_xD9A9_켃䁙吢_xD9A9_켃䁙吢_xD9A9_켃䁙吢_xD9A9_켃䁙䇞䳬잡䁙๖눭쾝䁙๖눭쾝䁙๖눭쾝䁙욧흋䁙욧흋䁙욧흋䁙욧흋䁙욧흋䁙_xDA51_簛퉡䁙_xDA51_簛퉡䁙_xDA51_簛퉡䁙_xDA51_簛퉡䁙_xDA51_簛퉡䁙_xDA51_簛퉡䁙_xDA51_簛퉡䁙_xDA51_簛퉡䁙_xDA51_簛퉡䁙୤แ쩊䁙୤แ쩊䁙୤แ쩊䁙୤แ쩊䁙୤แ쩊䁙୤แ쩊䁙凬Ẹ_xDB85_䁙凬Ẹ_xDB85_䁙凬Ẹ_xDB85_䁙凬Ẹ_xDB85_䁙凬Ẹ_xDB85_䁙繓䁙繓䁙繓䁙繓䁙繓䁙繓䁙繓䁙繓䁙繓䁙繓䁙繓䁙繓䁙繓䁙繓䁙繓䁙繓䁙繓䁙繓䁙繓䁙繓䁙繓䁙䂸䁙䂸䁙ᢔ嘄എ䁚ᢔ嘄എ䁚ᢔ嘄എ䁚ᢔ嘄എ䁚ᢔ嘄എ䁚ᢔ嘄എ䁚ᢔ嘄എ䁚ᢔ嘄എ䁚ᢔ嘄എ䁚ﳤ⡍䁙⋑率੾䁚⋑率੾䁚⋑率੾䁚⋑率੾䁚⋑率੾䁚⋑率੾䁚⋑率੾䁚⋑率੾䁚⋑率੾䁚⋑率੾䁚⋑率੾䁚⋑率੾䁚⋑率੾䁚⋑率੾䁚⋑率੾䁚⋑率੾䁚⋑率੾䁚⋑率੾䁚⋑率੾䁚⋑率੾䁚⋑率੾䁚⋑率੾䁚⋑率੾䁚⋑率੾䁚⋑率੾䁚⋑率੾䁚⺈澨▙䁚⺈澨▙䁚⺈澨▙䁚⺈澨▙䁚죴ట✼䁚죴ట✼䁚쏞㔥䁚默቙ࢠ䁚_xDAB9_ྊ䁚_xDAB9_ྊ䁚_xDAB9_ྊ䁚_xDAB9_ྊ䁚_xDAB9_ྊ䁚晧晦٦䁚牝⧜䁙牝⧜䁙繓䁙葍伍_xD8AF_䁙葍伍_xD8AF_䁙ꥀ멸䁙ꥀ멸䁙䜇ꯉꑳ䁙䜇ꯉꑳ䁙䜇ꯉꑳ䁙䜇ꯉꑳ䁙䜇ꯉꑳ䁙䜇ꯉꑳ䁙䜇ꯉꑳ䁙䜇ꯉꑳ䁙䜇ꯉꑳ䁙䜇ꯉꑳ䁙蟽_xDBF4_藗䁙⡹隉䁙_x0001_＀＀鈀䁙_x0001_＀＀鈀䁙_x0001_＀＀鈀䁙_x0001_＀＀鈀䁙捊躴鲪䁙捊躴鲪䁙捊躴鲪䁙捊躴鲪䁙捊躴鲪䁙捊躴鲪䁙捊躴鲪䁙捊躴鲪䁙鲷煋轕䁙捊躴撪䁙捊躴撪䁙捊躴貪䁙捊躴貪䁙롑甞䁙＀＀＀＀瀀䁙＀＀＀＀瀀䁙ਾꏗ浰䁙ਾꏗ浰䁙ਾꏗ浰䁙㵱휊患䁙슐⣵罜䁙슐⣵罜䁙슐⣵罜䁙尨犏䁙尨犏䁙尨犏䁙＀＀＀＀瀀䁙鲷煋潕䁙鲷煋潕䁙鲷煋潕䁙ᨣ䇝糬䁙武酽滐䁙ꔧ_xDBA0_硋䁙ꔧ_xDBA0_硋䁙ꔧ_xDBA0_硋䁙☘Փ皣䁙☘Փ皣䁙☘Փ皣䁙☘Փ皣䁙☘Փ皣䁙☘Փ皣䁙☘Փ皣䁙☘Փ皣䁙鏞薇煚䁙鏞薇煚䁙鏞薇煚䁙鏞薇煚䁙鏞薇煚䁙鏞薇煚䁙鏞薇煚䁙鏞薇煚䁙鏞薇煚䁙_xDBCB_丑昋䁙_xDBCB_丑昋䁙_xDBCB_丑昋䁙_xDBCB_丑昋䁙_xDBCB_丑昋䁙＀＀＀＀＀＀＀＀＀＀＀＀＀＀＀＀＀＀＀＀＀＀＀＀＀＀＀＀＀＀＀＀＀＀＀＀＀＀＀＀＀＀＀＀＀＀＀＀＀＀＀＀＀＀＀＀＀＀＀＀＀＀＀＀＀＀＀＀＀＀＀＀＀＀＀＀＀＀＀＀＀＀＀＀＀＀＀＀＀＀＀＀＀＀＀＀＀＀＀＀＀＀＀＀＀＀＀＀＀＀＀＀＀＀＀＀＀＀＀＀＀＀＀＀＀＀＀＀＀＀＀＀＀＀＀＀＀＀＀＀＀＀＀＀＀＀＀＀＀＀＀＀＀＀＀＀＀＀＀＀＀＀＀＀＀＀＀＀＀＀＀＀＀＀＀＀＀＀＀＀＀＀＀＀＀＀＀＀＀＀＀＀＀＀＀＀＀＀＀＀＀＀＀＀＀＀＀＀＀＀＀＀＀＀＀＀＀＀＀＀＀＀＀＀＀＀＀＀＀＀＀＀＀＀＀＀＀＀＀＀＀＀＀＀＀＀＀＀＀＀＀＀＀＀＀＀＀＀＀＀＀＀찀嗈仗1偆䘭幒⸱⨰䍅也卅彔䕒彃⡈〴〶⤴䔯彃䕎呓剟䍅㐨㘰㐰착!＀＀ ＀＀	＀＀_x0008_＀＀_x0001_＀＀_x0001_＀＀_x0001_＀＀綯癜㣣㿞찀嗤仗O剆〰〰㌱㠰㤰ㅞ〮⠪䍅也卅彔䕒彃⡓〴ㄵ⤲䔫彃䕎呓剟䍅啟㐨㔰㈱⤩䔯彃䕎呓剟䍅㐨㔰㈱착!＀＀ ＀＀	＀＀_x0008_＀＀_x0001_＀＀_x0001_＀＀_x0001_＀＀ⴔ涶㾻찀嗧仗O䕄〰㔰㔵㔷㠰ㅞ〮⠪䍅也卅彔䕒彃⡂〴㌶⤵䔫彃䕎呓剟䍅佟㐨㘰㔳⤩䔯彃䕎呓剟䍅㐨㘰㔳착!＀＀ ＀＀	＀＀_x0008_＀＀_x0001_＀＀_x0001_＀＀_x0001_＀＀嗛늣蚼㿢찀嗪仗(䕄〰㜰㌲ㄶ㄰䙞彆䕎彔义⡃乁ⱎ〲㜰ⰬⰬ啅⥒Ŧ＀＀ ＀＀Ŏ＀＀_x0008_＀＀_x0001_＀＀_x0001_＀＀_x0001_＀＀＀＀＀＀ﰀ䂬摦畳㩰⼯楤敲瑣潩獮䘯呁嘠敩敷㽲捡楴湯唽䑐呁♅牣慥潴㵲慦瑣敳♴奄彎剁升吽啒♅佄彃䅎䕍䘽呁䘺䱑䅟䑕呉义彇䱃䕉呎呟䵅䱐呁⹅䅆♔楤灳慬役瑳楲杮䄽摵瑩嘦剁䬺奅娽婇剑䙇呋♃䅖㩒啑剅㵙歒晚歔啖じ佬祑䉨歔猴橍睁祎獷䍌䙸噖灉圦义佄㵗䥆卒彔佐啐♐䕈䝉呈㐽〵圦䑉䡔㐽〵匦䅔呒䵟塁䵉婉䑅䘽䱁䕓嘦剁䌺䱁久䅄㵒䥆䕖䅄♙䅖㩒奓䉍䱏䐽ぅ〰㈷㘳〱☱䅖㩒义䕄㵘0嗴仗-䕄〰㠰〴〴㔰䕞䅃䵟䑅䕟䥂⡔〲㌱〬Ⱜ∬啃㵒啅≒착!＀＀ ＀＀	＀＀_x0008_＀＀_x0001_＀＀_x0001_＀＀_x0001_＀＀＀＀＀＀䟀䃁찀嗹仗.䕄〰㜰㘱㘴〰䕞䅃䵟䑅卟䱁卅㈨㄰ⰱⰰⰬ䌢剕䔽剕⤢!＀＀ ＀＀	＀＀_x0008_＀＀_x0001_＀＀_x0001_＀＀_x0001_＀＀＀＀＀＀莀䃋찀嗻仗(䕄〰㜰㌰ㄷ㤲䙞彆䕎彔义⡃乁ⱎ〲㤰ⰬⰬ啅⥒Ŧ＀＀ ＀＀Ŏ＀＀_x0008_＀＀_x0001_＀＀_x0001_＀＀_x0001_＀＀＀＀＀＀　䂫摦畳㩰⼯楤敲瑣潩獮䘯呁嘠敩敷㽲捡楴湯唽䑐呁♅牣慥潴㵲慦瑣敳♴奄彎剁升吽啒♅佄彃䅎䕍䘽呁䘺䱑䅟䑕呉义彇䱃䕉呎呟䵅䱐呁⹅䅆♔楤灳慬役瑳楲杮䄽摵瑩嘦剁䬺奅䠽婙䱃䙇䡑♑䅖㩒啑剅㵙歒晚歔啖じ佬祑䉨歔猴橍睁协獷䍌䙸噖灉圦义佄㵗䥆卒彔佐啐♐䕈䝉呈㐽〵圦䑉䡔㐽〵匦䅔呒䵟塁䵉婉䑅䘽䱁䕓嘦剁䌺䱁久䅄㵒䥆䕖䅄♙䅖㩒奓䉍䱏䐽ぅ〰〷㜳㈱☹䅖㩒义䕄㵘0ꎬ伍I坒ⵅ䕄ㅞ〮⠪䍅也卅彔䕒彃⡓〴㐶⤳䔫彃䕎呓剟䍅啟㐨㘰㌴⤩䔯彃䕎呓剟䍅㐨㘰㌴착!＀＀ ＀＀	＀＀_x0008_＀＀_x0001_＀＀_x0001_＀＀_x0001_＀＀햐ഠ㿢찀ꎞ伍I剃ⵇ䕉ㅞ〮⠪䍅也卅彔䕒彃⡂〴ㄹ⤸䔫彃䕎呓剟䍅佟㐨㤰㠱⤩䔯彃䕎呓剟䍅㐨㤰㠱착!＀＀ ＀＀	＀＀_x0008_＀＀_x0001_＀＀_x0001_＀＀_x0001_＀＀벇ㆊ啕㿕찀ꎙ伍I剃ⵇ䕉ㅞ〮⠪䍅也卅彔䕒彃⡂〴㤷⤶䔫彃䕎呓剟䍅佟㐨㜰㘹⤩䔯彃䕎呓剟䍅㐨㜰㘹착!＀＀ ＀＀	＀＀_x0008_＀＀_x0001_＀＀_x0001_＀＀_x0001_＀＀＀＀＀＀＀＀㿠찀ꎆ伍&lt;䉇〰㠰㐸〷㘹䩞䱕䅉⡎佃噎剅彔䅄䕔⡎䅆䙟䍙㐨㠰ㄶⰩ夢奙䵙䑍≄⤩_x001D_＀＀ ＀＀_x0005_＀＀_x0004_＀＀_x0001_＀＀_x0001_＀＀_x0003_＀＀麚＀＀찀喊仗_x001D_䅂ⵓ䕄偞䵟剁䕋彔䅖彌佃㐨㠰ㄶ착!＀＀ ＀＀	＀＀_x0008_＀＀_x0001_＀＀_x0001_＀＀_x0001_＀＀䦺Ȍ㱓䃨찀喍仗:乂䘭幒彐剐䍉彅佌彗剐㐨㠰ㄶⰬⰬ〬∬剐䍉≅∬义剔䑁奁Ⱒ㔢圲⤢!＀＀ ＀＀	＀＀_x0008_＀＀_x0001_＀＀_x0001_＀＀_x0001_＀＀⣶轜䁄찀喡仗5卅㄰㠷㌴䔰㠱偞䕓䍔䱁䘨噉䑅奁㬩彐䅄䕔彊䅄⡙ㄭ奁丬坏䐬착Ի＀＀ ＀＀ԣ＀＀М＀＀_x0001_＀＀ć＀＀_x0003_＀＀鹀＀＀鹁＀＀鹂＀＀鹃＀＀鹆＀＀鹇＀＀鹈＀＀鹉＀＀鹊＀＀鹍＀＀鹎＀＀鹏＀＀鹐＀＀鹑＀＀鹔＀＀鹕＀＀鹖＀＀鹗＀＀鹘＀＀鹛＀＀鹜＀＀鹝＀＀鹞＀＀鹟＀＀鹢＀＀鹣＀＀鹤＀＀鹥＀＀鹦＀＀鹩＀＀鹪＀＀鹫＀＀鹬＀＀鹭＀＀鹰＀＀鹱＀＀鹲＀＀鹳＀＀鹴＀＀鹷＀＀鹸＀＀鹹＀＀鹺＀＀鹻＀＀鹾＀＀鹿＀＀麀＀＀麁＀＀麂＀＀麅＀＀麆＀＀麇＀＀麈＀＀麉＀＀麌＀＀麍＀＀麎＀＀麏＀＀麐＀＀麓＀＀麔＀＀麕＀＀麖＀＀麗＀＀麚＀＀麛＀＀麜＀＀麝＀＀麞＀＀麡＀＀麢＀＀麣＀＀麤＀＀麥＀＀麨＀＀麩＀＀麪＀＀麫＀＀麬＀＀麯＀＀麰＀＀麱＀＀麲＀＀麳＀＀麶＀＀麷＀＀麸＀＀麹＀＀麺＀＀麽＀＀麾＀＀麿＀＀黀＀＀黁＀＀黄＀＀黅＀＀黆＀＀黇＀＀黈＀＀黋＀＀黌＀＀黍＀＀黎＀＀黏＀＀黒＀＀黓＀＀黔＀＀黕＀＀黖＀＀黙＀＀黚＀＀黛＀＀黜＀＀黝＀＀黠＀＀黡＀＀黢＀＀黣＀＀黤＀＀黧＀＀黨＀＀黩＀＀黪＀＀黫＀＀黮＀＀黯＀＀黰＀＀黱＀＀黲＀＀黵＀＀黶＀＀黷＀＀黸＀＀黹＀＀黼＀＀黽＀＀黾＀＀黿＀＀鼀＀＀鼃＀＀鼄＀＀鼅＀＀鼆＀＀鼇＀＀鼊＀＀鼋＀＀鼌＀＀鼍＀＀鼎＀＀鼑＀＀鼒＀＀鼓＀＀鼔＀＀鼕＀＀鼘＀＀鼙＀＀鼚＀＀鼛＀＀鼜＀＀鼟＀＀鼠＀＀鼡＀＀鼢＀＀鼣＀＀鼦＀＀鼧＀＀鼨＀＀鼩＀＀鼪＀＀鼭＀＀鼮＀＀鼯＀＀鼰＀＀鼱＀＀鼴＀＀鼵＀＀鼶＀＀鼷＀＀鼸＀＀鼻＀＀鼼＀＀鼽＀＀鼾＀＀鼿＀＀齂＀＀齃＀＀齄＀＀齅＀＀齆＀＀齉＀＀齊＀＀齋＀＀齌＀＀齍＀＀齐＀＀齑＀＀齒＀＀齓＀＀齔＀＀齗＀＀齘＀＀齙＀＀齚＀＀齛＀＀齞＀＀齟＀＀齠＀＀齡＀＀齢＀＀齥＀＀齦＀＀齧＀＀齨＀＀齩＀＀齬＀＀齭＀＀齮＀＀齯＀＀齰＀＀齳＀＀齴＀＀齵＀＀齶＀＀齷＀＀齺＀＀齻＀＀齼＀＀齽＀＀齾＀＀龁＀＀龂＀＀龃＀＀龄＀＀龅＀＀龈＀＀龉＀＀龊＀＀龋＀＀龌＀＀龏＀＀龐＀＀龑＀＀龒＀＀龓＀＀龖＀＀龗＀＀龘＀＀龙＀＀龚＀＀龝＀＀龞＀＀龟＀＀龠＀＀龡＀＀龤＀＀龥＀＀龦＀＀龧＀＀龨＀＀龫＀＀龬＀＀龭＀＀龮＀＀＀＀＀＀＀＀＀＀＀＀＀＀＀＀＀＀＀</t>
        </r>
      </text>
    </comment>
    <comment ref="A21" authorId="1" shapeId="0" xr:uid="{00000000-0006-0000-0000-000016000000}">
      <text>
        <r>
          <rPr>
            <b/>
            <sz val="8"/>
            <color indexed="81"/>
            <rFont val="Tahoma"/>
            <family val="2"/>
          </rPr>
          <t>＀＀＀＀＀＀＀＀＀＀＀＀＀＀＀＀＀＀＀＀＀＀＀＀＀＀＀＀＀＀＀＀＀＀＀＀＀＀＀＀＀＀＀＀＀＀＀＀＀＀＀＀＀＀＀＀＀＀＀＀＀＀＀＀＀＀＀＀＀＀＀＀＀＀＀＀＀＀＀＀＀＀＀＀＀＀＀＀＀＀＀＀＀＀＀＀＀＀＀＀＀＀＀＀＀＀＀＀＀＀＀＀＀＀＀＀＀＀＀＀＀＀＀＀＀＀＀＀＀＀＀＀＀＀＀＀＀＀＀＀＀＀＀＀＀＀＀＀＀＀＀＀＀＀＀＀＀＀＀＀＀＀＀＀＀＀＀＀＀＀＀＀＀＀＀＀＀＀＀＀＀＀＀＀＀＀＀＀＀＀＀＀＀＀＀＀＀＀＀＀＀＀＀＀＀＀＀＀＀＀＀＀＀＀＀＀＀＀＀＀＀＀＀＀＀＀＀＀＀＀＀＀＀＀＀＀＀＀＀＀＀＀＀＀＀찀喻仗-呉〰㌰㤴ㄷ㠶䕞䅃䵟䑅䕟䥂⡔〲㌱〬Ⱜ∬啃㵒啅≒착!＀＀ ＀＀	＀＀_x0008_＀＀_x0001_＀＀_x0001_＀＀_x0001_＀＀ᑺ랮䂹찀嗃仗I坒ⵅ䕄ㅞ〮⠪䍅也卅彔䕒彃⡂〴㠷⤸䔫彃䕎呓剟䍅佟㐨㜰㠸⤩䔯彃䕎呓剟䍅㐨㜰㠸착!＀＀ ＀＀	＀＀_x0008_＀＀_x0001_＀＀_x0001_＀＀_x0001_＀＀퇒ॠ㝚㿈찀嗇仗2卉ⵐ呉ㅞ〮䔪彃䕎呓剟䍅䡟㐨㘰㐰⼩䍅也卅彔䕒⡃〴〶⤴!＀＀ ＀＀	＀＀_x0008_＀＀_x0001_＀＀_x0001_＀＀_x0001_＀＀馚香香㿙찀嗖仗7䕄〰㔰㤱〰㌰䩞䱕䅉⡎䙆䙟卉䅃彌䅄䕔儨剔〬Ⱜ刬ⱆ䐢呁久⤢착_x001D_＀＀ ＀＀_x0005_＀＀_x0004_＀＀_x0001_＀＀_x0001_＀＀_x0003_＀＀齰＀＀찀嗛仗&lt;䕉〰㄰㈸〷ㄴ䩞䱕䅉⡎䙆䙟卉䅃彌䅄䕔匨䵅ⱉ〴㘸ⰱⰬ䙒∬䅄䕔≎⤩_x001D_＀＀ ＀＀_x0005_＀＀_x0004_＀＀_x0001_＀＀_x0001_＀＀_x0003_＀＀鼔＀＀찀嗨仗8䕄〰㔰㤱〰㌰ㅞ〮䔪彃䕎呓剟䍅䡟㐨㜰㘲⼩䍅也卅彔䕒⡃〴㈷⤶!＀＀ ＀＀	＀＀_x0008_＀＀_x0001_＀＀_x0001_＀＀_x0001_＀＀ﭞ燆㿌찀嗬仗'剆〰〰㈱㔰㠷䙞彆䕄呂卟⡔呑ⱒ〴ㄸⰶⰬ䙒착!＀＀ ＀＀	＀＀_x0008_＀＀_x0001_＀＀_x0001_＀＀_x0001_＀＀豀碵꼝쐕찀嗭仗*剆〰〰㈱㔰㠷䙞彆䉅呉䅄䥟⡂乁ⱎ〲〱ⰬⰬ啅⥒Ū＀＀ ＀＀Œ＀＀_x0008_＀＀_x0001_＀＀_x0001_＀＀_x0001_＀＀＀＀＀＀骀䃄摦畳㩰⼯楤敲瑣潩獮䘯呁嘠敩敷㽲捡楴湯唽䑐呁♅牣慥潴㵲慦瑣敳♴奄彎剁升吽啒♅佄彃䅎䕍䘽呁䘺䱑䅟䑕呉义彇䱃䕉呎呟䵅䱐呁⹅䅆♔楤灳慬役瑳楲杮䄽摵瑩嘦剁䬺奅丽婗剁䑓偕♇䅖㩒啑剅㵙歒晚啒䩊䕖䉒じ䍬䕋但楔祷䑍睅䍌獷䕌噖楕㵫圦义佄㵗䥆卒彔佐啐♐䕈䝉呈㐽〵圦䑉䡔㐽〵匦䅔呒䵟塁䵉婉䑅䘽䱁䕓嘦剁䌺䱁久䅄㵒䥆䕖䅄♙䅖㩒奓䉍䱏䘽げ〰㄰〲㜵☸䅖㩒义䕄㵘0嗮仗O卅㄰㌷ㄵㄶ㔱ㅞ〮⠪䍅也卅彔䕒彃⡂〴㈷⤶䔫彃䕎呓剟䍅佟㐨㜰㘲⤩䔯彃䕎呓剟䍅㐨㜰㘲착!＀＀ ＀＀	＀＀_x0008_＀＀_x0001_＀＀_x0001_＀＀_x0001_＀＀彩粊㿦찀嗳仗.䕄〰㠰㌴〰㘲䕞䅃䵟䑅卟䱁卅㈨㄰ⰴⰰⰬ䌢剕䔽剕⤢!＀＀ ＀＀	＀＀_x0008_＀＀_x0001_＀＀_x0001_＀＀_x0001_＀＀＀＀＀＀Ѐ䃩찀嗽仗(䕂〰㌰㤷ㄳ㜰䙞彆䉅呉䥟⡂乁ⱎ〲㤰ⰬⰬ啅⥒Ŧ＀＀ ＀＀Ŏ＀＀_x0008_＀＀_x0001_＀＀_x0001_＀＀_x0001_＀＀⍶愺䂻摦畳㩰⼯楤敲瑣潩獮䘯呁嘠敩敷㽲捡楴湯唽䑐呁♅牣慥潴㵲慦瑣敳♴奄彎剁升吽啒♅佄彃䅎䕍䘽呁䘺䱑䅟䑕呉义彇䱃䕉呎呟䵅䱐呁⹅䅆♔楤灳慬役瑳楲杮䄽摵瑩嘦剁䬺奅䨽乕乕䑓䉁♑䅖㩒啑剅㵙歒晚啒䩊䙖䨹楑䉨歔猴橍睁协獷䍌䙸噖灉圦义佄㵗䥆卒彔佐啐♐䕈䝉呈㐽〵圦䑉䡔㐽〵匦䅔呒䵟塁䵉婉䑅䘽䱁䕓嘦剁䌺䱁久䅄㵒䥆䕖䅄♙䅖㩒奓䉍䱏䈽ぅ〰㜳㌹〱☷䅖㩒义䕄㵘0嗽仗O䕂〰㌰㤷ㄳ㜰ㅞ〮⠪䍅也卅彔䕒彃⡓〴ㄵ⤲䔫彃䕎呓剟䍅啟㐨㔰㈱⤩䔯彃䕎呓剟䍅㐨㔰㈱착!＀＀ ＀＀	＀＀_x0008_＀＀_x0001_＀＀_x0001_＀＀_x0001_＀＀遪⡙㾵찀嘂仗(剆〰〰㈱㌰ㄲ䙞彆䕎彔义⡃乁ⱎ〲㘰ⰬⰬ啅⥒Ŧ＀＀ ＀＀Ŏ＀＀_x0008_＀＀_x0001_＀＀_x0001_＀＀_x0001_＀＀＀＀＀＀ᨀ䂠摦畳㩰⼯楤敲瑣潩獮䘯呁嘠敩敷㽲捡楴湯唽䑐呁♅牣慥潴㵲慦瑣敳♴奄彎剁升吽啒♅佄彃䅎䕍䘽呁䘺䱑䅟䑕呉义彇䱃䕉呎呟䵅䱐呁⹅䅆♔楤灳慬役瑳楲杮䄽摵瑩嘦剁䬺奅䘽塏䙙偏䱍♓䅖㩒啑剅㵙歒晚歔啖じ佬祑䉨歔猴橍睁楎獷䍌䙸噖灉圦义佄㵗䥆卒彔佐啐♐䕈䝉呈㐽〵圦䑉䡔㐽〵匦䅔呒䵟塁䵉婉䑅䘽䱁䕓嘦剁䌺䱁久䅄㵒䥆䕖䅄♙䅖㩒奓䉍䱏䘽げ〰㄰〲㈳☱䅖㩒义䕄㵘0ꎯ伍H偆䘭幒⸱⨰䔨彃䕎呓剟䍅卟㐨㜰㐰⬩䍅也卅彔䕒彃⡕〴〷⤴⼩䍅也卅彔䕒⡃〴〷⤴!＀＀ ＀＀	＀＀_x0008_＀＀_x0001_＀＀_x0001_＀＀_x0001_＀＀䶿꿚隖㾶찀ꎎ伍.䉇〰㠰㐸〷㘹䕞䅃䵟䑅䍟偁塅㈨㄰ⰴⰰⰬ䌢剕䜽偂⤢!＀＀ ＀＀	＀＀_x0008_＀＀_x0001_＀＀_x0001_＀＀_x0001_＀＀＀＀＀＀찀䂰찀喏仗$佖㍗䐭幅卆剟当䅄䅔∨煥極祴潮摡≲嬩崱 ＀＀ ＀＀_x0008_＀＀_x0007_＀＀_x0001_＀＀_x0001_＀＀_x0008_＀＀佖ⵗ䕄＀＀喏仗#久ⵉ呉䙞当卒䑟呁⡁攢畱瑩湹慯牤⤢㉛챝_x001D_＀＀ ＀＀_x0005_＀＀_x0004_＀＀_x0001_＀＀_x0001_＀＀_x0003_＀＀＀＀耀찀喗仗_x0019_坒㍅䐭幅彐啃剒久奃∨卉≏착_x001D_＀＀ ＀＀_x0005_＀＀_x0004_＀＀_x0001_＀＀_x0001_＀＀_x0008_＀＀啅R찀喻仗O呉〰㌰㤴ㄷ㠶ㅞ〮⠪䍅也卅彔䕒彃⡂〴㐵⤲䔫彃䕎呓剟䍅佟㐨㔰㈴⤩䔯彃䕎呓剟䍅㐨㔰㈴착!＀＀ ＀＀	＀＀_x0008_＀＀_x0001_＀＀_x0001_＀＀_x0001_＀＀顤⛉㿛찀嗄仗H偆䘭幒⸱⨰䔨彃䕎呓剟䍅䉟㐨㠰㤴⬩䍅也卅彔䕒彃⡏〴㐸⤹⼩䍅也卅彔䕒⡃〴㐸⤹!＀＀ ＀＀	＀＀_x0008_＀＀_x0001_＀＀_x0001_＀＀_x0001_＀＀煮裨僗㿞찀嗶仗*䕄〰䈰奁〰㜱䙞彆䅃䕐彘䥆⡘乁ⱎ〲〱ⰬⰬ啅⥒ć＀＀ ＀＀ï＀＀_x0008_＀＀_x0001_＀＀_x0001_＀＀_x0001_＀＀＀＀＀＀ꠀ䂗摦畳㩰⼯楄敲瑣潩獮䘯捡却瑥䄠摵瑩湩⁧楖睥牥愿瑣潩㵮啁䥄彔䅖啌♅䉄ㄽ㤲䤦ㅄ㔽㘰㈹☱䅖啌䥅㵄㐰〶☱䑓呁㵅〲〱倦剅佉呄偙㵅乁彎呓♄䍓呆㌽眦湩潤㵷潰異彰潮扟牡眦摩桴㌽㔸栦楥桧㵴㈱☰呓剁彔䅍䥘䥍䕚㵄䅆卌♅牣慥潴㵲慦瑣敳♴楤灳慬役瑳楲杮䄽摵瑩찀嗹仗&amp;剆〰〰㈱㜷ㄷ䙞彆䅓䕌⡓乁ⱎ〲㤰ⰬⰬ啅⥒ć＀＀ ＀＀ï＀＀_x0008_＀＀_x0001_＀＀_x0001_＀＀_x0001_＀＀＀＀＀＀缀䃚摦畳㩰⼯楄敲瑣潩獮䘯捡却瑥䄠摵瑩湩⁧楖睥牥愿瑣潩㵮啁䥄彔䅖啌♅䉄ㄽ㤲䤦ㅄ㐽㌸㜴☷䅖啌䥅㵄㄰〰☱䑓呁㵅〲㤰倦剅佉呄偙㵅乁彎呓♄䍓呆㌽眦湩潤㵷潰異彰潮扟牡眦摩桴㌽㔸栦楥桧㵴㈱☰呓剁彔䅍䥘䥍䕚㵄䅆卌♅牣慥潴㵲慦瑣敳♴楤灳慬役瑳楲杮䄽摵瑩찀嗻仗-䕄〰㜰㌰ㄷ㤲䕞䅃䵟䑅䕟䥂⡔〲㐱〬Ⱜ∬啃㵒啅≒착!＀＀ ＀＀	＀＀_x0008_＀＀_x0001_＀＀_x0001_＀＀_x0001_＀＀쳍쳌쉌䂳찀嗾仗8呉〰〰㘰㠴㐵ㅞ〮䔪彃䕎呓剟䍅䡟㐨㘰㔳⼩䍅也卅彔䕒⡃〴㌶⤵!＀＀ ＀＀	＀＀_x0008_＀＀_x0001_＀＀_x0001_＀＀_x0001_＀＀벇ㆊ啕㿕찀喈仗_x000E_䅂ⵓ䕄䙞当卉义&amp;＀＀ ＀＀_x000E_＀＀_x000D_＀＀_x0001_＀＀_x0001_＀＀_x0008_＀＀䕄〰䈰十ㅆㄱ＀＀喍仗_x0015_呄ⵅ䕄偞偟䥒䕃㐨㠰ㄶ착!＀＀ ＀＀	＀＀_x0008_＀＀_x0001_＀＀_x0001_＀＀_x0001_＀＀鞍ቮ삃䀢찀喍仗_x001C_䡐䅉中幌彐佃彍䡓当問⡔〴㘸⤱!＀＀ ＀＀	＀＀_x0008_＀＀_x0001_＀＀_x0001_＀＀_x0001_＀＀ꧼ틱蟍䂏찀喧仗à䕄〰㜰〱〰〰䥞呎䐠呁彅㵁䅚⡖䅆䙟䑙䍎㐨㠰ㄶⰬ刬⥆㬩䤠呎䐠呁彅㵓䅚⡖卆䙟卉䅃彌䕐乒㐨㠰ㄶⰬ卆ⱁ䙒⤩※义⁔䅄䕔兟娽噁䘨彑䥆䍓䱁兟剔⡎〴㘸ⰱⰬ䙒⤩医剔义⁇允㵓䙉䐨呁彅㹁䐽呁彅♓䐦呁彅㹁䐽呁彅ⱑ䄢乎Ⱒ䙉䐨呁彅㹓䐽呁彅ⱑ匢䵅≉∬呑≒⤩_x001D_＀＀ ＀＀_x0005_＀＀_x0004_＀＀_x0001_＀＀_x0001_＀＀_x0008_＀＀呑R찀喵仗=䕂〰㌰㤷ㄳ㜰偞䕓䍔䱁䘨噉䑅奁㬩䑅䵟䅅彎剐䍉彅䝔⡔ㄭ奁丬坏䐬〬착ॗ＀＀ ＀＀ि＀＀࠸＀＀_x0001_＀＀ć＀＀_x0001_＀＀ꎙ䁈䁈짚⣠땹䁈捴쉺園䁈뱫鍴萘䁈ᴕ栿䁈蹡뼞ꖷ䁈鶳꟯럆䁈ෙᛛ驥䁈_xDDAD_ꅶ䊹䁈쌎쑇䒔䁈朤佡尻䁈艖鯌䁈账㫑꺪䁈鎊᷻욊䁈晼聉뚚䁈፫젻䁈蓵ḥ홐䁈ﻰ꽸뵚䁈俠鞍깮䁈ㆥ䝚띕䁈랖鰣ꠖ䁈ꧻ拱䁈蘰ꉲ⅝䁈ㄓ鈥旨䁈_xFFFF_ﾃ播竇䁈﮾뷣䁈笶ᖠᨘ䁉弱聞ⱽ䁉퀾ఊ䅙䁉㼀싣䒁䁉용㝋ඉ䁉튞贈輿䁈걝솨蠴䁈ꜞ䣨ꬮ䁈㿻驪囲䁈㞠ꤕ嘰䁈璽ᢓ蘄䁈髿冬ᤏ䁈꥿㞟ᄕ䁈鮐໡䁈޵䁈ᓤ줝䁇ㇹ껦ဥ䁈唉䁇莻駘_xDB42_䁇檔躟꣇䁇҂迅ܱ䁈੓붺冤䁈社ꡘ唵䁈闔ỏ䁈ธ撄༁䁈¨켘㶠䁈㋠쮧䁇إ閁ୃ䁈붻ㆤ䁇䔸♇䁈禒࿤䁇䚞⩚齯䁇ㆺ愽鎉䁇㎜뒢쀷䁇㲞ࠬ䁈鯺衐஀䁈戎ᩧ䁈찦ﶴܫ䁈Ỹ㤮î䁈鴠䁇擃悪੔䁈퐃닔ʵ䁈噙钚廒䁇鰏ꈳ⾴䁈&gt;㶩䁈载䁈ᦐ貨睿䁈㮍䁈汷䵵䁈ڸ䪶撰䁈鄀ﭾ㠺䁈꛳Ģ䁈啝巶䁇짚⣠ᕹ䁈擃悪㩔䁈帡⿗ᷘ䁈뮄皳㇛䁈ꅢ㓖䓯䁈ȷ뫱啾䁈쭔𥳐䤢䁈夢ӀⅮ䁈묚㵄䁈燊璧ᚰ䁈줳姈⏘䁈_xDBF5_臗䁇✔㯷औ䁈凂팜䁇푬㑃쮺䁇陽쇧망䁇易ﻚ즕䁇郫䁇ꐕጙ䁈ꊝ뤣柼䁈趏뱀㮮䁈㓗㣯䁇㮹띫䁇ǎ㦂䁇͇୸Ф䁈룐⁰䁇踍垒ﳧ䁇剀虄둕䁇_xD96B_彚쐤䁇쭾⺜놋䁇溘茒뻀䁇춴䁇꩐㩽弞䁈述꫷膕䁈䠬ᘳ흍䁈띗乺ꭺ䁈早쬔씭䁈朤佡뀻䁈紘椅꫆䁈츲蓟顂䁈陓踡녵䁈쵵鯤鉭䁈ᘴ杍꬧䁈שׂࢮ쿾䁈㽔⩯॒䁉᜛萎䁈斪絫䁈蘛袏䁈_xDFBA_⢡鿐䁈ࣅ퇡駆䁈㜢ස泸䁈鍵И婖䁈벪傴䁈廒ⶖ䁈钰补ᵣ䁈溃椯ʌ䁈솾☗⅓䁈嘚䛱䷦䁈쿕誛葔䁈ᰅ镂続䁈濽㬥丶䁈텤癴鐲䁈춴쬉䁈ⴤ랕萣䁈⤠쌢航䁈⻜휴桩䁈툵祒主䁈졡囪엏䁈ሰ狚뤮䁈聴蹠蜞䁈_xD830__xDB0D_崖䁈ᄋࡰ剕䁈_xDD1B_⥌䁈麗˲⿬䁈﹈⎹䁈㵇ꍄ㠻䁈젢ु礳䁈䆊廐䁈Ꚍ鎳跁䁈楯␵Ǯ䁉令惩Ͻ䁉鵴婆댪䁈㑄莺뗘䁈ᓏ꼺쎱䁈⥟჋䁈䊚㗧ꕶ䁈㣛ⵢꄾ䁈瑔霤僿䁈낊井䁈⿘ෘ廛䁈楅ᦅ䁈嫅੼䖀䁈㽔⩯奒䁈倴_xFFFF_９䬾䁈噬鹽䁈颊䤒雴䁈뫲셾瑮䁈⮿_xFFFF_ﾂ꒭䁈崥盧荦䁈移酓茊䁈㙑૥狯䁈)菆䁈㛢ꐚ䁇䙊싎纞䁇迅眱愭䁇ꄏ쵊쀞䁇ꦾ蕈閱䁇鿩拠쵅䁇ঁ뫜ꎛ䁇폮飱뚁䁇켙ꆠ뉿䁇숒趣戣䁇뭅⤊礿䁇㣰䝅畲䁇瞆袹⳯䁇몉䀏坪䁇茓쫀斡䁇砙㷮ꉜ䁇툠彯踇䁇⭿緙䁇齅䁇䠗ﱐ霘䁇ퟰꅤ䁇醨쪖ᷛ䁈焍讬䓛䁈쮽籅ᨧ䁈ȍ蜫ᴖ䁈䔥塤믅䁇屽⨛_xD9C6_䁇拾䁇쮽籅옧䁇鐈륍믂䁇᪵ᙘ䁈擂䁇♬泟_xFFFF_ｳ䁇㫼칰麈䁇㣆፿괊䁇署א闵䁇꟰䯆_xD937_䁇ꗣ쒛䁇_xDA13_⹲䁇_xDDD7_피팡䁇ṥ菹鎁䁇쥰潱䁇㒭ԩ⋝䁇泵絖⪮䁇൛箉郎䁆堦츜Ỽ䁇엂᪊콌䁆늕奈䁆뽉ᵽጸ䁇孭_xD994_䁆좋誰ሷ䁇電崹쌖䁆ﯽ஌츇䁆툴셒䁆퓾䁆䍬㣅彿䁆랖鰣怖䁆❽뵦옘䁆쩭_xDE15_㻥䁇┲ᑥ䁇斕授ⱝ䁇앙餛≇䁇錶뙯▹䁇ﵶ_xDD82_ධ䁇▙稁䁇略瞤䁇_xDBF5_臗㩳䁇鉐馮杼䁇碂뽝魠䁇쥝趎顀䁇崥盧齦䁇ⲑɠꊷ䁇ꐿ뫟䁇昨ᢽ꧊䁇怒䁇収爝г䁈轲ྥ䁇妊蘯퉲䁇昽㊠_xD9FE_䁇ჶ鈠䁇ჶ鈠䁇＀＀＀＀＀＀＀＀＀＀＀＀＀＀＀＀＀＀＀＀＀＀＀＀＀＀＀＀＀＀＀＀＀＀＀＀＀＀＀＀＀＀＀＀＀＀＀＀＀＀＀＀＀＀＀＀＀＀＀＀＀＀＀＀＀＀＀＀＀＀＀＀＀＀＀＀＀＀＀＀＀＀＀＀＀＀＀＀＀＀＀＀＀＀＀＀＀＀＀＀＀＀＀＀＀＀＀＀＀＀＀＀＀＀＀＀＀＀＀＀＀＀＀＀＀＀＀＀＀＀＀＀＀＀＀＀＀＀＀＀＀＀＀＀＀＀＀＀＀＀＀＀＀＀＀＀＀＀＀＀＀＀＀＀＀＀＀＀＀＀＀＀＀＀＀＀＀＀＀＀＀＀＀＀＀＀＀＀＀＀＀＀＀＀＀＀＀＀＀＀＀＀＀＀＀＀＀＀＀＀＀＀＀＀＀＀＀＀＀＀＀＀＀＀＀＀＀＀＀＀＀＀＀＀＀＀＀＀＀＀＀＀＀＀＀＀＀＀＀＀＀＀＀＀＀＀＀＀＀＀＀＀찀喸仗5剆〰〰㈱〱㐱偞䕓䍔䱁䘨噉䑅奁㬩䝆噟汯浵⡥ㄭ奁丬坏䐬〬착ॗ＀＀ ＀＀ि＀＀࠸＀＀_x0001_＀＀ć＀＀_x0001_＀＀⻇뵑〵㿳㎘ᗛ⃺㿱ĕ﷢㿱轹䴳ﻘ㿨貴篔✪㿤鍵И๖㿲퇥낍ࢨ㿫ఆ㺒抭㿱胘焈㿥覛싩㿨΁멚㿠ꈚ缊㞆㿮珞㥠ق㿨縏âﷺ㿳頏䲇ჹ㿠鉠ᓊ遳㿣⪐垊_xDB59_㿬嵆啓㿜傰驫㾷썺ꓖ㿙㷿蛒㿐焈톝㿐ꪆ䪘㿖쳲懋᷷㿁㞰␱ጧ㿙鉵⺭ҧ㿧➀尭㿴뼗斄懇㿬㠕ۙ䃮㿬痈쩓ꕫ㿭͂沱ღ㿰䶃䞝_xFFFF_ￅ㿬勞៎꽻㿯镓뢶Ᶎ㿵禀铈㿦䯬Ḷㅬ㿪晪ԭ㶤㿶᪨᪽㒠㿻㋊뇄긮㿵䊿쫦媠㿫ځ㪛쪏㿱䜬䃈_xDD9E_㿩밟楶懃㿰벌覬㸅㿬䞔䈷㿯펀碻渿㿯訴雥䍖㿮䄗ꙣ㿬笵ᖠመ䀃_xD998_㇧珊㿰㻻␜㥄㿺䐩⇀꥔㿬⠊叔㿥氳ছ㿪࠾更⨒㿢䃪取꾫㿣⫹_xD8F9_⁝㿯죡힨࣒㿨꣢䓜㿯収爝尳㿧雭ä㿬勓㭹槂㿴ᩡ辆⦈㿴ꕝ졬㿫Ꙙ≟뫞㿧꙲_xDB09_虏㿲결⤴_xDD05_㿲ࠃ䨟⒴㿰묯༧㿬썘⫩㿻໋࿱穛㿮㲛㕥佝㿱쒽Ꙙꉟ㿪ヹ_xD97B_᩶㿴폵홿㣼䀄鴗딬_xFFFF_￞䀑岁죢넃䀂㛞⅓褞䀆즟秾뀚䀂ᓼ臇㿺_xFFFF_Ｊ幚麹㿳ڦ쾚容㿯୎␕㿮㘀䈠륜㿤沱郦싔㿦縬塓₩㿩橡ᵋ痤㿧칰튈㿰졹ྔ핁㿫ㄳ衝῕㿪ࢷ찍㿬ۄ✋﹩㿪뀥ܹ蓏㿪柰델⼆㿰궜㿢鋌㔀㿪뛘댨ꙁ㿣ⵯ빸㿡륯뇺繉㿬ﴦᒽ됞㿪຺铕_xDD64_㿻竲⤰븾㿲喴摉㿥＀＀＀＀＀＀＀＀＀＀＀＀＀＀＀＀럭ꉶꐤ㿥뗵㔮㿪뇾鴐㿨ꖴ㢳Ἀ㿡뻓뾹_xDC7A_㿜蹤工胵㿤ఠ㿱熬ᴶ封㿭觊ᕶ﹒㿪邼༎籡㿥쳮쌄蚹㿧뽿⶘镙㿴쮉૱콄㿯执Ⴚ㾫㿥婓䭿縀㿨숅녎遪㿫묧톙蚏㿦鯾✗_xDABE_㿭螤햡_xD9C9_㿰酆蚵ﭒ㿮攎誨璩㿤ṘꞤ⇈㿨섷䴷ᶟ㿭뒿侨ݲ㿫韙㱬拘㿒靛ꄚꦟ㿯튍羥⩉㿨Ꮖ鱁ᎇ㿟쁔켽㿧_xDC3B_എ冋㿜婸恾㿣礃略蟖㿨ਂ㿧玲韱㿫ᱽ重㿙㧕搆㿥_xFFFF_ｋ咒墦㿰졌㴇喛㿹撈뇈䳵㿷犫㿮Ꙝ섦㿭惐㿭ᢏ뜽ᗐ㿲蝃_xD865_㿮ỢὋ₺㿨荿ꇣ㿳ꖴ㢳鼈㿯캷嶿⯶㿰欼嶷⹨㿰_xDC66_䃔맳㿣ꤲඡ蛀㿭捫蓬ꂗ㿳驸磌㿱绐袤欌㿰凛ꎜ于㿰攗젶⌤㿸▉米㿭_xD8BD_㠠槓㿠둆匝㿩扸诖鲡㿩ꆶ鱢ি㿧∭즊㿭⥟჋뫇㿰疴끰ㄷ㿧ಙ퀙㿪튶㍫㿨팋᫷掂㿵_xDB51_円밐㿮⍊౹㿱媁Ḍ㶦㿳ἲ婌㿶敮캉㿶馚香妙䀁൉m6䀃砮埑⚐䀃径╍䀉თ霜鍱䀆臹㲫邁䀇㿶嫀ꮵ㿷슗暃뷗㿥_xDDDB_球也㿭牵㿲ⴛ稇涨㿿阘_xDF3F_Ⱆ㿿ڑ㿵ᄰ鵯뭿㿰馉ṽ벣㿱ྩ䨜㿴_xFFFF_ﾂ播蛇㿵O죅㦒㿤ꭱؠ㿩彊㤈翯㿴曱_xDE0D_㿲텼⼞쎤㿳뙫鋲짿㿳१Ȳᰪ㿳礩蹵餁㿳腢毖㿨社ꡘ촵㿳磺믨奛㿺傤븖ᚾ㿻ᒾ㐞溻㿶㑙鶝踌㿶㉪淣瞥䀁૜㕡ゖ㿯梶_xDA01_㍖㿰鳤䏘壻㿭覛ꋩ䀁걜솨䰴䀂莡_xDBD0_㿸圔綕쑗㿶猈鞻ꓻ㿴ﶨ他Ҕ䀂㈸ﲏ䃁䀇⨂䄜蔪䀂⠓ᅢ仃䀂붡磺ᯨ䀀躋툟㿹覰_xDCCC_㿳ᛟ픬簅㿲投㽐㿯ꊜ뤣쟼㿸鉤뎑枰㿳Ŕ㳷᩿㿱藏庑㿲唌锱艾㿴깛汾龒㿩욒ᵨ㿭魏㿳踾䣦㿬썩楡䟠㿩㽣ꖋ빈㿧⅋䮐뤜㿷ꃗ봯秽㿱춞쾪雕㿲わ᠌㿻끨碨㿮桍墒깒㿷歮켋앋㿯沱郦싔㿮୸⠤౾㿱ș掀廏㿱৲秙鬛㿬㩹鑗Ȓ㿧匧ꌅ㪒㿪핒億臷㿪瞧绱ﻜ㿨䰛ㄑ㿩௩_xFFFF_�㿨壿ຈꎁ㿰_xDBE7_㿬虑颪_xFFFF_ｊ㿵棽攸빮㿬쉶灋菪㿧ꒇ䨖✦㿴꺊㼋뼸䀃섦툛您䀇ꇸ裒㿋＀＀＀＀＀＀＀＀＀＀＀＀＀＀＀＀＀＀＀＀＀＀＀＀＀＀＀＀＀＀＀＀＀＀＀＀＀＀＀＀＀＀＀＀＀＀＀＀＀＀＀＀＀＀＀＀＀＀＀＀＀＀＀＀＀＀＀＀＀＀＀＀＀＀＀＀＀＀＀＀＀＀＀＀＀＀＀＀＀＀＀＀＀＀＀＀＀＀＀＀＀＀＀＀＀＀＀＀＀＀＀＀＀＀＀＀＀＀＀＀＀＀＀＀＀＀＀＀＀＀＀＀＀＀＀＀＀＀＀＀＀＀＀＀＀＀＀＀＀＀＀＀＀＀＀＀＀＀＀＀＀＀＀＀＀＀＀＀＀＀＀＀＀＀＀＀＀＀＀＀＀＀＀＀＀＀＀＀＀＀＀＀＀＀＀＀＀＀＀＀＀＀＀＀＀＀＀＀＀＀＀＀＀＀＀＀＀＀＀＀＀＀＀＀＀＀＀＀＀＀＀＀＀＀＀＀＀＀＀＀＀＀＀＀＀＀＀＀＀＀＀＀＀＀＀＀＀＀＀＀＀＀찀嗌仗1䥁䘭幒⸱⨰䍅也卅彔䕒彃⡈〴㜸⤹䔯彃䕎呓剟䍅㐨㠰㤷착!＀＀ ＀＀	＀＀_x0008_＀＀_x0001_＀＀_x0001_＀＀_x0001_＀＀＀＀＀＀＀＀㿠찀嗵仗O剆〰〰㌱㌳㠰ㅞ〮⠪䍅也卅彔䕒彃⡓〴ㄵ⤲䔫彃䕎呓剟䍅啟㐨㔰㈱⤩䔯彃䕎呓剟䍅㐨㔰㈱착!＀＀ ＀＀	＀＀_x0008_＀＀_x0001_＀＀_x0001_＀＀_x0001_＀＀地扐萡㿀찀嗶仗(䕄〰䈰奁〰㜱䙞彆䕎彔义⡃乁ⱎ〲㠰ⰬⰬ啅⥒Ŧ＀＀ ＀＀Ŏ＀＀_x0008_＀＀_x0001_＀＀_x0001_＀＀_x0001_＀＀＀＀＀＀谀䂜摦畳㩰⼯楤敲瑣潩獮䘯呁嘠敩敷㽲捡楴湯唽䑐呁♅牣慥潴㵲慦瑣敳♴奄彎剁升吽啒♅佄彃䅎䕍䘽呁䘺䱑䅟䑕呉义彇䱃䕉呎呟䵅䱐呁⹅䅆♔楤灳慬役瑳楲杮䄽摵瑩嘦剁䬺奅嘽偏呁䩋乙♁䅖㩒啑剅㵙歒晚歔啖じ佬祑䉨歔猴橍睁䍏獷䍌䙸噖灉圦义佄㵗䥆卒彔佐啐♐䕈䝉呈㐽〵圦䑉䡔㐽〵匦䅔呒䵟塁䵉婉䑅䘽䱁䕓嘦剁䌺䱁久䅄㵒䥆䕖䅄♙䅖㩒奓䉍䱏䐽ぅ〰䅂す㄰☷䅖㩒义䕄㵘0嗹仗O䕄〰䔰䅎㥇㤹ㅞ〮⠪䍅也卅彔䕒彃⡓〴ㄵ⤲䔫彃䕎呓剟䍅啟㐨㔰㈱⤩䔯彃䕎呓剟䍅㐨㔰㈱착!＀＀ ＀＀	＀＀_x0008_＀＀_x0001_＀＀_x0001_＀＀_x0001_＀＀ﭞ燆㿌찀嗹仗O剆〰〰㈱㈰ㄷㅞ〮⠪䍅也卅彔䕒彃⡓〴㜸⤹䔫彃䕎呓剟䍅啟㐨㠰㤷⤩䔯彃䕎呓剟䍅㐨㠰㤷착!＀＀ ＀＀	＀＀_x0008_＀＀_x0001_＀＀_x0001_＀＀_x0001_＀＀喋ᑁ㗥㾴찀喊仗;呆ⵅ剆偞偟䥒䕃䱟坏偟⡒〴㘸ⰱⰬⰬⰰ倢䥒䕃Ⱒ䤢呎䅒䅄≙∬㈵≗착!＀＀ ＀＀	＀＀_x0008_＀＀_x0001_＀＀_x0001_＀＀_x0001_＀＀ᑻ䞮㫡䀦찀喟仗&lt;䕄〰㔰㤱〰㌰偞䕓䍔䱁䘨噉䑅奁㬩彐剐䍉⡅ㄭ奁丬坏䐬䔬彃啃剒Ⱜ⤱ॗ＀＀ ＀＀ि＀＀࠸＀＀_x0001_＀＀ć＀＀_x0001_＀＀ꏗ㵰䁌㌴㌳猳䁎晧晦䁏ẹ_xD851_䁏ᑺ枮䁏ਾꏗﵰ䁏㌴㌳䁎馚香ᦙ䁎尨䊏䁏ẹ롑䁏轜㰨䁏蔟凫㺸䁏晧晦晦䁏馚香蓮䁎㌳㌳錳䁏㌳㌳㌳䁐ᑺឮ䁐竡긔ꅇ䁏竡긔ꅇ䁏轜鰨䁍＀＀＀＀ 䁍轜尨䁍쳍쳌泌䁍쳍쳌泌䁍馚香릙䁎蔟凫庸䁎炤਽ϗ䁎㌴㌳䁍ᑺꞮ䁍轜㰨䁍긕푺䁍尩슏ꣵ䁍ꏗ㵰휊䁌Ẹ硑䁍晧晦䙦䁍＀＀＀＀怀䁍䞮竡䁌竡긔셇䁋馚香_xD999_䁋ਾꏗ鵰䁋휊炣਽䁌馚香禙䁌ᑺꞮ䁌쳍쳌賌䁌휊炣਽䁌竡긔䅇䁌轜㰨䁌휊炣꨽䁌쳍쳌泌䁌쳍쳌泌䁍凬Ẹ쮅䁎롑ꔞ䁎ᑻ䞮_xDAE1_䁎롒蔞釫䁏ẹ롑䁏ਾꏗﵰ䁎긕푺䁎롑蔞䁎ᑺ䞮䁎晧晦♦䁎ꏗ㵰㜊䁎晧晦♦䁍＀＀＀＀耀䁌馚香妙䁍炤਽揗䁍⣶轜헂䁍＀＀＀＀＀＀䁍凬Ẹஅ䁍炤਽䁌蔟凫_xDEB8_䁌轜ﰨ䁌롒蔞ᇫ䁍슐⣵轜䁌晧晦♦䁌晧晦䁋롑┞䁋凬Ẹ讅䁊㵱휊Ⴃ䁋晧晦Ꙧ䁋Ẹ롑䁋凬Ẹ䮅䁋尨ꊏ䁋쳍쳌쳌䁌ᑻ䞮뫡䁌䞮竡긔䁌롒蔞뇫䁌ᑺ䞮䁍＀＀＀＀怀䁍轜鰨䁎긕㑺䁎＀＀＀＀耀䁎ᑺ枮䁎㵱휊那䁍롑䔞䁍쳍쳌賌䁌롒蔞凫䁌凬Ẹ쮅䁌Ẹ䁌슐⣵ཛྷ䁍ᑻ䞮髡䁌롑攞䁍炤਽䏗䁎＀＀＀＀耀䁎＀＀＀＀耀䁎＀＀＀＀耀䁎ᑻ䞮_xDAE1_䁎ẹ䁎ꏗ㵰霊䁏⣶轜헂䁏轜ᰨ䁐슐⣵꽜䁏쳍쳌Ⳍ䁏䞮竡긔䁎尩슏棵䁏炤਽ꏗ䁎⣶轜嗂䁏⣶轜闂䁏ᑻ䞮髡䁏䞮竡䁎롑씞䁎尩슏䣵䁎＀＀＀＀ꀀ䁎ਾꏗﵰ䁎ਾꏗ絰䁎㵱휊那䁍炤਽⏗䁎＀＀＀＀怀䁎馚香_xD999_䁍馚香妙䁎휊炣樽䁎ਾꏗ뵰䁎䞮竡且䁎롒蔞ᇫ䁎롑┞䁎蔟凫庸䁎尩슏⣵䁎＀＀＀＀耀䁎ꏗ㵰眊䁏凬Ẹ⮅䁏竡긔䅇䁏㌴㌳댳䁏㵱휊ィ䁏ẹ롑䁏凬Ẹஅ䁐㌴㌳䁏晦晦㙦䁐尩슏壵䁐ਾꏗ䵰䁐Ẹ졑䁐㵱휊䁐晧晦䙦䁑ꏗ㵰㜊䁑炤਽㏗䁑竡긔䁐긕㑺䁑尨㊏䁑긕䁐롒蔞凫䁑㵱휊₣䁑＀＀＀＀뀀䁐슏⣵콜䁐凬Ẹ讅䁑＀＀＀＀쀀䁑ᑻ䞮⫡䁒ꏗ㵰윊䁑＀＀＀＀＀＀䁒쳍쳌ﳌ䁑轜차䁑롑䁑竡긔慇䁒轜న䁒쳍쳌곌䁑＀＀＀＀退䁑긕瑺䁑ਾꏗ䁐䞮竡縔䁐㌳㌳挳䁐尨ꊏ䁎ਾꏗ㵰䁎롒蔞釫䁋㵱휊傣䁍슐⣵콜䁋긕푺䁌凬Ẹꮅ䁍ᑺꞮ䁍슐⣵潜䁍竡긔慇䁍㌳㌳ጳ䁋晧晦♦䁊凬Ẹஅ䁉슐⣵꽜䁉尩슏죵䁊尩슏䁊晧晦٦䁋긕㑺䁋＀＀＀＀ 䁋쳍쳌Ⳍ䁌㌴㌳猳䁌轜ᰨ䁋슐⣵潜䁉긕呺䁉ᑻ䞮_xDAE1_䁊晧晦Ꙧ䁊Ẹ_xD851_䁉㌴㌳猳䁉馚香蓮䁉尩슏裵䁋尨䊏䁌ꏗ㵰霊䁌馚香ᦙ䁌롒蔞퇫䁌凬Ẹஅ䁌蔟凫纸䁊ꏗ㵰ᜊ䁊晧晦晦䁉馚香蓮䁊＀＀＀＀ꀀ䁊＀＀＀＀怀䁊凬Ẹﮅ䁈슏⣵轜䁇롑蔞䁆尨늏䁇炤਽珗䁈롒蔞燫䁉蔟凫纸䁊＀＀＀＀䁊긕瑺䁋尩슏棵䁋Ẹ㡑䁌＀＀＀＀䀀䁋휊炣訽䁋竡긔腇䁋䞮竡ด䁋Ẹ顑䁌㵱휊䁌晧晦䁌ᑺ䁌ᑺ螮䁎ᑺ䁎ᑺ螮䁍휊炣䨽䁌轜ﰨ䁌䞮竡且䁎䞮竡䁌㵱휊Ⴃ䁍⣶轜㗂䁍凬Ẹ殅䁌䞮竡츔䁌ਾꏗ嵰䁍긕ᑺ䁍晧晦왦䁌ᑻ䞮_xDAE1_䁋蔟凫㺸䁋晧晦왦䁊휊炣꨽䁉凬Ẹ殅䁉晧晦Ꙧ䁈炤਽䁈尩슏⣵䁉Ẹ硑䁊⣶轜痂䁊ਾꏗﵰ䁋ᑺ➮䁌＀＀＀＀＀＀＀＀＀＀＀＀＀＀＀＀＀＀＀＀＀＀＀＀＀＀＀＀＀＀＀＀＀＀＀＀＀＀＀＀＀＀＀＀＀＀＀＀＀＀＀＀＀＀＀＀＀＀＀＀＀＀＀＀＀＀＀＀＀＀＀＀＀＀＀＀＀＀＀＀＀＀＀＀＀＀＀＀＀＀＀＀＀＀＀＀＀＀＀＀＀＀＀＀＀＀＀＀＀＀＀＀＀＀＀＀＀＀＀＀＀＀＀＀＀＀＀＀＀＀＀＀＀＀＀＀＀＀＀＀＀＀＀＀＀＀＀＀＀＀＀＀＀＀＀＀＀＀＀＀＀＀＀＀＀＀＀＀＀＀＀＀＀＀＀＀＀＀＀＀＀＀＀＀＀＀＀＀＀＀＀＀＀＀＀＀＀＀＀＀＀＀＀＀＀＀＀＀＀＀＀＀＀＀＀＀＀＀＀＀＀＀＀＀＀＀＀＀＀＀＀＀＀＀＀＀＀＀＀＀＀＀＀＀＀＀＀＀＀＀＀＀＀＀＀＀＀＀＀＀＀＀찀喩仗_x001A_䕄〰㠰㌴〰㘲偞䱟捯污䥟摮硥 ＀＀ ＀＀_x0008_＀＀_x0007_＀＀_x0001_＀＀_x0001_＀＀_x0008_＀＀㠱㘷㌵＀＀喿仗H䍍䘭幒⸱⨰䔨彃䕎呓剟䍅䉟㐨㘰㔶⬩䍅也卅彔䕒彃⡏〴㘶⤵⼩䍅也卅彔䕒⡃〴㘶⤵!＀＀ ＀＀	＀＀_x0008_＀＀_x0001_＀＀_x0001_＀＀_x0001_＀＀﫸靚愚㿩찀嗃仗J佅乁䐭幅⸱⨰䔨彃䕎呓剟䍅䉟㐨㜰㠸⬩䍅也卅彔䕒彃⡏〴㠷⤸⼩䍅也卅彔䕒⡃〴㠷⤸!＀＀ ＀＀	＀＀_x0008_＀＀_x0001_＀＀_x0001_＀＀_x0001_＀＀섨䓑㿠찀嗮仗(卅㄰㌷ㄵㄶ㔱䙞彆䕎彔义⡃乁ⱎ〲〱ⰬⰬ啅⥒Ŧ＀＀ ＀＀Ŏ＀＀_x0008_＀＀_x0001_＀＀_x0001_＀＀_x0001_＀＀＀＀＀＀唀䂲摦畳㩰⼯楤敲瑣潩獮䘯呁嘠敩敷㽲捡楴湯唽䑐呁♅牣慥潴㵲慦瑣敳♴奄彎剁升吽啒♅佄彃䅎䕍䘽呁䘺䱑䅟䑕呉义彇䱃䕉呎呟䵅䱐呁⹅䅆♔楤灳慬役瑳楲杮䄽摵瑩嘦剁䬺奅䨽䡁呁塍䡑♏䅖㩒啑剅㵙歒晚歔啖じ佬祑䉨歔猴橍硁䍍獷䍌䙸噖灉圦义佄㵗䥆卒彔佐啐♐䕈䝉呈㐽〵圦䑉䡔㐽〵匦䅔呒䵟塁䵉婉䑅䘽䱁䕓嘦剁䌺䱁久䅄㵒䥆䕖䅄♙䅖㩒奓䉍䱏䔽こ㜱㔳㘱ㄱ☵䅖㩒义䕄㵘0嗯仗O剆〰〰㈱㄰㈷ㅞ〮⠪䍅也卅彔䕒彃⡓〴㈷⤶䔫彃䕎呓剟䍅啟㐨㜰㘲⤩䔯彃䕎呓剟䍅㐨㜰㘲착!＀＀ ＀＀	＀＀_x0008_＀＀_x0001_＀＀_x0001_＀＀_x0001_＀＀醴ꛫ힔㿀찀嗻仗＀Ｏ剆〰〰㈱㤱㈷䕞䅃䵟䑅䕟䥂䑔⡁〲ㄱ〬Ⱜ∬啃㵒啅≒착!＀＀ ＀＀	＀＀_x0008_＀＀_x0001_＀＀_x0001_＀＀_x0001_＀＀ᑻ䞮歡䂬찀嗻仗,剆〰〰㈱㤱㈷䕞䅃䵟䑅也呅㈨㄰ⰱⰰⰬ䌢剕䔽剕⤢!＀＀ ＀＀	＀＀_x0008_＀＀_x0001_＀＀_x0001_＀＀_x0001_＀＀쳍쳌_xFFFF_ￌ䂛찀嗻仗O剆〰〰㈱㐵㘸ㅞ〮⠪䍅也卅彔䕒彃⡂〴ㄵ⤲䔫彃䕎呓剟䍅佟㐨㔰㈱⤩䔯彃䕎呓剟䍅㐨㔰㈱착!＀＀ ＀＀	＀＀_x0008_＀＀_x0001_＀＀_x0001_＀＀_x0001_＀＀첒ᝅ㿭찀嗿仗8呉〰〰㜰㘲㠱ㅞ〮䔪彃䕎呓剟䍅䡟㐨㜰㠸⼩䍅也卅彔䕒⡃〴㠷⤸!＀＀ ＀＀	＀＀_x0008_＀＀_x0001_＀＀_x0001_＀＀_x0001_＀＀၅魂睷㿗찀嗿仗8剆〰〰㈱〱㐱ㅞ〮䔪彃䕎呓剟䍅䡟㐨㜰㜵⼩䍅也卅彔䕒⡃〴㔷⤷!＀＀ ＀＀	＀＀_x0008_＀＀_x0001_＀＀_x0001_＀＀_x0001_＀＀馚香香㿉찀嘂仗,剆〰〰㈱㌰ㄲ䕞䅃䵟䑅也呅㈨㄰ⰲⰰⰬ䌢剕䔽剕⤢!＀＀ ＀＀	＀＀_x0008_＀＀_x0001_＀＀_x0001_＀＀_x0001_＀＀＀＀＀＀㌀䂥찀嘂仗8剆〰〰㈱㌰ㄲㅞ〮䔪彃䕎呓剟䍅䡟㐨㠰㤷⼩䍅也卅彔䕒⡃〴㜸⤹!＀＀ ＀＀	＀＀_x0008_＀＀_x0001_＀＀_x0001_＀＀_x0001_＀＀襩톕柈㿝찀ꎭ伍I䅓ⵐ䕄ㅞ〮⠪䍅也卅彔䕒彃⡓〴㐶⤳䔫彃䕎呓剟䍅啟㐨㘰㌴⤩䔯彃䕎呓剟䍅㐨㘰㌴착!＀＀ ＀＀	＀＀_x0008_＀＀_x0001_＀＀_x0001_＀＀_x0001_＀＀淩鶉㾸찀喏仗$义䅇中幌卆剟当䅄䅔∨煥極祴潮摡≲嬩崱_x001D_＀＀ ＀＀_x0005_＀＀_x0004_＀＀_x0001_＀＀_x0001_＀＀_x0003_＀＀＀＀耀찀喗仗_x0018_剆〰〰㌱㌳㠰灞潲数彲䅎䕍(＀＀ ＀＀_x0010_＀＀_x000F_＀＀_x0001_＀＀_x0001_＀＀_x0008_＀＀牆湡散吠汥捥浯＀＀喲仗*剆〰〰㈱㐵㘸䱞䑓偟协呟偏䡟䑌⡒〱∬≈∬卆⤢r＀＀ ＀＀Z＀＀P＀＀_x0001_＀＀
＀＀_x0001_＀＀＀＀쯩䆇＀＀＀＀੮䅾＀＀က奀䅺＀＀䀀ϒ䅴＀＀䀀帇䅬＀＀耀쳞䅧＀＀쀀ꬒ䅥＀＀䀀睯䅠＀＀＀＀䅗＀＀＀＀쵙䅗＀＀＀＀＀＀＀＀＀＀喿仗H剏䘭幒⸱⨰䔨彃䕎呓剟䍅䉟㐨㘰㔶⬩䍅也卅彔䕒彃⡏〴㘶⤵⼩䍅也卅彔䕒⡃〴㘶⤵!＀＀ ＀＀	＀＀_x0008_＀＀_x0001_＀＀_x0001_＀＀_x0001_＀＀㭋霵䰛㿡찀嗥仗O䥆〰㤰〰㘰ㄸㅞ〮⠪䍅也卅彔䕒彃⡓〴㘶⤵䔫彃䕎呓剟䍅啟㐨㘰㔶⤩䔯彃䕎呓剟䍅㐨㘰㔶착!＀＀ ＀＀	＀＀_x0008_＀＀_x0001_＀＀_x0001_＀＀_x0001_＀＀＀＀＀＀＀＀㿘찀嗨仗O䕄〰㔰㐱〰㠰ㅞ〮⠪䍅也卅彔䕒彃⡓〴㐵⤲䔫彃䕎呓剟䍅啟㐨㔰㈴⤩䔯彃䕎呓剟䍅㐨㔰㈴착!＀＀ ＀＀	＀＀_x0008_＀＀_x0001_＀＀_x0001_＀＀_x0001_＀＀蛲鳪啕㿅찀嗳仗&amp;䕄〰㠰〴〴㔰䙞彆䅓䕌⡓乁ⱎ〲㜰ⰬⰬ啅⥒ć＀＀ ＀＀ï＀＀_x0008_＀＀_x0001_＀＀_x0001_＀＀_x0001_＀＀＀＀＀＀ௐ䃹摦畳㩰⼯楄敲瑣潩獮䘯捡却瑥䄠摵瑩湩⁧楖睥牥愿瑣潩㵮啁䥄彔䅖啌♅䉄ㄽ㤲䤦ㅄ㔽㌲㐱☸䅖啌䥅㵄㄰〰☱䑓呁㵅〲㜰倦剅佉呄偙㵅乁彎呓♄䍓呆㌽眦湩潤㵷潰異彰潮扟牡眦摩桴㌽㔸栦楥桧㵴㈱☰呓剁彔䅍䥘䥍䕚㵄䅆卌♅牣慥潴㵲慦瑣敳♴楤灳慬役瑳楲杮䄽摵瑩찀嗴仗O䕄〰㠰〴〴㔰ㅞ〮⠪䍅也卅彔䕒彃⡓〴㠷⤸䔫彃䕎呓剟䍅啟㐨㜰㠸⤩䔯彃䕎呓剟䍅㐨㜰㠸착!＀＀ ＀＀	＀＀_x0008_＀＀_x0001_＀＀_x0001_＀＀_x0001_＀＀慥༾䆤㾪찀嗹仗(剆〰〰㈱㈰ㄷ䙞彆䉅呉䥟⡂乁ⱎ〲〱ⰬⰬ啅⥒ć＀＀ ＀＀ï＀＀_x0008_＀＀_x0001_＀＀_x0001_＀＀_x0001_＀＀＀＀＀＀ᡀ䃓摦畳㩰⼯楄敲瑣潩獮䘯捡却瑥䄠摵瑩湩⁧楖睥牥愿瑣潩㵮啁䥄彔䅖啌♅䉄ㄽ㤲䤦ㅄ䈽㔱㕃☵䅖啌䥅㵄㄰㔲☰䑓呁㵅〲〱倦剅佉呄偙㵅乁彎呓♄䍓呆㌽眦湩潤㵷潰異彰潮扟牡眦摩桴㌽㔸栦楥桧㵴㈱☰呓剁彔䅍䥘䥍䕚㵄䅆卌♅牣慥潴㵲慦瑣敳♴楤灳慬役瑳楲杮䄽摵瑩찀嗿仗*剆〰〰㈱〱㐱䙞彆䉅呉䅄䥟⡂乁ⱎ〲㤰ⰬⰬ啅⥒Ū＀＀ ＀＀Œ＀＀_x0008_＀＀_x0001_＀＀_x0001_＀＀_x0001_＀＀＀＀＀＀䰀䂰摦畳㩰⼯楤敲瑣潩獮䘯呁嘠敩敷㽲捡楴湯唽䑐呁♅牣慥潴㵲慦瑣敳♴奄彎剁升吽啒♅佄彃䅎䕍䘽呁䘺䱑䅟䑕呉义彇䱃䕉呎呟䵅䱐呁⹅䅆♔楤灳慬役瑳楲杮䄽摵瑩嘦剁䬺奅倽䩍之䉑义♅䅖㩒啑剅㵙歒晚啒䩊䕖䉒じ䍬䕋但楔祷䑍㕁䍌獷䕌噖楕㵫圦义佄㵗䥆卒彔佐啐♐䕈䝉呈㐽〵圦䑉䡔㐽〵匦䅔呒䵟塁䵉婉䑅䘽䱁䕓嘦剁䌺䱁久䅄㵒䥆䕖䅄♙䅖㩒奓䉍䱏䘽げ〰㄰ㄲ㄰☴䅖㩒义䕄㵘0喈仗_x000F_䉂䅖䔭幓卆䥟䥓챎&amp;＀＀ ＀＀_x000E_＀＀_x000D_＀＀_x0001_＀＀_x0001_＀＀_x0008_＀＀卅㄰㌱ㄲ㠱㔳＀＀喓仗=䉁ⵉ䕂ㅞ〮⠪䍅也卅彔䕒彃⡓⤰䔫彃䕎呓剟䍅啟〨⤩䔯彃䕎呓剟䍅〨착!＀＀ ＀＀	＀＀_x0008_＀＀_x0001_＀＀_x0001_＀＀_x0001_＀＀鳮攤䆤㾚찀喠仗5䕄〰㔰㤱〰㌰偞䕓䍔䱁䘨噉䑅奁㬩䝆噟汯浵⡥ㄭ奁丬坏䐬〬착ॗ＀＀ ＀＀ि＀＀࠸＀＀_x0001_＀＀ć＀＀_x0001_＀＀Ὄꂺꖾ䀊켇⚄䖉䀌ஙṜꙫ䀑䍖Ợ_xFFFF_ｋ䀇껮↳⳿䀄埀ﴵ䀅Ꚃ嘥䍆䀉⑒य़쒤䀕蹃枭윈䀈ಶ䬸㿽_xD844_᥊㿽덆網鯈㿷ᕝ얨ꇠ㿹ហ峮줘䀆珁排㿹ᔚ_xD938_㿼軕᳢㿴ሧ㕌횳㿱＀＀＀＀＀＀＀＀푷႘䀋_xDC7A_媷츧䀈뭅⤊椿㿶ᄁ쫢㯙㿱＀＀＀＀＀＀＀＀݆愤컟䀀ⶍ㤄ℨ䀂⣹丣䀏_xD849_鎷킈䀀მ㗣䀆꿿爺㎤㿿靗ɓ剢䀄尨슏䀁ꮬ딂ﰘ䀈ㄳ衝俕䀐ꮖ_xDB1F_㿹ౢ⎬䀉뾃챟벖䀑㢨밎깚䀒邊鶺畽䀕粿抲骸䀆笇䌓뉲䀄_xDB5D_ⷛ⇉䀈쮁쵣⃈䀄饒๢亂䀎濞徆䀆髕ᷦ⢧䀃鑽ᜑ蚀䀉䈓崇䀃蓸㳬㿿獨_xDB9C_鮄䀄酵奂嫸䀖劰䕁䀋Σ낒䝯䀄闐合䀅⹉⇿䀂뗲陧䠄䀃쓖异ෑ䀊扅᪂斾䀆㘮ᒭ夂䀃ꌯ湘镩䀀늞꺚稧䀁麝捷䀆粿抲몸䀌礏헋䶏䀅奏흍紓䀀痝馟䀋惇꧅ꋖ䀋枘괥書䀂흄ᾅ䀊ꓨ跷㶯䀁흖骡䀀훓悈㰜䀅崐_xDF50_朲䀓囖⿬ꞻ䀅年靣뺨䀅꾍䀖㗞䯨Ὧ䀎诖鲡䀍虿欷黰䀙ᝲ詡ॲ䀉࢖_xFFFF_ｔ눠䀄ꪴᴥ惥䀇ᨡ懝䀍횡蔸㿼뿸⨣睔䀀쐷쵸媫䀂ꖐ崏彐䀂嘌檜䀂趴儿კ䀋ཌྷ䨊䀀ꇂ碷ླྀ䀃츲蓟葂䀅㐦ⱉꜩ䀐ꭱؠ㚺䀆ꊵ燍卮䀉쉶灋揪䀅銊䢐䀃ᎇ亘㿹쭂羺䐬䀅鏉殤鼦䀂츃뉒꒜䀃쏒賤䀅摷㚬㿺＀＀＀＀＀＀＀＀＀＀＀＀＀＀＀＀蓹볬趍㿵攆䴚꘮䀅ཀ䶵䀆✗򿡑㿻伕鈽䀂᷅㑛䀆䖦鉽㰻䀗쏊굂幩䀌㒆퀪䀎뭿ퟬ溝䀉ꒋ㹣䀇ઑୣ㹁䀚人ⴣ䞕䀯瑘㗫꠽䀃簜㉡さ䀀⎳矕ᅾ䀂槗ꖤ㛲㿾ᛛ㙥ӈ䀃㿲믹䀖禖꺫ᕃ䀆蔟凫Ẹ䀁ﵠ䎟㿿ⅸ_xDE1D_䀅_xFFFF_｠湵賚㿽贌舧༸㿥ꭹ䎮씵䀀晷荜䀀꒵Უꛌ㿾썘⫩㿼铚밫䗋㿹ᎍ㿶㻙ⷤ_xDF57_䀆伎钯ࡥ䀑뚶ﳰ䀅⢢⟐擲㿲瀮걹ᤙ䀅⩳_x0019_颪䀃㹬ථ䌕䀇衡뺜꾞䀔୅뛐떚䀁䉂⾔셨䀄躂땖掤䀋쉝랡롸䀇巍졋ﴇ䀒힩ȭ絣䀀䛠ᛊᭉ䀅睬퀏륽䀋엧꾉푶䀇扼⪝珟䀄䀔눱칤㿴_xDD61_睸汤㿼䭍責빆䀂㭛㉑䀆鎯닺厴䀃糾끛坔䀅᧟啭褒䀕貴篔윪䀌∜乮䌥䀍ꥀ౸䀎璫鵷ᤍ䀂쾑鸫摺㿻_xD8FD_㼤ퟢ㿽´꭭ݙ䀇鍴И乖㿺笤骄甡䀃㎹ఓ_xDAE7_䀂힔꤮䀊㉙㪮䀊尠蔁_xDA7A_䀁鮄⪌飃䀆驎䔆ン䀒홦䁒忚䀐ﯰ⼷_xDC4E_䀗鉛瘃椵䀘珚骙_xDF04_䀝薥⫋癬䀣깤ꨌ踍䀝겇䀖_xFFFF_ﾛᵗ눹䀑擘窍⚈䀅㘲덴뀿䀈멫為䀃䯤ꋰ䀗ፁ썡⯓䀞㩾㌞縷䀖菜逐ꄯ䀓ꪂꯑ騁䀑໾腅䀔偳䳂翛䀊칇黂롶䀂⯤钁뗘䀅糡壪蒥䀐៼Ȉ塤䀐∤䀉_xD806_ꝇ첮䀑幵靣纨䀐舛㋣੮䀍䰖凼᧔䀈嘔꠪㪨䀏⣭凎❇䀑솗鄘琨䀏䖝哯췀䀔鄙됨ᮬ䀓齦⣇賏䀟싎皞쯸䀉ⵞ晷ↂ䀅蹹矈ᔩ䀃ग़ᗝ䀔峲蟟풃䀔沶⾭㨒䀕᎘즴珡䀐琩捞좗䀅冋_xDAD7_듻䀉㢨밎칚䀜ӷ뇮䀗瓢궒㜮䀜팏릾⪿䀒帡⿗淘䀒楲싼⤫䀑圾녛ಿ䀋ᾼ德夾䀇_xD806_ꝇ벮䀉⮲⌭ỵ䀊쵰ﴝ眯䀉赵Ζᐽ䀐蠯䵈_xD8BB_䀏츩䝑症䀂㤪_xDED0_䀇ᯁ꣒꧀䀎솋듃깯䀅ᑐ폨䀈컄㨔톯䀄㙔ꦬ娬䀐䠼酏ꑃ䀊䙫뤆䀄弘잴ꤋ䀑挨顼沽䀅䘹䞲禨䀖鲪银᎜䀇⑂蹃枭䀅⤂殱孻䀆ᅻ읭㷔䀍_xD9FE_ᒏ䀇䞮竡긔䀁믭䫟㿾㧕萆䀁攛曽婢䀋ၪ盦霯䀊쟣뮘႖䀈洉霹쫢䀉ꊲ팆ﰰ䀄ﬅ环䀉쿲ﬃ䀅刿虄鱕䀅冽䰫诟䀊쫪祧簞䀅ꋰ₯棍䀕⽷짷Q㿫＀＀＀＀＀＀＀＀＀＀＀＀＀＀＀＀＀＀＀＀＀＀＀＀＀＀＀＀＀＀＀＀＀＀＀＀＀＀＀＀＀＀＀＀＀＀＀＀＀＀＀＀＀＀＀＀＀＀＀＀＀＀＀＀＀＀＀＀＀＀＀＀＀＀＀＀＀＀＀＀＀＀＀＀＀＀＀＀＀＀＀＀＀＀＀＀＀＀＀＀＀＀＀＀＀＀＀＀＀＀＀＀＀＀＀＀＀＀＀＀＀＀＀＀＀＀＀＀＀＀＀＀＀＀＀＀＀＀＀＀＀＀＀＀＀＀＀＀＀＀＀＀＀＀＀＀＀＀＀＀＀＀＀＀＀＀＀＀＀＀＀＀＀＀＀＀＀＀＀＀＀＀＀＀＀＀＀＀＀＀＀＀＀＀＀＀＀＀＀＀＀＀＀＀＀＀＀＀＀＀＀＀＀＀＀＀＀＀＀＀＀＀＀＀＀＀＀＀＀＀＀＀＀＀＀＀＀＀＀＀＀＀＀＀＀＀＀＀＀＀＀＀＀＀＀＀＀＀＀＀＀＀찀喣仗&lt;卅㄰㌱〹䨰㜳偞䕓䍔䱁䘨噉䑅奁㬩彐剐䍉⡅ㄭ奁丬坏䐬䔬彃啃剒Ⱜ⤱ॗ＀＀ ＀＀ि＀＀࠸＀＀_x0001_＀＀ć＀＀_x0001_＀＀嘄ⴎ鶲䀜瘵ꪉ䀞탦_xDB22_ỹ䀠喛ꮟ墭䀠궯ﺟ䀟鞍ቮ삃䀟ۢ繼䄘䀠」ꗳ䀠司ꗣ䒛䀠邸灇䴣䀠觴䤼暺䀠㔁沵䀟髕ᷦ䀟赐溗䌒䀟鍵И蹖䀟㦗ᙝ㬓䀠焄丞ɠ䀠촡㑘_xDD9D_䀟촡㑘_xDD9D_䀟虚호䀞裏_xDED2_௠䀟⤠쌢帪䀟ᑐᏨ䀟ᑐᏨ䀟쀆ٸ㴍䀟⟦㻕伝䀟訉挟᫮䀟粅돐留䀞溘茒쫀䀝⪯껻︈䀜㓬勒筹䀝冃鵉⚀䀠闩䀠愓폃䀠熠䃡癈䀠찺ភὠ䀡掉_xDC5D_͆䀡旾Ⅱ䀡玂鑆웶䀡版࿹럩䀡ꊾ꽛⧩䀡鮥Ä䀡濒ݟ駎䀡섷䴷斟䀡溘茒諀䀡⥊䀡_xFFFF_･഼䀡瀻裎黒䀡蛬譭笲䀡㭺槂证䀡①꩜䀡襢鐇饍䀡邴톀◥䀡樖厎䀡曏⭪䀡氣穸沥䀡፫ᐻ䀢릮_xFFFF_ﾣ䋥䀢䠬ᘳ❍䀢뮮꩹蹃䀡䂚謑帘䀡楅䦅䀡ᥑ㻿⋣䀡ꅍ᫳蒻䀡샫茹䀡枡㕳䀡懥횡䀠꣗梇ꝴ䀠喛ꮟ墭䀠冃鵉⚀䀠ႄ⾐䪡䀠沶⾭㨒䀠ꐢ杮ş䀠쩃꩏멽䀟㦗ᙝ㬓䀠司ꗣ䒛䀠庴筄䀟ⁱତ䂘䀠폄攫䈙䀠ᐻ먅䀠尩슏ꣵ䀠軟婰ꋰ䀠洞鹄_xDD24_䀠鋌딀䀠ᆈꏂ쎍䀠_xD9E8_窱赜䀠ૻ賒獅䀠᱙ﳎ๪䀠塹㖨篍䀠㱵ꁦ帲䀠ഽ␘≽䀠깠୅绐䀠庞쬩윐䀠㡩湥料䀠愓폃䀠盳펄랂䀠尩슏ꣵ䀠퐬䜝䀠_xDB59_輔㊋䀠요ᵨ赕䀟﷊䔎뺁䀟㕿ࠇࣦ䀠冃鵉⚀䀠冃鵉⚀䀠冃鵉⚀䀠ꊲ팆尰䀠_xDB23_绹鱪䀠䚳䐽_xDBA3_䀠ⷵ멳䀠⎸᚜梼䀠뷤敪濂䀠 覵㮓䀠俟鞍ቮ䀠㦗ᙝ㬓䀠鍵И蹖䀟鮻㪧ۤ䀠伎钯ࡥ䀠ᮇ藺ѡ䀠쎶鍟樵䀟钰补鵣䀟실邁怬䀟错৔ꉨ䀟彩㦖陝䀟螔媅ﳓ䀞ᙉ脰睛䀞ꖄ䀞빣¼⣻䀟名뿆䀞솩ఴ償䀟諛旽⓷䀟_xDB59_輔㊋䀠쩃꩏멽䀟幋掝癀䀟陓踡녵䀟ᨌ⟺䀟賧㸍䀟僇둎킫䀞冘뜬_xDAB4_䀞ဤⰗ䀞瑔霤ჿ䀞뜃캩䀞瀻裎_xDED2_䀝৿嘮䀝譄⧻䀟葍伍풯䀞酩糭甿䀟轜尨䀟খ풿_xDBCF_䀝驗芔潮䀝鶞踌鞒䀝૑夌䀝纑㫻蹰䀞鹙㜇䀟軕Ӣ䀠촡㑘_xDD9D_䀟鄀ﭾ瀺䀟茓쫀얡䀞띬桝펮䀞默቙ꚠ䀝堑됹뛈䀜☭ἶ웗䀜膘룊䀜妴맵쫚䀜剕ꀧ炉䀜웑䀛柊幹䀜溘茒쫀䀝囫䧏ᯯ䀟芪䥑삝䀞푬㑃쎺䀝ڸ䪶뢰䀝☭ἶ웗䀜軟婰䀜堑됹뛈䀜퉋錵㙯䀛熾䀚唞၍ή䀚㳳㮸䀘䌘턹䊮䀙৕≨䀘㭐㗼䀘_xDCC7_蒵큼䀖룐⁰謤䀗ొ⬂ᚇ䀙_xDE7F_ꑔ壂䀙䣔裭䀙䮲潔갍䀙鰹헹ꀜ䀘☃_xDE6E_䀗崺጖ྛ䀘崺጖ྛ䀘쏟윥ኝ䀘퓽䀗묯輧䀗⭖縓ᾩ䀘쒱쨃Ღ䀘෭ゾ⪙䀙꥕ϙ䂭䀙_xDD97_ޓ䀘ꔧ_xDBA0_驋䀖컙号◣䀖꒾娱镇䀖垁鷋䀖⫙꙰䀕绤ꊇ䀔宂蝔䀕騘㓫ዒ䀖ꅡ㓖䀗ꅡ㓖䀗玬젌꽞䀖麃⫍䀗ퟜ玁鑆䀖姞獂䀕ꇠ퀨爧䀖녱ڢビ䀗욽儮㖽䀘傰_xDA6B_䀗잏同㿆䀘ㄓ鈥旨䀘룐⁰謤䀗ឭ㥃⻑䀗诗鲡흨䀗Ļ葍輍䀘㨕놯푋䀘࠱Წ䀘퀩ꤤ䀘අ꽏▔䀙橖䃶뀫䀘﹝暑毭䀘욨㝋䆉䀘눭䚧䀘馚香香䀘凬Ẹ殅䀗좴빶᪟䀘ᑻ䞮竡䀘尨䊏䀘沋ﯧ䀗桳뽼䀙㌳㌳댳䀙酩糭딿䀘磕⛩蠱䀗욧㝋䀗탦_xDB22_绹䀗鶲꟯䯆䀗糮㔿멞䀖ꏗ㵰휊䀖溘茒䫀䀖쳍쳌䳌䀖糮㔿㩞䀗馚香香䀖磕⛩࠱䀖脆䎕沋䀖좴빶᪟䀖㽽帵䦺䀖롑蔞䀕沋ﯧ䀔롑蔞䀔좴빶骟䀔ꧼ틱䀔䎖沋ﯧ䀕쫁䖡䀕㝌䆉敠䀖閁譃杬䀖＀＀＀＀＀＀＀＀＀＀＀＀＀＀＀＀＀＀＀＀＀＀＀＀＀＀＀＀＀＀＀＀＀＀＀＀＀＀＀＀＀＀＀＀＀＀＀＀＀＀＀＀＀＀＀＀＀＀＀＀＀＀＀＀＀＀＀＀＀＀＀＀＀＀＀＀＀＀＀＀＀＀＀＀＀＀＀＀＀＀＀＀＀＀＀＀＀＀＀＀＀＀＀＀＀＀＀＀＀＀＀＀＀＀＀＀＀＀＀＀＀＀＀＀＀＀＀＀＀＀＀＀＀＀＀＀＀＀＀＀＀＀＀＀＀＀＀＀＀＀＀＀＀＀＀＀＀＀＀＀＀＀＀＀＀＀＀＀＀＀＀＀＀＀＀＀＀＀＀＀＀＀＀＀＀＀＀＀＀＀＀＀＀＀＀＀＀＀＀＀＀＀＀＀＀＀＀＀＀＀＀＀＀＀＀＀＀＀＀＀＀＀＀＀＀＀＀＀＀＀＀＀＀＀＀＀＀＀＀＀＀＀＀＀＀＀＀＀＀＀＀＀＀＀＀＀＀＀＀＀＀＀찀喨仗_x001D_䕄〰㜰㘶〴㤳偞䍟䵏卟午佟呕〨착!＀＀ ＀＀	＀＀_x0008_＀＀_x0001_＀＀_x0001_＀＀_x0001_＀＀㯍텎䒑䁥찀嗒仗I䉁ⵉ䕂ㅞ〮⠪䍅也卅彔䕒彃⡓〴㈷⤶䔫彃䕎呓剟䍅啟㐨㜰㘲⤩䔯彃䕎呓剟䍅㐨㜰㘲착!＀＀ ＀＀	＀＀_x0008_＀＀_x0001_＀＀_x0001_＀＀_x0001_＀＀＀＀＀＀＀＀＀＀찀嗻仗'剆〰〰㈱㤱㈷䙞彆䕄呂卟⡔呑ⱒ〴ㄸⰶⰬ䙒착!＀＀ ＀＀	＀＀_x0008_＀＀_x0001_＀＀_x0001_＀＀_x0001_＀＀豀碵꼝쐕찀嗻仗O䕄〰㜰㌰ㄷ㤲ㅞ〮⠪䍅也卅彔䕒彃⡓〴㔷⤷䔫彃䕎呓剟䍅啟㐨㜰㜵⤩䔯彃䕎呓剟䍅㐨㜰㜵착!＀＀ ＀＀	＀＀_x0008_＀＀_x0001_＀＀_x0001_＀＀_x0001_＀＀ᇐꆯ㿜찀嗾仗O呉〰〰㘰㠴㐵ㅞ〮⠪䍅也卅彔䕒彃⡂〴㐵⤲䔫彃䕎呓剟䍅佟㐨㔰㈴⤩䔯彃䕎呓剟䍅㐨㔰㈴착!＀＀ ＀＀	＀＀_x0008_＀＀_x0001_＀＀_x0001_＀＀_x0001_＀＀鳆㌌擙㿓찀嗾仗O䕉〰㄰㈸〷ㄴㅞ〮⠪䍅也卅彔䕒彃⡂〴ㄵ⤲䔫彃䕎呓剟䍅佟㐨㔰㈱⤩䔯彃䕎呓剟䍅㐨㔰㈱착!＀＀ ＀＀	＀＀_x0008_＀＀_x0001_＀＀_x0001_＀＀_x0001_＀＀̖೚됦㿇찀喉仗_x0019_剏䘭幒彐䅍䭒呅噟䱁㐨㠰ㄶ착!＀＀ ＀＀	＀＀_x0008_＀＀_x0001_＀＀_x0001_＀＀_x0001_＀＀喋炃䃦찀喺仗5呉〰〰㘰〲㈷偞䕓䍔䱁䘨噉䑅奁㬩䝆噟汯浵⡥ㄭ奁丬坏䐬〬착ॗ＀＀ ＀＀ि＀＀࠸＀＀_x0001_＀＀ć＀＀_x0001_＀＀᡿㰡_xD8DA_䀮퀵칼䀧൛箉崬䀰䊉뫋汿䀠鲄_xFFFF_￷㉱䀙䛜砃㐋䀝舘澳䀤ꝝ隑쯊䀡孏舣끱䀔놰呋䵯䀟_xD9F9_痈ᩓ䀗↳쳿䀜_xDFA5_຾㎜䀩蟴鹦⭜䀣ꅝ阏Ʊ䀖䵪軳葓䀓ﵠ⎟䀍瘠ウ䀊＀＀＀＀＀＀＀＀珑崋₉䀃޵䀂ᇬ虪兔䀅鏙谜䀓＀＀＀＀＀＀＀＀ࢫᤷ噕䀖鸆ཻﲗ䀏膡㙘䡳䀗粝決䀏ㅝ밣䀘궬忘꽶䀤峦ꮊ껊䀡뼫옌Ⲉ䀦攂깓뻰䀨䏶끬穰䀡橡ᵋ뗤䀒㑄莺짘䀗쓯ឬ酃䀢枌탐ℿ䀰ᱮᚱꊟ䀪簜㉡䀠ꏊ愛ᅑ䀢ೠ绾䬱䀟৕≨ᡬ䀩蝪⚿呫䀥᫧桦脼䀟떮䀩蜫_xD916_럎䀫ﷸល︧䀢콗漛䀡꟣潱獾䀣퍗䀤኱곳ᖤ䀣닀ꓒ搔䀩倴_xFFFF_９挾䀦띯ܤ䀟⼣扫䀡䄘♣村䀠ꩽᴊ䀝鑟뾠叐䀚㉮ಪ䀥ﱃ雃촞䀜葷苓崗䀥㩗츟䀠衻睆㬐䀥஝봣䀜ᄴ㰶誽䀡㕿ࠇ磦䀢硨ڳ㯯䀡菤춞ᾪ䀟m‶鑂䀠뵷䔴ᎀ䀜˷䊳횑䀠ꈴ㞴鋸䀥珙늙䀣徯᮰趶䀧⦉䒑振䀬૱佄䀮這_xDEBD_ꇽ䀩〗宁捷䀲쎓鴧큈䀡묚굄䀣圿녛沿䀚_xDE98_峾쐴䀖襾꯼䀔뛡Ҽ䀑繉꿄͘䀝ͬꁷॎ䀢䭑⭳㖄䀝൧埞⋥䀛鉊䫧䀑_xDAE3_䀎샃苡䀶膘࣊䀩즯씚䀠搛醒䂳䀙鑂栯ġ䀝⛇臹䀕琪捞ࢗ䀢晙訑悭䀞አ䧗䀩쬺䈬▱䀘쮉૱轄䀛ࠠꆐ읣䀔＀＀＀＀＀＀＀＀＀＀＀＀＀＀＀＀⓳髩韉䀕ᚏ౧牳䀞꼌礤ᾮ䀝༛_xD8B6_폭䀌曠拱桡䀎쵰ﴝ윯䀚쐉﫫欅䀥ꄟ䡦甕䀣_xD81F_忱렠䀙좴빶᪟䀜㮁Ꝑ騼䀖ἔ邟螝䀟쁶앵ꂌ䀠㛣쀚䀨䮥鋿♔䀝駶㺳ᣥ䀢᯦뷑䀕柗龜玔䀙ⓡ῍䀡쬝䀢ꢘ᫞꫘䀗룐⁰䬤䀡Οᇋ䀜씶ꋣ둚䀟哊ꣁ캤䀉䫴癙䀡ꢨ闺城䀚雾ﰀ꩓䀎ᕾ_xDBE0_䀕ℇ张蕂䀗ࠝˉ〦䀔覂訿댺䀞蚔蔚ꌤ䀚꒔♫䀡扖閞ኴ䀐ㅡ嫪潻䀚늕넌䀚᰻ꕝ掻䀠੓붺Ƥ䀰㺬字羱䀝⺭ҧ䓄䀙톢쐝䀖곢骈ꏨ䀝夃굏銾䀫꽂褿᷏䀞襩톕䀝⤗薔龯䀡⑓य़璤䀠켏搒鰄䀠Ⲧ᱃䀊穹ⲥ_xDC43_䀒뿎۫䀥ỢὋ䀜S辌䀰⚖ꂥ诛䀯忄㖓_xD9EA_䀶䔐㺁鞑䀮鶳꟯密䀢꙾띞ᰈ䀢ُ쥇莫䀦붭問_xD9A1_䀦乶䂳鮻䀣▅倞㴶䀰븎餰瀪䀱⥊ڒ䀦楀冨쉈䀟怭뜂뛮䀡울뉧홿䀡ﳉྣ䀣麗˲돬䀨⻱ᢝ䀫ϯ_xDA90_ৄ䀫永鑛䀨㳞⇕묷䀷㕕푁䀲㚹豔䀴漫㡇퀭䀵ُ쥇쎫䀵葶˓䀪＀＀＀＀＀＀＀＀蚐쯦䀘_xDC11_祈䀜㾫ヂ酠䀣䠖籐䀥ᾒ⯱僖䀛멞౉ꬂ䀝죚卵篊䀗쑲籚怊䀤悍﫣൷䀝ﳒ괱䀈_xDEF8_ꃟ媽䀒┲瑥䀞뚀곕縳䀙쑜扷_xDBD6_䀞퓔떲ꂾ䀡矺_xDE7D_䀢犟ᙌῷ䀝먴_xD883_ኙ䀞㲊멉䀡炰_xD98F_䀡Ⰺ⦀ᜃ䀡運們á䀥꨻ₚ뛪䀣坾_xFFFF_＄慛䀰_xD816_≣㦥䀚ꐷ腑䀖ﮠ晲犻䀓碞ᛎꨐ䀞➲춁꠹䀗팜阓灸䀧뵕仼禓䀠됗肐ꗑ䀘ꪟ͂겱䀚帨浥䀚虐颪䀓佮𴋮䀗_xD827_鵿ꚛ䀚彛됤೥䀤ⷵ멳瘬䀚䑎뚿找䀠埒暐㨬䀗讃㔕욘䀛乮̥敀䀘懺卨䀕懑벾笀䀘丳呃⿡䀍É앐ﮍ䀑茁侤梫䀞⻹⺥眙䀟㨶꟧鸸䀓풕栉䀖㐙忴䀑㣆፿䀨荷굨鍨䀖໤좛㗌䀘ℶㆭ쳨䀢걝솨갴䀘_xD8B6_돭㳊䀟⻽쵬繖䀟퇘퐸ዯ䀡暑騬䀔榔뤴_xDB18_䀡_xDDDB_球鹟䀡쟪䤦䀚퐛歾﨧䀙뽮뉼桢䀛侜꬝ດ䀙퀜ᗒ䀔쒬⬼䕩䀖贙幼⓱䀕㾳湐㟛䀓ᇹ抿꜍䀗훽鑎䀑כּ菊듴䀗ᯁ꣒ী䀞ꛁꏎ俢䀓꥕ϙႭ䀤겟긘_x000E_㿺＀＀＀＀＀＀＀＀＀＀＀＀＀＀＀＀＀＀＀＀＀＀＀＀＀＀＀＀＀＀＀＀＀＀＀＀＀＀＀＀＀＀＀＀＀＀＀＀＀＀＀＀＀＀＀＀＀＀＀＀＀＀＀＀＀＀＀＀＀＀＀＀＀＀＀＀＀＀＀＀＀＀＀＀＀＀＀＀＀＀＀＀＀＀＀＀＀＀＀＀＀＀＀＀＀＀＀＀＀＀＀＀＀＀＀＀＀＀＀＀＀＀＀＀＀＀＀＀＀＀＀＀＀＀＀＀＀＀＀＀＀＀＀＀＀＀＀＀＀＀＀＀＀＀＀＀＀＀＀＀＀＀＀＀＀＀＀＀＀＀＀＀＀＀＀＀＀＀＀＀＀＀＀＀＀＀＀＀＀＀＀＀＀＀＀＀＀＀＀＀＀＀＀＀＀＀＀＀＀＀＀＀＀＀＀＀＀＀＀＀＀＀＀＀＀＀＀＀＀＀＀＀＀＀＀＀＀＀＀＀＀＀＀＀＀＀＀＀＀＀＀＀＀＀＀＀＀＀＀＀＀＀찀嗦仗*䕄〰㔰㔵㔷㠰䙞彆䅃䕐彘䥆⡘乁ⱎ〲㜰ⰬⰬ啅⥒ć＀＀ ＀＀ï＀＀_x0008_＀＀_x0001_＀＀_x0001_＀＀_x0001_＀＀＀＀＀＀ഀ䂺摦畳㩰⼯楄敲瑣潩獮䘯捡却瑥䄠摵瑩湩⁧楖睥牥愿瑣潩㵮啁䥄彔䅖啌♅䉄ㄽ㤲䤦ㅄ㔽㐸㌲☵䅖啌䥅㵄㐰〶☱䑓呁㵅〲㜰倦剅佉呄偙㵅乁彎呓♄䍓呆㌽眦湩潤㵷潰異彰潮扟牡眦摩桴㌽㔸栦楥桧㵴㈱☰呓剁彔䅍䥘䥍䕚㵄䅆卌♅牣慥潴㵲慦瑣敳♴楤灳慬役瑳楲杮䄽摵瑩찀嗯仗.剆〰〰㈱㄰㈷䕞䅃䵟䑅卟䱁卅㈨㄰ⰲⰰⰬ䌢剕䔽剕⤢!＀＀ ＀＀	＀＀_x0008_＀＀_x0001_＀＀_x0001_＀＀_x0001_＀＀＀＀＀＀뷨䃴찀嗯仗(䕄〰㜰〱〰〰䙞彆䕎彔义⡃乁ⱎ〲〱ⰬⰬ啅⥒Ŧ＀＀ ＀＀Ŏ＀＀_x0008_＀＀_x0001_＀＀_x0001_＀＀_x0001_＀＀＀＀＀＀鈀䂱摦畳㩰⼯楤敲瑣潩獮䘯呁嘠敩敷㽲捡楴湯唽䑐呁♅牣慥潴㵲慦瑣敳♴奄彎剁升吽啒♅佄彃䅎䕍䘽呁䘺䱑䅟䑕呉义彇䱃䕉呎呟䵅䱐呁⹅䅆♔楤灳慬役瑳楲杮䄽摵瑩嘦剁䬺奅䨽呇剑䩁剅♑䅖㩒啑剅㵙歒晚歔啖じ佬祑䉨歔猴橍硁䍍獷䍌䙸噖灉圦义佄㵗䥆卒彔佐啐♐䕈䝉呈㐽〵圦䑉䡔㐽〵匦䅔呒䵟塁䵉婉䑅䘽䱁䕓嘦剁䌺䱁久䅄㵒䥆䕖䅄♙䅖㩒奓䉍䱏䐽ぅ〰ㄷ〰〰☰䅖㩒义䕄㵘0嗹仗-䕄〰㜰㘱㘴〰䙞彆䥍彎义彔䍁啃⡍呑ⱒ〴ㄸⰶⰬ䙒착ĉ＀＀ ＀＀ñ＀＀_x0008_＀＀_x0001_＀＀_x0001_＀＀_x0001_＀＀＀＀＀＀＀＀䀠摦畳㩰⼯楄敲瑣潩獮䘯捡却瑥䄠摵瑩湩⁧楖睥牥愿瑣潩㵮啁䥄彔䅖啌♅䉄ㄽ㤲䤦ㅄ㐽㐸㈶☸䅖啌䥅㵄㌰㈴☶䑓呁㵅〲ㄱ㌰倦剅佉呄偙㵅呑归呓♄䍓呆㌽眦湩潤㵷潰異彰潮扟牡眦摩桴㌽㔸栦楥桧㵴㈱☰呓剁彔䅍䥘䥍䕚㵄䅆卌♅牣慥潴㵲慦瑣敳♴楤灳慬役瑳楲杮䄽摵瑩찀嗻仗&amp;剆〰〰㈱㤱㈷䙞彆䅓䕌⡓乁ⱎ〲㠰ⰬⰬ啅⥒ć＀＀ ＀＀ï＀＀_x0008_＀＀_x0001_＀＀_x0001_＀＀_x0001_＀＀＀＀＀＀䃑摦畳㩰⼯楄敲瑣潩獮䘯捡却瑥䄠摵瑩湩⁧楖睥牥愿瑣潩㵮啁䥄彔䅖啌♅䉄ㄽ㤲䤦ㅄ㐽㌸ㄴ☰䅖啌䥅㵄㄰〰☱䑓呁㵅〲㠰倦剅佉呄偙㵅乁彎呓♄䍓呆㌽眦湩潤㵷潰異彰潮扟牡眦摩桴㌽㔸栦楥桧㵴㈱☰呓剁彔䅍䥘䥍䕚㵄䅆卌♅牣慥潴㵲慦瑣敳♴楤灳慬役瑳楲杮䄽摵瑩찀嗽仗*䕂〰㌰㤷ㄳ㜰䙞彆䉅呉䅄䥟⡂乁ⱎ〲㘰ⰬⰬ啅⥒Ū＀＀ ＀＀Œ＀＀_x0008_＀＀_x0001_＀＀_x0001_＀＀_x0001_＀＀＀＀＀＀먀䂯摦畳㩰⼯楤敲瑣潩獮䘯呁嘠敩敷㽲捡楴湯唽䑐呁♅牣慥潴㵲慦瑣敳♴奄彎剁升吽啒♅佄彃䅎䕍䘽呁䘺䱑䅟䑕呉义彇䱃䕉呎呟䵅䱐呁⹅䅆♔楤灳慬役瑳楲杮䄽摵瑩嘦剁䬺奅嘽塁婃䱃塍♋䅖㩒啑剅㵙歒晚啒䩊䕖䉒じ䍬䕋但楔祷䑍㉁䍌獷䕌噖楕㵫圦义佄㵗䥆卒彔佐啐♐䕈䝉呈㐽〵圦䑉䡔㐽〵匦䅔呒䵟塁䵉婉䑅䘽䱁䕓嘦剁䌺䱁久䅄㵒䥆䕖䅄♙䅖㩒奓䉍䱏䈽ぅ〰㜳㌹〱☷䅖㩒义䕄㵘0ꞝ伍_x001B_剆〰〰㈱㔰㠷偞偟䥒䕃㐨㠰ㄶ착!＀＀ ＀＀	＀＀_x0008_＀＀_x0001_＀＀_x0001_＀＀_x0001_＀＀㵱휊삣䁈찀ꎰ伍H啓䘭幒⸱⨰䔨彃䕎呓剟䍅卟㐨㜰㐳⬩䍅也卅彔䕒彃⡕〴㌷⤴⼩䍅也卅彔䕒⡃〴㌷⤴!＀＀ ＀＀	＀＀_x0008_＀＀_x0001_＀＀_x0001_＀＀_x0001_＀＀埮⃨넻㾣찀ꎖ伍I䍕ⵇ呉ㅞ〮⠪䍅也卅彔䕒彃⡂〴〷⤴䔫彃䕎呓剟䍅佟㐨㜰㐰⤩䔯彃䕎呓剟䍅㐨㜰㐰착!＀＀ ＀＀	＀＀_x0008_＀＀_x0001_＀＀_x0001_＀＀_x0001_＀＀䱁硸㿘찀喉仗_x001A_剏䘭幒彐佃彍䡓当問⡔〴㘸⤱!＀＀ ＀＀	＀＀_x0008_＀＀_x0001_＀＀_x0001_＀＀_x0001_＀＀퀔_xD844_쟰䂂찀喏仗&lt;㌶啄䐭幅彐剐䍉彅佌彗剐㐨㠰ㄶⰬⰬ〬∬剐䍉≅∬义剔䑁奁Ⱒ㔢圲⤢!＀＀ ＀＀	＀＀_x0008_＀＀_x0001_＀＀_x0001_＀＀_x0001_＀＀휊炣먽䁁찀喒仗_x000E_剃ⵇ䕉䕞彃䅎䕍*＀＀ ＀＀_x0012_＀＀_x0011_＀＀_x0001_＀＀_x0001_＀＀_x0008_＀＀剃⁈䤨⁅楌瑳湩⥧＀＀喘仗I䉁ⵉ䕂ㅞ〮⠪䍅也卅彔䕒彃⡓〴㜸⤷䔫彃䕎呓剟䍅啟㐨㠰㜷⤩䔯彃䕎呓剟䍅㐨㠰㜷착!＀＀ ＀＀	＀＀_x0008_＀＀_x0001_＀＀_x0001_＀＀_x0001_＀＀鳮攤䆤㾚찀喘仗_x0018_卉剐䤭幔彐佃彍䡓当問⡔⤰!＀＀ ＀＀	＀＀_x0008_＀＀_x0001_＀＀_x0001_＀＀_x0001_＀＀閁譃⏬䂍찀嗂仗I䥖ⵖ剆ㅞ〮⠪䍅也卅彔䕒彃⡂〴㔷⤷䔫彃䕎呓剟䍅佟㐨㜰㜵⤩䔯彃䕎呓剟䍅㐨㜰㜵착!＀＀ ＀＀	＀＀_x0008_＀＀_x0001_＀＀_x0001_＀＀_x0001_＀＀Ⴛ句숴㿢찀嗅仗I剃ⵇ䕉ㅞ〮⠪䍅也卅彔䕒彃⡂〴㜸⤹䔫彃䕎呓剟䍅佟㐨㠰㤷⤩䔯彃䕎呓剟䍅㐨㠰㤷착!＀＀ ＀＀	＀＀_x0008_＀＀_x0001_＀＀_x0001_＀＀_x0001_＀＀ާ幠뛛㿝찀嗅仗H啓䘭幒⸱⨰䔨彃䕎呓剟䍅䉟㐨㠰㤷⬩䍅也卅彔䕒彃⡏〴㜸⤹⼩䍅也卅彔䕒⡃〴㜸⤹!＀＀ ＀＀	＀＀_x0008_＀＀_x0001_＀＀_x0001_＀＀_x0001_＀＀紆㒎瑝㿑찀嗎仗H䍍䘭幒⸱⨰䔨彃䕎呓剟䍅卟㐨㘰㐰⬩䍅也卅彔䕒彃⡕〴〶⤴⼩䍅也卅彔䕒⡃〴〶⤴!＀＀ ＀＀	＀＀_x0008_＀＀_x0001_＀＀_x0001_＀＀_x0001_＀＀骙紥옱㾸찀嗱仗.卅㄰㌱ㄲ㠱㔳䕞䅃䵟䑅䍟偁塅㈨㄰ⰲⰰⰬ䌢剕䔽剕⤢!＀＀ ＀＀	＀＀_x0008_＀＀_x0001_＀＀_x0001_＀＀_x0001_＀＀豀碵꼝쐕찀嗻仗'䕄〰㜰㌰ㄷ㤲䙞彆䕄呂䱟⡔呑ⱒ〴ㄸⰶⰬ䙒착Ŧ＀＀ ＀＀Ŏ＀＀_x0008_＀＀_x0001_＀＀_x0001_＀＀_x0001_＀＀＀＀＀＀뚀䃏摦畳㩰⼯楤敲瑣潩獮䘯呁嘠敩敷㽲捡楴湯唽䑐呁♅牣慥潴㵲慦瑣敳♴奄彎剁升吽啒♅佄彃䅎䕍䘽呁䘺䱑䅟䑕呉义彇䱃䕉呎呟䵅䱐呁⹅䅆♔楤灳慬役瑳楲杮䄽摵瑩嘦剁䬺奅䐽䱍䉙剁䡓♅䅖㩒啑剅㵙歒晚䕒䍖䙖䴹䍖剨䙖獉䑎㑁呍獙䍌卸楒㵫圦义佄㵗䥆卒彔佐啐♐䕈䝉呈㐽〵圦䑉䡔㐽〵匦䅔呒䵟塁䵉婉䑅䘽䱁䕓嘦剁䌺䱁久䅄㵒䥆䕖䅄♙䅖㩒奓䉍䱏䐽ぅ〰〷㜳㈱☹䅖㩒义䕄㵘0嗾仗,䕉〰㄰㈸〷ㄴ䕞䅃䵟䑅也呅㈨㄰ⰳⰰⰬ䌢剕䔽剕⤢!＀＀ ＀＀	＀＀_x0008_＀＀_x0001_＀＀_x0001_＀＀_x0001_＀＀Ẹⱑ䂉찀喊仗&lt;䱁ⵖ䕄偞偟䥒䕃䡟䝉彈剐㐨㠰ㄶⰬⰬ〬∬剐䍉≅∬义剔䑁奁Ⱒ㔢圲⤢!＀＀ ＀＀	＀＀_x0008_＀＀_x0001_＀＀_x0001_＀＀_x0001_＀＀晧晦㙦䁛찀喌仗_x001A_䥓ⵅ䕄偞䵟剁䕋彔䅖⡌〴㘸⤱!＀＀ ＀＀	＀＀_x0008_＀＀_x0001_＀＀_x0001_＀＀_x0001_＀＀ሻ뗔扺䃰찀꯾伍'佖ⵗ䕄偞䍟䵏卟午佟呕㐨㠰ㄶ䀩卌当䡓当問챔!＀＀ ＀＀	＀＀_x0008_＀＀_x0001_＀＀_x0001_＀＀_x0001_＀＀쬪윐為䁲찀喧仗_x001A_䕄〰㜰〱〰〰偞䱟捯污䥟摮硥 ＀＀ ＀＀_x0008_＀＀_x0007_＀＀_x0001_＀＀_x0001_＀＀_x0008_＀＀㠱㘷㌵＀＀嗎仗H剏䘭幒⸱⨰䔨彃䕎呓剟䍅卟㐨㘰㐰⬩䍅也卅彔䕒彃⡕〴〶⤴⼩䍅也卅彔䕒⡃〴〶⤴!＀＀ ＀＀	＀＀_x0008_＀＀_x0001_＀＀_x0001_＀＀_x0001_＀＀악곸㿋찀嗧仗＀Ｏ䕄〰㔰㤱〰㌰䕞䅃䵟䑅䕟䥂䑔⡁〲ㄱ〬Ⱜ∬啃㵒啅≒착!＀＀ ＀＀	＀＀_x0008_＀＀_x0001_＀＀_x0001_＀＀_x0001_＀＀㌳㌳䃆찀嗲仗*䕄〰㜰㘶〴㤳䙞彆䉅呉䅄䥟⡂乁ⱎ〲㤰ⰬⰬ啅⥒Ū＀＀ ＀＀Œ＀＀_x0008_＀＀_x0001_＀＀_x0001_＀＀_x0001_＀＀＀＀＀＀렀䂼摦畳㩰⼯楤敲瑣潩獮䘯呁嘠敩敷㽲捡楴湯唽䑐呁♅牣慥潴㵲慦瑣敳♴奄彎剁升吽啒♅佄彃䅎䕍䘽呁䘺䱑䅟䑕呉义彇䱃䕉呎呟䵅䱐呁⹅䅆♔楤灳慬役瑳楲杮䄽摵瑩嘦剁䬺奅娽䑓䡍塅䑇♗䅖㩒啑剅㵙歒晚啒䩊䕖䉒じ䍬䕋但楔祷䑍㕁䍌獷䕌噖楕㵫圦义佄㵗䥆卒彔佐啐♐䕈䝉呈㐽〵圦䑉䡔㐽〵匦䅔呒䵟塁䵉婉䑅䘽䱁䕓嘦剁䌺䱁久䅄㵒䥆䕖䅄♙䅖㩒奓䉍䱏䐽ぅ〰㘷㐶㌰☹䅖㩒义䕄㵘0嗹仗8䕄〰㜰㘱㘴〰ㅞ〮䔪彃䕎呓剟䍅䡟㐨㠰㠱⼩䍅也卅彔䕒⡃〴ㄸ⤸!＀＀ ＀＀	＀＀_x0008_＀＀_x0001_＀＀_x0001_＀＀_x0001_＀＀ẚᐔ㿔찀嗹仗*剆〰〰㈱㜷ㄷ䙞彆䅃䕐彘䥆⡘乁ⱎ〲㠰ⰬⰬ啅⥒!＀＀ ＀＀	＀＀_x0008_＀＀_x0001_＀＀_x0001_＀＀_x0001_＀＀＀＀＀＀爀䂠찀嗾仗.呉〰〰㜰㘲㠱䕞䅃䵟䑅卟䱁卅㈨㄰ⰳⰰⰬ䌢剕䔽剕⤢!＀＀ ＀＀	＀＀_x0008_＀＀_x0001_＀＀_x0001_＀＀_x0001_＀＀晧晦ሦ䃑찀ꎪ伍2坒ⵅ䕄ㅞ〮䔪彃䕎呓剟䍅䡟㐨㤰㠱⼩䍅也卅彔䕒⡃〴ㄹ⤸!＀＀ ＀＀	＀＀_x0008_＀＀_x0001_＀＀_x0001_＀＀_x0001_＀＀連輁䍞㿙찀ꎣ伍2䥖ⵖ剆ㅞ〮䔪彃䕎呓剟䍅䡟㐨㘰㌷⼩䍅也卅彔䕒⡃〴㜶⤳!＀＀ ＀＀	＀＀_x0008_＀＀_x0001_＀＀_x0001_＀＀_x0001_＀＀ާ幠뛛㿝찀喘仗I坒ⵅ䕄ㅞ〮⠪䍅也卅彔䕒彃⡓〴㜸⤷䔫彃䕎呓剟䍅啟㐨㠰㜷⤩䔯彃䕎呓剟䍅㐨㠰㜷착!＀＀ ＀＀	＀＀_x0008_＀＀_x0001_＀＀_x0001_＀＀_x0001_＀＀ᇐꆯ㿜찀営仗_x001D_呉〰〰㜰㘲㠱偞偟䥒䕃〨⸩慤整챳_x001D_＀＀ ＀＀_x0005_＀＀_x0004_＀＀_x0001_＀＀_x0001_＀＀_x0003_＀＀_xDF1A_Ĳ찀嗌仗2䥔ⵔ呉ㅞ〮䔪彃䕎呓剟䍅䡟㐨㠰㤴⼩䍅也卅彔䕒⡃〴㐸⤹!＀＀ ＀＀	＀＀_x0008_＀＀_x0001_＀＀_x0001_＀＀_x0001_＀＀ᇐꆯ㿜찀嗛仗;剆〰〰㈱〱㐱䩞䱕䅉⡎䙆䙟卉䅃彌䅄䕔儨剔㐬㠰ㄶⰬ刬ⱆ䐢呁久⤢착_x001D_＀＀ ＀＀_x0005_＀＀_x0004_＀＀_x0001_＀＀_x0001_＀＀_x0003_＀＀齰＀＀찀嗤仗*剆〰〰㌱㠰㤰䙞彆䅃䕐彘䥆⡘乁ⱎ〲㘰ⰬⰬ啅⥒ć＀＀ ＀＀ï＀＀_x0008_＀＀_x0001_＀＀_x0001_＀＀_x0001_＀＀＀＀＀＀渀䂫摦畳㩰⼯楄敲瑣潩獮䘯捡却瑥䄠摵瑩湩⁧楖睥牥愿瑣潩㵮啁䥄彔䅖啌♅䉄ㄽ㤲䤦ㅄ㔽㘹㔶☱䅖啌䥅㵄㐰〶☱䑓呁㵅〲㘰倦剅佉呄偙㵅乁彎呓♄䍓呆㌽眦湩潤㵷潰異彰潮扟牡眦摩桴㌽㔸栦楥桧㵴㈱☰呓剁彔䅍䥘䥍䕚㵄䅆卌♅牣慥潴㵲慦瑣敳♴楤灳慬役瑳楲杮䄽摵瑩찀嗩仗O卅㄰㠷㌴䔰㠱ㅞ〮⠪䍅也卅彔䕒彃⡂〴㐵⤲䔫彃䕎呓剟䍅佟㐨㔰㈴⤩䔯彃䕎呓剟䍅㐨㔰㈴착!＀＀ ＀＀	＀＀_x0008_＀＀_x0001_＀＀_x0001_＀＀_x0001_＀＀唒ꚮ벡㿦찀嗳仗*䕄〰㠰㌴〰㘲䙞彆䅃䕐彘䥆⡘乁ⱎ〲㤰ⰬⰬ啅⥒!＀＀ ＀＀	＀＀_x0008_＀＀_x0001_＀＀_x0001_＀＀_x0001_＀＀＀＀＀＀＀＀＀＀찀嗴仗.剆〰〰㌱㌳㠰䕞䅃䵟䑅卟䱁卅㈨㄰ⰴⰰⰬ䌢剕䔽剕⤢!＀＀ ＀＀	＀＀_x0008_＀＀_x0001_＀＀_x0001_＀＀_x0001_＀＀＀＀＀＀皠䃥찀嘂仗O呉〰〰㘰〲㈷ㅞ〮⠪䍅也卅彔䕒彃⡂〴㠷⤸䔫彃䕎呓剟䍅佟㐨㜰㠸⤩䔯彃䕎呓剟䍅㐨㜰㠸착!＀＀ ＀＀	＀＀_x0008_＀＀_x0001_＀＀_x0001_＀＀_x0001_＀＀_xD920_ꠒ뒴㿔찀Ꞝ伍_x001B_呉〰〰㘰〲㈷偞偟䥒䕃㐨㠰ㄶ착!＀＀ ＀＀	＀＀_x0008_＀＀_x0001_＀＀_x0001_＀＀_x0001_＀＀蔟凫麸䀨찀ꎘ伍I䉁ⵉ䕂ㅞ〮⠪䍅也卅彔䕒彃⡂〴㘷⤵䔫彃䕎呓剟䍅佟㐨㜰㔶⤩䔯彃䕎呓剟䍅㐨㜰㔶착!＀＀ ＀＀	＀＀_x0008_＀＀_x0001_＀＀_x0001_＀＀_x0001_＀＀⏤癳야㿧찀꯾伍(䅄䉉䐭幅彐佃彍䡓当問⡔〴㘸⤱䱀卓卟午佟呕!＀＀ ＀＀	＀＀_x0008_＀＀_x0001_＀＀_x0001_＀＀_x0001_＀＀擂삪䁁찀喞仗_x001D_䕄〰㔰㔵㔷㠰偞偟䥒䕃〨⸩慤整챳_x001D_＀＀ ＀＀_x0005_＀＀_x0004_＀＀_x0001_＀＀_x0001_＀＀_x0003_＀＀_xDF1A_Ĳ찀喰仗=䕄〰㜰㘱㘴〰偞䕓䍔䱁䘨噉䑅奁㬩䑅䵟䅅彎剐䍉彅䝔⡔ㄭ奁丬坏䐬〬착ॗ＀＀ ＀＀ि＀＀࠸＀＀_x0001_＀＀ć＀＀_x0001_＀＀≔庉镆䁄詈냈ꎊ䁄顟ᕌꊌ䁄顟ᕌꊌ䁄顟ᕌꊌ䁄顟ᕌꊌ䁄顟ᕌꊌ䁄顟ᕌꊌ䁄ᬉ庞ꌩ䁄ᬉ庞ꌩ䁄ᬉ庞ꌩ䁄ᬉ庞ꌩ䁄ὡ몝ꗲ䁄픨ᴾꦏ䁄픨ᴾꦏ䁄帶䦺ꨌ䁄帶䦺ꨌ䁄帶䦺ꨌ䁄帶䦺ꨌ䁄帶䦺ꨌ䁄帶䦺ꨌ䁄롧鼁긟䁄솔곪䁄偳䳂ꯛ䁄緪毣곏䁄緪毣곏䁄緪毣곏䁄緪毣곏䁄⓳髩믉䁄襍稤딙䁄뷹罍쿶䁄͜╛ﱘ䁄阩婛褍䁅颉䤒维䁅_xDC9D_僯鐔䁅谁큧濐䁅㬑溼䁅䜱_xDF8F_瓛䁅㼔_xDCC6_钵䁅䋮鵳驆䁅䋮鵳驆䁅眈➶䁆㷅㺖兴䁆䆟_xFFFF_ｃ圄䁆_xDBA1_ᩋ妣䁆_xDBA1_ᩋ妣䁆궗䗵㍂䁆궗䗵㍂䁆♂㤙䜋䁆♂㤙䜋䁆♂㤙䜋䁆蘭膃䛧䁆袐鄩孄䁆袐鄩孄䁆䡀逖䁆䡀逖䁆䡀逖䁆攗젶鼤䁆孃ꗎꚸ䁆孃ꗎꚸ䁆孃ꗎꚸ䁆횷ग땭䁆내ᶧ닾䁆㴝潾_xDBD3_䁆㴝潾_xDBD3_䁆㴝潾_xDBD3_䁆㴝潾_xDBD3_䁆㴝潾_xDBD3_䁆죊_xD859_૓䁇陓踡᥵䁇陓踡᥵䁇陓踡᥵䁇ⴹ텸⡗䁇ⴹ텸⡗䁇ⴹ텸⡗䁇ⴹ텸⡗䁇ⴹ텸⡗䁇ⴹ텸⡗䁇ⴹ텸⡗䁇ⴹ텸⡗䁇碬⿈䁇梈ݴ㮱䁇턺䊮䯊䁇뉘⍣䌐䁇懹咄䁇໾腅崾䁇໾腅崾䁇໾腅崾䁇턺䊮毊䁇턺䊮毊䁇턺䊮毊䁇໾腅紾䁇羍熟裡䁇酔挊贋䁇酔挊贋䁇酔挊贋䁇酔挊贋䁇酔挊贋䁇붑﷞蛱䁇惪鿽곃䁇惪鿽곃䁇翌뽈땽䁇躠ೇ칔䁇躠ೇ칔䁇െ憦䁇擬䁇䂎꺼䁇齫잎萌䁇葍伍貯䁇㊡緾视䁇㊡緾视䁇㊡緾视䁇㊡緾视䁇☭ἶ黗䁇ꂻ斾ꍎ䁇ꂻ斾ꍎ䁇ꂻ斾ꍎ䁇⫙ꉰ䁇⫙ꉰ䁇⫙ꉰ䁇렽欻릷䁇븍뤰䁇븍뤰䁇븍뤰䁇븍뤰䁇븍뤰䁇븍뤰䁇븍뤰䁇븍뤰䁇븍뤰䁇븍뤰䁇랁艀쿢䁇랁艀쿢䁇랁艀쿢䁇랁艀쿢䁇랁艀쿢䁇娝㭤쯟䁇ꋱ₯죍䁇ꋱ₯죍䁇澾놙䁇臭恖니䁇臭恖니䁇臭恖니䁇臭恖니䁇臭恖니䁇臭恖니䁇臭恖니䁇臭恖니䁇줞㿥뎤䁇줞㿥뎤䁇줞㿥뎤䁇줞㿥뎤䁇줞㿥뎤䁇줞㿥뎤䁇줞㿥뎤䁇줞㿥뎤䁇澩펙굥䁇兮荦왌䁇兮荦왌䁇兮荦왌䁇兮荦왌䁇兮荦왌䁇兮荦왌䁇⸠Ꚕ䁇_xDE55_炎ꁚ䁇⾄Ꙍ쨊䁇⾄Ꙍ쨊䁇ȍ蜫촖䁇ꕻ䌬䁇ⓞ脆_xDB95_䁇ⓞ脆_xDB95_䁇禒࿤㘆䁈禒࿤㘆䁈䆴ᤦᬹ䁈䆴ᤦᬹ䁈䆴ᤦᬹ䁈❓覠▰䁈❓覠▰䁈몉䀏❪䁈㾧釻䨢䁈ퟝ玁㡆䁈ퟝ玁㡆䁈忮楙㉒䁈챸䁇퍛䁇掉_xDC5D__xDF46_䁇掉_xDC5D__xDF46_䁇掉_xDC5D__xDF46_䁇掉_xDC5D__xDF46_䁇댾䀤땍䁇댾䀤땍䁇ﴸ这ꄔ䁇⟻墸덑䁇ۢ繼ꔘ䁇む_xDCF0_鑻䁇阔䁸棙䁇䑨潩旰䁇䑨潩旰䁇ࠝˉ尦䁇㼕_xDCC6_⢵䁇㼕_xDCC6_⢵䁇᠖몲⯕䁇㡝鈐ᐅ䁇⦉䒑_xFFFF_Ｏ䁆⦉䒑_xFFFF_Ｏ䁆鏉殤_xFFFF_Ｆ䁆㞵싸٤䁇䟙꺧塚䁆ᨍ⟺_xDCB8_䁆ᨍ⟺_xDCB8_䁆䅵쭽_xDA9C_䁆끋鰸엹䁆끋鰸엹䁆끋鰸엹䁆끋鰸엹䁆ꦾ蕈즱䁆╇ɵ첚䁆╇ɵ첚䁆╇ɵ첚䁆╇ɵ첚䁆㤯铮鸎䁆㤯铮鸎䁆皊刕陾䁆皊刕陾䁆㱡蚃闾䁆㱡蚃闾䁆ﱻꛞ輿䁆떞⻛鬴䁆묚쵄䁆鶲꟯_xDBC6_䁆稺_xDEFC__xDBA6_䁆䌭䁆䌭䁆䌭䁆⨇_xDFE3__xDC67_䁆⨇_xDFE3__xDC67_䁆_xFFFF_ￂ뉖彣䁇✔㯷攔䁇撅ጁ憸䁇勓㭹䧂䁇勓㭹䧂䁇勓㭹䧂䁇勓㭹䧂䁇勓㭹䧂䁇㎝뒢氷䁇쇓㿺疇䁇쇓㿺疇䁇쇓㿺疇䁇麄꫍秏䁇Ᶎ᠀糏䁇Ᶎ᠀糏䁇鳌謮薉䁇鳌謮薉䁇鳌謮薉䁇鳌謮薉䁇Ᶎ᠀鳏䁇Ᶎ᠀鳏䁇Ᶎ᠀鳏䁇࿐萣魇䁇࿐萣魇䁇࿐萣魇䁇࿐萣魇䁇࿐萣魇䁇＀＀＀＀＀＀＀＀＀＀＀＀＀＀＀＀＀＀＀＀＀＀＀＀＀＀＀＀＀＀＀＀＀＀＀＀＀＀＀＀＀＀＀＀＀＀＀＀＀＀＀＀＀＀＀＀＀＀＀＀＀＀＀＀＀＀＀＀＀＀＀＀＀＀＀＀＀＀＀＀＀＀＀＀＀＀＀＀＀＀＀＀＀＀＀＀＀＀＀＀＀＀＀＀＀＀＀＀＀＀＀＀＀＀＀＀＀＀＀＀＀＀＀＀＀＀＀＀＀＀＀＀＀＀＀＀＀＀＀＀＀＀＀＀＀＀＀＀＀＀＀＀＀＀＀＀＀＀＀＀＀＀＀＀＀＀＀＀＀＀＀＀＀＀＀＀＀＀＀＀＀＀＀＀＀＀＀＀＀＀＀＀＀＀＀＀＀＀＀＀＀＀＀＀＀＀＀＀＀＀＀＀＀＀＀＀＀＀＀＀＀＀＀＀＀＀＀＀＀＀＀＀＀＀＀＀＀＀＀＀＀＀＀＀＀＀＀＀＀＀＀＀＀＀＀＀＀＀＀＀＀＀찀喳仗_x001D_䕂〰㌰㤷ㄳ㜰偞䍟䵏卟午佟呕〨착!＀＀ ＀＀	＀＀_x0008_＀＀_x0001_＀＀_x0001_＀＀_x0001_＀＀鮦⃄ᚰ䂙찀嗧仗-䕄〰㔰㤱〰㌰䕞䅃䵟䑅䕟䥂⡔〲㈱〬Ⱜ∬啃㵒啅≒착!＀＀ ＀＀	＀＀_x0008_＀＀_x0001_＀＀_x0001_＀＀_x0001_＀＀䞮竡旴䂻찀嗯仗＀Ｏ剆〰〰㈱㄰㈷䕞䅃䵟䑅䕟䥂䑔⡁〲㐱〬Ⱜ∬啃㵒啅≒착!＀＀ ＀＀	＀＀_x0008_＀＀_x0001_＀＀_x0001_＀＀_x0001_＀＀＀＀＀＀䂳찀嗷仗,䕄〰䈰奁〰㜱䕞䅃䵟䑅也呅㈨㄰ⰴⰰⰬ䌢剕䔽剕⤢!＀＀ ＀＀	＀＀_x0008_＀＀_x0001_＀＀_x0001_＀＀_x0001_＀＀＀＀＀＀ࠀ䂰찀嗾仗&amp;䕉〰㄰㈸〷ㄴ䙞彆䅓䕌⡓乁ⱎ〲㘰ⰬⰬ啅⥒!＀＀ ＀＀	＀＀_x0008_＀＀_x0001_＀＀_x0001_＀＀_x0001_＀＀馚香䱙䃒찀嗿仗(剆〰〰㈱〱㐱䙞彆䉅呉䥟⡂乁ⱎ〲㠰ⰬⰬ啅⥒Ŧ＀＀ ＀＀Ŏ＀＀_x0008_＀＀_x0001_＀＀_x0001_＀＀_x0001_＀＀＀＀＀＀Ȁ䂬摦畳㩰⼯楤敲瑣潩獮䘯呁嘠敩敷㽲捡楴湯唽䑐呁♅牣慥潴㵲慦瑣敳♴奄彎剁升吽啒♅佄彃䅎䕍䘽呁䘺䱑䅟䑕呉义彇䱃䕉呎呟䵅䱐呁⹅䅆♔楤灳慬役瑳楲杮䄽摵瑩嘦剁䬺奅䰽䩏噏婓噏♏䅖㩒啑剅㵙歒晚啒䩊䙖䨹楑䉨歔猴橍睁䍏獷䍌䙸噖灉圦义佄㵗䥆卒彔佐啐♐䕈䝉呈㐽〵圦䑉䡔㐽〵匦䅔呒䵟塁䵉婉䑅䘽䱁䕓嘦剁䌺䱁久䅄㵒䥆䕖䅄♙䅖㩒奓䉍䱏䘽げ〰㄰ㄲ㄰☴䅖㩒义䕄㵘0嘂仗O剆〰〰㈱㌰ㄲㅞ〮⠪䍅也卅彔䕒彃⡂〴㜵⤳䔫彃䕎呓剟䍅佟㐨㔰㌷⤩䔯彃䕎呓剟䍅㐨㔰㌷착!＀＀ ＀＀	＀＀_x0008_＀＀_x0001_＀＀_x0001_＀＀_x0001_＀＀蟰_xFFFF_ﾟ簞㿠찀嘂仗.呉〰〰㘰〲㈷䕞䅃䵟䑅䍟偁塅㈨㄰ⰴⰰⰬ䌢剕䔽剕⤢!＀＀ ＀＀	＀＀_x0008_＀＀_x0001_＀＀_x0001_＀＀_x0001_＀＀豀碵꼝쐕찀嘂仗.剆〰〰㈱〰㌷䕞䅃䵟䑅䍟偁塅㈨㄰ⰱⰰⰬ䌢剕䔽剕⤢!＀＀ ＀＀	＀＀_x0008_＀＀_x0001_＀＀_x0001_＀＀_x0001_＀＀＀＀＀＀㸀䂛찀</t>
        </r>
      </text>
    </comment>
    <comment ref="A22" authorId="2" shapeId="0" xr:uid="{00000000-0006-0000-0000-000017000000}">
      <text>
        <r>
          <rPr>
            <b/>
            <sz val="9"/>
            <color indexed="81"/>
            <rFont val="Tahoma"/>
            <family val="2"/>
          </rPr>
          <t xml:space="preserve"> xsi:type="xsd:double"&gt;5.7369769999999995&lt;/D&gt;&lt;D xsi:type="xsd:double"&gt;3.5868439999999997&lt;/D&gt;&lt;D xsi:type="xsd:double"&gt;3.266076&lt;/D&gt;&lt;D xsi:type="xsd:double"&gt;4.479978&lt;/D&gt;&lt;D xsi:type="xsd:double"&gt;4.418617&lt;/D&gt;&lt;D xsi:type="xsd:double"&gt;7.6491409999999993&lt;/D&gt;&lt;D xsi:type="xsd:double"&gt;10.536520000000001&lt;/D&gt;&lt;D xsi:type="xsd:double"&gt;10.5104&lt;/D&gt;&lt;D xsi:type="xsd:double"&gt;6.767631&lt;/D&gt;&lt;D xsi:type="xsd:double"&gt;4.878286&lt;/D&gt;&lt;D xsi:type="xsd:double"&gt;6.4580509999999993&lt;/D&gt;&lt;D xsi:type="xsd:double"&gt;6.1483159999999994&lt;/D&gt;&lt;D xsi:type="xsd:double"&gt;5.7941189999999994&lt;/D&gt;&lt;D xsi:type="xsd:double"&gt;4.917759&lt;/D&gt;&lt;D xsi:type="xsd:double"&gt;6.152958&lt;/D&gt;&lt;D xsi:type="xsd:double"&gt;4.5775000000000006&lt;/D&gt;&lt;D xsi:type="xsd:double"&gt;5.5017239999999994&lt;/D&gt;&lt;D xsi:type="xsd:double"&gt;6.6641829999999995&lt;/D&gt;&lt;D xsi:type="xsd:double"&gt;5.869071&lt;/D&gt;&lt;D xsi:type="xsd:double"&gt;5.9580449999999994&lt;/D&gt;&lt;D xsi:type="xsd:double"&gt;5.647436&lt;/D&gt;&lt;D xsi:type="xsd:double"&gt;6.871276&lt;/D&gt;&lt;D xsi:type="xsd:double"&gt;6.353126&lt;/D&gt;&lt;D xsi:type="xsd:double"&gt;9.894381&lt;/D&gt;&lt;D xsi:type="xsd:double"&gt;10.06779&lt;/D&gt;&lt;D xsi:type="xsd:double"&gt;10.957540999999999&lt;/D&gt;&lt;D xsi:type="xsd:double"&gt;10.621960000000001&lt;/D&gt;&lt;D xsi:type="xsd:double"&gt;17.144360000000002&lt;/D&gt;&lt;D xsi:type="xsd:double"&gt;14.020531&lt;/D&gt;&lt;D xsi:type="xsd:double"&gt;15.51584&lt;/D&gt;&lt;D xsi:type="xsd:double"&gt;9.065813&lt;/D&gt;&lt;D xsi:type="xsd:double"&gt;4.65488&lt;/D&gt;&lt;D xsi:type="xsd:double"&gt;5.011823&lt;/D&gt;&lt;D xsi:type="xsd:double"&gt;4.6085379999999994&lt;/D&gt;&lt;D xsi:type="xsd:double"&gt;9.418807&lt;/D&gt;&lt;D xsi:type="xsd:double"&gt;9.3249000000000013&lt;/D&gt;&lt;D xsi:type="xsd:double"&gt;4.820786&lt;/D&gt;&lt;D xsi:type="xsd:double"&gt;5.773129&lt;/D&gt;&lt;D xsi:type="xsd:double"&gt;4.961689&lt;/D&gt;&lt;D xsi:type="xsd:double"&gt;6.492107&lt;/D&gt;&lt;D xsi:type="xsd:double"&gt;4.869867&lt;/D&gt;&lt;D xsi:type="xsd:double"&gt;3.852613&lt;/D&gt;&lt;D xsi:type="xsd:double"&gt;4.7852929999999994&lt;/D&gt;&lt;D xsi:type="xsd:double"&gt;11.25965&lt;/D&gt;&lt;D xsi:type="xsd:double"&gt;8.4890449999999991&lt;/D&gt;&lt;D xsi:type="xsd:double"&gt;7.991674&lt;/D&gt;&lt;D xsi:type="xsd:double"&gt;6.575565&lt;/D&gt;&lt;D xsi:type="xsd:double"&gt;8.513064&lt;/D&gt;&lt;D xsi:type="xsd:double"&gt;6.901425&lt;/D&gt;&lt;D xsi:type="xsd:double"&gt;8.509748&lt;/D&gt;&lt;D xsi:type="xsd:double"&gt;14.72638&lt;/D&gt;&lt;D xsi:type="xsd:double"&gt;10.53903&lt;/D&gt;&lt;D xsi:type="xsd:double"&gt;7.559562&lt;/D&gt;&lt;D xsi:type="xsd:double"&gt;6.552071&lt;/D&gt;&lt;D xsi:type="xsd:double"&gt;7.1894909999999994&lt;/D&gt;&lt;D xsi:type="xsd:double"&gt;11.71367&lt;/D&gt;&lt;D xsi:type="xsd:double"&gt;5.752869&lt;/D&gt;&lt;D xsi:type="xsd:double"&gt;4.032889&lt;/D&gt;&lt;D xsi:type="xsd:double"&gt;4.93419&lt;/D&gt;&lt;D xsi:type="xsd:double"&gt;10.104349&lt;/D&gt;&lt;D xsi:type="xsd:double"&gt;7.8123200000000006&lt;/D&gt;&lt;D xsi:type="xsd:double"&gt;6.532741&lt;/D&gt;&lt;D xsi:type="xsd:double"&gt;6.1881600000000008&lt;/D&gt;&lt;D xsi:type="xsd:double"&gt;5.557384&lt;/D&gt;&lt;D xsi:type="xsd:double"&gt;5.035108&lt;/D&gt;&lt;D xsi:type="xsd:double"&gt;5.9191959999999995&lt;/D&gt;&lt;D xsi:type="xsd:double"&gt;3.1141319999999997&lt;/D&gt;&lt;D xsi:type="xsd:double"&gt;4.830149&lt;/D&gt;&lt;D xsi:type="xsd:double"&gt;5.16328&lt;/D&gt;&lt;D xsi:type="xsd:double"&gt;5.7978429999999994&lt;/D&gt;&lt;D xsi:type="xsd:double"&gt;3.409512&lt;/D&gt;&lt;D xsi:type="xsd:double"&gt;3.5647889999999998&lt;/D&gt;&lt;D xsi:type="xsd:double"&gt;2.843216&lt;/D&gt;&lt;D xsi:type="xsd:double"&gt;4.8777789999999994&lt;/D&gt;&lt;D xsi:type="xsd:double"&gt;5.641939&lt;/D&gt;&lt;D xsi:type="xsd:double"&gt;5.02569&lt;/D&gt;&lt;D xsi:type="xsd:double"&gt;4.403339&lt;/D&gt;&lt;D xsi:type="xsd:double"&gt;3.516342&lt;/D&gt;&lt;D xsi:type="xsd:double"&gt;3.9580539999999997&lt;/D&gt;&lt;D xsi:type="xsd:double"&gt;5.442544&lt;/D&gt;&lt;D xsi:type="xsd:double"&gt;4.848621&lt;/D&gt;&lt;D xsi:type="xsd:double"&gt;5.60353&lt;/D&gt;&lt;D xsi:type="xsd:double"&gt;5.1001629999999993&lt;/D&gt;&lt;D xsi:type="xsd:double"&gt;5.129119&lt;/D&gt;&lt;D xsi:type="xsd:double"&gt;8.391005&lt;/D&gt;&lt;D xsi:type="xsd:double"&gt;4.191831&lt;/D&gt;&lt;D xsi:type="xsd:double"&gt;4.349368&lt;/D&gt;&lt;D xsi:type="xsd:double"&gt;7.1392000000000007&lt;/D&gt;&lt;D xsi:type="xsd:double"&gt;4.491873&lt;/D&gt;&lt;D xsi:type="xsd:double"&gt;6.753488&lt;/D&gt;&lt;D xsi:type="xsd:double"&gt;4.702921&lt;/D&gt;&lt;D xsi:type="xsd:double"&gt;6.501548&lt;/D&gt;&lt;D xsi:type="xsd:double"&gt;4.2205319999999995&lt;/D&gt;&lt;D xsi:type="xsd:double"&gt;4.2616809999999994&lt;/D&gt;&lt;D xsi:type="xsd:double"&gt;3.4999919999999998&lt;/D&gt;&lt;D xsi:type="xsd:double"&gt;4.047797&lt;/D&gt;&lt;D xsi:type="xsd:double"&gt;5.594666&lt;/D&gt;&lt;D xsi:type="xsd:double"&gt;1.956006&lt;/D&gt;&lt;/FQL&gt;&lt;FQL&gt;&lt;Q&gt;FR0000127771^FA_ISO_CODE&lt;/Q&gt;&lt;R&gt;1&lt;/R&gt;&lt;C&gt;1&lt;/C&gt;&lt;D xsi:type="xsd:string"&gt;EUR&lt;/D&gt;&lt;/FQL&gt;&lt;FQL&gt;&lt;Q&gt;FR0000127771^LSD_NAME_TOP_HLDR(10,"H","FS","EN")&lt;/Q&gt;&lt;R&gt;10&lt;/R&gt;&lt;C&gt;1&lt;/C&gt;&lt;D xsi:type="xsd:string"&gt;Lyxor International Asset Management SA&lt;/D&gt;&lt;D xsi:type="xsd:string"&gt;Amundi SA (Asset Management)&lt;/D&gt;&lt;D xsi:type="xsd:string"&gt;Caisse des Depots et Consignations&lt;/D&gt;&lt;D xsi:type="xsd:string"&gt;Natixis Asset Management SA&lt;/D&gt;&lt;D xsi:type="xsd:string"&gt;National Holding LLC&lt;/D&gt;&lt;D xsi:type="xsd:string"&gt;Vivendi SA Employees Stock Ownership Plan&lt;/D&gt;&lt;D xsi:type="xsd:string"&gt;Norges Bank Investment Management&lt;/D&gt;&lt;D xsi:type="xsd:string"&gt;Waddell &amp;amp; Reed Investment Management Co.&lt;/D&gt;&lt;D xsi:type="xsd:string"&gt;DWS Investment GmbH&lt;/D&gt;&lt;D xsi:type="xsd:string"&gt;BNP Paribas Asset Management (France) SAS&lt;/D&gt;&lt;/FQL&gt;&lt;FQL&gt;&lt;Q&gt;FR0000127771^LSD_POS_TOP_HLDR(10,"H","FS")&lt;/Q&gt;&lt;R&gt;10&lt;/R&gt;&lt;C&gt;1&lt;/C&gt;&lt;D xsi:type="xsd:double"&gt;49556305&lt;/D&gt;&lt;D xsi:type="xsd:double"&gt;47659590&lt;/D&gt;&lt;D xsi:type="xsd:double"&gt;46636819&lt;/D&gt;&lt;D xsi:type="xsd:double"&gt;36643361&lt;/D&gt;&lt;D xsi:type="xsd:double"&gt;34711040&lt;/D&gt;&lt;D xsi:type="xsd:double"&gt;24821769&lt;/D&gt;&lt;D xsi:type="xsd:double"&gt;23777028&lt;/D&gt;&lt;D xsi:type="xsd:double"&gt;18169169&lt;/D&gt;&lt;D xsi:type="xsd:double"&gt;15952340&lt;/D&gt;&lt;D xsi:type="xsd:double"&gt;15372179&lt;/D&gt;&lt;/FQL&gt;&lt;FQL&gt;&lt;Q&gt;DE0007164600^P_PRICE(0)&lt;/Q&gt;&lt;R&gt;1&lt;/R&gt;&lt;C&gt;1&lt;/C&gt;&lt;D xsi:type="xsd:double"&gt;44.04&lt;/D&gt;&lt;/FQL&gt;&lt;FQL&gt;&lt;Q&gt;DE0007164600^P_PRICE(40861)&lt;/Q&gt;&lt;R&gt;1&lt;/R&gt;&lt;C&gt;1&lt;/C&gt;&lt;D xsi:type="xsd:double"&gt;44.04&lt;/D&gt;&lt;/FQL&gt;&lt;FQL&gt;&lt;Q&gt;DE0007164600^P_COM_SHS_OUT(0)&lt;/Q&gt;&lt;R&gt;1&lt;/R&gt;&lt;C&gt;1&lt;/C&gt;&lt;D xsi:type="xsd:double"&gt;1226.827&lt;/D&gt;&lt;/FQL&gt;&lt;FQL&gt;&lt;Q&gt;DE0007164600^P_COM_SHS_OUT(40861)&lt;/Q&gt;&lt;R&gt;1&lt;/R&gt;&lt;C&gt;1&lt;/C&gt;&lt;D xsi:type="xsd:double"&gt;1226.827&lt;/D&gt;&lt;/FQL&gt;&lt;FQL&gt;&lt;Q&gt;DE0007164600^P_LOCAL_INDEX&lt;/Q&gt;&lt;R&gt;1&lt;/R&gt;&lt;C&gt;1&lt;/C&gt;&lt;D xsi:type="xsd:string"&gt;187653&lt;/D&gt;&lt;/FQL&gt;&lt;FQL&gt;&lt;Q&gt;DE0007164600^PSETCAL(FIVEDAY);P_DATEJ_DAY(-1AY,NOW,D)&lt;/Q&gt;&lt;R&gt;263&lt;/R&gt;&lt;C&gt;1&lt;/C&gt;&lt;D xsi:type="xsd:int"&gt;40494&lt;/D&gt;&lt;D xsi:type="xsd:int"&gt;40497&lt;/D&gt;&lt;D xsi:type="xsd:int"&gt;40498&lt;/D&gt;&lt;D xsi:type="xsd:int"&gt;40499&lt;/D&gt;&lt;D xsi:type="xsd:int"&gt;40500&lt;/D&gt;&lt;D xsi:type="xsd:int"&gt;40501&lt;/D&gt;&lt;D xsi:type="xsd:int"&gt;40504&lt;/D&gt;&lt;D xsi:type="xsd:int"&gt;40505&lt;/D&gt;&lt;D xsi:type="xsd:int"&gt;40506&lt;/D&gt;&lt;D xsi:type="xsd:int"&gt;40507&lt;/D&gt;&lt;D xsi:type="xsd:int"&gt;40508&lt;/D&gt;&lt;D xsi:type="xsd:int"&gt;40511&lt;/D&gt;&lt;D xsi:type="xsd:int"&gt;40512&lt;/D&gt;&lt;D xsi:type="xsd:int"&gt;40513&lt;/D&gt;&lt;D xsi:type="xsd:int"&gt;40514&lt;/D&gt;&lt;D xsi:type="xsd:int"&gt;40515&lt;/D&gt;&lt;D xsi:type="xsd:int"&gt;40518&lt;/D&gt;&lt;D xsi:type="xsd:int"&gt;40519&lt;/D&gt;&lt;D xsi:type="xsd:int"&gt;40520&lt;/D&gt;&lt;D xsi:type="xsd:int"&gt;40521&lt;/D&gt;&lt;D xsi:type="xsd:int"&gt;40522&lt;/D&gt;&lt;D xsi:type="xsd:int"&gt;40525&lt;/D&gt;&lt;D xsi:type="xsd:int"&gt;40526&lt;/D&gt;&lt;D xsi:type="xsd:int"&gt;40527&lt;/D&gt;&lt;D xsi:type="xsd:int"&gt;40528&lt;/D&gt;&lt;D xsi:type="xsd:int"&gt;40529&lt;/D&gt;&lt;D xsi:type="xsd:int"&gt;40532&lt;/D&gt;&lt;D xsi:type="xsd:int"&gt;40533&lt;/D&gt;&lt;D xsi:type="xsd:int"&gt;40534&lt;/D&gt;&lt;D xsi:type="xsd:int"&gt;40535&lt;/D&gt;&lt;D xsi:type="xsd:int"&gt;40536&lt;/D&gt;&lt;D xsi:type="xsd:int"&gt;40539&lt;/D&gt;&lt;D xsi:type="xsd:int"&gt;40540&lt;/D&gt;&lt;D xsi:type="xsd:int"&gt;40541&lt;/D&gt;&lt;D xsi:type="xsd:int"&gt;40542&lt;/D&gt;&lt;D xsi:type="xsd:int"&gt;40543&lt;/D&gt;&lt;D xsi:type="xsd:int"&gt;40546&lt;/D&gt;&lt;D xsi:type="xsd:int"&gt;40547&lt;/D&gt;&lt;D xsi:type="xsd:int"&gt;40548&lt;/D&gt;&lt;D xsi:type="xsd:int"&gt;40549&lt;/D&gt;&lt;D xsi:type="xsd:int"&gt;40550&lt;/D&gt;&lt;D xsi:type="xsd:int"&gt;40553&lt;/D&gt;&lt;D xsi:type="xsd:int"&gt;40554&lt;/D&gt;&lt;D xsi:type="xsd:int"&gt;40555&lt;/D&gt;&lt;D xsi:type="xsd:int"&gt;40556&lt;/D&gt;&lt;D xsi:type="xsd:int"&gt;40557&lt;/D&gt;&lt;D xsi:type="xsd:int"&gt;40560&lt;/D&gt;&lt;D xsi:type="xsd:int"&gt;40561&lt;/D&gt;&lt;D xsi:type="xsd:int"&gt;40562&lt;/D&gt;&lt;D xsi:type="xsd:int"&gt;40563&lt;/D&gt;&lt;D xsi:type="xsd:int"&gt;40564&lt;/D&gt;&lt;D xsi:type="xsd:int"&gt;40567&lt;/D&gt;&lt;D xsi:type="xsd:int"&gt;40568&lt;/D&gt;&lt;D xsi:type="xsd:int"&gt;40569&lt;/D&gt;&lt;D xsi:type="xsd:int"&gt;40570&lt;/D&gt;&lt;D xsi:type="xsd:int"&gt;40571&lt;/D&gt;&lt;D xsi:type="xsd:int"&gt;40574&lt;/D&gt;&lt;D xsi:type="xsd:int"&gt;40575&lt;/D&gt;&lt;D xsi:type="xsd:int"&gt;40576&lt;/D&gt;&lt;D xsi:type="xsd:int"&gt;40577&lt;/D&gt;&lt;D xsi:type="xsd:int"&gt;40578&lt;/D&gt;&lt;D xsi:type="xsd:int"&gt;40581&lt;/D&gt;&lt;D xsi:type="xsd:int"&gt;40582&lt;/D&gt;&lt;D xsi:type="xsd:int"&gt;40583&lt;/D&gt;&lt;D xsi:type="xsd:int"&gt;40584&lt;/D&gt;&lt;D xsi:type="xsd:int"&gt;40585&lt;/D&gt;&lt;D xsi:type="xsd:int"&gt;40588&lt;/D&gt;&lt;D xsi:type="xsd:int"&gt;40589&lt;/D&gt;&lt;D xsi:type="xsd:int"&gt;40590&lt;/D&gt;&lt;D xsi:type="xsd:int"&gt;40591&lt;/D&gt;&lt;D xsi:type="xsd:int"&gt;40592&lt;/D&gt;&lt;D xsi:type="xsd:int"&gt;40595&lt;/D&gt;&lt;D xsi:type="xsd:int"&gt;40596&lt;/D&gt;&lt;D xsi:type="xsd:int"&gt;40597&lt;/D&gt;&lt;D xsi:type="xsd:int"&gt;40598&lt;/D&gt;&lt;D xsi:type="xsd:int"&gt;40599&lt;/D&gt;&lt;D xsi:type="xsd:int"&gt;40602&lt;/D&gt;&lt;D xsi:type="xsd:int"&gt;40603&lt;/D&gt;&lt;D xsi:type="xsd:int"&gt;40604&lt;/D&gt;&lt;D xsi:type="xsd:int"&gt;40605&lt;/D&gt;&lt;D xsi:type="xsd:int"&gt;40606&lt;/D&gt;&lt;D xsi:type="xsd:int"&gt;40609&lt;/D&gt;&lt;D xsi:type="xsd:int"&gt;40610&lt;/D&gt;&lt;D xsi:type="xsd:int"&gt;40611&lt;/D&gt;&lt;D xsi:type="xsd:int"&gt;40612&lt;/D&gt;&lt;D xsi:type="xsd:int"&gt;40613&lt;/D&gt;&lt;D xsi:type="xsd:int"&gt;40616&lt;/D&gt;&lt;D xsi:type="xsd:int"&gt;40617&lt;/D&gt;&lt;D xsi:type="xsd:int"&gt;40618&lt;/D&gt;&lt;D xsi:type="xsd:int"&gt;40619&lt;/D&gt;&lt;D xsi:type="xsd:int"&gt;40620&lt;/D&gt;&lt;D xsi:type="xsd:int"&gt;40623&lt;/D&gt;&lt;D xsi:type="xsd:int"&gt;40624&lt;/D&gt;&lt;D xsi:type="xsd:int"&gt;40625&lt;/D&gt;&lt;D xsi:type="xsd:int"&gt;40626&lt;/D&gt;&lt;D xsi:type="xsd:int"&gt;40627&lt;/D&gt;&lt;D xsi:type="xsd:int"&gt;40630&lt;/D&gt;&lt;D xsi:type="xsd:int"&gt;40631&lt;/D&gt;&lt;D xsi:type="xsd:int"&gt;40632&lt;/D&gt;&lt;D xsi:type="xsd:int"&gt;40633&lt;/D&gt;&lt;D xsi:type="xsd:int"&gt;40634&lt;/D&gt;&lt;D xsi:type="xsd:int"&gt;40637&lt;/D&gt;&lt;D xsi:type="xsd:int"&gt;40638&lt;/D&gt;&lt;D xsi:type="xsd:int"&gt;40639&lt;/D&gt;&lt;D xsi:type="xsd:int"&gt;40640&lt;/D&gt;&lt;D xsi:type="xsd:int"&gt;40641&lt;/D&gt;&lt;D xsi:type="xsd:int"&gt;40644&lt;/D&gt;&lt;D xsi:type="xsd:int"&gt;40645&lt;/D&gt;&lt;D xsi:type="xsd:int"&gt;40646&lt;/D&gt;&lt;D xsi:type="xsd:int"&gt;40647&lt;/D&gt;&lt;D xsi:type="xsd:int"&gt;40648&lt;/D&gt;&lt;D xsi:type="xsd:int"&gt;40651&lt;/D&gt;&lt;D xsi:type="xsd:int"&gt;40652&lt;/D&gt;&lt;D xsi:type="xsd:int"&gt;40653&lt;/D&gt;&lt;D xsi:type="xsd:int"&gt;40654&lt;/D&gt;&lt;D xsi:type="xsd:int"&gt;40655&lt;/D&gt;&lt;D xsi:type="xsd:int"&gt;40658&lt;/D&gt;&lt;D xsi:type="xsd:int"&gt;40659&lt;/D&gt;&lt;D xsi:type="xsd:int"&gt;40660&lt;/D&gt;&lt;D xsi:type="xsd:int"&gt;40661&lt;/D&gt;&lt;D xsi:type="xsd:int"&gt;40662&lt;/D&gt;&lt;D xsi:type="xsd:int"&gt;40665&lt;/D&gt;&lt;D xsi:type="xsd:int"&gt;40666&lt;/D&gt;&lt;D xsi:type="xsd:int"&gt;40667&lt;/D&gt;&lt;D xsi:type="xsd:int"&gt;40668&lt;/D&gt;&lt;D xsi:type="xsd:int"&gt;40669&lt;/D&gt;&lt;D xsi:type="xsd:int"&gt;40672&lt;/D&gt;&lt;D xsi:type="xsd:int"&gt;40673&lt;/D&gt;&lt;D xsi:type="xsd:int"&gt;40674&lt;/D&gt;&lt;D xsi:type="xsd:int"&gt;40675&lt;/D&gt;&lt;D xsi:type="xsd:int"&gt;40676&lt;/D&gt;&lt;D xsi:type="xsd:int"&gt;40679&lt;/D&gt;&lt;D xsi:type="xsd:int"&gt;40680&lt;/D&gt;&lt;D xsi:type="xsd:int"&gt;40681&lt;/D&gt;&lt;D xsi:type="xsd:int"&gt;40682&lt;/D&gt;&lt;D xsi:type="xsd:int"&gt;40683&lt;/D&gt;&lt;D xsi:type="xsd:int"&gt;40686&lt;/D&gt;&lt;D xsi:type="xsd:int"&gt;40687&lt;/D&gt;&lt;D xsi:type="xsd:int"&gt;40688&lt;/D&gt;&lt;D xsi:type="xsd:int"&gt;40689&lt;/D&gt;&lt;D xsi:type="xsd:int"&gt;40690&lt;/D&gt;&lt;D xsi:type="xsd:int"&gt;40693&lt;/D&gt;&lt;D xsi:type="xsd:int"&gt;40694&lt;/D&gt;&lt;D xsi:type="xsd:int"&gt;40695&lt;/D&gt;&lt;D xsi:type="xsd:int"&gt;40696&lt;/D&gt;&lt;D xsi:type="xsd:int"&gt;40697&lt;/D&gt;&lt;D xsi:type="xsd:int"&gt;40700&lt;/D&gt;&lt;D xsi:type="xsd:int"&gt;40701&lt;/D&gt;&lt;D xsi:type="xsd:int"&gt;40702&lt;/D&gt;&lt;D xsi:type="xsd:int"&gt;40703&lt;/D&gt;&lt;D xsi:type="xsd:int"&gt;40704&lt;/D&gt;&lt;D xsi:type="xsd:int"&gt;40707&lt;/D&gt;&lt;D xsi:type="xsd:int"&gt;40708&lt;/D&gt;&lt;D xsi:type="xsd:int"&gt;40709&lt;/D&gt;&lt;D xsi:type="xsd:int"&gt;40710&lt;/D&gt;&lt;D xsi:type="xsd:int"&gt;40711&lt;/D&gt;&lt;D xsi:type="xsd:int"&gt;40714&lt;/D&gt;&lt;D xsi:type="xsd:int"&gt;40715&lt;/D&gt;&lt;D xsi:type="xsd:int"&gt;40716&lt;/D&gt;&lt;D xsi:type="xsd:int"&gt;40717&lt;/D&gt;&lt;D xsi:type="xsd:int"&gt;40718&lt;/D&gt;&lt;D xsi:type="xsd:int"&gt;40721&lt;/D&gt;&lt;D xsi:type="xsd:int"&gt;40722&lt;/D&gt;&lt;D xsi:type="xsd:int"&gt;40723&lt;/D&gt;&lt;D xsi:type="xsd:int"&gt;40724&lt;/D&gt;&lt;D xsi:type="xsd:int"&gt;40725&lt;/D&gt;&lt;D xsi:type="xsd:int"&gt;40728&lt;/D&gt;&lt;D xsi:type="xsd:int"&gt;40729&lt;/D&gt;&lt;D xsi:type="xsd:int"&gt;40730&lt;/D&gt;&lt;D xsi:type="xsd:int"&gt;40731&lt;/D&gt;&lt;D xsi:type="xsd:int"&gt;40732&lt;/D&gt;&lt;D xsi:type="xsd:int"&gt;40735&lt;/D&gt;&lt;D xsi:type="xsd:int"&gt;40736&lt;/D&gt;&lt;D xsi:type="xsd:int"&gt;40737&lt;/D&gt;&lt;D xsi:type="xsd:int"&gt;40738&lt;/D&gt;&lt;D xsi:type="xsd:int"&gt;40739&lt;/D&gt;&lt;D xsi:type="xsd:int"&gt;40742&lt;/D&gt;&lt;D xsi:type="xsd:int"&gt;40743&lt;/D&gt;&lt;D xsi:type="xsd:int"&gt;40744&lt;/D&gt;&lt;D xsi:type="xsd:int"&gt;40745&lt;/D&gt;&lt;D xsi:type="xsd:int"&gt;40746&lt;/D&gt;&lt;D xsi:type="xsd:int"&gt;40749&lt;/D&gt;&lt;D xsi:type="xsd:int"&gt;40750&lt;/D&gt;&lt;D xsi:type="xsd:int"&gt;40751&lt;/D&gt;&lt;D xsi:type="xsd:int"&gt;40752&lt;/D&gt;&lt;D xsi:type="xsd:int"&gt;40753&lt;/D&gt;&lt;D xsi:type="xsd:int"&gt;40756&lt;/D&gt;&lt;D xsi:type="xsd:int"&gt;40757&lt;/D&gt;&lt;D xsi:type="xsd:int"&gt;40758&lt;/D&gt;&lt;D xsi:type="xsd:int"&gt;40759&lt;/D&gt;&lt;D xsi:type="xsd:int"&gt;40760&lt;/D&gt;&lt;D xsi:type="xsd:int"&gt;40763&lt;/D&gt;&lt;D xsi:type="xsd:int"&gt;40764&lt;/D&gt;&lt;D xsi:type="xsd:int"&gt;40765&lt;/D&gt;&lt;D xsi:type="xsd:int"&gt;40766&lt;/D&gt;&lt;D xsi:type="xsd:int"&gt;40767&lt;/D&gt;&lt;D xsi:type="xsd:int"&gt;40770&lt;/D&gt;&lt;D xsi:type="xsd:int"&gt;40771&lt;/D&gt;&lt;D xsi:type="xsd:int"&gt;40772&lt;/D&gt;&lt;D xsi:type="xsd:int"&gt;40773&lt;/D&gt;&lt;D xsi:type="xsd:int"&gt;40774&lt;/D&gt;&lt;D xsi:type="xsd:int"&gt;40777&lt;/D&gt;&lt;D xsi:type="xsd:int"&gt;40778&lt;/D&gt;&lt;D xsi:type="xsd:int"&gt;40779&lt;/D&gt;&lt;D xsi:type="xsd:int"&gt;40780&lt;/D&gt;&lt;D xsi:type="xsd:int"&gt;40781&lt;/D&gt;&lt;D xsi:type="xsd:int"&gt;40784&lt;/D&gt;&lt;D xsi:type="xsd:int"&gt;40785&lt;/D&gt;&lt;D xsi:type="xsd:int"&gt;40786&lt;/D&gt;&lt;D xsi:type="xsd:int"&gt;40787&lt;/D&gt;&lt;D xsi:type="xsd:int"&gt;40788&lt;/D&gt;&lt;D xsi:type="xsd:int"&gt;40791&lt;/D&gt;&lt;D xsi:type="xsd:int"&gt;40792&lt;/D&gt;&lt;D xsi:type="xsd:int"&gt;40793&lt;/D&gt;&lt;D xsi:type="xsd:int"&gt;40794&lt;/D&gt;&lt;D xsi:type="xsd:int"&gt;40795&lt;/D&gt;&lt;D xsi:type="xsd:int"&gt;40798&lt;/D&gt;&lt;D xsi:type="xsd:int"&gt;40799&lt;/D&gt;&lt;D xsi:type="xsd:int"&gt;40800&lt;/D&gt;&lt;D xsi:type="xsd:int"&gt;40801&lt;/D&gt;&lt;D xsi:type="xsd:int"&gt;40802&lt;/D&gt;&lt;D xsi:type="xsd:int"&gt;40805&lt;/D&gt;&lt;D xsi:type="xsd:int"&gt;40806&lt;/D&gt;&lt;D xsi:type="xsd:int"&gt;40807&lt;/D&gt;&lt;D xsi:type="xsd:int"&gt;40808&lt;/D&gt;&lt;D xsi:type="xsd:int"&gt;40809&lt;/D&gt;&lt;D xsi:type="xsd:int"&gt;40812&lt;/D&gt;&lt;D xsi:type="xsd:int"&gt;40813&lt;/D&gt;&lt;D xsi:type="xsd:int"&gt;40814&lt;/D&gt;&lt;D xsi:type="xsd:int"&gt;40815&lt;/D&gt;&lt;D xsi:type="xsd:int"&gt;40816&lt;/D&gt;&lt;D xsi:type="xsd:int"&gt;40819&lt;/D&gt;&lt;D xsi:type="xsd:int"&gt;40820&lt;/D&gt;&lt;D xsi:type="xsd:int"&gt;40821&lt;/D&gt;&lt;D xsi:type="xsd:int"&gt;40822&lt;/D&gt;&lt;D xsi:type="xsd:int"&gt;40823&lt;/D&gt;&lt;D xsi:type="xsd:int"&gt;40826&lt;/D&gt;&lt;D xsi:type="xsd:int"&gt;40827&lt;/D&gt;&lt;D xsi:type="xsd:int"&gt;40828&lt;/D&gt;&lt;D xsi:type="xsd:int"&gt;40829&lt;/D&gt;&lt;D xsi:type="xsd:int"&gt;40830&lt;/D&gt;&lt;D xsi:type="xsd:int"&gt;40833&lt;/D&gt;&lt;D xsi:type="xsd:int"&gt;40834&lt;/D&gt;&lt;D xsi:type="xsd:int"&gt;40835&lt;/D&gt;&lt;D xsi:type="xsd:int"&gt;40836&lt;/D&gt;&lt;D xsi:type="xsd:int"&gt;40837&lt;/D&gt;&lt;D xsi:type="xsd:int"&gt;40840&lt;/D&gt;&lt;D xsi:type="xsd:int"&gt;40841&lt;/D&gt;&lt;D xsi:type="xsd:int"&gt;40842&lt;/D&gt;&lt;D xsi:type="xsd:int"&gt;40843&lt;/D&gt;&lt;D xsi:type="xsd:int"&gt;40844&lt;/D&gt;&lt;D xsi:type="xsd:int"&gt;40847&lt;/D&gt;&lt;D xsi:type="xsd:int"&gt;40848&lt;/D&gt;&lt;D xsi:type="xsd:int"&gt;40849&lt;/D&gt;&lt;D xsi:type="xsd:int"&gt;40850&lt;/D&gt;&lt;D xsi:type="xsd:int"&gt;40851&lt;/D&gt;&lt;D xsi:type="xsd:int"&gt;40854&lt;/D&gt;&lt;D xsi:type="xsd:int"&gt;40855&lt;/D&gt;&lt;D xsi:type="xsd:int"&gt;40856&lt;/D&gt;&lt;D xsi:type="xsd:int"&gt;40857&lt;/D&gt;&lt;D xsi:type="xsd:int"&gt;40858&lt;/D&gt;&lt;D xsi:type="xsd:int"&gt;40861&lt;/D&gt;&lt;D xsi:type="xsd:int"&gt;40862&lt;/D&gt;&lt;/FQL&gt;&lt;FQL&gt;&lt;Q&gt;DE0007164600^PSETCAL(FIVEDAY);P_PRICE(-1AY,NOW,D,EC_CURR,,1)&lt;/Q&gt;&lt;R&gt;263&lt;/R&gt;&lt;C&gt;1&lt;/C&gt;&lt;D xsi:type="xsd:double"&gt;36.74&lt;/D&gt;&lt;D xsi:type="xsd:double"&gt;36.695&lt;/D&gt;&lt;D xsi:type="xsd:double"&gt;36.2&lt;/D&gt;&lt;D xsi:type="xsd:double"&gt;36.255&lt;/D&gt;&lt;D xsi:type="xsd:double"&gt;36.665&lt;/D&gt;&lt;D xsi:type="xsd:double"&gt;36.545&lt;/D&gt;&lt;D xsi:type="xsd:double"&gt;36.26&lt;/D&gt;&lt;D xsi:type="xsd:double"&gt;36.2&lt;/D&gt;&lt;D xsi:type="xsd:double"&gt;35.84&lt;/D&gt;&lt;D xsi:type="xsd:double"&gt;36.26&lt;/D&gt;&lt;D xsi:type="xsd:double"&gt;36.505&lt;/D&gt;&lt;D xsi:type="xsd:double"&gt;35.905&lt;/D&gt;&lt;D xsi:type="xsd:double"&gt;35.94&lt;/D&gt;&lt;D xsi:type="xsd:double"&gt;36.235&lt;/D&gt;&lt;D xsi:type="xsd:double"&gt;36.300000000000004&lt;/D&gt;&lt;D xsi:type="xsd:double"&gt;36.665&lt;/D&gt;&lt;D xsi:type="xsd:double"&gt;36.615&lt;/D&gt;&lt;D xsi:type="xsd:double"&gt;37&lt;/D&gt;&lt;D xsi:type="xsd:double"&gt;36.665&lt;/D&gt;&lt;D xsi:type="xsd:double"&gt;36.825&lt;/D&gt;&lt;D xsi:type="xsd:double"&gt;36.9&lt;/D&gt;&lt;D xsi:type="xsd:double"&gt;37.135&lt;/D&gt;&lt;D xsi:type="xsd:double"&gt;37.335&lt;/D&gt;&lt;D xsi:type="xsd:double"&gt;37.300000000000004&lt;/D&gt;&lt;D xsi:type="xsd:double"&gt;37.4&lt;/D&gt;&lt;D xsi:type="xsd:double"&gt;37.995&lt;/D&gt;&lt;D xsi:type="xsd:double"&gt;37.695&lt;/D&gt;&lt;D xsi:type="xsd:double"&gt;38.28&lt;/D&gt;&lt;D xsi:type="xsd:double"&gt;38.22&lt;/D&gt;&lt;D xsi:type="xsd:double"&gt;38.365&lt;/D&gt;&lt;D xsi:type="xsd:double"&gt;38.365&lt;/D&gt;&lt;D xsi:type="xsd:double"&gt;38.300000000000004&lt;/D&gt;&lt;D xsi:type="xsd:double"&gt;38.38&lt;/D&gt;&lt;D xsi:type="xsd:double"&gt;38.395&lt;/D&gt;&lt;D xsi:type="xsd:double"&gt;38.1&lt;/D&gt;&lt;D xsi:type="xsd:double"&gt;38.1&lt;/D&gt;&lt;D xsi:type="xsd:double"&gt;38.215&lt;/D&gt;&lt;D xsi:type="xsd:double"&gt;38.19&lt;/D&gt;&lt;D xsi:type="xsd:double"&gt;38.12&lt;/D&gt;&lt;D xsi:type="xsd:double"&gt;38.175000000000004&lt;/D&gt;&lt;D xsi:type="xsd:double"&gt;38.075&lt;/D&gt;&lt;D xsi:type="xsd:double"&gt;37.445&lt;/D&gt;&lt;D xsi:type="xsd:double"&gt;38.62&lt;/D&gt;&lt;D xsi:type="xsd:double"&gt;39.050000000000004&lt;/D&gt;&lt;D xsi:type="xsd:double"&gt;40.400000000000006&lt;/D&gt;&lt;D xsi:type="xsd:double"&gt;40.18&lt;/D&gt;&lt;D xsi:type="xsd:double"&gt;40.86&lt;/D&gt;&lt;D xsi:type="xsd:double"&gt;40.585&lt;/D&gt;&lt;D xsi:type="xsd:double"&gt;40.57&lt;/D&gt;&lt;D xsi:type="xsd:double"&gt;40.25&lt;/D&gt;&lt;D xsi:type="xsd:double"&gt;40.13&lt;/D&gt;&lt;D xsi:type="xsd:double"&gt;40.47&lt;/D&gt;&lt;D xsi:type="xsd:double"&gt;40.565&lt;/D&gt;&lt;D xsi:type="xsd:double"&gt;41.125&lt;/D&gt;&lt;D xsi:type="xsd:double"&gt;41.765&lt;/D&gt;&lt;D xsi:type="xsd:double"&gt;42.15&lt;/D&gt;&lt;D xsi:type="xsd:double"&gt;42.22&lt;/D&gt;&lt;D xsi:type="xsd:double"&gt;42.550000000000004&lt;/D&gt;&lt;D xsi:type="xsd:double"&gt;43.01&lt;/D&gt;&lt;D xsi:type="xsd:double"&gt;42.87&lt;/D&gt;&lt;D xsi:type="xsd:double"&gt;43.21&lt;/D&gt;&lt;D xsi:type="xsd:double"&gt;43.550000000000004&lt;/D&gt;&lt;D xsi:type="xsd:double"&gt;43.410000000000004&lt;/D&gt;&lt;D xsi:type="xsd:double"&gt;43.275&lt;/D&gt;&lt;D xsi:type="xsd:double"&gt;43.7&lt;/D&gt;&lt;D xsi:type="xsd:double"&gt;44.365&lt;/D&gt;&lt;D xsi:type="xsd:double"&gt;44.67&lt;/D&gt;&lt;D xsi:type="xsd:double"&gt;43.845&lt;/D&gt;&lt;D xsi:type="xsd:double"&gt;44.45&lt;/D&gt;&lt;D xsi:type="xsd:double"&gt;44.51&lt;/D&gt;&lt;D xsi:type="xsd:double"&gt;44.24&lt;/D&gt;&lt;D xsi:type="xsd:double"&gt;43.315&lt;/D&gt;&lt;D xsi:type="xsd:double"&gt;43.72&lt;/D&gt;&lt;D xsi:type="xsd:double"&gt;43.12&lt;/D&gt;&lt;D xsi:type="xsd:double"&gt;42.88&lt;/D&gt;&lt;D xsi:type="xsd:double"&gt;43.33&lt;/D&gt;&lt;D xsi:type="xsd:double"&gt;43.72&lt;/D&gt;&lt;D xsi:type="xsd:double"&gt;43.695&lt;/D&gt;&lt;D xsi:type="xsd:double"&gt;43.665&lt;/D&gt;&lt;D xsi:type="xsd:double"&gt;44.1&lt;/D&gt;&lt;D xsi:type="xsd:double"&gt;44.050000000000004&lt;/D&gt;&lt;D xsi:type="xsd:double"&gt;43.765&lt;/D&gt;&lt;D xsi:type="xsd:double"&gt;43.37&lt;/D&gt;&lt;D xsi:type="xsd:double"&gt;42.72&lt;/D&gt;&lt;D xsi:type="xsd:double"&gt;43.15&lt;/D&gt;&lt;D xsi:type="xsd:double"&gt;42.325&lt;/D&gt;&lt;D xsi:type="xsd:double"&gt;41.815&lt;/D&gt;&lt;D xsi:type="xsd:double"&gt;40.410000000000004&lt;/D&gt;&lt;D xsi:type="xsd:double"&gt;39.595&lt;/D&gt;&lt;D xsi:type="xsd:double"&gt;40.08&lt;/D&gt;&lt;D xsi:type="xsd:double"&gt;40.725&lt;/D&gt;&lt;D xsi:type="xsd:double"&gt;41.205&lt;/D&gt;&lt;D xsi:type="xsd:double"&gt;40.885&lt;/D&gt;&lt;D xsi:type="xsd:double"&gt;41.005&lt;/D&gt;&lt;D xsi:type="xsd:double"&gt;42.155&lt;/D&gt;&lt;D xsi:type="xsd:double"&gt;42.945&lt;/D&gt;&lt;D xsi:type="xsd:double"&gt;42.905&lt;/D&gt;&lt;D xsi:type="xsd:double"&gt;42.95&lt;/D&gt;&lt;D xsi:type="xsd:double"&gt;43.49&lt;/D&gt;&lt;D xsi:type="xsd:double"&gt;43.2&lt;/D&gt;&lt;D xsi:type="xsd:double"&gt;43.755&lt;/D&gt;&lt;D xsi:type="xsd:double"&gt;43.795&lt;/D&gt;&lt;D xsi:type="xsd:double"&gt;44.195&lt;/D&gt;&lt;D xsi:type="xsd:double"&gt;43.82&lt;/D&gt;&lt;D xsi:type="xsd:double"&gt;43.795&lt;/D&gt;&lt;D xsi:type="xsd:double"&gt;44.19&lt;/D&gt;&lt;D xsi:type="xsd:double"&gt;44.300000000000004&lt;/D&gt;&lt;D xsi:type="xsd:double"&gt;43.5&lt;/D&gt;&lt;D xsi:type="xsd:double"&gt;44.050000000000004&lt;/D&gt;&lt;D xsi:type="xsd:double"&gt;44&lt;/D&gt;&lt;D xsi:type="xsd:double"&gt;44.415&lt;/D&gt;&lt;D xsi:type="xsd:double"&gt;43.785000000000004&lt;/D&gt;&lt;D xsi:type="xsd:double"&gt;44.265&lt;/D&gt;&lt;D xsi:type="xsd:double"&gt;44.97&lt;/D&gt;&lt;D xsi:type="xsd:double"&gt;45.85&lt;/D&gt;&lt;D xsi:type="xsd:double"&gt;45.85&lt;/D&gt;&lt;D xsi:type="xsd:double"&gt;45.85&lt;/D&gt;&lt;D xsi:type="xsd:double"&gt;45.900000000000006&lt;/D&gt;&lt;D xsi:type="xsd:double"&gt;45.68&lt;/D&gt;&lt;D xsi:type="xsd:double"&gt;43.09&lt;/D&gt;&lt;D xsi:type="xsd:double"&gt;43.5&lt;/D&gt;&lt;D xsi:type="xsd:double"&gt;43.915&lt;/D&gt;&lt;D xsi:type="xsd:double"&gt;43.745&lt;/D&gt;&lt;D xsi:type="xsd:double"&gt;43.2&lt;/D&gt;&lt;D xsi:type="xsd:double"&gt;42.97&lt;/D&gt;&lt;D xsi:type="xsd:double"&gt;43.39&lt;/D&gt;&lt;D xsi:type="xsd:double"&gt;43.69&lt;/D&gt;&lt;D xsi:type="xsd:double"&gt;44.26&lt;/D&gt;&lt;D xsi:type="xsd:double"&gt;44.615&lt;/D&gt;&lt;D xsi:type="xsd:double"&gt;44.555&lt;/D&gt;&lt;D xsi:type="xsd:double"&gt;44.485&lt;/D&gt;&lt;D xsi:type="xsd:double"&gt;44.400000000000006&lt;/D&gt;&lt;D xsi:type="xsd:double"&gt;43.6&lt;/D&gt;&lt;D xsi:type="xsd:double"&gt;43.75&lt;/D&gt;&lt;D xsi:type="xsd:double"&gt;44.09&lt;/D&gt;&lt;D xsi:type="xsd:double"&gt;43.6&lt;/D&gt;&lt;D xsi:type="xsd:double"&gt;42.925000000000004&lt;/D&gt;&lt;D xsi:type="xsd:double"&gt;42.975&lt;/D&gt;&lt;D xsi:type="xsd:double"&gt;43.105000000000004&lt;/D&gt;&lt;D xsi:type="xsd:double"&gt;42.265&lt;/D&gt;&lt;D xsi:type="xsd:double"&gt;42.32&lt;/D&gt;&lt;D xsi:type="xsd:double"&gt;42.550000000000004&lt;/D&gt;&lt;D xsi:type="xsd:double"&gt;43.17&lt;/D&gt;&lt;D xsi:type="xsd:double"&gt;42.89&lt;/D&gt;&lt;D xsi:type="xsd:double"&gt;42&lt;/D&gt;&lt;D xsi:type="xsd:double"&gt;42.165&lt;/D&gt;&lt;D xsi:type="xsd:double"&gt;42.07&lt;/D&gt;&lt;D xsi:type="xsd:double"&gt;42.19&lt;/D&gt;&lt;D xsi:type="xsd:double"&gt;41.725&lt;/D&gt;&lt;D xsi:type="xsd:double"&gt;42.22&lt;/D&gt;&lt;D xsi:type="xsd:double"&gt;41.75&lt;/D&gt;&lt;D xsi:type="xsd:double"&gt;41.89&lt;/D&gt;&lt;D xsi:type="xsd:double"&gt;42.785000000000004&lt;/D&gt;&lt;D xsi:type="xsd:double"&gt;42.21&lt;/D&gt;&lt;D xsi:type="xsd:double"&gt;42.135&lt;/D&gt;&lt;D xsi:type="xsd:double"&gt;42.33&lt;/D&gt;&lt;D xsi:type="xsd:double"&gt;42.335&lt;/D&gt;&lt;D xsi:type="xsd:double"&gt;43.050000000000004&lt;/D&gt;&lt;D xsi:type="xsd:double"&gt;42.34&lt;/D&gt;&lt;D xsi:type="xsd:double"&gt;41.25&lt;/D&gt;&lt;D xsi:type="xsd:double"&gt;41.085&lt;/D&gt;&lt;D xsi:type="xsd:double"&gt;41.09&lt;/D&gt;&lt;D xsi:type="xsd:double"&gt;41.07&lt;/D&gt;&lt;D xsi:type="xsd:double"&gt;41.33&lt;/D&gt;&lt;D xsi:type="xsd:double"&gt;41.75&lt;/D&gt;&lt;D xsi:type="xsd:double"&gt;41.800000000000004&lt;/D&gt;&lt;D xsi:type="xsd:double"&gt;42&lt;/D&gt;&lt;D xsi:type="xsd:double"&gt;42.03&lt;/D&gt;&lt;D xsi:type="xsd:double"&gt;42.09&lt;/D&gt;&lt;D xsi:type="xsd:double"&gt;43.550000000000004&lt;/D&gt;&lt;D xsi:type="xsd:double"&gt;43.04&lt;/D&gt;&lt;D xsi:type="xsd:double"&gt;42.525&lt;/D&gt;&lt;D xsi:type="xsd:double"&gt;41.925000000000004&lt;/D&gt;&lt;D xsi:type="xsd:double"&gt;42.050000000000004&lt;/D&gt;&lt;D xsi:type="xsd:double"&gt;40.86&lt;/D&gt;&lt;D xsi:type="xsd:double"&gt;40.800000000000004&lt;/D&gt;&lt;D xsi:type="xsd:double"&gt;40.38&lt;/D&gt;&lt;D xsi:type="xsd:double"&gt;41.1&lt;/D&gt;&lt;D xsi:type="xsd:double"&gt;41.21&lt;/D&gt;&lt;D xsi:type="xsd:double"&gt;41.52&lt;/D&gt;&lt;D xsi:type="xsd:double"&gt;42.155&lt;/D&gt;&lt;D xsi:type="xsd:double"&gt;42&lt;/D&gt;&lt;D xsi:type="xsd:double"&gt;43.49&lt;/D&gt;&lt;D xsi:type="xsd:double"&gt;44.015&lt;/D&gt;&lt;D xsi:type="xsd:double"&gt;43.95&lt;/D&gt;&lt;D xsi:type="xsd:double"&gt;43.645&lt;/D&gt;&lt;D xsi:type="xsd:double"&gt;42.765&lt;/D&gt;&lt;D xsi:type="xsd:double"&gt;42.050000000000004&lt;/D&gt;&lt;D xsi:type="xsd:double"&gt;41.52&lt;/D&gt;&lt;D xsi:type="xsd:double"&gt;40.235&lt;/D&gt;&lt;D xsi:type="xsd:double"&gt;39.275&lt;/D&gt;&lt;D xsi:type="xsd:double"&gt;37.045&lt;/D&gt;&lt;D xsi:type="xsd:double"&gt;37.4&lt;/D&gt;&lt;D xsi:type="xsd:double"&gt;35.45&lt;/D&gt;&lt;D xsi:type="xsd:double"&gt;36.245&lt;/D&gt;&lt;D xsi:type="xsd:double"&gt;37.235&lt;/D&gt;&lt;D xsi:type="xsd:double"&gt;36.99&lt;/D&gt;&lt;D xsi:type="xsd:double"&gt;37.19&lt;/D&gt;&lt;D xsi:type="xsd:double"&gt;36.39&lt;/D&gt;&lt;D xsi:type="xsd:double"&gt;34.26&lt;/D&gt;&lt;D xsi:type="xsd:double"&gt;34.26&lt;/D&gt;&lt;D xsi:type="xsd:double"&gt;34.42&lt;/D&gt;&lt;D xsi:type="xsd:double"&gt;35.245&lt;/D&gt;&lt;D xsi:type="xsd:double"&gt;36.365&lt;/D&gt;&lt;D xsi:type="xsd:double"&gt;35.975&lt;/D&gt;&lt;D xsi:type="xsd:double"&gt;36.355000000000004&lt;/D&gt;&lt;D xsi:type="xsd:double"&gt;37.15&lt;/D&gt;&lt;D xsi:type="xsd:double"&gt;37.14&lt;/D&gt;&lt;D xsi:type="xsd:double"&gt;38&lt;/D&gt;&lt;D xsi:type="xsd:double"&gt;37.845&lt;/D&gt;&lt;D xsi:type="xsd:double"&gt;37&lt;/D&gt;&lt;D xsi:type="xsd:double"&gt;35.44&lt;/D&gt;&lt;D xsi:type="xsd:double"&gt;35.79&lt;/D&gt;&lt;D xsi:type="xsd:double"&gt;37.24&lt;/D&gt;&lt;D xsi:type="xsd:double"&gt;37.185&lt;/D&gt;&lt;D xsi:type="xsd:double"&gt;36.285000000000004&lt;/D&gt;&lt;D xsi:type="xsd:double"&gt;35.595&lt;/D&gt;&lt;D xsi:type="xsd:double"&gt;35.67&lt;/D&gt;&lt;D xsi:type="xsd:double"&gt;36.08&lt;/D&gt;&lt;D xsi:type="xsd:double"&gt;36.795&lt;/D&gt;&lt;D xsi:type="xsd:double"&gt;37.235&lt;/D&gt;&lt;D xsi:type="xsd:double"&gt;36.5&lt;/D&gt;&lt;D xsi:type="xsd:double"&gt;37.35&lt;/D&gt;&lt;D xsi:type="xsd:double"&gt;37.315&lt;/D&gt;&lt;D xsi:type="xsd:double"&gt;36.28&lt;/D&gt;&lt;D xsi:type="xsd:double"&gt;35.825&lt;/D&gt;&lt;D xsi:type="xsd:double"&gt;36.4&lt;/D&gt;&lt;D xsi:type="xsd:double"&gt;37.835&lt;/D&gt;&lt;D xsi:type="xsd:double"&gt;38.32&lt;/D&gt;&lt;D xsi:type="xsd:double"&gt;38.53&lt;/D&gt;&lt;D xsi:type="xsd:double"&gt;38.315&lt;/D&gt;&lt;D xsi:type="xsd:double"&gt;37.475&lt;/D&gt;&lt;D xsi:type="xsd:double"&gt;36.87&lt;/D&gt;&lt;D xsi:type="xsd:double"&gt;38.255&lt;/D&gt;&lt;D xsi:type="xsd:double"&gt;38.980000000000004&lt;/D&gt;&lt;D xsi:type="xsd:double"&gt;39.34&lt;/D&gt;&lt;D xsi:type="xsd:double"&gt;39.995&lt;/D&gt;&lt;D xsi:type="xsd:double"&gt;40.155&lt;/D&gt;&lt;D xsi:type="xsd:double"&gt;40.545&lt;/D&gt;&lt;D xsi:type="xsd:double"&gt;40.550000000000004&lt;/D&gt;&lt;D xsi:type="xsd:double"&gt;41.395&lt;/D&gt;&lt;D xsi:type="xsd:double"&gt;41.46&lt;/D&gt;&lt;D xsi:type="xsd:double"&gt;41.875&lt;/D&gt;&lt;D xsi:type="xsd:double"&gt;41.85&lt;/D&gt;&lt;D xsi:type="xsd:double"&gt;41.57&lt;/D&gt;&lt;D xsi:type="xsd:double"&gt;42.33&lt;/D&gt;&lt;D xsi:type="xsd:double"&gt;42.585&lt;/D&gt;&lt;D xsi:type="xsd:double"&gt;42.84&lt;/D&gt;&lt;D xsi:type="xsd:double"&gt;43.475&lt;/D&gt;&lt;D xsi:type="xsd:double"&gt;43.695&lt;/D&gt;&lt;D xsi:type="xsd:double"&gt;43.915&lt;/D&gt;&lt;D xsi:type="xsd:double"&gt;43.625&lt;/D&gt;&lt;D xsi:type="xsd:double"&gt;42.855000000000004&lt;/D&gt;&lt;D xsi:type="xsd:double"&gt;43.69&lt;/D&gt;&lt;D xsi:type="xsd:double"&gt;44.31&lt;/D&gt;&lt;D xsi:type="xsd:double"&gt;44.07&lt;/D&gt;&lt;D xsi:type="xsd:double"&gt;43.82&lt;/D&gt;&lt;D xsi:type="xsd:double"&gt;44.385&lt;/D&gt;&lt;D xsi:type="xsd:double"&gt;43.7&lt;/D&gt;&lt;D xsi:type="xsd:double"&gt;43.68&lt;/D&gt;&lt;D xsi:type="xsd:double"&gt;44.345&lt;/D&gt;&lt;D xsi:type="xsd:double"&gt;44.04&lt;/D&gt;&lt;D xsi:type="xsd:double"&gt;43.905&lt;/D&gt;&lt;/FQL&gt;&lt;FQL&gt;&lt;Q&gt;DE0007164600^PSETCAL(FIVEDAY);ED_MEAN_PRICE_TGT(-1AY,NOW,D,0)&lt;/Q&gt;&lt;R&gt;263&lt;/R&gt;&lt;C&gt;1&lt;/C&gt;&lt;D xsi:type="xsd:double"&gt;41.281530000000004&lt;/D&gt;&lt;D xsi:type="xsd:double"&gt;41.281530000000004&lt;/D&gt;&lt;D xsi:type="xsd:double"&gt;41.218120000000006&lt;/D&gt;&lt;D xsi:type="xsd:double"&gt;41.022&lt;/D&gt;&lt;D xsi:type="xsd:double"&gt;41.06595&lt;/D&gt;&lt;D xsi:type="xsd:double"&gt;41.06595&lt;/D&gt;&lt;D xsi:type="xsd:double"&gt;41.24421&lt;/D&gt;&lt;D xsi:type="xsd:double"&gt;41.24803&lt;/D&gt;&lt;D xsi:type="xsd:double"&gt;41.23064&lt;/D&gt;&lt;D xsi:type="xsd:double"&gt;41.23064&lt;/D&gt;&lt;D xsi:type="xsd:double"&gt;41.23064&lt;/D&gt;&lt;D xsi:type="xsd:double"&gt;41.166210000000007&lt;/D&gt;&lt;D xsi:type="xsd:double"&gt;41.166210000000007&lt;/D&gt;&lt;D xsi:type="xsd:double"&gt;41.27767&lt;/D&gt;&lt;D xsi:type="xsd:double"&gt;41.2699&lt;/D&gt;&lt;D xsi:type="xsd:double"&gt;41.2699&lt;/D&gt;&lt;D xsi:type="xsd:double"&gt;41.2699&lt;/D&gt;&lt;D xsi:type="xsd:double"&gt;41.2699&lt;/D&gt;&lt;D xsi:type="xsd:double"&gt;41.2699&lt;/D&gt;&lt;D xsi:type="xsd:double"&gt;41.2699&lt;/D&gt;&lt;D xsi:type="xsd:double"&gt;41.2747&lt;/D&gt;&lt;D xsi:type="xsd:double"&gt;41.2747&lt;/D&gt;&lt;D xsi:type="xsd:double"&gt;41.2747&lt;/D&gt;&lt;D xsi:type="xsd:double"&gt;41.2747&lt;/D&gt;&lt;D xsi:type="xsd:double"&gt;41.296470000000006&lt;/D&gt;&lt;D xsi:type="xsd:double"&gt;41.32468&lt;/D&gt;&lt;D xsi:type="xsd:double"&gt;41.32468&lt;/D&gt;&lt;D xsi:type="xsd:double"&gt;41.328500000000005&lt;/D&gt;&lt;D xsi:type="xsd:double"&gt;41.328500000000005&lt;/D&gt;&lt;D xsi:type="xsd:double"&gt;41.328500000000005&lt;/D&gt;&lt;D xsi:type="xsd:double"&gt;41.328500000000005&lt;/D&gt;&lt;D xsi:type="xsd:double"&gt;41.328500000000005&lt;/D&gt;&lt;D xsi:type="xsd:double"&gt;41.328500000000005&lt;/D&gt;&lt;D xsi:type="xsd:double"&gt;41.36034&lt;/D&gt;&lt;D xsi:type="xsd:double"&gt;41.35092&lt;/D&gt;&lt;D xsi:type="xsd:double"&gt;41.342630000000007&lt;/D&gt;&lt;D xsi:type="xsd:double"&gt;41.350080000000005&lt;/D&gt;&lt;D xsi:type="xsd:double"&gt;41.350080000000005&lt;/D&gt;&lt;D xsi:type="xsd:double"&gt;41.350080000000005&lt;/D&gt;&lt;D xsi:type="xsd:double"&gt;41.350080000000005&lt;/D&gt;&lt;D xsi:type="xsd:double"&gt;41.467090000000006&lt;/D&gt;&lt;D xsi:type="xsd:double"&gt;41.414840000000005&lt;/D&gt;&lt;D xsi:type="xsd:double"&gt;41.62471&lt;/D&gt;&lt;D xsi:type="xsd:double"&gt;41.97144&lt;/D&gt;&lt;D xsi:type="xsd:double"&gt;43.07072&lt;/D&gt;&lt;D xsi:type="xsd:double"&gt;42.99183&lt;/D&gt;&lt;D xsi:type="xsd:double"&gt;43.156870000000005&lt;/D&gt;&lt;D xsi:type="xsd:double"&gt;42.873560000000005&lt;/D&gt;&lt;D xsi:type="xsd:double"&gt;42.865140000000004&lt;/D&gt;&lt;D xsi:type="xsd:double"&gt;42.912960000000005&lt;/D&gt;&lt;D xsi:type="xsd:double"&gt;43.1618&lt;/D&gt;&lt;D xsi:type="xsd:double"&gt;43.20528&lt;/D&gt;&lt;D xsi:type="xsd:double"&gt;43.20528&lt;/D&gt;&lt;D xsi:type="xsd:double"&gt;44.31027&lt;/D&gt;&lt;D xsi:type="xsd:double"&gt;44.63636&lt;/D&gt;&lt;D xsi:type="xsd:double"&gt;44.679840000000006&lt;/D&gt;&lt;D xsi:type="xsd:double"&gt;44.70029&lt;/D&gt;&lt;D xsi:type="xsd:double"&gt;44.70029&lt;/D&gt;&lt;D xsi:type="xsd:double"&gt;44.40046&lt;/D&gt;&lt;D xsi:type="xsd:double"&gt;44.40046&lt;/D&gt;&lt;D xsi:type="xsd:double"&gt;44.55503&lt;/D&gt;&lt;D xsi:type="xsd:double"&gt;44.55503&lt;/D&gt;&lt;D xsi:type="xsd:double"&gt;44.55503&lt;/D&gt;&lt;D xsi:type="xsd:double"&gt;44.553940000000004&lt;/D&gt;&lt;D xsi:type="xsd:double"&gt;44.71303&lt;/D&gt;&lt;D xsi:type="xsd:double"&gt;44.71303&lt;/D&gt;&lt;D xsi:type="xsd:double"&gt;45.12568&lt;/D&gt;&lt;D xsi:type="xsd:double"&gt;45.12568&lt;/D&gt;&lt;D xsi:type="xsd:double"&gt;45.12568&lt;/D&gt;&lt;D xsi:type="xsd:double"&gt;45.24331&lt;/D&gt;&lt;D xsi:type="xsd:double"&gt;45.302510000000005&lt;/D&gt;&lt;D xsi:type="xsd:double"&gt;45.302510000000005&lt;/D&gt;&lt;D xsi:type="xsd:double"&gt;45.302510000000005&lt;/D&gt;&lt;D xsi:type="xsd:double"&gt;45.417390000000005&lt;/D&gt;&lt;D xsi:type="xsd:double"&gt;45.39838&lt;/D&gt;&lt;D xsi:type="xsd:double"&gt;45.71739&lt;/D&gt;&lt;D xsi:type="xsd:double"&gt;45.71739&lt;/D&gt;&lt;D xsi:type="xsd:double"&gt;45.71739&lt;/D&gt;&lt;D xsi:type="xsd:double"&gt;45.71739&lt;/D&gt;&lt;D xsi:type="xsd:double"&gt;45.71739&lt;/D&gt;&lt;D xsi:type="xsd:double"&gt;46.084590000000006&lt;/D&gt;&lt;D xsi:type="xsd:double"&gt;46.1989&lt;/D&gt;&lt;D xsi:type="xsd:double"&gt;46.1989&lt;/D&gt;&lt;D xsi:type="xsd:double"&gt;46.1989&lt;/D&gt;&lt;D xsi:type="xsd:double"&gt;46.315180000000005&lt;/D&gt;&lt;D xsi:type="xsd:double"&gt;46.315180000000005&lt;/D&gt;&lt;D xsi:type="xsd:double"&gt;46.315180000000005&lt;/D&gt;&lt;D xsi:type="xsd:double"&gt;46.315180000000005&lt;/D&gt;&lt;D xsi:type="xsd:double"&gt;46.315180000000005&lt;/D&gt;&lt;D xsi:type="xsd:double"&gt;46.315180000000005&lt;/D&gt;&lt;D xsi:type="xsd:double"&gt;46.315180000000005&lt;/D&gt;&lt;D xsi:type="xsd:double"&gt;46.315180000000005&lt;/D&gt;&lt;D xsi:type="xsd:double"&gt;46.373320000000007&lt;/D&gt;&lt;D xsi:type="xsd:double"&gt;46.46634&lt;/D&gt;&lt;D xsi:type="xsd:double"&gt;46.592110000000005&lt;/D&gt;&lt;D xsi:type="xsd:double"&gt;46.523930000000007&lt;/D&gt;&lt;D xsi:type="xsd:double"&gt;46.66029&lt;/D&gt;&lt;D xsi:type="xsd:double"&gt;46.72847&lt;/D&gt;&lt;D xsi:type="xsd:double"&gt;46.72847&lt;/D&gt;&lt;D xsi:type="xsd:double"&gt;46.72847&lt;/D&gt;&lt;D xsi:type="xsd:double"&gt;46.842110000000005&lt;/D&gt;&lt;D xsi:type="xsd:double"&gt;46.842110000000005&lt;/D&gt;&lt;D xsi:type="xsd:double"&gt;46.842110000000005&lt;/D&gt;&lt;D xsi:type="xsd:double"&gt;46.97847&lt;/D&gt;&lt;D xsi:type="xsd:double"&gt;47.06938&lt;/D&gt;&lt;D xsi:type="xsd:double"&gt;47.101910000000004&lt;/D&gt;&lt;D xsi:type="xsd:double"&gt;47.101910000000004&lt;/D&gt;&lt;D xsi:type="xsd:double"&gt;47.101910000000004&lt;/D&gt;&lt;D xsi:type="xsd:double"&gt;47.101910000000004&lt;/D&gt;&lt;D xsi:type="xsd:double"&gt;47.101910000000004&lt;/D&gt;&lt;D xsi:type="xsd:double"&gt;47.054260000000006&lt;/D&gt;&lt;D xsi:type="xsd:double"&gt;47.349720000000005&lt;/D&gt;&lt;D xsi:type="xsd:double"&gt;47.349720000000005&lt;/D&gt;&lt;D xsi:type="xsd:double"&gt;47.4179&lt;/D&gt;&lt;D xsi:type="xsd:double"&gt;47.611940000000004&lt;/D&gt;&lt;D xsi:type="xsd:double"&gt;47.611940000000004&lt;/D&gt;&lt;D xsi:type="xsd:double"&gt;47.820080000000004&lt;/D&gt;&lt;D xsi:type="xsd:double"&gt;47.84718&lt;/D&gt;&lt;D xsi:type="xsd:double"&gt;47.84667&lt;/D&gt;&lt;D xsi:type="xsd:double"&gt;47.03164&lt;/D&gt;&lt;D xsi:type="xsd:double"&gt;47.0991&lt;/D&gt;&lt;D xsi:type="xsd:double"&gt;47.076370000000004&lt;/D&gt;&lt;D xsi:type="xsd:double"&gt;47.076370000000004&lt;/D&gt;&lt;D xsi:type="xsd:double"&gt;47.076370000000004&lt;/D&gt;&lt;D xsi:type="xsd:double"&gt;47.076370000000004&lt;/D&gt;&lt;D xsi:type="xsd:double"&gt;47.24094&lt;/D&gt;&lt;D xsi:type="xsd:double"&gt;47.275830000000006&lt;/D&gt;&lt;D xsi:type="xsd:double"&gt;47.275830000000006&lt;/D&gt;&lt;D xsi:type="xsd:double"&gt;47.275830000000006&lt;/D&gt;&lt;D xsi:type="xsd:double"&gt;47.269070000000006&lt;/D&gt;&lt;D xsi:type="xsd:double"&gt;47.269070000000006&lt;/D&gt;&lt;D xsi:type="xsd:double"&gt;47.269070000000006&lt;/D&gt;&lt;D xsi:type="xsd:double"&gt;47.45091&lt;/D&gt;&lt;D xsi:type="xsd:double"&gt;47.4468&lt;/D&gt;&lt;D xsi:type="xsd:double"&gt;47.4468&lt;/D&gt;&lt;D xsi:type="xsd:double"&gt;47.4468&lt;/D&gt;&lt;D xsi:type="xsd:double"&gt;47.4468&lt;/D&gt;&lt;D xsi:type="xsd:double"&gt;47.4468&lt;/D&gt;&lt;D xsi:type="xsd:double"&gt;47.4468&lt;/D&gt;&lt;D xsi:type="xsd:double"&gt;47.4468&lt;/D&gt;&lt;D xsi:type="xsd:double"&gt;47.4468&lt;/D&gt;&lt;D xsi:type="xsd:double"&gt;47.4468&lt;/D&gt;&lt;D xsi:type="xsd:double"&gt;47.4468&lt;/D&gt;&lt;D xsi:type="xsd:double"&gt;47.624100000000006&lt;/D&gt;&lt;D xsi:type="xsd:double"&gt;47.624100000000006&lt;/D&gt;&lt;D xsi:type="xsd:double"&gt;47.624100000000006&lt;/D&gt;&lt;D xsi:type="xsd:double"&gt;47.624100000000006&lt;/D&gt;&lt;D xsi:type="xsd:double"&gt;47.624100000000006&lt;/D&gt;&lt;D xsi:type="xsd:double"&gt;47.59275&lt;/D&gt;&lt;D xsi:type="xsd:double"&gt;47.568760000000005&lt;/D&gt;&lt;D xsi:type="xsd:double"&gt;47.568760000000005&lt;/D&gt;&lt;D xsi:type="xsd:double"&gt;47.387510000000006&lt;/D&gt;&lt;D xsi:type="xsd:double"&gt;47.39674&lt;/D&gt;&lt;D xsi:type="xsd:double"&gt;47.39674&lt;/D&gt;&lt;D xsi:type="xsd:double"&gt;47.39674&lt;/D&gt;&lt;D xsi:type="xsd:double"&gt;47.39674&lt;/D&gt;&lt;D xsi:type="xsd:double"&gt;47.39674&lt;/D&gt;&lt;D xsi:type="xsd:double"&gt;47.39674&lt;/D&gt;&lt;D xsi:type="xsd:double"&gt;47.39674&lt;/D&gt;&lt;D xsi:type="xsd:double"&gt;47.39674&lt;/D&gt;&lt;D xsi:type="xsd:double"&gt;47.403450000000007&lt;/D&gt;&lt;D xsi:type="xsd:double"&gt;47.403450000000007&lt;/D&gt;&lt;D xsi:type="xsd:double"&gt;47.403450000000007&lt;/D&gt;&lt;D xsi:type="xsd:double"&gt;47.403450000000007&lt;/D&gt;&lt;D xsi:type="xsd:double"&gt;47.403450000000007&lt;/D&gt;&lt;D xsi:type="xsd:double"&gt;47.403450000000007&lt;/D&gt;&lt;D xsi:type="xsd:double"&gt;47.403450000000007&lt;/D&gt;&lt;D xsi:type="xsd:double"&gt;47.403450000000007&lt;/D&gt;&lt;D xsi:type="xsd:double"&gt;47.354670000000006&lt;/D&gt;&lt;D xsi:type="xsd:double"&gt;47.54921&lt;/D&gt;&lt;D xsi:type="xsd:double"&gt;47.54921&lt;/D&gt;&lt;D xsi:type="xsd:double"&gt;47.54921&lt;/D&gt;&lt;D xsi:type="xsd:double"&gt;47.54921&lt;/D&gt;&lt;D xsi:type="xsd:double"&gt;47.54921&lt;/D&gt;&lt;D xsi:type="xsd:double"&gt;47.54921&lt;/D&gt;&lt;D xsi:type="xsd:double"&gt;47.301420000000007&lt;/D&gt;&lt;D xsi:type="xsd:double"&gt;47.25276&lt;/D&gt;&lt;D xsi:type="xsd:double"&gt;47.578450000000004&lt;/D&gt;&lt;D xsi:type="xsd:double"&gt;47.578450000000004&lt;/D&gt;&lt;D xsi:type="xsd:double"&gt;47.602250000000005&lt;/D&gt;&lt;D xsi:type="xsd:double"&gt;47.774300000000004&lt;/D&gt;&lt;D xsi:type="xsd:double"&gt;47.715500000000006&lt;/D&gt;&lt;D xsi:type="xsd:double"&gt;47.715500000000006&lt;/D&gt;&lt;D xsi:type="xsd:double"&gt;48.42206&lt;/D&gt;&lt;D xsi:type="xsd:double"&gt;48.42206&lt;/D&gt;&lt;D xsi:type="xsd:double"&gt;48.212680000000006&lt;/D&gt;&lt;D xsi:type="xsd:double"&gt;48.212680000000006&lt;/D&gt;&lt;D xsi:type="xsd:double"&gt;48.212680000000006&lt;/D&gt;&lt;D xsi:type="xsd:double"&gt;48.294450000000005&lt;/D&gt;&lt;D xsi:type="xsd:double"&gt;48.294450000000005&lt;/D&gt;&lt;D xsi:type="xsd:double"&gt;48.307930000000006&lt;/D&gt;&lt;D xsi:type="xsd:double"&gt;48.57918&lt;/D&gt;&lt;D xsi:type="xsd:double"&gt;48.439650000000007&lt;/D&gt;&lt;D xsi:type="xsd:double"&gt;48.439650000000007&lt;/D&gt;&lt;D xsi:type="xsd:double"&gt;48.39314&lt;/D&gt;&lt;D xsi:type="xsd:double"&gt;47.88479&lt;/D&gt;&lt;D xsi:type="xsd:double"&gt;47.75845&lt;/D&gt;&lt;D xsi:type="xsd:double"&gt;47.744350000000004&lt;/D&gt;&lt;D xsi:type="xsd:double"&gt;47.744350000000004&lt;/D&gt;&lt;D xsi:type="xsd:double"&gt;47.744350000000004&lt;/D&gt;&lt;D xsi:type="xsd:double"&gt;47.744350000000004&lt;/D&gt;&lt;D xsi:type="xsd:double"&gt;47.41642&lt;/D&gt;&lt;D xsi:type="xsd:double"&gt;47.41642&lt;/D&gt;&lt;D xsi:type="xsd:double"&gt;47.258440000000007&lt;/D&gt;&lt;D xsi:type="xsd:double"&gt;47.400920000000006&lt;/D&gt;&lt;D xsi:type="xsd:double"&gt;47.28981&lt;/D&gt;&lt;D xsi:type="xsd:double"&gt;47.160030000000006&lt;/D&gt;&lt;D xsi:type="xsd:double"&gt;46.81913&lt;/D&gt;&lt;D xsi:type="xsd:double"&gt;46.796400000000006&lt;/D&gt;&lt;D xsi:type="xsd:double"&gt;46.796400000000006&lt;/D&gt;&lt;D xsi:type="xsd:double"&gt;46.719910000000006&lt;/D&gt;&lt;D xsi:type="xsd:double"&gt;46.318050000000007&lt;/D&gt;&lt;D xsi:type="xsd:double"&gt;46.318050000000007&lt;/D&gt;&lt;D xsi:type="xsd:double"&gt;46.34246&lt;/D&gt;&lt;D xsi:type="xsd:double"&gt;46.156420000000004&lt;/D&gt;&lt;D xsi:type="xsd:double"&gt;45.99363&lt;/D&gt;&lt;D xsi:type="xsd:double"&gt;45.99363&lt;/D&gt;&lt;D xsi:type="xsd:double"&gt;45.99336&lt;/D&gt;&lt;D xsi:type="xsd:double"&gt;46.04995&lt;/D&gt;&lt;D xsi:type="xsd:double"&gt;45.956930000000007&lt;/D&gt;&lt;D xsi:type="xsd:double"&gt;45.72437</t>
        </r>
      </text>
    </comment>
    <comment ref="A23" authorId="2" shapeId="0" xr:uid="{00000000-0006-0000-0000-000018000000}">
      <text>
        <r>
          <rPr>
            <b/>
            <sz val="9"/>
            <color indexed="81"/>
            <rFont val="Tahoma"/>
            <family val="2"/>
          </rPr>
          <t>&lt;/D&gt;&lt;D xsi:type="xsd:double"&gt;45.72437&lt;/D&gt;&lt;D xsi:type="xsd:double"&gt;45.707910000000005&lt;/D&gt;&lt;D xsi:type="xsd:double"&gt;45.54668&lt;/D&gt;&lt;D xsi:type="xsd:double"&gt;45.54668&lt;/D&gt;&lt;D xsi:type="xsd:double"&gt;45.54668&lt;/D&gt;&lt;D xsi:type="xsd:double"&gt;45.54668&lt;/D&gt;&lt;D xsi:type="xsd:double"&gt;45.575730000000007&lt;/D&gt;&lt;D xsi:type="xsd:double"&gt;45.598450000000007&lt;/D&gt;&lt;D xsi:type="xsd:double"&gt;45.598450000000007&lt;/D&gt;&lt;D xsi:type="xsd:double"&gt;45.598450000000007&lt;/D&gt;&lt;D xsi:type="xsd:double"&gt;45.598450000000007&lt;/D&gt;&lt;D xsi:type="xsd:double"&gt;45.234820000000006&lt;/D&gt;&lt;D xsi:type="xsd:double"&gt;45.234820000000006&lt;/D&gt;&lt;D xsi:type="xsd:double"&gt;45.17573&lt;/D&gt;&lt;D xsi:type="xsd:double"&gt;45.17573&lt;/D&gt;&lt;D xsi:type="xsd:double"&gt;45.171830000000007&lt;/D&gt;&lt;D xsi:type="xsd:double"&gt;45.171830000000007&lt;/D&gt;&lt;D xsi:type="xsd:double"&gt;45.119130000000006&lt;/D&gt;&lt;D xsi:type="xsd:double"&gt;45.21253&lt;/D&gt;&lt;D xsi:type="xsd:double"&gt;45.603660000000005&lt;/D&gt;&lt;D xsi:type="xsd:double"&gt;45.717&lt;/D&gt;&lt;D xsi:type="xsd:double"&gt;45.71603&lt;/D&gt;&lt;D xsi:type="xsd:double"&gt;45.77255&lt;/D&gt;&lt;D xsi:type="xsd:double"&gt;45.77255&lt;/D&gt;&lt;D xsi:type="xsd:double"&gt;45.77255&lt;/D&gt;&lt;D xsi:type="xsd:double"&gt;45.721920000000004&lt;/D&gt;&lt;D xsi:type="xsd:double"&gt;45.721920000000004&lt;/D&gt;&lt;D xsi:type="xsd:double"&gt;46.745230000000006&lt;/D&gt;&lt;D xsi:type="xsd:double"&gt;46.789680000000004&lt;/D&gt;&lt;D xsi:type="xsd:double"&gt;46.763430000000007&lt;/D&gt;&lt;D xsi:type="xsd:double"&gt;46.576240000000006&lt;/D&gt;&lt;D xsi:type="xsd:double"&gt;46.576240000000006&lt;/D&gt;&lt;D xsi:type="xsd:double"&gt;46.576240000000006&lt;/D&gt;&lt;D xsi:type="xsd:double"&gt;46.576240000000006&lt;/D&gt;&lt;D xsi:type="xsd:double"&gt;46.576240000000006&lt;/D&gt;&lt;D xsi:type="xsd:double"&gt;46.845450000000007&lt;/D&gt;&lt;D xsi:type="xsd:double"&gt;46.91819&lt;/D&gt;&lt;D xsi:type="xsd:double"&gt;46.91819&lt;/D&gt;&lt;D xsi:type="xsd:double"&gt;46.91819&lt;/D&gt;&lt;D xsi:type="xsd:double"&gt;46.95165&lt;/D&gt;&lt;D xsi:type="xsd:double"&gt;46.95165&lt;/D&gt;&lt;D xsi:type="xsd:double"&gt;46.95165&lt;/D&gt;&lt;/FQL&gt;&lt;FQL&gt;&lt;Q&gt;DE0007164600^PSETCAL(FIVEDAY);FG_VOLUME(-1AY,NOW,D,0)&lt;/Q&gt;&lt;R&gt;263&lt;/R&gt;&lt;C&gt;1&lt;/C&gt;&lt;D xsi:type="xsd:double"&gt;2.655312&lt;/D&gt;&lt;D xsi:type="xsd:double"&gt;2.466503&lt;/D&gt;&lt;D xsi:type="xsd:double"&gt;2.883728&lt;/D&gt;&lt;D xsi:type="xsd:double"&gt;1.998295&lt;/D&gt;&lt;D xsi:type="xsd:double"&gt;3.2028269999999996&lt;/D&gt;&lt;D xsi:type="xsd:double"&gt;3.614858&lt;/D&gt;&lt;D xsi:type="xsd:double"&gt;2.7&lt;/D&gt;&lt;D xsi:type="xsd:double"&gt;3.9924929999999996&lt;/D&gt;&lt;D xsi:type="xsd:double"&gt;7.49105&lt;/D&gt;&lt;D xsi:type="xsd:double"&gt;3.0790819999999997&lt;/D&gt;&lt;D xsi:type="xsd:double"&gt;3.368887&lt;/D&gt;&lt;D xsi:type="xsd:double"&gt;3.797888&lt;/D&gt;&lt;D xsi:type="xsd:double"&gt;3.7394700000000003&lt;/D&gt;&lt;D xsi:type="xsd:double"&gt;3.968047&lt;/D&gt;&lt;D xsi:type="xsd:double"&gt;3.50599&lt;/D&gt;&lt;D xsi:type="xsd:double"&gt;3.904206&lt;/D&gt;&lt;D xsi:type="xsd:double"&gt;2.569506&lt;/D&gt;&lt;D xsi:type="xsd:double"&gt;2.9949109999999997&lt;/D&gt;&lt;D xsi:type="xsd:double"&gt;3.166752&lt;/D&gt;&lt;D xsi:type="xsd:double"&gt;2.4858309999999997&lt;/D&gt;&lt;D xsi:type="xsd:double"&gt;1.957072&lt;/D&gt;&lt;D xsi:type="xsd:double"&gt;1.933946&lt;/D&gt;&lt;D xsi:type="xsd:double"&gt;2.5595000000000003&lt;/D&gt;&lt;D xsi:type="xsd:double"&gt;2.541883&lt;/D&gt;&lt;D xsi:type="xsd:double"&gt;2.7553&lt;/D&gt;&lt;D xsi:type="xsd:double"&gt;9.078964&lt;/D&gt;&lt;D xsi:type="xsd:double"&gt;3.070636&lt;/D&gt;&lt;D xsi:type="xsd:double"&gt;3.3974119999999997&lt;/D&gt;&lt;D xsi:type="xsd:double"&gt;1.780322&lt;/D&gt;&lt;D xsi:type="xsd:double"&gt;1.2064709999999999&lt;/D&gt;&lt;D xsi:type="xsd:double"&gt;0&lt;/D&gt;&lt;D xsi:type="xsd:double"&gt;1.018812&lt;/D&gt;&lt;D xsi:type="xsd:double"&gt;0.86372799999999994&lt;/D&gt;&lt;D xsi:type="xsd:double"&gt;1.094616&lt;/D&gt;&lt;D xsi:type="xsd:double"&gt;1.4195449999999998&lt;/D&gt;&lt;D xsi:type="xsd:double"&gt;0&lt;/D&gt;&lt;D xsi:type="xsd:double"&gt;1.729328&lt;/D&gt;&lt;D xsi:type="xsd:double"&gt;2.716812&lt;/D&gt;&lt;D xsi:type="xsd:double"&gt;3.6268439999999997&lt;/D&gt;&lt;D xsi:type="xsd:double"&gt;2.1719&lt;/D&gt;&lt;D xsi:type="xsd:double"&gt;1.87847&lt;/D&gt;&lt;D xsi:type="xsd:double"&gt;2.686206&lt;/D&gt;&lt;D xsi:type="xsd:double"&gt;5.148682&lt;/D&gt;&lt;D xsi:type="xsd:double"&gt;3.838564&lt;/D&gt;&lt;D xsi:type="xsd:double"&gt;12.21118&lt;/D&gt;&lt;D xsi:type="xsd:double"&gt;6.436451&lt;/D&gt;&lt;D xsi:type="xsd:double"&gt;3.7309609999999998&lt;/D&gt;&lt;D xsi:type="xsd:double"&gt;3.145145&lt;/D&gt;&lt;D xsi:type="xsd:double"&gt;3.227986&lt;/D&gt;&lt;D xsi:type="xsd:double"&gt;4.066915&lt;/D&gt;&lt;D xsi:type="xsd:double"&gt;5.172839&lt;/D&gt;&lt;D xsi:type="xsd:double"&gt;2.739242&lt;/D&gt;&lt;D xsi:type="xsd:double"&gt;3.407381&lt;/D&gt;&lt;D xsi:type="xsd:double"&gt;6.2408779999999995&lt;/D&gt;&lt;D xsi:type="xsd:double"&gt;5.86242&lt;/D&gt;&lt;D xsi:type="xsd:double"&gt;5.430847&lt;/D&gt;&lt;D xsi:type="xsd:double"&gt;4.639805&lt;/D&gt;&lt;D xsi:type="xsd:double"&gt;4.6406529999999995&lt;/D&gt;&lt;D xsi:type="xsd:double"&gt;4.3253949999999994&lt;/D&gt;&lt;D xsi:type="xsd:double"&gt;3.892305&lt;/D&gt;&lt;D xsi:type="xsd:double"&gt;2.787737&lt;/D&gt;&lt;D xsi:type="xsd:double"&gt;3.935678&lt;/D&gt;&lt;D xsi:type="xsd:double"&gt;3.0174749999999997&lt;/D&gt;&lt;D xsi:type="xsd:double"&gt;2.683795&lt;/D&gt;&lt;D xsi:type="xsd:double"&gt;3.046008&lt;/D&gt;&lt;D xsi:type="xsd:double"&gt;5.5743300000000007&lt;/D&gt;&lt;D xsi:type="xsd:double"&gt;3.104945&lt;/D&gt;&lt;D xsi:type="xsd:double"&gt;6.738738&lt;/D&gt;&lt;D xsi:type="xsd:double"&gt;3.434221&lt;/D&gt;&lt;D xsi:type="xsd:double"&gt;3.1383319999999997&lt;/D&gt;&lt;D xsi:type="xsd:double"&gt;4.180893&lt;/D&gt;&lt;D xsi:type="xsd:double"&gt;2.830018&lt;/D&gt;&lt;D xsi:type="xsd:double"&gt;4.613958&lt;/D&gt;&lt;D xsi:type="xsd:double"&gt;3.3453589999999997&lt;/D&gt;&lt;D xsi:type="xsd:double"&gt;3.254412&lt;/D&gt;&lt;D xsi:type="xsd:double"&gt;4.159375&lt;/D&gt;&lt;D xsi:type="xsd:double"&gt;4.865714&lt;/D&gt;&lt;D xsi:type="xsd:double"&gt;3.355851&lt;/D&gt;&lt;D xsi:type="xsd:double"&gt;2.72621&lt;/D&gt;&lt;D xsi:type="xsd:double"&gt;2.594661&lt;/D&gt;&lt;D xsi:type="xsd:double"&gt;2.526319&lt;/D&gt;&lt;D xsi:type="xsd:double"&gt;1.892552&lt;/D&gt;&lt;D xsi:type="xsd:double"&gt;3.764357&lt;/D&gt;&lt;D xsi:type="xsd:double"&gt;3.2528900000000003&lt;/D&gt;&lt;D xsi:type="xsd:double"&gt;5.7456439999999995&lt;/D&gt;&lt;D xsi:type="xsd:double"&gt;4.265549&lt;/D&gt;&lt;D xsi:type="xsd:double"&gt;3.974712&lt;/D&gt;&lt;D xsi:type="xsd:double"&gt;9.960640999999999&lt;/D&gt;&lt;D xsi:type="xsd:double"&gt;8.972038&lt;/D&gt;&lt;D xsi:type="xsd:double"&gt;5.912552&lt;/D&gt;&lt;D xsi:type="xsd:double"&gt;12.92359&lt;/D&gt;&lt;D xsi:type="xsd:double"&gt;4.419178&lt;/D&gt;&lt;D xsi:type="xsd:double"&gt;2.5478169999999998&lt;/D&gt;&lt;D xsi:type="xsd:double"&gt;2.258905&lt;/D&gt;&lt;D xsi:type="xsd:double"&gt;3.584692&lt;/D&gt;&lt;D xsi:type="xsd:double"&gt;5.250603&lt;/D&gt;&lt;D xsi:type="xsd:double"&gt;2.4173739999999997&lt;/D&gt;&lt;D xsi:type="xsd:double"&gt;2.753831&lt;/D&gt;&lt;D xsi:type="xsd:double"&gt;3.202817&lt;/D&gt;&lt;D xsi:type="xsd:double"&gt;2.966951&lt;/D&gt;&lt;D xsi:type="xsd:double"&gt;2.661672&lt;/D&gt;&lt;D xsi:type="xsd:double"&gt;2.1520159999999997&lt;/D&gt;&lt;D xsi:type="xsd:double"&gt;3.0382700000000002&lt;/D&gt;&lt;D xsi:type="xsd:double"&gt;2.965872&lt;/D&gt;&lt;D xsi:type="xsd:double"&gt;2.422908&lt;/D&gt;&lt;D xsi:type="xsd:double"&gt;2.286803&lt;/D&gt;&lt;D xsi:type="xsd:double"&gt;2.5566500000000003&lt;/D&gt;&lt;D xsi:type="xsd:double"&gt;2.7814889999999997&lt;/D&gt;&lt;D xsi:type="xsd:double"&gt;2.184746&lt;/D&gt;&lt;D xsi:type="xsd:double"&gt;2.1947259999999997&lt;/D&gt;&lt;D xsi:type="xsd:double"&gt;5.319&lt;/D&gt;&lt;D xsi:type="xsd:double"&gt;3.4400459999999997&lt;/D&gt;&lt;D xsi:type="xsd:double"&gt;3.5486400000000002&lt;/D&gt;&lt;D xsi:type="xsd:double"&gt;3.8070649999999997&lt;/D&gt;&lt;D xsi:type="xsd:double"&gt;3.878943&lt;/D&gt;&lt;D xsi:type="xsd:double"&gt;0&lt;/D&gt;&lt;D xsi:type="xsd:double"&gt;0&lt;/D&gt;&lt;D xsi:type="xsd:double"&gt;2.038783&lt;/D&gt;&lt;D xsi:type="xsd:double"&gt;3.455208&lt;/D&gt;&lt;D xsi:type="xsd:double"&gt;15.162130000000001&lt;/D&gt;&lt;D xsi:type="xsd:double"&gt;4.639226&lt;/D&gt;&lt;D xsi:type="xsd:double"&gt;3.9734049999999996&lt;/D&gt;&lt;D xsi:type="xsd:double"&gt;3.1847269999999996&lt;/D&gt;&lt;D xsi:type="xsd:double"&gt;4.479159&lt;/D&gt;&lt;D xsi:type="xsd:double"&gt;3.9114769999999996&lt;/D&gt;&lt;D xsi:type="xsd:double"&gt;4.1957379999999995&lt;/D&gt;&lt;D xsi:type="xsd:double"&gt;3.6501829999999997&lt;/D&gt;&lt;D xsi:type="xsd:double"&gt;3.544726&lt;/D&gt;&lt;D xsi:type="xsd:double"&gt;4.373364&lt;/D&gt;&lt;D xsi:type="xsd:double"&gt;3.1586239999999997&lt;/D&gt;&lt;D xsi:type="xsd:double"&gt;2.895711&lt;/D&gt;&lt;D xsi:type="xsd:double"&gt;3.2017149999999996&lt;/D&gt;&lt;D xsi:type="xsd:double"&gt;4.251357&lt;/D&gt;&lt;D xsi:type="xsd:double"&gt;2.773424&lt;/D&gt;&lt;D xsi:type="xsd:double"&gt;2.9200809999999997&lt;/D&gt;&lt;D xsi:type="xsd:double"&gt;4.633751&lt;/D&gt;&lt;D xsi:type="xsd:double"&gt;3.666362&lt;/D&gt;&lt;D xsi:type="xsd:double"&gt;7.002134&lt;/D&gt;&lt;D xsi:type="xsd:double"&gt;12.281160000000002&lt;/D&gt;&lt;D xsi:type="xsd:double"&gt;2.8703939999999997&lt;/D&gt;&lt;D xsi:type="xsd:double"&gt;2.661324&lt;/D&gt;&lt;D xsi:type="xsd:double"&gt;1.3870909999999999&lt;/D&gt;&lt;D xsi:type="xsd:double"&gt;6.7821859999999994&lt;/D&gt;&lt;D xsi:type="xsd:double"&gt;2.738911&lt;/D&gt;&lt;D xsi:type="xsd:double"&gt;2.702947&lt;/D&gt;&lt;D xsi:type="xsd:double"&gt;2.371607&lt;/D&gt;&lt;D xsi:type="xsd:double"&gt;1.965871&lt;/D&gt;&lt;D xsi:type="xsd:double"&gt;2.050446&lt;/D&gt;&lt;D xsi:type="xsd:double"&gt;3.112203&lt;/D&gt;&lt;D xsi:type="xsd:double"&gt;2.7393&lt;/D&gt;&lt;D xsi:type="xsd:double"&gt;3.2885329999999997&lt;/D&gt;&lt;D xsi:type="xsd:double"&gt;1.295612&lt;/D&gt;&lt;D xsi:type="xsd:double"&gt;3.3907589999999996&lt;/D&gt;&lt;D xsi:type="xsd:double"&gt;3.401005&lt;/D&gt;&lt;D xsi:type="xsd:double"&gt;4.455636&lt;/D&gt;&lt;D xsi:type="xsd:double"&gt;8.608986&lt;/D&gt;&lt;D xsi:type="xsd:double"&gt;2.415445&lt;/D&gt;&lt;D xsi:type="xsd:double"&gt;3.011535&lt;/D&gt;&lt;D xsi:type="xsd:double"&gt;3.3227900000000004&lt;/D&gt;&lt;D xsi:type="xsd:double"&gt;5.533186&lt;/D&gt;&lt;D xsi:type="xsd:double"&gt;4.141677&lt;/D&gt;&lt;D xsi:type="xsd:double"&gt;2.3283259999999997&lt;/D&gt;&lt;D xsi:type="xsd:double"&gt;2.803616&lt;/D&gt;&lt;D xsi:type="xsd:double"&gt;3.320557&lt;/D&gt;&lt;D xsi:type="xsd:double"&gt;3.6743400000000004&lt;/D&gt;&lt;D xsi:type="xsd:double"&gt;3.174012&lt;/D&gt;&lt;D xsi:type="xsd:double"&gt;1.3542049999999999&lt;/D&gt;&lt;D xsi:type="xsd:double"&gt;2.176811&lt;/D&gt;&lt;D xsi:type="xsd:double"&gt;2.279296&lt;/D&gt;&lt;D xsi:type="xsd:double"&gt;5.156809&lt;/D&gt;&lt;D xsi:type="xsd:double"&gt;3.403612&lt;/D&gt;&lt;D xsi:type="xsd:double"&gt;3.361919&lt;/D&gt;&lt;D xsi:type="xsd:double"&gt;4.161733&lt;/D&gt;&lt;D xsi:type="xsd:double"&gt;2.564978&lt;/D&gt;&lt;D xsi:type="xsd:double"&gt;5.072767&lt;/D&gt;&lt;D xsi:type="xsd:double"&gt;5.748862&lt;/D&gt;&lt;D xsi:type="xsd:double"&gt;3.4577&lt;/D&gt;&lt;D xsi:type="xsd:double"&gt;3.2171719999999997&lt;/D&gt;&lt;D xsi:type="xsd:double"&gt;2.304954&lt;/D&gt;&lt;D xsi:type="xsd:double"&gt;3.943457&lt;/D&gt;&lt;D xsi:type="xsd:double"&gt;2.811025&lt;/D&gt;&lt;D xsi:type="xsd:double"&gt;1.8090959999999998&lt;/D&gt;&lt;D xsi:type="xsd:double"&gt;5.030673&lt;/D&gt;&lt;D xsi:type="xsd:double"&gt;8.192758&lt;/D&gt;&lt;D xsi:type="xsd:double"&gt;3.092285&lt;/D&gt;&lt;D xsi:type="xsd:double"&gt;4.945022&lt;/D&gt;&lt;D xsi:type="xsd:double"&gt;3.927784&lt;/D&gt;&lt;D xsi:type="xsd:double"&gt;3.7320469999999997&lt;/D&gt;&lt;D xsi:type="xsd:double"&gt;5.1066509999999994&lt;/D&gt;&lt;D xsi:type="xsd:double"&gt;6.405834&lt;/D&gt;&lt;D xsi:type="xsd:double"&gt;8.321653&lt;/D&gt;&lt;D xsi:type="xsd:double"&gt;8.1935279999999988&lt;/D&gt;&lt;D xsi:type="xsd:double"&gt;11.205570000000002&lt;/D&gt;&lt;D xsi:type="xsd:double"&gt;10.233540000000001&lt;/D&gt;&lt;D xsi:type="xsd:double"&gt;8.948492&lt;/D&gt;&lt;D xsi:type="xsd:double"&gt;5.679764&lt;/D&gt;&lt;D xsi:type="xsd:double"&gt;3.147468&lt;/D&gt;&lt;D xsi:type="xsd:double"&gt;3.053543&lt;/D&gt;&lt;D xsi:type="xsd:double"&gt;3.7770400000000004&lt;/D&gt;&lt;D xsi:type="xsd:double"&gt;6.4335489999999993&lt;/D&gt;&lt;D xsi:type="xsd:double"&gt;8.83238&lt;/D&gt;&lt;D xsi:type="xsd:double"&gt;4.1786&lt;/D&gt;&lt;D xsi:type="xsd:double"&gt;4.9236379999999995&lt;/D&gt;&lt;D xsi:type="xsd:double"&gt;5.515865&lt;/D&gt;&lt;D xsi:type="xsd:double"&gt;4.689952&lt;/D&gt;&lt;D xsi:type="xsd:double"&gt;5.819692&lt;/D&gt;&lt;D xsi:type="xsd:double"&gt;2.552914&lt;/D&gt;&lt;D xsi:type="xsd:double"&gt;4.322158&lt;/D&gt;&lt;D xsi:type="xsd:double"&gt;6.831226&lt;/D&gt;&lt;D xsi:type="xsd:double"&gt;4.0460139999999996&lt;/D&gt;&lt;D xsi:type="xsd:double"&gt;4.981242&lt;/D&gt;&lt;D xsi:type="xsd:double"&gt;4.49974&lt;/D&gt;&lt;D xsi:type="xsd:double"&gt;4.669548&lt;/D&gt;&lt;D xsi:type="xsd:double"&gt;6.161655&lt;/D&gt;&lt;D xsi:type="xsd:double"&gt;3.992564&lt;/D&gt;&lt;D xsi:type="xsd:double"&gt;4.91331&lt;/D&gt;&lt;D xsi:type="xsd:double"&gt;5.820056&lt;/D&gt;&lt;D xsi:type="xsd:double"&gt;5.561673&lt;/D&gt;&lt;D xsi:type="xsd:double"&gt;5.541449&lt;/D&gt;&lt;D xsi:type="xsd:double"&gt;4.2792600000000007&lt;/D&gt;&lt;D xsi:type="xsd:double"&gt;10.90984&lt;/D&gt;&lt;D xsi:type="xsd:double"&gt;3.428439&lt;/D&gt;&lt;D xsi:type="xsd:double"&gt;3.915555&lt;/D&gt;&lt;D xsi:type="xsd:double"&gt;4.617&lt;/D&gt;&lt;D xsi:type="xsd:double"&gt;5.370616&lt;/D&gt;&lt;D xsi:type="xsd:double"&gt;4.650828&lt;/D&gt;&lt;D xsi:type="xsd:double"&gt;4.821218&lt;/D&gt;&lt;D xsi:type="xsd:double"&gt;5.574978&lt;/D&gt;&lt;D xsi:type="xsd:double"&gt;5.575936&lt;/D&gt;&lt;D xsi:type="xsd:double"&gt;3.878514&lt;/D&gt;&lt;D xsi:type="xsd:double"&gt;3.5685689999999997&lt;/D&gt;&lt;D xsi:type="xsd:double"&gt;3.1340459999999997&lt;/D&gt;&lt;D xsi:type="xsd:double"&gt;3.973477&lt;/D&gt;&lt;D xsi:type="xsd:double"&gt;5.3758349999999995&lt;/D&gt;&lt;D xsi:type="xsd:double"&gt;4.9754900000000006&lt;/D&gt;&lt;D xsi:type="xsd:double"&gt;3.5997559999999997&lt;/D&gt;&lt;D xsi:type="xsd:double"&gt;3.663179&lt;/D&gt;&lt;D xsi:type="xsd:double"&gt;3.4054100000000003&lt;/D&gt;&lt;D xsi:type="xsd:double"&gt;4.402031&lt;/D&gt;&lt;D xsi:type="xsd:double"&gt;3.238523&lt;/D&gt;&lt;D xsi:type="xsd:double"&gt;8.809429&lt;/D&gt;&lt;D xsi:type="xsd:double"&gt;3.878571&lt;/D&gt;&lt;D xsi:type="xsd:double"&gt;3.4206589999999997&lt;/D&gt;&lt;D xsi:type="xsd:double"&gt;3.7443169999999997&lt;/D&gt;&lt;D xsi:type="xsd:double"&gt;4.587727&lt;/D&gt;&lt;D xsi:type="xsd:double"&gt;5.096996&lt;/D&gt;&lt;D xsi:type="xsd:double"&gt;2.852162&lt;/D&gt;&lt;D xsi:type="xsd:double"&gt;3.179286&lt;/D&gt;&lt;D xsi:type="xsd:double"&gt;5.644627&lt;/D&gt;&lt;D xsi:type="xsd:double"&gt;7.5794939999999995&lt;/D&gt;&lt;D xsi:type="xsd:double"&gt;4.1263119999999995&lt;/D&gt;&lt;D xsi:type="xsd:double"&gt;4.6586&lt;/D&gt;&lt;D xsi:type="xsd:double"&gt;5.5892149999999994&lt;/D&gt;&lt;D xsi:type="xsd:double"&gt;3.814866&lt;/D&gt;&lt;D xsi:type="xsd:double"&gt;5.879548&lt;/D&gt;&lt;D xsi:type="xsd:double"&gt;4.469891&lt;/D&gt;&lt;D xsi:type="xsd:double"&gt;4.443542&lt;/D&gt;&lt;D xsi:type="xsd:double"&gt;4.4067919999999994&lt;/D&gt;&lt;D xsi:type="xsd:double"&gt;5.865914&lt;/D&gt;&lt;D xsi:type="xsd:double"&gt;4.705328&lt;/D&gt;&lt;D xsi:type="xsd:double"&gt;3.5469589999999998&lt;/D&gt;&lt;D xsi:type="xsd:double"&gt;3.2364889999999997&lt;/D&gt;&lt;D xsi:type="xsd:double"&gt;3.437543&lt;/D&gt;&lt;/FQL&gt;&lt;FQL&gt;&lt;Q&gt;DE0007164600^FA_ISO_CODE&lt;/Q&gt;&lt;R&gt;1&lt;/R&gt;&lt;C&gt;1&lt;/C&gt;&lt;D xsi:type="xsd:string"&gt;EUR&lt;/D&gt;&lt;/FQL&gt;&lt;FQL&gt;&lt;Q&gt;DE0007164600^LSD_NAME_TOP_HLDR(10,"H","FS","EN")&lt;/Q&gt;&lt;R&gt;10&lt;/R&gt;&lt;C&gt;1&lt;/C&gt;&lt;D xsi:type="xsd:string"&gt;PLATTNER HASSO FAMILY&lt;/D&gt;&lt;D xsi:type="xsd:string"&gt;TSCHIRA KLAUS FAMILY&lt;/D&gt;&lt;D xsi:type="xsd:string"&gt;HOPP DIETMAR FAMILY&lt;/D&gt;&lt;D xsi:type="xsd:string"&gt;SAP AG&lt;/D&gt;&lt;D xsi:type="xsd:string"&gt;BlackRock Asset Management Deutschland AG&lt;/D&gt;&lt;D xsi:type="xsd:string"&gt;Lyxor International Asset Management SA&lt;/D&gt;&lt;D xsi:type="xsd:string"&gt;Norges Bank Investment Management&lt;/D&gt;&lt;D xsi:type="xsd:string"&gt;DWS Investment GmbH&lt;/D&gt;&lt;D xsi:type="xsd:string"&gt;Thornburg Investment Management, Inc.&lt;/D&gt;&lt;D xsi:type="xsd:string"&gt;Allianz Global Investors Kapitalanlagegesellschaft&lt;/D&gt;&lt;/FQL&gt;&lt;FQL&gt;&lt;Q&gt;DE0007164600^LSD_POS_TOP_HLDR(10,"H","FS")&lt;/Q&gt;&lt;R&gt;10&lt;/R&gt;&lt;C&gt;1&lt;/C&gt;&lt;D xsi:type="xsd:double"&gt;122148302&lt;/D&gt;&lt;D xsi:type="xsd:double"&gt;93079595&lt;/D&gt;&lt;D xsi:type="xsd:double"&gt;75273200&lt;/D&gt;&lt;D xsi:type="xsd:double"&gt;39166641&lt;/D&gt;&lt;D xsi:type="xsd:double"&gt;20481143&lt;/D&gt;&lt;D xsi:type="xsd:double"&gt;20332510&lt;/D&gt;&lt;D xsi:type="xsd:double"&gt;16934270&lt;/D&gt;&lt;D xsi:type="xsd:double"&gt;16093274&lt;/D&gt;&lt;D xsi:type="xsd:double"&gt;13480458&lt;/D&gt;&lt;D xsi:type="xsd:double"&gt;10527413&lt;/D&gt;&lt;/FQL&gt;&lt;FQL&gt;&lt;Q&gt;FR0000120271^P_PRICE(0)&lt;/Q&gt;&lt;R&gt;1&lt;/R&gt;&lt;C&gt;1&lt;/C&gt;&lt;D xsi:type="xsd:double"&gt;37.6&lt;/D&gt;&lt;/FQL&gt;&lt;FQL&gt;&lt;Q&gt;FR0000120271^P_PRICE(40861)&lt;/Q&gt;&lt;R&gt;1&lt;/R&gt;&lt;C&gt;1&lt;/C&gt;&lt;D xsi:type="xsd:double"&gt;37.6&lt;/D&gt;&lt;/FQL&gt;&lt;FQL&gt;&lt;Q&gt;FR0000120271^P_COM_SHS_OUT(0)&lt;/Q&gt;&lt;R&gt;1&lt;/R&gt;&lt;C&gt;1&lt;/C&gt;&lt;D xsi:type="xsd:double"&gt;2358.543&lt;/D&gt;&lt;/FQL&gt;&lt;FQL&gt;&lt;Q&gt;FR0000120271^P_COM_SHS_OUT(40861)&lt;/Q&gt;&lt;R&gt;1&lt;/R&gt;&lt;C&gt;1&lt;/C&gt;&lt;D xsi:type="xsd:double"&gt;2358.543&lt;/D&gt;&lt;/FQL&gt;&lt;FQL&gt;&lt;Q&gt;FR0000120271^P_LOCAL_INDEX&lt;/Q&gt;&lt;R&gt;1&lt;/R&gt;&lt;C&gt;1&lt;/C&gt;&lt;D xsi:type="xsd:string"&gt;180454&lt;/D&gt;&lt;/FQL&gt;&lt;FQL&gt;&lt;Q&gt;FR0000120271^PSETCAL(FIVEDAY);P_DATEJ_DAY(-1AY,NOW,D)&lt;/Q&gt;&lt;R&gt;263&lt;/R&gt;&lt;C&gt;1&lt;/C&gt;&lt;D xsi:type="xsd:int"&gt;40494&lt;/D&gt;&lt;D xsi:type="xsd:int"&gt;40497&lt;/D&gt;&lt;D xsi:type="xsd:int"&gt;40498&lt;/D&gt;&lt;D xsi:type="xsd:int"&gt;40499&lt;/D&gt;&lt;D xsi:type="xsd:int"&gt;40500&lt;/D&gt;&lt;D xsi:type="xsd:int"&gt;40501&lt;/D&gt;&lt;D xsi:type="xsd:int"&gt;40504&lt;/D&gt;&lt;D xsi:type="xsd:int"&gt;40505&lt;/D&gt;&lt;D xsi:type="xsd:int"&gt;40506&lt;/D&gt;&lt;D xsi:type="xsd:int"&gt;40507&lt;/D&gt;&lt;D xsi:type="xsd:int"&gt;40508&lt;/D&gt;&lt;D xsi:type="xsd:int"&gt;40511&lt;/D&gt;&lt;D xsi:type="xsd:int"&gt;40512&lt;/D&gt;&lt;D xsi:type="xsd:int"&gt;40513&lt;/D&gt;&lt;D xsi:type="xsd:int"&gt;40514&lt;/D&gt;&lt;D xsi:type="xsd:int"&gt;40515&lt;/D&gt;&lt;D xsi:type="xsd:int"&gt;40518&lt;/D&gt;&lt;D xsi:type="xsd:int"&gt;40519&lt;/D&gt;&lt;D xsi:type="xsd:int"&gt;40520&lt;/D&gt;&lt;D xsi:type="xsd:int"&gt;40521&lt;/D&gt;&lt;D xsi:type="xsd:int"&gt;40522&lt;/D&gt;&lt;D xsi:type="xsd:int"&gt;40525&lt;/D&gt;&lt;D xsi:type="xsd:int"&gt;40526&lt;/D&gt;&lt;D xsi:type="xsd:int"&gt;40527&lt;/D&gt;&lt;D xsi:type="xsd:int"&gt;40528&lt;/D&gt;&lt;D xsi:type="xsd:int"&gt;40529&lt;/D&gt;&lt;D xsi:type="xsd:int"&gt;40532&lt;/D&gt;&lt;D xsi:type="xsd:int"&gt;40533&lt;/D&gt;&lt;D xsi:type="xsd:int"&gt;40534&lt;/D&gt;&lt;D xsi:type="xsd:int"&gt;40535&lt;/D&gt;&lt;D xsi:type="xsd:int"&gt;40536&lt;/D&gt;&lt;D xsi:type="xsd:int"&gt;40539&lt;/D&gt;&lt;D xsi:type="xsd:int"&gt;40540&lt;/D&gt;&lt;D xsi:type="xsd:int"&gt;40541&lt;/D&gt;&lt;D xsi:type="xsd:int"&gt;40542&lt;/D&gt;&lt;D xsi:type="xsd:int"&gt;40543&lt;/D&gt;&lt;D xsi:type="xsd:int"&gt;40546&lt;/D&gt;&lt;D xsi:type="xsd:int"&gt;40547&lt;/D&gt;&lt;D xsi:type="xsd:int"&gt;40548&lt;/D&gt;&lt;D xsi:type="xsd:int"&gt;40549&lt;/D&gt;&lt;D xsi:type="xsd:int"&gt;40550&lt;/D&gt;&lt;D xsi:type="xsd:int"&gt;40553&lt;/D&gt;&lt;D xsi:type="xsd:int"&gt;40554&lt;/D&gt;&lt;D xsi:type="xsd:int"&gt;40555&lt;/D&gt;&lt;D xsi:type="xsd:int"&gt;40556&lt;/D&gt;&lt;D xsi:type="xsd:int"&gt;40557&lt;/D&gt;&lt;D xsi:type="xsd:int"&gt;40560&lt;/D&gt;&lt;D xsi:type="xsd:int"&gt;40561&lt;/D&gt;&lt;D xsi:type="xsd:int"&gt;40562&lt;/D&gt;&lt;D xsi:type="xsd:int"&gt;40563&lt;/D&gt;&lt;D xsi:type="xsd:int"&gt;40564&lt;/D&gt;&lt;D xsi:type="xsd:int"&gt;40567&lt;/D&gt;&lt;D xsi:type="xsd:int"&gt;40568&lt;/D&gt;&lt;D xsi:type="xsd:int"&gt;40569&lt;/D&gt;&lt;D xsi:type="xsd:int"&gt;40570&lt;/D&gt;&lt;D xsi:type="xsd:int"&gt;40571&lt;/D&gt;&lt;D xsi:type="xsd:int"&gt;40574&lt;/D&gt;&lt;D xsi:type="xsd:int"&gt;40575&lt;/D&gt;&lt;D xsi:type="xsd:int"&gt;40576&lt;/D&gt;&lt;D xsi:type="xsd:int"&gt;40577&lt;/D&gt;&lt;D xsi:type="xsd:int"&gt;40578&lt;/D&gt;&lt;D xsi:type="xsd:int"&gt;40581&lt;/D&gt;&lt;D xsi:type="xsd:int"&gt;40582&lt;/D&gt;&lt;D xsi:type="xsd:int"&gt;40583&lt;/D&gt;&lt;D xsi:type="xsd:int"&gt;40584&lt;/D&gt;&lt;D xsi:type="xsd:int"&gt;40585&lt;/D&gt;&lt;D xsi:type="xsd:int"&gt;40588&lt;/D&gt;&lt;D xsi:type="xsd:int"&gt;40589&lt;/D&gt;&lt;D xsi:type="xsd:int"&gt;40590&lt;/D&gt;&lt;D xsi:type="xsd:int"&gt;40591&lt;/D&gt;&lt;D xsi:type="xsd:int"&gt;40592&lt;/D&gt;&lt;D xsi:type="xsd:int"&gt;40595&lt;/D&gt;&lt;D xsi:type="xsd:int"&gt;40596&lt;/D&gt;&lt;D xsi:type="xsd:int"&gt;40597&lt;/D&gt;&lt;D xsi:type="xsd:int"&gt;40598&lt;/D&gt;&lt;D xsi:type="xsd:int"&gt;40599&lt;/D&gt;&lt;D xsi:type="xsd:int"&gt;40602&lt;/D&gt;&lt;D xsi:type="xsd:int"&gt;40603&lt;/D&gt;&lt;D xsi:type="xsd:int"&gt;40604&lt;/D&gt;&lt;D xsi:type="xsd:int"&gt;40605&lt;/D&gt;&lt;D xsi:type="xsd:int"&gt;40606&lt;/D&gt;&lt;D xsi:type="xsd:int"&gt;40609&lt;/D&gt;&lt;D xsi:type="xsd:int"&gt;40610&lt;/D&gt;&lt;D xsi:type="xsd:int"&gt;40611&lt;/D&gt;&lt;D xsi:type="xsd:int"&gt;40612&lt;/D&gt;&lt;D xsi:type="xsd:int"&gt;40613&lt;/D&gt;&lt;D xsi:type="xsd:int"&gt;40616&lt;/D&gt;&lt;D xsi:type="xsd:int"&gt;40617&lt;/D&gt;&lt;D xsi:type="xsd:int"&gt;40618&lt;/D&gt;&lt;D xsi:type="xsd:int"&gt;40619&lt;/D&gt;&lt;D xsi:type="xsd:int"&gt;40620&lt;/D&gt;&lt;D xsi:type="xsd:int"&gt;40623&lt;/D&gt;&lt;D xsi:type="xsd:int"&gt;40624&lt;/D&gt;&lt;D xsi:type="xsd:int"&gt;40625&lt;/D&gt;&lt;D xsi:type="xsd:int"&gt;40626&lt;/D&gt;&lt;D xsi:type="xsd:int"&gt;40627&lt;/D&gt;&lt;D xsi:type="xsd:int"&gt;40630&lt;/D&gt;&lt;D xsi:type="xsd:int"&gt;40631&lt;/D&gt;&lt;D xsi:type="xsd:int"&gt;40632&lt;/D&gt;&lt;D xsi:type="xsd:int"&gt;40633&lt;/D&gt;&lt;D xsi:type="xsd:int"&gt;40634&lt;/D&gt;&lt;D xsi:type="xsd:int"&gt;40637&lt;/D&gt;&lt;D xsi:type="xsd:int"&gt;40638&lt;/D&gt;&lt;D xsi:type="xsd:int"&gt;40639&lt;/D&gt;&lt;D xsi:type="xsd:int"&gt;40640&lt;/D&gt;&lt;D xsi:type="xsd:int"&gt;40641&lt;/D&gt;&lt;D xsi:type="xsd:int"&gt;40644&lt;/D&gt;&lt;D xsi:type="xsd:int"&gt;40645&lt;/D&gt;&lt;D xsi:type="xsd:int"&gt;40646&lt;/D&gt;&lt;D xsi:type="xsd:int"&gt;40647&lt;/D&gt;&lt;D xsi:type="xsd:int"&gt;40648&lt;/D&gt;&lt;D xsi:type="xsd:int"&gt;40651&lt;/D&gt;&lt;D xsi:type="xsd:int"&gt;40652&lt;/D&gt;&lt;D xsi:type="xsd:int"&gt;40653&lt;/D&gt;&lt;D xsi:type="xsd:int"&gt;40654&lt;/D&gt;&lt;D xsi:type="xsd:int"&gt;40655&lt;/D&gt;&lt;D xsi:type="xsd:int"&gt;40658&lt;/D&gt;&lt;D xsi:type="xsd:int"&gt;40659&lt;/D&gt;&lt;D xsi:type="xsd:int"&gt;40660&lt;/D&gt;&lt;D xsi:type="xsd:int"&gt;40661&lt;/D&gt;&lt;D xsi:type="xsd:int"&gt;40662&lt;/D&gt;&lt;D xsi:type="xsd:int"&gt;40665&lt;/D&gt;&lt;D xsi:type="xsd:int"&gt;40666&lt;/D&gt;&lt;D xsi:type="xsd:int"&gt;40667&lt;/D&gt;&lt;D xsi:type="xsd:int"&gt;40668&lt;/D&gt;&lt;D xsi:type="xsd:int"&gt;40669&lt;/D&gt;&lt;D xsi:type="xsd:int"&gt;40672&lt;/D&gt;&lt;D xsi:type="xsd:int"&gt;40673&lt;/D&gt;&lt;D xsi:type="xsd:int"&gt;40674&lt;/D&gt;&lt;D xsi:type="xsd:int"&gt;40675&lt;/D&gt;&lt;D xsi:type="xsd:int"&gt;40676&lt;/D&gt;&lt;D xsi:type="xsd:int"&gt;40679&lt;/D&gt;&lt;D xsi:type="xsd:int"&gt;40680&lt;/D&gt;&lt;D xsi:type="xsd:int"&gt;40681&lt;/D&gt;&lt;D xsi:type="xsd:int"&gt;40682&lt;/D&gt;&lt;D xsi:type="xsd:int"&gt;40683&lt;/D&gt;&lt;D xsi:type="xsd:int"&gt;40686&lt;/D&gt;&lt;D xsi:type="xsd:int"&gt;40687&lt;/D&gt;&lt;D xsi:type="xsd:int"&gt;40688&lt;/D&gt;&lt;D xsi:type="xsd:int"&gt;40689&lt;/D&gt;&lt;D xsi:type="xsd:int"&gt;40690&lt;/D&gt;&lt;D xsi:type="xsd:int"&gt;40693&lt;/D&gt;&lt;D xsi:type="xsd:int"&gt;40694&lt;/D&gt;&lt;D xsi:type="xsd:int"&gt;40695&lt;/D&gt;&lt;D xsi:type="xsd:int"&gt;40696&lt;/D&gt;&lt;D xsi:type="xsd:int"&gt;40697&lt;/D&gt;&lt;D xsi:type="xsd:int"&gt;40700&lt;/D&gt;&lt;D xsi:type="xsd:int"&gt;40701&lt;/D&gt;&lt;D xsi:type="xsd:int"&gt;40702&lt;/D&gt;&lt;D xsi:type="xsd:int"&gt;40703&lt;/D&gt;&lt;D xsi:type="xsd:int"&gt;40704&lt;/D&gt;&lt;D xsi:type="xsd:int"&gt;40707&lt;/D&gt;&lt;D xsi:type="xsd:int"&gt;40708&lt;/D&gt;&lt;D xsi:type="xsd:int"&gt;40709&lt;/D&gt;&lt;D xsi:type="xsd:int"&gt;40710&lt;/D&gt;&lt;D xsi:type="xsd:int"&gt;40711&lt;/D&gt;&lt;D xsi:type="xsd:int"&gt;40714&lt;/D&gt;&lt;D xsi:type="xsd:int"&gt;40715&lt;/D&gt;&lt;D xsi:type="xsd:int"&gt;40716&lt;/D&gt;&lt;D xsi:type="xsd:int"&gt;40717&lt;/D&gt;&lt;D xsi:type="xsd:int"&gt;40718&lt;/D&gt;&lt;D xsi:type="xsd:int"&gt;40721&lt;/D&gt;&lt;D xsi:type="xsd:int"&gt;40722&lt;/D&gt;&lt;D xsi:type="xsd:int"&gt;40723&lt;/D&gt;&lt;D xsi:type="xsd:int"&gt;40724&lt;/D&gt;&lt;D xsi:type="xsd:int"&gt;40725&lt;/D&gt;&lt;D xsi:type="xsd:int"&gt;40728&lt;/D&gt;&lt;D xsi:type="xsd:int"&gt;40729&lt;/D&gt;&lt;D xsi:type="xsd:int"&gt;40730&lt;/D&gt;&lt;D xsi:type="xsd:int"&gt;40731&lt;/D&gt;&lt;D xsi:type="xsd:int"&gt;40732&lt;/D&gt;&lt;D xsi:type="xsd:int"&gt;40735&lt;/D&gt;&lt;D xsi:type="xsd:int"&gt;40736&lt;/D&gt;&lt;D xsi:type="xsd:int"&gt;40737&lt;/D&gt;&lt;D xsi:type="xsd:int"&gt;40738&lt;/D&gt;&lt;D xsi:type="xsd:int"&gt;40739&lt;/D&gt;&lt;D xsi:type="xsd:int"&gt;40742&lt;/D&gt;&lt;D xsi:type="xsd:int"&gt;40743&lt;/D&gt;&lt;D xsi:type="xsd:int"&gt;40744&lt;/D&gt;&lt;D xsi:type="xsd:int"&gt;40745&lt;/D&gt;&lt;D xsi:type="xsd:int"&gt;40746&lt;/D&gt;&lt;D xsi:type="xsd:int"&gt;40749&lt;/D&gt;&lt;D xsi:type="xsd:int"&gt;40750&lt;/D&gt;&lt;D xsi:type="xsd:int"&gt;40751&lt;/D&gt;&lt;D xsi:type="xsd:int"&gt;40752&lt;/D&gt;&lt;D xsi:type="xsd:int"&gt;40753&lt;/D&gt;&lt;D xsi:type="xsd:int"&gt;40756&lt;/D&gt;&lt;D xsi:type="xsd:int"&gt;40757&lt;/D&gt;&lt;D xsi:type="xsd:int"&gt;40758&lt;/D&gt;&lt;D xsi:type="xsd:int"&gt;40759&lt;/D&gt;&lt;D xsi:type="xsd:int"&gt;40760&lt;/D&gt;&lt;D xsi:type="xsd:int"&gt;40763&lt;/D&gt;&lt;D xsi:type="xsd:int"&gt;40764&lt;/D&gt;&lt;D xsi:type="xsd:int"&gt;40765&lt;/D&gt;&lt;D xsi:type="xsd:int"&gt;40766&lt;/D&gt;&lt;D xsi:type="xsd:int"&gt;40767&lt;/D&gt;&lt;D xsi:type="xsd:int"&gt;40770&lt;/D&gt;&lt;D xsi:type="xsd:int"&gt;40771&lt;/D&gt;&lt;D xsi:type="xsd:int"&gt;40772&lt;/D&gt;&lt;D xsi:type="xsd:int"&gt;40773&lt;/D&gt;&lt;D xsi:type="xsd:int"&gt;40774&lt;/D&gt;&lt;D xsi:type="xsd:int"&gt;40777&lt;/D&gt;&lt;D xsi:type="xsd:int"&gt;40778&lt;/D&gt;&lt;D xsi:type="xsd:int"&gt;40779&lt;/D&gt;&lt;D xsi:type="xsd:int"&gt;40780&lt;/D&gt;&lt;D xsi:type="xsd:int"&gt;40781&lt;/D&gt;&lt;D xsi:type="xsd:int"&gt;40784&lt;/D&gt;&lt;D xsi:type="xsd:int"&gt;40785&lt;/D&gt;&lt;D xsi:type="xsd:int"&gt;40786&lt;/D&gt;&lt;D xsi:type="xsd:int"&gt;40787&lt;/D&gt;&lt;D xsi:type="xsd:int"&gt;40788&lt;/D&gt;&lt;D xsi:type="xsd:int"&gt;40791&lt;/D&gt;&lt;D xsi:type="xsd:int"&gt;40792&lt;/D&gt;&lt;D xsi:type="xsd:int"&gt;40793&lt;/D&gt;&lt;D xsi:type="xsd:int"&gt;40794&lt;/D&gt;&lt;D xsi:type="xsd:int"&gt;40795&lt;/D&gt;&lt;D xsi:type="xsd:int"&gt;40798&lt;/D&gt;&lt;D xsi:type="xsd:int"&gt;40799&lt;/D&gt;&lt;D xsi:type="xsd:int"&gt;40800&lt;/D&gt;&lt;D xsi:type="xsd:int"&gt;40801&lt;/D&gt;&lt;D xsi:type="xsd:int"&gt;40802&lt;/D&gt;&lt;D xsi:type="xsd:int"&gt;40805&lt;/D&gt;&lt;D xsi:type="xsd:int"&gt;40806&lt;/D&gt;&lt;D xsi:type="xsd:int"&gt;40807&lt;/D&gt;&lt;D xsi:type="xsd:int"&gt;40808&lt;/D&gt;&lt;D xsi:type="xsd:int"&gt;40809&lt;/D&gt;&lt;D xsi:type="xsd:int"&gt;40812&lt;/D&gt;&lt;D xsi:type="xsd:int"&gt;40813&lt;/D&gt;&lt;D xsi:type="xsd:int"&gt;40814&lt;/D&gt;&lt;D xsi:type="xsd:int"&gt;40815&lt;/D&gt;&lt;D xsi:type="xsd:int"&gt;40816&lt;/D&gt;&lt;D xsi:type="xsd:int"&gt;40819&lt;/D&gt;&lt;D xsi:type="xsd:int"&gt;40820&lt;/D&gt;&lt;D xsi:type="xsd:int"&gt;40821&lt;/D&gt;&lt;D xsi:type="xsd:int"&gt;40822&lt;/D&gt;&lt;D xsi:type="xsd:int"&gt;40823&lt;/D&gt;&lt;D xsi:type="xsd:int"&gt;40826&lt;/D&gt;&lt;D xsi:type="xsd:int"&gt;40827&lt;/D&gt;&lt;D xsi:type="xsd:int"&gt;40828&lt;/D&gt;&lt;D xsi:type="xsd:int"&gt;40829&lt;/D&gt;&lt;D xsi:type="xsd:int"&gt;40830&lt;/D&gt;&lt;D xsi:type="xsd:int"&gt;40833&lt;/D&gt;&lt;D xsi:type="xsd:int"&gt;40834&lt;/D&gt;&lt;D xsi:type="xsd:int"&gt;40835&lt;/D&gt;&lt;D xsi:type="xsd:int"&gt;40836&lt;/D&gt;&lt;D xsi:type="xsd:int"&gt;40837&lt;/D&gt;&lt;D xsi:type="xsd:int"&gt;40840&lt;/D&gt;&lt;D xsi:type="xsd:int"&gt;40841&lt;/D&gt;&lt;D xsi:type="xsd:int"&gt;40842&lt;/D&gt;&lt;D xsi:type="xsd:int"&gt;40843&lt;/D&gt;&lt;D xsi:type="xsd:int"&gt;40844&lt;/D&gt;&lt;D xsi:type="xsd:int"&gt;40847&lt;/D&gt;&lt;D xsi:type="xsd:int"&gt;40848&lt;/D&gt;&lt;D xsi:type="xsd:int"&gt;40849&lt;/D&gt;&lt;D xsi:type="xsd:int"&gt;40850&lt;/D&gt;&lt;D xsi:type="xsd:int"&gt;40851&lt;/D&gt;&lt;D xsi:type="xsd:int"&gt;40854&lt;/D&gt;&lt;D xsi:type="xsd:int"&gt;40855&lt;/D&gt;&lt;D xsi:type="xsd:int"&gt;40856&lt;/D&gt;&lt;D xsi:type="xsd:int"&gt;40857&lt;/D&gt;&lt;D xsi:type="xsd:int"&gt;40858&lt;/D&gt;&lt;D xsi:type="xsd:int"&gt;40861&lt;/D&gt;&lt;D xsi:type="xsd:int"&gt;40862&lt;/D&gt;&lt;/FQL&gt;&lt;FQL&gt;&lt;Q&gt;FR0000120271^PSETCAL(FIVEDAY);P_PRICE(-1AY,NOW,D,EC_CURR,,1)&lt;/Q&gt;&lt;R&gt;263&lt;/R&gt;&lt;C&gt;1&lt;/C&gt;&lt;D xsi:type="xsd:double"&gt;39.47&lt;/D&gt;&lt;D xsi:type="xsd:double"&gt;39.77&lt;/D&gt;&lt;D xsi:type="xsd:double"&gt;38.45&lt;/D&gt;&lt;D xsi:type="xsd:double"&gt;38.595&lt;/D&gt;&lt;D xsi:type="xsd:double"&gt;39.02&lt;/D&gt;&lt;D xsi:type="xsd:double"&gt;38.79&lt;/D&gt;&lt;D xsi:type="xsd:double"&gt;38.395&lt;/D&gt;&lt;D xsi:type="xsd:double"&gt;37.77&lt;/D&gt;&lt;D xsi:type="xsd:double"&gt;37.925000000000004&lt;/D&gt;&lt;D xsi:type="xsd:double"&gt;37.97&lt;/D&gt;&lt;D xsi:type="xsd:double"&gt;37.735&lt;/D&gt;&lt;D xsi:type="xsd:double"&gt;37.1&lt;/D&gt;&lt;D xsi:type="xsd:double"&gt;37.315&lt;/D&gt;&lt;D xsi:type="xsd:double"&gt;37.62&lt;/D&gt;&lt;D xsi:type="xsd:double"&gt;38.035000000000004&lt;/D&gt;&lt;D xsi:type="xsd:double"&gt;38.06&lt;/D&gt;&lt;D xsi:type="xsd:double"&gt;38.435&lt;/D&gt;&lt;D xsi:type="xsd:double"&gt;39.01&lt;/D&gt;&lt;D xsi:type="xsd:double"&gt;39.12&lt;/D&gt;&lt;D xsi:type="xsd:double"&gt;39.42&lt;/D&gt;&lt;D xsi:type="xsd:double"&gt;39.245&lt;/D&gt;&lt;D xsi:type="xsd:double"&gt;39.765&lt;/D&gt;&lt;D xsi:type="xsd:double"&gt;40.09&lt;/D&gt;&lt;D xsi:type="xsd:double"&gt;39.92&lt;/D&gt;&lt;D xsi:type="xsd:double"&gt;39.905&lt;/D&gt;&lt;D xsi:type="xsd:double"&gt;39.77&lt;/D&gt;&lt;D xsi:type="xsd:double"&gt;39.955&lt;/D&gt;&lt;D xsi:type="xsd:double"&gt;40.550000000000004&lt;/D&gt;&lt;D xsi:type="xsd:double"&gt;40.51&lt;/D&gt;&lt;D xsi:type="xsd:double"&gt;40.505&lt;/D&gt;&lt;D xsi:type="xsd:double"&gt;40.465&lt;/D&gt;&lt;D xsi:type="xsd:double"&gt;39.995&lt;/D&gt;&lt;D xsi:type="xsd:double"&gt;40.035000000000004&lt;/D&gt;&lt;D xsi:type="xsd:double"&gt;40.54&lt;/D&gt;&lt;D xsi:type="xsd:double"&gt;40.12&lt;/D&gt;&lt;D xsi:type="xsd:double"&gt;39.65&lt;/D&gt;&lt;D xsi:type="xsd:double"&gt;40.59&lt;/D&gt;&lt;D xsi:type="xsd:double"&gt;41.13&lt;/D&gt;&lt;D xsi:type="xsd:double"&gt;41.29&lt;/D&gt;&lt;D xsi:type="xsd:double"&gt;41.550000000000004&lt;/D&gt;&lt;D xsi:type="xsd:double"&gt;41.22&lt;/D&gt;&lt;D xsi:type="xsd:double"&gt;40.69&lt;/D&gt;&lt;D xsi:type="xsd:double"&gt;41.04&lt;/D&gt;&lt;D xsi:type="xsd:double"&gt;41.74&lt;/D&gt;&lt;D xsi:type="xsd:double"&gt;42&lt;/D&gt;&lt;D xsi:type="xsd:double"&gt;42.400000000000006&lt;/D&gt;&lt;D xsi:type="xsd:double"&gt;42.155&lt;/D&gt;&lt;D xsi:type="xsd:double"&gt;42.5&lt;/D&gt;&lt;D xsi:type="xsd:double"&gt;42.2&lt;/D&gt;&lt;D xsi:type="xsd:double"&gt;41.945&lt;/D&gt;&lt;D xsi:type="xsd:double"&gt;42.525&lt;/D&gt;&lt;D xsi:type="xsd:double"&gt;42.905&lt;/D&gt;&lt;D xsi:type="xsd:double"&gt;42.62&lt;/D&gt;&lt;D xsi:type="xsd:double"&gt;43&lt;/D&gt;&lt;D xsi:type="xsd:double"&gt;43.215&lt;/D&gt;&lt;D xsi:type="xsd:double"&gt;42.325&lt;/D&gt;&lt;D xsi:type="xsd:double"&gt;42.715&lt;/D&gt;&lt;D xsi:type="xsd:double"&gt;44.08&lt;/D&gt;&lt;D xsi:type="xsd:double"&gt;44&lt;/D&gt;&lt;D xsi:type="xsd:double"&gt;43.550000000000004&lt;/D&gt;&lt;D xsi:type="xsd:double"&gt;43.52&lt;/D&gt;&lt;D xsi:type="xsd:double"&gt;43.585&lt;/D&gt;&lt;D xsi:type="xsd:double"&gt;43.63&lt;/D&gt;&lt;D xsi:type="xsd:double"&gt;43&lt;/D&gt;&lt;D xsi:type="xsd:double"&gt;43.475&lt;/D&gt;&lt;D xsi:type="xsd:double"&gt;43.445&lt;/D&gt;&lt;D xsi:type="xsd:double"&gt;43.305&lt;/D&gt;&lt;D xsi:type="xsd:double"&gt;43.465&lt;/D&gt;&lt;D xsi:type="xsd:double"&gt;43.410000000000004&lt;/D&gt;&lt;D xsi:type="xsd:double"&gt;43.5&lt;/D&gt;&lt;D xsi:type="xsd:double"&gt;43.605000000000004&lt;/D&gt;&lt;D xsi:type="xsd:double"&gt;43.050000000000004&lt;/D&gt;&lt;D xsi:type="xsd:double"&gt;42.985&lt;/D&gt;&lt;D xsi:type="xsd:double"&gt;43&lt;/D&gt;&lt;D xsi:type="xsd:double"&gt;43.655&lt;/D&gt;&lt;D xsi:type="xsd:double"&gt;43.78&lt;/D&gt;&lt;D xsi:type="xsd:double"&gt;44.410000000000004&lt;/D&gt;&lt;D xsi:type="xsd:double"&gt;43.465&lt;/D&gt;&lt;D xsi:type="xsd:double"&gt;43.36&lt;/D&gt;&lt;D xsi:type="xsd:double"&gt;43.84&lt;/D&gt;&lt;D xsi:type="xsd:double"&gt;43.96&lt;/D&gt;&lt;D xsi:type="xsd:double"&gt;43.7&lt;/D&gt;&lt;D xsi:type="xsd:double"&gt;43.65&lt;/D&gt;&lt;D xsi:type="xsd:double"&gt;43.1&lt;/D&gt;&lt;D xsi:type="xsd:double"&gt;42.605000000000004&lt;/D&gt;&lt;D xsi:type="xsd:double"&gt;42.255&lt;/D&gt;&lt;D xsi:type="xsd:double"&gt;41.595&lt;/D&gt;&lt;D xsi:type="xsd:double"&gt;40.62&lt;/D&gt;&lt;D xsi:type="xsd:double"&gt;39.82&lt;/D&gt;&lt;D xsi:type="xsd:double"&gt;40.79&lt;/D&gt;&lt;D xsi:type="xsd:double"&gt;40.76&lt;/D&gt;&lt;D xsi:type="xsd:double"&gt;41.515&lt;/D&gt;&lt;D xsi:type="xsd:double"&gt;41.63&lt;/D&gt;&lt;D xsi:type="xsd:double"&gt;42.085&lt;/D&gt;&lt;D xsi:type="xsd:double"&gt;42.505&lt;/D&gt;&lt;D xsi:type="xsd:double"&gt;42.575&lt;/D&gt;&lt;D xsi:type="xsd:double"&gt;42.605000000000004&lt;/D&gt;&lt;D xsi:type="xsd:double"&gt;42.755&lt;/D&gt;&lt;D xsi:type="xsd:double"&gt;42.92&lt;/D&gt;&lt;D xsi:type="xsd:double"&gt;42.955&lt;/D&gt;&lt;D xsi:type="xsd:double"&gt;43.595&lt;/D&gt;&lt;D xsi:type="xsd:double"&gt;43.375&lt;/D&gt;&lt;D xsi:type="xsd:double"&gt;43.565&lt;/D&gt;&lt;D xsi:type="xsd:double"&gt;43.065&lt;/D&gt;&lt;D xsi:type="xsd:double"&gt;42.835&lt;/D&gt;&lt;D xsi:type="xsd:double"&gt;43.15&lt;/D&gt;&lt;D xsi:type="xsd:double"&gt;43.005&lt;/D&gt;&lt;D xsi:type="xsd:double"&gt;41.94&lt;/D&gt;&lt;D xsi:type="xsd:double"&gt;42.050000000000004&lt;/D&gt;&lt;D xsi:type="xsd:double"&gt;41.64&lt;/D&gt;&lt;D xsi:type="xsd:double"&gt;41.675000000000004&lt;/D&gt;&lt;D xsi:type="xsd:double"&gt;40.660000000000004&lt;/D&gt;&lt;D xsi:type="xsd:double"&gt;40.54&lt;/D&gt;&lt;D xsi:type="xsd:double"&gt;41.875&lt;/D&gt;&lt;D xsi:type="xsd:double"&gt;42.050000000000004&lt;/D&gt;&lt;D xsi:type="xsd:double"&gt;42.050000000000004&lt;/D&gt;&lt;D xsi:type="xsd:double"&gt;42.050000000000004&lt;/D&gt;&lt;D xsi:type="xsd:double"&gt;42.03&lt;/D&gt;&lt;D xsi:type="xsd:double"&gt;42.595&lt;/D&gt;&lt;D xsi:type="xsd:double"&gt;43.005&lt;/D&gt;&lt;D xsi:type="xsd:double"&gt;43.22&lt;/D&gt;&lt;D xsi:type="xsd:double"&gt;43.045&lt;/D&gt;&lt;D xsi:type="xsd:double"&gt;42.76&lt;/D&gt;&lt;D xsi:type="xsd:double"&gt;41.765&lt;/D&gt;&lt;D xsi:type="xsd:double"&gt;41.175000000000004&lt;/D&gt;&lt;D xsi:type="xsd:double"&gt;41.61&lt;/D&gt;&lt;D xsi:type="xsd:double"&gt;41.27&lt;/D&gt;&lt;D xsi:type="xsd:double"&gt;41.81&lt;/D&gt;&lt;D xsi:type="xsd:double"&gt;41.525&lt;/D&gt;&lt;D xsi:type="xsd:double"&gt;40.945&lt;/D&gt;&lt;D xsi:type="xsd:double"&gt;40.695&lt;/D&gt;&lt;D xsi:type="xsd:double"&gt;40.555&lt;/D&gt;&lt;D xsi:type="xsd:double"&gt;40.34&lt;/D&gt;&lt;D xsi:type="xsd:double"&gt;40.765&lt;/D&gt;&lt;D xsi:type="xsd:double"&gt;41.26&lt;/D&gt;&lt;D xsi:type="xsd:double"&gt;41.07&lt;/D&gt;&lt;D xsi:type="xsd:double"&gt;39.49&lt;/D&gt;&lt;D xsi:type="xsd:double"&gt;39.445&lt;/D&gt;&lt;D xsi:type="xsd:double"&gt;39.300000000000004&lt;/D&gt;&lt;D xsi:type="xsd:double"&gt;39.195&lt;/D&gt;&lt;D xsi:type="xsd:double"&gt;39.535000000000004&lt;/D&gt;&lt;D xsi:type="xsd:double"&gt;39.445&lt;/D&gt;&lt;D xsi:type="xsd:double"&gt;40.03&lt;/D&gt;&lt;D xsi:type="xsd:double"&gt;39.58&lt;/D&gt;&lt;D xsi:type="xsd:double"&gt;38.64&lt;/D&gt;&lt;D xsi:type="xsd:double"&gt;38.36&lt;/D&gt;&lt;D xsi:type="xsd:double"&gt;38.15&lt;/D&gt;&lt;D xsi:type="xsd:double"&gt;38.285000000000004&lt;/D&gt;&lt;D xsi:type="xsd:double"&gt;38.21&lt;/D&gt;&lt;D xsi:type="xsd:double"&gt;38.660000000000004&lt;/D&gt;&lt;D xsi:type="xsd:double"&gt;38&lt;/D&gt;&lt;D xsi:type="xsd:double"&gt;37.980000000000004&lt;/D&gt;&lt;D xsi:type="xsd:double"&gt;38.325&lt;/D&gt;&lt;D xsi:type="xsd:double"&gt;37.74&lt;/D&gt;&lt;D xsi:type="xsd:double"&gt;38.09&lt;/D&gt;&lt;D xsi:type="xsd:double"&gt;38.13&lt;/D&gt;&lt;D xsi:type="xsd:double"&gt;38.055&lt;/D&gt;&lt;D xsi:type="xsd:double"&gt;38.875&lt;/D&gt;&lt;D xsi:type="xsd:double"&gt;38.58&lt;/D&gt;&lt;D xsi:type="xsd:double"&gt;37.97&lt;/D&gt;&lt;D xsi:type="xsd:double"&gt;37.995&lt;/D&gt;&lt;D xsi:type="xsd:double"&gt;38.13&lt;/D&gt;&lt;D xsi:type="xsd:double"&gt;38.400000000000006&lt;/D&gt;&lt;D xsi:type="xsd:double"&gt;39.115&lt;/D&gt;&lt;D xsi:type="xsd:double"&gt;39.88&lt;/D&gt;&lt;D xsi:type="xsd:double"&gt;39.910000000000004&lt;/D&gt;&lt;D xsi:type="xsd:double"&gt;39.87&lt;/D&gt;&lt;D xsi:type="xsd:double"&gt;39.67&lt;/D&gt;&lt;D xsi:type="xsd:double"&gt;39.800000000000004&lt;/D&gt;&lt;D xsi:type="xsd:double"&gt;40.400000000000006&lt;/D&gt;&lt;D xsi:type="xsd:double"&gt;39.97&lt;/D&gt;&lt;D xsi:type="xsd:double"&gt;39.33&lt;/D&gt;&lt;D xsi:type="xsd:double"&gt;38.83&lt;/D&gt;&lt;D xsi:type="xsd:double"&gt;38.85&lt;/D&gt;&lt;D xsi:type="xsd:double"&gt;38.595&lt;/D&gt;&lt;D xsi:type="xsd:double"&gt;38.37&lt;/D&gt;&lt;D xsi:type="xsd:double"&gt;38.085&lt;/D&gt;&lt;D xsi:type="xsd:double"&gt;38.32&lt;/D&gt;&lt;D xsi:type="xsd:double"&gt;38.555&lt;/D&gt;&lt;D xsi:type="xsd:double"&gt;38.905&lt;/D&gt;&lt;D xsi:type="xsd:double"&gt;39.455&lt;/D&gt;&lt;D xsi:type="xsd:double"&gt;39.265&lt;/D&gt;&lt;D xsi:type="xsd:double"&gt;39.06&lt;/D&gt;&lt;D xsi:type="xsd:double"&gt;38.68&lt;/D&gt;&lt;D xsi:type="xsd:double"&gt;38.365&lt;/D&gt;&lt;D xsi:type="xsd:double"&gt;37.78&lt;/D&gt;&lt;D xsi:type="xsd:double"&gt;37.075&lt;/D&gt;&lt;D xsi:type="xsd:double"&gt;36.800000000000004&lt;/D&gt;&lt;D xsi:type="xsd:double"&gt;36.15&lt;/D&gt;&lt;D xsi:type="xsd:double"&gt;35.31&lt;/D&gt;&lt;D xsi:type="xsd:double"&gt;34.235&lt;/D&gt;&lt;D xsi:type="xsd:double"&gt;33.295&lt;/D&gt;&lt;D xsi:type="xsd:double"&gt;33.11&lt;/D&gt;&lt;D xsi:type="xsd:double"&gt;31.665&lt;/D&gt;&lt;D xsi:type="xsd:double"&gt;32.22&lt;/D&gt;&lt;D xsi:type="xsd:double"&gt;33.09&lt;/D&gt;&lt;D xsi:type="xsd:double"&gt;33.375&lt;/D&gt;&lt;D xsi:type="xsd:double"&gt;33.35&lt;/D&gt;&lt;D xsi:type="xsd:double"&gt;33.85&lt;/D&gt;&lt;D xsi:type="xsd:double"&gt;32.625&lt;/D&gt;&lt;D xsi:type="xsd:double"&gt;31.990000000000002&lt;/D&gt;&lt;D xsi:type="xsd:double"&gt;32.71&lt;/D&gt;&lt;D xsi:type="xsd:double"&gt;33.085&lt;/D&gt;&lt;D xsi:type="xsd:double"&gt;33.19&lt;/D&gt;&lt;D xsi:type="xsd:double"&gt;32.74&lt;/D&gt;&lt;D xsi:type="xsd:double"&gt;32.5&lt;/D&gt;&lt;D xsi:type="xsd:double"&gt;33.165&lt;/D&gt;&lt;D xsi:type="xsd:double"&gt;33.160000000000004&lt;/D&gt;&lt;D xsi:type="xsd:double"&gt;33.995&lt;/D&gt;&lt;D xsi:type="xsd:double"&gt;34.365&lt;/D&gt;&lt;D xsi:type="xsd:double"&gt;33.44&lt;/D&gt;&lt;D xsi:type="xsd:double"&gt;32.01&lt;/D&gt;&lt;D xsi:type="xsd:double"&gt;31.69&lt;/D&gt;&lt;D xsi:type="xsd:double"&gt;32.855000000000004&lt;/D&gt;&lt;D xsi:type="xsd:double"&gt;33.660000000000004&lt;/D&gt;&lt;D xsi:type="xsd:double"&gt;32.83&lt;/D&gt;&lt;D xsi:type="xsd:double"&gt;32.12&lt;/D&gt;&lt;D xsi:type="xsd:double"&gt;32.300000000000004&lt;/D&gt;&lt;D xsi:type="xsd:double"&gt;32.69&lt;/D&gt;&lt;D xsi:type="xsd:double"&gt;33.255&lt;/D&gt;&lt;D xsi:type="xsd:double"&gt;33.305&lt;/D&gt;&lt;D xsi:type="xsd:double"&gt;32.155&lt;/D&gt;&lt;D xsi:type="xsd:double"&gt;32.595&lt;/D&gt;&lt;D xsi:type="xsd:double"&gt;32.205&lt;/D&gt;&lt;D xsi:type="xsd:double"&gt;30.375&lt;/D&gt;&lt;D xsi:type="xsd:double"&gt;30.85&lt;/D&gt;&lt;D xsi:type="xsd:double"&gt;31.315&lt;/D&gt;&lt;D xsi:type="xsd:double"&gt;32.84&lt;/D&gt;&lt;D xsi:type="xsd:double"&gt;32.925&lt;/D&gt;&lt;D xsi:type="xsd:double"&gt;32.965&lt;/D&gt;&lt;D xsi:type="xsd:double"&gt;33.235&lt;/D&gt;&lt;D xsi:type="xsd:double"&gt;32.545&lt;/D&gt;&lt;D xsi:type="xsd:double"&gt;32.28&lt;/D&gt;&lt;D xsi:type="xsd:double"&gt;33.25&lt;/D&gt;&lt;D xsi:type="xsd:double"&gt;34.345&lt;/D&gt;&lt;D xsi:type="xsd:double"&gt;35.325&lt;/D&gt;&lt;D xsi:type="xsd:double"&gt;35.905&lt;/D&gt;&lt;D xsi:type="xsd:double"&gt;35.715&lt;/D&gt;&lt;D xsi:type="xsd:double"&gt;36.56&lt;/D&gt;&lt;D xsi:type="xsd:double"&gt;36.42&lt;/D&gt;&lt;D xsi:type="xsd:double"&gt;37.22&lt;/D&gt;&lt;D xsi:type="xsd:double"&gt;37.055&lt;/D&gt;&lt;D xsi:type="xsd:double"&gt;37.065&lt;/D&gt;&lt;D xsi:type="xsd:double"&gt;37.51&lt;/D&gt;&lt;D xsi:type="xsd:double"&gt;37.38&lt;/D&gt;&lt;D xsi:type="xsd:double"&gt;38&lt;/D&gt;&lt;D xsi:type="xsd:double"&gt;37.935&lt;/D&gt;&lt;D xsi:type="xsd:double"&gt;37.735&lt;/D&gt;&lt;D xsi:type="xsd:double"&gt;37.795&lt;/D&gt;&lt;D xsi:type="xsd:double"&gt;39.12&lt;/D&gt;&lt;D xsi:type="xsd:double"&gt;38.375&lt;/D&gt;&lt;D xsi:type="xsd:double"&gt;37.815&lt;/D&gt;&lt;D xsi:type="xsd:double"&gt;36.67&lt;/D&gt;&lt;D xsi:type="xsd:double"&gt;37.08&lt;/D&gt;&lt;D xsi:type="xsd:double"&gt;37.57&lt;/D&gt;&lt;D xsi:type="xsd:double"&gt;37.035000000000004&lt;/D&gt;&lt;D xsi:type="xsd:double"&gt;36.95&lt;/D&gt;&lt;D xsi:type="xsd:double"&gt;37.565&lt;/D&gt;&lt;D xsi:type="xsd:double"&gt;37.22&lt;/D&gt;&lt;D xsi:type="xsd:double"&gt;37.005&lt;/D&gt;&lt;D xsi:type="xsd:double"&gt;37.64&lt;/D&gt;&lt;D xsi:type="xsd:double"&gt;37.6&lt;/D&gt;&lt;D xsi:type="xsd:double"&gt;37.21&lt;/D&gt;&lt;/FQL&gt;&lt;FQL&gt;&lt;Q&gt;FR0000120271^PSETCAL(FIVEDAY);ED_MEAN_PRICE_TGT(-1AY,NOW,D,0)&lt;/Q&gt;&lt;R&gt;263&lt;/R&gt;&lt;C&gt;1&lt;/C&gt;&lt;D xsi:type="xsd:double"&gt;47.124460000000006&lt;/D&gt;&lt;D xsi:type="xsd:double"&gt;47.124460000000006&lt;/D&gt;&lt;D xsi:type="xsd:double"&gt;47.124460000000006&lt;/D&gt;&lt;D xsi:type="xsd:double"&gt;47.124460000000006&lt;/D&gt;&lt;D xsi:type="xsd:double"&gt;47.124460000000006&lt;/D&gt;&lt;D xsi:type="xsd:double"&gt;47.124460000000006&lt;/D&gt;&lt;D xsi:type="xsd:double"&gt;47.124460000000006&lt;/D&gt;&lt;D xsi:type="xsd:double"&gt;47.088750000000005&lt;/D&gt;&lt;D xsi:type="xsd:double"&gt;47.088750000000005&lt;/D&gt;&lt;D xsi:type="xsd:double"&gt;47.088750000000005&lt;/D&gt;&lt;D xsi:type="xsd:double"&gt;47.088750000000005&lt;/D&gt;&lt;D xsi:type="xsd:double"&gt;47.088750000000005&lt;/D&gt;&lt;D xsi:type="xsd:double"&gt;47.195890000000006&lt;/D&gt;&lt;D xsi:type="xsd:double"&gt;47.195890000000006&lt;/D&gt;&lt;D xsi:type="xsd:double"&gt;47.088750000000005&lt;/D&gt;&lt;D xsi:type="xsd:double"&gt;47.088750000000005&lt;/D&gt;&lt;D xsi:type="xsd:double"&gt;47.088750000000005&lt;/D&gt;&lt;D xsi:type="xsd:double"&gt;46.80304&lt;/D&gt;&lt;D xsi:t</t>
        </r>
      </text>
    </comment>
    <comment ref="A24" authorId="2" shapeId="0" xr:uid="{00000000-0006-0000-0000-000019000000}">
      <text>
        <r>
          <rPr>
            <b/>
            <sz val="9"/>
            <color indexed="81"/>
            <rFont val="Tahoma"/>
            <family val="2"/>
          </rPr>
          <t>ype="xsd:double"&gt;46.55304&lt;/D&gt;&lt;D xsi:type="xsd:double"&gt;46.55304&lt;/D&gt;&lt;D xsi:type="xsd:double"&gt;46.55304&lt;/D&gt;&lt;D xsi:type="xsd:double"&gt;46.20094&lt;/D&gt;&lt;D xsi:type="xsd:double"&gt;46.25491&lt;/D&gt;&lt;D xsi:type="xsd:double"&gt;46.25491&lt;/D&gt;&lt;D xsi:type="xsd:double"&gt;46.25491&lt;/D&gt;&lt;D xsi:type="xsd:double"&gt;46.25491&lt;/D&gt;&lt;D xsi:type="xsd:double"&gt;46.25491&lt;/D&gt;&lt;D xsi:type="xsd:double"&gt;46.25491&lt;/D&gt;&lt;D xsi:type="xsd:double"&gt;46.25491&lt;/D&gt;&lt;D xsi:type="xsd:double"&gt;46.25491&lt;/D&gt;&lt;D xsi:type="xsd:double"&gt;46.2637&lt;/D&gt;&lt;D xsi:type="xsd:double"&gt;46.2637&lt;/D&gt;&lt;D xsi:type="xsd:double"&gt;46.2637&lt;/D&gt;&lt;D xsi:type="xsd:double"&gt;46.2637&lt;/D&gt;&lt;D xsi:type="xsd:double"&gt;46.148280000000007&lt;/D&gt;&lt;D xsi:type="xsd:double"&gt;46.148280000000007&lt;/D&gt;&lt;D xsi:type="xsd:double"&gt;46.148280000000007&lt;/D&gt;&lt;D xsi:type="xsd:double"&gt;46.439620000000005&lt;/D&gt;&lt;D xsi:type="xsd:double"&gt;46.35034&lt;/D&gt;&lt;D xsi:type="xsd:double"&gt;46.35034&lt;/D&gt;&lt;D xsi:type="xsd:double"&gt;46.35034&lt;/D&gt;&lt;D xsi:type="xsd:double"&gt;46.386050000000004&lt;/D&gt;&lt;D xsi:type="xsd:double"&gt;46.386050000000004&lt;/D&gt;&lt;D xsi:type="xsd:double"&gt;46.386050000000004&lt;/D&gt;&lt;D xsi:type="xsd:double"&gt;46.332480000000004&lt;/D&gt;&lt;D xsi:type="xsd:double"&gt;46.525710000000004&lt;/D&gt;&lt;D xsi:type="xsd:double"&gt;46.56143&lt;/D&gt;&lt;D xsi:type="xsd:double"&gt;46.56143&lt;/D&gt;&lt;D xsi:type="xsd:double"&gt;46.63862&lt;/D&gt;&lt;D xsi:type="xsd:double"&gt;46.72482&lt;/D&gt;&lt;D xsi:type="xsd:double"&gt;46.79379&lt;/D&gt;&lt;D xsi:type="xsd:double"&gt;46.79379&lt;/D&gt;&lt;D xsi:type="xsd:double"&gt;46.81103&lt;/D&gt;&lt;D xsi:type="xsd:double"&gt;46.917330000000007&lt;/D&gt;&lt;D xsi:type="xsd:double"&gt;46.917330000000007&lt;/D&gt;&lt;D xsi:type="xsd:double"&gt;46.917330000000007&lt;/D&gt;&lt;D xsi:type="xsd:double"&gt;46.917330000000007&lt;/D&gt;&lt;D xsi:type="xsd:double"&gt;46.917330000000007&lt;/D&gt;&lt;D xsi:type="xsd:double"&gt;46.917330000000007&lt;/D&gt;&lt;D xsi:type="xsd:double"&gt;47.06483&lt;/D&gt;&lt;D xsi:type="xsd:double"&gt;47.16161&lt;/D&gt;&lt;D xsi:type="xsd:double"&gt;46.85222&lt;/D&gt;&lt;D xsi:type="xsd:double"&gt;46.801&lt;/D&gt;&lt;D xsi:type="xsd:double"&gt;46.79677&lt;/D&gt;&lt;D xsi:type="xsd:double"&gt;46.809610000000006&lt;/D&gt;&lt;D xsi:type="xsd:double"&gt;47.0002&lt;/D&gt;&lt;D xsi:type="xsd:double"&gt;47.103970000000004&lt;/D&gt;&lt;D xsi:type="xsd:double"&gt;47.182100000000005&lt;/D&gt;&lt;D xsi:type="xsd:double"&gt;47.307100000000005&lt;/D&gt;&lt;D xsi:type="xsd:double"&gt;47.307100000000005&lt;/D&gt;&lt;D xsi:type="xsd:double"&gt;47.307100000000005&lt;/D&gt;&lt;D xsi:type="xsd:double"&gt;47.307100000000005&lt;/D&gt;&lt;D xsi:type="xsd:double"&gt;47.307100000000005&lt;/D&gt;&lt;D xsi:type="xsd:double"&gt;47.307100000000005&lt;/D&gt;&lt;D xsi:type="xsd:double"&gt;47.307100000000005&lt;/D&gt;&lt;D xsi:type="xsd:double"&gt;47.29216&lt;/D&gt;&lt;D xsi:type="xsd:double"&gt;47.29216&lt;/D&gt;&lt;D xsi:type="xsd:double"&gt;47.29216&lt;/D&gt;&lt;D xsi:type="xsd:double"&gt;47.343050000000005&lt;/D&gt;&lt;D xsi:type="xsd:double"&gt;47.69035&lt;/D&gt;&lt;D xsi:type="xsd:double"&gt;47.842870000000005&lt;/D&gt;&lt;D xsi:type="xsd:double"&gt;47.874&lt;/D&gt;&lt;D xsi:type="xsd:double"&gt;47.884940000000007&lt;/D&gt;&lt;D xsi:type="xsd:double"&gt;47.884940000000007&lt;/D&gt;&lt;D xsi:type="xsd:double"&gt;48.024690000000007&lt;/D&gt;&lt;D xsi:type="xsd:double"&gt;48.026250000000005&lt;/D&gt;&lt;D xsi:type="xsd:double"&gt;48.026250000000005&lt;/D&gt;&lt;D xsi:type="xsd:double"&gt;48.05671&lt;/D&gt;&lt;D xsi:type="xsd:double"&gt;48.15691&lt;/D&gt;&lt;D xsi:type="xsd:double"&gt;48.18816&lt;/D&gt;&lt;D xsi:type="xsd:double"&gt;48.18816&lt;/D&gt;&lt;D xsi:type="xsd:double"&gt;48.18816&lt;/D&gt;&lt;D xsi:type="xsd:double"&gt;48.15673&lt;/D&gt;&lt;D xsi:type="xsd:double"&gt;48.188&lt;/D&gt;&lt;D xsi:type="xsd:double"&gt;48.21296&lt;/D&gt;&lt;D xsi:type="xsd:double"&gt;48.21296&lt;/D&gt;&lt;D xsi:type="xsd:double"&gt;48.079960000000007&lt;/D&gt;&lt;D xsi:type="xsd:double"&gt;48.079960000000007&lt;/D&gt;&lt;D xsi:type="xsd:double"&gt;48.079960000000007&lt;/D&gt;&lt;D xsi:type="xsd:double"&gt;48.189650000000007&lt;/D&gt;&lt;D xsi:type="xsd:double"&gt;48.414&lt;/D&gt;&lt;D xsi:type="xsd:double"&gt;48.445260000000005&lt;/D&gt;&lt;D xsi:type="xsd:double"&gt;48.445260000000005&lt;/D&gt;&lt;D xsi:type="xsd:double"&gt;48.507760000000005&lt;/D&gt;&lt;D xsi:type="xsd:double"&gt;48.570260000000005&lt;/D&gt;&lt;D xsi:type="xsd:double"&gt;48.744530000000005&lt;/D&gt;&lt;D xsi:type="xsd:double"&gt;48.69442&lt;/D&gt;&lt;D xsi:type="xsd:double"&gt;48.64054&lt;/D&gt;&lt;D xsi:type="xsd:double"&gt;48.64054&lt;/D&gt;&lt;D xsi:type="xsd:double"&gt;48.562410000000007&lt;/D&gt;&lt;D xsi:type="xsd:double"&gt;48.60929&lt;/D&gt;&lt;D xsi:type="xsd:double"&gt;48.60929&lt;/D&gt;&lt;D xsi:type="xsd:double"&gt;48.594960000000007&lt;/D&gt;&lt;D xsi:type="xsd:double"&gt;48.62897&lt;/D&gt;&lt;D xsi:type="xsd:double"&gt;48.713280000000005&lt;/D&gt;&lt;D xsi:type="xsd:double"&gt;48.713280000000005&lt;/D&gt;&lt;D xsi:type="xsd:double"&gt;48.713280000000005&lt;/D&gt;&lt;D xsi:type="xsd:double"&gt;48.71144&lt;/D&gt;&lt;D xsi:type="xsd:double"&gt;48.709930000000007&lt;/D&gt;&lt;D xsi:type="xsd:double"&gt;48.709930000000007&lt;/D&gt;&lt;D xsi:type="xsd:double"&gt;49.76015&lt;/D&gt;&lt;D xsi:type="xsd:double"&gt;49.0553&lt;/D&gt;&lt;D xsi:type="xsd:double"&gt;49.0553&lt;/D&gt;&lt;D xsi:type="xsd:double"&gt;49.0553&lt;/D&gt;&lt;D xsi:type="xsd:double"&gt;49.115370000000006&lt;/D&gt;&lt;D xsi:type="xsd:double"&gt;49.115370000000006&lt;/D&gt;&lt;D xsi:type="xsd:double"&gt;49.115370000000006&lt;/D&gt;&lt;D xsi:type="xsd:double"&gt;49.1617&lt;/D&gt;&lt;D xsi:type="xsd:double"&gt;49.1617&lt;/D&gt;&lt;D xsi:type="xsd:double"&gt;49.1323&lt;/D&gt;&lt;D xsi:type="xsd:double"&gt;49.19344&lt;/D&gt;&lt;D xsi:type="xsd:double"&gt;49.167950000000005&lt;/D&gt;&lt;D xsi:type="xsd:double"&gt;49.167950000000005&lt;/D&gt;&lt;D xsi:type="xsd:double"&gt;49.166540000000005&lt;/D&gt;&lt;D xsi:type="xsd:double"&gt;49.166540000000005&lt;/D&gt;&lt;D xsi:type="xsd:double"&gt;49.13624&lt;/D&gt;&lt;D xsi:type="xsd:double"&gt;49.132470000000005&lt;/D&gt;&lt;D xsi:type="xsd:double"&gt;48.916340000000005&lt;/D&gt;&lt;D xsi:type="xsd:double"&gt;48.91154&lt;/D&gt;&lt;D xsi:type="xsd:double"&gt;48.91154&lt;/D&gt;&lt;D xsi:type="xsd:double"&gt;48.91154&lt;/D&gt;&lt;D xsi:type="xsd:double"&gt;48.91154&lt;/D&gt;&lt;D xsi:type="xsd:double"&gt;48.881750000000004&lt;/D&gt;&lt;D xsi:type="xsd:double"&gt;48.920710000000007&lt;/D&gt;&lt;D xsi:type="xsd:double"&gt;48.875670000000007&lt;/D&gt;&lt;D xsi:type="xsd:double"&gt;48.863830000000007&lt;/D&gt;&lt;D xsi:type="xsd:double"&gt;48.863830000000007&lt;/D&gt;&lt;D xsi:type="xsd:double"&gt;48.85314&lt;/D&gt;&lt;D xsi:type="xsd:double"&gt;48.86008&lt;/D&gt;&lt;D xsi:type="xsd:double"&gt;48.86008&lt;/D&gt;&lt;D xsi:type="xsd:double"&gt;48.883370000000006&lt;/D&gt;&lt;D xsi:type="xsd:double"&gt;49.004880000000007&lt;/D&gt;&lt;D xsi:type="xsd:double"&gt;49.044630000000005&lt;/D&gt;&lt;D xsi:type="xsd:double"&gt;49.044630000000005&lt;/D&gt;&lt;D xsi:type="xsd:double"&gt;49.02729&lt;/D&gt;&lt;D xsi:type="xsd:double"&gt;48.94093&lt;/D&gt;&lt;D xsi:type="xsd:double"&gt;48.94093&lt;/D&gt;&lt;D xsi:type="xsd:double"&gt;48.87642&lt;/D&gt;&lt;D xsi:type="xsd:double"&gt;49.011&lt;/D&gt;&lt;D xsi:type="xsd:double"&gt;48.96209&lt;/D&gt;&lt;D xsi:type="xsd:double"&gt;48.98011&lt;/D&gt;&lt;D xsi:type="xsd:double"&gt;48.98011&lt;/D&gt;&lt;D xsi:type="xsd:double"&gt;48.98011&lt;/D&gt;&lt;D xsi:type="xsd:double"&gt;48.98011&lt;/D&gt;&lt;D xsi:type="xsd:double"&gt;48.98011&lt;/D&gt;&lt;D xsi:type="xsd:double"&gt;48.98011&lt;/D&gt;&lt;D xsi:type="xsd:double"&gt;48.98011&lt;/D&gt;&lt;D xsi:type="xsd:double"&gt;48.98011&lt;/D&gt;&lt;D xsi:type="xsd:double"&gt;48.98011&lt;/D&gt;&lt;D xsi:type="xsd:double"&gt;48.80915&lt;/D&gt;&lt;D xsi:type="xsd:double"&gt;48.663860000000007&lt;/D&gt;&lt;D xsi:type="xsd:double"&gt;48.663860000000007&lt;/D&gt;&lt;D xsi:type="xsd:double"&gt;48.663860000000007&lt;/D&gt;&lt;D xsi:type="xsd:double"&gt;48.663860000000007&lt;/D&gt;&lt;D xsi:type="xsd:double"&gt;48.663860000000007&lt;/D&gt;&lt;D xsi:type="xsd:double"&gt;48.378190000000004&lt;/D&gt;&lt;D xsi:type="xsd:double"&gt;48.466490000000007&lt;/D&gt;&lt;D xsi:type="xsd:double"&gt;48.449650000000005&lt;/D&gt;&lt;D xsi:type="xsd:double"&gt;48.377610000000004&lt;/D&gt;&lt;D xsi:type="xsd:double"&gt;48.286080000000005&lt;/D&gt;&lt;D xsi:type="xsd:double"&gt;48.286080000000005&lt;/D&gt;&lt;D xsi:type="xsd:double"&gt;48.2498&lt;/D&gt;&lt;D xsi:type="xsd:double"&gt;48.2498&lt;/D&gt;&lt;D xsi:type="xsd:double"&gt;48.2498&lt;/D&gt;&lt;D xsi:type="xsd:double"&gt;48.309970000000007&lt;/D&gt;&lt;D xsi:type="xsd:double"&gt;47.559830000000005&lt;/D&gt;&lt;D xsi:type="xsd:double"&gt;47.559830000000005&lt;/D&gt;&lt;D xsi:type="xsd:double"&gt;46.898430000000005&lt;/D&gt;&lt;D xsi:type="xsd:double"&gt;46.898430000000005&lt;/D&gt;&lt;D xsi:type="xsd:double"&gt;46.819370000000006&lt;/D&gt;&lt;D xsi:type="xsd:double"&gt;46.80324&lt;/D&gt;&lt;D xsi:type="xsd:double"&gt;46.787110000000006&lt;/D&gt;&lt;D xsi:type="xsd:double"&gt;46.61637&lt;/D&gt;&lt;D xsi:type="xsd:double"&gt;46.297790000000006&lt;/D&gt;&lt;D xsi:type="xsd:double"&gt;46.297790000000006&lt;/D&gt;&lt;D xsi:type="xsd:double"&gt;46.30324&lt;/D&gt;&lt;D xsi:type="xsd:double"&gt;46.270880000000005&lt;/D&gt;&lt;D xsi:type="xsd:double"&gt;46.270880000000005&lt;/D&gt;&lt;D xsi:type="xsd:double"&gt;46.270880000000005&lt;/D&gt;&lt;D xsi:type="xsd:double"&gt;46.15169&lt;/D&gt;&lt;D xsi:type="xsd:double"&gt;46.15169&lt;/D&gt;&lt;D xsi:type="xsd:double"&gt;45.509960000000007&lt;/D&gt;&lt;D xsi:type="xsd:double"&gt;45.182370000000006&lt;/D&gt;&lt;D xsi:type="xsd:double"&gt;45.151700000000005&lt;/D&gt;&lt;D xsi:type="xsd:double"&gt;45.157880000000006&lt;/D&gt;&lt;D xsi:type="xsd:double"&gt;45.19608&lt;/D&gt;&lt;D xsi:type="xsd:double"&gt;44.97919&lt;/D&gt;&lt;D xsi:type="xsd:double"&gt;44.97919&lt;/D&gt;&lt;D xsi:type="xsd:double"&gt;44.97919&lt;/D&gt;&lt;D xsi:type="xsd:double"&gt;44.97919&lt;/D&gt;&lt;D xsi:type="xsd:double"&gt;44.87574&lt;/D&gt;&lt;D xsi:type="xsd:double"&gt;44.87574&lt;/D&gt;&lt;D xsi:type="xsd:double"&gt;44.87574&lt;/D&gt;&lt;D xsi:type="xsd:double"&gt;44.841260000000005&lt;/D&gt;&lt;D xsi:type="xsd:double"&gt;44.53155&lt;/D&gt;&lt;D xsi:type="xsd:double"&gt;44.57829&lt;/D&gt;&lt;D xsi:type="xsd:double"&gt;44.562430000000006&lt;/D&gt;&lt;D xsi:type="xsd:double"&gt;44.566280000000006&lt;/D&gt;&lt;D xsi:type="xsd:double"&gt;44.31076&lt;/D&gt;&lt;D xsi:type="xsd:double"&gt;43.757290000000005&lt;/D&gt;&lt;D xsi:type="xsd:double"&gt;43.818630000000006&lt;/D&gt;&lt;D xsi:type="xsd:double"&gt;43.818630000000006&lt;/D&gt;&lt;D xsi:type="xsd:double"&gt;43.818630000000006&lt;/D&gt;&lt;D xsi:type="xsd:double"&gt;43.818630000000006&lt;/D&gt;&lt;D xsi:type="xsd:double"&gt;43.818630000000006&lt;/D&gt;&lt;D xsi:type="xsd:double"&gt;43.818630000000006&lt;/D&gt;&lt;D xsi:type="xsd:double"&gt;43.55926&lt;/D&gt;&lt;D xsi:type="xsd:double"&gt;43.85757&lt;/D&gt;&lt;D xsi:type="xsd:double"&gt;43.85757&lt;/D&gt;&lt;D xsi:type="xsd:double"&gt;43.904&lt;/D&gt;&lt;D xsi:type="xsd:double"&gt;43.904&lt;/D&gt;&lt;D xsi:type="xsd:double"&gt;43.98624&lt;/D&gt;&lt;D xsi:type="xsd:double"&gt;43.98624&lt;/D&gt;&lt;D xsi:type="xsd:double"&gt;43.98624&lt;/D&gt;&lt;D xsi:type="xsd:double"&gt;43.98624&lt;/D&gt;&lt;D xsi:type="xsd:double"&gt;43.98624&lt;/D&gt;&lt;D xsi:type="xsd:double"&gt;43.91006&lt;/D&gt;&lt;D xsi:type="xsd:double"&gt;43.91006&lt;/D&gt;&lt;D xsi:type="xsd:double"&gt;43.91006&lt;/D&gt;&lt;D xsi:type="xsd:double"&gt;43.91006&lt;/D&gt;&lt;D xsi:type="xsd:double"&gt;43.886860000000006&lt;/D&gt;&lt;D xsi:type="xsd:double"&gt;43.81488&lt;/D&gt;&lt;D xsi:type="xsd:double"&gt;43.70588&lt;/D&gt;&lt;D xsi:type="xsd:double"&gt;43.73716&lt;/D&gt;&lt;D xsi:type="xsd:double"&gt;43.477160000000005&lt;/D&gt;&lt;D xsi:type="xsd:double"&gt;43.463910000000006&lt;/D&gt;&lt;D xsi:type="xsd:double"&gt;43.45618&lt;/D&gt;&lt;D xsi:type="xsd:double"&gt;43.46034&lt;/D&gt;&lt;D xsi:type="xsd:double"&gt;43.46034&lt;/D&gt;&lt;D xsi:type="xsd:double"&gt;43.46034&lt;/D&gt;&lt;D xsi:type="xsd:double"&gt;43.71155&lt;/D&gt;&lt;D xsi:type="xsd:double"&gt;43.68377&lt;/D&gt;&lt;D xsi:type="xsd:double"&gt;43.68377&lt;/D&gt;&lt;D xsi:type="xsd:double"&gt;43.636640000000007&lt;/D&gt;&lt;D xsi:type="xsd:double"&gt;43.636640000000007&lt;/D&gt;&lt;D xsi:type="xsd:double"&gt;43.670210000000004&lt;/D&gt;&lt;D xsi:type="xsd:double"&gt;43.670210000000004&lt;/D&gt;&lt;D xsi:type="xsd:double"&gt;43.678490000000004&lt;/D&gt;&lt;D xsi:type="xsd:double"&gt;43.678490000000004&lt;/D&gt;&lt;D xsi:type="xsd:double"&gt;43.75836&lt;/D&gt;&lt;D xsi:type="xsd:double"&gt;43.75836&lt;/D&gt;&lt;D xsi:type="xsd:double"&gt;43.75836&lt;/D&gt;&lt;D xsi:type="xsd:double"&gt;43.75836&lt;/D&gt;&lt;/FQL&gt;&lt;FQL&gt;&lt;Q&gt;FR0000120271^PSETCAL(FIVEDAY);FG_VOLUME(-1AY,NOW,D,0)&lt;/Q&gt;&lt;R&gt;263&lt;/R&gt;&lt;C&gt;1&lt;/C&gt;&lt;D xsi:type="xsd:double"&gt;8.720348&lt;/D&gt;&lt;D xsi:type="xsd:double"&gt;5.4330929999999995&lt;/D&gt;&lt;D xsi:type="xsd:double"&gt;9.190833&lt;/D&gt;&lt;D xsi:type="xsd:double"&gt;5.9398779999999993&lt;/D&gt;&lt;D xsi:type="xsd:double"&gt;6.342693&lt;/D&gt;&lt;D xsi:type="xsd:double"&gt;5.958373&lt;/D&gt;&lt;D xsi:type="xsd:double"&gt;5.2286329999999994&lt;/D&gt;&lt;D xsi:type="xsd:double"&gt;6.733133&lt;/D&gt;&lt;D xsi:type="xsd:double"&gt;6.565529&lt;/D&gt;&lt;D xsi:type="xsd:double"&gt;4.25513&lt;/D&gt;&lt;D xsi:type="xsd:double"&gt;6.665782&lt;/D&gt;&lt;D xsi:type="xsd:double"&gt;8.036291&lt;/D&gt;&lt;D xsi:type="xsd:double"&gt;9.695185&lt;/D&gt;&lt;D xsi:type="xsd:double"&gt;7.597503&lt;/D&gt;&lt;D xsi:type="xsd:double"&gt;10.72851&lt;/D&gt;&lt;D xsi:type="xsd:double"&gt;5.837497&lt;/D&gt;&lt;D xsi:type="xsd:double"&gt;5.850594&lt;/D&gt;&lt;D xsi:type="xsd:double"&gt;7.655136&lt;/D&gt;&lt;D xsi:type="xsd:double"&gt;6.04997&lt;/D&gt;&lt;D xsi:type="xsd:double"&gt;6.000477&lt;/D&gt;&lt;D xsi:type="xsd:double"&gt;4.145224&lt;/D&gt;&lt;D xsi:type="xsd:double"&gt;7.424276&lt;/D&gt;&lt;D xsi:type="xsd:double"&gt;6.456757&lt;/D&gt;&lt;D xsi:type="xsd:double"&gt;5.801349&lt;/D&gt;&lt;D xsi:type="xsd:double"&gt;5.5648779999999993&lt;/D&gt;&lt;D xsi:type="xsd:double"&gt;9.938877999999999&lt;/D&gt;&lt;D xsi:type="xsd:double"&gt;4.5312&lt;/D&gt;&lt;D xsi:type="xsd:double"&gt;5.235592&lt;/D&gt;&lt;D xsi:type="xsd:double"&gt;3.727692&lt;/D&gt;&lt;D xsi:type="xsd:double"&gt;2.4423700000000004&lt;/D&gt;&lt;D xsi:type="xsd:double"&gt;0.577016&lt;/D&gt;&lt;D xsi:type="xsd:double"&gt;2.92632&lt;/D&gt;&lt;D xsi:type="xsd:double"&gt;2.046653&lt;/D&gt;&lt;D xsi:type="xsd:double"&gt;3.227824&lt;/D&gt;&lt;D xsi:type="xsd:double"&gt;3.611093&lt;/D&gt;&lt;D xsi:type="xsd:double"&gt;1.354055&lt;/D&gt;&lt;D xsi:type="xsd:double"&gt;4.178458&lt;/D&gt;&lt;D xsi:type="xsd:double"&gt;8.291464&lt;/D&gt;&lt;D xsi:type="xsd:double"&gt;5.428379&lt;/D&gt;&lt;D xsi:type="xsd:double"&gt;6.364463&lt;/D&gt;&lt;D xsi:type="xsd:double"&gt;6.29966&lt;/D&gt;&lt;D xsi:type="xsd:double"&gt;6.288632&lt;/D&gt;&lt;D xsi:type="xsd:double"&gt;6.044473&lt;/D&gt;&lt;D xsi:type="xsd:double"&gt;7.169484&lt;/D&gt;&lt;D xsi:type="xsd:double"&gt;7.9382969999999995&lt;/D&gt;&lt;D xsi:type="xsd:double"&gt;6.9105409999999994&lt;/D&gt;&lt;D xsi:type="xsd:double"&gt;3.732795&lt;/D&gt;&lt;D xsi:type="xsd:double"&gt;4.91307&lt;/D&gt;&lt;D xsi:type="xsd:double"&gt;6.248436&lt;/D&gt;&lt;D xsi:type="xsd:double"&gt;7.4405389999999993&lt;/D&gt;&lt;D xsi:type="xsd:double"&gt;11.62659&lt;/D&gt;&lt;D xsi:type="xsd:double"&gt;5.557043&lt;/D&gt;&lt;D xsi:type="xsd:double"&gt;6.078589&lt;/D&gt;&lt;D xsi:type="xsd:double"&gt;6.1206629999999995&lt;/D&gt;&lt;D xsi:type="xsd:double"&gt;6.184377&lt;/D&gt;&lt;D xsi:type="xsd:double"&gt;6.0868579999999994&lt;/D&gt;&lt;D xsi:type="xsd:double"&gt;8.246057&lt;/D&gt;&lt;D xsi:type="xsd:double"&gt;9.9124&lt;/D&gt;&lt;D xsi:type="xsd:double"&gt;6.2580279999999995&lt;/D&gt;&lt;D xsi:type="xsd:double"&gt;6.0604000000000005&lt;/D&gt;&lt;D xsi:type="xsd:double"&gt;4.440367&lt;/D&gt;&lt;D xsi:type="xsd:double"&gt;5.955718&lt;/D&gt;&lt;D xsi:type="xsd:double"&gt;5.242954&lt;/D&gt;&lt;D xsi:type="xsd:double"&gt;5.326776&lt;/D&gt;&lt;D xsi:type="xsd:double"&gt;6.1174779999999993&lt;/D&gt;&lt;D xsi:type="xsd:double"&gt;5.198496&lt;/D&gt;&lt;D xsi:type="xsd:double"&gt;4.57059&lt;/D&gt;&lt;D xsi:type="xsd:double"&gt;3.5658309999999998&lt;/D&gt;&lt;D xsi:type="xsd:double"&gt;6.7583389999999994&lt;/D&gt;&lt;D xsi:type="xsd:double"&gt;4.974949&lt;/D&gt;&lt;D xsi:type="xsd:double"&gt;6.9051589999999994&lt;/D&gt;&lt;D xsi:type="xsd:double"&gt;5.939489&lt;/D&gt;&lt;D xsi:type="xsd:double"&gt;7.839054&lt;/D&gt;&lt;D xsi:type="xsd:double"&gt;5.3963579999999993&lt;/D&gt;&lt;D xsi:type="xsd:double"&gt;9.629595&lt;/D&gt;&lt;D xsi:type="xsd:double"&gt;6.661807&lt;/D&gt;&lt;D xsi:type="xsd:double"&gt;7.5371879999999996&lt;/D&gt;&lt;D xsi:type="xsd:double"&gt;6.6674869999999995&lt;/D&gt;&lt;D xsi:type="xsd:double"&gt;6.170389&lt;/D&gt;&lt;D xsi:type="xsd:double"&gt;5.883703&lt;/D&gt;&lt;D xsi:type="xsd:double"&gt;6.340789&lt;/D&gt;&lt;D xsi:type="xsd:double"&gt;5.7664300000000006&lt;/D&gt;&lt;D xsi:type="xsd:double"&gt;5.878762&lt;/D&gt;&lt;D xsi:type="xsd:double"&gt;5.183469&lt;/D&gt;&lt;D xsi:type="xsd:double"&gt;5.975142&lt;/D&gt;&lt;D xsi:type="xsd:double"&gt;5.872121&lt;/D&gt;&lt;D xsi:type="xsd:double"&gt;7.695384&lt;/D&gt;&lt;D xsi:type="xsd:double"&gt;12.553450999999999&lt;/D&gt;&lt;D xsi:type="xsd:double"&gt;11.0386&lt;/D&gt;&lt;D xsi:type="xsd:double"&gt;10.110410000000002&lt;/D&gt;&lt;D xsi:type="xsd:double"&gt;13.686610000000002&lt;/D&gt;&lt;D xsi:type="xsd:double"&gt;5.949062&lt;/D&gt;&lt;D xsi:type="xsd:double"&gt;5.5176669999999994&lt;/D&gt;&lt;D xsi:type="xsd:double"&gt;5.603617&lt;/D&gt;&lt;D xsi:type="xsd:double"&gt;5.840736&lt;/D&gt;&lt;D xsi:type="xsd:double"&gt;3.6146309999999997&lt;/D&gt;&lt;D xsi:type="xsd:double"&gt;3.649872&lt;/D&gt;&lt;D xsi:type="xsd:double"&gt;4.1847&lt;/D&gt;&lt;D xsi:type="xsd:double"&gt;4.664295&lt;/D&gt;&lt;D xsi:type="xsd:double"&gt;5.4839319999999994&lt;/D&gt;&lt;D xsi:type="xsd:double"&gt;6.9449549999999993&lt;/D&gt;&lt;D xsi:type="xsd:double"&gt;4.739406&lt;/D&gt;&lt;D xsi:type="xsd:double"&gt;3.855191&lt;/D&gt;&lt;D xsi:type="xsd:double"&gt;6.847568&lt;/D&gt;&lt;D xsi:type="xsd:double"&gt;4.080137&lt;/D&gt;&lt;D xsi:type="xsd:double"&gt;4.164756&lt;/D&gt;&lt;D xsi:type="xsd:double"&gt;3.237285&lt;/D&gt;&lt;D xsi:type="xsd:double"&gt;7.3342&lt;/D&gt;&lt;D xsi:type="xsd:double"&gt;3.7688219999999997&lt;/D&gt;&lt;D xsi:type="xsd:double"&gt;5.0105629999999994&lt;/D&gt;&lt;D xsi:type="xsd:double"&gt;6.4721600000000006&lt;/D&gt;&lt;D xsi:type="xsd:double"&gt;8.417195&lt;/D&gt;&lt;D xsi:type="xsd:double"&gt;4.668362&lt;/D&gt;&lt;D xsi:type="xsd:double"&gt;5.597468&lt;/D&gt;&lt;D xsi:type="xsd:double"&gt;3.735613&lt;/D&gt;&lt;D xsi:type="xsd:double"&gt;0&lt;/D&gt;&lt;D xsi:type="xsd:double"&gt;0&lt;/D&gt;&lt;D xsi:type="xsd:double"&gt;4.90571&lt;/D&gt;&lt;D xsi:type="xsd:double"&gt;6.4620679999999995&lt;/D&gt;&lt;D xsi:type="xsd:double"&gt;5.2915519999999994&lt;/D&gt;&lt;D xsi:type="xsd:double"&gt;3.155621&lt;/D&gt;&lt;D xsi:type="xsd:double"&gt;2.899581&lt;/D&gt;&lt;D xsi:type="xsd:double"&gt;5.232304&lt;/D&gt;&lt;D xsi:type="xsd:double"&gt;7.447093&lt;/D&gt;&lt;D xsi:type="xsd:double"&gt;6.4021700000000008&lt;/D&gt;&lt;D xsi:type="xsd:double"&gt;7.514969&lt;/D&gt;&lt;D xsi:type="xsd:double"&gt;6.0504700000000007&lt;/D&gt;&lt;D xsi:type="xsd:double"&gt;5.694891&lt;/D&gt;&lt;D xsi:type="xsd:double"&gt;6.110104&lt;/D&gt;&lt;D xsi:type="xsd:double"&gt;6.830412&lt;/D&gt;&lt;D xsi:type="xsd:double"&gt;4.901172&lt;/D&gt;&lt;D xsi:type="xsd:double"&gt;4.9234089999999995&lt;/D&gt;&lt;D xsi:type="xsd:double"&gt;5.653083&lt;/D&gt;&lt;D xsi:type="xsd:double"&gt;4.3357779999999995&lt;/D&gt;&lt;D xsi:type="xsd:double"&gt;6.433787&lt;/D&gt;&lt;D xsi:type="xsd:double"&gt;7.204072&lt;/D&gt;&lt;D xsi:type="xsd:double"&gt;8.029015&lt;/D&gt;&lt;D xsi:type="xsd:double"&gt;5.7444549999999994&lt;/D&gt;&lt;D xsi:type="xsd:double"&gt;6.638013&lt;/D&gt;&lt;D xsi:type="xsd:double"&gt;5.599282&lt;/D&gt;&lt;D xsi:type="xsd:double"&gt;5.074547&lt;/D&gt;&lt;D xsi:type="xsd:double"&gt;2.014324&lt;/D&gt;&lt;D xsi:type="xsd:double"&gt;7.0121&lt;/D&gt;&lt;D xsi:type="xsd:double"&gt;5.564832&lt;/D&gt;&lt;D xsi:type="xsd:double"&gt;5.2007129999999995&lt;/D&gt;&lt;D xsi:type="xsd:double"&gt;6.4066469999999995&lt;/D&gt;&lt;D xsi:type="xsd:double"&gt;4.332853&lt;/D&gt;&lt;D xsi:type="xsd:double"&gt;4.728071&lt;/D&gt;&lt;D xsi:type="xsd:double"&gt;5.632349&lt;/D&gt;&lt;D xsi:type="xsd:double"&gt;4.8803459999999994&lt;/D&gt;&lt;D xsi:type="xsd:double"&gt;4.90965&lt;/D&gt;&lt;D xsi:type="xsd:double"&gt;2.627048&lt;/D&gt;&lt;D xsi:type="xsd:double"&gt;5.185339&lt;/D&gt;&lt;D xsi:type="xsd:double"&gt;5.6895489999999995&lt;/D&gt;&lt;D xsi:type="xsd:double"&gt;8.373975999999999&lt;/D&gt;&lt;D xsi:type="xsd:double"&gt;11.882850000000001&lt;/D&gt;&lt;D xsi:type="xsd:double"&gt;3.8991559999999996&lt;/D&gt;&lt;D xsi:type="xsd:double"&gt;5.307421&lt;/D&gt;&lt;D xsi:type="xsd:double"&gt;4.748812&lt;/D&gt;&lt;D xsi:type="xsd:double"&gt;5.863015&lt;/D&gt;&lt;D xsi:type="xsd:double"&gt;5.674207&lt;/D&gt;&lt;D xsi:type="xsd:double"&gt;3.921306&lt;/D&gt;&lt;D xsi:type="xsd:double"&gt;5.032203&lt;/D&gt;&lt;D xsi:type="xsd:double"&gt;5.847687&lt;/D&gt;&lt;D xsi:type="xsd:double"&gt;6.130363&lt;/D&gt;&lt;D xsi:type="xsd:double"&gt;4.712715&lt;/D&gt;&lt;D xsi:type="xsd:double"&gt;3.5180100000000003&lt;/D&gt;&lt;D xsi:type="xsd:double"&gt;3.9932809999999996&lt;/D&gt;&lt;D xsi:type="xsd:double"&gt;5.298522&lt;/D&gt;&lt;D xsi:type="xsd:double"&gt;7.2644769999999994&lt;/D&gt;&lt;D xsi:type="xsd:double"&gt;7.183065&lt;/D&gt;&lt;D xsi:type="xsd:double"&gt;6.419714&lt;/D&gt;&lt;D xsi:type="xsd:double"&gt;8.6744&lt;/D&gt;&lt;D xsi:type="xsd:double"&gt;6.666453&lt;/D&gt;&lt;D xsi:type="xsd:double"&gt;5.095781&lt;/D&gt;&lt;D xsi:type="xsd:double"&gt;7.7416909999999994&lt;/D&gt;&lt;D xsi:type="xsd:double"&gt;4.5794500000000005&lt;/D&gt;&lt;D xsi:type="xsd:double"&gt;4.9839259999999994&lt;/D&gt;&lt;D xsi:type="xsd:double"&gt;5.2686079999999995&lt;/D&gt;&lt;D xsi:type="xsd:double"&gt;5.668081&lt;/D&gt;&lt;D xsi:type="xsd:double"&gt;5.5238000000000005&lt;/D&gt;&lt;D xsi:type="xsd:double"&gt;4.76165&lt;/D&gt;&lt;D xsi:type="xsd:double"&gt;3.7634269999999996&lt;/D&gt;&lt;D xsi:type="xsd:double"&gt;4.072977&lt;/D&gt;&lt;D xsi:type="xsd:double"&gt;4.6585149999999995&lt;/D&gt;&lt;D xsi:type="xsd:double"&gt;5.908486&lt;/D&gt;&lt;D xsi:type="xsd:double"&gt;6.260978&lt;/D&gt;&lt;D xsi:type="xsd:double"&gt;6.252707&lt;/D&gt;&lt;D xsi:type="xsd:double"&gt;9.328095&lt;/D&gt;&lt;D xsi:type="xsd:double"&gt;10.633790000000001&lt;/D&gt;&lt;D xsi:type="xsd:double"&gt;15.827781&lt;/D&gt;&lt;D xsi:type="xsd:double"&gt;13.23915&lt;/D&gt;&lt;D xsi:type="xsd:double"&gt;16.15733&lt;/D&gt;&lt;D xsi:type="xsd:double"&gt;15.794340000000002&lt;/D&gt;&lt;D xsi:type="xsd:double"&gt;17.45821&lt;/D&gt;&lt;D xsi:type="xsd:double"&gt;10.753480999999999&lt;/D&gt;&lt;D xsi:type="xsd:double"&gt;4.222957&lt;/D&gt;&lt;D xsi:type="xsd:double"&gt;5.5550749999999995&lt;/D&gt;&lt;D xsi:type="xsd:double"&gt;7.6224549999999995&lt;/D&gt;&lt;D xsi:type="xsd:double"&gt;8.283659&lt;/D&gt;&lt;D xsi:type="xsd:double"&gt;11.15075&lt;/D&gt;&lt;D xsi:type="xsd:double"&gt;8.632731999999999&lt;/D&gt;&lt;D xsi:type="xsd:double"&gt;5.824362&lt;/D&gt;&lt;D xsi:type="xsd:double"&gt;6.5636&lt;/D&gt;&lt;D xsi:type="xsd:double"&gt;5.651503&lt;/D&gt;&lt;D xsi:type="xsd:double"&gt;7.35017&lt;/D&gt;&lt;D xsi:type="xsd:double"&gt;3.892626&lt;/D&gt;&lt;D xsi:type="xsd:double"&gt;5.3088000000000006&lt;/D&gt;&lt;D xsi:type="xsd:double"&gt;7.739915&lt;/D&gt;&lt;D xsi:type="xsd:double"&gt;7.531593&lt;/D&gt;&lt;D xsi:type="xsd:double"&gt;7.8329739999999992&lt;/D&gt;&lt;D xsi:type="xsd:double"&gt;11.18547&lt;/D&gt;&lt;D xsi:type="xsd:double"&gt;8.482032&lt;/D&gt;&lt;D xsi:type="xsd:double"&gt;7.424593&lt;/D&gt;&lt;D xsi:type="xsd:double"&gt;7.9384879999999995&lt;/D&gt;&lt;D xsi:type="xsd:double"&gt;10.475558999999999&lt;/D&gt;&lt;D xsi:type="xsd:double"&gt;11.60729&lt;/D&gt;&lt;D xsi:type="xsd:double"&gt;10.748520000000001&lt;/D&gt;&lt;D xsi:type="xsd:double"&gt;8.03655&lt;/D&gt;&lt;D xsi:type="xsd:double"&gt;8.927541999999999&lt;/D&gt;&lt;D xsi:type="xsd:double"&gt;40.07112&lt;/D&gt;&lt;D xsi:type="xsd:double"&gt;36.392120000000006&lt;/D&gt;&lt;D xsi:type="xsd:double"&gt;56.082530000000006&lt;/D&gt;&lt;D xsi:type="xsd:double"&gt;7.041061&lt;/D&gt;&lt;D xsi:type="xsd:double"&gt;13.271450000000002&lt;/D&gt;&lt;D xsi:type="xsd:double"&gt;12.377820000000002&lt;/D&gt;&lt;D xsi:type="xsd:double"&gt;16.93551&lt;/D&gt;&lt;D xsi:type="xsd:double"&gt;14.20438&lt;/D&gt;&lt;D xsi:type="xsd:double"&gt;7.067339&lt;/D&gt;&lt;D xsi:type="xsd:double"&gt;10.031730999999999&lt;/D&gt;&lt;D xsi:type="xsd:double"&gt;11.04142&lt;/D&gt;&lt;D xsi:type="xsd:double"&gt;5.3173819999999994&lt;/D&gt;&lt;D xsi:type="xsd:double"&gt;7.720813&lt;/D&gt;&lt;D xsi:type="xsd:double"&gt;8.264652&lt;/D&gt;&lt;D xsi:type="xsd:double"&gt;8.457436&lt;/D&gt;&lt;D xsi:type="xsd:double"&gt;8.889158&lt;/D&gt;&lt;D xsi:type="xsd:double"&gt;8.355947&lt;/D&gt;&lt;D xsi:type="xsd:double"&gt;7.047941&lt;/D&gt;&lt;D xsi:type="xsd:double"&gt;8.4772769999999991&lt;/D&gt;&lt;D xsi:type="xsd:double"&gt;7.484519&lt;/D&gt;&lt;D xsi:type="xsd:double"&gt;7.5929&lt;/D&gt;&lt;D xsi:type="xsd:double"&gt;7.668314&lt;/D&gt;&lt;D xsi:type="xsd:double"&gt;5.407036&lt;/D&gt;&lt;D xsi:type="xsd:double"&gt;5.561671&lt;/D&gt;&lt;D xsi:type="xsd:double"&gt;8.8690459999999991&lt;/D&gt;&lt;D xsi:type="xsd:double"&gt;9.412583999999999&lt;/D&gt;&lt;D xsi:type="xsd:double"&gt;5.985812&lt;/D&gt;&lt;D xsi:type="xsd:double"&gt;5.251029&lt;/D&gt;&lt;D xsi:type="xsd:double"&gt;5.039216&lt;/D&gt;&lt;D xsi:type="xsd:double"&gt;11.099450000000001&lt;/D&gt;&lt;D xsi:type="xsd:double"&gt;8.411378&lt;/D&gt;&lt;D xsi:type="xsd:double"&gt;6.658757&lt;/D&gt;&lt;D xsi:type="xsd:double"&gt;9.736278&lt;/D&gt;&lt;D xsi:type="xsd:double"&gt;6.4437739999999994&lt;/D&gt;&lt;D xsi:type="xsd:double"&gt;8.0151&lt;/D&gt;&lt;D xsi:type="xsd:double"&gt;5.782521&lt;/D&gt;&lt;D xsi:type="xsd:double"&gt;5.316057&lt;/D&gt;&lt;D xsi:type="xsd:double"&gt;5.518148&lt;/D&gt;&lt;D xsi:type="xsd:double"&gt;9.7134109999999989&lt;/D&gt;&lt;D xsi:type="xsd:double"&gt;5.9383&lt;/D&gt;&lt;D xsi:type="xsd:double"&gt;4.719933&lt;/D&gt;&lt;D xsi:type="xsd:double"&gt;4.929024&lt;/D&gt;&lt;D xsi:type="xsd:double"&gt;2.426404&lt;/D&gt;&lt;/FQL&gt;&lt;FQL&gt;&lt;Q&gt;FR0000120271^FA_ISO_CODE&lt;/Q&gt;&lt;R&gt;1&lt;/R&gt;&lt;C&gt;1&lt;/C&gt;&lt;D xsi:type="xsd:string"&gt;EUR&lt;/D&gt;&lt;/FQL&gt;&lt;FQL&gt;&lt;Q&gt;FR0000120271^LSD_NAME_TOP_HLDR(10,"H","FS","EN")&lt;/Q&gt;&lt;R&gt;10&lt;/R&gt;&lt;C&gt;1&lt;/C&gt;&lt;D xsi:type="xsd:string"&gt;Total SA&lt;/D&gt;&lt;D xsi:type="xsd:string"&gt;Groupe Bruxelles Lambert SA (Invt Mgmt)&lt;/D&gt;&lt;D xsi:type="xsd:string"&gt;Total SA Employee Stock Ownership Plans&lt;/D&gt;&lt;D xsi:type="xsd:string"&gt;Natixis Asset Management SA&lt;/D&gt;&lt;D xsi:type="xsd:string"&gt;Norges Bank Investment Management&lt;/D&gt;&lt;D xsi:type="xsd:string"&gt;Compagnie Nationale a Portefeuille (Invt Mgmt)&lt;/D&gt;&lt;D xsi:type="xsd:string"&gt;Amundi SA (Asset Management)&lt;/D&gt;&lt;D xsi:type="xsd:string"&gt;Capital World Investors&lt;/D&gt;&lt;D xsi:type="xsd:string"&gt;The Vanguard Group, Inc.&lt;/D&gt;&lt;D xsi:type="xsd:string"&gt;Lyxor International Asset Management SA&lt;/D&gt;&lt;/FQL&gt;&lt;FQL&gt;&lt;Q&gt;FR0000120271^LSD_POS_TOP_HLDR(10,"H","FS")&lt;/Q&gt;&lt;R&gt;10&lt;/R&gt;&lt;C&gt;1&lt;/C&gt;&lt;D xsi:type="xsd:double"&gt;112724299&lt;/D&gt;&lt;D xsi:type="xsd:double"&gt;93985638&lt;/D&gt;&lt;D xsi:type="xsd:double"&gt;93936916&lt;/D&gt;&lt;D xsi:type="xsd:double"&gt;82114634&lt;/D&gt;&lt;D xsi:type="xsd:double"&gt;38768733&lt;/D&gt;&lt;D xsi:type="xsd:double"&gt;37574766&lt;/D&gt;&lt;D xsi:type="xsd:double"&gt;28166143&lt;/D&gt;&lt;D xsi:type="xsd:double"&gt;18944602&lt;/D&gt;&lt;D xsi:type="xsd:double"&gt;15823440&lt;/D&gt;&lt;D xsi:type="xsd:double"&gt;13830919&lt;/D&gt;&lt;/FQL&gt;&lt;FQL&gt;&lt;Q&gt;DE000ENAG999^P_PRICE(0)&lt;/Q&gt;&lt;R&gt;1&lt;/R&gt;&lt;C&gt;1&lt;/C&gt;&lt;D xsi:type="xsd:double"&gt;17.345&lt;/D&gt;&lt;/FQL&gt;&lt;FQL&gt;&lt;Q&gt;DE000ENAG999^P_PRICE(40861)&lt;/Q&gt;&lt;R&gt;1&lt;/R&gt;&lt;C&gt;1&lt;/C&gt;&lt;D xsi:type="xsd:double"&gt;17.345&lt;/D&gt;&lt;/FQL&gt;&lt;FQL&gt;&lt;Q&gt;DE000ENAG999^P_COM_SHS_OUT(0)&lt;/Q&gt;&lt;R&gt;1&lt;/R&gt;&lt;C&gt;1&lt;/C&gt;&lt;D xsi:type="xsd:double"&gt;2001&lt;/D&gt;&lt;/FQL&gt;&lt;FQL&gt;&lt;Q&gt;DE000ENAG999^P_COM_SHS_OUT(40861)&lt;/Q&gt;&lt;R&gt;1&lt;/R&gt;&lt;C&gt;1&lt;/C&gt;&lt;D xsi:type="xsd:double"&gt;2001&lt;/D&gt;&lt;/FQL&gt;&lt;FQL&gt;&lt;Q&gt;DE000ENAG999^P_LOCAL_INDEX&lt;/Q&gt;&lt;R&gt;1&lt;/R&gt;&lt;C&gt;1&lt;/C&gt;&lt;D xsi:type="xsd:string"&gt;187653&lt;/D&gt;&lt;/FQL&gt;&lt;FQL&gt;&lt;Q&gt;DE000ENAG999^PSETCAL(FIVEDAY);P_DATEJ_DAY(-1AY,NOW,D)&lt;/Q&gt;&lt;R&gt;263&lt;/R&gt;&lt;C&gt;1&lt;/C&gt;&lt;D xsi:type="xsd:int"&gt;40494&lt;/D&gt;&lt;D xsi:type="xsd:int"&gt;40497&lt;/D&gt;&lt;D xsi:type="xsd:int"&gt;40498&lt;/D&gt;&lt;D xsi:type="xsd:int"&gt;40499&lt;/D&gt;&lt;D xsi:type="xsd:int"&gt;40500&lt;/D&gt;&lt;D xsi:type="xsd:int"&gt;40501&lt;/D&gt;&lt;D xsi:type="xsd:int"&gt;40504&lt;/D&gt;&lt;D xsi:type="xsd:int"&gt;40505&lt;/D&gt;&lt;D xsi:type="xsd:int"&gt;40506&lt;/D&gt;&lt;D xsi:type="xsd:int"&gt;40507&lt;/D&gt;&lt;D xsi:type="xsd:int"&gt;40508&lt;/D&gt;&lt;D xsi:type="xsd:int"&gt;40511&lt;/D&gt;&lt;D xsi:type="xsd:int"&gt;40512&lt;/D&gt;&lt;D xsi:type="xsd:int"&gt;40513&lt;/D&gt;&lt;D xsi:type="xsd:int"&gt;40514&lt;/D&gt;&lt;D xsi:type="xsd:int"&gt;40515&lt;/D&gt;&lt;D xsi:type="xsd:int"&gt;40518&lt;/D&gt;&lt;D xsi:type="xsd:int"&gt;40519&lt;/D&gt;&lt;D xsi:type="xsd:int"&gt;40520&lt;/D&gt;&lt;D xsi:type="xsd:int"&gt;40521&lt;/D&gt;&lt;D xsi:type="xsd:int"&gt;40522&lt;/D&gt;&lt;D xsi:type="xsd:int"&gt;40525&lt;/D&gt;&lt;D xsi:type="xsd:int"&gt;40526&lt;/D&gt;&lt;D xsi:type="xsd:int"&gt;40527&lt;/D&gt;&lt;D xsi:type="xsd:int"&gt;40528&lt;/D&gt;&lt;D xsi:type="xsd:int"&gt;40529&lt;/D&gt;&lt;D xsi:type="xsd:int"&gt;40532&lt;/D&gt;&lt;D xsi:type="xsd:int"&gt;40533&lt;/D&gt;&lt;D xsi:type="xsd:int"&gt;40534&lt;/D&gt;&lt;D xsi:type="xsd:int"&gt;40535&lt;/D&gt;&lt;D xsi:type="xsd:int"&gt;40536&lt;/D&gt;&lt;D xsi:type="xsd:int"&gt;40539&lt;/D&gt;&lt;D xsi:type="xsd:int"&gt;40540&lt;/D&gt;&lt;D xsi:type="xsd:int"&gt;40541&lt;/D&gt;&lt;D xsi:type="xsd:int"&gt;40542&lt;/D&gt;&lt;D xsi:type="xsd:int"&gt;40543&lt;/D&gt;&lt;D xsi:type="xsd:int"&gt;40546&lt;/D&gt;&lt;D xsi:type="xsd:int"&gt;40547&lt;/D&gt;&lt;D xsi:type="xsd:int"&gt;40548&lt;/D&gt;&lt;D xsi:type="xsd:int"&gt;40549&lt;/D&gt;&lt;D xsi:type="xsd:int"&gt;40550&lt;/D&gt;&lt;D xsi:type="xsd:int"&gt;40553&lt;/D&gt;&lt;D xsi:type="xsd:int"&gt;40554&lt;/D&gt;&lt;D xsi:type="xsd:int"&gt;40555&lt;/D&gt;&lt;D xsi:type="xsd:int"&gt;40556&lt;/D&gt;&lt;D xsi:type="xsd:int"&gt;40557&lt;/D&gt;&lt;D xsi:type="xsd:int"&gt;40560&lt;/D&gt;&lt;D xsi:type="xsd:int"&gt;40561&lt;/D&gt;&lt;D xsi:type="xsd:int"&gt;40562&lt;/D&gt;&lt;D xsi:type="xsd:int"&gt;40563&lt;/D&gt;&lt;D xsi:type="xsd:int"&gt;40564&lt;/D&gt;&lt;D xsi:type="xsd:int"&gt;40567&lt;/D&gt;&lt;D xsi:type="xsd:int"&gt;40568&lt;/D&gt;&lt;D xsi:type="xsd:int"&gt;40569&lt;/D&gt;&lt;D xsi:type="xsd:int"&gt;40570&lt;/D&gt;&lt;D xsi:type="xsd:int"&gt;40571&lt;/D&gt;&lt;D xsi:type="xsd:int"&gt;40574&lt;/D&gt;&lt;D xsi:type="xsd:int"&gt;40575&lt;/D&gt;&lt;D xsi:type="xsd:int"&gt;40576&lt;/D&gt;&lt;D xsi:type="xsd:int"&gt;40577&lt;/D&gt;&lt;D xsi:type="xsd:int"&gt;40578&lt;/D&gt;&lt;D xsi:type="xsd:int"&gt;40581&lt;/D&gt;&lt;D xsi:type="xsd:int"&gt;40582&lt;/D&gt;&lt;D xsi:type="xsd:int"&gt;40583&lt;/D&gt;&lt;D xsi:type="xsd:int"&gt;40584&lt;/D&gt;&lt;D xsi:type="xsd:int"&gt;40585&lt;/D&gt;&lt;D xsi:type="xsd:int"&gt;40588&lt;/D&gt;&lt;D xsi:type="xsd:int"&gt;40589&lt;/D&gt;&lt;D xsi:type="xsd:int"&gt;40590&lt;/D&gt;&lt;D xsi:type="xsd:int"&gt;40591&lt;/D&gt;&lt;D xsi:type="xsd:int"&gt;40592&lt;/D&gt;&lt;D xsi:type="xsd:int"&gt;40595&lt;/D&gt;&lt;D xsi:type="xsd:int"&gt;40596&lt;/D&gt;&lt;D xsi:type="xsd:int"&gt;40597&lt;/D&gt;&lt;D xsi:type="xsd:int"&gt;40598&lt;/D&gt;&lt;D xsi:type="xsd:int"&gt;40599&lt;/D&gt;&lt;D xsi:type="xsd:int"&gt;40602&lt;/D&gt;&lt;D xsi:type="xsd:int"&gt;40603&lt;/D&gt;&lt;D xsi:type="xsd:int"&gt;40604&lt;/D&gt;&lt;D xsi:type="xsd:int"&gt;40605&lt;/D&gt;&lt;D xsi:type="xsd:int"&gt;40606&lt;/D&gt;&lt;D xsi:type="xsd:int"&gt;40609&lt;/D&gt;&lt;D xsi:type="xsd:int"&gt;40610&lt;/D&gt;&lt;D xsi:type="xsd:int"&gt;40611&lt;/D&gt;&lt;D xsi:type="xsd:int"&gt;40612&lt;/D&gt;&lt;D xsi:type="xsd:int"&gt;40613&lt;/D&gt;&lt;D xsi:type="xsd:int"&gt;40616&lt;/D&gt;&lt;D xsi:type="xsd:int"&gt;40617&lt;/D&gt;&lt;D xsi:type="xsd:int"&gt;40618&lt;/D&gt;&lt;D xsi:type="xsd:int"&gt;40619&lt;/D&gt;&lt;D xsi:type="xsd:int"&gt;40620&lt;/D&gt;&lt;D xsi:type="xsd:int"&gt;40623&lt;/D&gt;&lt;D xsi:type="xsd:int"&gt;40624&lt;/D&gt;&lt;D xsi:type="xsd:int"&gt;40625&lt;/D&gt;&lt;D xsi:type="xsd:int"&gt;40626&lt;/D&gt;&lt;D xsi:type="xsd:int"&gt;40627&lt;/D&gt;&lt;D xsi:type="xsd:int"&gt;40630&lt;/D&gt;&lt;D xsi:type="xsd:int"&gt;40631&lt;/D&gt;&lt;D xsi:type="xsd:int"&gt;40632&lt;/D&gt;&lt;D xsi:type="xsd:int"&gt;40633&lt;/D&gt;&lt;D xsi:type="xsd:int"&gt;40634&lt;/D&gt;&lt;D xsi:type="xsd:int"&gt;40637&lt;/D&gt;&lt;D xsi:type="xsd:int"&gt;40638&lt;/D&gt;&lt;D xsi:type="xsd:int"&gt;40639&lt;/D&gt;&lt;D xsi:type="xsd:int"&gt;40640&lt;/D&gt;&lt;D xsi:type="xsd:int"&gt;40641&lt;/D&gt;&lt;D xsi:type="xsd:int"&gt;40644&lt;/D&gt;&lt;D xsi:type="xsd:int"&gt;40645&lt;/D&gt;&lt;D xsi:type="xsd:int"&gt;40646&lt;/D&gt;&lt;D xsi:type="xsd:int"&gt;40647&lt;/D&gt;&lt;D xsi:type="xsd:int"&gt;40648&lt;/D&gt;&lt;D xsi:type="xsd:int"&gt;40651&lt;/D&gt;&lt;D xsi:type="xsd:int"&gt;40652&lt;/D&gt;&lt;D xsi:type="xsd:int"&gt;40653&lt;/D&gt;&lt;D xsi:type="xsd:int"&gt;40654&lt;/D&gt;&lt;D xsi:type="xsd:int"&gt;40655&lt;/D&gt;&lt;D xsi:type="xsd:int"&gt;40658&lt;/D&gt;&lt;D xsi:type="xsd:int"&gt;40659&lt;/D&gt;&lt;D xsi:type="xsd:int"&gt;40660&lt;/D&gt;&lt;D xsi:type="xsd:int"&gt;40661&lt;/D&gt;&lt;D xsi:type="xsd:int"&gt;40662&lt;/D&gt;&lt;D xsi:type="xsd:int"&gt;40665&lt;/D&gt;&lt;D xsi:type="xsd:int"&gt;40666&lt;/D&gt;&lt;D xsi:type="xsd:int"&gt;40667&lt;/D&gt;&lt;D xsi:type="xsd:int"&gt;40668&lt;/D&gt;&lt;D xsi:type="xsd:int"&gt;40669&lt;/D&gt;&lt;D xsi:type="xsd:int"&gt;40672&lt;/D&gt;&lt;D xsi:type="xsd:int"&gt;40673&lt;/D&gt;&lt;D xsi:type="xsd:int"&gt;40674&lt;/D&gt;&lt;D xsi:type="xsd:int"&gt;40675&lt;/D&gt;&lt;D xsi:type="xsd:int"&gt;40676&lt;/D&gt;&lt;D xsi:type="xsd:int"&gt;40679&lt;/D&gt;&lt;D xsi:type="xsd:int"&gt;40680&lt;/D&gt;&lt;D xsi:type="xsd:int"&gt;40681&lt;/D&gt;&lt;D xsi:type="xsd:int"&gt;40682&lt;/D&gt;&lt;D xsi:type="xsd:int"&gt;40683&lt;/D&gt;&lt;D xsi:type="xsd:int"&gt;40686&lt;/D&gt;&lt;D xsi:type="xsd:int"&gt;40687&lt;/D&gt;&lt;D xsi:type="xsd:int"&gt;40688&lt;/D&gt;&lt;D xsi:type="xsd:int"&gt;40689&lt;/D&gt;&lt;D xsi:type="xsd:int"&gt;40690&lt;/D&gt;&lt;D xsi:type="xsd:int"&gt;40693&lt;/D&gt;&lt;D xsi:type="xsd:int"&gt;40694&lt;/D&gt;&lt;D xsi:type="xsd:int"&gt;40695&lt;/D&gt;&lt;D xsi:type="xsd:int"&gt;40696&lt;/D&gt;&lt;D xsi:type="xsd:int"&gt;40697&lt;/D&gt;&lt;D xsi:type="xsd:int"&gt;40700&lt;/D&gt;&lt;D xsi:type="xsd:int"&gt;40701&lt;/D&gt;&lt;D xsi:type="xsd:int"&gt;40702&lt;/D&gt;&lt;D xsi:type="xsd:int"&gt;40703&lt;/D&gt;&lt;D xsi:type="xsd:int"&gt;40704&lt;/D&gt;&lt;D xsi:type="xsd:int"&gt;40707&lt;/D&gt;&lt;D xsi:type="xsd:int"&gt;40708&lt;/D&gt;&lt;D xsi:type="xsd:int"&gt;40709&lt;/D&gt;&lt;D xsi:type="xsd:int"&gt;40710&lt;/D&gt;&lt;D xsi:type="xsd:int"&gt;40711&lt;/D&gt;&lt;D xsi:type="xsd:int"&gt;40714&lt;/D&gt;&lt;D xsi:type="xsd:int"&gt;40715&lt;/D&gt;&lt;D xsi:type="xsd:int"&gt;40716&lt;/D&gt;&lt;D xsi:type="xsd:int"&gt;40717&lt;/D&gt;&lt;D xsi:type="xsd:int"&gt;40718&lt;/D&gt;&lt;D xsi:type="xsd:int"&gt;40721&lt;/D&gt;&lt;D xsi:type="xsd:int"&gt;40722&lt;/D&gt;&lt;D xsi:type="xsd:int"&gt;40723&lt;/D&gt;&lt;D xsi:type="xsd:int"&gt;40724&lt;/D&gt;&lt;D xsi:type="xsd:int"&gt;40725&lt;/D&gt;&lt;D xsi:type="xsd:int"&gt;40728&lt;/D&gt;&lt;D xsi:type="xsd:int"&gt;40729&lt;/D&gt;&lt;D xsi:type="xsd:int"&gt;40730&lt;/D&gt;&lt;D xsi:type="xsd:int"&gt;40731&lt;/D&gt;&lt;D xsi:type="xsd:int"&gt;40732&lt;/D&gt;&lt;D xsi:type="xsd:int"&gt;40735&lt;/D&gt;&lt;D xsi:type="xsd:int"&gt;40736&lt;/D&gt;&lt;D xsi:type="xsd:int"&gt;40737&lt;/D&gt;&lt;D xsi:type="xsd:int"&gt;40738&lt;/D&gt;&lt;D xsi:type="xsd:int"&gt;40739&lt;/D&gt;&lt;D xsi:type="xsd:int"&gt;40742&lt;/D&gt;&lt;D xsi:type="xsd:int"&gt;40743&lt;/D&gt;&lt;D xsi:type="xsd:int"&gt;40744&lt;/D&gt;&lt;D xsi:type="xsd:int"&gt;40745&lt;/D&gt;&lt;D xsi:type="xsd:int"&gt;40746&lt;/D&gt;&lt;D xsi:type="xsd:int"&gt;40749&lt;/D&gt;&lt;D xsi:type="xsd:int"&gt;40750&lt;/D&gt;&lt;D xsi:type="xsd:int"&gt;40751&lt;/D&gt;&lt;D xsi:type="xsd:int"&gt;40752&lt;/D&gt;&lt;D xsi:type="xsd:int"&gt;40753&lt;/D&gt;&lt;D xsi:type="xsd:int"&gt;40756&lt;/D&gt;&lt;D xsi:type="xsd:int"&gt;40757&lt;/D&gt;&lt;D xsi:type="xsd:int"&gt;40758&lt;/D&gt;&lt;D xsi:type="xsd:int"&gt;40759&lt;/D&gt;&lt;D xsi:type="xsd:int"&gt;40760&lt;/D&gt;&lt;D xsi:type="xsd:int"&gt;40763&lt;/D&gt;&lt;D xsi:type="xsd:int"&gt;40764&lt;/D&gt;&lt;D xsi:type="xsd:int"&gt;40765&lt;/D&gt;&lt;D xsi:type="xsd:int"&gt;40766&lt;/D&gt;&lt;D xsi:type="xsd:int"&gt;40767&lt;/D&gt;&lt;D xsi:type="xsd:int"&gt;40770&lt;/D&gt;&lt;D xsi:type="xsd:int"&gt;40771&lt;/D&gt;&lt;D xsi:type="xsd:int"&gt;40772&lt;/D&gt;&lt;D xsi:type="xsd:int"&gt;40773&lt;/D&gt;&lt;D xsi:type="xsd:int"&gt;40774&lt;/D&gt;&lt;D xsi:type="xsd:int"&gt;40777&lt;/D&gt;&lt;D xsi:type="xsd:int"&gt;40778&lt;/D&gt;&lt;D xsi:type="xsd:int"&gt;40779&lt;/D&gt;&lt;D xsi:type="xsd:int"&gt;40780&lt;/D&gt;&lt;D xsi:type="xsd:int"&gt;40781&lt;/D&gt;&lt;D xsi:type="xsd:int"&gt;40784&lt;/D&gt;&lt;D xsi:type="xsd:int"&gt;40785&lt;/D&gt;&lt;D xsi:type="xsd:int"&gt;40786&lt;/D&gt;&lt;D xsi:type="xsd:int"&gt;40787&lt;/D&gt;&lt;D xsi:type="xsd:int"&gt;40788&lt;/D&gt;&lt;D xsi:type="xsd:int"&gt;40791&lt;/D&gt;&lt;D xsi:type="xsd:int"&gt;40792&lt;/D&gt;&lt;D xsi:type="xsd:int"&gt;40793&lt;/D&gt;&lt;D xsi:type="xsd:int"&gt;40794&lt;/D&gt;&lt;D xsi:type="xsd:int"&gt;40795&lt;/D&gt;&lt;D xsi:type="xsd:int"&gt;40798&lt;/D&gt;&lt;D xsi:type="xsd:int"&gt;40799&lt;/D&gt;&lt;D xsi:type="xsd:int"&gt;40800&lt;/D&gt;&lt;D xsi:type="xsd:int"&gt;40801&lt;/D&gt;&lt;D xsi:type="xsd:int"&gt;40802&lt;/D&gt;&lt;D xsi:type="xsd:int"&gt;40805&lt;/D&gt;&lt;D xsi:type="xsd:int"&gt;40806&lt;/D&gt;&lt;D xsi:type="xsd:int"&gt;40807&lt;/D&gt;&lt;D xsi:type="xsd:int"&gt;40808&lt;/D&gt;&lt;D xsi:type="xsd:int"&gt;40809&lt;/D&gt;&lt;D xsi:type="xsd:int"&gt;40812&lt;/D&gt;&lt;D xsi:type="xsd:int"&gt;40813&lt;/D&gt;&lt;D xsi:type="xsd:int"&gt;40814&lt;/D&gt;&lt;D xsi:type="xsd:int"&gt;40815&lt;/D&gt;&lt;D xsi:type="xsd:int"&gt;40816&lt;/D&gt;&lt;D xsi:type="xsd:int"&gt;40819&lt;/D&gt;&lt;D xsi:type="xsd:int"&gt;40820&lt;/D&gt;&lt;D xsi:type="xsd:int"&gt;40821&lt;/D&gt;&lt;D xsi:type="xsd:int"&gt;40822&lt;/D&gt;&lt;D xsi:type="xsd:int"&gt;40823&lt;/D&gt;&lt;D xsi:type="xsd:int"&gt;40826&lt;/D&gt;&lt;D xsi:type="xsd:int"&gt;40827&lt;/D&gt;&lt;D xsi:type="xsd:int"&gt;40828&lt;/D&gt;&lt;D xsi:type="xsd:int"&gt;40829&lt;/D&gt;&lt;D xsi:type="xsd:int"&gt;40830&lt;/D&gt;&lt;D xsi:type="xsd:int"&gt;40833&lt;/D&gt;&lt;D xsi:type="xsd:int"&gt;40834&lt;/D&gt;&lt;D xsi:type="xsd:int"&gt;40835&lt;/D&gt;&lt;D xsi:type="xsd:int"&gt;40836&lt;/D&gt;&lt;D xsi:type="xsd:int"&gt;40837&lt;/D&gt;&lt;D xsi:type="xsd:int"&gt;40840&lt;/D&gt;&lt;D xsi:type="xsd:int"&gt;40841&lt;/D&gt;&lt;D xsi:type="xsd:int"&gt;40842&lt;/D&gt;&lt;D xsi:type="xsd:int"&gt;40843&lt;/D&gt;&lt;D xsi:type="xsd:int"&gt;40844&lt;/D&gt;&lt;D xsi:type="xsd:int"&gt;40847&lt;/D&gt;&lt;D xsi:type="xsd:int"&gt;40848&lt;/D&gt;&lt;D xsi:type="xsd:int"&gt;40849&lt;/D&gt;&lt;D xsi:type="xsd:int"&gt;40850&lt;/D&gt;&lt;D xsi:type="xsd:int"&gt;40851&lt;/D&gt;&lt;D xsi:type="xsd:int"&gt;40854&lt;/D&gt;&lt;D xsi:type="xsd:int"&gt;40855&lt;/D&gt;&lt;D xsi:type="xsd:int"&gt;40856&lt;/D&gt;&lt;D xsi:type="xsd:int"&gt;40857&lt;/D&gt;&lt;D xsi:type="xsd:int"&gt;40858&lt;/D&gt;&lt;D xsi:type="xsd:int"&gt;40861&lt;/D&gt;&lt;D xsi:type="xsd:int"&gt;40862&lt;/D&gt;&lt;/FQL&gt;&lt;FQL&gt;&lt;Q&gt;DE000ENAG999^PSETCAL(FIVEDAY);P_PRICE(-1AY,NOW,D,EC_CURR,,1)&lt;/Q&gt;&lt;R&gt;263&lt;/R&gt;&lt;C&gt;1&lt;/C&gt;&lt;D xsi:type="xsd:double"&gt;22.665&lt;/D&gt;&lt;D xsi:type="xsd:double"&gt;22.75&lt;/D&gt;&lt;D xsi:type="xsd:double"&gt;22.45&lt;/D&gt;&lt;D xsi:type="xsd:double"&gt;22.535&lt;/D&gt;&lt;D xsi:type="xsd:double"&gt;22.895&lt;/D&gt;&lt;D xsi:type="xsd:double"&gt;22.900000000000002&lt;/D&gt;&lt;D xsi:type="xsd:double"&gt;22.830000000000002&lt;/D&gt;&lt;D xsi:type="xsd:double"&gt;22.37&lt;/D&gt;&lt;D xsi:type="xsd:double"&gt;22.495&lt;/D&gt;&lt;D xsi:type="xsd:double"&gt;22.71&lt;/D&gt;&lt;D xsi:type="xsd:double"&gt;22.645&lt;/D&gt;&lt;D xsi:type="xsd:double"&gt;22.3&lt;/D&gt;&lt;D xsi:type="xsd:double"&gt;22.105&lt;/D&gt;&lt;D xsi:type="xsd:double"&gt;22.425&lt;/D&gt;&lt;D xsi:type="xsd:double"&gt;22.52&lt;/D&gt;&lt;D xsi:type="xsd:double"&gt;22.275000000000002&lt;/D&gt;&lt;D xsi:type="xsd:double"&gt;22.265&lt;/D&gt;&lt;D xsi:type="xsd:double"&gt;22.355&lt;/D&gt;&lt;D xsi:type="xsd:double"&gt;22.405&lt;/D&gt;&lt;D xsi:type="xsd:double"&gt;22.59&lt;/D&gt;&lt;D xsi:type="xsd:double"&gt;22.615000000000002&lt;/D&gt;&lt;D xsi:type="xsd:double"&gt;22.8&lt;/D&gt;&lt;D xsi:type="xsd:double"&gt;22.900000000000002&lt;/D&gt;&lt;D xsi:type="xsd:double"&gt;22.545&lt;/D&gt;&lt;D xsi:type="xsd:double"&gt;22.425&lt;/D&gt;&lt;D xsi:type="xsd:double"&gt;22.400000000000002&lt;/D&gt;&lt;D xsi:type="xsd:double"&gt;22.54&lt;/D&gt;&lt;D xsi:type="xsd:double"&gt;22.72&lt;/D&gt;&lt;D xsi:type="xsd:double"&gt;22.93&lt;/D&gt;&lt;D xsi:type="xsd:double"&gt;22.93&lt;/D&gt;&lt;D xsi:type="xsd:double"&gt;22.93&lt;/D&gt;&lt;D xsi:type="xsd:double"&gt;22.830000000000002&lt;/D&gt;&lt;D xsi:type="xsd:double"&gt;22.865000000000002&lt;/D&gt;&lt;D xsi:type="xsd:double"&gt;22.955000000000002&lt;/D&gt;&lt;D xsi:type="xsd:double"&gt;22.935&lt;/D&gt;&lt;D xsi:type="xsd:double"&gt;22.935&lt;/D&gt;&lt;D xsi:type="xsd:double"&gt;23.045&lt;/D&gt;&lt;D xsi:type="xsd:double"&gt;23.155&lt;/D&gt;&lt;D xsi:type="xsd:double"&gt;22.92&lt;/D&gt;&lt;D xsi:type="xsd:double"&gt;22.900000000000002&lt;/D&gt;&lt;D xsi:type="xsd:double"&gt;22.655&lt;/D&gt;&lt;D xsi:type="xsd:double"&gt;22.35&lt;/D&gt;&lt;D xsi:type="xsd:double"&gt;22.445&lt;/D&gt;&lt;D xsi:type="xsd:double"&gt;23.015&lt;/D&gt;&lt;D xsi:type="xsd:double"&gt;23.62&lt;/D&gt;&lt;D xsi:type="xsd:double"&gt;23.84&lt;/D&gt;&lt;D xsi:type="xsd:double"&gt;23.965&lt;/D&gt;&lt;D xsi:type="xsd:double"&gt;24.45&lt;/D&gt;&lt;D xsi:type="xsd:double"&gt;24.34&lt;/D&gt;&lt;D xsi:type="xsd:double"&gt;24.91&lt;/D&gt;&lt;D xsi:type="xsd:double"&gt;25.07&lt;/D&gt;&lt;D xsi:type="xsd:double"&gt;25.11&lt;/D&gt;&lt;D xsi:type="xsd:double"&gt;24.75&lt;/D&gt;&lt;D xsi:type="xsd:double"&gt;24.295&lt;/D&gt;&lt;D xsi:type="xsd:double"&gt;24.43&lt;/D&gt;&lt;D x</t>
        </r>
      </text>
    </comment>
    <comment ref="A25" authorId="2" shapeId="0" xr:uid="{00000000-0006-0000-0000-00001A000000}">
      <text>
        <r>
          <rPr>
            <b/>
            <sz val="9"/>
            <color indexed="81"/>
            <rFont val="Tahoma"/>
            <family val="2"/>
          </rPr>
          <t>si:type="xsd:double"&gt;24.45&lt;/D&gt;&lt;D xsi:type="xsd:double"&gt;24.35&lt;/D&gt;&lt;D xsi:type="xsd:double"&gt;24.78&lt;/D&gt;&lt;D xsi:type="xsd:double"&gt;24.700000000000003&lt;/D&gt;&lt;D xsi:type="xsd:double"&gt;24.685000000000002&lt;/D&gt;&lt;D xsi:type="xsd:double"&gt;24.52&lt;/D&gt;&lt;D xsi:type="xsd:double"&gt;24.64&lt;/D&gt;&lt;D xsi:type="xsd:double"&gt;24.44&lt;/D&gt;&lt;D xsi:type="xsd:double"&gt;24.700000000000003&lt;/D&gt;&lt;D xsi:type="xsd:double"&gt;24.78&lt;/D&gt;&lt;D xsi:type="xsd:double"&gt;24.78&lt;/D&gt;&lt;D xsi:type="xsd:double"&gt;24.785&lt;/D&gt;&lt;D xsi:type="xsd:double"&gt;24.740000000000002&lt;/D&gt;&lt;D xsi:type="xsd:double"&gt;24.48&lt;/D&gt;&lt;D xsi:type="xsd:double"&gt;24.68&lt;/D&gt;&lt;D xsi:type="xsd:double"&gt;24.76&lt;/D&gt;&lt;D xsi:type="xsd:double"&gt;24.665&lt;/D&gt;&lt;D xsi:type="xsd:double"&gt;24.490000000000002&lt;/D&gt;&lt;D xsi:type="xsd:double"&gt;24.23&lt;/D&gt;&lt;D xsi:type="xsd:double"&gt;23.845&lt;/D&gt;&lt;D xsi:type="xsd:double"&gt;23.685&lt;/D&gt;&lt;D xsi:type="xsd:double"&gt;23.775000000000002&lt;/D&gt;&lt;D xsi:type="xsd:double"&gt;23.400000000000002&lt;/D&gt;&lt;D xsi:type="xsd:double"&gt;23.29&lt;/D&gt;&lt;D xsi:type="xsd:double"&gt;23.25&lt;/D&gt;&lt;D xsi:type="xsd:double"&gt;23.195&lt;/D&gt;&lt;D xsi:type="xsd:double"&gt;23.18&lt;/D&gt;&lt;D xsi:type="xsd:double"&gt;23.115000000000002&lt;/D&gt;&lt;D xsi:type="xsd:double"&gt;22.8&lt;/D&gt;&lt;D xsi:type="xsd:double"&gt;22.85&lt;/D&gt;&lt;D xsi:type="xsd:double"&gt;23.080000000000002&lt;/D&gt;&lt;D xsi:type="xsd:double"&gt;21.865000000000002&lt;/D&gt;&lt;D xsi:type="xsd:double"&gt;21.25&lt;/D&gt;&lt;D xsi:type="xsd:double"&gt;21&lt;/D&gt;&lt;D xsi:type="xsd:double"&gt;21.27&lt;/D&gt;&lt;D xsi:type="xsd:double"&gt;20.94&lt;/D&gt;&lt;D xsi:type="xsd:double"&gt;21.085&lt;/D&gt;&lt;D xsi:type="xsd:double"&gt;21.095&lt;/D&gt;&lt;D xsi:type="xsd:double"&gt;21.21&lt;/D&gt;&lt;D xsi:type="xsd:double"&gt;21.405&lt;/D&gt;&lt;D xsi:type="xsd:double"&gt;21.42&lt;/D&gt;&lt;D xsi:type="xsd:double"&gt;21.29&lt;/D&gt;&lt;D xsi:type="xsd:double"&gt;21.155&lt;/D&gt;&lt;D xsi:type="xsd:double"&gt;21.595&lt;/D&gt;&lt;D xsi:type="xsd:double"&gt;21.55&lt;/D&gt;&lt;D xsi:type="xsd:double"&gt;21.735&lt;/D&gt;&lt;D xsi:type="xsd:double"&gt;21.81&lt;/D&gt;&lt;D xsi:type="xsd:double"&gt;21.990000000000002&lt;/D&gt;&lt;D xsi:type="xsd:double"&gt;22.16&lt;/D&gt;&lt;D xsi:type="xsd:double"&gt;22.225&lt;/D&gt;&lt;D xsi:type="xsd:double"&gt;22.490000000000002&lt;/D&gt;&lt;D xsi:type="xsd:double"&gt;22.580000000000002&lt;/D&gt;&lt;D xsi:type="xsd:double"&gt;22.355&lt;/D&gt;&lt;D xsi:type="xsd:double"&gt;22.51&lt;/D&gt;&lt;D xsi:type="xsd:double"&gt;22.435&lt;/D&gt;&lt;D xsi:type="xsd:double"&gt;22.3&lt;/D&gt;&lt;D xsi:type="xsd:double"&gt;21.75&lt;/D&gt;&lt;D xsi:type="xsd:double"&gt;21.6&lt;/D&gt;&lt;D xsi:type="xsd:double"&gt;22.080000000000002&lt;/D&gt;&lt;D xsi:type="xsd:double"&gt;22.25&lt;/D&gt;&lt;D xsi:type="xsd:double"&gt;22.25&lt;/D&gt;&lt;D xsi:type="xsd:double"&gt;22.25&lt;/D&gt;&lt;D xsi:type="xsd:double"&gt;22.405&lt;/D&gt;&lt;D xsi:type="xsd:double"&gt;22.650000000000002&lt;/D&gt;&lt;D xsi:type="xsd:double"&gt;22.945&lt;/D&gt;&lt;D xsi:type="xsd:double"&gt;23.080000000000002&lt;/D&gt;&lt;D xsi:type="xsd:double"&gt;23.17&lt;/D&gt;&lt;D xsi:type="xsd:double"&gt;23.26&lt;/D&gt;&lt;D xsi:type="xsd:double"&gt;22.81&lt;/D&gt;&lt;D xsi:type="xsd:double"&gt;22.900000000000002&lt;/D&gt;&lt;D xsi:type="xsd:double"&gt;21.605&lt;/D&gt;&lt;D xsi:type="xsd:double"&gt;21.200000000000003&lt;/D&gt;&lt;D xsi:type="xsd:double"&gt;21.3&lt;/D&gt;&lt;D xsi:type="xsd:double"&gt;21.45&lt;/D&gt;&lt;D xsi:type="xsd:double"&gt;20.900000000000002&lt;/D&gt;&lt;D xsi:type="xsd:double"&gt;20.675&lt;/D&gt;&lt;D xsi:type="xsd:double"&gt;20.48&lt;/D&gt;&lt;D xsi:type="xsd:double"&gt;20.315&lt;/D&gt;&lt;D xsi:type="xsd:double"&gt;20.36&lt;/D&gt;&lt;D xsi:type="xsd:double"&gt;20.345&lt;/D&gt;&lt;D xsi:type="xsd:double"&gt;20.01&lt;/D&gt;&lt;D xsi:type="xsd:double"&gt;19.55&lt;/D&gt;&lt;D xsi:type="xsd:double"&gt;19.675&lt;/D&gt;&lt;D xsi:type="xsd:double"&gt;20.12&lt;/D&gt;&lt;D xsi:type="xsd:double"&gt;19.95&lt;/D&gt;&lt;D xsi:type="xsd:double"&gt;20.015&lt;/D&gt;&lt;D xsi:type="xsd:double"&gt;19.555&lt;/D&gt;&lt;D xsi:type="xsd:double"&gt;19.735&lt;/D&gt;&lt;D xsi:type="xsd:double"&gt;19.385&lt;/D&gt;&lt;D xsi:type="xsd:double"&gt;19.07&lt;/D&gt;&lt;D xsi:type="xsd:double"&gt;18.84&lt;/D&gt;&lt;D xsi:type="xsd:double"&gt;18.42&lt;/D&gt;&lt;D xsi:type="xsd:double"&gt;19&lt;/D&gt;&lt;D xsi:type="xsd:double"&gt;19.19&lt;/D&gt;&lt;D xsi:type="xsd:double"&gt;19.505&lt;/D&gt;&lt;D xsi:type="xsd:double"&gt;19.09&lt;/D&gt;&lt;D xsi:type="xsd:double"&gt;19.115000000000002&lt;/D&gt;&lt;D xsi:type="xsd:double"&gt;19.425&lt;/D&gt;&lt;D xsi:type="xsd:double"&gt;19.13&lt;/D&gt;&lt;D xsi:type="xsd:double"&gt;18.995&lt;/D&gt;&lt;D xsi:type="xsd:double"&gt;19.255&lt;/D&gt;&lt;D xsi:type="xsd:double"&gt;19.06&lt;/D&gt;&lt;D xsi:type="xsd:double"&gt;19.325&lt;/D&gt;&lt;D xsi:type="xsd:double"&gt;19.485&lt;/D&gt;&lt;D xsi:type="xsd:double"&gt;19.11&lt;/D&gt;&lt;D xsi:type="xsd:double"&gt;19.05&lt;/D&gt;&lt;D xsi:type="xsd:double"&gt;18.93&lt;/D&gt;&lt;D xsi:type="xsd:double"&gt;19.06&lt;/D&gt;&lt;D xsi:type="xsd:double"&gt;19.235&lt;/D&gt;&lt;D xsi:type="xsd:double"&gt;19.585&lt;/D&gt;&lt;D xsi:type="xsd:double"&gt;19.945&lt;/D&gt;&lt;D xsi:type="xsd:double"&gt;19.835&lt;/D&gt;&lt;D xsi:type="xsd:double"&gt;19.675&lt;/D&gt;&lt;D xsi:type="xsd:double"&gt;19.605&lt;/D&gt;&lt;D xsi:type="xsd:double"&gt;19.785&lt;/D&gt;&lt;D xsi:type="xsd:double"&gt;19.315&lt;/D&gt;&lt;D xsi:type="xsd:double"&gt;18.990000000000002&lt;/D&gt;&lt;D xsi:type="xsd:double"&gt;18.625&lt;/D&gt;&lt;D xsi:type="xsd:double"&gt;18.88&lt;/D&gt;&lt;D xsi:type="xsd:double"&gt;18.7&lt;/D&gt;&lt;D xsi:type="xsd:double"&gt;18.495&lt;/D&gt;&lt;D xsi:type="xsd:double"&gt;18.375&lt;/D&gt;&lt;D xsi:type="xsd:double"&gt;18.73&lt;/D&gt;&lt;D xsi:type="xsd:double"&gt;18.84&lt;/D&gt;&lt;D xsi:type="xsd:double"&gt;19.330000000000002&lt;/D&gt;&lt;D xsi:type="xsd:double"&gt;19.5&lt;/D&gt;&lt;D xsi:type="xsd:double"&gt;19.38&lt;/D&gt;&lt;D xsi:type="xsd:double"&gt;19.485&lt;/D&gt;&lt;D xsi:type="xsd:double"&gt;19.240000000000002&lt;/D&gt;&lt;D xsi:type="xsd:double"&gt;19.41&lt;/D&gt;&lt;D xsi:type="xsd:double"&gt;19.22&lt;/D&gt;&lt;D xsi:type="xsd:double"&gt;18.63&lt;/D&gt;&lt;D xsi:type="xsd:double"&gt;18.43&lt;/D&gt;&lt;D xsi:type="xsd:double"&gt;18.215&lt;/D&gt;&lt;D xsi:type="xsd:double"&gt;17.79&lt;/D&gt;&lt;D xsi:type="xsd:double"&gt;17.265&lt;/D&gt;&lt;D xsi:type="xsd:double"&gt;16.505&lt;/D&gt;&lt;D xsi:type="xsd:double"&gt;15.525&lt;/D&gt;&lt;D xsi:type="xsd:double"&gt;13.82&lt;/D&gt;&lt;D xsi:type="xsd:double"&gt;14.125&lt;/D&gt;&lt;D xsi:type="xsd:double"&gt;14.805&lt;/D&gt;&lt;D xsi:type="xsd:double"&gt;15.255&lt;/D&gt;&lt;D xsi:type="xsd:double"&gt;15.225&lt;/D&gt;&lt;D xsi:type="xsd:double"&gt;15.205&lt;/D&gt;&lt;D xsi:type="xsd:double"&gt;14.175&lt;/D&gt;&lt;D xsi:type="xsd:double"&gt;14.02&lt;/D&gt;&lt;D xsi:type="xsd:double"&gt;14.52&lt;/D&gt;&lt;D xsi:type="xsd:double"&gt;14.59&lt;/D&gt;&lt;D xsi:type="xsd:double"&gt;15.145&lt;/D&gt;&lt;D xsi:type="xsd:double"&gt;14.68&lt;/D&gt;&lt;D xsi:type="xsd:double"&gt;14.425&lt;/D&gt;&lt;D xsi:type="xsd:double"&gt;15.095&lt;/D&gt;&lt;D xsi:type="xsd:double"&gt;14.72&lt;/D&gt;&lt;D xsi:type="xsd:double"&gt;15.255&lt;/D&gt;&lt;D xsi:type="xsd:double"&gt;14.915000000000001&lt;/D&gt;&lt;D xsi:type="xsd:double"&gt;14.325000000000001&lt;/D&gt;&lt;D xsi:type="xsd:double"&gt;13.57&lt;/D&gt;&lt;D xsi:type="xsd:double"&gt;13.455&lt;/D&gt;&lt;D xsi:type="xsd:double"&gt;13.945&lt;/D&gt;&lt;D xsi:type="xsd:double"&gt;14.135&lt;/D&gt;&lt;D xsi:type="xsd:double"&gt;13.375&lt;/D&gt;&lt;D xsi:type="xsd:double"&gt;12.875&lt;/D&gt;&lt;D xsi:type="xsd:double"&gt;13.675&lt;/D&gt;&lt;D xsi:type="xsd:double"&gt;14.280000000000001&lt;/D&gt;&lt;D xsi:type="xsd:double"&gt;15.095&lt;/D&gt;&lt;D xsi:type="xsd:double"&gt;15.620000000000001&lt;/D&gt;&lt;D xsi:type="xsd:double"&gt;15.17&lt;/D&gt;&lt;D xsi:type="xsd:double"&gt;15.77&lt;/D&gt;&lt;D xsi:type="xsd:double"&gt;15.275&lt;/D&gt;&lt;D xsi:type="xsd:double"&gt;14.455&lt;/D&gt;&lt;D xsi:type="xsd:double"&gt;14.56&lt;/D&gt;&lt;D xsi:type="xsd:double"&gt;15.35&lt;/D&gt;&lt;D xsi:type="xsd:double"&gt;16.345&lt;/D&gt;&lt;D xsi:type="xsd:double"&gt;16.255&lt;/D&gt;&lt;D xsi:type="xsd:double"&gt;16.705000000000002&lt;/D&gt;&lt;D xsi:type="xsd:double"&gt;16.355&lt;/D&gt;&lt;D xsi:type="xsd:double"&gt;16.205000000000002&lt;/D&gt;&lt;D xsi:type="xsd:double"&gt;15.85&lt;/D&gt;&lt;D xsi:type="xsd:double"&gt;16.75&lt;/D&gt;&lt;D xsi:type="xsd:double"&gt;17.155&lt;/D&gt;&lt;D xsi:type="xsd:double"&gt;17.400000000000002&lt;/D&gt;&lt;D xsi:type="xsd:double"&gt;17.915&lt;/D&gt;&lt;D xsi:type="xsd:double"&gt;17.89&lt;/D&gt;&lt;D xsi:type="xsd:double"&gt;18.115000000000002&lt;/D&gt;&lt;D xsi:type="xsd:double"&gt;17.525000000000002&lt;/D&gt;&lt;D xsi:type="xsd:double"&gt;17.625&lt;/D&gt;&lt;D xsi:type="xsd:double"&gt;17.185&lt;/D&gt;&lt;D xsi:type="xsd:double"&gt;17.015&lt;/D&gt;&lt;D xsi:type="xsd:double"&gt;17.400000000000002&lt;/D&gt;&lt;D xsi:type="xsd:double"&gt;16.395&lt;/D&gt;&lt;D xsi:type="xsd:double"&gt;17.135&lt;/D&gt;&lt;D xsi:type="xsd:double"&gt;17.37&lt;/D&gt;&lt;D xsi:type="xsd:double"&gt;17.325&lt;/D&gt;&lt;D xsi:type="xsd:double"&gt;17.25&lt;/D&gt;&lt;D xsi:type="xsd:double"&gt;18.215&lt;/D&gt;&lt;D xsi:type="xsd:double"&gt;17.98&lt;/D&gt;&lt;D xsi:type="xsd:double"&gt;17.51&lt;/D&gt;&lt;D xsi:type="xsd:double"&gt;16.385&lt;/D&gt;&lt;D xsi:type="xsd:double"&gt;16.755&lt;/D&gt;&lt;D xsi:type="xsd:double"&gt;17.42&lt;/D&gt;&lt;D xsi:type="xsd:double"&gt;16.635&lt;/D&gt;&lt;D xsi:type="xsd:double"&gt;16.62&lt;/D&gt;&lt;D xsi:type="xsd:double"&gt;16.575&lt;/D&gt;&lt;D xsi:type="xsd:double"&gt;16.29&lt;/D&gt;&lt;D xsi:type="xsd:double"&gt;16.96&lt;/D&gt;&lt;D xsi:type="xsd:double"&gt;17.795&lt;/D&gt;&lt;D xsi:type="xsd:double"&gt;17.345&lt;/D&gt;&lt;D xsi:type="xsd:double"&gt;17.080000000000002&lt;/D&gt;&lt;/FQL&gt;&lt;FQL&gt;&lt;Q&gt;DE000ENAG999^PSETCAL(FIVEDAY);ED_MEAN_PRICE_TGT(-1AY,NOW,D,0)&lt;/Q&gt;&lt;R&gt;263&lt;/R&gt;&lt;C&gt;1&lt;/C&gt;&lt;D xsi:type="xsd:double"&gt;25.349410000000002&lt;/D&gt;&lt;D xsi:type="xsd:double"&gt;25.32&lt;/D&gt;&lt;D xsi:type="xsd:double"&gt;25.32&lt;/D&gt;&lt;D xsi:type="xsd:double"&gt;25.358230000000002&lt;/D&gt;&lt;D xsi:type="xsd:double"&gt;25.358230000000002&lt;/D&gt;&lt;D xsi:type="xsd:double"&gt;25.21412&lt;/D&gt;&lt;D xsi:type="xsd:double"&gt;25.21412&lt;/D&gt;&lt;D xsi:type="xsd:double"&gt;25.21412&lt;/D&gt;&lt;D xsi:type="xsd:double"&gt;25.21412&lt;/D&gt;&lt;D xsi:type="xsd:double"&gt;25.142280000000003&lt;/D&gt;&lt;D xsi:type="xsd:double"&gt;25.142280000000003&lt;/D&gt;&lt;D xsi:type="xsd:double"&gt;25.142280000000003&lt;/D&gt;&lt;D xsi:type="xsd:double"&gt;25.028000000000002&lt;/D&gt;&lt;D xsi:type="xsd:double"&gt;24.996570000000002&lt;/D&gt;&lt;D xsi:type="xsd:double"&gt;24.88229&lt;/D&gt;&lt;D xsi:type="xsd:double"&gt;24.88229&lt;/D&gt;&lt;D xsi:type="xsd:double"&gt;24.88229&lt;/D&gt;&lt;D xsi:type="xsd:double"&gt;24.88229&lt;/D&gt;&lt;D xsi:type="xsd:double"&gt;24.88229&lt;/D&gt;&lt;D xsi:type="xsd:double"&gt;24.88229&lt;/D&gt;&lt;D xsi:type="xsd:double"&gt;24.88229&lt;/D&gt;&lt;D xsi:type="xsd:double"&gt;24.739430000000002&lt;/D&gt;&lt;D xsi:type="xsd:double"&gt;24.88229&lt;/D&gt;&lt;D xsi:type="xsd:double"&gt;24.88229&lt;/D&gt;&lt;D xsi:type="xsd:double"&gt;24.88229&lt;/D&gt;&lt;D xsi:type="xsd:double"&gt;24.739430000000002&lt;/D&gt;&lt;D xsi:type="xsd:double"&gt;24.739430000000002&lt;/D&gt;&lt;D xsi:type="xsd:double"&gt;24.739430000000002&lt;/D&gt;&lt;D xsi:type="xsd:double"&gt;24.739430000000002&lt;/D&gt;&lt;D xsi:type="xsd:double"&gt;24.739430000000002&lt;/D&gt;&lt;D xsi:type="xsd:double"&gt;24.739430000000002&lt;/D&gt;&lt;D xsi:type="xsd:double"&gt;24.739430000000002&lt;/D&gt;&lt;D xsi:type="xsd:double"&gt;24.739430000000002&lt;/D&gt;&lt;D xsi:type="xsd:double"&gt;24.702350000000003&lt;/D&gt;&lt;D xsi:type="xsd:double"&gt;24.702350000000003&lt;/D&gt;&lt;D xsi:type="xsd:double"&gt;24.702350000000003&lt;/D&gt;&lt;D xsi:type="xsd:double"&gt;24.702350000000003&lt;/D&gt;&lt;D xsi:type="xsd:double"&gt;24.702350000000003&lt;/D&gt;&lt;D xsi:type="xsd:double"&gt;24.602420000000002&lt;/D&gt;&lt;D xsi:type="xsd:double"&gt;24.602420000000002&lt;/D&gt;&lt;D xsi:type="xsd:double"&gt;24.952350000000003&lt;/D&gt;&lt;D xsi:type="xsd:double"&gt;25.068&lt;/D&gt;&lt;D xsi:type="xsd:double"&gt;25.090860000000003&lt;/D&gt;&lt;D xsi:type="xsd:double"&gt;25.090860000000003&lt;/D&gt;&lt;D xsi:type="xsd:double"&gt;25.090860000000003&lt;/D&gt;&lt;D xsi:type="xsd:double"&gt;25.096570000000003&lt;/D&gt;&lt;D xsi:type="xsd:double"&gt;24.977220000000003&lt;/D&gt;&lt;D xsi:type="xsd:double"&gt;24.977220000000003&lt;/D&gt;&lt;D xsi:type="xsd:double"&gt;24.977220000000003&lt;/D&gt;&lt;D xsi:type="xsd:double"&gt;25.11&lt;/D&gt;&lt;D xsi:type="xsd:double"&gt;25.11&lt;/D&gt;&lt;D xsi:type="xsd:double"&gt;25.11&lt;/D&gt;&lt;D xsi:type="xsd:double"&gt;25.14947&lt;/D&gt;&lt;D xsi:type="xsd:double"&gt;25.14947&lt;/D&gt;&lt;D xsi:type="xsd:double"&gt;25.2021&lt;/D&gt;&lt;D xsi:type="xsd:double"&gt;25.2021&lt;/D&gt;&lt;D xsi:type="xsd:double"&gt;25.191350000000003&lt;/D&gt;&lt;D xsi:type="xsd:double"&gt;25.191350000000003&lt;/D&gt;&lt;D xsi:type="xsd:double"&gt;25.191350000000003&lt;/D&gt;&lt;D xsi:type="xsd:double"&gt;25.191350000000003&lt;/D&gt;&lt;D xsi:type="xsd:double"&gt;25.191350000000003&lt;/D&gt;&lt;D xsi:type="xsd:double"&gt;25.191350000000003&lt;/D&gt;&lt;D xsi:type="xsd:double"&gt;25.191350000000003&lt;/D&gt;&lt;D xsi:type="xsd:double"&gt;25.191350000000003&lt;/D&gt;&lt;D xsi:type="xsd:double"&gt;25.2021&lt;/D&gt;&lt;D xsi:type="xsd:double"&gt;25.19405&lt;/D&gt;&lt;D xsi:type="xsd:double"&gt;24.949440000000003&lt;/D&gt;&lt;D xsi:type="xsd:double"&gt;24.949440000000003&lt;/D&gt;&lt;D xsi:type="xsd:double"&gt;25.005&lt;/D&gt;&lt;D xsi:type="xsd:double"&gt;24.9373&lt;/D&gt;&lt;D xsi:type="xsd:double"&gt;24.86229&lt;/D&gt;&lt;D xsi:type="xsd:double"&gt;24.86229&lt;/D&gt;&lt;D xsi:type="xsd:double"&gt;24.86229&lt;/D&gt;&lt;D xsi:type="xsd:double"&gt;24.86229&lt;/D&gt;&lt;D xsi:type="xsd:double"&gt;24.732730000000004&lt;/D&gt;&lt;D xsi:type="xsd:double"&gt;24.732730000000004&lt;/D&gt;&lt;D xsi:type="xsd:double"&gt;24.69312&lt;/D&gt;&lt;D xsi:type="xsd:double"&gt;24.79333&lt;/D&gt;&lt;D xsi:type="xsd:double"&gt;24.731610000000003&lt;/D&gt;&lt;D xsi:type="xsd:double"&gt;24.721110000000003&lt;/D&gt;&lt;D xsi:type="xsd:double"&gt;24.670170000000002&lt;/D&gt;&lt;D xsi:type="xsd:double"&gt;24.670170000000002&lt;/D&gt;&lt;D xsi:type="xsd:double"&gt;24.670170000000002&lt;/D&gt;&lt;D xsi:type="xsd:double"&gt;24.45&lt;/D&gt;&lt;D xsi:type="xsd:double"&gt;24.577270000000002&lt;/D&gt;&lt;D xsi:type="xsd:double"&gt;24.40735&lt;/D&gt;&lt;D xsi:type="xsd:double"&gt;24.382350000000002&lt;/D&gt;&lt;D xsi:type="xsd:double"&gt;24.22059&lt;/D&gt;&lt;D xsi:type="xsd:double"&gt;24.22059&lt;/D&gt;&lt;D xsi:type="xsd:double"&gt;24.32571&lt;/D&gt;&lt;D xsi:type="xsd:double"&gt;24.33714&lt;/D&gt;&lt;D xsi:type="xsd:double"&gt;24.33714&lt;/D&gt;&lt;D xsi:type="xsd:double"&gt;24.33714&lt;/D&gt;&lt;D xsi:type="xsd:double"&gt;24.30714&lt;/D&gt;&lt;D xsi:type="xsd:double"&gt;24.23571&lt;/D&gt;&lt;D xsi:type="xsd:double"&gt;24.3&lt;/D&gt;&lt;D xsi:type="xsd:double"&gt;24.163890000000002&lt;/D&gt;&lt;D xsi:type="xsd:double"&gt;24.052780000000002&lt;/D&gt;&lt;D xsi:type="xsd:double"&gt;24.05139&lt;/D&gt;&lt;D xsi:type="xsd:double"&gt;23.98194&lt;/D&gt;&lt;D xsi:type="xsd:double"&gt;23.983330000000002&lt;/D&gt;&lt;D xsi:type="xsd:double"&gt;23.997220000000002&lt;/D&gt;&lt;D xsi:type="xsd:double"&gt;23.970270000000003&lt;/D&gt;&lt;D xsi:type="xsd:double"&gt;23.943240000000003&lt;/D&gt;&lt;D xsi:type="xsd:double"&gt;23.943240000000003&lt;/D&gt;&lt;D xsi:type="xsd:double"&gt;23.91081&lt;/D&gt;&lt;D xsi:type="xsd:double"&gt;23.91081&lt;/D&gt;&lt;D xsi:type="xsd:double"&gt;23.91081&lt;/D&gt;&lt;D xsi:type="xsd:double"&gt;23.91081&lt;/D&gt;&lt;D xsi:type="xsd:double"&gt;23.85676&lt;/D&gt;&lt;D xsi:type="xsd:double"&gt;23.85676&lt;/D&gt;&lt;D xsi:type="xsd:double"&gt;23.8027&lt;/D&gt;&lt;D xsi:type="xsd:double"&gt;23.8027&lt;/D&gt;&lt;D xsi:type="xsd:double"&gt;23.602860000000003&lt;/D&gt;&lt;D xsi:type="xsd:double"&gt;23.602860000000003&lt;/D&gt;&lt;D xsi:type="xsd:double"&gt;23.602860000000003&lt;/D&gt;&lt;D xsi:type="xsd:double"&gt;23.602860000000003&lt;/D&gt;&lt;D xsi:type="xsd:double"&gt;23.602860000000003&lt;/D&gt;&lt;D xsi:type="xsd:double"&gt;23.602860000000003&lt;/D&gt;&lt;D xsi:type="xsd:double"&gt;23.74639&lt;/D&gt;&lt;D xsi:type="xsd:double"&gt;23.74639&lt;/D&gt;&lt;D xsi:type="xsd:double"&gt;23.74639&lt;/D&gt;&lt;D xsi:type="xsd:double"&gt;23.699170000000002&lt;/D&gt;&lt;D xsi:type="xsd:double"&gt;23.699170000000002&lt;/D&gt;&lt;D xsi:type="xsd:double"&gt;23.699170000000002&lt;/D&gt;&lt;D xsi:type="xsd:double"&gt;23.64917&lt;/D&gt;&lt;D xsi:type="xsd:double"&gt;23.6075&lt;/D&gt;&lt;D xsi:type="xsd:double"&gt;23.6075&lt;/D&gt;&lt;D xsi:type="xsd:double"&gt;23.48806&lt;/D&gt;&lt;D xsi:type="xsd:double"&gt;23.44639&lt;/D&gt;&lt;D xsi:type="xsd:double"&gt;23.44639&lt;/D&gt;&lt;D xsi:type="xsd:double"&gt;23.44639&lt;/D&gt;&lt;D xsi:type="xsd:double"&gt;23.4325&lt;/D&gt;&lt;D xsi:type="xsd:double"&gt;23.40472&lt;/D&gt;&lt;D xsi:type="xsd:double"&gt;23.40472&lt;/D&gt;&lt;D xsi:type="xsd:double"&gt;23.33528&lt;/D&gt;&lt;D xsi:type="xsd:double"&gt;23.26583&lt;/D&gt;&lt;D xsi:type="xsd:double"&gt;23.26583&lt;/D&gt;&lt;D xsi:type="xsd:double"&gt;23.21028&lt;/D&gt;&lt;D xsi:type="xsd:double"&gt;23.16861&lt;/D&gt;&lt;D xsi:type="xsd:double"&gt;23.16861&lt;/D&gt;&lt;D xsi:type="xsd:double"&gt;23.061670000000003&lt;/D&gt;&lt;D xsi:type="xsd:double"&gt;22.97278&lt;/D&gt;&lt;D xsi:type="xsd:double"&gt;22.97278&lt;/D&gt;&lt;D xsi:type="xsd:double"&gt;22.97278&lt;/D&gt;&lt;D xsi:type="xsd:double"&gt;22.88389&lt;/D&gt;&lt;D xsi:type="xsd:double"&gt;22.86167&lt;/D&gt;&lt;D xsi:type="xsd:double"&gt;22.93111&lt;/D&gt;&lt;D xsi:type="xsd:double"&gt;22.91722&lt;/D&gt;&lt;D xsi:type="xsd:double"&gt;22.8275&lt;/D&gt;&lt;D xsi:type="xsd:double"&gt;22.8275&lt;/D&gt;&lt;D xsi:type="xsd:double"&gt;22.79972&lt;/D&gt;&lt;D xsi:type="xsd:double"&gt;22.71639&lt;/D&gt;&lt;D xsi:type="xsd:double"&gt;22.71639&lt;/D&gt;&lt;D xsi:type="xsd:double"&gt;22.71639&lt;/D&gt;&lt;D xsi:type="xsd:double"&gt;22.71639&lt;/D&gt;&lt;D xsi:type="xsd:double"&gt;22.71639&lt;/D&gt;&lt;D xsi:type="xsd:double"&gt;22.71639&lt;/D&gt;&lt;D xsi:type="xsd:double"&gt;22.71639&lt;/D&gt;&lt;D xsi:type="xsd:double"&gt;22.70944&lt;/D&gt;&lt;D xsi:type="xsd:double"&gt;22.70944&lt;/D&gt;&lt;D xsi:type="xsd:double"&gt;22.65389&lt;/D&gt;&lt;D xsi:type="xsd:double"&gt;22.65389&lt;/D&gt;&lt;D xsi:type="xsd:double"&gt;22.59&lt;/D&gt;&lt;D xsi:type="xsd:double"&gt;22.59&lt;/D&gt;&lt;D xsi:type="xsd:double"&gt;22.763240000000003&lt;/D&gt;&lt;D xsi:type="xsd:double"&gt;22.763240000000003&lt;/D&gt;&lt;D xsi:type="xsd:double"&gt;22.763240000000003&lt;/D&gt;&lt;D xsi:type="xsd:double"&gt;22.763240000000003&lt;/D&gt;&lt;D xsi:type="xsd:double"&gt;22.763240000000003&lt;/D&gt;&lt;D xsi:type="xsd:double"&gt;22.763240000000003&lt;/D&gt;&lt;D xsi:type="xsd:double"&gt;22.763240000000003&lt;/D&gt;&lt;D xsi:type="xsd:double"&gt;22.763240000000003&lt;/D&gt;&lt;D xsi:type="xsd:double"&gt;22.763240000000003&lt;/D&gt;&lt;D xsi:type="xsd:double"&gt;22.790270000000003&lt;/D&gt;&lt;D xsi:type="xsd:double"&gt;22.76921&lt;/D&gt;&lt;D xsi:type="xsd:double"&gt;22.76921&lt;/D&gt;&lt;D xsi:type="xsd:double"&gt;22.736210000000003&lt;/D&gt;&lt;D xsi:type="xsd:double"&gt;22.548330000000004&lt;/D&gt;&lt;D xsi:type="xsd:double"&gt;22.548330000000004&lt;/D&gt;&lt;D xsi:type="xsd:double"&gt;22.548330000000004&lt;/D&gt;&lt;D xsi:type="xsd:double"&gt;22.59&lt;/D&gt;&lt;D xsi:type="xsd:double"&gt;22.59&lt;/D&gt;&lt;D xsi:type="xsd:double"&gt;22.59&lt;/D&gt;&lt;D xsi:type="xsd:double"&gt;22.534440000000004&lt;/D&gt;&lt;D xsi:type="xsd:double"&gt;22.534440000000004&lt;/D&gt;&lt;D xsi:type="xsd:double"&gt;22.534440000000004&lt;/D&gt;&lt;D xsi:type="xsd:double"&gt;22.478890000000003&lt;/D&gt;&lt;D xsi:type="xsd:double"&gt;22.29278&lt;/D&gt;&lt;D xsi:type="xsd:double"&gt;22.265&lt;/D&gt;&lt;D xsi:type="xsd:double"&gt;22.29278&lt;/D&gt;&lt;D xsi:type="xsd:double"&gt;22.265&lt;/D&gt;&lt;D xsi:type="xsd:double"&gt;22.176750000000002&lt;/D&gt;&lt;D xsi:type="xsd:double"&gt;21.496940000000002&lt;/D&gt;&lt;D xsi:type="xsd:double"&gt;20.5075&lt;/D&gt;&lt;D xsi:type="xsd:double"&gt;20.30974&lt;/D&gt;&lt;D xsi:type="xsd:double"&gt;20.378680000000003&lt;/D&gt;&lt;D xsi:type="xsd:double"&gt;20.27342&lt;/D&gt;&lt;D xsi:type="xsd:double"&gt;20.20447&lt;/D&gt;&lt;D xsi:type="xsd:double"&gt;20.20447&lt;/D&gt;&lt;D xsi:type="xsd:double"&gt;20.20447&lt;/D&gt;&lt;D xsi:type="xsd:double"&gt;20.03432&lt;/D&gt;&lt;D xsi:type="xsd:double"&gt;19.87486&lt;/D&gt;&lt;D xsi:type="xsd:double"&gt;19.87486&lt;/D&gt;&lt;D xsi:type="xsd:double"&gt;19.954720000000002&lt;/D&gt;&lt;D xsi:type="xsd:double"&gt;19.96861&lt;/D&gt;&lt;D xsi:type="xsd:double"&gt;19.96771&lt;/D&gt;&lt;D xsi:type="xsd:double"&gt;19.96771&lt;/D&gt;&lt;D xsi:type="xsd:double"&gt;19.65914&lt;/D&gt;&lt;D xsi:type="xsd:double"&gt;19.65914&lt;/D&gt;&lt;D xsi:type="xsd:double"&gt;19.65914&lt;/D&gt;&lt;D xsi:type="xsd:double"&gt;19.65914&lt;/D&gt;&lt;D xsi:type="xsd:double"&gt;19.65972&lt;/D&gt;&lt;D xsi:type="xsd:double"&gt;19.65972&lt;/D&gt;&lt;D xsi:type="xsd:double"&gt;19.60265&lt;/D&gt;&lt;D xsi:type="xsd:double"&gt;19.49914&lt;/D&gt;&lt;D xsi:type="xsd:double"&gt;19.31343&lt;/D&gt;&lt;D xsi:type="xsd:double"&gt;19.17114&lt;/D&gt;&lt;D xsi:type="xsd:double"&gt;19.114&lt;/D&gt;&lt;D xsi:type="xsd:double"&gt;19.028290000000002&lt;/D&gt;&lt;D xsi:type="xsd:double"&gt;19.027720000000002&lt;/D&gt;&lt;D xsi:type="xsd:double"&gt;18.970570000000002&lt;/D&gt;&lt;D xsi:type="xsd:double"&gt;18.970570000000002&lt;/D&gt;&lt;D xsi:type="xsd:double"&gt;18.970570000000002&lt;/D&gt;&lt;D xsi:type="xsd:double"&gt;18.970570000000002&lt;/D&gt;&lt;D xsi:type="xsd:double"&gt;18.970570000000002&lt;/D&gt;&lt;D xsi:type="xsd:double"&gt;18.970570000000002&lt;/D&gt;&lt;D xsi:type="xsd:double"&gt;18.988570000000003&lt;/D&gt;&lt;D xsi:type="xsd:double"&gt;18.971140000000002&lt;/D&gt;&lt;D xsi:type="xsd:double"&gt;18.971140000000002&lt;/D&gt;&lt;D xsi:type="xsd:double"&gt;18.970570000000002&lt;/D&gt;&lt;D xsi:type="xsd:double"&gt;18.970570000000002&lt;/D&gt;&lt;D xsi:type="xsd:double"&gt;18.923430000000003&lt;/D&gt;&lt;D xsi:type="xsd:double"&gt;18.96778&lt;/D&gt;&lt;D xsi:type="xsd:double"&gt;18.96778&lt;/D&gt;&lt;D xsi:type="xsd:double"&gt;18.96722&lt;/D&gt;&lt;D xsi:type="xsd:double"&gt;18.680570000000003&lt;/D&gt;&lt;D xsi:type="xsd:double"&gt;18.680570000000003&lt;/D&gt;&lt;D xsi:type="xsd:double"&gt;18.680570000000003&lt;/D&gt;&lt;D xsi:type="xsd:double"&gt;18.680570000000003&lt;/D&gt;&lt;D xsi:type="xsd:double"&gt;18.737720000000003&lt;/D&gt;&lt;D xsi:type="xsd:double"&gt;18.737720000000003&lt;/D&gt;&lt;D xsi:type="xsd:double"&gt;18.737720000000003&lt;/D&gt;&lt;D xsi:type="xsd:double"&gt;18.737720000000003&lt;/D&gt;&lt;D xsi:type="xsd:double"&gt;18.737720000000003&lt;/D&gt;&lt;D xsi:type="xsd:double"&gt;18.737720000000003&lt;/D&gt;&lt;D xsi:type="xsd:double"&gt;18.737720000000003&lt;/D&gt;&lt;D xsi:type="xsd:double"&gt;18.75572&lt;/D&gt;&lt;D xsi:type="xsd:double"&gt;18.75572&lt;/D&gt;&lt;D xsi:type="xsd:double"&gt;18.845830000000003&lt;/D&gt;&lt;D xsi:type="xsd:double"&gt;18.845830000000003&lt;/D&gt;&lt;D xsi:type="xsd:double"&gt;18.845830000000003&lt;/D&gt;&lt;D xsi:type="xsd:double"&gt;18.845830000000003&lt;/D&gt;&lt;D xsi:type="xsd:double"&gt;18.845830000000003&lt;/D&gt;&lt;D xsi:type="xsd:double"&gt;18.90406&lt;/D&gt;&lt;D xsi:type="xsd:double"&gt;18.90406&lt;/D&gt;&lt;D xsi:type="xsd:double"&gt;18.90406&lt;/D&gt;&lt;D xsi:type="xsd:double"&gt;18.90406&lt;/D&gt;&lt;D xsi:type="xsd:double"&gt;18.85395&lt;/D&gt;&lt;D xsi:type="xsd:double"&gt;18.85395&lt;/D&gt;&lt;D xsi:type="xsd:double"&gt;18.85395&lt;/D&gt;&lt;D xsi:type="xsd:double"&gt;18.85395&lt;/D&gt;&lt;D xsi:type="xsd:double"&gt;18.85395&lt;/D&gt;&lt;/FQL&gt;&lt;FQL&gt;&lt;Q&gt;DE000ENAG999^PSETCAL(FIVEDAY);FG_VOLUME(-1AY,NOW,D,0)&lt;/Q&gt;&lt;R&gt;263&lt;/R&gt;&lt;C&gt;1&lt;/C&gt;&lt;D xsi:type="xsd:double"&gt;8.701648&lt;/D&gt;&lt;D xsi:type="xsd:double"&gt;6.7721500000000008&lt;/D&gt;&lt;D xsi:type="xsd:double"&gt;7.726386&lt;/D&gt;&lt;D xsi:type="xsd:double"&gt;5.232405&lt;/D&gt;&lt;D xsi:type="xsd:double"&gt;7.024883&lt;/D&gt;&lt;D xsi:type="xsd:double"&gt;8.744917&lt;/D&gt;&lt;D xsi:type="xsd:double"&gt;5.8119000000000005&lt;/D&gt;&lt;D xsi:type="xsd:double"&gt;9.40516&lt;/D&gt;&lt;D xsi:type="xsd:double"&gt;6.4945559999999993&lt;/D&gt;&lt;D xsi:type="xsd:double"&gt;6.203805&lt;/D&gt;&lt;D xsi:type="xsd:double"&gt;5.670583&lt;/D&gt;&lt;D xsi:type="xsd:double"&gt;7.705506&lt;/D&gt;&lt;D xsi:type="xsd:double"&gt;9.0267369999999989&lt;/D&gt;&lt;D xsi:type="xsd:double"&gt;8.902121&lt;/D&gt;&lt;D xsi:type="xsd:double"&gt;9.579600000000001&lt;/D&gt;&lt;D xsi:type="xsd:double"&gt;8.284358&lt;/D&gt;&lt;D xsi:type="xsd:double"&gt;5.268596&lt;/D&gt;&lt;D xsi:type="xsd:double"&gt;6.563078&lt;/D&gt;&lt;D xsi:type="xsd:double"&gt;6.3364709999999995&lt;/D&gt;&lt;D xsi:type="xsd:double"&gt;9.002307&lt;/D&gt;&lt;D xsi:type="xsd:double"&gt;4.911814&lt;/D&gt;&lt;D xsi:type="xsd:double"&gt;5.394697&lt;/D&gt;&lt;D xsi:type="xsd:double"&gt;6.442455&lt;/D&gt;&lt;D xsi:type="xsd:double"&gt;8.279167&lt;/D&gt;&lt;D xsi:type="xsd:double"&gt;6.3409489999999993&lt;/D&gt;&lt;D xsi:type="xsd:double"&gt;17.279700000000002&lt;/D&gt;&lt;D xsi:type="xsd:double"&gt;6.133121&lt;/D&gt;&lt;D xsi:type="xsd:double"&gt;6.329203&lt;/D&gt;&lt;D xsi:type="xsd:double"&gt;6.075149&lt;/D&gt;&lt;D xsi:type="xsd:double"&gt;3.45717&lt;/D&gt;&lt;D xsi:type="xsd:double"&gt;0&lt;/D&gt;&lt;D xsi:type="xsd:double"&gt;3.4799119999999997&lt;/D&gt;&lt;D xsi:type="xsd:double"&gt;3.3328029999999997&lt;/D&gt;&lt;D xsi:type="xsd:double"&gt;3.6559719999999998&lt;/D&gt;&lt;D xsi:type="xsd:double"&gt;3.683986&lt;/D&gt;&lt;D xsi:type="xsd:double"&gt;0&lt;/D&gt;&lt;D xsi:type="xsd:double"&gt;6.014549&lt;/D&gt;&lt;D xsi:type="xsd:double"&gt;6.551412&lt;/D&gt;&lt;D xsi:type="xsd:double"&gt;9.2909700000000015&lt;/D&gt;&lt;D xsi:type="xsd:double"&gt;5.837488&lt;/D&gt;&lt;D xsi:type="xsd:double"&gt;6.9717&lt;/D&gt;&lt;D xsi:type="xsd:double"&gt;8.570974&lt;/D&gt;&lt;D xsi:type="xsd:double"&gt;10.474820000000001&lt;/D&gt;&lt;D xsi:type="xsd:double"&gt;10.045720000000001&lt;/D&gt;&lt;D xsi:type="xsd:double"&gt;13.78809&lt;/D&gt;&lt;D xsi:type="xsd:double"&gt;11.50971&lt;/D&gt;&lt;D xsi:type="xsd:double"&gt;8.429729&lt;/D&gt;&lt;D xsi:type="xsd:double"&gt;9.399158&lt;/D&gt;&lt;D xsi:type="xsd:double"&gt;8.143381999999999&lt;/D&gt;&lt;D xsi:type="xsd:double"&gt;14.73352&lt;/D&gt;&lt;D xsi:type="xsd:double"&gt;16.16278&lt;/D&gt;&lt;D xsi:type="xsd:double"&gt;10.272571&lt;/D&gt;&lt;D xsi:type="xsd:double"&gt;9.662111&lt;/D&gt;&lt;D xsi:type="xsd:double"&gt;13.316210000000002&lt;/D&gt;&lt;D xsi:type="xsd:double"&gt;8.397768&lt;/D&gt;&lt;D xsi:type="xsd:double"&gt;8.3669149999999988&lt;/D&gt;&lt;D xsi:type="xsd:double"&gt;7.897653&lt;/D&gt;&lt;D xsi:type="xsd:double"&gt;8.321474&lt;/D&gt;&lt;D xsi:type="xsd:double"&gt;9.206667&lt;/D&gt;&lt;D xsi:type="xsd:double"&gt;7.654929&lt;/D&gt;&lt;D xsi:type="xsd:double"&gt;6.815846&lt;/D&gt;&lt;D xsi:type="xsd:double"&gt;6.433051&lt;/D&gt;&lt;D xsi:type="xsd:double"&gt;8.040713&lt;/D&gt;&lt;D xsi:type="xsd:double"&gt;6.407378&lt;/D&gt;&lt;D xsi:type="xsd:double"&gt;7.164949&lt;/D&gt;&lt;D xsi:type="xsd:double"&gt;7.0153529999999993&lt;/D&gt;&lt;D xsi:type="xsd:double"&gt;4.5676700000000006&lt;/D&gt;&lt;D xsi:type="xsd:double"&gt;8.230374&lt;/D&gt;&lt;D xsi:type="xsd:double"&gt;15.8933&lt;/D&gt;&lt;D xsi:type="xsd:double"&gt;8.2666589999999989&lt;/D&gt;&lt;D xsi:type="xsd:double"&gt;8.9315&lt;/D&gt;&lt;D xsi:type="xsd:double"&gt;6.1437279999999994&lt;/D&gt;&lt;D xsi:type="xsd:double"&gt;8.504313999999999&lt;/D&gt;&lt;D xsi:type="xsd:double"&gt;7.58058&lt;/D&gt;&lt;D xsi:type="xsd:double"&gt;15.218309&lt;/D&gt;&lt;D xsi:type="xsd:double"&gt;8.4013049999999989&lt;/D&gt;&lt;D xsi:type="xsd:double"&gt;8.6958&lt;/D&gt;&lt;D xsi:type="xsd:double"&gt;8.763378&lt;/D&gt;&lt;D xsi:type="xsd:double"&gt;7.499115&lt;/D&gt;&lt;D xsi:type="xsd:double"&gt;6.795007&lt;/D&gt;&lt;D xsi:type="xsd:double"&gt;7.142822&lt;/D&gt;&lt;D xsi:type="xsd:double"&gt;6.760508&lt;/D&gt;&lt;D xsi:type="xsd:double"&gt;8.6556129999999989&lt;/D&gt;&lt;D xsi:type="xsd:double"&gt;12.112611&lt;/D&gt;&lt;D xsi:type="xsd:double"&gt;8.665614999999999&lt;/D&gt;&lt;D xsi:type="xsd:double"&gt;15.528960000000001&lt;/D&gt;&lt;D xsi:type="xsd:double"&gt;39.864160000000005&lt;/D&gt;&lt;D xsi:type="xsd:double"&gt;39.065140000000007&lt;/D&gt;&lt;D xsi:type="xsd:double"&gt;30.949440000000003&lt;/D&gt;&lt;D xsi:type="xsd:double"&gt;14.195580000000001&lt;/D&gt;&lt;D xsi:type="xsd:double"&gt;31.82214&lt;/D&gt;&lt;D xsi:type="xsd:double"&gt;11.260090000000002&lt;/D&gt;&lt;D xsi:type="xsd:double"&gt;7.8116&lt;/D&gt;&lt;D xsi:type="xsd:double"&gt;6.7930649999999995&lt;/D&gt;&lt;D xsi:type="xsd:double"&gt;7.523517&lt;/D&gt;&lt;D xsi:type="xsd:double"&gt;6.311487&lt;/D&gt;&lt;D xsi:type="xsd:double"&gt;8.3297800000000013&lt;/D&gt;&lt;D xsi:type="xsd:double"&gt;7.9633&lt;/D&gt;&lt;D xsi:type="xsd:double"&gt;10.232830000000002&lt;/D&gt;&lt;D xsi:type="xsd:double"&gt;7.294662&lt;/D&gt;&lt;D xsi:type="xsd:double"&gt;7.327776&lt;/D&gt;&lt;D xsi:type="xsd:double"&gt;4.9727500000000004&lt;/D&gt;&lt;D xsi:type="xsd:double"&gt;7.6764300000000008&lt;/D&gt;&lt;D xsi:type="xsd:double"&gt;7.552065&lt;/D&gt;&lt;D xsi:type="xsd:double"&gt;8.818247&lt;/D&gt;&lt;D xsi:type="xsd:double"&gt;7.824558&lt;/D&gt;&lt;D xsi:type="xsd:double"&gt;6.3515859999999993&lt;/D&gt;&lt;D xsi:type="xsd:double"&gt;7.57985&lt;/D&gt;&lt;D xsi:type="xsd:double"&gt;6.802497&lt;/D&gt;&lt;D xsi:type="xsd:double"&gt;7.237791&lt;/D&gt;&lt;D xsi:type="xsd:double"&gt;11.20264&lt;/D&gt;&lt;D xsi:type="xsd:double"&gt;10.125380000000002&lt;/D&gt;&lt;D xsi:type="xsd:double"&gt;7.0456&lt;/D&gt;&lt;D xsi:type="xsd:double"&gt;7.891464&lt;/D&gt;&lt;D xsi:type="xsd:double"&gt;5.19371&lt;/D&gt;&lt;D xsi:type="xsd:double"&gt;0&lt;/D&gt;&lt;D xsi:type="xsd:double"&gt;0&lt;/D&gt;&lt;D xsi:type="xsd:double"&gt;4.798004&lt;/D&gt;&lt;D xsi:type="xsd:double"&gt;5.8178709999999993&lt;/D&gt;&lt;D xsi:type="xsd:double"&gt;8.538686&lt;/D&gt;&lt;D xsi:type="xsd:double"&gt;6.0750519999999995&lt;/D&gt;&lt;D xsi:type="xsd:double"&gt;7.61821&lt;/D&gt;&lt;D xsi:type="xsd:double"&gt;9.8811&lt;/D&gt;&lt;D xsi:type="xsd:double"&gt;51.54&lt;/D&gt;&lt;D xsi:type="xsd:double"&gt;57.469550000000005&lt;/D&gt;&lt;D xsi:type="xsd:double"&gt;19.107570000000003&lt;/D&gt;&lt;D xsi:type="xsd:double"&gt;11.909170000000001&lt;/D&gt;&lt;D xsi:type="xsd:double"&gt;8.730084999999999&lt;/D&gt;&lt;D xsi:type="xsd:double"&gt;12.3794&lt;/D&gt;&lt;D xsi:type="xsd:double"&gt;16.12&lt;/D&gt;&lt;D xsi:type="xsd:double"&gt;9.67135&lt;/D&gt;&lt;D xsi:type="xsd:double"&gt;10.242870000000002&lt;/D&gt;&lt;D xsi:type="xsd:double"&gt;7.6445609999999995&lt;/D&gt;&lt;D xsi:type="xsd:double"&gt;5.706239&lt;/D&gt;&lt;D xsi:type="xsd:double"&gt;8.458279&lt;/D&gt;&lt;D xsi:type="xsd:double"&gt;33.67005&lt;/D&gt;&lt;D xsi:type="xsd:double"&gt;11.497630000000001&lt;/D&gt;&lt;D xsi:type="xsd:double"&gt;7.893546&lt;/D&gt;&lt;D xsi:type="xsd:double"&gt;17.745230000000003&lt;/D&gt;&lt;D xsi:type="xsd:double"&gt;9.027904&lt;/D&gt;&lt;D xsi:type="xsd:double"&gt;8.442895&lt;/D&gt;&lt;D xsi:type="xsd:double"&gt;11.722441&lt;/D&gt;&lt;D xsi:type="xsd:double"&gt;11.67871&lt;/D&gt;&lt;D xsi:type="xsd:double"&gt;11.133531&lt;/D&gt;&lt;D xsi:type="xsd:double"&gt;7.321204&lt;/D&gt;&lt;D xsi:type="xsd:double"&gt;14.823080000000001&lt;/D&gt;&lt;D xsi:type="xsd:double"&gt;14.692540000000001&lt;/D&gt;&lt;D xsi:type="xsd:double"&gt;18.966410000000003&lt;/D&gt;&lt;D xsi:type="xsd:double"&gt;13.060210000000001&lt;/D&gt;&lt;D xsi:type="xsd:double"&gt;9.5667759999999991&lt;/D&gt;&lt;D xsi:type="xsd:double"&gt;9.243628&lt;/D&gt;&lt;D xsi:type="xsd:double"&gt;4.364052&lt;/D&gt;&lt;D xsi:type="xsd:double"&gt;8.2485489999999988&lt;/D&gt;&lt;D xsi:type="xsd:double"&gt;10.432450000000001&lt;/D&gt;&lt;D xsi:type="xsd:double"&gt;13.246519&lt;/D&gt;&lt;D xsi:type="xsd:double"&gt;25.513930000000002&lt;/D&gt;&lt;D xsi:type="xsd:double"&gt;9.0221100000000014&lt;/D&gt;&lt;D xsi:type="xsd:double"&gt;7.670166&lt;/D&gt;&lt;D xsi:type="xsd:double"&gt;8.7475279999999991&lt;/D&gt;&lt;D xsi:type="xsd:double"&gt;9.063948&lt;/D&gt;&lt;D xsi:type="xsd:double"&gt;7.531567&lt;/D&gt;&lt;D xsi:type="xsd:double"&gt;7.174574&lt;/D&gt;&lt;D xsi:type="xsd:double"&gt;6.434378&lt;/D&gt;&lt;D xsi:type="xsd:double"&gt;8.8133319999999991&lt;/D&gt;&lt;D xsi:type="xsd:double"&gt;8.9733489999999989&lt;/D&gt;&lt;D xsi:type="xsd:double"&gt;9.1556&lt;/D&gt;&lt;D xsi:type="xsd:double"&gt;4.377549&lt;/D&gt;&lt;D xsi:type="xsd:double"&gt;6.908339&lt;/D&gt;&lt;D xsi:type="xsd:double"&gt;5.994128&lt;/D&gt;&lt;D xsi:type="xsd:double"&gt;5.9514600000000009&lt;/D&gt;&lt;D xsi:type="xsd:double"&gt;9.3682100000000013&lt;/D&gt;&lt;D xsi:type="xsd:double"&gt;9.047664&lt;/D&gt;&lt;D xsi:type="xsd:double"&gt;12.670630000000001&lt;/D&gt;&lt;D xsi:type="xsd:double"&gt;8.554279&lt;/D&gt;&lt;D xsi:type="xsd:double"&gt;6.6214179999999994&lt;/D&gt;&lt;D xsi:type="xsd:double"&gt;11.239981&lt;/D&gt;&lt;D xsi:type="xsd:double"&gt;9.807831&lt;/D&gt;&lt;D xsi:type="xsd:double"&gt;7.0649939999999996&lt;/D&gt;&lt;D xsi:type="xsd:double"&gt;8.7223779999999991&lt;/D&gt;&lt;D xsi:type="xsd:double"&gt;8.630675&lt;/D&gt;&lt;D xsi:type="xsd:double"&gt;6.975053&lt;/D&gt;&lt;D xsi:type="xsd:double"&gt;5.820154&lt;/D&gt;&lt;D xsi:type="xsd:double"&gt;5.743418&lt;/D&gt;&lt;D xsi:type="xsd:double"&gt;6.046226&lt;/D&gt;&lt;D xsi:type="xsd:double"&gt;8.515091&lt;/D&gt;&lt;D xsi:type="xsd:double"&gt;7.3842969999999992&lt;/D&gt;&lt;D xsi:type="xsd:double"&gt;10.604090000000001&lt;/D&gt;&lt;D xsi:type="xsd:double"&gt;8.6591700000000014&lt;/D&gt;&lt;D xsi:type="xsd:double"&gt;15.799380000000001&lt;/D&gt;&lt;D xsi:type="xsd:double"&gt;15.7446&lt;/D&gt;&lt;D xsi:type="xsd:double"&gt;19.099330000000002&lt;/D&gt;&lt;D xsi:type="xsd:double"&gt;22.351660000000003&lt;/D&gt;&lt;D xsi:type="xsd:double"&gt;35.829620000000006&lt;/D&gt;&lt;D xsi:type="xsd:double"&gt;37.53358&lt;/D&gt;&lt;D xsi:type="xsd:double"&gt;34.62655&lt;/D&gt;&lt;D xsi:type="xsd:double"&gt;20.511650000000003&lt;/D&gt;&lt;D xsi:type="xsd:double"&gt;11.284678999999999&lt;/D&gt;&lt;D xsi:type="xsd:double"&gt;15.202470000000002&lt;/D&gt;&lt;D xsi:type="xsd:double"&gt;11.43443&lt;/D&gt;&lt;D xsi:type="xsd:double"&gt;17.3828&lt;/D&gt;&lt;D xsi:type="xsd:double"&gt;23.105030000000003&lt;/D&gt;&lt;D xsi:type="xsd:double"&gt;13.415370000000001&lt;/D&gt;&lt;D xsi:type="xsd:double"&gt;12.794991&lt;/D&gt;&lt;D xsi:type="xsd:double"&gt;11.185440000000002&lt;/D&gt;&lt;D xsi:type="xsd:double"&gt;16.19845&lt;/D&gt;&lt;D xsi:type="xsd:double"&gt;13.391769&lt;/D&gt;&lt;D xsi:type="xsd:double"&gt;6.3240289999999995&lt;/D&gt;&lt;D xsi:type="xsd:double"&gt;9.381181&lt;/D&gt;&lt;D xsi:type="xsd:double"&gt;13.69339&lt;/D&gt;&lt;D xsi:type="xsd:double"&gt;12.230080000000001&lt;/D&gt;&lt;D xsi:type="xsd:double"&gt;11.118910000000001&lt;/D&gt;&lt;D xsi:type="xsd:double"&gt;11.891680000000001&lt;/D&gt;&lt;D xsi:type="xsd:double"&gt;13.52584&lt;/D&gt;&lt;D xsi:type="xsd:double"&gt;12.36395&lt;/D&gt;&lt;D xsi:type="xsd:double"&gt;9.87814&lt;/D&gt;&lt;D xsi:type="xsd:double"&gt;13.60336&lt;/D&gt;&lt;D xsi:type="xsd:double"&gt;15.771370000000001&lt;/D&gt;&lt;D xsi:type="xsd:double"&gt;24.65031&lt;/D&gt;&lt;D xsi:type="xsd:double"&gt;17.6785&lt;/D&gt;&lt;D xsi:type="xsd:double"&gt;17.998070000000002&lt;/D&gt;&lt;D xsi:type="xsd:double"&gt;35.953680000000006&lt;/D&gt;&lt;D xsi:type="xsd:double"&gt;13.93336&lt;/D&gt;&lt;D xsi:type="xsd:double"&gt;14.303790000000001&lt;/D&gt;&lt;D xsi:type="xsd:double"&gt;9.950016999999999&lt;/D&gt;&lt;D xsi:type="xsd:double"&gt;16.107860000000002&lt;/D&gt;&lt;D xsi:type="xsd:double"&gt;14.984670000000001&lt;/D&gt;&lt;D xsi:type="xsd:double"&gt;14.363660000000001&lt;/D&gt;&lt;D xsi:type="xsd:double"&gt;17.552940000000003&lt;/D&gt;&lt;D xsi:type="xsd:double"&gt;13.884210000000001&lt;/D&gt;&lt;D xsi:type="xsd:double"&gt;10.67614&lt;/D&gt;&lt;D xsi:type="xsd:double"&gt;12.01097&lt;/D&gt;&lt;D xsi:type="xsd:double"&gt;8.616265&lt;/D&gt;&lt;D xsi:type="xsd:double"&gt;11.418830000000002&lt;/D&gt;&lt;D xsi:type="xsd:double"&gt;13.431951&lt;/D&gt;&lt;D xsi:type="xsd:double"&gt;15.843990000000002&lt;/D&gt;&lt;D xsi:type="xsd:double"&gt;10.274139&lt;/D&gt;&lt;D xsi:type="xsd:double"&gt;8.719286&lt;/D&gt;&lt;D xsi:type="xsd:double"&gt;8.571481&lt;/D&gt;&lt;D xsi:type="xsd:double"&gt;10.6548&lt;/D&gt;&lt;D xsi:type="xsd:double"&gt;12.16637&lt;/D&gt;&lt;D xsi:type="xsd:double"&gt;9.1305269999999989&lt;/D&gt;&lt;D xsi:type="xsd:double"&gt;7.9775&lt;/D&gt;&lt;D xsi:type="xsd:double"&gt;8.151429&lt;/D&gt;&lt;D xsi:type="xsd:double"&gt;7.629830000000001&lt;/D&gt;&lt;D xsi:type="xsd:double"&gt;17.127200000000002&lt;/D&gt;&lt;D xsi:type="xsd:double"&gt;14.926140000000002&lt;/D&gt;&lt;D xsi:type="xsd:double"&gt;6.190231&lt;/D&gt;&lt;D xsi:type="xsd:double"&gt;7.942708&lt;/D&gt;&lt;D xsi:type="xsd:double"&gt;6.651888&lt;/D&gt;&lt;D xsi:type="xsd:double"&gt;15.38676&lt;/D&gt;&lt;D xsi:type="xsd:double"&gt;11.482800000000001&lt;/D&gt;&lt;D xsi:type="xsd:double"&gt;9.985776&lt;/D&gt;&lt;D xsi:type="xsd:double"&gt;14.49576&lt;/D&gt;&lt;D xsi:type="xsd:double"&gt;8.751263999999999&lt;/D&gt;&lt;D xsi:type="xsd:double"&gt;12.677930000000002&lt;/D&gt;&lt;D xsi:type="xsd:double"&gt;11.239930000000001&lt;/D&gt;&lt;D xsi:type="xsd:double"&gt;9.200039&lt;/D&gt;&lt;D xsi:type="xsd:double"&gt;8.433432&lt;/D&gt;&lt;D xsi:type="xsd:double"&gt;13.75383&lt;/D&gt;&lt;D xsi:type="xsd:double"&gt;14.152559&lt;/D&gt;&lt;D xsi:type="xsd:double"&gt;10.94569&lt;/D&gt;&lt;D xsi:type="xsd:double"&gt;7.6673300000000006&lt;/D&gt;&lt;D xsi:type="xsd:double"&gt;4.445092&lt;/D&gt;&lt;/FQL&gt;&lt;FQL&gt;&lt;Q&gt;DE000ENAG999^FA_ISO_CODE&lt;/Q&gt;&lt;R&gt;1&lt;/R&gt;&lt;C&gt;1&lt;/C&gt;&lt;D xsi:type="xsd:string"&gt;EUR&lt;/D&gt;&lt;/FQL&gt;&lt;FQL&gt;&lt;Q&gt;DE000ENAG999^LSD_NAME_TOP_HLDR(10,"H","FS","EN")&lt;/Q&gt;&lt;R&gt;10&lt;/R&gt;&lt;C&gt;1&lt;/C&gt;&lt;D xsi:type="xsd:string"&gt;Norges Bank Investment Management&lt;/D&gt;&lt;D xsi:type="xsd:string"&gt;E.ON AG&lt;/D&gt;&lt;D xsi:type="xsd:string"&gt;BlackRock Asset Management Deutschland AG&lt;/D&gt;&lt;D xsi:type="xsd:string"&gt;Lyxor International Asset Management SA&lt;/D&gt;&lt;D xsi:type="xsd:string"&gt;Franklin Mutual Advisers LLC&lt;/D&gt;&lt;D xsi:type="xsd:string"&gt;DWS Investment GmbH&lt;/D&gt;&lt;D xsi:type="xsd:string"&gt;Allianz Global Investors Kapitalanlagegesellschaft&lt;/D&gt;&lt;D xsi:type="xsd:string"&gt;Union Investment Privatfonds GmbH&lt;/D&gt;&lt;D xsi:type="xsd:string"&gt;BlackRock Fund Advisors&lt;/D&gt;&lt;D xsi:type="xsd:string"&gt;Natixis Asset Management SA&lt;/D&gt;&lt;/FQL&gt;&lt;FQL&gt;&lt;Q&gt;DE000ENAG999^LSD_POS_TOP_HLDR(10,"H","FS")&lt;/Q&gt;&lt;R&gt;10&lt;/R&gt;&lt;C&gt;1&lt;/C&gt;&lt;D xsi:type="xsd:double"&gt;118276492&lt;/D&gt;&lt;D xsi:type="xsd:double"&gt;95591157&lt;/D&gt;&lt;D xsi:type="xsd:double"&gt;46875417&lt;/D&gt;&lt;D xsi:type="xsd:double"&gt;33015747&lt;/D&gt;&lt;D xsi:type="xsd:double"&gt;27163663&lt;/D&gt;&lt;D xsi:type="xsd:double"&gt;19948430&lt;/D&gt;&lt;D xsi:type="xsd:double"&gt;17099888&lt;/D&gt;&lt;D xsi:type="xsd:double"&gt;16932021&lt;/D&gt;&lt;D xsi:type="xsd:double"&gt;16153588&lt;/D&gt;&lt;D xsi:type="xsd:double"&gt;13846022&lt;/D&gt;&lt;/FQL&gt;&lt;FQL&gt;&lt;Q&gt;DE000BAY0017^P_PRICE(0)&lt;/Q&gt;&lt;R&gt;1&lt;/R&gt;&lt;C&gt;1&lt;/C&gt;&lt;D xsi:type="xsd:double"&gt;47.025&lt;/D&gt;&lt;/FQL&gt;&lt;FQL&gt;&lt;Q&gt;DE000BAY0017^P_PRICE(40861)&lt;/Q&gt;&lt;R&gt;1&lt;/R&gt;&lt;C&gt;1&lt;/C&gt;&lt;D xsi:type="xsd:double"&gt;47.025&lt;/D&gt;&lt;/FQL&gt;&lt;FQL&gt;&lt;Q&gt;DE000BAY0017^P_COM_SHS_OUT(0)&lt;/Q&gt;&lt;R&gt;1&lt;/R&gt;&lt;C&gt;1&lt;/C&gt;&lt;D xsi:type="xsd:double"&gt;826.9478&lt;/D&gt;&lt;/FQL&gt;&lt;FQL&gt;&lt;Q&gt;DE000BAY0017^P_COM_SHS_OUT(40861)&lt;/Q&gt;&lt;R&gt;1&lt;/R&gt;&lt;C&gt;1&lt;/C&gt;&lt;D xsi:type="xsd:double"&gt;826.9478&lt;/D&gt;&lt;/FQL&gt;&lt;FQL&gt;&lt;Q&gt;DE000BAY0017^P_LOCAL_INDEX&lt;/Q&gt;&lt;R&gt;1&lt;/R&gt;&lt;C&gt;1&lt;/C&gt;&lt;D xsi:type="xsd:string"&gt;187653&lt;/D&gt;&lt;/FQL&gt;&lt;FQL&gt;&lt;Q&gt;DE000BAY0017^PSETCAL(FIVEDAY);P_DATEJ_DAY(-1AY,NOW,D)&lt;/Q&gt;&lt;R&gt;263&lt;/R&gt;&lt;C&gt;1&lt;/C&gt;&lt;D xsi:type="xsd:int"&gt;40494&lt;/D&gt;&lt;D xsi:type="xsd:int"&gt;40497&lt;/D&gt;&lt;D xsi:type="xsd:int"&gt;40498&lt;/D&gt;&lt;D xsi:type="xsd:int"&gt;40499&lt;/D&gt;&lt;D xsi:type="xsd:int"&gt;40500&lt;/D&gt;&lt;D xsi:type="xsd:int"&gt;40501&lt;/D&gt;&lt;D xsi:type="xsd:int"&gt;40504&lt;/D&gt;&lt;D xsi:type="xsd:int"&gt;40505&lt;/D&gt;&lt;D xsi:type="xsd:int"&gt;40506&lt;/D&gt;&lt;D xsi:type="xsd:int"&gt;40507&lt;/D&gt;&lt;D xsi:type="xsd:int"&gt;40508&lt;/D&gt;&lt;D xsi:type="xsd:int"&gt;40511&lt;/D&gt;&lt;D xsi:type="xsd:int"&gt;40512&lt;/D&gt;&lt;D xsi:type="xsd:int"&gt;40513&lt;/D&gt;&lt;D xsi:type="xsd:int"&gt;40514&lt;/D&gt;&lt;D xsi:type="xsd:int"&gt;40515&lt;/D&gt;&lt;D xsi:type="xsd:int"&gt;40518&lt;/D&gt;&lt;D xsi:type="xsd:int"&gt;40519&lt;/D&gt;&lt;D xsi:type="xsd:int"&gt;40520&lt;/D&gt;&lt;D xsi:type="xsd:int"&gt;40521&lt;/D&gt;&lt;D xsi:type="xsd:int"&gt;40522&lt;/D&gt;&lt;D xsi:type="xsd:int"&gt;40525&lt;/D&gt;&lt;D xsi:type="xsd:int"&gt;40526&lt;/D&gt;&lt;D xsi:type="xsd:int"&gt;40527&lt;/D&gt;&lt;D xsi:type="xsd:int"&gt;40528&lt;/D&gt;&lt;D xsi:type="xsd:int"&gt;40529&lt;/D&gt;&lt;D xsi:type="xsd:int"&gt;40532&lt;/D&gt;&lt;D xsi:type="xsd:int"&gt;40533&lt;/D&gt;&lt;D xsi:type="xsd:int"&gt;40534&lt;/D&gt;&lt;D xsi:type="xsd:int"&gt;40535&lt;/D&gt;&lt;D xsi:type="xsd:int"&gt;40536&lt;/D&gt;&lt;D xsi:type="xsd:int"&gt;40539&lt;/D&gt;&lt;D xsi:type="xsd:int"&gt;40540&lt;/D&gt;&lt;D xsi:type="xsd:int"&gt;40541&lt;/D&gt;&lt;D xsi:type="xsd:int"&gt;40542&lt;/D&gt;&lt;D xsi:type="xsd:int"&gt;40543&lt;/D&gt;&lt;D xsi:type="xsd:int"&gt;40546&lt;/D&gt;&lt;D xsi:type="xsd:int"&gt;40547&lt;/D&gt;&lt;D xsi:type="xsd:int"&gt;40548&lt;/D&gt;&lt;D xsi:type="xsd:int"&gt;40549&lt;/D&gt;&lt;D xsi:type="xsd:int"&gt;40550&lt;/D&gt;&lt;D xsi:type="xsd:int"&gt;40553&lt;/D&gt;&lt;D xsi:type="xsd:int"&gt;40554&lt;/D&gt;&lt;D xsi:type="xsd:int"&gt;40555&lt;/D&gt;&lt;D xsi:type="xsd:int"&gt;40556&lt;/D&gt;&lt;D xsi:type="xsd:int"&gt;40557&lt;/D&gt;&lt;D xsi:type="xsd:int"&gt;40560&lt;/D&gt;&lt;D xsi:type="xsd:int"&gt;40561&lt;/D&gt;&lt;D xsi:type="xsd:int"&gt;40562&lt;/D&gt;&lt;D xsi:type="xsd:int"&gt;40563&lt;/D&gt;&lt;D xsi:type="xsd:int"&gt;40564&lt;/D&gt;&lt;D xsi:type="xsd:int"&gt;40567&lt;/D&gt;&lt;D xsi:type="xsd:i</t>
        </r>
      </text>
    </comment>
    <comment ref="A26" authorId="2" shapeId="0" xr:uid="{00000000-0006-0000-0000-00001B000000}">
      <text>
        <r>
          <rPr>
            <b/>
            <sz val="9"/>
            <color indexed="81"/>
            <rFont val="Tahoma"/>
            <family val="2"/>
          </rPr>
          <t>nt"&gt;40568&lt;/D&gt;&lt;D xsi:type="xsd:int"&gt;40569&lt;/D&gt;&lt;D xsi:type="xsd:int"&gt;40570&lt;/D&gt;&lt;D xsi:type="xsd:int"&gt;40571&lt;/D&gt;&lt;D xsi:type="xsd:int"&gt;40574&lt;/D&gt;&lt;D xsi:type="xsd:int"&gt;40575&lt;/D&gt;&lt;D xsi:type="xsd:int"&gt;40576&lt;/D&gt;&lt;D xsi:type="xsd:int"&gt;40577&lt;/D&gt;&lt;D xsi:type="xsd:int"&gt;40578&lt;/D&gt;&lt;D xsi:type="xsd:int"&gt;40581&lt;/D&gt;&lt;D xsi:type="xsd:int"&gt;40582&lt;/D&gt;&lt;D xsi:type="xsd:int"&gt;40583&lt;/D&gt;&lt;D xsi:type="xsd:int"&gt;40584&lt;/D&gt;&lt;D xsi:type="xsd:int"&gt;40585&lt;/D&gt;&lt;D xsi:type="xsd:int"&gt;40588&lt;/D&gt;&lt;D xsi:type="xsd:int"&gt;40589&lt;/D&gt;&lt;D xsi:type="xsd:int"&gt;40590&lt;/D&gt;&lt;D xsi:type="xsd:int"&gt;40591&lt;/D&gt;&lt;D xsi:type="xsd:int"&gt;40592&lt;/D&gt;&lt;D xsi:type="xsd:int"&gt;40595&lt;/D&gt;&lt;D xsi:type="xsd:int"&gt;40596&lt;/D&gt;&lt;D xsi:type="xsd:int"&gt;40597&lt;/D&gt;&lt;D xsi:type="xsd:int"&gt;40598&lt;/D&gt;&lt;D xsi:type="xsd:int"&gt;40599&lt;/D&gt;&lt;D xsi:type="xsd:int"&gt;40602&lt;/D&gt;&lt;D xsi:type="xsd:int"&gt;40603&lt;/D&gt;&lt;D xsi:type="xsd:int"&gt;40604&lt;/D&gt;&lt;D xsi:type="xsd:int"&gt;40605&lt;/D&gt;&lt;D xsi:type="xsd:int"&gt;40606&lt;/D&gt;&lt;D xsi:type="xsd:int"&gt;40609&lt;/D&gt;&lt;D xsi:type="xsd:int"&gt;40610&lt;/D&gt;&lt;D xsi:type="xsd:int"&gt;40611&lt;/D&gt;&lt;D xsi:type="xsd:int"&gt;40612&lt;/D&gt;&lt;D xsi:type="xsd:int"&gt;40613&lt;/D&gt;&lt;D xsi:type="xsd:int"&gt;40616&lt;/D&gt;&lt;D xsi:type="xsd:int"&gt;40617&lt;/D&gt;&lt;D xsi:type="xsd:int"&gt;40618&lt;/D&gt;&lt;D xsi:type="xsd:int"&gt;40619&lt;/D&gt;&lt;D xsi:type="xsd:int"&gt;40620&lt;/D&gt;&lt;D xsi:type="xsd:int"&gt;40623&lt;/D&gt;&lt;D xsi:type="xsd:int"&gt;40624&lt;/D&gt;&lt;D xsi:type="xsd:int"&gt;40625&lt;/D&gt;&lt;D xsi:type="xsd:int"&gt;40626&lt;/D&gt;&lt;D xsi:type="xsd:int"&gt;40627&lt;/D&gt;&lt;D xsi:type="xsd:int"&gt;40630&lt;/D&gt;&lt;D xsi:type="xsd:int"&gt;40631&lt;/D&gt;&lt;D xsi:type="xsd:int"&gt;40632&lt;/D&gt;&lt;D xsi:type="xsd:int"&gt;40633&lt;/D&gt;&lt;D xsi:type="xsd:int"&gt;40634&lt;/D&gt;&lt;D xsi:type="xsd:int"&gt;40637&lt;/D&gt;&lt;D xsi:type="xsd:int"&gt;40638&lt;/D&gt;&lt;D xsi:type="xsd:int"&gt;40639&lt;/D&gt;&lt;D xsi:type="xsd:int"&gt;40640&lt;/D&gt;&lt;D xsi:type="xsd:int"&gt;40641&lt;/D&gt;&lt;D xsi:type="xsd:int"&gt;40644&lt;/D&gt;&lt;D xsi:type="xsd:int"&gt;40645&lt;/D&gt;&lt;D xsi:type="xsd:int"&gt;40646&lt;/D&gt;&lt;D xsi:type="xsd:int"&gt;40647&lt;/D&gt;&lt;D xsi:type="xsd:int"&gt;40648&lt;/D&gt;&lt;D xsi:type="xsd:int"&gt;40651&lt;/D&gt;&lt;D xsi:type="xsd:int"&gt;40652&lt;/D&gt;&lt;D xsi:type="xsd:int"&gt;40653&lt;/D&gt;&lt;D xsi:type="xsd:int"&gt;40654&lt;/D&gt;&lt;D xsi:type="xsd:int"&gt;40655&lt;/D&gt;&lt;D xsi:type="xsd:int"&gt;40658&lt;/D&gt;&lt;D xsi:type="xsd:int"&gt;40659&lt;/D&gt;&lt;D xsi:type="xsd:int"&gt;40660&lt;/D&gt;&lt;D xsi:type="xsd:int"&gt;40661&lt;/D&gt;&lt;D xsi:type="xsd:int"&gt;40662&lt;/D&gt;&lt;D xsi:type="xsd:int"&gt;40665&lt;/D&gt;&lt;D xsi:type="xsd:int"&gt;40666&lt;/D&gt;&lt;D xsi:type="xsd:int"&gt;40667&lt;/D&gt;&lt;D xsi:type="xsd:int"&gt;40668&lt;/D&gt;&lt;D xsi:type="xsd:int"&gt;40669&lt;/D&gt;&lt;D xsi:type="xsd:int"&gt;40672&lt;/D&gt;&lt;D xsi:type="xsd:int"&gt;40673&lt;/D&gt;&lt;D xsi:type="xsd:int"&gt;40674&lt;/D&gt;&lt;D xsi:type="xsd:int"&gt;40675&lt;/D&gt;&lt;D xsi:type="xsd:int"&gt;40676&lt;/D&gt;&lt;D xsi:type="xsd:int"&gt;40679&lt;/D&gt;&lt;D xsi:type="xsd:int"&gt;40680&lt;/D&gt;&lt;D xsi:type="xsd:int"&gt;40681&lt;/D&gt;&lt;D xsi:type="xsd:int"&gt;40682&lt;/D&gt;&lt;D xsi:type="xsd:int"&gt;40683&lt;/D&gt;&lt;D xsi:type="xsd:int"&gt;40686&lt;/D&gt;&lt;D xsi:type="xsd:int"&gt;40687&lt;/D&gt;&lt;D xsi:type="xsd:int"&gt;40688&lt;/D&gt;&lt;D xsi:type="xsd:int"&gt;40689&lt;/D&gt;&lt;D xsi:type="xsd:int"&gt;40690&lt;/D&gt;&lt;D xsi:type="xsd:int"&gt;40693&lt;/D&gt;&lt;D xsi:type="xsd:int"&gt;40694&lt;/D&gt;&lt;D xsi:type="xsd:int"&gt;40695&lt;/D&gt;&lt;D xsi:type="xsd:int"&gt;40696&lt;/D&gt;&lt;D xsi:type="xsd:int"&gt;40697&lt;/D&gt;&lt;D xsi:type="xsd:int"&gt;40700&lt;/D&gt;&lt;D xsi:type="xsd:int"&gt;40701&lt;/D&gt;&lt;D xsi:type="xsd:int"&gt;40702&lt;/D&gt;&lt;D xsi:type="xsd:int"&gt;40703&lt;/D&gt;&lt;D xsi:type="xsd:int"&gt;40704&lt;/D&gt;&lt;D xsi:type="xsd:int"&gt;40707&lt;/D&gt;&lt;D xsi:type="xsd:int"&gt;40708&lt;/D&gt;&lt;D xsi:type="xsd:int"&gt;40709&lt;/D&gt;&lt;D xsi:type="xsd:int"&gt;40710&lt;/D&gt;&lt;D xsi:type="xsd:int"&gt;40711&lt;/D&gt;&lt;D xsi:type="xsd:int"&gt;40714&lt;/D&gt;&lt;D xsi:type="xsd:int"&gt;40715&lt;/D&gt;&lt;D xsi:type="xsd:int"&gt;40716&lt;/D&gt;&lt;D xsi:type="xsd:int"&gt;40717&lt;/D&gt;&lt;D xsi:type="xsd:int"&gt;40718&lt;/D&gt;&lt;D xsi:type="xsd:int"&gt;40721&lt;/D&gt;&lt;D xsi:type="xsd:int"&gt;40722&lt;/D&gt;&lt;D xsi:type="xsd:int"&gt;40723&lt;/D&gt;&lt;D xsi:type="xsd:int"&gt;40724&lt;/D&gt;&lt;D xsi:type="xsd:int"&gt;40725&lt;/D&gt;&lt;D xsi:type="xsd:int"&gt;40728&lt;/D&gt;&lt;D xsi:type="xsd:int"&gt;40729&lt;/D&gt;&lt;D xsi:type="xsd:int"&gt;40730&lt;/D&gt;&lt;D xsi:type="xsd:int"&gt;40731&lt;/D&gt;&lt;D xsi:type="xsd:int"&gt;40732&lt;/D&gt;&lt;D xsi:type="xsd:int"&gt;40735&lt;/D&gt;&lt;D xsi:type="xsd:int"&gt;40736&lt;/D&gt;&lt;D xsi:type="xsd:int"&gt;40737&lt;/D&gt;&lt;D xsi:type="xsd:int"&gt;40738&lt;/D&gt;&lt;D xsi:type="xsd:int"&gt;40739&lt;/D&gt;&lt;D xsi:type="xsd:int"&gt;40742&lt;/D&gt;&lt;D xsi:type="xsd:int"&gt;40743&lt;/D&gt;&lt;D xsi:type="xsd:int"&gt;40744&lt;/D&gt;&lt;D xsi:type="xsd:int"&gt;40745&lt;/D&gt;&lt;D xsi:type="xsd:int"&gt;40746&lt;/D&gt;&lt;D xsi:type="xsd:int"&gt;40749&lt;/D&gt;&lt;D xsi:type="xsd:int"&gt;40750&lt;/D&gt;&lt;D xsi:type="xsd:int"&gt;40751&lt;/D&gt;&lt;D xsi:type="xsd:int"&gt;40752&lt;/D&gt;&lt;D xsi:type="xsd:int"&gt;40753&lt;/D&gt;&lt;D xsi:type="xsd:int"&gt;40756&lt;/D&gt;&lt;D xsi:type="xsd:int"&gt;40757&lt;/D&gt;&lt;D xsi:type="xsd:int"&gt;40758&lt;/D&gt;&lt;D xsi:type="xsd:int"&gt;40759&lt;/D&gt;&lt;D xsi:type="xsd:int"&gt;40760&lt;/D&gt;&lt;D xsi:type="xsd:int"&gt;40763&lt;/D&gt;&lt;D xsi:type="xsd:int"&gt;40764&lt;/D&gt;&lt;D xsi:type="xsd:int"&gt;40765&lt;/D&gt;&lt;D xsi:type="xsd:int"&gt;40766&lt;/D&gt;&lt;D xsi:type="xsd:int"&gt;40767&lt;/D&gt;&lt;D xsi:type="xsd:int"&gt;40770&lt;/D&gt;&lt;D xsi:type="xsd:int"&gt;40771&lt;/D&gt;&lt;D xsi:type="xsd:int"&gt;40772&lt;/D&gt;&lt;D xsi:type="xsd:int"&gt;40773&lt;/D&gt;&lt;D xsi:type="xsd:int"&gt;40774&lt;/D&gt;&lt;D xsi:type="xsd:int"&gt;40777&lt;/D&gt;&lt;D xsi:type="xsd:int"&gt;40778&lt;/D&gt;&lt;D xsi:type="xsd:int"&gt;40779&lt;/D&gt;&lt;D xsi:type="xsd:int"&gt;40780&lt;/D&gt;&lt;D xsi:type="xsd:int"&gt;40781&lt;/D&gt;&lt;D xsi:type="xsd:int"&gt;40784&lt;/D&gt;&lt;D xsi:type="xsd:int"&gt;40785&lt;/D&gt;&lt;D xsi:type="xsd:int"&gt;40786&lt;/D&gt;&lt;D xsi:type="xsd:int"&gt;40787&lt;/D&gt;&lt;D xsi:type="xsd:int"&gt;40788&lt;/D&gt;&lt;D xsi:type="xsd:int"&gt;40791&lt;/D&gt;&lt;D xsi:type="xsd:int"&gt;40792&lt;/D&gt;&lt;D xsi:type="xsd:int"&gt;40793&lt;/D&gt;&lt;D xsi:type="xsd:int"&gt;40794&lt;/D&gt;&lt;D xsi:type="xsd:int"&gt;40795&lt;/D&gt;&lt;D xsi:type="xsd:int"&gt;40798&lt;/D&gt;&lt;D xsi:type="xsd:int"&gt;40799&lt;/D&gt;&lt;D xsi:type="xsd:int"&gt;40800&lt;/D&gt;&lt;D xsi:type="xsd:int"&gt;40801&lt;/D&gt;&lt;D xsi:type="xsd:int"&gt;40802&lt;/D&gt;&lt;D xsi:type="xsd:int"&gt;40805&lt;/D&gt;&lt;D xsi:type="xsd:int"&gt;40806&lt;/D&gt;&lt;D xsi:type="xsd:int"&gt;40807&lt;/D&gt;&lt;D xsi:type="xsd:int"&gt;40808&lt;/D&gt;&lt;D xsi:type="xsd:int"&gt;40809&lt;/D&gt;&lt;D xsi:type="xsd:int"&gt;40812&lt;/D&gt;&lt;D xsi:type="xsd:int"&gt;40813&lt;/D&gt;&lt;D xsi:type="xsd:int"&gt;40814&lt;/D&gt;&lt;D xsi:type="xsd:int"&gt;40815&lt;/D&gt;&lt;D xsi:type="xsd:int"&gt;40816&lt;/D&gt;&lt;D xsi:type="xsd:int"&gt;40819&lt;/D&gt;&lt;D xsi:type="xsd:int"&gt;40820&lt;/D&gt;&lt;D xsi:type="xsd:int"&gt;40821&lt;/D&gt;&lt;D xsi:type="xsd:int"&gt;40822&lt;/D&gt;&lt;D xsi:type="xsd:int"&gt;40823&lt;/D&gt;&lt;D xsi:type="xsd:int"&gt;40826&lt;/D&gt;&lt;D xsi:type="xsd:int"&gt;40827&lt;/D&gt;&lt;D xsi:type="xsd:int"&gt;40828&lt;/D&gt;&lt;D xsi:type="xsd:int"&gt;40829&lt;/D&gt;&lt;D xsi:type="xsd:int"&gt;40830&lt;/D&gt;&lt;D xsi:type="xsd:int"&gt;40833&lt;/D&gt;&lt;D xsi:type="xsd:int"&gt;40834&lt;/D&gt;&lt;D xsi:type="xsd:int"&gt;40835&lt;/D&gt;&lt;D xsi:type="xsd:int"&gt;40836&lt;/D&gt;&lt;D xsi:type="xsd:int"&gt;40837&lt;/D&gt;&lt;D xsi:type="xsd:int"&gt;40840&lt;/D&gt;&lt;D xsi:type="xsd:int"&gt;40841&lt;/D&gt;&lt;D xsi:type="xsd:int"&gt;40842&lt;/D&gt;&lt;D xsi:type="xsd:int"&gt;40843&lt;/D&gt;&lt;D xsi:type="xsd:int"&gt;40844&lt;/D&gt;&lt;D xsi:type="xsd:int"&gt;40847&lt;/D&gt;&lt;D xsi:type="xsd:int"&gt;40848&lt;/D&gt;&lt;D xsi:type="xsd:int"&gt;40849&lt;/D&gt;&lt;D xsi:type="xsd:int"&gt;40850&lt;/D&gt;&lt;D xsi:type="xsd:int"&gt;40851&lt;/D&gt;&lt;D xsi:type="xsd:int"&gt;40854&lt;/D&gt;&lt;D xsi:type="xsd:int"&gt;40855&lt;/D&gt;&lt;D xsi:type="xsd:int"&gt;40856&lt;/D&gt;&lt;D xsi:type="xsd:int"&gt;40857&lt;/D&gt;&lt;D xsi:type="xsd:int"&gt;40858&lt;/D&gt;&lt;D xsi:type="xsd:int"&gt;40861&lt;/D&gt;&lt;D xsi:type="xsd:int"&gt;40862&lt;/D&gt;&lt;/FQL&gt;&lt;FQL&gt;&lt;Q&gt;DE000BAY0017^PSETCAL(FIVEDAY);P_PRICE(-1AY,NOW,D,EC_CURR,,1)&lt;/Q&gt;&lt;R&gt;263&lt;/R&gt;&lt;C&gt;1&lt;/C&gt;&lt;D xsi:type="xsd:double"&gt;54.04&lt;/D&gt;&lt;D xsi:type="xsd:double"&gt;56.13&lt;/D&gt;&lt;D xsi:type="xsd:double"&gt;55&lt;/D&gt;&lt;D xsi:type="xsd:double"&gt;55.44&lt;/D&gt;&lt;D xsi:type="xsd:double"&gt;56.54&lt;/D&gt;&lt;D xsi:type="xsd:double"&gt;57.78&lt;/D&gt;&lt;D xsi:type="xsd:double"&gt;57.1&lt;/D&gt;&lt;D xsi:type="xsd:double"&gt;56.58&lt;/D&gt;&lt;D xsi:type="xsd:double"&gt;57.43&lt;/D&gt;&lt;D xsi:type="xsd:double"&gt;57.72&lt;/D&gt;&lt;D xsi:type="xsd:double"&gt;57.6&lt;/D&gt;&lt;D xsi:type="xsd:double"&gt;56.06&lt;/D&gt;&lt;D xsi:type="xsd:double"&gt;55.95&lt;/D&gt;&lt;D xsi:type="xsd:double"&gt;57.18&lt;/D&gt;&lt;D xsi:type="xsd:double"&gt;57.1&lt;/D&gt;&lt;D xsi:type="xsd:double"&gt;57.120000000000005&lt;/D&gt;&lt;D xsi:type="xsd:double"&gt;57.58&lt;/D&gt;&lt;D xsi:type="xsd:double"&gt;58.120000000000005&lt;/D&gt;&lt;D xsi:type="xsd:double"&gt;58.620000000000005&lt;/D&gt;&lt;D xsi:type="xsd:double"&gt;58.28&lt;/D&gt;&lt;D xsi:type="xsd:double"&gt;58.09&lt;/D&gt;&lt;D xsi:type="xsd:double"&gt;57.300000000000004&lt;/D&gt;&lt;D xsi:type="xsd:double"&gt;57.03&lt;/D&gt;&lt;D xsi:type="xsd:double"&gt;56.93&lt;/D&gt;&lt;D xsi:type="xsd:double"&gt;56.67&lt;/D&gt;&lt;D xsi:type="xsd:double"&gt;56.45&lt;/D&gt;&lt;D xsi:type="xsd:double"&gt;56.38&lt;/D&gt;&lt;D xsi:type="xsd:double"&gt;56.730000000000004&lt;/D&gt;&lt;D xsi:type="xsd:double"&gt;56.77&lt;/D&gt;&lt;D xsi:type="xsd:double"&gt;56.52&lt;/D&gt;&lt;D xsi:type="xsd:double"&gt;56.52&lt;/D&gt;&lt;D xsi:type="xsd:double"&gt;55.870000000000005&lt;/D&gt;&lt;D xsi:type="xsd:double"&gt;55.72&lt;/D&gt;&lt;D xsi:type="xsd:double"&gt;55.86&lt;/D&gt;&lt;D xsi:type="xsd:double"&gt;55.300000000000004&lt;/D&gt;&lt;D xsi:type="xsd:double"&gt;55.300000000000004&lt;/D&gt;&lt;D xsi:type="xsd:double"&gt;54.870000000000005&lt;/D&gt;&lt;D xsi:type="xsd:double"&gt;54.300000000000004&lt;/D&gt;&lt;D xsi:type="xsd:double"&gt;54.19&lt;/D&gt;&lt;D xsi:type="xsd:double"&gt;55.72&lt;/D&gt;&lt;D xsi:type="xsd:double"&gt;55.5&lt;/D&gt;&lt;D xsi:type="xsd:double"&gt;54.300000000000004&lt;/D&gt;&lt;D xsi:type="xsd:double"&gt;54.32&lt;/D&gt;&lt;D xsi:type="xsd:double"&gt;55.95&lt;/D&gt;&lt;D xsi:type="xsd:double"&gt;55.52&lt;/D&gt;&lt;D xsi:type="xsd:double"&gt;55.400000000000006&lt;/D&gt;&lt;D xsi:type="xsd:double"&gt;55.300000000000004&lt;/D&gt;&lt;D xsi:type="xsd:double"&gt;56.2&lt;/D&gt;&lt;D xsi:type="xsd:double"&gt;55.6&lt;/D&gt;&lt;D xsi:type="xsd:double"&gt;54.410000000000004&lt;/D&gt;&lt;D xsi:type="xsd:double"&gt;54.46&lt;/D&gt;&lt;D xsi:type="xsd:double"&gt;54.17&lt;/D&gt;&lt;D xsi:type="xsd:double"&gt;54.5&lt;/D&gt;&lt;D xsi:type="xsd:double"&gt;55.13&lt;/D&gt;&lt;D xsi:type="xsd:double"&gt;54.51&lt;/D&gt;&lt;D xsi:type="xsd:double"&gt;53.56&lt;/D&gt;&lt;D xsi:type="xsd:double"&gt;53.86&lt;/D&gt;&lt;D xsi:type="xsd:double"&gt;54.18&lt;/D&gt;&lt;D xsi:type="xsd:double"&gt;54.35&lt;/D&gt;&lt;D xsi:type="xsd:double"&gt;54.160000000000004&lt;/D&gt;&lt;D xsi:type="xsd:double"&gt;54.85&lt;/D&gt;&lt;D xsi:type="xsd:double"&gt;54.5&lt;/D&gt;&lt;D xsi:type="xsd:double"&gt;55.6&lt;/D&gt;&lt;D xsi:type="xsd:double"&gt;55.300000000000004&lt;/D&gt;&lt;D xsi:type="xsd:double"&gt;55.7&lt;/D&gt;&lt;D xsi:type="xsd:double"&gt;55.58&lt;/D&gt;&lt;D xsi:type="xsd:double"&gt;55.93&lt;/D&gt;&lt;D xsi:type="xsd:double"&gt;56&lt;/D&gt;&lt;D xsi:type="xsd:double"&gt;56.410000000000004&lt;/D&gt;&lt;D xsi:type="xsd:double"&gt;56.58&lt;/D&gt;&lt;D xsi:type="xsd:double"&gt;57.18&lt;/D&gt;&lt;D xsi:type="xsd:double"&gt;55.93&lt;/D&gt;&lt;D xsi:type="xsd:double"&gt;55.300000000000004&lt;/D&gt;&lt;D xsi:type="xsd:double"&gt;55.1&lt;/D&gt;&lt;D xsi:type="xsd:double"&gt;55&lt;/D&gt;&lt;D xsi:type="xsd:double"&gt;54.800000000000004&lt;/D&gt;&lt;D xsi:type="xsd:double"&gt;56.18&lt;/D&gt;&lt;D xsi:type="xsd:double"&gt;55.69&lt;/D&gt;&lt;D xsi:type="xsd:double"&gt;55.89&lt;/D&gt;&lt;D xsi:type="xsd:double"&gt;57.13&lt;/D&gt;&lt;D xsi:type="xsd:double"&gt;56.63&lt;/D&gt;&lt;D xsi:type="xsd:double"&gt;56.400000000000006&lt;/D&gt;&lt;D xsi:type="xsd:double"&gt;56.18&lt;/D&gt;&lt;D xsi:type="xsd:double"&gt;55.900000000000006&lt;/D&gt;&lt;D xsi:type="xsd:double"&gt;55.19&lt;/D&gt;&lt;D xsi:type="xsd:double"&gt;54.64&lt;/D&gt;&lt;D xsi:type="xsd:double"&gt;54.36&lt;/D&gt;&lt;D xsi:type="xsd:double"&gt;52.43&lt;/D&gt;&lt;D xsi:type="xsd:double"&gt;51.17&lt;/D&gt;&lt;D xsi:type="xsd:double"&gt;52.370000000000005&lt;/D&gt;&lt;D xsi:type="xsd:double"&gt;51.99&lt;/D&gt;&lt;D xsi:type="xsd:double"&gt;53.230000000000004&lt;/D&gt;&lt;D xsi:type="xsd:double"&gt;53.120000000000005&lt;/D&gt;&lt;D xsi:type="xsd:double"&gt;52.86&lt;/D&gt;&lt;D xsi:type="xsd:double"&gt;53.61&lt;/D&gt;&lt;D xsi:type="xsd:double"&gt;53.300000000000004&lt;/D&gt;&lt;D xsi:type="xsd:double"&gt;53.08&lt;/D&gt;&lt;D xsi:type="xsd:double"&gt;54.300000000000004&lt;/D&gt;&lt;D xsi:type="xsd:double"&gt;54.59&lt;/D&gt;&lt;D xsi:type="xsd:double"&gt;54.64&lt;/D&gt;&lt;D xsi:type="xsd:double"&gt;56.19&lt;/D&gt;&lt;D xsi:type="xsd:double"&gt;56.71&lt;/D&gt;&lt;D xsi:type="xsd:double"&gt;54.65&lt;/D&gt;&lt;D xsi:type="xsd:double"&gt;54.77&lt;/D&gt;&lt;D xsi:type="xsd:double"&gt;54.52&lt;/D&gt;&lt;D xsi:type="xsd:double"&gt;54.99&lt;/D&gt;&lt;D xsi:type="xsd:double"&gt;55.39&lt;/D&gt;&lt;D xsi:type="xsd:double"&gt;54.75&lt;/D&gt;&lt;D xsi:type="xsd:double"&gt;55.7&lt;/D&gt;&lt;D xsi:type="xsd:double"&gt;55.46&lt;/D&gt;&lt;D xsi:type="xsd:double"&gt;55.6&lt;/D&gt;&lt;D xsi:type="xsd:double"&gt;54.45&lt;/D&gt;&lt;D xsi:type="xsd:double"&gt;54.02&lt;/D&gt;&lt;D xsi:type="xsd:double"&gt;56.36&lt;/D&gt;&lt;D xsi:type="xsd:double"&gt;56.63&lt;/D&gt;&lt;D xsi:type="xsd:double"&gt;56.63&lt;/D&gt;&lt;D xsi:type="xsd:double"&gt;56.63&lt;/D&gt;&lt;D xsi:type="xsd:double"&gt;57.120000000000005&lt;/D&gt;&lt;D xsi:type="xsd:double"&gt;57.54&lt;/D&gt;&lt;D xsi:type="xsd:double"&gt;58.71&lt;/D&gt;&lt;D xsi:type="xsd:double"&gt;59.35&lt;/D&gt;&lt;D xsi:type="xsd:double"&gt;58.13&lt;/D&gt;&lt;D xsi:type="xsd:double"&gt;58.550000000000004&lt;/D&gt;&lt;D xsi:type="xsd:double"&gt;57.39&lt;/D&gt;&lt;D xsi:type="xsd:double"&gt;57.980000000000004&lt;/D&gt;&lt;D xsi:type="xsd:double"&gt;58.980000000000004&lt;/D&gt;&lt;D xsi:type="xsd:double"&gt;57.730000000000004&lt;/D&gt;&lt;D xsi:type="xsd:double"&gt;58.47&lt;/D&gt;&lt;D xsi:type="xsd:double"&gt;58.660000000000004&lt;/D&gt;&lt;D xsi:type="xsd:double"&gt;57.89&lt;/D&gt;&lt;D xsi:type="xsd:double"&gt;58.21&lt;/D&gt;&lt;D xsi:type="xsd:double"&gt;58.400000000000006&lt;/D&gt;&lt;D xsi:type="xsd:double"&gt;57&lt;/D&gt;&lt;D xsi:type="xsd:double"&gt;57.94&lt;/D&gt;&lt;D xsi:type="xsd:double"&gt;57.81&lt;/D&gt;&lt;D xsi:type="xsd:double"&gt;56.96&lt;/D&gt;&lt;D xsi:type="xsd:double"&gt;55.81&lt;/D&gt;&lt;D xsi:type="xsd:double"&gt;56.21&lt;/D&gt;&lt;D xsi:type="xsd:double"&gt;55.75&lt;/D&gt;&lt;D xsi:type="xsd:double"&gt;54.71&lt;/D&gt;&lt;D xsi:type="xsd:double"&gt;55.27&lt;/D&gt;&lt;D xsi:type="xsd:double"&gt;55.82&lt;/D&gt;&lt;D xsi:type="xsd:double"&gt;56.95&lt;/D&gt;&lt;D xsi:type="xsd:double"&gt;56.6&lt;/D&gt;&lt;D xsi:type="xsd:double"&gt;55.13&lt;/D&gt;&lt;D xsi:type="xsd:double"&gt;55.43&lt;/D&gt;&lt;D xsi:type="xsd:double"&gt;56.25&lt;/D&gt;&lt;D xsi:type="xsd:double"&gt;56.04&lt;/D&gt;&lt;D xsi:type="xsd:double"&gt;55.33&lt;/D&gt;&lt;D xsi:type="xsd:double"&gt;56.02&lt;/D&gt;&lt;D xsi:type="xsd:double"&gt;55.56&lt;/D&gt;&lt;D xsi:type="xsd:double"&gt;55.72&lt;/D&gt;&lt;D xsi:type="xsd:double"&gt;57.01&lt;/D&gt;&lt;D xsi:type="xsd:double"&gt;56.230000000000004&lt;/D&gt;&lt;D xsi:type="xsd:double"&gt;57.33&lt;/D&gt;&lt;D xsi:type="xsd:double"&gt;57.56&lt;/D&gt;&lt;D xsi:type="xsd:double"&gt;57.39&lt;/D&gt;&lt;D xsi:type="xsd:double"&gt;57.68&lt;/D&gt;&lt;D xsi:type="xsd:double"&gt;58.03&lt;/D&gt;&lt;D xsi:type="xsd:double"&gt;54.400000000000006&lt;/D&gt;&lt;D xsi:type="xsd:double"&gt;54.08&lt;/D&gt;&lt;D xsi:type="xsd:double"&gt;53.7&lt;/D&gt;&lt;D xsi:type="xsd:double"&gt;53.89&lt;/D&gt;&lt;D xsi:type="xsd:double"&gt;54.79&lt;/D&gt;&lt;D xsi:type="xsd:double"&gt;55.44&lt;/D&gt;&lt;D xsi:type="xsd:double"&gt;55.67&lt;/D&gt;&lt;D xsi:type="xsd:double"&gt;56.43&lt;/D&gt;&lt;D xsi:type="xsd:double"&gt;56.51&lt;/D&gt;&lt;D xsi:type="xsd:double"&gt;57.27&lt;/D&gt;&lt;D xsi:type="xsd:double"&gt;57.89&lt;/D&gt;&lt;D xsi:type="xsd:double"&gt;57.39&lt;/D&gt;&lt;D xsi:type="xsd:double"&gt;56.09&lt;/D&gt;&lt;D xsi:type="xsd:double"&gt;55.68&lt;/D&gt;&lt;D xsi:type="xsd:double"&gt;55.410000000000004&lt;/D&gt;&lt;D xsi:type="xsd:double"&gt;54.900000000000006&lt;/D&gt;&lt;D xsi:type="xsd:double"&gt;55.5&lt;/D&gt;&lt;D xsi:type="xsd:double"&gt;55.7&lt;/D&gt;&lt;D xsi:type="xsd:double"&gt;56.32&lt;/D&gt;&lt;D xsi:type="xsd:double"&gt;55.94&lt;/D&gt;&lt;D xsi:type="xsd:double"&gt;56.67&lt;/D&gt;&lt;D xsi:type="xsd:double"&gt;56.63&lt;/D&gt;&lt;D xsi:type="xsd:double"&gt;57.35&lt;/D&gt;&lt;D xsi:type="xsd:double"&gt;58.300000000000004&lt;/D&gt;&lt;D xsi:type="xsd:double"&gt;57.53&lt;/D&gt;&lt;D xsi:type="xsd:double"&gt;56.85&lt;/D&gt;&lt;D xsi:type="xsd:double"&gt;55.93&lt;/D&gt;&lt;D xsi:type="xsd:double"&gt;54.07&lt;/D&gt;&lt;D xsi:type="xsd:double"&gt;53.03&lt;/D&gt;&lt;D xsi:type="xsd:double"&gt;52.160000000000004&lt;/D&gt;&lt;D xsi:type="xsd:double"&gt;50.65&lt;/D&gt;&lt;D xsi:type="xsd:double"&gt;48.72&lt;/D&gt;&lt;D xsi:type="xsd:double"&gt;46.725&lt;/D&gt;&lt;D xsi:type="xsd:double"&gt;45.025&lt;/D&gt;&lt;D xsi:type="xsd:double"&gt;42.505&lt;/D&gt;&lt;D xsi:type="xsd:double"&gt;44.415&lt;/D&gt;&lt;D xsi:type="xsd:double"&gt;45.635&lt;/D&gt;&lt;D xsi:type="xsd:double"&gt;46.235&lt;/D&gt;&lt;D xsi:type="xsd:double"&gt;46.24&lt;/D&gt;&lt;D xsi:type="xsd:double"&gt;46.07&lt;/D&gt;&lt;D xsi:type="xsd:double"&gt;43.865&lt;/D&gt;&lt;D xsi:type="xsd:double"&gt;43.015&lt;/D&gt;&lt;D xsi:type="xsd:double"&gt;43.400000000000006&lt;/D&gt;&lt;D xsi:type="xsd:double"&gt;44.175000000000004&lt;/D&gt;&lt;D xsi:type="xsd:double"&gt;45.095&lt;/D&gt;&lt;D xsi:type="xsd:double"&gt;43.875&lt;/D&gt;&lt;D xsi:type="xsd:double"&gt;43.325&lt;/D&gt;&lt;D xsi:type="xsd:double"&gt;44.46&lt;/D&gt;&lt;D xsi:type="xsd:double"&gt;43.885&lt;/D&gt;&lt;D xsi:type="xsd:double"&gt;44.89&lt;/D&gt;&lt;D xsi:type="xsd:double"&gt;44.44&lt;/D&gt;&lt;D xsi:type="xsd:double"&gt;42.805&lt;/D&gt;&lt;D xsi:type="xsd:double"&gt;40.825&lt;/D&gt;&lt;D xsi:type="xsd:double"&gt;37.75&lt;/D&gt;&lt;D xsi:type="xsd:double"&gt;39.050000000000004&lt;/D&gt;&lt;D xsi:type="xsd:double"&gt;38.97&lt;/D&gt;&lt;D xsi:type="xsd:double"&gt;38.995&lt;/D&gt;&lt;D xsi:type="xsd:double"&gt;38.44&lt;/D&gt;&lt;D xsi:type="xsd:double"&gt;38.375&lt;/D&gt;&lt;D xsi:type="xsd:double"&gt;38.74&lt;/D&gt;&lt;D xsi:type="xsd:double"&gt;38.96&lt;/D&gt;&lt;D xsi:type="xsd:double"&gt;39.54&lt;/D&gt;&lt;D xsi:type="xsd:double"&gt;38.28&lt;/D&gt;&lt;D xsi:type="xsd:double"&gt;39.045&lt;/D&gt;&lt;D xsi:type="xsd:double"&gt;38.39&lt;/D&gt;&lt;D xsi:type="xsd:double"&gt;36.815&lt;/D&gt;&lt;D xsi:type="xsd:double"&gt;39.42&lt;/D&gt;&lt;D xsi:type="xsd:double"&gt;41.1&lt;/D&gt;&lt;D xsi:type="xsd:double"&gt;42.12&lt;/D&gt;&lt;D xsi:type="xsd:double"&gt;41.81&lt;/D&gt;&lt;D xsi:type="xsd:double"&gt;42&lt;/D&gt;&lt;D xsi:type="xsd:double"&gt;41.45&lt;/D&gt;&lt;D xsi:type="xsd:double"&gt;40.575&lt;/D&gt;&lt;D xsi:type="xsd:double"&gt;39.49&lt;/D&gt;&lt;D xsi:type="xsd:double"&gt;40.1&lt;/D&gt;&lt;D xsi:type="xsd:double"&gt;41.14&lt;/D&gt;&lt;D xsi:type="xsd:double"&gt;40.895&lt;/D&gt;&lt;D xsi:type="xsd:double"&gt;42.17&lt;/D&gt;&lt;D xsi:type="xsd:double"&gt;43.605000000000004&lt;/D&gt;&lt;D xsi:type="xsd:double"&gt;44.855000000000004&lt;/D&gt;&lt;D xsi:type="xsd:double"&gt;44.24&lt;/D&gt;&lt;D xsi:type="xsd:double"&gt;44.845&lt;/D&gt;&lt;D xsi:type="xsd:double"&gt;44&lt;/D&gt;&lt;D xsi:type="xsd:double"&gt;44.415&lt;/D&gt;&lt;D xsi:type="xsd:double"&gt;44.085&lt;/D&gt;&lt;D xsi:type="xsd:double"&gt;43.14&lt;/D&gt;&lt;D xsi:type="xsd:double"&gt;44.75&lt;/D&gt;&lt;D xsi:type="xsd:double"&gt;44.865&lt;/D&gt;&lt;D xsi:type="xsd:double"&gt;44.615&lt;/D&gt;&lt;D xsi:type="xsd:double"&gt;44.81&lt;/D&gt;&lt;D xsi:type="xsd:double"&gt;48.005&lt;/D&gt;&lt;D xsi:type="xsd:double"&gt;47.83&lt;/D&gt;&lt;D xsi:type="xsd:double"&gt;46.295&lt;/D&gt;&lt;D xsi:type="xsd:double"&gt;43.38&lt;/D&gt;&lt;D xsi:type="xsd:double"&gt;45.32&lt;/D&gt;&lt;D xsi:type="xsd:double"&gt;46.63&lt;/D&gt;&lt;D xsi:type="xsd:double"&gt;44.895&lt;/D&gt;&lt;D xsi:type="xsd:double"&gt;46.025&lt;/D&gt;&lt;D xsi:type="xsd:double"&gt;46.550000000000004&lt;/D&gt;&lt;D xsi:type="xsd:double"&gt;45.755&lt;/D&gt;&lt;D xsi:type="xsd:double"&gt;46.435&lt;/D&gt;&lt;D xsi:type="xsd:double"&gt;48.09&lt;/D&gt;&lt;D xsi:type="xsd:double"&gt;47.025&lt;/D&gt;&lt;D xsi:type="xsd:double"&gt;46.58&lt;/D&gt;&lt;/FQL&gt;&lt;FQL&gt;&lt;Q&gt;DE000BAY0017^PSETCAL(FIVEDAY);ED_MEAN_PRICE_TGT(-1AY,NOW,D,0)&lt;/Q&gt;&lt;R&gt;263&lt;/R&gt;&lt;C&gt;1&lt;/C&gt;&lt;D xsi:type="xsd:double"&gt;58.61818&lt;/D&gt;&lt;D xsi:type="xsd:double"&gt;59.869690000000006&lt;/D&gt;&lt;D xsi:type="xsd:double"&gt;60.218180000000004&lt;/D&gt;&lt;D xsi:type="xsd:double"&gt;60.027280000000005&lt;/D&gt;&lt;D xsi:type="xsd:double"&gt;60.25455&lt;/D&gt;&lt;D xsi:type="xsd:double"&gt;60.900000000000006&lt;/D&gt;&lt;D xsi:type="xsd:double"&gt;60.96061&lt;/D&gt;&lt;D xsi:type="xsd:double"&gt;61.384850000000007&lt;/D&gt;&lt;D xsi:type="xsd:double"&gt;61.384850000000007&lt;/D&gt;&lt;D xsi:type="xsd:double"&gt;61.384850000000007&lt;/D&gt;&lt;D xsi:type="xsd:double"&gt;61.384850000000007&lt;/D&gt;&lt;D xsi:type="xsd:double"&gt;61.384850000000007&lt;/D&gt;&lt;D xsi:type="xsd:double"&gt;61.384850000000007&lt;/D&gt;&lt;D xsi:type="xsd:double"&gt;61.384850000000007&lt;/D&gt;&lt;D xsi:type="xsd:double"&gt;61.475760000000008&lt;/D&gt;&lt;D xsi:type="xsd:double"&gt;62.23333&lt;/D&gt;&lt;D xsi:type="xsd:double"&gt;62.293940000000006&lt;/D&gt;&lt;D xsi:type="xsd:double"&gt;62.293940000000006&lt;/D&gt;&lt;D xsi:type="xsd:double"&gt;62.293940000000006&lt;/D&gt;&lt;D xsi:type="xsd:double"&gt;62.293940000000006&lt;/D&gt;&lt;D xsi:type="xsd:double"&gt;62.293940000000006&lt;/D&gt;&lt;D xsi:type="xsd:double"&gt;62.293940000000006&lt;/D&gt;&lt;D xsi:type="xsd:double"&gt;62.293940000000006&lt;/D&gt;&lt;D xsi:type="xsd:double"&gt;62.293940000000006&lt;/D&gt;&lt;D xsi:type="xsd:double"&gt;62.293940000000006&lt;/D&gt;&lt;D xsi:type="xsd:double"&gt;62.293940000000006&lt;/D&gt;&lt;D xsi:type="xsd:double"&gt;62.293940000000006&lt;/D&gt;&lt;D xsi:type="xsd:double"&gt;62.293940000000006&lt;/D&gt;&lt;D xsi:type="xsd:double"&gt;62.293940000000006&lt;/D&gt;&lt;D xsi:type="xsd:double"&gt;62.293940000000006&lt;/D&gt;&lt;D xsi:type="xsd:double"&gt;62.396870000000007&lt;/D&gt;&lt;D xsi:type="xsd:double"&gt;62.396870000000007&lt;/D&gt;&lt;D xsi:type="xsd:double"&gt;62.396870000000007&lt;/D&gt;&lt;D xsi:type="xsd:double"&gt;62.396870000000007&lt;/D&gt;&lt;D xsi:type="xsd:double"&gt;62.396870000000007&lt;/D&gt;&lt;D xsi:type="xsd:double"&gt;62.396870000000007&lt;/D&gt;&lt;D xsi:type="xsd:double"&gt;62.396870000000007&lt;/D&gt;&lt;D xsi:type="xsd:double"&gt;62.396870000000007&lt;/D&gt;&lt;D xsi:type="xsd:double"&gt;62.396870000000007&lt;/D&gt;&lt;D xsi:type="xsd:double"&gt;62.646870000000007&lt;/D&gt;&lt;D xsi:type="xsd:double"&gt;62.646870000000007&lt;/D&gt;&lt;D xsi:type="xsd:double"&gt;62.646870000000007&lt;/D&gt;&lt;D xsi:type="xsd:double"&gt;62.646870000000007&lt;/D&gt;&lt;D xsi:type="xsd:double"&gt;62.646870000000007&lt;/D&gt;&lt;D xsi:type="xsd:double"&gt;62.678120000000007&lt;/D&gt;&lt;D xsi:type="xsd:double"&gt;62.678120000000007&lt;/D&gt;&lt;D xsi:type="xsd:double"&gt;63.053120000000007&lt;/D&gt;&lt;D xsi:type="xsd:double"&gt;63.053120000000007&lt;/D&gt;&lt;D xsi:type="xsd:double"&gt;63.053120000000007&lt;/D&gt;&lt;D xsi:type="xsd:double"&gt;63.053120000000007&lt;/D&gt;&lt;D xsi:type="xsd:double"&gt;63.209370000000007&lt;/D&gt;&lt;D xsi:type="xsd:double"&gt;63.209370000000007&lt;/D&gt;&lt;D xsi:type="xsd:double"&gt;63.209370000000007&lt;/D&gt;&lt;D xsi:type="xsd:double"&gt;63.209370000000007&lt;/D&gt;&lt;D xsi:type="xsd:double"&gt;63.334370000000007&lt;/D&gt;&lt;D xsi:type="xsd:double"&gt;63.396870000000007&lt;/D&gt;&lt;D xsi:type="xsd:double"&gt;63.396870000000007&lt;/D&gt;&lt;D xsi:type="xsd:double"&gt;63.396870000000007&lt;/D&gt;&lt;D xsi:type="xsd:double"&gt;63.396870000000007&lt;/D&gt;&lt;D xsi:type="xsd:double"&gt;63.396870000000007&lt;/D&gt;&lt;D xsi:type="xsd:double"&gt;63.396870000000007&lt;/D&gt;&lt;D xsi:type="xsd:double"&gt;63.78276&lt;/D&gt;&lt;D xsi:type="xsd:double"&gt;63.78276&lt;/D&gt;&lt;D xsi:type="xsd:double"&gt;63.78276&lt;/D&gt;&lt;D xsi:type="xsd:double"&gt;63.78276&lt;/D&gt;&lt;D xsi:type="xsd:double"&gt;63.95517&lt;/D&gt;&lt;D xsi:type="xsd:double"&gt;63.95517&lt;/D&gt;&lt;D xsi:type="xsd:double"&gt;63.95517&lt;/D&gt;&lt;D xsi:type="xsd:double"&gt;63.95517&lt;/D&gt;&lt;D xsi:type="xsd:double"&gt;63.95517&lt;/D&gt;&lt;D xsi:type="xsd:double"&gt;63.95517&lt;/D&gt;&lt;D xsi:type="xsd:double"&gt;63.95517&lt;/D&gt;&lt;D xsi:type="xsd:double"&gt;63.95517&lt;/D&gt;&lt;D xsi:type="xsd:double"&gt;63.8862&lt;/D&gt;&lt;D xsi:type="xsd:double"&gt;63.882760000000005&lt;/D&gt;&lt;D xsi:type="xsd:double"&gt;63.882760000000005&lt;/D&gt;&lt;D xsi:type="xsd:double"&gt;64.21613&lt;/D&gt;&lt;D xsi:type="xsd:double"&gt;64.21613&lt;/D&gt;&lt;D xsi:type="xsd:double"&gt;64.37742&lt;/D&gt;&lt;D xsi:type="xsd:double"&gt;64.474190000000007&lt;/D&gt;&lt;D xsi:type="xsd:double"&gt;64.474190000000007&lt;/D&gt;&lt;D xsi:type="xsd:double"&gt;64.474190000000007&lt;/D&gt;&lt;D xsi:type="xsd:double"&gt;64.409680000000009&lt;/D&gt;&lt;D xsi:type="xsd:double"&gt;64.409680000000009&lt;/D&gt;&lt;D xsi:type="xsd:double"&gt;64.409680000000009&lt;/D&gt;&lt;D xsi:type="xsd:double"&gt;64.409680000000009&lt;/D&gt;&lt;D xsi:type="xsd:double"&gt;64.409680000000009&lt;/D&gt;&lt;D xsi:type="xsd:double"&gt;64.409680000000009&lt;/D&gt;&lt;D xsi:type="xsd:double"&gt;64.409680000000009&lt;/D&gt;&lt;D xsi:type="xsd:double"&gt;64.409680000000009&lt;/D&gt;&lt;D xsi:type="xsd:double"&gt;64.34516&lt;/D&gt;&lt;D xsi:type="xsd:double"&gt;64.34516&lt;/D&gt;&lt;D xsi:type="xsd:double"&gt;64.34516&lt;/D&gt;&lt;D xsi:type="xsd:double"&gt;64.34516&lt;/D&gt;&lt;D xsi:type="xsd:double"&gt;64.34516&lt;/D&gt;&lt;D xsi:type="xsd:double"&gt;64.34516&lt;/D&gt;&lt;D xsi:type="xsd:double"&gt;64.17812&lt;/D&gt;&lt;D xsi:type="xsd:double"&gt;64.17812&lt;/D&gt;&lt;D xsi:type="xsd:double"&gt;64.17812&lt;/D&gt;&lt;D xsi:type="xsd:double"&gt;64.17812&lt;/D&gt;&lt;D xsi:type="xsd:double"&gt;64.17812&lt;/D&gt;&lt;D xsi:type="xsd:double"&gt;64.081820000000008&lt;/D&gt;&lt;D xsi:type="xsd:double"&gt;63.869690000000006&lt;/D&gt;&lt;D xsi:type="xsd:double"&gt;63.809090000000005&lt;/D&gt;&lt;D xsi:type="xsd:double"&gt;63.809090000000005&lt;/D&gt;&lt;D xsi:type="xsd:double"&gt;63.809090000000005&lt;/D&gt;&lt;D xsi:type="xsd:double"&gt;63.809090000000005&lt;/D&gt;&lt;D xsi:type="xsd:double"&gt;63.809090000000005&lt;/D&gt;&lt;D xsi:type="xsd:double"&gt;63.809090000000005&lt;/D&gt;&lt;D xsi:type="xsd:double"&gt;63.809090000000005&lt;/D&gt;&lt;D xsi:type="xsd:double"&gt;63.809090000000005&lt;/D&gt;&lt;D xsi:type="xsd:double"&gt;63.809090000000005&lt;/D&gt;&lt;D xsi:type="xsd:double"&gt;63.748480000000008&lt;/D&gt;&lt;D xsi:type="xsd:double"&gt;63.613830000000007&lt;/D&gt;&lt;D xsi:type="xsd:double"&gt;63.672650000000004&lt;/D&gt;&lt;D xsi:type="xsd:double"&gt;63.672650000000004&lt;/D&gt;&lt;D xsi:type="xsd:double"&gt;63.672650000000004&lt;/D&gt;&lt;D xsi:type="xsd:double"&gt;63.672650000000004&lt;/D&gt;&lt;D xsi:type="xsd:double"&gt;63.672650000000004&lt;/D&gt;&lt;D xsi:type="xsd:double"&gt;64.20206&lt;/D&gt;&lt;D xsi:type="xsd:double"&gt;64.31971&lt;/D&gt;&lt;D xsi:type="xsd:double"&gt;64.378530000000012&lt;/D&gt;&lt;D xsi:type="xsd:double"&gt;64.49618000000001&lt;/D&gt;&lt;D xsi:type="xsd:double"&gt;64.49618000000001&lt;/D&gt;&lt;D xsi:type="xsd:double"&gt;64.49618000000001&lt;/D&gt;&lt;D xsi:type="xsd:double"&gt;64.49618000000001&lt;/D&gt;&lt;D xsi:type="xsd:double"&gt;64.49618000000001&lt;/D&gt;&lt;D xsi:type="xsd:double"&gt;64.73148&lt;/D&gt;&lt;D xsi:type="xsd:double"&gt;64.73148&lt;/D&gt;&lt;D xsi:type="xsd:double"&gt;64.70206&lt;/D&gt;&lt;D xsi:type="xsd:double"&gt;64.70206&lt;/D&gt;&lt;D xsi:type="xsd:double"&gt;64.70206&lt;/D&gt;&lt;D xsi:type="xsd:double"&gt;64.70206&lt;/D&gt;&lt;D xsi:type="xsd:double"&gt;64.76089&lt;/D&gt;&lt;D xsi:type="xsd:double"&gt;64.76089&lt;/D&gt;&lt;D xsi:type="xsd:double"&gt;64.76089&lt;/D&gt;&lt;D xsi:type="xsd:double"&gt;64.76089&lt;/D&gt;&lt;D xsi:type="xsd:double"&gt;64.76089&lt;/D&gt;&lt;D xsi:type="xsd:double"&gt;64.70206&lt;/D&gt;&lt;D xsi:type="xsd:double"&gt;64.73148&lt;/D&gt;&lt;D xsi:type="xsd:double"&gt;64.73148&lt;/D&gt;&lt;D xsi:type="xsd:double"&gt;64.73148&lt;/D&gt;&lt;D xsi:type="xsd:double"&gt;64.73148&lt;/D&gt;&lt;D xsi:type="xsd:double"&gt;64.7903&lt;/D&gt;&lt;D xsi:type="xsd:double"&gt;64.7903&lt;/D&gt;&lt;D xsi:type="xsd:double"&gt;64.7903&lt;/D&gt;&lt;D xsi:type="xsd:double"&gt;64.7903&lt;/D&gt;&lt;D xsi:type="xsd:double"&gt;64.7903&lt;/D&gt;&lt;D xsi:type="xsd:double"&gt;64.7903&lt;/D&gt;&lt;D xsi:type="xsd:double"&gt;64.84235000000001&lt;/D&gt;&lt;D xsi:type="xsd:double"&gt;64.83757&lt;/D&gt;&lt;D xsi:type="xsd:double"&gt;64.83757&lt;/D&gt;&lt;D xsi:type="xsd:double"&gt;64.83757&lt;/D&gt;&lt;D xsi:type="xsd:double"&gt;64.83757&lt;/D&gt;&lt;D xsi:type="xsd:double"&gt;64.83757&lt;/D&gt;&lt;D xsi:type="xsd:double"&gt;64.871770000000012&lt;/D&gt;&lt;D xsi:type="xsd:double"&gt;64.871770000000012&lt;/D&gt;&lt;D xsi:type="xsd:double"&gt;64.901180000000011&lt;/D&gt;&lt;D xsi:type="xsd:double"&gt;64.60706&lt;/D&gt;&lt;D xsi:type="xsd:double"&gt;64.48941&lt;/D&gt;&lt;D xsi:type="xsd:double"&gt;64.430590000000009&lt;/D&gt;&lt;D xsi:type="xsd:double"&gt;64.430590000000009&lt;/D&gt;&lt;D xsi:type="xsd:double"&gt;64.430590000000009&lt;/D&gt;&lt;D xsi:type="xsd:double"&gt;64.430590000000009&lt;/D&gt;&lt;D xsi:type="xsd:double"&gt;64.430590000000009&lt;/D&gt;&lt;D xsi:type="xsd:double"&gt;64.430590000000009&lt;/D&gt;&lt;D xsi:type="xsd:double"&gt;64.51882&lt;/D&gt;&lt;D xsi:type="xsd:double"&gt;64.51882&lt;/D&gt;&lt;D xsi:type="xsd:double"&gt;64.51882&lt;/D&gt;&lt;D xsi:type="xsd:double"&gt;64.41588&lt;/D&gt;&lt;D xsi:type="xsd:double"&gt;64.34235000000001&lt;/D&gt;&lt;D xsi:type="xsd:double"&gt;64.34235000000001&lt;/D&gt;&lt;D xsi:type="xsd:double"&gt;64.34235000000001&lt;/D&gt;&lt;D xsi:type="xsd:double"&gt;64.34235000000001&lt;/D&gt;&lt;D xsi:type="xsd:double"&gt;64.34235000000001&lt;/D&gt;&lt;D xsi:type="xsd:double"&gt;64.34235000000001&lt;/D&gt;&lt;D xsi:type="xsd:double"&gt;64.34235000000001&lt;/D&gt;&lt;D xsi:type="xsd:double"&gt;64.34235000000001&lt;/D&gt;&lt;D xsi:type="xsd:double"&gt;64.34235000000001&lt;/D&gt;&lt;D xsi:type="xsd:double"&gt;64.34235000000001&lt;/D&gt;&lt;D xsi:type="xsd:double"&gt;64.34235000000001&lt;/D&gt;&lt;D xsi:type="xsd:double"&gt;64.34235000000001&lt;/D&gt;&lt;D xsi:type="xsd:double"&gt;64.34235000000001&lt;/D&gt;&lt;D xsi:type="xsd:double"&gt;64.34235000000001&lt;/D&gt;&lt;D xsi:type="xsd:double"&gt;64.16588&lt;/D&gt;&lt;D xsi:type="xsd:double"&gt;64.16588&lt;/D&gt;&lt;D xsi:type="xsd:double"&gt;64.13647&lt;/D&gt;&lt;D xsi:type="xsd:double"&gt;64.13647&lt;/D&gt;&lt;D xsi:type="xsd:double"&gt;64.13647&lt;/D&gt;&lt;D xsi:type="xsd:double"&gt;63.89818&lt;/D&gt;&lt;D xsi:type="xsd:double"&gt;63.89818&lt;/D&gt;&lt;D xsi:type="xsd:double"&gt;63.837570000000007&lt;/D&gt;&lt;D xsi:type="xsd:double"&gt;63.20121&lt;/D&gt;&lt;D xsi:type="xsd:double"&gt;63.20121&lt;/D&gt;&lt;D xsi:type="xsd:double"&gt;63.30125&lt;/D&gt;&lt;D xsi:type="xsd:double"&gt;63.30125&lt;/D&gt;&lt;D xsi:type="xsd:double"&gt;63.30125&lt;/D&gt;&lt;D xsi:type="xsd:double"&gt;63.23875&lt;/D&gt;&lt;D xsi:type="xsd:double"&gt;63.0825&lt;/D&gt;&lt;D xsi:type="xsd:double"&gt;63.0825&lt;/D&gt;&lt;D xsi:type="xsd:double"&gt;63.0825&lt;/D&gt;&lt;D xsi:type="xsd:double"&gt;63.0825&lt;/D&gt;&lt;D xsi:type="xsd:double"&gt;62.77&lt;/D&gt;&lt;D xsi:type="xsd:double"&gt;62.77&lt;/D&gt;&lt;D xsi:type="xsd:double"&gt;62.77&lt;/D&gt;&lt;D xsi:type="xsd:double"&gt;61.569030000000005&lt;/D&gt;&lt;D xsi:type="xsd:double"&gt;61.407740000000004&lt;/D&gt;&lt;D xsi:type="xsd:double"&gt;61.407740000000004&lt;/D&gt;&lt;D xsi:type="xsd:double"&gt;61.24645&lt;/D&gt;&lt;D xsi:type="xsd:double"&gt;61.24645&lt;/D&gt;&lt;D xsi:type="xsd:double"&gt;61.24645&lt;/D&gt;&lt;D xsi:type="xsd:double"&gt;61.24645&lt;/D&gt;&lt;D xsi:type="xsd:double"&gt;60.55125&lt;/D&gt;&lt;D xsi:type="xsd:double"&gt;59.92625&lt;/D&gt;&lt;D xsi:type="xsd:double"&gt;58.625450000000008&lt;/D&gt;&lt;D xsi:type="xsd:double"&gt;58.20121&lt;/D&gt;&lt;D xsi:type="xsd:double"&gt;57.292120000000004&lt;/D&gt;&lt;D xsi:type="xsd:double"&gt;57.292120000000004&lt;/D&gt;&lt;D xsi:type="xsd:double"&gt;56.80727&lt;/D&gt;&lt;D xsi:type="xsd:double"&gt;56.80727&lt;/D&gt;&lt;D xsi:type="xsd:double"&gt;56.534540000000007&lt;/D&gt;&lt;D xsi:type="xsd:double"&gt;56.535630000000005&lt;/D&gt;&lt;D xsi:type="xsd:double"&gt;56.035630000000005&lt;/D&gt;&lt;D xsi:type="xsd:double"&gt;56.035630000000005&lt;/D&gt;&lt;D xsi:type="xsd:double"&gt;55.723130000000005&lt;/D&gt;&lt;D xsi:type="xsd:double"&gt;55.816880000000005&lt;/D&gt;&lt;D xsi:type="xsd:double"&gt;55.691880000000005&lt;/D&gt;&lt;D xsi:type="xsd:double"&gt;54.583330000000004&lt;/D&gt;&lt;D xsi:type="xsd:double"&gt;54.583330000000004&lt;/D&gt;&lt;D xsi:type="xsd:double"&gt;54.583330000000004&lt;/D&gt;&lt;D xsi:type="xsd:double"&gt;54.643940000000008&lt;/D&gt;&lt;D xsi:type="xsd:double"&gt;54.643940000000008&lt;/D&gt;&lt;D xsi:type="xsd:double"&gt;54.643940000000008&lt;/D&gt;&lt;D xsi:type="xsd:double"&gt;54.643940000000008&lt;/D&gt;&lt;D xsi:type="xsd:double"&gt;54.674240000000005&lt;/D&gt;&lt;D xsi:type="xsd:double"&gt;54.674240000000005&lt;/D&gt;&lt;D xsi:type="xsd:double"&gt;54.674240000000005&lt;/D&gt;&lt;D xsi:type="xsd:double"&gt;54.73485&lt;/D&gt;&lt;D xsi:type="xsd:double"&gt;54.73485&lt;/D&gt;&lt;D xsi:type="xsd:double"&gt;54.73485&lt;/D&gt;&lt;D xsi:type="xsd:double"&gt;54.73485&lt;/D&gt;&lt;D xsi:type="xsd:double"&gt;54.73485&lt;/D&gt;&lt;D xsi:type="xsd:double"&gt;54.674240000000005&lt;/D&gt;&lt;D xsi:type="xsd:double"&gt;54.62879&lt;/D&gt;&lt;D xsi:type="xsd:double"&gt;54.41667&lt;/D&gt;&lt;D xsi:type="xsd:double"&gt;54.23485&lt;/D&gt;&lt;D xsi:type="xsd:double"&gt;54.143940000000008&lt;/D&gt;&lt;D xsi:type="xsd:double"&gt;54.174240000000005&lt;/D&gt;&lt;D xsi:type="xsd:double"&gt;54.174240000000005&lt;/D&gt;&lt;D xsi:type="xsd:double"&gt;54.507580000000004&lt;/D&gt;&lt;D xsi:type="xsd:double"&gt;54.375&lt;/D&gt;&lt;D xsi:type="xsd:double"&gt;54.669120000000007&lt;/D&gt;&lt;D xsi:type="xsd:double"&gt;54.669120000000007&lt;/D&gt;&lt;D xsi:type="xsd:double"&gt;54.669120000000007&lt;/D&gt;&lt;D xsi:type="xsd:double"&gt;54.669120000000007&lt;/D&gt;&lt;D xsi:type="xsd:double"&gt;55.02206&lt;/D&gt;&lt;D xsi:type="xsd:double"&gt;54.62879&lt;/D&gt;&lt;D xsi:type="xsd:double"&gt;54.810610000000004&lt;/D&gt;&lt;D xsi:type="xsd:double"&gt;54.810610000000004&lt;/D&gt;&lt;D xsi:type="xsd:double"&gt;54.810610000000004&lt;/D&gt;&lt;D xsi:type="xsd:double"&gt;55.08939&lt;/D&gt;&lt;D xsi:type="xsd:double"&gt;55.08939&lt;/D&gt;&lt;D xsi:type="xsd:double"&gt;55.08939&lt;/D&gt;&lt;/FQL&gt;&lt;FQL&gt;&lt;Q&gt;DE000BAY0017^PSETCAL(FIVEDAY);FG_VOLUME(-1AY,NOW,D,0)&lt;/Q&gt;&lt;R&gt;263&lt;/R&gt;&lt;C&gt;1&lt;/C&gt;&lt;D xsi:type="xsd:double"&gt;3.4515849999999997&lt;/D&gt;&lt;D xsi:type="xsd:double"&gt;10.69452&lt;/D&gt;&lt;D xsi:type="xsd:double"&gt;5.74723&lt;/D&gt;&lt;D xsi:type="xsd:double"&gt;3.1863&lt;/D&gt;&lt;D xsi:type="xsd:double"&gt;3.004661&lt;/D&gt;&lt;D xsi:type="xsd:double"&gt;5.8870119999999995&lt;/D&gt;&lt;D xsi:type="xsd:double"&gt;3.0181259999999996&lt;/D&gt;&lt;D xsi:type="xsd:double"&gt;2.614805&lt;/D&gt;&lt;D xsi:type="xsd:double"&gt;2.559796&lt;/D&gt;&lt;D xsi:type="xsd:double"&gt;2.050458&lt;/D&gt;&lt;D xsi:type="xsd:double"&gt;2.2188000000000003&lt;/D&gt;&lt;D xsi:type="xsd:double"&gt;2.7876559999999997&lt;/D&gt;&lt;D xsi:type="xsd:double"&gt;3.230403&lt;/D&gt;&lt;D xsi:type="xsd:double"&gt;3.175376&lt;/D&gt;&lt;D xsi:type="xsd:double"&gt;3.0392959999999998&lt;/D&gt;&lt;D xsi:type="xsd:double"&gt;2.1626529999999997&lt;/D&gt;&lt;D xsi:type="xsd:double"&gt;2.081566&lt;/D&gt;&lt;D xsi:type="xsd:double"&gt;3.5790309999999996&lt;/D&gt;&lt;D xsi:type="xsd:double"&gt;2.035555&lt;/D&gt;&lt;D xsi:type="xsd:double"&gt;2.838777&lt;/D&gt;&lt;D xsi:type="xsd:double"&gt;1.721431&lt;/D&gt;&lt;D xsi:type="xsd:double"&gt;2.318644&lt;/D&gt;&lt;D xsi:type="xsd:double"&gt;2.322689&lt;/D&gt;&lt;D xsi:type="xsd:double"&gt;2.51921&lt;/D&gt;&lt;D xsi:type="xsd:double"&gt;1.870261&lt;/D&gt;&lt;D xsi:type="xsd:double"&gt;6.02852&lt;/D&gt;&lt;D xsi:type="xsd:double"&gt;2.236785&lt;/D&gt;&lt;D xsi:type="xsd:double"&gt;1.9306679999999998&lt;/D&gt;&lt;D xsi:type="xsd:double"&gt;1.3080500000000002&lt;/D&gt;&lt;D xsi:type="xsd:double"&gt;0.873787&lt;/D&gt;&lt;D xsi:type="xsd:double"&gt;0&lt;/D&gt;&lt;D xsi:type="xsd:double"&gt;1.117041&lt;/D&gt;&lt;D xsi:type="xsd:double"&gt;0.712549&lt;/D&gt;&lt;D xsi:type="xsd:double"&gt;0.96633000000000013&lt;/D&gt;&lt;D xsi:type="xsd:double"&gt;1.191833&lt;/D&gt;&lt;D xsi:type="xsd:double"&gt;0&lt;/D&gt;&lt;D xsi:type="xsd:double"&gt;1.832809&lt;/D&gt;&lt;D xsi:type="xsd:double"&gt;2.7499900000000004&lt;/D&gt;&lt;D xsi:type="xsd:double"&gt;4.168105&lt;/D&gt;&lt;D xsi:type="xsd:double"&gt;4.1499749999999995&lt;/D&gt;&lt;D xsi:type="xsd:double"&gt;2.633578&lt;/D&gt;&lt;D xsi:type="xsd:double"&gt;2.5974239999999997&lt;/D&gt;&lt;D xsi:type="xsd:double"&gt;3.620228&lt;/D&gt;&lt;D xsi:type="xsd:double"&gt;3.394123&lt;/D&gt;&lt;D xsi:type="xsd:double"&gt;3.1302459999999996&lt;/D&gt;&lt;D xsi:type="xsd:double"&gt;2.79328&lt;/D&gt;&lt;D xsi:type="xsd:double"&gt;1.707941&lt;/D&gt;&lt;D xsi:type="xsd:double"&gt;2.9048700000000003&lt;/D&gt;&lt;D xsi:type="xsd:double"&gt;5.2331819999999993&lt;/D&gt;&lt;D xsi:type="xsd:double"&gt;3.625987&lt;/D&gt;&lt;D xsi:type="xsd:double"&gt;4.594518&lt;/D&gt;&lt;D xsi:type="xsd:double"&gt;2.520235&lt;/D&gt;&lt;D xsi:type="xsd:double"&gt;2.866791&lt;/D&gt;&lt;D xsi:type="xsd:double"&gt;3.094375&lt;/D&gt;&lt;D xsi:type="xsd:double"&gt;2.7755419999999997&lt;/D&gt;&lt;D xsi:type="xsd:double"&gt;3.207433&lt;/D&gt;&lt;D xsi:type="xsd:double"&gt;2.764436&lt;/D&gt;&lt;D xsi:type="xsd:double"&gt;3.8714549999999996&lt;/D&gt;&lt;D xsi:type="xsd:double"&gt;3.1321969999999997&lt;/D&gt;&lt;D xsi:type="xsd:double"&gt;2.904187&lt;/D&gt;&lt;D xsi:type="xsd:double"&gt;2.5129379999999997&lt;/D&gt;&lt;D xsi:type="xsd:double"&gt;2.3528949999999997&lt;/D&gt;&lt;D xsi:type="xsd:double"&gt;3.401112&lt;/D&gt;&lt;D xsi:type="xsd:double"&gt;1.8760400000000002&lt;/D&gt;&lt;D xsi:type="xsd:double"&gt;2.291643&lt;/D&gt;&lt;D xsi:type="xsd:double"&gt;2.4255600000000004&lt;/D&gt;&lt;D xsi:type="xsd:double"&gt;1.961&lt;/D&gt;&lt;D xsi:type="xsd:double"&gt;1.843616&lt;/D&gt;&lt;D xsi:type="xsd:double"&gt;2.398657&lt;/D&gt;&lt;D xsi:type="xsd:double"&gt;2.148908&lt;/D&gt;&lt;D xsi:type="xsd:double"&gt;2.9602489999999997&lt;/D&gt;&lt;D xsi:type="xsd:double"&gt;1.984545&lt;/D&gt;&lt;D xsi:type="xsd:double"&gt;3.0760289999999997&lt;/D&gt;&lt;D xsi:type="xsd:double"&gt;2.290818&lt;/D&gt;&lt;D xsi:type="xsd:double"&gt;2.5626539999999998&lt;/D&gt;&lt;D xsi:type="xsd:double"&gt;2.43609&lt;/D&gt;&lt;D xsi:type="xsd:double"&gt;3.578769&lt;/D&gt;&lt;D xsi:type="xsd:double"&gt;3.3103700000000003&lt;/D&gt;&lt;D xsi:type="xsd:double"&gt;2.539617&lt;/D&gt;&lt;D xsi:type="xsd:double"&gt;3.309891&lt;/D&gt;&lt;D xsi:type="xsd:double"&gt;2.317106&lt;/D&gt;&lt;D xsi:type="xsd:double"&gt;1.801285&lt;/D&gt;&lt;D xsi:type="xsd:double"&gt;2.123232&lt;/D&gt;&lt;D xsi:type="xsd:double"&gt;2.232166&lt;/D&gt;&lt;D xsi:type="xsd:double"&gt;2.729721&lt;/D&gt;&lt;D xsi:type="xsd:double"&gt;2.668195&lt;/D&gt;&lt;D xsi:type="xsd:double"&gt;2.6972229999999997&lt;/D&gt;&lt;D xsi:type="xsd:double"&gt;7.2344789999999994&lt;/D&gt;&lt;D xsi:type="xsd:double"&gt;4.756835&lt;/D&gt;&lt;D xsi:type="xsd:double"&gt;4.567&lt;/D&gt;&lt;D xsi:type="xsd:double"&gt;8.081256999999999&lt;/D&gt;&lt;D xsi:type="xsd:double"&gt;3.8677900000000003&lt;/D&gt;&lt;D xsi:type="xsd:double"&gt;2.028259&lt;/D&gt;&lt;D xsi:type="xsd:double"&gt;2.770321&lt;/D&gt;&lt;D xsi:type="xsd:double"&gt;2.177251&lt;/D&gt;&lt;D xsi:type="xsd:double"&gt;1.9346200000000002&lt;/D&gt;&lt;D xsi:type="xsd:double"&gt;1.4213289999999998&lt;/D&gt;&lt;D xsi:type="xsd:double"&gt;3.3602749999999997&lt;/D&gt;&lt;D xsi:type="xsd:double"&gt;2.7656389999999997&lt;/D&gt;&lt;D xsi:type="xsd:double"&gt;2.474783&lt;/D&gt;&lt;D xsi:type="xsd:double"&gt;3.4583329999999997&lt;/D&gt;&lt;D xsi:type="xsd:double"&gt;2.4121669999999997&lt;/D&gt;&lt;D xsi:type="xsd:double"&gt;7.361183&lt;/D&gt;&lt;D xsi:type="xsd:double"&gt;2.760849&lt;/D&gt;&lt;D xsi:type="xsd:double"&gt;2.438491&lt;/D&gt;&lt;D xsi:type="xsd:double"&gt;1.864177&lt;/D&gt;&lt;D xsi:type="xsd:double"&gt;2.299483&lt;/D&gt;&lt;D xsi:type="xsd:double"&gt;2.662887&lt;/D&gt;&lt;D xsi:type="xsd:double"&gt;2.524209&lt;/D&gt;&lt;D xsi:type="xsd:double"&gt;1.960489&lt;/D&gt;&lt;D xsi:type="xsd:double"&gt;4.0177000000000005&lt;/D&gt;&lt;D xsi:type="xsd:double"&gt;2.6499379999999997&lt;/D&gt;&lt;D xsi:type="xsd:double"&gt;2.173762&lt;/D&gt;&lt;D xsi:type="xsd:double"&gt;3.211131&lt;/D&gt;&lt;D xsi:type="xsd:double"&gt;2.173806&lt;/D&gt;&lt;D xsi:type="xsd:double"&gt;0&lt;/D&gt;&lt;D xsi:type="xsd:double"&gt;0&lt;/D&gt;&lt;D xsi:type="xsd:double"&gt;1.9161700000000002&lt;/D&gt;&lt;D xsi:type="xsd:double"&gt;2.795318&lt;/D&gt;&lt;D xsi:type="xsd:double"&gt;20.594440000000002&lt;/D&gt;&lt;D xsi:type="xsd:double"&gt;18.70993&lt;/D&gt;&lt;D xsi:type="xsd:double"&gt;3.183738&lt;/D&gt;&lt;D xsi:type="xsd:double"&gt;2.806412&lt;/D&gt;&lt;D xsi:type="xsd:double"&gt;3.968371&lt;/D&gt;&lt;D xsi:type="xsd:double"&gt;3.029105&lt;/D&gt;&lt;D xsi:type="xsd:double"&gt;3.371145&lt;/D&gt;&lt;D xsi:type="xsd:double"&gt;3.616971&lt;/D&gt;&lt;D xsi:type="xsd:double"&gt;2.224551&lt;/D&gt;&lt;D xsi:type="xsd:double"&gt;2.781177&lt;/D&gt;&lt;D xsi:type="xsd:double"&gt;2.938614&lt;/D&gt;&lt;D xsi:type="xsd:doub</t>
        </r>
      </text>
    </comment>
    <comment ref="A27" authorId="2" shapeId="0" xr:uid="{00000000-0006-0000-0000-00001C000000}">
      <text>
        <r>
          <rPr>
            <b/>
            <sz val="9"/>
            <color indexed="81"/>
            <rFont val="Tahoma"/>
            <family val="2"/>
          </rPr>
          <t>le"&gt;2.4211069999999997&lt;/D&gt;&lt;D xsi:type="xsd:double"&gt;2.6125909999999997&lt;/D&gt;&lt;D xsi:type="xsd:double"&gt;2.8972789999999997&lt;/D&gt;&lt;D xsi:type="xsd:double"&gt;2.4344159999999997&lt;/D&gt;&lt;D xsi:type="xsd:double"&gt;2.5309049999999997&lt;/D&gt;&lt;D xsi:type="xsd:double"&gt;12.300680000000002&lt;/D&gt;&lt;D xsi:type="xsd:double"&gt;2.417988&lt;/D&gt;&lt;D xsi:type="xsd:double"&gt;2.0494779999999997&lt;/D&gt;&lt;D xsi:type="xsd:double"&gt;3.626131&lt;/D&gt;&lt;D xsi:type="xsd:double"&gt;4.128388&lt;/D&gt;&lt;D xsi:type="xsd:double"&gt;2.294717&lt;/D&gt;&lt;D xsi:type="xsd:double"&gt;1.320284&lt;/D&gt;&lt;D xsi:type="xsd:double"&gt;3.3050249999999997&lt;/D&gt;&lt;D xsi:type="xsd:double"&gt;2.474691&lt;/D&gt;&lt;D xsi:type="xsd:double"&gt;1.6354000000000002&lt;/D&gt;&lt;D xsi:type="xsd:double"&gt;2.121746&lt;/D&gt;&lt;D xsi:type="xsd:double"&gt;3.196243&lt;/D&gt;&lt;D xsi:type="xsd:double"&gt;1.988319&lt;/D&gt;&lt;D xsi:type="xsd:double"&gt;2.853037&lt;/D&gt;&lt;D xsi:type="xsd:double"&gt;2.750724&lt;/D&gt;&lt;D xsi:type="xsd:double"&gt;2.667678&lt;/D&gt;&lt;D xsi:type="xsd:double"&gt;1.3876700000000002&lt;/D&gt;&lt;D xsi:type="xsd:double"&gt;2.800796&lt;/D&gt;&lt;D xsi:type="xsd:double"&gt;2.40269&lt;/D&gt;&lt;D xsi:type="xsd:double"&gt;3.910946&lt;/D&gt;&lt;D xsi:type="xsd:double"&gt;7.086850000000001&lt;/D&gt;&lt;D xsi:type="xsd:double"&gt;2.201276&lt;/D&gt;&lt;D xsi:type="xsd:double"&gt;2.842073&lt;/D&gt;&lt;D xsi:type="xsd:double"&gt;2.232857&lt;/D&gt;&lt;D xsi:type="xsd:double"&gt;9.6460739999999987&lt;/D&gt;&lt;D xsi:type="xsd:double"&gt;4.18097&lt;/D&gt;&lt;D xsi:type="xsd:double"&gt;3.17214&lt;/D&gt;&lt;D xsi:type="xsd:double"&gt;3.022004&lt;/D&gt;&lt;D xsi:type="xsd:double"&gt;3.021986&lt;/D&gt;&lt;D xsi:type="xsd:double"&gt;2.3193300000000003&lt;/D&gt;&lt;D xsi:type="xsd:double"&gt;2.068606&lt;/D&gt;&lt;D xsi:type="xsd:double"&gt;2.304372&lt;/D&gt;&lt;D xsi:type="xsd:double"&gt;1.8337409999999998&lt;/D&gt;&lt;D xsi:type="xsd:double"&gt;2.486904&lt;/D&gt;&lt;D xsi:type="xsd:double"&gt;2.3591759999999997&lt;/D&gt;&lt;D xsi:type="xsd:double"&gt;2.751095&lt;/D&gt;&lt;D xsi:type="xsd:double"&gt;3.294888&lt;/D&gt;&lt;D xsi:type="xsd:double"&gt;3.6634729999999998&lt;/D&gt;&lt;D xsi:type="xsd:double"&gt;2.5910889999999998&lt;/D&gt;&lt;D xsi:type="xsd:double"&gt;2.159005&lt;/D&gt;&lt;D xsi:type="xsd:double"&gt;3.9436389999999997&lt;/D&gt;&lt;D xsi:type="xsd:double"&gt;2.4470359999999998&lt;/D&gt;&lt;D xsi:type="xsd:double"&gt;2.378834&lt;/D&gt;&lt;D xsi:type="xsd:double"&gt;2.3186109999999998&lt;/D&gt;&lt;D xsi:type="xsd:double"&gt;2.10285&lt;/D&gt;&lt;D xsi:type="xsd:double"&gt;1.744856&lt;/D&gt;&lt;D xsi:type="xsd:double"&gt;2.1912000000000003&lt;/D&gt;&lt;D xsi:type="xsd:double"&gt;3.6298000000000004&lt;/D&gt;&lt;D xsi:type="xsd:double"&gt;2.877979&lt;/D&gt;&lt;D xsi:type="xsd:double"&gt;3.88&lt;/D&gt;&lt;D xsi:type="xsd:double"&gt;3.0744439999999997&lt;/D&gt;&lt;D xsi:type="xsd:double"&gt;3.3078939999999997&lt;/D&gt;&lt;D xsi:type="xsd:double"&gt;3.577292&lt;/D&gt;&lt;D xsi:type="xsd:double"&gt;4.9733&lt;/D&gt;&lt;D xsi:type="xsd:double"&gt;4.744642&lt;/D&gt;&lt;D xsi:type="xsd:double"&gt;6.849386&lt;/D&gt;&lt;D xsi:type="xsd:double"&gt;6.8469669999999994&lt;/D&gt;&lt;D xsi:type="xsd:double"&gt;12.458010000000002&lt;/D&gt;&lt;D xsi:type="xsd:double"&gt;10.70899&lt;/D&gt;&lt;D xsi:type="xsd:double"&gt;8.714964&lt;/D&gt;&lt;D xsi:type="xsd:double"&gt;5.3383&lt;/D&gt;&lt;D xsi:type="xsd:double"&gt;3.4340289999999998&lt;/D&gt;&lt;D xsi:type="xsd:double"&gt;3.70366&lt;/D&gt;&lt;D xsi:type="xsd:double"&gt;2.934371&lt;/D&gt;&lt;D xsi:type="xsd:double"&gt;6.003538&lt;/D&gt;&lt;D xsi:type="xsd:double"&gt;6.760574&lt;/D&gt;&lt;D xsi:type="xsd:double"&gt;3.376373&lt;/D&gt;&lt;D xsi:type="xsd:double"&gt;4.077235&lt;/D&gt;&lt;D xsi:type="xsd:double"&gt;3.7081589999999998&lt;/D&gt;&lt;D xsi:type="xsd:double"&gt;5.860072&lt;/D&gt;&lt;D xsi:type="xsd:double"&gt;3.845214&lt;/D&gt;&lt;D xsi:type="xsd:double"&gt;2.4919919999999998&lt;/D&gt;&lt;D xsi:type="xsd:double"&gt;3.154242&lt;/D&gt;&lt;D xsi:type="xsd:double"&gt;5.1615459999999995&lt;/D&gt;&lt;D xsi:type="xsd:double"&gt;3.756014&lt;/D&gt;&lt;D xsi:type="xsd:double"&gt;6.2102&lt;/D&gt;&lt;D xsi:type="xsd:double"&gt;4.335678&lt;/D&gt;&lt;D xsi:type="xsd:double"&gt;17.824430000000003&lt;/D&gt;&lt;D xsi:type="xsd:double"&gt;10.22156&lt;/D&gt;&lt;D xsi:type="xsd:double"&gt;5.921923&lt;/D&gt;&lt;D xsi:type="xsd:double"&gt;10.45936&lt;/D&gt;&lt;D xsi:type="xsd:double"&gt;5.5769889999999993&lt;/D&gt;&lt;D xsi:type="xsd:double"&gt;4.906353&lt;/D&gt;&lt;D xsi:type="xsd:double"&gt;5.3113909999999995&lt;/D&gt;&lt;D xsi:type="xsd:double"&gt;5.471958&lt;/D&gt;&lt;D xsi:type="xsd:double"&gt;9.041027&lt;/D&gt;&lt;D xsi:type="xsd:double"&gt;3.435616&lt;/D&gt;&lt;D xsi:type="xsd:double"&gt;3.387127&lt;/D&gt;&lt;D xsi:type="xsd:double"&gt;3.2256&lt;/D&gt;&lt;D xsi:type="xsd:double"&gt;5.177455&lt;/D&gt;&lt;D xsi:type="xsd:double"&gt;9.8487239999999989&lt;/D&gt;&lt;D xsi:type="xsd:double"&gt;6.1127&lt;/D&gt;&lt;D xsi:type="xsd:double"&gt;5.217531&lt;/D&gt;&lt;D xsi:type="xsd:double"&gt;3.214352&lt;/D&gt;&lt;D xsi:type="xsd:double"&gt;2.758187&lt;/D&gt;&lt;D xsi:type="xsd:double"&gt;4.41842&lt;/D&gt;&lt;D xsi:type="xsd:double"&gt;2.864286&lt;/D&gt;&lt;D xsi:type="xsd:double"&gt;3.694238&lt;/D&gt;&lt;D xsi:type="xsd:double"&gt;4.5888909999999994&lt;/D&gt;&lt;D xsi:type="xsd:double"&gt;5.0173559999999995&lt;/D&gt;&lt;D xsi:type="xsd:double"&gt;4.182713&lt;/D&gt;&lt;D xsi:type="xsd:double"&gt;3.221746&lt;/D&gt;&lt;D xsi:type="xsd:double"&gt;4.527763&lt;/D&gt;&lt;D xsi:type="xsd:double"&gt;4.457634&lt;/D&gt;&lt;D xsi:type="xsd:double"&gt;3.858936&lt;/D&gt;&lt;D xsi:type="xsd:double"&gt;2.939085&lt;/D&gt;&lt;D xsi:type="xsd:double"&gt;2.8396209999999997&lt;/D&gt;&lt;D xsi:type="xsd:double"&gt;2.215121&lt;/D&gt;&lt;D xsi:type="xsd:double"&gt;2.323073&lt;/D&gt;&lt;D xsi:type="xsd:double"&gt;3.773897&lt;/D&gt;&lt;D xsi:type="xsd:double"&gt;4.620127&lt;/D&gt;&lt;D xsi:type="xsd:double"&gt;2.731478&lt;/D&gt;&lt;D xsi:type="xsd:double"&gt;3.055062&lt;/D&gt;&lt;D xsi:type="xsd:double"&gt;3.116945&lt;/D&gt;&lt;D xsi:type="xsd:double"&gt;6.3883659999999995&lt;/D&gt;&lt;D xsi:type="xsd:double"&gt;3.987285&lt;/D&gt;&lt;D xsi:type="xsd:double"&gt;4.057558&lt;/D&gt;&lt;D xsi:type="xsd:double"&gt;5.58945&lt;/D&gt;&lt;D xsi:type="xsd:double"&gt;3.846333&lt;/D&gt;&lt;D xsi:type="xsd:double"&gt;5.919766&lt;/D&gt;&lt;D xsi:type="xsd:double"&gt;3.8300729999999996&lt;/D&gt;&lt;D xsi:type="xsd:double"&gt;5.6166459999999994&lt;/D&gt;&lt;D xsi:type="xsd:double"&gt;3.097175&lt;/D&gt;&lt;D xsi:type="xsd:double"&gt;3.788294&lt;/D&gt;&lt;D xsi:type="xsd:double"&gt;3.1037100000000004&lt;/D&gt;&lt;D xsi:type="xsd:double"&gt;3.983495&lt;/D&gt;&lt;D xsi:type="xsd:double"&gt;3.283362&lt;/D&gt;&lt;D xsi:type="xsd:double"&gt;1.3046929999999999&lt;/D&gt;&lt;/FQL&gt;&lt;FQL&gt;&lt;Q&gt;DE000BAY0017^FA_ISO_CODE&lt;/Q&gt;&lt;R&gt;1&lt;/R&gt;&lt;C&gt;1&lt;/C&gt;&lt;D xsi:type="xsd:string"&gt;EUR&lt;/D&gt;&lt;/FQL&gt;&lt;FQL&gt;&lt;Q&gt;DE000BAY0017^LSD_NAME_TOP_HLDR(10,"H","FS","EN")&lt;/Q&gt;&lt;R&gt;10&lt;/R&gt;&lt;C&gt;1&lt;/C&gt;&lt;D xsi:type="xsd:string"&gt;Capital World Investors&lt;/D&gt;&lt;D xsi:type="xsd:string"&gt;Lyxor International Asset Management SA&lt;/D&gt;&lt;D xsi:type="xsd:string"&gt;Capital Research Global Investors&lt;/D&gt;&lt;D xsi:type="xsd:string"&gt;BlackRock Asset Management Deutschland AG&lt;/D&gt;&lt;D xsi:type="xsd:string"&gt;Norges Bank Investment Management&lt;/D&gt;&lt;D xsi:type="xsd:string"&gt;Dodge &amp;amp; Cox, Inc.&lt;/D&gt;&lt;D xsi:type="xsd:string"&gt;Allianz Global Investors Kapitalanlagegesellschaft&lt;/D&gt;&lt;D xsi:type="xsd:string"&gt;Bayer /Employee Stock Ownership/&lt;/D&gt;&lt;D xsi:type="xsd:string"&gt;Deka Investment GmbH&lt;/D&gt;&lt;D xsi:type="xsd:string"&gt;DWS Investment GmbH&lt;/D&gt;&lt;/FQL&gt;&lt;FQL&gt;&lt;Q&gt;DE000BAY0017^LSD_POS_TOP_HLDR(10,"H","FS")&lt;/Q&gt;&lt;R&gt;10&lt;/R&gt;&lt;C&gt;1&lt;/C&gt;&lt;D xsi:type="xsd:double"&gt;28278761&lt;/D&gt;&lt;D xsi:type="xsd:double"&gt;24398249&lt;/D&gt;&lt;D xsi:type="xsd:double"&gt;22633000&lt;/D&gt;&lt;D xsi:type="xsd:double"&gt;19739988&lt;/D&gt;&lt;D xsi:type="xsd:double"&gt;16544925&lt;/D&gt;&lt;D xsi:type="xsd:double"&gt;16315170&lt;/D&gt;&lt;D xsi:type="xsd:double"&gt;8262061&lt;/D&gt;&lt;D xsi:type="xsd:double"&gt;8104089&lt;/D&gt;&lt;D xsi:type="xsd:double"&gt;7794663&lt;/D&gt;&lt;D xsi:type="xsd:double"&gt;7599276&lt;/D&gt;&lt;/FQL&gt;&lt;FQL&gt;&lt;Q&gt;DE000BASF111^P_PRICE(0)&lt;/Q&gt;&lt;R&gt;1&lt;/R&gt;&lt;C&gt;1&lt;/C&gt;&lt;D xsi:type="xsd:double"&gt;51.19&lt;/D&gt;&lt;/FQL&gt;&lt;FQL&gt;&lt;Q&gt;DE000BASF111^P_PRICE(40861)&lt;/Q&gt;&lt;R&gt;1&lt;/R&gt;&lt;C&gt;1&lt;/C&gt;&lt;D xsi:type="xsd:double"&gt;51.19&lt;/D&gt;&lt;/FQL&gt;&lt;FQL&gt;&lt;Q&gt;DE000BASF111^P_COM_SHS_OUT(0)&lt;/Q&gt;&lt;R&gt;1&lt;/R&gt;&lt;C&gt;1&lt;/C&gt;&lt;D xsi:type="xsd:double"&gt;918.47880000000009&lt;/D&gt;&lt;/FQL&gt;&lt;FQL&gt;&lt;Q&gt;DE000BASF111^P_COM_SHS_OUT(40861)&lt;/Q&gt;&lt;R&gt;1&lt;/R&gt;&lt;C&gt;1&lt;/C&gt;&lt;D xsi:type="xsd:double"&gt;918.47880000000009&lt;/D&gt;&lt;/FQL&gt;&lt;FQL&gt;&lt;Q&gt;DE000BASF111^P_LOCAL_INDEX&lt;/Q&gt;&lt;R&gt;1&lt;/R&gt;&lt;C&gt;1&lt;/C&gt;&lt;D xsi:type="xsd:string"&gt;187653&lt;/D&gt;&lt;/FQL&gt;&lt;FQL&gt;&lt;Q&gt;DE000BASF111^PSETCAL(FIVEDAY);P_DATEJ_DAY(-1AY,NOW,D)&lt;/Q&gt;&lt;R&gt;263&lt;/R&gt;&lt;C&gt;1&lt;/C&gt;&lt;D xsi:type="xsd:int"&gt;40494&lt;/D&gt;&lt;D xsi:type="xsd:int"&gt;40497&lt;/D&gt;&lt;D xsi:type="xsd:int"&gt;40498&lt;/D&gt;&lt;D xsi:type="xsd:int"&gt;40499&lt;/D&gt;&lt;D xsi:type="xsd:int"&gt;40500&lt;/D&gt;&lt;D xsi:type="xsd:int"&gt;40501&lt;/D&gt;&lt;D xsi:type="xsd:int"&gt;40504&lt;/D&gt;&lt;D xsi:type="xsd:int"&gt;40505&lt;/D&gt;&lt;D xsi:type="xsd:int"&gt;40506&lt;/D&gt;&lt;D xsi:type="xsd:int"&gt;40507&lt;/D&gt;&lt;D xsi:type="xsd:int"&gt;40508&lt;/D&gt;&lt;D xsi:type="xsd:int"&gt;40511&lt;/D&gt;&lt;D xsi:type="xsd:int"&gt;40512&lt;/D&gt;&lt;D xsi:type="xsd:int"&gt;40513&lt;/D&gt;&lt;D xsi:type="xsd:int"&gt;40514&lt;/D&gt;&lt;D xsi:type="xsd:int"&gt;40515&lt;/D&gt;&lt;D xsi:type="xsd:int"&gt;40518&lt;/D&gt;&lt;D xsi:type="xsd:int"&gt;40519&lt;/D&gt;&lt;D xsi:type="xsd:int"&gt;40520&lt;/D&gt;&lt;D xsi:type="xsd:int"&gt;40521&lt;/D&gt;&lt;D xsi:type="xsd:int"&gt;40522&lt;/D&gt;&lt;D xsi:type="xsd:int"&gt;40525&lt;/D&gt;&lt;D xsi:type="xsd:int"&gt;40526&lt;/D&gt;&lt;D xsi:type="xsd:int"&gt;40527&lt;/D&gt;&lt;D xsi:type="xsd:int"&gt;40528&lt;/D&gt;&lt;D xsi:type="xsd:int"&gt;40529&lt;/D&gt;&lt;D xsi:type="xsd:int"&gt;40532&lt;/D&gt;&lt;D xsi:type="xsd:int"&gt;40533&lt;/D&gt;&lt;D xsi:type="xsd:int"&gt;40534&lt;/D&gt;&lt;D xsi:type="xsd:int"&gt;40535&lt;/D&gt;&lt;D xsi:type="xsd:int"&gt;40536&lt;/D&gt;&lt;D xsi:type="xsd:int"&gt;40539&lt;/D&gt;&lt;D xsi:type="xsd:int"&gt;40540&lt;/D&gt;&lt;D xsi:type="xsd:int"&gt;40541&lt;/D&gt;&lt;D xsi:type="xsd:int"&gt;40542&lt;/D&gt;&lt;D xsi:type="xsd:int"&gt;40543&lt;/D&gt;&lt;D xsi:type="xsd:int"&gt;40546&lt;/D&gt;&lt;D xsi:type="xsd:int"&gt;40547&lt;/D&gt;&lt;D xsi:type="xsd:int"&gt;40548&lt;/D&gt;&lt;D xsi:type="xsd:int"&gt;40549&lt;/D&gt;&lt;D xsi:type="xsd:int"&gt;40550&lt;/D&gt;&lt;D xsi:type="xsd:int"&gt;40553&lt;/D&gt;&lt;D xsi:type="xsd:int"&gt;40554&lt;/D&gt;&lt;D xsi:type="xsd:int"&gt;40555&lt;/D&gt;&lt;D xsi:type="xsd:int"&gt;40556&lt;/D&gt;&lt;D xsi:type="xsd:int"&gt;40557&lt;/D&gt;&lt;D xsi:type="xsd:int"&gt;40560&lt;/D&gt;&lt;D xsi:type="xsd:int"&gt;40561&lt;/D&gt;&lt;D xsi:type="xsd:int"&gt;40562&lt;/D&gt;&lt;D xsi:type="xsd:int"&gt;40563&lt;/D&gt;&lt;D xsi:type="xsd:int"&gt;40564&lt;/D&gt;&lt;D xsi:type="xsd:int"&gt;40567&lt;/D&gt;&lt;D xsi:type="xsd:int"&gt;40568&lt;/D&gt;&lt;D xsi:type="xsd:int"&gt;40569&lt;/D&gt;&lt;D xsi:type="xsd:int"&gt;40570&lt;/D&gt;&lt;D xsi:type="xsd:int"&gt;40571&lt;/D&gt;&lt;D xsi:type="xsd:int"&gt;40574&lt;/D&gt;&lt;D xsi:type="xsd:int"&gt;40575&lt;/D&gt;&lt;D xsi:type="xsd:int"&gt;40576&lt;/D&gt;&lt;D xsi:type="xsd:int"&gt;40577&lt;/D&gt;&lt;D xsi:type="xsd:int"&gt;40578&lt;/D&gt;&lt;D xsi:type="xsd:int"&gt;40581&lt;/D&gt;&lt;D xsi:type="xsd:int"&gt;40582&lt;/D&gt;&lt;D xsi:type="xsd:int"&gt;40583&lt;/D&gt;&lt;D xsi:type="xsd:int"&gt;40584&lt;/D&gt;&lt;D xsi:type="xsd:int"&gt;40585&lt;/D&gt;&lt;D xsi:type="xsd:int"&gt;40588&lt;/D&gt;&lt;D xsi:type="xsd:int"&gt;40589&lt;/D&gt;&lt;D xsi:type="xsd:int"&gt;40590&lt;/D&gt;&lt;D xsi:type="xsd:int"&gt;40591&lt;/D&gt;&lt;D xsi:type="xsd:int"&gt;40592&lt;/D&gt;&lt;D xsi:type="xsd:int"&gt;40595&lt;/D&gt;&lt;D xsi:type="xsd:int"&gt;40596&lt;/D&gt;&lt;D xsi:type="xsd:int"&gt;40597&lt;/D&gt;&lt;D xsi:type="xsd:int"&gt;40598&lt;/D&gt;&lt;D xsi:type="xsd:int"&gt;40599&lt;/D&gt;&lt;D xsi:type="xsd:int"&gt;40602&lt;/D&gt;&lt;D xsi:type="xsd:int"&gt;40603&lt;/D&gt;&lt;D xsi:type="xsd:int"&gt;40604&lt;/D&gt;&lt;D xsi:type="xsd:int"&gt;40605&lt;/D&gt;&lt;D xsi:type="xsd:int"&gt;40606&lt;/D&gt;&lt;D xsi:type="xsd:int"&gt;40609&lt;/D&gt;&lt;D xsi:type="xsd:int"&gt;40610&lt;/D&gt;&lt;D xsi:type="xsd:int"&gt;40611&lt;/D&gt;&lt;D xsi:type="xsd:int"&gt;40612&lt;/D&gt;&lt;D xsi:type="xsd:int"&gt;40613&lt;/D&gt;&lt;D xsi:type="xsd:int"&gt;40616&lt;/D&gt;&lt;D xsi:type="xsd:int"&gt;40617&lt;/D&gt;&lt;D xsi:type="xsd:int"&gt;40618&lt;/D&gt;&lt;D xsi:type="xsd:int"&gt;40619&lt;/D&gt;&lt;D xsi:type="xsd:int"&gt;40620&lt;/D&gt;&lt;D xsi:type="xsd:int"&gt;40623&lt;/D&gt;&lt;D xsi:type="xsd:int"&gt;40624&lt;/D&gt;&lt;D xsi:type="xsd:int"&gt;40625&lt;/D&gt;&lt;D xsi:type="xsd:int"&gt;40626&lt;/D&gt;&lt;D xsi:type="xsd:int"&gt;40627&lt;/D&gt;&lt;D xsi:type="xsd:int"&gt;40630&lt;/D&gt;&lt;D xsi:type="xsd:int"&gt;40631&lt;/D&gt;&lt;D xsi:type="xsd:int"&gt;40632&lt;/D&gt;&lt;D xsi:type="xsd:int"&gt;40633&lt;/D&gt;&lt;D xsi:type="xsd:int"&gt;40634&lt;/D&gt;&lt;D xsi:type="xsd:int"&gt;40637&lt;/D&gt;&lt;D xsi:type="xsd:int"&gt;40638&lt;/D&gt;&lt;D xsi:type="xsd:int"&gt;40639&lt;/D&gt;&lt;D xsi:type="xsd:int"&gt;40640&lt;/D&gt;&lt;D xsi:type="xsd:int"&gt;40641&lt;/D&gt;&lt;D xsi:type="xsd:int"&gt;40644&lt;/D&gt;&lt;D xsi:type="xsd:int"&gt;40645&lt;/D&gt;&lt;D xsi:type="xsd:int"&gt;40646&lt;/D&gt;&lt;D xsi:type="xsd:int"&gt;40647&lt;/D&gt;&lt;D xsi:type="xsd:int"&gt;40648&lt;/D&gt;&lt;D xsi:type="xsd:int"&gt;40651&lt;/D&gt;&lt;D xsi:type="xsd:int"&gt;40652&lt;/D&gt;&lt;D xsi:type="xsd:int"&gt;40653&lt;/D&gt;&lt;D xsi:type="xsd:int"&gt;40654&lt;/D&gt;&lt;D xsi:type="xsd:int"&gt;40655&lt;/D&gt;&lt;D xsi:type="xsd:int"&gt;40658&lt;/D&gt;&lt;D xsi:type="xsd:int"&gt;40659&lt;/D&gt;&lt;D xsi:type="xsd:int"&gt;40660&lt;/D&gt;&lt;D xsi:type="xsd:int"&gt;40661&lt;/D&gt;&lt;D xsi:type="xsd:int"&gt;40662&lt;/D&gt;&lt;D xsi:type="xsd:int"&gt;40665&lt;/D&gt;&lt;D xsi:type="xsd:int"&gt;40666&lt;/D&gt;&lt;D xsi:type="xsd:int"&gt;40667&lt;/D&gt;&lt;D xsi:type="xsd:int"&gt;40668&lt;/D&gt;&lt;D xsi:type="xsd:int"&gt;40669&lt;/D&gt;&lt;D xsi:type="xsd:int"&gt;40672&lt;/D&gt;&lt;D xsi:type="xsd:int"&gt;40673&lt;/D&gt;&lt;D xsi:type="xsd:int"&gt;40674&lt;/D&gt;&lt;D xsi:type="xsd:int"&gt;40675&lt;/D&gt;&lt;D xsi:type="xsd:int"&gt;40676&lt;/D&gt;&lt;D xsi:type="xsd:int"&gt;40679&lt;/D&gt;&lt;D xsi:type="xsd:int"&gt;40680&lt;/D&gt;&lt;D xsi:type="xsd:int"&gt;40681&lt;/D&gt;&lt;D xsi:type="xsd:int"&gt;40682&lt;/D&gt;&lt;D xsi:type="xsd:int"&gt;40683&lt;/D&gt;&lt;D xsi:type="xsd:int"&gt;40686&lt;/D&gt;&lt;D xsi:type="xsd:int"&gt;40687&lt;/D&gt;&lt;D xsi:type="xsd:int"&gt;40688&lt;/D&gt;&lt;D xsi:type="xsd:int"&gt;40689&lt;/D&gt;&lt;D xsi:type="xsd:int"&gt;40690&lt;/D&gt;&lt;D xsi:type="xsd:int"&gt;40693&lt;/D&gt;&lt;D xsi:type="xsd:int"&gt;40694&lt;/D&gt;&lt;D xsi:type="xsd:int"&gt;40695&lt;/D&gt;&lt;D xsi:type="xsd:int"&gt;40696&lt;/D&gt;&lt;D xsi:type="xsd:int"&gt;40697&lt;/D&gt;&lt;D xsi:type="xsd:int"&gt;40700&lt;/D&gt;&lt;D xsi:type="xsd:int"&gt;40701&lt;/D&gt;&lt;D xsi:type="xsd:int"&gt;40702&lt;/D&gt;&lt;D xsi:type="xsd:int"&gt;40703&lt;/D&gt;&lt;D xsi:type="xsd:int"&gt;40704&lt;/D&gt;&lt;D xsi:type="xsd:int"&gt;40707&lt;/D&gt;&lt;D xsi:type="xsd:int"&gt;40708&lt;/D&gt;&lt;D xsi:type="xsd:int"&gt;40709&lt;/D&gt;&lt;D xsi:type="xsd:int"&gt;40710&lt;/D&gt;&lt;D xsi:type="xsd:int"&gt;40711&lt;/D&gt;&lt;D xsi:type="xsd:int"&gt;40714&lt;/D&gt;&lt;D xsi:type="xsd:int"&gt;40715&lt;/D&gt;&lt;D xsi:type="xsd:int"&gt;40716&lt;/D&gt;&lt;D xsi:type="xsd:int"&gt;40717&lt;/D&gt;&lt;D xsi:type="xsd:int"&gt;40718&lt;/D&gt;&lt;D xsi:type="xsd:int"&gt;40721&lt;/D&gt;&lt;D xsi:type="xsd:int"&gt;40722&lt;/D&gt;&lt;D xsi:type="xsd:int"&gt;40723&lt;/D&gt;&lt;D xsi:type="xsd:int"&gt;40724&lt;/D&gt;&lt;D xsi:type="xsd:int"&gt;40725&lt;/D&gt;&lt;D xsi:type="xsd:int"&gt;40728&lt;/D&gt;&lt;D xsi:type="xsd:int"&gt;40729&lt;/D&gt;&lt;D xsi:type="xsd:int"&gt;40730&lt;/D&gt;&lt;D xsi:type="xsd:int"&gt;40731&lt;/D&gt;&lt;D xsi:type="xsd:int"&gt;40732&lt;/D&gt;&lt;D xsi:type="xsd:int"&gt;40735&lt;/D&gt;&lt;D xsi:type="xsd:int"&gt;40736&lt;/D&gt;&lt;D xsi:type="xsd:int"&gt;40737&lt;/D&gt;&lt;D xsi:type="xsd:int"&gt;40738&lt;/D&gt;&lt;D xsi:type="xsd:int"&gt;40739&lt;/D&gt;&lt;D xsi:type="xsd:int"&gt;40742&lt;/D&gt;&lt;D xsi:type="xsd:int"&gt;40743&lt;/D&gt;&lt;D xsi:type="xsd:int"&gt;40744&lt;/D&gt;&lt;D xsi:type="xsd:int"&gt;40745&lt;/D&gt;&lt;D xsi:type="xsd:int"&gt;40746&lt;/D&gt;&lt;D xsi:type="xsd:int"&gt;40749&lt;/D&gt;&lt;D xsi:type="xsd:int"&gt;40750&lt;/D&gt;&lt;D xsi:type="xsd:int"&gt;40751&lt;/D&gt;&lt;D xsi:type="xsd:int"&gt;40752&lt;/D&gt;&lt;D xsi:type="xsd:int"&gt;40753&lt;/D&gt;&lt;D xsi:type="xsd:int"&gt;40756&lt;/D&gt;&lt;D xsi:type="xsd:int"&gt;40757&lt;/D&gt;&lt;D xsi:type="xsd:int"&gt;40758&lt;/D&gt;&lt;D xsi:type="xsd:int"&gt;40759&lt;/D&gt;&lt;D xsi:type="xsd:int"&gt;40760&lt;/D&gt;&lt;D xsi:type="xsd:int"&gt;40763&lt;/D&gt;&lt;D xsi:type="xsd:int"&gt;40764&lt;/D&gt;&lt;D xsi:type="xsd:int"&gt;40765&lt;/D&gt;&lt;D xsi:type="xsd:int"&gt;40766&lt;/D&gt;&lt;D xsi:type="xsd:int"&gt;40767&lt;/D&gt;&lt;D xsi:type="xsd:int"&gt;40770&lt;/D&gt;&lt;D xsi:type="xsd:int"&gt;40771&lt;/D&gt;&lt;D xsi:type="xsd:int"&gt;40772&lt;/D&gt;&lt;D xsi:type="xsd:int"&gt;40773&lt;/D&gt;&lt;D xsi:type="xsd:int"&gt;40774&lt;/D&gt;&lt;D xsi:type="xsd:int"&gt;40777&lt;/D&gt;&lt;D xsi:type="xsd:int"&gt;40778&lt;/D&gt;&lt;D xsi:type="xsd:int"&gt;40779&lt;/D&gt;&lt;D xsi:type="xsd:int"&gt;40780&lt;/D&gt;&lt;D xsi:type="xsd:int"&gt;40781&lt;/D&gt;&lt;D xsi:type="xsd:int"&gt;40784&lt;/D&gt;&lt;D xsi:type="xsd:int"&gt;40785&lt;/D&gt;&lt;D xsi:type="xsd:int"&gt;40786&lt;/D&gt;&lt;D xsi:type="xsd:int"&gt;40787&lt;/D&gt;&lt;D xsi:type="xsd:int"&gt;40788&lt;/D&gt;&lt;D xsi:type="xsd:int"&gt;40791&lt;/D&gt;&lt;D xsi:type="xsd:int"&gt;40792&lt;/D&gt;&lt;D xsi:type="xsd:int"&gt;40793&lt;/D&gt;&lt;D xsi:type="xsd:int"&gt;40794&lt;/D&gt;&lt;D xsi:type="xsd:int"&gt;40795&lt;/D&gt;&lt;D xsi:type="xsd:int"&gt;40798&lt;/D&gt;&lt;D xsi:type="xsd:int"&gt;40799&lt;/D&gt;&lt;D xsi:type="xsd:int"&gt;40800&lt;/D&gt;&lt;D xsi:type="xsd:int"&gt;40801&lt;/D&gt;&lt;D xsi:type="xsd:int"&gt;40802&lt;/D&gt;&lt;D xsi:type="xsd:int"&gt;40805&lt;/D&gt;&lt;D xsi:type="xsd:int"&gt;40806&lt;/D&gt;&lt;D xsi:type="xsd:int"&gt;40807&lt;/D&gt;&lt;D xsi:type="xsd:int"&gt;40808&lt;/D&gt;&lt;D xsi:type="xsd:int"&gt;40809&lt;/D&gt;&lt;D xsi:type="xsd:int"&gt;40812&lt;/D&gt;&lt;D xsi:type="xsd:int"&gt;40813&lt;/D&gt;&lt;D xsi:type="xsd:int"&gt;40814&lt;/D&gt;&lt;D xsi:type="xsd:int"&gt;40815&lt;/D&gt;&lt;D xsi:type="xsd:int"&gt;40816&lt;/D&gt;&lt;D xsi:type="xsd:int"&gt;40819&lt;/D&gt;&lt;D xsi:type="xsd:int"&gt;40820&lt;/D&gt;&lt;D xsi:type="xsd:int"&gt;40821&lt;/D&gt;&lt;D xsi:type="xsd:int"&gt;40822&lt;/D&gt;&lt;D xsi:type="xsd:int"&gt;40823&lt;/D&gt;&lt;D xsi:type="xsd:int"&gt;40826&lt;/D&gt;&lt;D xsi:type="xsd:int"&gt;40827&lt;/D&gt;&lt;D xsi:type="xsd:int"&gt;40828&lt;/D&gt;&lt;D xsi:type="xsd:int"&gt;40829&lt;/D&gt;&lt;D xsi:type="xsd:int"&gt;40830&lt;/D&gt;&lt;D xsi:type="xsd:int"&gt;40833&lt;/D&gt;&lt;D xsi:type="xsd:int"&gt;40834&lt;/D&gt;&lt;D xsi:type="xsd:int"&gt;40835&lt;/D&gt;&lt;D xsi:type="xsd:int"&gt;40836&lt;/D&gt;&lt;D xsi:type="xsd:int"&gt;40837&lt;/D&gt;&lt;D xsi:type="xsd:int"&gt;40840&lt;/D&gt;&lt;D xsi:type="xsd:int"&gt;40841&lt;/D&gt;&lt;D xsi:type="xsd:int"&gt;40842&lt;/D&gt;&lt;D xsi:type="xsd:int"&gt;40843&lt;/D&gt;&lt;D xsi:type="xsd:int"&gt;40844&lt;/D&gt;&lt;D xsi:type="xsd:int"&gt;40847&lt;/D&gt;&lt;D xsi:type="xsd:int"&gt;40848&lt;/D&gt;&lt;D xsi:type="xsd:int"&gt;40849&lt;/D&gt;&lt;D xsi:type="xsd:int"&gt;40850&lt;/D&gt;&lt;D xsi:type="xsd:int"&gt;40851&lt;/D&gt;&lt;D xsi:type="xsd:int"&gt;40854&lt;/D&gt;&lt;D xsi:type="xsd:int"&gt;40855&lt;/D&gt;&lt;D xsi:type="xsd:int"&gt;40856&lt;/D&gt;&lt;D xsi:type="xsd:int"&gt;40857&lt;/D&gt;&lt;D xsi:type="xsd:int"&gt;40858&lt;/D&gt;&lt;D xsi:type="xsd:int"&gt;40861&lt;/D&gt;&lt;D xsi:type="xsd:int"&gt;40862&lt;/D&gt;&lt;/FQL&gt;&lt;FQL&gt;&lt;Q&gt;DE000BASF111^PSETCAL(FIVEDAY);P_PRICE(-1AY,NOW,D,EC_CURR,,1)&lt;/Q&gt;&lt;R&gt;263&lt;/R&gt;&lt;C&gt;1&lt;/C&gt;&lt;D xsi:type="xsd:double"&gt;56.120000000000005&lt;/D&gt;&lt;D xsi:type="xsd:double"&gt;57.18&lt;/D&gt;&lt;D xsi:type="xsd:double"&gt;54.980000000000004&lt;/D&gt;&lt;D xsi:type="xsd:double"&gt;55.49&lt;/D&gt;&lt;D xsi:type="xsd:double"&gt;57.26&lt;/D&gt;&lt;D xsi:type="xsd:double"&gt;57.400000000000006&lt;/D&gt;&lt;D xsi:type="xsd:double"&gt;57.82&lt;/D&gt;&lt;D xsi:type="xsd:double"&gt;56.68&lt;/D&gt;&lt;D xsi:type="xsd:double"&gt;58.67&lt;/D&gt;&lt;D xsi:type="xsd:double"&gt;59.18&lt;/D&gt;&lt;D xsi:type="xsd:double"&gt;58.36&lt;/D&gt;&lt;D xsi:type="xsd:double"&gt;56.29&lt;/D&gt;&lt;D xsi:type="xsd:double"&gt;57.5&lt;/D&gt;&lt;D xsi:type="xsd:double"&gt;59.26&lt;/D&gt;&lt;D xsi:type="xsd:double"&gt;59.95&lt;/D&gt;&lt;D xsi:type="xsd:double"&gt;59.19&lt;/D&gt;&lt;D xsi:type="xsd:double"&gt;60.02&lt;/D&gt;&lt;D xsi:type="xsd:double"&gt;61.15&lt;/D&gt;&lt;D xsi:type="xsd:double"&gt;60.980000000000004&lt;/D&gt;&lt;D xsi:type="xsd:double"&gt;60.39&lt;/D&gt;&lt;D xsi:type="xsd:double"&gt;60.5&lt;/D&gt;&lt;D xsi:type="xsd:double"&gt;60.69&lt;/D&gt;&lt;D xsi:type="xsd:double"&gt;60.95&lt;/D&gt;&lt;D xsi:type="xsd:double"&gt;61.51&lt;/D&gt;&lt;D xsi:type="xsd:double"&gt;61.730000000000004&lt;/D&gt;&lt;D xsi:type="xsd:double"&gt;60.83&lt;/D&gt;&lt;D xsi:type="xsd:double"&gt;61.050000000000004&lt;/D&gt;&lt;D xsi:type="xsd:double"&gt;61.71&lt;/D&gt;&lt;D xsi:type="xsd:double"&gt;61.61&lt;/D&gt;&lt;D xsi:type="xsd:double"&gt;61.42&lt;/D&gt;&lt;D xsi:type="xsd:double"&gt;61.42&lt;/D&gt;&lt;D xsi:type="xsd:double"&gt;60.660000000000004&lt;/D&gt;&lt;D xsi:type="xsd:double"&gt;60.6&lt;/D&gt;&lt;D xsi:type="xsd:double"&gt;61.35&lt;/D&gt;&lt;D xsi:type="xsd:double"&gt;59.7&lt;/D&gt;&lt;D xsi:type="xsd:double"&gt;59.7&lt;/D&gt;&lt;D xsi:type="xsd:double"&gt;60.42&lt;/D&gt;&lt;D xsi:type="xsd:double"&gt;58.800000000000004&lt;/D&gt;&lt;D xsi:type="xsd:double"&gt;57.89&lt;/D&gt;&lt;D xsi:type="xsd:double"&gt;57.94&lt;/D&gt;&lt;D xsi:type="xsd:double"&gt;57.1&lt;/D&gt;&lt;D xsi:type="xsd:double"&gt;56.78&lt;/D&gt;&lt;D xsi:type="xsd:double"&gt;57.07&lt;/D&gt;&lt;D xsi:type="xsd:double"&gt;58.57&lt;/D&gt;&lt;D xsi:type="xsd:double"&gt;58.42&lt;/D&gt;&lt;D xsi:type="xsd:double"&gt;57.57&lt;/D&gt;&lt;D xsi:type="xsd:double"&gt;57.15&lt;/D&gt;&lt;D xsi:type="xsd:double"&gt;57.410000000000004&lt;/D&gt;&lt;D xsi:type="xsd:double"&gt;55.95&lt;/D&gt;&lt;D xsi:type="xsd:double"&gt;55.65&lt;/D&gt;&lt;D xsi:type="xsd:double"&gt;56.64&lt;/D&gt;&lt;D xsi:type="xsd:double"&gt;55.93&lt;/D&gt;&lt;D xsi:type="xsd:double"&gt;56.120000000000005&lt;/D&gt;&lt;D xsi:type="xsd:double"&gt;57.22&lt;/D&gt;&lt;D xsi:type="xsd:double"&gt;57.410000000000004&lt;/D&gt;&lt;D xsi:type="xsd:double"&gt;56.29&lt;/D&gt;&lt;D xsi:type="xsd:double"&gt;56.18&lt;/D&gt;&lt;D xsi:type="xsd:double"&gt;58&lt;/D&gt;&lt;D xsi:type="xsd:double"&gt;58.04&lt;/D&gt;&lt;D xsi:type="xsd:double"&gt;57.77&lt;/D&gt;&lt;D xsi:type="xsd:double"&gt;57.35&lt;/D&gt;&lt;D xsi:type="xsd:double"&gt;58.45&lt;/D&gt;&lt;D xsi:type="xsd:double"&gt;57.69&lt;/D&gt;&lt;D xsi:type="xsd:double"&gt;57.82&lt;/D&gt;&lt;D xsi:type="xsd:double"&gt;58.53&lt;/D&gt;&lt;D xsi:type="xsd:double"&gt;58.04&lt;/D&gt;&lt;D xsi:type="xsd:double"&gt;59.49&lt;/D&gt;&lt;D xsi:type="xsd:double"&gt;60.56&lt;/D&gt;&lt;D xsi:type="xsd:double"&gt;60.300000000000004&lt;/D&gt;&lt;D xsi:type="xsd:double"&gt;60.97&lt;/D&gt;&lt;D xsi:type="xsd:double"&gt;61.54&lt;/D&gt;&lt;D xsi:type="xsd:double"&gt;59.900000000000006&lt;/D&gt;&lt;D xsi:type="xsd:double"&gt;59.49&lt;/D&gt;&lt;D xsi:type="xsd:double"&gt;58.75&lt;/D&gt;&lt;D xsi:type="xsd:double"&gt;59&lt;/D&gt;&lt;D xsi:type="xsd:double"&gt;59.18&lt;/D&gt;&lt;D xsi:type="xsd:double"&gt;60.26&lt;/D&gt;&lt;D xsi:type="xsd:double"&gt;59.82&lt;/D&gt;&lt;D xsi:type="xsd:double"&gt;60.33&lt;/D&gt;&lt;D xsi:type="xsd:double"&gt;60.96&lt;/D&gt;&lt;D xsi:type="xsd:double"&gt;60.6&lt;/D&gt;&lt;D xsi:type="xsd:double"&gt;61.26&lt;/D&gt;&lt;D xsi:type="xsd:double"&gt;59.96&lt;/D&gt;&lt;D xsi:type="xsd:double"&gt;59.39&lt;/D&gt;&lt;D xsi:type="xsd:double"&gt;58.730000000000004&lt;/D&gt;&lt;D xsi:type="xsd:double"&gt;58.39&lt;/D&gt;&lt;D xsi:type="xsd:double"&gt;57.78&lt;/D&gt;&lt;D xsi:type="xsd:double"&gt;55.46&lt;/D&gt;&lt;D xsi:type="xsd:double"&gt;53.96&lt;/D&gt;&lt;D xsi:type="xsd:double"&gt;55.31&lt;/D&gt;&lt;D xsi:type="xsd:double"&gt;56.25&lt;/D&gt;&lt;D xsi:type="xsd:double"&gt;56.93&lt;/D&gt;&lt;D xsi:type="xsd:double"&gt;56.46&lt;/D&gt;&lt;D xsi:type="xsd:double"&gt;56.47&lt;/D&gt;&lt;D xsi:type="xsd:double"&gt;58.370000000000005&lt;/D&gt;&lt;D xsi:type="xsd:double"&gt;59.03&lt;/D&gt;&lt;D xsi:type="xsd:double"&gt;59.09&lt;/D&gt;&lt;D xsi:type="xsd:double"&gt;59.27&lt;/D&gt;&lt;D xsi:type="xsd:double"&gt;60.46&lt;/D&gt;&lt;D xsi:type="xsd:double"&gt;61.03&lt;/D&gt;&lt;D xsi:type="xsd:double"&gt;61.89&lt;/D&gt;&lt;D xsi:type="xsd:double"&gt;61.95&lt;/D&gt;&lt;D xsi:type="xsd:double"&gt;62.28&lt;/D&gt;&lt;D xsi:type="xsd:double"&gt;63.43&lt;/D&gt;&lt;D xsi:type="xsd:double"&gt;63.11&lt;/D&gt;&lt;D xsi:type="xsd:double"&gt;63.83&lt;/D&gt;&lt;D xsi:type="xsd:double"&gt;64.41&lt;/D&gt;&lt;D xsi:type="xsd:double"&gt;62.59&lt;/D&gt;&lt;D xsi:type="xsd:double"&gt;63.050000000000004&lt;/D&gt;&lt;D xsi:type="xsd:double"&gt;62.97&lt;/D&gt;&lt;D xsi:type="xsd:double"&gt;64.05&lt;/D&gt;&lt;D xsi:type="xsd:double"&gt;62.26&lt;/D&gt;&lt;D xsi:type="xsd:double"&gt;62.33&lt;/D&gt;&lt;D xsi:type="xsd:double"&gt;65.3&lt;/D&gt;&lt;D xsi:type="xsd:double"&gt;65.86&lt;/D&gt;&lt;D xsi:type="xsd:double"&gt;65.86&lt;/D&gt;&lt;D xsi:type="xsd:double"&gt;65.86&lt;/D&gt;&lt;D xsi:type="xsd:double"&gt;66.600000000000009&lt;/D&gt;&lt;D xsi:type="xsd:double"&gt;67.83&lt;/D&gt;&lt;D xsi:type="xsd:double"&gt;68.56&lt;/D&gt;&lt;D xsi:type="xsd:double"&gt;69.4&lt;/D&gt;&lt;D xsi:type="xsd:double"&gt;68.62&lt;/D&gt;&lt;D xsi:type="xsd:double"&gt;68.62&lt;/D&gt;&lt;D xsi:type="xsd:double"&gt;66.59&lt;/D&gt;&lt;D xsi:type="xsd:double"&gt;66&lt;/D&gt;&lt;D xsi:type="xsd:double"&gt;68.41&lt;/D&gt;&lt;D xsi:type="xsd:double"&gt;65.64&lt;/D&gt;&lt;D xsi:type="xsd:double"&gt;66.3&lt;/D&gt;&lt;D xsi:type="xsd:double"&gt;64.87&lt;/D&gt;&lt;D xsi:type="xsd:double"&gt;64.14&lt;/D&gt;&lt;D xsi:type="xsd:double"&gt;64.06&lt;/D&gt;&lt;D xsi:type="xsd:double"&gt;64.39&lt;/D&gt;&lt;D xsi:type="xsd:double"&gt;62.400000000000006&lt;/D&gt;&lt;D xsi:type="xsd:double"&gt;63.08&lt;/D&gt;&lt;D xsi:type="xsd:double"&gt;63.58&lt;/D&gt;&lt;D xsi:type="xsd:double"&gt;62.660000000000004&lt;/D&gt;&lt;D xsi:type="xsd:double"&gt;61.230000000000004&lt;/D&gt;&lt;D xsi:type="xsd:double"&gt;61.690000000000005&lt;/D&gt;&lt;D xsi:type="xsd:double"&gt;61.17&lt;/D&gt;&lt;D xsi:type="xsd:double"&gt;60.83&lt;/D&gt;&lt;D xsi:type="xsd:double"&gt;61.300000000000004&lt;/D&gt;&lt;D xsi:type="xsd:double"&gt;61.92&lt;/D&gt;&lt;D xsi:type="xsd:double"&gt;64.26&lt;/D&gt;&lt;D xsi:type="xsd:double"&gt;63.410000000000004&lt;/D&gt;&lt;D xsi:type="xsd:double"&gt;61.46&lt;/D&gt;&lt;D xsi:type="xsd:double"&gt;62.42&lt;/D&gt;&lt;D xsi:type="xsd:double"&gt;62.86&lt;/D&gt;&lt;D xsi:type="xsd:double"&gt;62.6&lt;/D&gt;&lt;D xsi:type="xsd:double"&gt;62.24&lt;/D&gt;&lt;D xsi:type="xsd:double"&gt;64&lt;/D&gt;&lt;D xsi:type="xsd:double"&gt;63.15&lt;/D&gt;&lt;D xsi:type="xsd:double"&gt;63.190000000000005&lt;/D&gt;&lt;D xsi:type="xsd:double"&gt;64.53&lt;/D&gt;&lt;D xsi:type="xsd:double"&gt;63.1&lt;/D&gt;&lt;D xsi:type="xsd:double"&gt;62.85&lt;/D&gt;&lt;D xsi:type="xsd:double"&gt;63.29&lt;/D&gt;&lt;D xsi:type="xsd:double"&gt;62.800000000000004&lt;/D&gt;&lt;D xsi:type="xsd:double"&gt;65.2&lt;/D&gt;&lt;D xsi:type="xsd:double"&gt;65.27&lt;/D&gt;&lt;D xsi:type="xsd:double"&gt;64.44&lt;/D&gt;&lt;D xsi:type="xsd:double"&gt;64.29&lt;/D&gt;&lt;D xsi:type="xsd:double"&gt;63.68&lt;/D&gt;&lt;D xsi:type="xsd:double"&gt;64.72&lt;/D&gt;&lt;D xsi:type="xsd:double"&gt;66.31&lt;/D&gt;&lt;D xsi:type="xsd:double"&gt;67.570000000000007&lt;/D&gt;&lt;D xsi:type="xsd:double"&gt;67.84&lt;/D&gt;&lt;D xsi:type="xsd:double"&gt;67.7&lt;/D&gt;&lt;D xsi:type="xsd:double"&gt;67.8&lt;/D&gt;&lt;D xsi:type="xsd:double"&gt;68.45&lt;/D&gt;&lt;D xsi:type="xsd:double"&gt;68.75&lt;/D&gt;&lt;D xsi:type="xsd:double"&gt;68.37&lt;/D&gt;&lt;D xsi:type="xsd:double"&gt;66.95&lt;/D&gt;&lt;D xsi:type="xsd:double"&gt;67&lt;/D&gt;&lt;D xsi:type="xsd:double"&gt;68.23&lt;/D&gt;&lt;D xsi:type="xsd:double"&gt;68.5&lt;/D&gt;&lt;D xsi:type="xsd:double"&gt;67.91&lt;/D&gt;&lt;D xsi:type="xsd:double"&gt;67.43&lt;/D&gt;&lt;D xsi:type="xsd:double"&gt;67&lt;/D&gt;&lt;D xsi:type="xsd:double"&gt;66.2&lt;/D&gt;&lt;D xsi:type="xsd:double"&gt;66.76&lt;/D&gt;&lt;D xsi:type="xsd:double"&gt;66.570000000000007&lt;/D&gt;&lt;D xsi:type="xsd:double"&gt;67.34&lt;/D&gt;&lt;D xsi:type="xsd:double"&gt;66.75&lt;/D&gt;&lt;D xsi:type="xsd:double"&gt;65.86&lt;/D&gt;&lt;D xsi:type="xsd:double"&gt;63.09&lt;/D&gt;&lt;D xsi:type="xsd:double"&gt;63.22&lt;/D&gt;&lt;D xsi:type="xsd:double"&gt;61.21&lt;/D&gt;&lt;D xsi:type="xsd:double"&gt;60.15&lt;/D&gt;&lt;D xsi:type="xsd:double"&gt;58.51&lt;/D&gt;&lt;D xsi:type="xsd:double"&gt;56.63&lt;/D&gt;&lt;D xsi:type="xsd:double"&gt;53.99&lt;/D&gt;&lt;D xsi:type="xsd:double"&gt;50.99&lt;/D&gt;&lt;D xsi:type="xsd:double"&gt;52.11&lt;/D&gt;&lt;D xsi:type="xsd:double"&gt;49.53&lt;/D&gt;&lt;D xsi:type="xsd:double"&gt;52.230000000000004&lt;/D&gt;&lt;D xsi:type="xsd:double"&gt;54.15&lt;/D&gt;&lt;D xsi:type="xsd:double"&gt;54.32&lt;/D&gt;&lt;D xsi:type="xsd:double"&gt;53.980000000000004&lt;/D&gt;&lt;D xsi:type="xsd:double"&gt;53.5&lt;/D&gt;&lt;D xsi:type="xsd:double"&gt;50.52&lt;/D&gt;&lt;D xsi:type="xsd:double"&gt;48.6&lt;/D&gt;&lt;D xsi:type="xsd:double"&gt;47.84&lt;/D&gt;&lt;D xsi:type="xsd:double"&gt;48.28&lt;/D&gt;&lt;D xsi:type="xsd:double"&gt;49.895&lt;/D&gt;&lt;D xsi:type="xsd:double"&gt;48.25&lt;/D&gt;&lt;D xsi:type="xsd:double"&gt;47.625&lt;/D&gt;&lt;D xsi:type="xsd:double"&gt;48.36&lt;/D&gt;&lt;D xsi:type="xsd:double"&gt;48.025&lt;/D&gt;&lt;D xsi:type="xsd:double"&gt;49.67&lt;/D&gt;&lt;D xsi:type="xsd:double"&gt;48.825&lt;/D&gt;&lt;D xsi:type="xsd:double"&gt;47.065&lt;/D&gt;&lt;D xsi:type="xsd:double"&gt;44.455&lt;/D&gt;&lt;D xsi:type="xsd:double"&gt;44.400000000000006&lt;/D&gt;&lt;D xsi:type="xsd:double"&gt;46.25&lt;/D&gt;&lt;D xsi:type="xsd:double"&gt;46.615&lt;/D&gt;&lt;D xsi:type="xsd:double"&gt;44.2&lt;/D&gt;&lt;D xsi:type="xsd:double"&gt;43.660000000000004&lt;/D&gt;&lt;D xsi:type="xsd:double"&gt;44.675000000000004&lt;/D&gt;&lt;D xsi:type="xsd:double"&gt;46.38&lt;/D&gt;&lt;D xsi:type="xsd:double"&gt;47.81&lt;/D&gt;&lt;D xsi:type="xsd:double"&gt;47.43&lt;/D&gt;&lt;D xsi:type="xsd:double"&gt;46.475&lt;/D&gt;&lt;D xsi:type="xsd:double"&gt;47.83&lt;/D&gt;&lt;D xsi:type="xsd:double"&gt;46.42&lt;/D&gt;&lt;D xsi:type="xsd:double"&gt;44.35&lt;/D&gt;&lt;D xsi:type="xsd:double"&gt;44.27&lt;/D&gt;&lt;D xsi:type="xsd:double"&gt;45.400000000000006&lt;/D&gt;&lt;D xsi:type="xsd:double"&gt;47.01&lt;/D&gt;&lt;D xsi:type="xsd:double"&gt;46.515&lt;/D&gt;&lt;D xsi:type="xsd:double"&gt;47.24&lt;/D&gt;&lt;D xsi:type="xsd:double"&gt;46.085&lt;/D&gt;&lt;D xsi:type="xsd:double"&gt;45.050000000000004&lt;/D&gt;&lt;D xsi:type="xsd:double"&gt;44&lt;/D&gt;&lt;D xsi:type="xsd:double"&gt;46.815&lt;/D&gt;&lt;D xsi:type="xsd:double"&gt;49.005&lt;/D&gt;&lt;D xsi:type="xsd:double"&gt;49.49&lt;/D&gt;&lt;D xsi:type="xsd:double"&gt;51.06&lt;/D&gt;&lt;D xsi:type="xsd:double"&gt;50.300000000000004&lt;/D&gt;&lt;D xsi:type="xsd:double"&gt;51.04&lt;/D&gt;&lt;D xsi:type="xsd:double"&gt;50.550000000000004&lt;/D&gt;&lt;D xsi:type="xsd:double"&gt;51.31&lt;/D&gt;&lt;D xsi:type="xsd:double"&gt;50.5&lt;/D&gt;&lt;D xsi:type="xsd:double"&gt;50.870000000000005&lt;/D&gt;&lt;D xsi:type="xsd:double"&gt;50.1&lt;/D&gt;&lt;D xsi:type="xsd:double"&gt;49.105000000000004&lt;/D&gt;&lt;D xsi:type="xsd:double"&gt;50.79&lt;/D&gt;&lt;D xsi:type="xsd:double"&gt;51.63&lt;/D&gt;&lt;D xsi:type="xsd:double"&gt;51.85&lt;/D&gt;&lt;D xsi:type="xsd:double"&gt;50.6&lt;/D&gt;&lt;D xsi:type="xsd:double"&gt;54.370000000000005&lt;/D&gt;&lt;D xsi:type="xsd:double"&gt;54.99&lt;/D&gt;&lt;D xsi:type="xsd:double"&gt;53.19&lt;/D&gt;&lt;D xsi:type="xsd:double"&gt;50.85&lt;/D&gt;&lt;D xsi:type="xsd:double"&gt;51.5&lt;/D&gt;&lt;D xsi:type="xsd:double"&gt;53.33&lt;/D&gt;&lt;D xsi:type="xsd:double"&gt;51.32&lt;/D&gt;&lt;D xsi:type="xsd:double"&gt;50.410000000000004&lt;/D&gt;&lt;D xsi:type="xsd:double"&gt;50.79&lt;/D&gt;&lt;D xsi:type="xsd:double"&gt;49.97&lt;/D&gt;&lt;D xsi:type="xsd:double"&gt;50.2&lt;/D&gt;&lt;D xsi:type="xsd:double"&gt;51.6&lt;/D&gt;&lt;D xsi:type="xsd:double"&gt;51.19&lt;/D&gt;&lt;D xsi:type="xsd:double"&gt;50.24&lt;/D&gt;&lt;/FQL&gt;&lt;FQL&gt;&lt;Q&gt;DE000BASF111^PSETCAL(FIVEDAY);ED_MEAN_PRICE_TGT(-1AY,NOW,D,0)&lt;/Q&gt;&lt;R&gt;263&lt;/R&gt;&lt;C&gt;1&lt;/C&gt;&lt;D xsi:type="xsd:double"&gt;59.564290000000007&lt;/D&gt;&lt;D xsi:type="xsd:double"&gt;59.564290000000007&lt;/D&gt;&lt;D xsi:type="xsd:double"&gt;59.564290000000007&lt;/D&gt;&lt;D xsi:type="xsd:double"&gt;59.564290000000007&lt;/D&gt;&lt;D xsi:type="xsd:double"&gt;59.564290000000007&lt;/D&gt;&lt;D xsi:type="xsd:double"&gt;59.564290000000007&lt;/D&gt;&lt;D xsi:type="xsd:double"&gt;59.564290000000007&lt;/D&gt;&lt;D xsi:type="xsd:double"&gt;59.564290000000007&lt;/D&gt;&lt;D xsi:type="xsd:double"&gt;59.564290000000007&lt;/D&gt;&lt;D xsi:type="xsd:double"&gt;59.564290000000007&lt;/D&gt;&lt;D xsi:type="xsd:double"&gt;59.564290000000007&lt;/D&gt;&lt;D xsi:type="xsd:double"&gt;59.564290000000007&lt;/D&gt;&lt;D xsi:type="xsd:double"&gt;59.786210000000004&lt;/D&gt;&lt;D xsi:type="xsd:double"&gt;59.786210000000004&lt;/D&gt;&lt;D xsi:type="xsd:double"&gt;59.786210000000004&lt;/D&gt;&lt;D xsi:type="xsd:double"&gt;60.52667&lt;/D&gt;&lt;D xsi:type="xsd:double"&gt;61.096550000000008&lt;/D&gt;&lt;D xsi:type="xsd:double"&gt;61.826670000000007&lt;/D&gt;&lt;D xsi:type="xsd:double"&gt;61.926670000000009&lt;/D&gt;&lt;D xsi:type="xsd:double"&gt;61.926670000000009&lt;/D&gt;&lt;D xsi:type="xsd:double"&gt;62.26&lt;/D&gt;&lt;D xsi:type="xsd:double"&gt;62.26&lt;/D&gt;&lt;D xsi:type="xsd:double"&gt;62.803230000000006&lt;/D&gt;&lt;D xsi:type="xsd:double"&gt;62.996780000000008&lt;/D&gt;&lt;D xsi:type="xsd:double"&gt;62.996780000000008&lt;/D&gt;&lt;D xsi:type="xsd:double"&gt;62.996780000000008&lt;/D&gt;&lt;D xsi:type="xsd:double"&gt;63.66333&lt;/D&gt;&lt;D xsi:type="xsd:double"&gt;64.063330000000008&lt;/D&gt;&lt;D xsi:type="xsd:double"&gt;64.063330000000008&lt;/D&gt;&lt;D xsi:type="xsd:double"&gt;64.063330000000008&lt;/D&gt;&lt;D xsi:type="xsd:double"&gt;64.063330000000008&lt;/D&gt;&lt;D xsi:type="xsd:double"&gt;64.063330000000008&lt;/D&gt;&lt;D xsi:type="xsd:double"&gt;64.063330000000008&lt;/D&gt;&lt;D xsi:type="xsd:double"&gt;64.063330000000008&lt;/D&gt;&lt;D xsi:type="xsd:double"&gt;64.063330000000008&lt;/D&gt;&lt;D xsi:type="xsd:double"&gt;64.063330000000008&lt;/D&gt;&lt;D xsi:type="xsd:double"&gt;64.063330000000008&lt;/D&gt;&lt;D xsi:type="xsd:double"&gt;64.063330000000008&lt;/D&gt;&lt;D xsi:type="xsd:double"&gt;64.063330000000008&lt;/D&gt;&lt;D xsi:type="xsd:double"&gt;64.06129&lt;/D&gt;&lt;D xsi:type="xsd:double"&gt;64.06129&lt;/D&gt;&lt;D xsi:type="xsd:double"&gt;64.15904&lt;/D&gt;&lt;D xsi:type="xsd:double"&gt;64.24687&lt;/D&gt;&lt;D xsi:type="xsd:double"&gt;64.24687&lt;/D&gt;&lt;D xsi:type="xsd:double"&gt;64.24687&lt;/D&gt;&lt;D xsi:type="xsd:double"&gt;64.37187&lt;/D&gt;&lt;D xsi:type="xsd:double"&gt;64.37187&lt;/D&gt;&lt;D xsi:type="xsd:double"&gt;64.77812&lt;/D&gt;&lt;D xsi:type="xsd:double"&gt;64.77812&lt;/D&gt;&lt;D xsi:type="xsd:double"&gt;64.77812&lt;/D&gt;&lt;D xsi:type="xsd:double"&gt;64.77812&lt;/D&gt;&lt;D xsi:type="xsd:double"&gt;64.77812&lt;/D&gt;&lt;D xsi:type="xsd:double"&gt;64.77812&lt;/D&gt;&lt;D xsi:type="xsd:double"&gt;64.77812&lt;/D&gt;&lt;D xsi:type="xsd:double"&gt;64.77812&lt;/D&gt;&lt;D xsi:type="xsd:double"&gt;65.19032&lt;/D&gt;&lt;D xsi:type="xsd:double"&gt;65.19032&lt;/D&gt;&lt;D xsi:type="xsd:double"&gt;65.19032&lt;/D&gt;&lt;D xsi:type="xsd:double"&gt;65.19032&lt;/D&gt;&lt;D xsi:type="xsd:double"&gt;65.19032&lt;/D&gt;&lt;D xsi:type="xsd:double"&gt;65.33871&lt;/D&gt;&lt;D xsi:type="xsd:double"&gt;67.100000000000009&lt;/D&gt;&lt;D xsi:type="xsd:double"&gt;67.100000000000009&lt;/D&gt;&lt;D xsi:type="xsd:double"&gt;67.100000000000009&lt;/D&gt;&lt;D xsi:type="xsd:double"&gt;67.100000000000009&lt;/D&gt;&lt;D xsi:type="xsd:double"&gt;67.100000000000009&lt;/D&gt;&lt;D xsi:type="xsd:double"&gt;67.456520000000012&lt;/D&gt;&lt;D xsi:type="xsd:double"&gt;67.479160000000007&lt;/D&gt;&lt;D xsi:type="xsd:double"&gt;67.58&lt;/D&gt;&lt;D xsi:type="xsd:double"&gt;67.58&lt;/D&gt;&lt;D xsi:type="xsd:double"&gt;67.596150000000009&lt;/D&gt;&lt;D xsi:type="xsd:double"&gt;67.70689&lt;/D&gt;&lt;D xsi:type="xsd:double"&gt;67.70689&lt;/D&gt;&lt;D xsi:type="xsd:double"&gt;67.907140000000012&lt;/D&gt;&lt;D xsi:type="xsd:double"&gt;67.97857&lt;/D&gt;&lt;D xsi:type="xsd:double"&gt;68.20689&lt;/D&gt;&lt;D xsi:type="xsd:double"&gt;68.48276&lt;/D&gt;&lt;D xsi:type="xsd:double"&gt;68.55173&lt;/D&gt;&lt;D xsi:type="xsd:double"&gt;68.966670000000008&lt;/D&gt;&lt;D xsi:type="xsd:double"&gt;68.966670000000008&lt;/D&gt;&lt;D xsi:type="xsd:double"&gt;69.032260000000008&lt;/D&gt;&lt;D xsi:type="xsd:double"&gt;69.161290000000008&lt;/D&gt;&lt;D xsi:type="xsd:double"&gt;69.161290000000008&lt;/D&gt;&lt;D xsi:type="xsd:double"&gt;69.161290000000008&lt;/D&gt;&lt;D xsi:type="xsd:double"&gt;69.677420000000012&lt;/D&gt;&lt;D xsi:type="xsd:double"&gt;69.677420000000012&lt;/D&gt;&lt;D xsi:type="xsd:double"&gt;69.677420000000012&lt;/D&gt;&lt;D xsi:type="xsd:double"&gt;69.677420000000012&lt;/D&gt;&lt;D xsi:type="xsd:double"&gt;69.65625&lt;/D&gt;&lt;D xsi:type="xsd:double"&gt;69.75&lt;/D&gt;&lt;D xsi:type="xsd:double"&gt;69.8125&lt;/D&gt;&lt;D xsi:type="xsd:double"&gt;69.8125&lt;/D&gt;&lt;D xsi:type="xsd:double"&gt;69.8125&lt;/D&gt;&lt;D xsi:type="xsd:double"&gt;69.8125&lt;/D&gt;&lt;D xsi:type="xsd:double"&gt;69.875&lt;/D&gt;&lt;D xsi:type="xsd:double"&gt;69.875&lt;/D&gt;&lt;D xsi:type="xsd:double"&gt;69.90625&lt;/D&gt;&lt;D xsi:type="xsd:double"&gt;69.90625&lt;/D&gt;&lt;D xsi:type="xsd:double"&gt;69.90625&lt;/D&gt;&lt;D xsi:type="xsd:double"&gt;69.90625&lt;/D&gt;&lt;D xsi:type="xsd:double"&gt;69.90625&lt;/D&gt;&lt;D xsi:type="xsd:double"&gt;69.90625&lt;/D&gt;&lt;D xsi:type="xsd:double"&gt;69.90625&lt;/D&gt;&lt;D xsi:type="xsd:double"&gt;69.90625&lt;/D&gt;&lt;D xsi:type="xsd:double"&gt;69.90625&lt;/D&gt;&lt;D xsi:type="xsd:double"&gt;70.15625&lt;/D&gt;&lt;D xsi:type="xsd:double"&gt;69.75&lt;/D&gt;&lt;D xsi:type="xsd:double"&gt;70.060610000000011&lt;/D&gt;&lt;D xsi:type="xsd:double"&gt;70.15151&lt;/D&gt;&lt;D xsi:type="xsd:double"&gt;70.15151&lt;/D&gt;&lt;D xsi:type="xsd:double"&gt;70.15151&lt;/D&gt;&lt;D xsi:type="xsd:double"&gt;70.18182&lt;/D&gt;&lt;D xsi:type="xsd:double"&gt;70.18182&lt;/D&gt;&lt;D xsi:type="xsd:double"&gt;70.01324000000001&lt;/D&gt;&lt;D xsi:type="xsd:double"&gt;70.01324000000001&lt;/D&gt;&lt;D xsi:type="xsd:double"&gt;70.01324000000001&lt;/D&gt;&lt;D xsi:type="xsd:double"&gt;70.01324000000001&lt;/D&gt;&lt;D xsi:type="xsd:double"&gt;70.01324000000001&lt;/D&gt;&lt;D xsi:type="xsd:double"&gt;70.24853&lt;/D&gt;&lt;D xsi:type="xsd:double"&gt;70.35089&lt;/D&gt;&lt;D xsi:type="xsd:double"&gt;70.35089&lt;/D&gt;&lt;D xsi:type="xsd:double"&gt;70.35089&lt;/D&gt;&lt;D xsi:type="xsd:double"&gt;70.52736&lt;/D&gt;&lt;D xsi:type="xsd:double"&gt;70.52736&lt;/D&gt;&lt;D xsi:type="xsd:double"&gt;70.52736&lt;/D&gt;&lt;D xsi:type="xsd:double"&gt;72.21229000000001&lt;/D&gt;&lt;D xsi:type="xsd:double"&gt;72.78372&lt;/D&gt;&lt;D xsi:type="xsd:double"&gt;73.06944&lt;/D&gt;&lt;D xsi:type="xsd:double"&gt;73.06944&lt;/D&gt;&lt;D xsi:type="xsd:double"&gt;73.06944&lt;/D&gt;&lt;D xsi:type="xsd:double"&gt;73.06944&lt;/D&gt;&lt;D xsi:type="xsd:double"&gt;73.06944&lt;/D&gt;&lt;D xsi:type="xsd:double"&gt;73.06944&lt;/D&gt;&lt;D xsi:type="xsd:double"&gt;73.298&lt;/D&gt;&lt;D xsi:type="xsd:double"&gt;73.298&lt;/D&gt;&lt;D xsi:type="xsd:double"&gt;72.78372&lt;/D&gt;&lt;D xsi:type="xsd:double"&gt;72.78372&lt;/D&gt;&lt;D xsi:type="xsd:double"&gt;72.78372&lt;/D&gt;&lt;D xsi:type="xsd:double"&gt;72.78372&lt;/D&gt;&lt;D xsi:type="xsd:double"&gt;73.098&lt;/D&gt;&lt;D xsi:type="xsd:double"&gt;73.098&lt;/D&gt;&lt;D xsi:type="xsd:double"&gt;73.098&lt;/D&gt;&lt;D xsi:type="xsd:double"&gt;73.098&lt;/D&gt;&lt;D xsi:type="xsd:double"&gt;73.098&lt;/D&gt;&lt;D xsi:type="xsd:double"&gt;73.240860000000012&lt;/D&gt;&lt;D xsi:type="xsd:double"&gt;73.383720000000011&lt;/D&gt;&lt;D xsi:type="xsd:double"&gt;73.57147&lt;/D&gt;&lt;D xsi:type="xsd:double"&gt;73.57147&lt;/D&gt;&lt;D xsi:type="xsd:double"&gt;73.71854&lt;/D&gt;&lt;D xsi:type="xsd:double"&gt;73.78588&lt;/D&gt;&lt;D xsi:type="xsd:double"&gt;73.78588&lt;/D&gt;&lt;D xsi:type="xsd:double"&gt;73.8703&lt;/D&gt;&lt;D xsi:type="xsd:double"&gt;73.8703&lt;/D&gt;&lt;D xsi:type="xsd:double"&gt;73.8703&lt;/D&gt;&lt;D xsi:type="xsd:double"&gt;73.84&lt;/D&gt;&lt;D xsi:type="xsd:double"&gt;73.84&lt;/D&gt;&lt;D xsi:type="xsd:double"&gt;73.928750000000008&lt;/D&gt;&lt;D xsi:type="xsd:double"&gt;73.84&lt;/D&gt;&lt;D xsi:type="xsd:double"&gt;73.84&lt;/D&gt;&lt;D xsi:type="xsd:double"&gt;73.84&lt;/D&gt;&lt;D xsi:type="xsd:double"&gt;73.84&lt;/D&gt;&lt;D xsi:type="xsd:double"&gt;73.84&lt;/D&gt;&lt;D xsi:type="xsd:double"&gt;73.84&lt;/D&gt;&lt;D xsi:type="xsd:double"&gt;73.84&lt;/D&gt;&lt;D xsi:type="xsd:double"&gt;73.84&lt;/D&gt;&lt;D xsi:type="xsd:double"&gt;73.84&lt;/D&gt;&lt;D xsi:type="xsd:double"&gt;73.84&lt;/D&gt;&lt;D xsi:type="xsd:double"&gt;73.84&lt;/D&gt;&lt;D xsi:type="xsd:double"&gt;73.84&lt;/D&gt;&lt;D xsi:type="xsd:double"&gt;73.84&lt;/D&gt;&lt;D xsi:type="xsd:double"&gt;73.84&lt;/D&gt;&lt;D xsi:type="xsd:double"&gt;73.84&lt;/D&gt;&lt;D xsi:type="xsd:double"&gt;73.84&lt;/D&gt;&lt;D xsi:type="xsd:double"&gt;73.84&lt;/D&gt;&lt;D xsi:type="xsd:double"&gt;73.84&lt;/D&gt;&lt;D xsi:type="xsd:double"&gt;73.991520000000008&lt;/D&gt;&lt;D xsi:type="xsd:double"&gt;73.78588&lt;/D&gt;&lt;D xsi:type="xsd:double"&gt;73.78588&lt;/D&gt;&lt;D xsi:type="xsd:double"&gt;73.69765000000001&lt;/D&gt;&lt;D xsi:type="xsd:double"&gt;73.69765000000001&lt;/D&gt;&lt;D xsi:type="xsd:double"&gt;73.69765000000001&lt;/D&gt;&lt;D xsi:type="xsd:double"&gt;73.69765000000001&lt;/D&gt;&lt;D xsi:type="xsd:double"&gt;73.69765000000001&lt;/D&gt;&lt;D xsi:type="xsd:double"&gt;73.58&lt;/D&gt;&lt;D xsi:type="xsd:double"&gt;71.99176&lt;/D&gt;&lt;D xsi:type="xsd:double"&gt;71.727060000000009&lt;/D&gt;&lt;D xsi:type="xsd:double"&gt;71.43294&lt;/D&gt;&lt;D xsi:type="xsd:double"&gt;71.168240000000011&lt;/D&gt;&lt;D xsi:type="xsd:double"&gt;71.168240000000011&lt;/D&gt;&lt;D xsi:type="xsd:double"&gt;71.168240000000011&lt;/D&gt;&lt;D xsi:type="xsd:double"&gt;71.40353&lt;/D&gt;&lt;D xsi:type="xsd:double"&gt;71.40353&lt;/D&gt;&lt;D xsi:type="xsd:double"&gt;71.40353&lt;/D&gt;&lt;D xsi:type="xsd:double"&gt;71.08&lt;/D&gt;&lt;D xsi:type="xsd:double"&gt;70.99176&lt;/D&gt;&lt;D xsi:type="xsd:double"&gt;70.756470000000007&lt;/D&gt;&lt;D</t>
        </r>
      </text>
    </comment>
    <comment ref="A28" authorId="2" shapeId="0" xr:uid="{00000000-0006-0000-0000-00001D000000}">
      <text>
        <r>
          <rPr>
            <b/>
            <sz val="9"/>
            <color indexed="81"/>
            <rFont val="Tahoma"/>
            <family val="2"/>
          </rPr>
          <t xml:space="preserve"> xsi:type="xsd:double"&gt;70.756470000000007&lt;/D&gt;&lt;D xsi:type="xsd:double"&gt;70.43294&lt;/D&gt;&lt;D xsi:type="xsd:double"&gt;70.324840000000009&lt;/D&gt;&lt;D xsi:type="xsd:double"&gt;69.77940000000001&lt;/D&gt;&lt;D xsi:type="xsd:double"&gt;69.77940000000001&lt;/D&gt;&lt;D xsi:type="xsd:double"&gt;69.02182&lt;/D&gt;&lt;D xsi:type="xsd:double"&gt;68.59757&lt;/D&gt;&lt;D xsi:type="xsd:double"&gt;68.59757&lt;/D&gt;&lt;D xsi:type="xsd:double"&gt;68.05212&lt;/D&gt;&lt;D xsi:type="xsd:double"&gt;68.05212&lt;/D&gt;&lt;D xsi:type="xsd:double"&gt;68.05212&lt;/D&gt;&lt;D xsi:type="xsd:double"&gt;67.50667&lt;/D&gt;&lt;D xsi:type="xsd:double"&gt;66.80969&lt;/D&gt;&lt;D xsi:type="xsd:double"&gt;66.80969&lt;/D&gt;&lt;D xsi:type="xsd:double"&gt;66.80969&lt;/D&gt;&lt;D xsi:type="xsd:double"&gt;66.62788&lt;/D&gt;&lt;D xsi:type="xsd:double"&gt;66.355150000000009&lt;/D&gt;&lt;D xsi:type="xsd:double"&gt;65.84&lt;/D&gt;&lt;D xsi:type="xsd:double"&gt;65.84&lt;/D&gt;&lt;D xsi:type="xsd:double"&gt;65.84&lt;/D&gt;&lt;D xsi:type="xsd:double"&gt;65.17333&lt;/D&gt;&lt;D xsi:type="xsd:double"&gt;65.17333&lt;/D&gt;&lt;D xsi:type="xsd:double"&gt;64.355150000000009&lt;/D&gt;&lt;D xsi:type="xsd:double"&gt;64.355150000000009&lt;/D&gt;&lt;D xsi:type="xsd:double"&gt;64.355150000000009&lt;/D&gt;&lt;D xsi:type="xsd:double"&gt;64.460000000000008&lt;/D&gt;&lt;D xsi:type="xsd:double"&gt;64.460000000000008&lt;/D&gt;&lt;D xsi:type="xsd:double"&gt;64.460000000000008&lt;/D&gt;&lt;D xsi:type="xsd:double"&gt;64.460000000000008&lt;/D&gt;&lt;D xsi:type="xsd:double"&gt;64.460000000000008&lt;/D&gt;&lt;D xsi:type="xsd:double"&gt;63.8975&lt;/D&gt;&lt;D xsi:type="xsd:double"&gt;63.415760000000006&lt;/D&gt;&lt;D xsi:type="xsd:double"&gt;63.415760000000006&lt;/D&gt;&lt;D xsi:type="xsd:double"&gt;63.415760000000006&lt;/D&gt;&lt;D xsi:type="xsd:double"&gt;63.203640000000007&lt;/D&gt;&lt;D xsi:type="xsd:double"&gt;62.627880000000005&lt;/D&gt;&lt;D xsi:type="xsd:double"&gt;62.627880000000005&lt;/D&gt;&lt;D xsi:type="xsd:double"&gt;62.264240000000008&lt;/D&gt;&lt;D xsi:type="xsd:double"&gt;62.324850000000005&lt;/D&gt;&lt;D xsi:type="xsd:double"&gt;62.038120000000006&lt;/D&gt;&lt;D xsi:type="xsd:double"&gt;62.038120000000006&lt;/D&gt;&lt;D xsi:type="xsd:double"&gt;61.5794&lt;/D&gt;&lt;D xsi:type="xsd:double"&gt;61.397580000000005&lt;/D&gt;&lt;D xsi:type="xsd:double"&gt;61.397580000000005&lt;/D&gt;&lt;D xsi:type="xsd:double"&gt;61.397580000000005&lt;/D&gt;&lt;D xsi:type="xsd:double"&gt;61.397580000000005&lt;/D&gt;&lt;D xsi:type="xsd:double"&gt;61.397580000000005&lt;/D&gt;&lt;D xsi:type="xsd:double"&gt;61.09454&lt;/D&gt;&lt;D xsi:type="xsd:double"&gt;60.88242&lt;/D&gt;&lt;D xsi:type="xsd:double"&gt;60.73091&lt;/D&gt;&lt;D xsi:type="xsd:double"&gt;60.73091&lt;/D&gt;&lt;D xsi:type="xsd:double"&gt;60.64&lt;/D&gt;&lt;D xsi:type="xsd:double"&gt;60.64&lt;/D&gt;&lt;D xsi:type="xsd:double"&gt;60.150590000000008&lt;/D&gt;&lt;D xsi:type="xsd:double"&gt;60.47411&lt;/D&gt;&lt;D xsi:type="xsd:double"&gt;60.260570000000008&lt;/D&gt;&lt;D xsi:type="xsd:double"&gt;60.260570000000008&lt;/D&gt;&lt;D xsi:type="xsd:double"&gt;60.260570000000008&lt;/D&gt;&lt;D xsi:type="xsd:double"&gt;60.260570000000008&lt;/D&gt;&lt;D xsi:type="xsd:double"&gt;60.203430000000004&lt;/D&gt;&lt;D xsi:type="xsd:double"&gt;59.761210000000005&lt;/D&gt;&lt;D xsi:type="xsd:double"&gt;59.761210000000005&lt;/D&gt;&lt;D xsi:type="xsd:double"&gt;59.761210000000005&lt;/D&gt;&lt;D xsi:type="xsd:double"&gt;59.761210000000005&lt;/D&gt;&lt;D xsi:type="xsd:double"&gt;59.910000000000004&lt;/D&gt;&lt;D xsi:type="xsd:double"&gt;59.910000000000004&lt;/D&gt;&lt;D xsi:type="xsd:double"&gt;59.910000000000004&lt;/D&gt;&lt;/FQL&gt;&lt;FQL&gt;&lt;Q&gt;DE000BASF111^PSETCAL(FIVEDAY);FG_VOLUME(-1AY,NOW,D,0)&lt;/Q&gt;&lt;R&gt;263&lt;/R&gt;&lt;C&gt;1&lt;/C&gt;&lt;D xsi:type="xsd:double"&gt;3.6182279999999998&lt;/D&gt;&lt;D xsi:type="xsd:double"&gt;2.807978&lt;/D&gt;&lt;D xsi:type="xsd:double"&gt;3.3278719999999997&lt;/D&gt;&lt;D xsi:type="xsd:double"&gt;2.4458&lt;/D&gt;&lt;D xsi:type="xsd:double"&gt;2.9854000000000003&lt;/D&gt;&lt;D xsi:type="xsd:double"&gt;3.795153&lt;/D&gt;&lt;D xsi:type="xsd:double"&gt;2.872319&lt;/D&gt;&lt;D xsi:type="xsd:double"&gt;3.0643000000000002&lt;/D&gt;&lt;D xsi:type="xsd:double"&gt;3.406532&lt;/D&gt;&lt;D xsi:type="xsd:double"&gt;1.8713259999999998&lt;/D&gt;&lt;D xsi:type="xsd:double"&gt;2.884827&lt;/D&gt;&lt;D xsi:type="xsd:double"&gt;4.157713&lt;/D&gt;&lt;D xsi:type="xsd:double"&gt;4.556354&lt;/D&gt;&lt;D xsi:type="xsd:double"&gt;3.8289619999999998&lt;/D&gt;&lt;D xsi:type="xsd:double"&gt;3.603945&lt;/D&gt;&lt;D xsi:type="xsd:double"&gt;2.735496&lt;/D&gt;&lt;D xsi:type="xsd:double"&gt;2.33456&lt;/D&gt;&lt;D xsi:type="xsd:double"&gt;3.318705&lt;/D&gt;&lt;D xsi:type="xsd:double"&gt;3.0016000000000003&lt;/D&gt;&lt;D xsi:type="xsd:double"&gt;4.0439869999999996&lt;/D&gt;&lt;D xsi:type="xsd:double"&gt;1.887683&lt;/D&gt;&lt;D xsi:type="xsd:double"&gt;2.252803&lt;/D&gt;&lt;D xsi:type="xsd:double"&gt;1.739542&lt;/D&gt;&lt;D xsi:type="xsd:double"&gt;3.076783&lt;/D&gt;&lt;D xsi:type="xsd:double"&gt;1.8177619999999999&lt;/D&gt;&lt;D xsi:type="xsd:double"&gt;6.779716&lt;/D&gt;&lt;D xsi:type="xsd:double"&gt;2.097282&lt;/D&gt;&lt;D xsi:type="xsd:double"&gt;1.999588&lt;/D&gt;&lt;D xsi:type="xsd:double"&gt;1.6722789999999999&lt;/D&gt;&lt;D xsi:type="xsd:double"&gt;1.035243&lt;/D&gt;&lt;D xsi:type="xsd:double"&gt;0&lt;/D&gt;&lt;D xsi:type="xsd:double"&gt;1.2025789999999998&lt;/D&gt;&lt;D xsi:type="xsd:double"&gt;0.741857&lt;/D&gt;&lt;D xsi:type="xsd:double"&gt;1.3471229999999999&lt;/D&gt;&lt;D xsi:type="xsd:double"&gt;1.579351&lt;/D&gt;&lt;D xsi:type="xsd:double"&gt;0&lt;/D&gt;&lt;D xsi:type="xsd:double"&gt;1.8315739999999998&lt;/D&gt;&lt;D xsi:type="xsd:double"&gt;3.651993&lt;/D&gt;&lt;D xsi:type="xsd:double"&gt;7.682592&lt;/D&gt;&lt;D xsi:type="xsd:double"&gt;2.545263&lt;/D&gt;&lt;D xsi:type="xsd:double"&gt;2.999454&lt;/D&gt;&lt;D xsi:type="xsd:double"&gt;3.420695&lt;/D&gt;&lt;D xsi:type="xsd:double"&gt;3.318516&lt;/D&gt;&lt;D xsi:type="xsd:double"&gt;3.334959&lt;/D&gt;&lt;D xsi:type="xsd:double"&gt;3.8154969999999997&lt;/D&gt;&lt;D xsi:type="xsd:double"&gt;3.5517109999999996&lt;/D&gt;&lt;D xsi:type="xsd:double"&gt;2.139542&lt;/D&gt;&lt;D xsi:type="xsd:double"&gt;2.4210689999999997&lt;/D&gt;&lt;D xsi:type="xsd:double"&gt;4.2210329999999994&lt;/D&gt;&lt;D xsi:type="xsd:double"&gt;4.111893&lt;/D&gt;&lt;D xsi:type="xsd:double"&gt;5.684905&lt;/D&gt;&lt;D xsi:type="xsd:double"&gt;4.1578409999999995&lt;/D&gt;&lt;D xsi:type="xsd:double"&gt;4.381683&lt;/D&gt;&lt;D xsi:type="xsd:double"&gt;2.9854000000000003&lt;/D&gt;&lt;D xsi:type="xsd:double"&gt;3.6434819999999997&lt;/D&gt;&lt;D xsi:type="xsd:double"&gt;2.900554&lt;/D&gt;&lt;D xsi:type="xsd:double"&gt;2.474427&lt;/D&gt;&lt;D xsi:type="xsd:double"&gt;3.919829&lt;/D&gt;&lt;D xsi:type="xsd:double"&gt;3.7061119999999996&lt;/D&gt;&lt;D xsi:type="xsd:double"&gt;2.7197419999999997&lt;/D&gt;&lt;D xsi:type="xsd:double"&gt;2.63356&lt;/D&gt;&lt;D xsi:type="xsd:double"&gt;2.965134&lt;/D&gt;&lt;D xsi:type="xsd:double"&gt;2.8676909999999998&lt;/D&gt;&lt;D xsi:type="xsd:double"&gt;2.057746&lt;/D&gt;&lt;D xsi:type="xsd:double"&gt;2.4899&lt;/D&gt;&lt;D xsi:type="xsd:double"&gt;2.594184&lt;/D&gt;&lt;D xsi:type="xsd:double"&gt;2.736067&lt;/D&gt;&lt;D xsi:type="xsd:double"&gt;3.6986179999999997&lt;/D&gt;&lt;D xsi:type="xsd:double"&gt;3.293943&lt;/D&gt;&lt;D xsi:type="xsd:double"&gt;2.7899789999999998&lt;/D&gt;&lt;D xsi:type="xsd:double"&gt;3.4632300000000003&lt;/D&gt;&lt;D xsi:type="xsd:double"&gt;3.227543&lt;/D&gt;&lt;D xsi:type="xsd:double"&gt;3.9088000000000003&lt;/D&gt;&lt;D xsi:type="xsd:double"&gt;3.4446649999999996&lt;/D&gt;&lt;D xsi:type="xsd:double"&gt;4.070904&lt;/D&gt;&lt;D xsi:type="xsd:double"&gt;2.478183&lt;/D&gt;&lt;D xsi:type="xsd:double"&gt;3.086972&lt;/D&gt;&lt;D xsi:type="xsd:double"&gt;3.0503709999999997&lt;/D&gt;&lt;D xsi:type="xsd:double"&gt;2.822308&lt;/D&gt;&lt;D xsi:type="xsd:double"&gt;2.621267&lt;/D&gt;&lt;D xsi:type="xsd:double"&gt;2.574172&lt;/D&gt;&lt;D xsi:type="xsd:double"&gt;3.057347&lt;/D&gt;&lt;D xsi:type="xsd:double"&gt;3.7124949999999997&lt;/D&gt;&lt;D xsi:type="xsd:double"&gt;3.1186849999999997&lt;/D&gt;&lt;D xsi:type="xsd:double"&gt;3.300815&lt;/D&gt;&lt;D xsi:type="xsd:double"&gt;3.435108&lt;/D&gt;&lt;D xsi:type="xsd:double"&gt;3.186537&lt;/D&gt;&lt;D xsi:type="xsd:double"&gt;11.642520000000001&lt;/D&gt;&lt;D xsi:type="xsd:double"&gt;5.601438&lt;/D&gt;&lt;D xsi:type="xsd:double"&gt;5.195545&lt;/D&gt;&lt;D xsi:type="xsd:double"&gt;10.957991&lt;/D&gt;&lt;D xsi:type="xsd:double"&gt;4.48784&lt;/D&gt;&lt;D xsi:type="xsd:double"&gt;2.5866469999999997&lt;/D&gt;&lt;D xsi:type="xsd:double"&gt;2.971564&lt;/D&gt;&lt;D xsi:type="xsd:double"&gt;4.118244&lt;/D&gt;&lt;D xsi:type="xsd:double"&gt;3.2421200000000003&lt;/D&gt;&lt;D xsi:type="xsd:double"&gt;1.8976629999999999&lt;/D&gt;&lt;D xsi:type="xsd:double"&gt;2.713335&lt;/D&gt;&lt;D xsi:type="xsd:double"&gt;3.635818&lt;/D&gt;&lt;D xsi:type="xsd:double"&gt;3.952076&lt;/D&gt;&lt;D xsi:type="xsd:double"&gt;3.07609&lt;/D&gt;&lt;D xsi:type="xsd:double"&gt;1.905494&lt;/D&gt;&lt;D xsi:type="xsd:double"&gt;2.8044219999999997&lt;/D&gt;&lt;D xsi:type="xsd:double"&gt;3.2403519999999997&lt;/D&gt;&lt;D xsi:type="xsd:double"&gt;2.639465&lt;/D&gt;&lt;D xsi:type="xsd:double"&gt;3.0887849999999997&lt;/D&gt;&lt;D xsi:type="xsd:double"&gt;3.0328139999999997&lt;/D&gt;&lt;D xsi:type="xsd:double"&gt;4.371726&lt;/D&gt;&lt;D xsi:type="xsd:double"&gt;2.963497&lt;/D&gt;&lt;D xsi:type="xsd:double"&gt;2.744483&lt;/D&gt;&lt;D xsi:type="xsd:double"&gt;5.1336829999999996&lt;/D&gt;&lt;D xsi:type="xsd:double"&gt;3.5062729999999998&lt;/D&gt;&lt;D xsi:type="xsd:double"&gt;2.137861&lt;/D&gt;&lt;D xsi:type="xsd:double"&gt;4.5053459999999994&lt;/D&gt;&lt;D xsi:type="xsd:double"&gt;3.434472&lt;/D&gt;&lt;D xsi:type="xsd:double"&gt;0&lt;/D&gt;&lt;D xsi:type="xsd:double"&gt;0&lt;/D&gt;&lt;D xsi:type="xsd:double"&gt;2.980747&lt;/D&gt;&lt;D xsi:type="xsd:double"&gt;3.958523&lt;/D&gt;&lt;D xsi:type="xsd:double"&gt;4.3579349999999994&lt;/D&gt;&lt;D xsi:type="xsd:double"&gt;2.4479889999999997&lt;/D&gt;&lt;D xsi:type="xsd:double"&gt;2.5813859999999997&lt;/D&gt;&lt;D xsi:type="xsd:double"&gt;3.2220109999999997&lt;/D&gt;&lt;D xsi:type="xsd:double"&gt;5.339447&lt;/D&gt;&lt;D xsi:type="xsd:double"&gt;24.301710000000003&lt;/D&gt;&lt;D xsi:type="xsd:double"&gt;29.20015&lt;/D&gt;&lt;D xsi:type="xsd:double"&gt;6.6322519999999994&lt;/D&gt;&lt;D xsi:type="xsd:double"&gt;3.496604&lt;/D&gt;&lt;D xsi:type="xsd:double"&gt;4.039995&lt;/D&gt;&lt;D xsi:type="xsd:double"&gt;4.711897&lt;/D&gt;&lt;D xsi:type="xsd:double"&gt;3.2832879999999998&lt;/D&gt;&lt;D xsi:type="xsd:double"&gt;2.9302289999999998&lt;/D&gt;&lt;D xsi:type="xsd:double"&gt;4.198689&lt;/D&gt;&lt;D xsi:type="xsd:double"&gt;3.2439&lt;/D&gt;&lt;D xsi:type="xsd:double"&gt;3.6631479999999996&lt;/D&gt;&lt;D xsi:type="xsd:double"&gt;13.407821&lt;/D&gt;&lt;D xsi:type="xsd:double"&gt;4.552334&lt;/D&gt;&lt;D xsi:type="xsd:double"&gt;3.0024029999999997&lt;/D&gt;&lt;D xsi:type="xsd:double"&gt;4.014507&lt;/D&gt;&lt;D xsi:type="xsd:double"&gt;3.740474&lt;/D&gt;&lt;D xsi:type="xsd:double"&gt;2.78302&lt;/D&gt;&lt;D xsi:type="xsd:double"&gt;1.705427&lt;/D&gt;&lt;D xsi:type="xsd:double"&gt;5.749166&lt;/D&gt;&lt;D xsi:type="xsd:double"&gt;3.31816&lt;/D&gt;&lt;D xsi:type="xsd:double"&gt;2.244029&lt;/D&gt;&lt;D xsi:type="xsd:double"&gt;3.445591&lt;/D&gt;&lt;D xsi:type="xsd:double"&gt;2.590477&lt;/D&gt;&lt;D xsi:type="xsd:double"&gt;2.6847849999999998&lt;/D&gt;&lt;D xsi:type="xsd:double"&gt;3.0793600000000003&lt;/D&gt;&lt;D xsi:type="xsd:double"&gt;3.624012&lt;/D&gt;&lt;D xsi:type="xsd:double"&gt;3.692231&lt;/D&gt;&lt;D xsi:type="xsd:double"&gt;1.2543739999999999&lt;/D&gt;&lt;D xsi:type="xsd:double"&gt;2.92884&lt;/D&gt;&lt;D xsi:type="xsd:double"&gt;3.3286379999999998&lt;/D&gt;&lt;D xsi:type="xsd:double"&gt;4.199147&lt;/D&gt;&lt;D xsi:type="xsd:double"&gt;8.911348&lt;/D&gt;&lt;D xsi:type="xsd:double"&gt;3.041172&lt;/D&gt;&lt;D xsi:type="xsd:double"&gt;3.865519&lt;/D&gt;&lt;D xsi:type="xsd:double"&gt;3.065439&lt;/D&gt;&lt;D xsi:type="xsd:double"&gt;3.3831469999999997&lt;/D&gt;&lt;D xsi:type="xsd:double"&gt;3.685427&lt;/D&gt;&lt;D xsi:type="xsd:double"&gt;3.2906&lt;/D&gt;&lt;D xsi:type="xsd:double"&gt;2.7719449999999997&lt;/D&gt;&lt;D xsi:type="xsd:double"&gt;3.849372&lt;/D&gt;&lt;D xsi:type="xsd:double"&gt;3.454836&lt;/D&gt;&lt;D xsi:type="xsd:double"&gt;3.0374939999999997&lt;/D&gt;&lt;D xsi:type="xsd:double"&gt;1.6543189999999999&lt;/D&gt;&lt;D xsi:type="xsd:double"&gt;3.13031&lt;/D&gt;&lt;D xsi:type="xsd:double"&gt;3.31828&lt;/D&gt;&lt;D xsi:type="xsd:double"&gt;2.9031409999999997&lt;/D&gt;&lt;D xsi:type="xsd:double"&gt;3.6355229999999996&lt;/D&gt;&lt;D xsi:type="xsd:double"&gt;4.0064649999999995&lt;/D&gt;&lt;D xsi:type="xsd:double"&gt;5.4820129999999994&lt;/D&gt;&lt;D xsi:type="xsd:double"&gt;3.343257&lt;/D&gt;&lt;D xsi:type="xsd:double"&gt;3.3473759999999997&lt;/D&gt;&lt;D xsi:type="xsd:double"&gt;5.169439&lt;/D&gt;&lt;D xsi:type="xsd:double"&gt;3.2680179999999996&lt;/D&gt;&lt;D xsi:type="xsd:double"&gt;3.660837&lt;/D&gt;&lt;D xsi:type="xsd:double"&gt;5.1735419999999994&lt;/D&gt;&lt;D xsi:type="xsd:double"&gt;4.1265300000000007&lt;/D&gt;&lt;D xsi:type="xsd:double"&gt;2.849831&lt;/D&gt;&lt;D xsi:type="xsd:double"&gt;2.800821&lt;/D&gt;&lt;D xsi:type="xsd:double"&gt;2.358518&lt;/D&gt;&lt;D xsi:type="xsd:double"&gt;4.357074&lt;/D&gt;&lt;D xsi:type="xsd:double"&gt;9.132404&lt;/D&gt;&lt;D xsi:type="xsd:double"&gt;4.776285&lt;/D&gt;&lt;D xsi:type="xsd:double"&gt;6.005572&lt;/D&gt;&lt;D xsi:type="xsd:double"&gt;5.683186&lt;/D&gt;&lt;D xsi:type="xsd:double"&gt;7.1818139999999993&lt;/D&gt;&lt;D xsi:type="xsd:double"&gt;8.47963&lt;/D&gt;&lt;D xsi:type="xsd:double"&gt;14.846440000000001&lt;/D&gt;&lt;D xsi:type="xsd:double"&gt;11.890210000000002&lt;/D&gt;&lt;D xsi:type="xsd:double"&gt;14.92829&lt;/D&gt;&lt;D xsi:type="xsd:double"&gt;12.889170000000002&lt;/D&gt;&lt;D xsi:type="xsd:double"&gt;11.515130000000001&lt;/D&gt;&lt;D xsi:type="xsd:double"&gt;7.5427409999999995&lt;/D&gt;&lt;D xsi:type="xsd:double"&gt;4.5681600000000007&lt;/D&gt;&lt;D xsi:type="xsd:double"&gt;4.365468&lt;/D&gt;&lt;D xsi:type="xsd:double"&gt;4.13876&lt;/D&gt;&lt;D xsi:type="xsd:double"&gt;8.7952149999999989&lt;/D&gt;&lt;D xsi:type="xsd:double"&gt;10.00937&lt;/D&gt;&lt;D xsi:type="xsd:double"&gt;5.635564&lt;/D&gt;&lt;D xsi:type="xsd:double"&gt;5.1098539999999995&lt;/D&gt;&lt;D xsi:type="xsd:double"&gt;6.051328&lt;/D&gt;&lt;D xsi:type="xsd:double"&gt;7.61901&lt;/D&gt;&lt;D xsi:type="xsd:double"&gt;7.029617&lt;/D&gt;&lt;D xsi:type="xsd:double"&gt;3.182868&lt;/D&gt;&lt;D xsi:type="xsd:double"&gt;4.821569&lt;/D&gt;&lt;D xsi:type="xsd:double"&gt;7.0483569999999993&lt;/D&gt;&lt;D xsi:type="xsd:double"&gt;6.0172029999999994&lt;/D&gt;&lt;D xsi:type="xsd:double"&gt;6.103952&lt;/D&gt;&lt;D xsi:type="xsd:double"&gt;7.306412&lt;/D&gt;&lt;D xsi:type="xsd:double"&gt;6.734391&lt;/D&gt;&lt;D xsi:type="xsd:double"&gt;5.4232000000000005&lt;/D&gt;&lt;D xsi:type="xsd:double"&gt;5.400397&lt;/D&gt;&lt;D xsi:type="xsd:double"&gt;6.479348&lt;/D&gt;&lt;D xsi:type="xsd:double"&gt;7.313135&lt;/D&gt;&lt;D xsi:type="xsd:double"&gt;6.720929&lt;/D&gt;&lt;D xsi:type="xsd:double"&gt;7.4810279999999993&lt;/D&gt;&lt;D xsi:type="xsd:double"&gt;6.736434&lt;/D&gt;&lt;D xsi:type="xsd:double"&gt;11.621500000000001&lt;/D&gt;&lt;D xsi:type="xsd:double"&gt;4.436573&lt;/D&gt;&lt;D xsi:type="xsd:double"&gt;4.257516&lt;/D&gt;&lt;D xsi:type="xsd:double"&gt;4.274641&lt;/D&gt;&lt;D xsi:type="xsd:double"&gt;6.871955&lt;/D&gt;&lt;D xsi:type="xsd:double"&gt;6.975473&lt;/D&gt;&lt;D xsi:type="xsd:double"&gt;5.850435&lt;/D&gt;&lt;D xsi:type="xsd:double"&gt;7.548163&lt;/D&gt;&lt;D xsi:type="xsd:double"&gt;4.5626900000000008&lt;/D&gt;&lt;D xsi:type="xsd:double"&gt;4.023759&lt;/D&gt;&lt;D xsi:type="xsd:double"&gt;4.7380439999999995&lt;/D&gt;&lt;D xsi:type="xsd:double"&gt;3.8005079999999998&lt;/D&gt;&lt;D xsi:type="xsd:double"&gt;5.616118&lt;/D&gt;&lt;D xsi:type="xsd:double"&gt;6.082483&lt;/D&gt;&lt;D xsi:type="xsd:double"&gt;6.9260189999999993&lt;/D&gt;&lt;D xsi:type="xsd:double"&gt;5.309341&lt;/D&gt;&lt;D xsi:type="xsd:double"&gt;4.184308&lt;/D&gt;&lt;D xsi:type="xsd:double"&gt;5.008677&lt;/D&gt;&lt;D xsi:type="xsd:double"&gt;4.389482&lt;/D&gt;&lt;D xsi:type="xsd:double"&gt;4.249661&lt;/D&gt;&lt;D xsi:type="xsd:double"&gt;4.23435&lt;/D&gt;&lt;D xsi:type="xsd:double"&gt;4.8755000000000006&lt;/D&gt;&lt;D xsi:type="xsd:double"&gt;3.46261&lt;/D&gt;&lt;D xsi:type="xsd:double"&gt;3.990366&lt;/D&gt;&lt;D xsi:type="xsd:double"&gt;5.943682&lt;/D&gt;&lt;D xsi:type="xsd:double"&gt;6.056825&lt;/D&gt;&lt;D xsi:type="xsd:double"&gt;3.3926239999999996&lt;/D&gt;&lt;D xsi:type="xsd:double"&gt;4.661413&lt;/D&gt;&lt;D xsi:type="xsd:double"&gt;4.4655809999999994&lt;/D&gt;&lt;D xsi:type="xsd:double"&gt;8.739245&lt;/D&gt;&lt;D xsi:type="xsd:double"&gt;5.744533&lt;/D&gt;&lt;D xsi:type="xsd:double"&gt;4.1524339999999995&lt;/D&gt;&lt;D xsi:type="xsd:double"&gt;6.957831&lt;/D&gt;&lt;D xsi:type="xsd:double"&gt;4.20833&lt;/D&gt;&lt;D xsi:type="xsd:double"&gt;6.325632&lt;/D&gt;&lt;D xsi:type="xsd:double"&gt;5.101166&lt;/D&gt;&lt;D xsi:type="xsd:double"&gt;4.501392&lt;/D&gt;&lt;D xsi:type="xsd:double"&gt;4.033&lt;/D&gt;&lt;D xsi:type="xsd:double"&gt;5.113383&lt;/D&gt;&lt;D xsi:type="xsd:double"&gt;4.516646&lt;/D&gt;&lt;D xsi:type="xsd:double"&gt;3.3355400000000004&lt;/D&gt;&lt;D xsi:type="xsd:double"&gt;2.870557&lt;/D&gt;&lt;D xsi:type="xsd:double"&gt;1.9582709999999999&lt;/D&gt;&lt;/FQL&gt;&lt;FQL&gt;&lt;Q&gt;DE000BASF111^FA_ISO_CODE&lt;/Q&gt;&lt;R&gt;1&lt;/R&gt;&lt;C&gt;1&lt;/C&gt;&lt;D xsi:type="xsd:string"&gt;EUR&lt;/D&gt;&lt;/FQL&gt;&lt;FQL&gt;&lt;Q&gt;DE000BASF111^LSD_NAME_TOP_HLDR(10,"H","FS","EN")&lt;/Q&gt;&lt;R&gt;10&lt;/R&gt;&lt;C&gt;1&lt;/C&gt;&lt;D xsi:type="xsd:string"&gt;BlackRock Asset Management Deutschland AG&lt;/D&gt;&lt;D xsi:type="xsd:string"&gt;Norges Bank Investment Management&lt;/D&gt;&lt;D xsi:type="xsd:string"&gt;DWS Investment GmbH&lt;/D&gt;&lt;D xsi:type="xsd:string"&gt;Lyxor International Asset Management SA&lt;/D&gt;&lt;D xsi:type="xsd:string"&gt;Allianz Global Investors Kapitalanlagegesellschaft&lt;/D&gt;&lt;D xsi:type="xsd:string"&gt;Union Investment Privatfonds GmbH&lt;/D&gt;&lt;D xsi:type="xsd:string"&gt;BlackRock Fund Advisors&lt;/D&gt;&lt;D xsi:type="xsd:string"&gt;Natixis Asset Management SA&lt;/D&gt;&lt;D xsi:type="xsd:string"&gt;The Vanguard Group, Inc.&lt;/D&gt;&lt;D xsi:type="xsd:string"&gt;Capital World Investors&lt;/D&gt;&lt;/FQL&gt;&lt;FQL&gt;&lt;Q&gt;DE000BASF111^LSD_POS_TOP_HLDR(10,"H","FS")&lt;/Q&gt;&lt;R&gt;10&lt;/R&gt;&lt;C&gt;1&lt;/C&gt;&lt;D xsi:type="xsd:double"&gt;21915867&lt;/D&gt;&lt;D xsi:type="xsd:double"&gt;19816266&lt;/D&gt;&lt;D xsi:type="xsd:double"&gt;14724532&lt;/D&gt;&lt;D xsi:type="xsd:double"&gt;13043070&lt;/D&gt;&lt;D xsi:type="xsd:double"&gt;9946076&lt;/D&gt;&lt;D xsi:type="xsd:double"&gt;9121474&lt;/D&gt;&lt;D xsi:type="xsd:double"&gt;7909598&lt;/D&gt;&lt;D xsi:type="xsd:double"&gt;7358921&lt;/D&gt;&lt;D xsi:type="xsd:double"&gt;6816182&lt;/D&gt;&lt;D xsi:type="xsd:double"&gt;5832600&lt;/D&gt;&lt;/FQL&gt;&lt;FQL&gt;&lt;Q&gt;FR0000133308^P_PRICE(0)&lt;/Q&gt;&lt;R&gt;1&lt;/R&gt;&lt;C&gt;1&lt;/C&gt;&lt;D xsi:type="xsd:double"&gt;12.61&lt;/D&gt;&lt;/FQL&gt;&lt;FQL&gt;&lt;Q&gt;FR0000133308^P_PRICE(40861)&lt;/Q&gt;&lt;R&gt;1&lt;/R&gt;&lt;C&gt;1&lt;/C&gt;&lt;D xsi:type="xsd:double"&gt;12.61&lt;/D&gt;&lt;/FQL&gt;&lt;FQL&gt;&lt;Q&gt;FR0000133308^P_COM_SHS_OUT(0)&lt;/Q&gt;&lt;R&gt;1&lt;/R&gt;&lt;C&gt;1&lt;/C&gt;&lt;D xsi:type="xsd:double"&gt;2648.858&lt;/D&gt;&lt;/FQL&gt;&lt;FQL&gt;&lt;Q&gt;FR0000133308^P_COM_SHS_OUT(40861)&lt;/Q&gt;&lt;R&gt;1&lt;/R&gt;&lt;C&gt;1&lt;/C&gt;&lt;D xsi:type="xsd:double"&gt;2648.858&lt;/D&gt;&lt;/FQL&gt;&lt;FQL&gt;&lt;Q&gt;FR0000133308^P_LOCAL_INDEX&lt;/Q&gt;&lt;R&gt;1&lt;/R&gt;&lt;C&gt;1&lt;/C&gt;&lt;D xsi:type="xsd:string"&gt;180454&lt;/D&gt;&lt;/FQL&gt;&lt;FQL&gt;&lt;Q&gt;FR0000133308^PSETCAL(FIVEDAY);P_DATEJ_DAY(-1AY,NOW,D)&lt;/Q&gt;&lt;R&gt;263&lt;/R&gt;&lt;C&gt;1&lt;/C&gt;&lt;D xsi:type="xsd:int"&gt;40494&lt;/D&gt;&lt;D xsi:type="xsd:int"&gt;40497&lt;/D&gt;&lt;D xsi:type="xsd:int"&gt;40498&lt;/D&gt;&lt;D xsi:type="xsd:int"&gt;40499&lt;/D&gt;&lt;D xsi:type="xsd:int"&gt;40500&lt;/D&gt;&lt;D xsi:type="xsd:int"&gt;40501&lt;/D&gt;&lt;D xsi:type="xsd:int"&gt;40504&lt;/D&gt;&lt;D xsi:type="xsd:int"&gt;40505&lt;/D&gt;&lt;D xsi:type="xsd:int"&gt;40506&lt;/D&gt;&lt;D xsi:type="xsd:int"&gt;40507&lt;/D&gt;&lt;D xsi:type="xsd:int"&gt;40508&lt;/D&gt;&lt;D xsi:type="xsd:int"&gt;40511&lt;/D&gt;&lt;D xsi:type="xsd:int"&gt;40512&lt;/D&gt;&lt;D xsi:type="xsd:int"&gt;40513&lt;/D&gt;&lt;D xsi:type="xsd:int"&gt;40514&lt;/D&gt;&lt;D xsi:type="xsd:int"&gt;40515&lt;/D&gt;&lt;D xsi:type="xsd:int"&gt;40518&lt;/D&gt;&lt;D xsi:type="xsd:int"&gt;40519&lt;/D&gt;&lt;D xsi:type="xsd:int"&gt;40520&lt;/D&gt;&lt;D xsi:type="xsd:int"&gt;40521&lt;/D&gt;&lt;D xsi:type="xsd:int"&gt;40522&lt;/D&gt;&lt;D xsi:type="xsd:int"&gt;40525&lt;/D&gt;&lt;D xsi:type="xsd:int"&gt;40526&lt;/D&gt;&lt;D xsi:type="xsd:int"&gt;40527&lt;/D&gt;&lt;D xsi:type="xsd:int"&gt;40528&lt;/D&gt;&lt;D xsi:type="xsd:int"&gt;40529&lt;/D&gt;&lt;D xsi:type="xsd:int"&gt;40532&lt;/D&gt;&lt;D xsi:type="xsd:int"&gt;40533&lt;/D&gt;&lt;D xsi:type="xsd:int"&gt;40534&lt;/D&gt;&lt;D xsi:type="xsd:int"&gt;40535&lt;/D&gt;&lt;D xsi:type="xsd:int"&gt;40536&lt;/D&gt;&lt;D xsi:type="xsd:int"&gt;40539&lt;/D&gt;&lt;D xsi:type="xsd:int"&gt;40540&lt;/D&gt;&lt;D xsi:type="xsd:int"&gt;40541&lt;/D&gt;&lt;D xsi:type="xsd:int"&gt;40542&lt;/D&gt;&lt;D xsi:type="xsd:int"&gt;40543&lt;/D&gt;&lt;D xsi:type="xsd:int"&gt;40546&lt;/D&gt;&lt;D xsi:type="xsd:int"&gt;40547&lt;/D&gt;&lt;D xsi:type="xsd:int"&gt;40548&lt;/D&gt;&lt;D xsi:type="xsd:int"&gt;40549&lt;/D&gt;&lt;D xsi:type="xsd:int"&gt;40550&lt;/D&gt;&lt;D xsi:type="xsd:int"&gt;40553&lt;/D&gt;&lt;D xsi:type="xsd:int"&gt;40554&lt;/D&gt;&lt;D xsi:type="xsd:int"&gt;40555&lt;/D&gt;&lt;D xsi:type="xsd:int"&gt;40556&lt;/D&gt;&lt;D xsi:type="xsd:int"&gt;40557&lt;/D&gt;&lt;D xsi:type="xsd:int"&gt;40560&lt;/D&gt;&lt;D xsi:type="xsd:int"&gt;40561&lt;/D&gt;&lt;D xsi:type="xsd:int"&gt;40562&lt;/D&gt;&lt;D xsi:type="xsd:int"&gt;40563&lt;/D&gt;&lt;D xsi:type="xsd:int"&gt;40564&lt;/D&gt;&lt;D xsi:type="xsd:int"&gt;40567&lt;/D&gt;&lt;D xsi:type="xsd:int"&gt;40568&lt;/D&gt;&lt;D xsi:type="xsd:int"&gt;40569&lt;/D&gt;&lt;D xsi:type="xsd:int"&gt;40570&lt;/D&gt;&lt;D xsi:type="xsd:int"&gt;40571&lt;/D&gt;&lt;D xsi:type="xsd:int"&gt;40574&lt;/D&gt;&lt;D xsi:type="xsd:int"&gt;40575&lt;/D&gt;&lt;D xsi:type="xsd:int"&gt;40576&lt;/D&gt;&lt;D xsi:type="xsd:int"&gt;40577&lt;/D&gt;&lt;D xsi:type="xsd:int"&gt;40578&lt;/D&gt;&lt;D xsi:type="xsd:int"&gt;40581&lt;/D&gt;&lt;D xsi:type="xsd:int"&gt;40582&lt;/D&gt;&lt;D xsi:type="xsd:int"&gt;40583&lt;/D&gt;&lt;D xsi:type="xsd:int"&gt;40584&lt;/D&gt;&lt;D xsi:type="xsd:int"&gt;40585&lt;/D&gt;&lt;D xsi:type="xsd:int"&gt;40588&lt;/D&gt;&lt;D xsi:type="xsd:int"&gt;40589&lt;/D&gt;&lt;D xsi:type="xsd:int"&gt;40590&lt;/D&gt;&lt;D xsi:type="xsd:int"&gt;40591&lt;/D&gt;&lt;D xsi:type="xsd:int"&gt;40592&lt;/D&gt;&lt;D xsi:type="xsd:int"&gt;40595&lt;/D&gt;&lt;D xsi:type="xsd:int"&gt;40596&lt;/D&gt;&lt;D xsi:type="xsd:int"&gt;40597&lt;/D&gt;&lt;D xsi:type="xsd:int"&gt;40598&lt;/D&gt;&lt;D xsi:type="xsd:int"&gt;40599&lt;/D&gt;&lt;D xsi:type="xsd:int"&gt;40602&lt;/D&gt;&lt;D xsi:type="xsd:int"&gt;40603&lt;/D&gt;&lt;D xsi:type="xsd:int"&gt;40604&lt;/D&gt;&lt;D xsi:type="xsd:int"&gt;40605&lt;/D&gt;&lt;D xsi:type="xsd:int"&gt;40606&lt;/D&gt;&lt;D xsi:type="xsd:int"&gt;40609&lt;/D&gt;&lt;D xsi:type="xsd:int"&gt;40610&lt;/D&gt;&lt;D xsi:type="xsd:int"&gt;40611&lt;/D&gt;&lt;D xsi:type="xsd:int"&gt;40612&lt;/D&gt;&lt;D xsi:type="xsd:int"&gt;40613&lt;/D&gt;&lt;D xsi:type="xsd:int"&gt;40616&lt;/D&gt;&lt;D xsi:type="xsd:int"&gt;40617&lt;/D&gt;&lt;D xsi:type="xsd:int"&gt;40618&lt;/D&gt;&lt;D xsi:type="xsd:int"&gt;40619&lt;/D&gt;&lt;D xsi:type="xsd:int"&gt;40620&lt;/D&gt;&lt;D xsi:type="xsd:int"&gt;40623&lt;/D&gt;&lt;D xsi:type="xsd:int"&gt;40624&lt;/D&gt;&lt;D xsi:type="xsd:int"&gt;40625&lt;/D&gt;&lt;D xsi:type="xsd:int"&gt;40626&lt;/D&gt;&lt;D xsi:type="xsd:int"&gt;40627&lt;/D&gt;&lt;D xsi:type="xsd:int"&gt;40630&lt;/D&gt;&lt;D xsi:type="xsd:int"&gt;40631&lt;/D&gt;&lt;D xsi:type="xsd:int"&gt;40632&lt;/D&gt;&lt;D xsi:type="xsd:int"&gt;40633&lt;/D&gt;&lt;D xsi:type="xsd:int"&gt;40634&lt;/D&gt;&lt;D xsi:type="xsd:int"&gt;40637&lt;/D&gt;&lt;D xsi:type="xsd:int"&gt;40638&lt;/D&gt;&lt;D xsi:type="xsd:int"&gt;40639&lt;/D&gt;&lt;D xsi:type="xsd:int"&gt;40640&lt;/D&gt;&lt;D xsi:type="xsd:int"&gt;40641&lt;/D&gt;&lt;D xsi:type="xsd:int"&gt;40644&lt;/D&gt;&lt;D xsi:type="xsd:int"&gt;40645&lt;/D&gt;&lt;D xsi:type="xsd:int"&gt;40646&lt;/D&gt;&lt;D xsi:type="xsd:int"&gt;40647&lt;/D&gt;&lt;D xsi:type="xsd:int"&gt;40648&lt;/D&gt;&lt;D xsi:type="xsd:int"&gt;40651&lt;/D&gt;&lt;D xsi:type="xsd:int"&gt;40652&lt;/D&gt;&lt;D xsi:type="xsd:int"&gt;40653&lt;/D&gt;&lt;D xsi:type="xsd:int"&gt;40654&lt;/D&gt;&lt;D xsi:type="xsd:int"&gt;40655&lt;/D&gt;&lt;D xsi:type="xsd:int"&gt;40658&lt;/D&gt;&lt;D xsi:type="xsd:int"&gt;40659&lt;/D&gt;&lt;D xsi:type="xsd:int"&gt;40660&lt;/D&gt;&lt;D xsi:type="xsd:int"&gt;40661&lt;/D&gt;&lt;D xsi:type="xsd:int"&gt;40662&lt;/D&gt;&lt;D xsi:type="xsd:int"&gt;40665&lt;/D&gt;&lt;D xsi:type="xsd:int"&gt;40666&lt;/D&gt;&lt;D xsi:type="xsd:int"&gt;40667&lt;/D&gt;&lt;D xsi:type="xsd:int"&gt;40668&lt;/D&gt;&lt;D xsi:type="xsd:int"&gt;40669&lt;/D&gt;&lt;D xsi:type="xsd:int"&gt;40672&lt;/D&gt;&lt;D xsi:type="xsd:int"&gt;40673&lt;/D&gt;&lt;D xsi:type="xsd:int"&gt;40674&lt;/D&gt;&lt;D xsi:type="xsd:int"&gt;40675&lt;/D&gt;&lt;D xsi:type="xsd:int"&gt;40676&lt;/D&gt;&lt;D xsi:type="xsd:int"&gt;40679&lt;/D&gt;&lt;D xsi:type="xsd:int"&gt;40680&lt;/D&gt;&lt;D xsi:type="xsd:int"&gt;40681&lt;/D&gt;&lt;D xsi:type="xsd:int"&gt;40682&lt;/D&gt;&lt;D xsi:type="xsd:int"&gt;40683&lt;/D&gt;&lt;D xsi:type="xsd:int"&gt;40686&lt;/D&gt;&lt;D xsi:type="xsd:int"&gt;40687&lt;/D&gt;&lt;D xsi:type="xsd:int"&gt;40688&lt;/D&gt;&lt;D xsi:type="xsd:int"&gt;40689&lt;/D&gt;&lt;D xsi:type="xsd:int"&gt;40690&lt;/D&gt;&lt;D xsi:type="xsd:int"&gt;40693&lt;/D&gt;&lt;D xsi:type="xsd:int"&gt;40694&lt;/D&gt;&lt;D xsi:type="xsd:int"&gt;40695&lt;/D&gt;&lt;D xsi:type="xsd:int"&gt;40696&lt;/D&gt;&lt;D xsi:type="xsd:int"&gt;40697&lt;/D&gt;&lt;D xsi:type="xsd:int"&gt;40700&lt;/D&gt;&lt;D xsi:type="xsd:int"&gt;40701&lt;/D&gt;&lt;D xsi:type="xsd:int"&gt;40702&lt;/D&gt;&lt;D xsi:type="xsd:int"&gt;40703&lt;/D&gt;&lt;D xsi:type="xsd:int"&gt;40704&lt;/D&gt;&lt;D xsi:type="xsd:int"&gt;40707&lt;/D&gt;&lt;D xsi:type="xsd:int"&gt;40708&lt;/D&gt;&lt;D xsi:type="xsd:int"&gt;40709&lt;/D&gt;&lt;D xsi:type="xsd:int"&gt;40710&lt;/D&gt;&lt;D xsi:type="xsd:int"&gt;40711&lt;/D&gt;&lt;D xsi:type="xsd:int"&gt;40714&lt;/D&gt;&lt;D xsi:type="xsd:int"&gt;40715&lt;/D&gt;&lt;D xsi:type="xsd:int"&gt;40716&lt;/D&gt;&lt;D xsi:type="xsd:int"&gt;40717&lt;/D&gt;&lt;D xsi:type="xsd:int"&gt;40718&lt;/D&gt;&lt;D xsi:type="xsd:int"&gt;40721&lt;/D&gt;&lt;D xsi:type="xsd:int"&gt;40722&lt;/D&gt;&lt;D xsi:type="xsd:int"&gt;40723&lt;/D&gt;&lt;D xsi:type="xsd:int"&gt;40724&lt;/D&gt;&lt;D xsi:type="xsd:int"&gt;40725&lt;/D&gt;&lt;D xsi:type="xsd:int"&gt;40728&lt;/D&gt;&lt;D xsi:type="xsd:int"&gt;40729&lt;/D&gt;&lt;D xsi:type="xsd:int"&gt;40730&lt;/D&gt;&lt;D xsi:type="xsd:int"&gt;40731&lt;/D&gt;&lt;D xsi:type="xsd:int"&gt;40732&lt;/D&gt;&lt;D xsi:type="xsd:int"&gt;40735&lt;/D&gt;&lt;D xsi:type="xsd:int"&gt;40736&lt;/D&gt;&lt;D xsi:type="xsd:int"&gt;40737&lt;/D&gt;&lt;D xsi:type="xsd:int"&gt;40738&lt;/D&gt;&lt;D xsi:type="xsd:int"&gt;40739&lt;/D&gt;&lt;D xsi:type="xsd:int"&gt;40742&lt;/D&gt;&lt;D xsi:type="xsd:int"&gt;40743&lt;/D&gt;&lt;D xsi:type="xsd:int"&gt;40744&lt;/D&gt;&lt;D xsi:type="xsd:int"&gt;40745&lt;/D&gt;&lt;D xsi:type="xsd:int"&gt;40746&lt;/D&gt;&lt;D xsi:type="xsd:int"&gt;40749&lt;/D&gt;&lt;D xsi:type="xsd:int"&gt;40750&lt;/D&gt;&lt;D xsi:type="xsd:int"&gt;40751&lt;/D&gt;&lt;D xsi:type="xsd:int"&gt;40752&lt;/D&gt;&lt;D xsi:type="xsd:int"&gt;40753&lt;/D&gt;&lt;D xsi:type="xsd:int"&gt;40756&lt;/D&gt;&lt;D xsi:type="xsd:int"&gt;40757&lt;/D&gt;&lt;D xsi:type="xsd:int"&gt;40758&lt;/D&gt;&lt;D xsi:type="xsd:int"&gt;40759&lt;/D&gt;&lt;D xsi:type="xsd:int"&gt;40760&lt;/D&gt;&lt;D xsi:type="xsd:int"&gt;40763&lt;/D&gt;&lt;D xsi:type="xsd:int"&gt;40764&lt;/D&gt;&lt;D xsi:type="xsd:int"&gt;40765&lt;/D&gt;&lt;D xsi:type="xsd:int"&gt;40766&lt;/D&gt;&lt;D xsi:type="xsd:int"&gt;40767&lt;/D&gt;&lt;D xsi:type="xsd:int"&gt;40770&lt;/D&gt;&lt;D xsi:type="xsd:int"&gt;40771&lt;/D&gt;&lt;D xsi:type="xsd:int"&gt;40772&lt;/D&gt;&lt;D xsi:type="xsd:int"&gt;40773&lt;/D&gt;&lt;D xsi:type="xsd:int"&gt;40774&lt;/D&gt;&lt;D xsi:type="xsd:int"&gt;40777&lt;/D&gt;&lt;D xsi:type="xsd:int"&gt;40778&lt;/D&gt;&lt;D xsi:type="xsd:int"&gt;40779&lt;/D&gt;&lt;D xsi:type="xsd:int"&gt;40780&lt;/D&gt;&lt;D xsi:type="xsd:int"&gt;40781&lt;/D&gt;&lt;D xsi:type="xsd:int"&gt;40784&lt;/D&gt;&lt;D xsi:type="xsd:int"&gt;40785&lt;/D&gt;&lt;D xsi:type="xsd:int"&gt;40786&lt;/D&gt;&lt;D xsi:type="xsd:int"&gt;40787&lt;/D&gt;&lt;D xsi:type="xsd:int"&gt;40788&lt;/D&gt;&lt;D xsi:type="xsd:int"&gt;40791&lt;/D&gt;&lt;D xsi:type="xsd:int"&gt;40792&lt;/D&gt;&lt;D xsi:type="xsd:int"&gt;40793&lt;/D&gt;&lt;D xsi:type="xsd:int"&gt;40794&lt;/D&gt;&lt;D xsi:type="xsd:int"&gt;40795&lt;/D&gt;&lt;D xsi:type="xsd:int"&gt;40798&lt;/D&gt;&lt;D xsi:type="xsd:int"&gt;40799&lt;/D&gt;&lt;D xsi:type="xsd:int"&gt;40800&lt;/D&gt;&lt;D xsi:type="xsd:int"&gt;40801&lt;/D&gt;&lt;D xsi:type="xsd:int"&gt;40802&lt;/D&gt;&lt;D xsi:type="xsd:int"&gt;40805&lt;/D&gt;&lt;D xsi:type="xsd:int"&gt;40806&lt;/D&gt;&lt;D xsi:type="xsd:int"&gt;40807&lt;/D&gt;&lt;D xsi:type="xsd:int"&gt;40808&lt;/D&gt;&lt;D xsi:type="xsd:int"&gt;40809&lt;/D&gt;&lt;D xsi:type="xsd:int"&gt;40812&lt;/D&gt;&lt;D xsi:type="xsd:int"&gt;40813&lt;/D&gt;&lt;D xsi:type="xsd:int"&gt;40814&lt;/D&gt;&lt;D xsi:type="xsd:int"&gt;40815&lt;/D&gt;&lt;D xsi:type="xsd:int"&gt;40816&lt;/D&gt;&lt;D xsi:type="xsd:int"&gt;40819&lt;/D&gt;&lt;D xsi:type="xsd:int"&gt;40820&lt;/D&gt;&lt;D xsi:type="xsd:int"&gt;40821&lt;/D&gt;&lt;D xsi:type="xsd:int"&gt;40822&lt;/D&gt;&lt;D xsi:type="xsd:int"&gt;40823&lt;/D&gt;&lt;D xsi:type="xsd:int"&gt;40826&lt;/D&gt;&lt;D xsi:type="xsd:int"&gt;40827&lt;/D&gt;&lt;D xsi:type="xsd:int"&gt;40828&lt;/D&gt;&lt;D xsi:type="xsd:int"&gt;40829&lt;/D&gt;&lt;D xsi:type="xsd:int"&gt;40830&lt;/D&gt;&lt;D xsi:type="xsd:int"&gt;40833&lt;/D&gt;&lt;D xsi:type="xsd:int"&gt;40834&lt;/D&gt;&lt;D xsi:type="xsd:int"&gt;40835&lt;/D&gt;&lt;D xsi:type="xsd:int"&gt;40836&lt;/D&gt;&lt;D xsi:type="xsd:int"&gt;40837&lt;/D&gt;&lt;D xsi:type="xsd:int"&gt;40840&lt;/D&gt;&lt;D xsi:type="xsd:int"&gt;40841&lt;/D&gt;&lt;D xsi:type="xsd:int"&gt;40842&lt;/D&gt;&lt;D xsi:type="xsd:int"&gt;40843&lt;/D&gt;&lt;D xsi:type="xsd:int"&gt;40844&lt;/D&gt;&lt;D xsi:type="xsd:int"&gt;40847&lt;/D&gt;&lt;D xsi:type="xsd:int"&gt;40848&lt;/D&gt;&lt;D xsi:type="xsd:int"&gt;40849&lt;/D&gt;&lt;D xsi:type="xsd:int"&gt;40850&lt;/D&gt;&lt;D xsi:type="xsd:int"&gt;40851&lt;/D&gt;&lt;D xsi:type="xsd:int"&gt;40854&lt;/D&gt;&lt;D xsi:type="xsd:int"&gt;40855&lt;/D&gt;&lt;D xsi:type="xsd:int"&gt;40856&lt;/D&gt;&lt;D xsi:type="xsd:int"&gt;40857&lt;/D&gt;&lt;D xsi:type="xsd:int"&gt;40858&lt;/D&gt;&lt;D xsi:type="xsd:int"&gt;40861&lt;/D&gt;&lt;D xsi:type="xsd:int"&gt;40862&lt;/D&gt;&lt;/FQL&gt;&lt;FQL&gt;&lt;Q&gt;FR0000133308^PSETCAL(FIVEDAY);P_PRICE(-1AY,NOW,D,EC_CURR,,1)&lt;/Q&gt;&lt;R&gt;263&lt;/R&gt;&lt;C&gt;1&lt;/C&gt;&lt;D xsi:type="xsd:double"&gt;16.805&lt;/D&gt;&lt;D xsi:type="xsd:double"&gt;16.895&lt;/D&gt;&lt;D xsi:type="xsd:double"&gt;16.580000000000002&lt;/D&gt;&lt;D xsi:type="xsd:double"&gt;16.595&lt;/D&gt;&lt;D xsi:type="xsd:double"&gt;16.82&lt;/D&gt;&lt;D xsi:type="xsd:double"&gt;16.8&lt;/D&gt;&lt;D xsi:type="xsd:double"&gt;16.655&lt;/D&gt;&lt;D xsi:type="xsd:double"&gt;16.23&lt;/D&gt;&lt;D xsi:type="xsd:double"&gt;16.235&lt;/D&gt;&lt;D xsi:type="xsd:double"&gt;16.225&lt;/D&gt;&lt;D xsi:type="xsd:double"&gt;16.185&lt;/D&gt;&lt;D xsi:type="xsd:double"&gt;15.755&lt;/D&gt;&lt;D xsi:type="xsd:double"&gt;15.600000000000001&lt;/D&gt;&lt;D xsi:type="xsd:double"&gt;15.77&lt;/D&gt;&lt;D xsi:type="xsd:double"&gt;15.905000000000001&lt;/D&gt;&lt;D xsi:type="xsd:double"&gt;15.905000000000001&lt;/D&gt;&lt;D xsi:type="xsd:double"&gt;15.72&lt;/D&gt;&lt;D xsi:type="xsd:double"&gt;15.835&lt;/D&gt;&lt;D xsi:type="xsd:double"&gt;15.9&lt;/D&gt;&lt;D xsi:type="xsd:double"&gt;16.04&lt;/D&gt;&lt;D xsi:type="xsd:double"&gt;15.98&lt;/D&gt;&lt;D xsi:type="xsd:double"&gt;16&lt;/D&gt;&lt;D xsi:type="xsd:double"&gt;16.05&lt;/D&gt;&lt;D xsi:type="xsd:double"&gt;15.965&lt;/D&gt;&lt;D xsi:type="xsd:double"&gt;16.035&lt;/D&gt;&lt;D xsi:type="xsd:double"&gt;15.915000000000001&lt;/D&gt;&lt;D xsi:type="xsd:double"&gt;15.935&lt;/D&gt;&lt;D xsi:type="xsd:double"&gt;16.075&lt;/D&gt;&lt;D xsi:type="xsd:double"&gt;16&lt;/D&gt;&lt;D xsi:type="xsd:double"&gt;16.03&lt;/D&gt;&lt;D xsi:type="xsd:double"&gt;16.02&lt;/D&gt;&lt;D xsi:type="xsd:double"&gt;15.83&lt;/D&gt;&lt;D xsi:type="xsd:double"&gt;15.775&lt;/D&gt;&lt;D xsi:type="xsd:double"&gt;15.905000000000001&lt;/D&gt;&lt;D xsi:type="xsd:double"&gt;15.700000000000001&lt;/D&gt;&lt;D xsi:type="xsd:double"&gt;15.595&lt;/D&gt;&lt;D xsi:type="xsd:double"&gt;15.9&lt;/D&gt;&lt;D xsi:type="xsd:double"&gt;15.945&lt;/D&gt;&lt;D xsi:type="xsd:double"&gt;15.98&lt;/D&gt;&lt;D xsi:type="xsd:double"&gt;16.125&lt;/D&gt;&lt;D xsi:type="xsd:double"&gt;15.935&lt;/D&gt;&lt;D xsi:type="xsd:double"&gt;15.675&lt;/D&gt;&lt;D xsi:type="xsd:double"&gt;15.71&lt;/D&gt;&lt;D xsi:type="xsd:double"&gt;15.945&lt;/D&gt;&lt;D xsi:type="xsd:double"&gt;15.94&lt;/D&gt;&lt;D xsi:type="xsd:double"&gt;15.825000000000001&lt;/D&gt;&lt;D xsi:type="xsd:double"&gt;15.775&lt;/D&gt;&lt;D xsi:type="xsd:double"&gt;15.765&lt;/D&gt;&lt;D xsi:type="xsd:double"&gt;15.655000000000001&lt;/D&gt;&lt;D xsi:type="xsd:double"&gt;15.705&lt;/D&gt;&lt;D xsi:type="xsd:double"&gt;16.13&lt;/D&gt;&lt;D xsi:type="xsd:double"&gt;16.26&lt;/D&gt;&lt;D xsi:type="xsd:double"&gt;16.240000000000002&lt;/D&gt;&lt;D xsi:type="xsd:double"&gt;16.135&lt;/D&gt;&lt;D xsi:type="xsd:double"&gt;16.155&lt;/D&gt;&lt;D xsi:type="xsd:double"&gt;15.88&lt;/D&gt;&lt;D xsi:type="xsd:double"&gt;15.955&lt;/D&gt;&lt;D xsi:type="xsd:double"&gt;16.16&lt;/D&gt;&lt;D xsi:type="xsd:double"&gt;16.415&lt;/D&gt;&lt;D xsi:type="xsd:double"&gt;16.44&lt;/D&gt;&lt;D xsi:type="xsd:double"&gt;16.45&lt;/D&gt;&lt;D xsi:type="xsd:double"&gt;16.53&lt;/D&gt;&lt;D xsi:type="xsd:double"&gt;16.45&lt;/D&gt;&lt;D xsi:type="xsd:double"&gt;16.325&lt;/D&gt;&lt;D xsi:type="xsd:double"&gt;16.275&lt;/D&gt;&lt;D xsi:type="xsd:double"&gt;16.240000000000002&lt;/D&gt;&lt;D xsi:type="xsd:double"&gt;16.16&lt;/D&gt;&lt;D xsi:type="xsd:double"&gt;16.13&lt;/D&gt;&lt;D xsi:type="xsd:double"&gt;16.315&lt;/D&gt;&lt;D xsi:type="xsd:double"&gt;16.19&lt;/D&gt;&lt;D xsi:type="xsd:double"&gt;16.45&lt;/D&gt;&lt;D xsi:type="xsd:double"&gt;16.355&lt;/D&gt;&lt;D xsi:type="xsd:double"&gt;16.22&lt;/D&gt;&lt;D xsi:type="xsd:double"&gt;16.195&lt;/D&gt;&lt;D xsi:type="xsd:double"&gt;15.96&lt;/D&gt;&lt;D xsi:type="xsd:double"&gt;16.015&lt;/D&gt;&lt;D xsi:type="xsd:double"&gt;16.03&lt;/D&gt;&lt;D xsi:type="xsd:double"&gt;15.885&lt;/D&gt;&lt;D xsi:type="xsd:double"&gt;15.870000000000001&lt;/D&gt;&lt;D xsi:type="xsd:double"&gt;15.705&lt;/D&gt;&lt;D xsi:type="xsd:double"&gt;15.700000000000001&lt;/D&gt;&lt;D xsi:type="xsd:double"&gt;15.535&lt;/D&gt;&lt;D xsi:type="xsd:double"&gt;15.68&lt;/D&gt;&lt;D xsi:type="xsd:double"&gt;15.605&lt;/D&gt;&lt;D xsi:type="xsd:double"&gt;15.575000000000001&lt;/D&gt;&lt;D xsi:type="xsd:double"&gt;15.47&lt;/D&gt;&lt;D xsi:type="xsd:double"&gt;15.195&lt;/D&gt;&lt;D xsi:type="xsd:double"&gt;14.89&lt;/D&gt;&lt;D xsi:type="xsd:double"&gt;14.735&lt;/D&gt;&lt;D xsi:type="xsd:double"&gt;14.950000000000001&lt;/D&gt;&lt;D xsi:type="xsd:double"&gt;15.01&lt;/D&gt;&lt;D xsi:type="xsd:double"&gt;15.540000000000001&lt;/D&gt;&lt;D xsi:type="xsd:double"&gt;15.535&lt;/D&gt;&lt;D xsi:type="xsd:double"&gt;15.57&lt;/D&gt;&lt;D xsi:type="xsd:double"&gt;15.68&lt;/D&gt;&lt;D xsi:type="xsd:double"&gt;15.69&lt;/D&gt;&lt;D xsi:type="xsd:double"&gt;15.655000000000001&lt;/D&gt;&lt;D xsi:type="xsd:double"&gt;15.66&lt;/D&gt;&lt;D xsi:type="xsd:double"&gt;15.845&lt;/D&gt;&lt;D xsi:type="xsd:double"&gt;15.81&lt;/D&gt;&lt;D xsi:type="xsd:double"&gt;15.885&lt;/D&gt;&lt;D xsi:type="xsd:double"&gt;15.9&lt;/D&gt;&lt;D xsi:type="xsd:double"&gt;15.860000000000001&lt;/D&gt;&lt;D xsi:type="xsd:double"&gt;15.88&lt;/D&gt;&lt;D xsi:type="xsd:double"&gt;15.8&lt;/D&gt;&lt;D xsi:type="xsd:double"&gt;15.865&lt;/D&gt;&lt;D xsi:type="xsd:double"&gt;15.870000000000001&lt;/D&gt;&lt;D xsi:type="xsd:double"&gt;15.69&lt;/D&gt;&lt;D xsi:type="xsd:double"&gt;15.695&lt;/D&gt;&lt;D xsi:type="xsd:double"&gt;15.620000000000001&lt;/D&gt;&lt;D xsi:type="xsd:double"&gt;15.645&lt;/D&gt;&lt;D xsi:type="xsd:double"&gt;15.370000000000001&lt;/D&gt;&lt;D xsi:type="xsd:double"&gt;15.32&lt;/D&gt;&lt;D xsi:type="xsd:double"&gt;15.63&lt;/D&gt;&lt;D xsi:type="xsd:double"&gt;15.4&lt;/D&gt;&lt;D xsi:type="xsd:double"&gt;15.4&lt;/D&gt;&lt;D xsi:type="xsd:double"&gt;15.4&lt;/D&gt;&lt;D xsi:type="xsd:double"&gt;15.530000000000001&lt;/D&gt;&lt;D xsi:type="xsd:double"&gt;15.665000000000001&lt;/D&gt;&lt;D xsi:type="xsd:double"&gt;15.835&lt;/D&gt;&lt;D xsi:type="xsd:double"&gt;15.835&lt;/D&gt;&lt;D xsi:type="xsd:double"&gt;15.860000000000001&lt;/D&gt;&lt;D xsi:type="xsd:double"&gt;15.77&lt;/D&gt;&lt;D xsi:type="xsd:double"&gt;15.71&lt;/D&gt;&lt;D xsi:type="xsd:double"&gt;15.605&lt;/D&gt;&lt;D xsi:type="xsd:double"&gt;15.745000000000001&lt;/D&gt;&lt;D xsi:type="xsd:double"&gt;15.58&lt;/D&gt;&lt;D xsi:type="xsd:double"&gt;15.71&lt;/D&gt;&lt;D xsi:type="xsd:double"&gt;15.790000000000001&lt;/D&gt;&lt;D xsi:type="xsd:double"&gt;15.665000000000001&lt;/D&gt;&lt;D xsi:type="xsd:double"&gt;15.555&lt;/D&gt;&lt;D xsi:type="xsd:double"&gt;15.595&lt;/D&gt;&lt;D xsi:type="xsd:double"&gt;15.535&lt;/D&gt;&lt;D xsi:type="xsd:double"&gt;15.635&lt;/D&gt;&lt;D xsi:type="xsd:double"&gt;15.8&lt;/D&gt;&lt;D xsi:type="xsd:double"&gt;15.755&lt;/D&gt;&lt;D xsi:type="xsd:double"&gt;15.675&lt;/D&gt;&lt;D xsi:type="xsd:double"&gt;15.695&lt;/D&gt;&lt;D xsi:type="xsd:double"&gt;15.71&lt;/D&gt;&lt;D xsi:type="xsd:double"&gt;15.63&lt;/D&gt;&lt;D xsi:type="xsd:double"&gt;15.790000000000001&lt;/D&gt;&lt;D xsi:type="xsd:double"&gt;15.785&lt;/D&gt;&lt;D xsi:type="xsd:double"&gt;15.9&lt;/D&gt;&lt;D xsi:type="xsd:double"&gt;15.66&lt;/D&gt;&lt;D xsi:type="xsd:double"&gt;15.415000000000001&lt;/D&gt;&lt;D xsi:type="xsd:double"&gt;15.4&lt;/D&gt;&lt;D xsi:type="xsd:double"&gt;15.275&lt;/D&gt;&lt;D xsi:type="xsd:double"&gt;15.295&lt;/D&gt;&lt;D xsi:type="xsd:double"&gt;15.255&lt;/D&gt;&lt;D xsi:type="xsd:double"&gt;15.275&lt;/D&gt;&lt;D xsi:type="xsd:double"&gt;14.4&lt;/D&gt;&lt;D xsi:type="xsd:double"&gt;14.46&lt;/D&gt;&lt;D xsi:type="xsd:double"&gt;14.585&lt;/D&gt;&lt;D xsi:type="xsd:double"&gt;14.280000000000001&lt;/D&gt;&lt;D xsi:type="xsd:double"&gt;14.265&lt;/D&gt;&lt;D xsi:type="xsd:double"&gt;14.415000000000001&lt;/D&gt;&lt;D xsi:type="xsd:double"&gt;14.370000000000001&lt;/D&gt;&lt;D xsi:type="xsd:double"&gt;14.52&lt;/D&gt;&lt;D xsi:type="xsd:double"&gt;14.495000000000001&lt;/D&gt;&lt;D xsi:type="xsd:double"&gt;14.3&lt;/D&gt;&lt;D xsi:type="xsd:double"&gt;14.200000000000001&lt;/D&gt;&lt;D xsi:type="xsd:double"&gt;14.205&lt;/D&gt;&lt;D xsi:type="xsd:double"&gt;14.19&lt;/D&gt;&lt;D xsi:type="xsd:double"&gt;14.415000000000001&lt;/D&gt;&lt;D xsi:type="xsd:double"&gt;14.665000000000001&lt;/D&gt;&lt;D xsi:type="xsd:double"&gt;14.66&lt;/D&gt;&lt;D xsi:type="xsd:double"&gt;14.605&lt;/D&gt;&lt;D xsi:type="xsd:double"&gt;14.475&lt;/D&gt;&lt;D xsi:type="xsd:double"&gt;14.325000000000001&lt;/D&gt;&lt;D xsi:type="xsd:double"&gt;14.445&lt;/D&gt;&lt;D xsi:type="xsd:double"&gt;14.255&lt;/D&gt;&lt;D xsi:type="xsd:double"&gt;13.99&lt;/D&gt;&lt;D xsi:type="xsd:double"&gt;13.875&lt;/D&gt;&lt;D xsi:type="xsd:double"&gt;13.98&lt;/D&gt;&lt;D xsi:type="xsd:double"&gt;13.89&lt;/D&gt;&lt;D xsi:type="xsd:double"&gt;13.77&lt;/D&gt;&lt;D xsi:type="xsd:double"&gt;13.61&lt;/D&gt;&lt;D xsi:type="xsd:double"&gt;13.790000000000001&lt;/D&gt;&lt;D xsi:type="xsd:double"&gt;14.040000000000001&lt;/D&gt;&lt;D xsi:type="xsd:double"&gt;14.265&lt;/D&gt;&lt;D xsi:type="xsd:double"&gt;14.41&lt;/D&gt;&lt;D xsi:type="xsd:double"&gt;14.280000000000001&lt;/D&gt;&lt;D xsi:type="xsd:double"&gt;14.41&lt;/D&gt;&lt;D xsi:type="xsd:double"&gt;14.23&lt;/D&gt;&lt;D xsi:type="xsd:double"&gt;14.34&lt;/D&gt;&lt;D xsi:type="xsd:double"&gt;14.44&lt;/D&gt;&lt;D xsi:type="xsd:double"&gt;14.13&lt;/D&gt;&lt;D xsi:type="xsd:double"&gt;13.97&lt;/D&gt;&lt;D xsi:type="xsd:double"&gt;13.83&lt;/D&gt;&lt;D xsi:type="xsd:double"&gt;13.615&lt;/D&gt;&lt;D xsi:type="xsd:double"&gt;13.46&lt;/D&gt;&lt;D xsi:type="xsd:double"&gt;13.200000000000001&lt;/D&gt;&lt;D xsi:type="xsd:double"&gt;12.905000000000001&lt;/D&gt;&lt;D xsi:type="xsd:double"&gt;12.38&lt;/D&gt;&lt;D xsi:type="xsd:double"&gt;12.575000000000001&lt;/D&gt;&lt;D xsi:type="xsd:double"&gt;13.040000000000001&lt;/D&gt;&lt;D xsi:type="xsd:double"&gt;13.22&lt;/D&gt;&lt;D xsi:type="xsd:double"&gt;13.155000000000001&lt;/D&gt;&lt;D xsi:type="xsd:double"&gt;13.245000000000001&lt;/D&gt;&lt;D xsi:type="xsd:double"&gt;12.73&lt;/D&gt;&lt;D xsi:type="xsd:double"&gt;12.455&lt;/D&gt;&lt;D xsi:type="xsd:double"&gt;12.705&lt;/D&gt;&lt;D xsi:type="xsd:double"&gt;12.91&lt;/D&gt;&lt;D xsi:type="xsd:double"&gt;13.14&lt;/D&gt;&lt;D xsi:type="xsd:double"&gt;12.915000000000001&lt;/D&gt;&lt;D xsi:type="xsd:double"&gt;12.745000000000001&lt;/D&gt;&lt;D xsi:type="xsd:double"&gt;13.01&lt;/D&gt;&lt;D xsi:type="xsd:double"&gt;13.040000000000001&lt;/D&gt;&lt;D xsi:type="xsd:double"&gt;13.3&lt;/D&gt;&lt;D xsi:type="xsd:double"&gt;13.49&lt;/D&gt;&lt;D xsi:type="xsd:double"&gt;13.17&lt;/D&gt;&lt;D xsi:type="xsd:double"&gt;12.195&lt;/D&gt;&lt;D xsi:type="xsd:double"&gt;11.97&lt;/D&gt;&lt;D xsi:type="xsd:double"&gt;12.15&lt;/D&gt;&lt;D xsi:type="xsd:double"&gt;12.315&lt;/D&gt;&lt;D xsi:type="xsd:double"&gt;12.02&lt;/D&gt;&lt;D xsi:type="xsd:double"&gt;11.39&lt;/D&gt;&lt;D xsi:type="xsd:double"&gt;11.635&lt;/D&gt;&lt;D xsi:type="xsd:double"&gt;11.805&lt;/D&gt;&lt;D xsi:type="xsd:double"&gt;12.11&lt;/D&gt;&lt;D xsi:type="xsd:double"&gt;12.105&lt;/D&gt;&lt;D xsi:type="xsd:double"&gt;11.8&lt;/D&gt;&lt;D xsi:type="xsd:double"&gt;12.02&lt;/D&gt;&lt;D xsi:type="xsd:double"&gt;11.835&lt;/D&gt;&lt;D xsi:type="xsd:double"&gt;11.42&lt;/D&gt;&lt;D xsi:type="xsd:double"&gt;11.5&lt;/D&gt;&lt;D xsi:type="xsd:double"&gt;11.715&lt;/D&gt;&lt;D xsi:type="xsd:double"&gt;12.195&lt;/D&gt;&lt;D xsi:type="xsd:double"&gt;12.085&lt;/D&gt;&lt;D xsi:type="xsd:double"&gt;12.315&lt;/D&gt;&lt;D xsi:type="xsd:double"&gt;12.3&lt;/D&gt;&lt;D xsi:type="xsd:double"&gt;12.14&lt;/D&gt;&lt;D xsi:type="xsd:double"&gt;12.025&lt;/D&gt;&lt;D xsi:type="xsd:double"&gt;12.505&lt;/D&gt;&lt;D xsi:type="xsd:double"&gt;12.76&lt;/D&gt;&lt;D xsi:type="xsd:double"&gt;12.775&lt;/D&gt;&lt;D xsi:type="xsd:double"&gt;12.99&lt;/D&gt;&lt;D xsi:type="xsd:double"&gt;12.950000000000001&lt;/D&gt;&lt;D xsi:type="xsd:double"&gt;13.11&lt;/D&gt;&lt;D xsi:type="xsd:double"&gt;13.07&lt;/D&gt;&lt;D xsi:type="xsd:double"&gt;13.185&lt;/D&gt;&lt;D xsi:type="xsd:double"&gt;13.030000000000001&lt;/D&gt;&lt;D xsi:type="xsd:double"&gt;12.905000000000001&lt;/D&gt;&lt;D xsi:type="xsd:double"&gt;12.94&lt;/D&gt;&lt;D xsi:type="xsd:double"&gt;12.615&lt;/D&gt;&lt;D xsi:type="xsd:double"&gt;12.94&lt;/D&gt;&lt;D xsi:type="xsd:double"&gt;13.030000000000001&lt;/D&gt;&lt;D xsi:type="xsd:dou</t>
        </r>
      </text>
    </comment>
    <comment ref="A29" authorId="2" shapeId="0" xr:uid="{00000000-0006-0000-0000-00001E000000}">
      <text>
        <r>
          <rPr>
            <b/>
            <sz val="9"/>
            <color indexed="81"/>
            <rFont val="Tahoma"/>
            <family val="2"/>
          </rPr>
          <t>ble"&gt;13.02&lt;/D&gt;&lt;D xsi:type="xsd:double"&gt;13.11&lt;/D&gt;&lt;D xsi:type="xsd:double"&gt;13.59&lt;/D&gt;&lt;D xsi:type="xsd:double"&gt;13.41&lt;/D&gt;&lt;D xsi:type="xsd:double"&gt;13.040000000000001&lt;/D&gt;&lt;D xsi:type="xsd:double"&gt;12.43&lt;/D&gt;&lt;D xsi:type="xsd:double"&gt;12.585&lt;/D&gt;&lt;D xsi:type="xsd:double"&gt;12.835&lt;/D&gt;&lt;D xsi:type="xsd:double"&gt;12.625&lt;/D&gt;&lt;D xsi:type="xsd:double"&gt;12.49&lt;/D&gt;&lt;D xsi:type="xsd:double"&gt;12.605&lt;/D&gt;&lt;D xsi:type="xsd:double"&gt;12.355&lt;/D&gt;&lt;D xsi:type="xsd:double"&gt;12.46&lt;/D&gt;&lt;D xsi:type="xsd:double"&gt;12.77&lt;/D&gt;&lt;D xsi:type="xsd:double"&gt;12.61&lt;/D&gt;&lt;D xsi:type="xsd:double"&gt;12.540000000000001&lt;/D&gt;&lt;/FQL&gt;&lt;FQL&gt;&lt;Q&gt;FR0000133308^PSETCAL(FIVEDAY);ED_MEAN_PRICE_TGT(-1AY,NOW,D,0)&lt;/Q&gt;&lt;R&gt;263&lt;/R&gt;&lt;C&gt;1&lt;/C&gt;&lt;D xsi:type="xsd:double"&gt;18.681250000000002&lt;/D&gt;&lt;D xsi:type="xsd:double"&gt;18.78387&lt;/D&gt;&lt;D xsi:type="xsd:double"&gt;18.78387&lt;/D&gt;&lt;D xsi:type="xsd:double"&gt;18.78387&lt;/D&gt;&lt;D xsi:type="xsd:double"&gt;18.78387&lt;/D&gt;&lt;D xsi:type="xsd:double"&gt;18.78387&lt;/D&gt;&lt;D xsi:type="xsd:double"&gt;18.78387&lt;/D&gt;&lt;D xsi:type="xsd:double"&gt;18.78387&lt;/D&gt;&lt;D xsi:type="xsd:double"&gt;18.78387&lt;/D&gt;&lt;D xsi:type="xsd:double"&gt;18.78387&lt;/D&gt;&lt;D xsi:type="xsd:double"&gt;18.78387&lt;/D&gt;&lt;D xsi:type="xsd:double"&gt;18.78387&lt;/D&gt;&lt;D xsi:type="xsd:double"&gt;18.78387&lt;/D&gt;&lt;D xsi:type="xsd:double"&gt;18.78387&lt;/D&gt;&lt;D xsi:type="xsd:double"&gt;18.8&lt;/D&gt;&lt;D xsi:type="xsd:double"&gt;18.8&lt;/D&gt;&lt;D xsi:type="xsd:double"&gt;18.8&lt;/D&gt;&lt;D xsi:type="xsd:double"&gt;18.8&lt;/D&gt;&lt;D xsi:type="xsd:double"&gt;18.8&lt;/D&gt;&lt;D xsi:type="xsd:double"&gt;18.8&lt;/D&gt;&lt;D xsi:type="xsd:double"&gt;18.8&lt;/D&gt;&lt;D xsi:type="xsd:double"&gt;18.8&lt;/D&gt;&lt;D xsi:type="xsd:double"&gt;18.78387&lt;/D&gt;&lt;D xsi:type="xsd:double"&gt;18.78387&lt;/D&gt;&lt;D xsi:type="xsd:double"&gt;18.78387&lt;/D&gt;&lt;D xsi:type="xsd:double"&gt;18.78387&lt;/D&gt;&lt;D xsi:type="xsd:double"&gt;18.78387&lt;/D&gt;&lt;D xsi:type="xsd:double"&gt;18.78387&lt;/D&gt;&lt;D xsi:type="xsd:double"&gt;18.78387&lt;/D&gt;&lt;D xsi:type="xsd:double"&gt;18.61&lt;/D&gt;&lt;D xsi:type="xsd:double"&gt;18.61&lt;/D&gt;&lt;D xsi:type="xsd:double"&gt;18.61&lt;/D&gt;&lt;D xsi:type="xsd:double"&gt;18.61&lt;/D&gt;&lt;D xsi:type="xsd:double"&gt;18.61&lt;/D&gt;&lt;D xsi:type="xsd:double"&gt;18.61&lt;/D&gt;&lt;D xsi:type="xsd:double"&gt;18.61&lt;/D&gt;&lt;D xsi:type="xsd:double"&gt;18.61&lt;/D&gt;&lt;D xsi:type="xsd:double"&gt;18.61&lt;/D&gt;&lt;D xsi:type="xsd:double"&gt;18.510340000000003&lt;/D&gt;&lt;D xsi:type="xsd:double"&gt;18.510340000000003&lt;/D&gt;&lt;D xsi:type="xsd:double"&gt;18.49277&lt;/D&gt;&lt;D xsi:type="xsd:double"&gt;18.461730000000003&lt;/D&gt;&lt;D xsi:type="xsd:double"&gt;18.461730000000003&lt;/D&gt;&lt;D xsi:type="xsd:double"&gt;18.461730000000003&lt;/D&gt;&lt;D xsi:type="xsd:double"&gt;18.489320000000003&lt;/D&gt;&lt;D xsi:type="xsd:double"&gt;18.33415&lt;/D&gt;&lt;D xsi:type="xsd:double"&gt;18.343&lt;/D&gt;&lt;D xsi:type="xsd:double"&gt;18.31968&lt;/D&gt;&lt;D xsi:type="xsd:double"&gt;18.31968&lt;/D&gt;&lt;D xsi:type="xsd:double"&gt;18.39&lt;/D&gt;&lt;D xsi:type="xsd:double"&gt;18.38033&lt;/D&gt;&lt;D xsi:type="xsd:double"&gt;18.38033&lt;/D&gt;&lt;D xsi:type="xsd:double"&gt;18.38033&lt;/D&gt;&lt;D xsi:type="xsd:double"&gt;18.38033&lt;/D&gt;&lt;D xsi:type="xsd:double"&gt;18.38033&lt;/D&gt;&lt;D xsi:type="xsd:double"&gt;18.38033&lt;/D&gt;&lt;D xsi:type="xsd:double"&gt;18.243000000000002&lt;/D&gt;&lt;D xsi:type="xsd:double"&gt;18.243000000000002&lt;/D&gt;&lt;D xsi:type="xsd:double"&gt;18.243000000000002&lt;/D&gt;&lt;D xsi:type="xsd:double"&gt;18.10835&lt;/D&gt;&lt;D xsi:type="xsd:double"&gt;17.97557&lt;/D&gt;&lt;D xsi:type="xsd:double"&gt;18.12566&lt;/D&gt;&lt;D xsi:type="xsd:double"&gt;18.12566&lt;/D&gt;&lt;D xsi:type="xsd:double"&gt;18.12566&lt;/D&gt;&lt;D xsi:type="xsd:double"&gt;18.18811&lt;/D&gt;&lt;D xsi:type="xsd:double"&gt;18.18811&lt;/D&gt;&lt;D xsi:type="xsd:double"&gt;18.18811&lt;/D&gt;&lt;D xsi:type="xsd:double"&gt;18.28508&lt;/D&gt;&lt;D xsi:type="xsd:double"&gt;18.226460000000003&lt;/D&gt;&lt;D xsi:type="xsd:double"&gt;18.21891&lt;/D&gt;&lt;D xsi:type="xsd:double"&gt;18.21891&lt;/D&gt;&lt;D xsi:type="xsd:double"&gt;18.27636&lt;/D&gt;&lt;D xsi:type="xsd:double"&gt;18.27636&lt;/D&gt;&lt;D xsi:type="xsd:double"&gt;18.27636&lt;/D&gt;&lt;D xsi:type="xsd:double"&gt;18.249650000000003&lt;/D&gt;&lt;D xsi:type="xsd:double"&gt;18.187530000000002&lt;/D&gt;&lt;D xsi:type="xsd:double"&gt;18.187530000000002&lt;/D&gt;&lt;D xsi:type="xsd:double"&gt;18.187530000000002&lt;/D&gt;&lt;D xsi:type="xsd:double"&gt;18.05996&lt;/D&gt;&lt;D xsi:type="xsd:double"&gt;18.05996&lt;/D&gt;&lt;D xsi:type="xsd:double"&gt;17.97173&lt;/D&gt;&lt;D xsi:type="xsd:double"&gt;17.97173&lt;/D&gt;&lt;D xsi:type="xsd:double"&gt;17.97173&lt;/D&gt;&lt;D xsi:type="xsd:double"&gt;17.97173&lt;/D&gt;&lt;D xsi:type="xsd:double"&gt;17.942310000000003&lt;/D&gt;&lt;D xsi:type="xsd:double"&gt;17.942310000000003&lt;/D&gt;&lt;D xsi:type="xsd:double"&gt;17.883490000000002&lt;/D&gt;&lt;D xsi:type="xsd:double"&gt;17.883490000000002&lt;/D&gt;&lt;D xsi:type="xsd:double"&gt;17.925410000000003&lt;/D&gt;&lt;D xsi:type="xsd:double"&gt;17.86784&lt;/D&gt;&lt;D xsi:type="xsd:double"&gt;17.86784&lt;/D&gt;&lt;D xsi:type="xsd:double"&gt;17.86784&lt;/D&gt;&lt;D xsi:type="xsd:double"&gt;17.86784&lt;/D&gt;&lt;D xsi:type="xsd:double"&gt;17.861780000000003&lt;/D&gt;&lt;D xsi:type="xsd:double"&gt;17.861780000000003&lt;/D&gt;&lt;D xsi:type="xsd:double"&gt;17.861780000000003&lt;/D&gt;&lt;D xsi:type="xsd:double"&gt;17.861780000000003&lt;/D&gt;&lt;D xsi:type="xsd:double"&gt;17.861780000000003&lt;/D&gt;&lt;D xsi:type="xsd:double"&gt;17.861780000000003&lt;/D&gt;&lt;D xsi:type="xsd:double"&gt;17.801170000000003&lt;/D&gt;&lt;D xsi:type="xsd:double"&gt;17.786&lt;/D&gt;&lt;D xsi:type="xsd:double"&gt;17.786&lt;/D&gt;&lt;D xsi:type="xsd:double"&gt;17.73349&lt;/D&gt;&lt;D xsi:type="xsd:double"&gt;17.64526&lt;/D&gt;&lt;D xsi:type="xsd:double"&gt;17.64526&lt;/D&gt;&lt;D xsi:type="xsd:double"&gt;17.779110000000003&lt;/D&gt;&lt;D xsi:type="xsd:double"&gt;17.721960000000003&lt;/D&gt;&lt;D xsi:type="xsd:double"&gt;17.684820000000002&lt;/D&gt;&lt;D xsi:type="xsd:double"&gt;17.689680000000003&lt;/D&gt;&lt;D xsi:type="xsd:double"&gt;17.689680000000003&lt;/D&gt;&lt;D xsi:type="xsd:double"&gt;17.67539&lt;/D&gt;&lt;D xsi:type="xsd:double"&gt;17.657310000000003&lt;/D&gt;&lt;D xsi:type="xsd:double"&gt;17.58378&lt;/D&gt;&lt;D xsi:type="xsd:double"&gt;17.58378&lt;/D&gt;&lt;D xsi:type="xsd:double"&gt;17.5871&lt;/D&gt;&lt;D xsi:type="xsd:double"&gt;17.5871&lt;/D&gt;&lt;D xsi:type="xsd:double"&gt;17.5871&lt;/D&gt;&lt;D xsi:type="xsd:double"&gt;17.595670000000002&lt;/D&gt;&lt;D xsi:type="xsd:double"&gt;17.595670000000002&lt;/D&gt;&lt;D xsi:type="xsd:double"&gt;17.595670000000002&lt;/D&gt;&lt;D xsi:type="xsd:double"&gt;17.595670000000002&lt;/D&gt;&lt;D xsi:type="xsd:double"&gt;17.54737&lt;/D&gt;&lt;D xsi:type="xsd:double"&gt;17.4405&lt;/D&gt;&lt;D xsi:type="xsd:double"&gt;17.43495&lt;/D&gt;&lt;D xsi:type="xsd:double"&gt;17.40717&lt;/D&gt;&lt;D xsi:type="xsd:double"&gt;17.45784&lt;/D&gt;&lt;D xsi:type="xsd:double"&gt;17.45784&lt;/D&gt;&lt;D xsi:type="xsd:double"&gt;17.45784&lt;/D&gt;&lt;D xsi:type="xsd:double"&gt;17.45784&lt;/D&gt;&lt;D xsi:type="xsd:double"&gt;17.45784&lt;/D&gt;&lt;D xsi:type="xsd:double"&gt;17.45784&lt;/D&gt;&lt;D xsi:type="xsd:double"&gt;17.45784&lt;/D&gt;&lt;D xsi:type="xsd:double"&gt;17.45784&lt;/D&gt;&lt;D xsi:type="xsd:double"&gt;17.47173&lt;/D&gt;&lt;D xsi:type="xsd:double"&gt;17.47173&lt;/D&gt;&lt;D xsi:type="xsd:double"&gt;17.47173&lt;/D&gt;&lt;D xsi:type="xsd:double"&gt;17.47173&lt;/D&gt;&lt;D xsi:type="xsd:double"&gt;17.45784&lt;/D&gt;&lt;D xsi:type="xsd:double"&gt;17.457&lt;/D&gt;&lt;D xsi:type="xsd:double"&gt;17.457&lt;/D&gt;&lt;D xsi:type="xsd:double"&gt;17.4584&lt;/D&gt;&lt;D xsi:type="xsd:double"&gt;17.45923&lt;/D&gt;&lt;D xsi:type="xsd:double"&gt;17.322840000000003&lt;/D&gt;&lt;D xsi:type="xsd:double"&gt;17.2926&lt;/D&gt;&lt;D xsi:type="xsd:double"&gt;17.2926&lt;/D&gt;&lt;D xsi:type="xsd:double"&gt;17.25093&lt;/D&gt;&lt;D xsi:type="xsd:double"&gt;17.25093&lt;/D&gt;&lt;D xsi:type="xsd:double"&gt;17.13982&lt;/D&gt;&lt;D xsi:type="xsd:double"&gt;17.13982&lt;/D&gt;&lt;D xsi:type="xsd:double"&gt;17.13982&lt;/D&gt;&lt;D xsi:type="xsd:double"&gt;17.110960000000002&lt;/D&gt;&lt;D xsi:type="xsd:double"&gt;17.110960000000002&lt;/D&gt;&lt;D xsi:type="xsd:double"&gt;17.110960000000002&lt;/D&gt;&lt;D xsi:type="xsd:double"&gt;17.109530000000003&lt;/D&gt;&lt;D xsi:type="xsd:double"&gt;17.109530000000003&lt;/D&gt;&lt;D xsi:type="xsd:double"&gt;17.109530000000003&lt;/D&gt;&lt;D xsi:type="xsd:double"&gt;17.109530000000003&lt;/D&gt;&lt;D xsi:type="xsd:double"&gt;17.109530000000003&lt;/D&gt;&lt;D xsi:type="xsd:double"&gt;17.109530000000003&lt;/D&gt;&lt;D xsi:type="xsd:double"&gt;17.109530000000003&lt;/D&gt;&lt;D xsi:type="xsd:double"&gt;17.109530000000003&lt;/D&gt;&lt;D xsi:type="xsd:double"&gt;17.12158&lt;/D&gt;&lt;D xsi:type="xsd:double"&gt;17.12158&lt;/D&gt;&lt;D xsi:type="xsd:double"&gt;17.09805&lt;/D&gt;&lt;D xsi:type="xsd:double"&gt;17.09805&lt;/D&gt;&lt;D xsi:type="xsd:double"&gt;17.09805&lt;/D&gt;&lt;D xsi:type="xsd:double"&gt;17.00981&lt;/D&gt;&lt;D xsi:type="xsd:double"&gt;17.00981&lt;/D&gt;&lt;D xsi:type="xsd:double"&gt;16.97305&lt;/D&gt;&lt;D xsi:type="xsd:double"&gt;16.97305&lt;/D&gt;&lt;D xsi:type="xsd:double"&gt;16.97305&lt;/D&gt;&lt;D xsi:type="xsd:double"&gt;16.97305&lt;/D&gt;&lt;D xsi:type="xsd:double"&gt;16.93628&lt;/D&gt;&lt;D xsi:type="xsd:double"&gt;16.93628&lt;/D&gt;&lt;D xsi:type="xsd:double"&gt;16.93628&lt;/D&gt;&lt;D xsi:type="xsd:double"&gt;16.767680000000002&lt;/D&gt;&lt;D xsi:type="xsd:double"&gt;16.67678&lt;/D&gt;&lt;D xsi:type="xsd:double"&gt;16.621760000000002&lt;/D&gt;&lt;D xsi:type="xsd:double"&gt;16.621760000000002&lt;/D&gt;&lt;D xsi:type="xsd:double"&gt;16.43806&lt;/D&gt;&lt;D xsi:type="xsd:double"&gt;16.43806&lt;/D&gt;&lt;D xsi:type="xsd:double"&gt;16.43806&lt;/D&gt;&lt;D xsi:type="xsd:double"&gt;16.43806&lt;/D&gt;&lt;D xsi:type="xsd:double"&gt;16.43806&lt;/D&gt;&lt;D xsi:type="xsd:double"&gt;16.474&lt;/D&gt;&lt;D xsi:type="xsd:double"&gt;16.39119&lt;/D&gt;&lt;D xsi:type="xsd:double"&gt;16.39744&lt;/D&gt;&lt;D xsi:type="xsd:double"&gt;16.38181&lt;/D&gt;&lt;D xsi:type="xsd:double"&gt;16.37556&lt;/D&gt;&lt;D xsi:type="xsd:double"&gt;16.35056&lt;/D&gt;&lt;D xsi:type="xsd:double"&gt;16.352130000000002&lt;/D&gt;&lt;D xsi:type="xsd:double"&gt;16.34431&lt;/D&gt;&lt;D xsi:type="xsd:double"&gt;16.30703&lt;/D&gt;&lt;D xsi:type="xsd:double"&gt;16.30865&lt;/D&gt;&lt;D xsi:type="xsd:double"&gt;16.3151&lt;/D&gt;&lt;D xsi:type="xsd:double"&gt;16.26348&lt;/D&gt;&lt;D xsi:type="xsd:double"&gt;16.26348&lt;/D&gt;&lt;D xsi:type="xsd:double"&gt;16.261870000000002&lt;/D&gt;&lt;D xsi:type="xsd:double"&gt;16.261870000000002&lt;/D&gt;&lt;D xsi:type="xsd:double"&gt;16.26348&lt;/D&gt;&lt;D xsi:type="xsd:double"&gt;16.26348&lt;/D&gt;&lt;D xsi:type="xsd:double"&gt;16.26348&lt;/D&gt;&lt;D xsi:type="xsd:double"&gt;16.10431&lt;/D&gt;&lt;D xsi:type="xsd:double"&gt;16.10431&lt;/D&gt;&lt;D xsi:type="xsd:double"&gt;16.10431&lt;/D&gt;&lt;D xsi:type="xsd:double"&gt;16.10431&lt;/D&gt;&lt;D xsi:type="xsd:double"&gt;16.10431&lt;/D&gt;&lt;D xsi:type="xsd:double"&gt;16.08869&lt;/D&gt;&lt;D xsi:type="xsd:double"&gt;16.04494&lt;/D&gt;&lt;D xsi:type="xsd:double"&gt;16.043380000000003&lt;/D&gt;&lt;D xsi:type="xsd:double"&gt;16.04494&lt;/D&gt;&lt;D xsi:type="xsd:double"&gt;15.951187&lt;/D&gt;&lt;D xsi:type="xsd:double"&gt;15.904312&lt;/D&gt;&lt;D xsi:type="xsd:double"&gt;15.904312&lt;/D&gt;&lt;D xsi:type="xsd:double"&gt;15.936&lt;/D&gt;&lt;D xsi:type="xsd:double"&gt;15.936&lt;/D&gt;&lt;D xsi:type="xsd:double"&gt;15.852666999999999&lt;/D&gt;&lt;D xsi:type="xsd:double"&gt;15.854180999999999&lt;/D&gt;&lt;D xsi:type="xsd:double"&gt;15.852666999999999&lt;/D&gt;&lt;D xsi:type="xsd:double"&gt;15.807212&lt;/D&gt;&lt;D xsi:type="xsd:double"&gt;15.807212&lt;/D&gt;&lt;D xsi:type="xsd:double"&gt;15.776909&lt;/D&gt;&lt;D xsi:type="xsd:double"&gt;15.728425&lt;/D&gt;&lt;D xsi:type="xsd:double"&gt;15.728425&lt;/D&gt;&lt;D xsi:type="xsd:double"&gt;15.652667&lt;/D&gt;&lt;D xsi:type="xsd:double"&gt;15.654181999999999&lt;/D&gt;&lt;D xsi:type="xsd:double"&gt;15.426908&lt;/D&gt;&lt;D xsi:type="xsd:double"&gt;15.426908&lt;/D&gt;&lt;D xsi:type="xsd:double"&gt;15.426908&lt;/D&gt;&lt;D xsi:type="xsd:double"&gt;15.355530000000002&lt;/D&gt;&lt;D xsi:type="xsd:double"&gt;15.261412&lt;/D&gt;&lt;D xsi:type="xsd:double"&gt;15.214354&lt;/D&gt;&lt;D xsi:type="xsd:double"&gt;15.155372999999999&lt;/D&gt;&lt;D xsi:type="xsd:double"&gt;15.112515&lt;/D&gt;&lt;D xsi:type="xsd:double"&gt;15.112515&lt;/D&gt;&lt;D xsi:type="xsd:double"&gt;15.039658&lt;/D&gt;&lt;D xsi:type="xsd:double"&gt;15.039658&lt;/D&gt;&lt;D xsi:type="xsd:double"&gt;15.039658&lt;/D&gt;&lt;D xsi:type="xsd:double"&gt;15.041084999999999&lt;/D&gt;&lt;D xsi:type="xsd:double"&gt;15.026800000000002&lt;/D&gt;&lt;D xsi:type="xsd:double"&gt;15.026800000000002&lt;/D&gt;&lt;D xsi:type="xsd:double"&gt;14.996706999999999&lt;/D&gt;&lt;D xsi:type="xsd:double"&gt;14.952515&lt;/D&gt;&lt;D xsi:type="xsd:double"&gt;14.952515&lt;/D&gt;&lt;D xsi:type="xsd:double"&gt;14.952515&lt;/D&gt;&lt;D xsi:type="xsd:double"&gt;14.981613&lt;/D&gt;&lt;D xsi:type="xsd:double"&gt;14.842723999999999&lt;/D&gt;&lt;D xsi:type="xsd:double"&gt;14.842723999999999&lt;/D&gt;&lt;D xsi:type="xsd:double"&gt;14.887514999999999&lt;/D&gt;&lt;D xsi:type="xsd:double"&gt;15.113743&lt;/D&gt;&lt;D xsi:type="xsd:double"&gt;15.075280999999999&lt;/D&gt;&lt;D xsi:type="xsd:double"&gt;15.049641&lt;/D&gt;&lt;D xsi:type="xsd:double"&gt;15.049641&lt;/D&gt;&lt;D xsi:type="xsd:double"&gt;15.049641&lt;/D&gt;&lt;D xsi:type="xsd:double"&gt;15.049641&lt;/D&gt;&lt;D xsi:type="xsd:double"&gt;15.049641&lt;/D&gt;&lt;D xsi:type="xsd:double"&gt;15.049641&lt;/D&gt;&lt;D xsi:type="xsd:double"&gt;15.049641&lt;/D&gt;&lt;D xsi:type="xsd:double"&gt;15.049641&lt;/D&gt;&lt;D xsi:type="xsd:double"&gt;15.045024&lt;/D&gt;&lt;D xsi:type="xsd:double"&gt;15.045024&lt;/D&gt;&lt;D xsi:type="xsd:double"&gt;15.057844&lt;/D&gt;&lt;D xsi:type="xsd:double"&gt;15.057844&lt;/D&gt;&lt;/FQL&gt;&lt;FQL&gt;&lt;Q&gt;FR0000133308^PSETCAL(FIVEDAY);FG_VOLUME(-1AY,NOW,D,0)&lt;/Q&gt;&lt;R&gt;263&lt;/R&gt;&lt;C&gt;1&lt;/C&gt;&lt;D xsi:type="xsd:double"&gt;8.349942&lt;/D&gt;&lt;D xsi:type="xsd:double"&gt;6.4248600000000007&lt;/D&gt;&lt;D xsi:type="xsd:double"&gt;8.1669&lt;/D&gt;&lt;D xsi:type="xsd:double"&gt;5.743348&lt;/D&gt;&lt;D xsi:type="xsd:double"&gt;6.8982459999999994&lt;/D&gt;&lt;D xsi:type="xsd:double"&gt;5.1846359999999994&lt;/D&gt;&lt;D xsi:type="xsd:double"&gt;6.395795&lt;/D&gt;&lt;D xsi:type="xsd:double"&gt;9.689627999999999&lt;/D&gt;&lt;D xsi:type="xsd:double"&gt;6.659088&lt;/D&gt;&lt;D xsi:type="xsd:double"&gt;4.23695&lt;/D&gt;&lt;D xsi:type="xsd:double"&gt;6.406407&lt;/D&gt;&lt;D xsi:type="xsd:double"&gt;11.636769&lt;/D&gt;&lt;D xsi:type="xsd:double"&gt;11.43749&lt;/D&gt;&lt;D xsi:type="xsd:double"&gt;10.167190999999999&lt;/D&gt;&lt;D xsi:type="xsd:double"&gt;10.433010000000001&lt;/D&gt;&lt;D xsi:type="xsd:double"&gt;5.499803&lt;/D&gt;&lt;D xsi:type="xsd:double"&gt;6.148186&lt;/D&gt;&lt;D xsi:type="xsd:double"&gt;7.102091&lt;/D&gt;&lt;D xsi:type="xsd:double"&gt;6.0025179999999994&lt;/D&gt;&lt;D xsi:type="xsd:double"&gt;6.825785&lt;/D&gt;&lt;D xsi:type="xsd:double"&gt;5.407957&lt;/D&gt;&lt;D xsi:type="xsd:double"&gt;5.8486100000000008&lt;/D&gt;&lt;D xsi:type="xsd:double"&gt;5.427281&lt;/D&gt;&lt;D xsi:type="xsd:double"&gt;6.6559409999999994&lt;/D&gt;&lt;D xsi:type="xsd:double"&gt;7.1901139999999994&lt;/D&gt;&lt;D xsi:type="xsd:double"&gt;10.738481&lt;/D&gt;&lt;D xsi:type="xsd:double"&gt;7.2814489999999994&lt;/D&gt;&lt;D xsi:type="xsd:double"&gt;6.718966&lt;/D&gt;&lt;D xsi:type="xsd:double"&gt;4.7353489999999994&lt;/D&gt;&lt;D xsi:type="xsd:double"&gt;3.108383&lt;/D&gt;&lt;D xsi:type="xsd:double"&gt;0.90541699999999992&lt;/D&gt;&lt;D xsi:type="xsd:double"&gt;4.114568&lt;/D&gt;&lt;D xsi:type="xsd:double"&gt;3.0055500000000004&lt;/D&gt;&lt;D xsi:type="xsd:double"&gt;3.682483&lt;/D&gt;&lt;D xsi:type="xsd:double"&gt;3.9376029999999997&lt;/D&gt;&lt;D xsi:type="xsd:double"&gt;2.057318&lt;/D&gt;&lt;D xsi:type="xsd:double"&gt;5.1555100000000005&lt;/D&gt;&lt;D xsi:type="xsd:double"&gt;6.5891709999999994&lt;/D&gt;&lt;D xsi:type="xsd:double"&gt;8.36461&lt;/D&gt;&lt;D xsi:type="xsd:double"&gt;7.4533049999999994&lt;/D&gt;&lt;D xsi:type="xsd:double"&gt;6.9704609999999994&lt;/D&gt;&lt;D xsi:type="xsd:double"&gt;7.486267&lt;/D&gt;&lt;D xsi:type="xsd:double"&gt;7.295373&lt;/D&gt;&lt;D xsi:type="xsd:double"&gt;9.576&lt;/D&gt;&lt;D xsi:type="xsd:double"&gt;10.88366&lt;/D&gt;&lt;D xsi:type="xsd:double"&gt;8.807844&lt;/D&gt;&lt;D xsi:type="xsd:double"&gt;4.8656549999999994&lt;/D&gt;&lt;D xsi:type="xsd:double"&gt;11.5672&lt;/D&gt;&lt;D xsi:type="xsd:double"&gt;9.5586849999999988&lt;/D&gt;&lt;D xsi:type="xsd:double"&gt;8.9699&lt;/D&gt;&lt;D xsi:type="xsd:double"&gt;22.38221&lt;/D&gt;&lt;D xsi:type="xsd:double"&gt;10.454678999999999&lt;/D&gt;&lt;D xsi:type="xsd:double"&gt;9.0493800000000011&lt;/D&gt;&lt;D xsi:type="xsd:double"&gt;8.289968&lt;/D&gt;&lt;D xsi:type="xsd:double"&gt;8.03649&lt;/D&gt;&lt;D xsi:type="xsd:double"&gt;8.256167&lt;/D&gt;&lt;D xsi:type="xsd:double"&gt;7.4549449999999995&lt;/D&gt;&lt;D xsi:type="xsd:double"&gt;6.2735&lt;/D&gt;&lt;D xsi:type="xsd:double"&gt;11.4687&lt;/D&gt;&lt;D xsi:type="xsd:double"&gt;9.053027&lt;/D&gt;&lt;D xsi:type="xsd:double"&gt;5.514717&lt;/D&gt;&lt;D xsi:type="xsd:double"&gt;7.757973&lt;/D&gt;&lt;D xsi:type="xsd:double"&gt;8.265659&lt;/D&gt;&lt;D xsi:type="xsd:double"&gt;6.356522&lt;/D&gt;&lt;D xsi:type="xsd:double"&gt;6.823223&lt;/D&gt;&lt;D xsi:type="xsd:double"&gt;6.706824&lt;/D&gt;&lt;D xsi:type="xsd:double"&gt;5.882975&lt;/D&gt;&lt;D xsi:type="xsd:double"&gt;7.295792&lt;/D&gt;&lt;D xsi:type="xsd:double"&gt;8.264035999999999&lt;/D&gt;&lt;D xsi:type="xsd:double"&gt;7.8079779999999994&lt;/D&gt;&lt;D xsi:type="xsd:double"&gt;12.702840000000002&lt;/D&gt;&lt;D xsi:type="xsd:double"&gt;9.884927&lt;/D&gt;&lt;D xsi:type="xsd:double"&gt;8.84951&lt;/D&gt;&lt;D xsi:type="xsd:double"&gt;7.820371&lt;/D&gt;&lt;D xsi:type="xsd:double"&gt;15.901480999999999&lt;/D&gt;&lt;D xsi:type="xsd:double"&gt;8.844157&lt;/D&gt;&lt;D xsi:type="xsd:double"&gt;7.6989079999999994&lt;/D&gt;&lt;D xsi:type="xsd:double"&gt;8.8868929999999988&lt;/D&gt;&lt;D xsi:type="xsd:double"&gt;9.218839&lt;/D&gt;&lt;D xsi:type="xsd:double"&gt;13.33529&lt;/D&gt;&lt;D xsi:type="xsd:double"&gt;9.615338&lt;/D&gt;&lt;D xsi:type="xsd:double"&gt;7.5271969999999992&lt;/D&gt;&lt;D xsi:type="xsd:double"&gt;10.240991&lt;/D&gt;&lt;D xsi:type="xsd:double"&gt;7.8654500000000009&lt;/D&gt;&lt;D xsi:type="xsd:double"&gt;9.1709600000000009&lt;/D&gt;&lt;D xsi:type="xsd:double"&gt;6.83884&lt;/D&gt;&lt;D xsi:type="xsd:double"&gt;12.538191&lt;/D&gt;&lt;D xsi:type="xsd:double"&gt;19.771510000000003&lt;/D&gt;&lt;D xsi:type="xsd:double"&gt;17.26246&lt;/D&gt;&lt;D xsi:type="xsd:double"&gt;13.087259&lt;/D&gt;&lt;D xsi:type="xsd:double"&gt;20.56678&lt;/D&gt;&lt;D xsi:type="xsd:double"&gt;16.77927&lt;/D&gt;&lt;D xsi:type="xsd:double"&gt;8.722228&lt;/D&gt;&lt;D xsi:type="xsd:double"&gt;6.671729&lt;/D&gt;&lt;D xsi:type="xsd:double"&gt;8.693752&lt;/D&gt;&lt;D xsi:type="xsd:double"&gt;5.394117&lt;/D&gt;&lt;D xsi:type="xsd:double"&gt;5.704504&lt;/D&gt;&lt;D xsi:type="xsd:double"&gt;4.181291&lt;/D&gt;&lt;D xsi:type="xsd:double"&gt;7.189623&lt;/D&gt;&lt;D xsi:type="xsd:double"&gt;5.9726279999999994&lt;/D&gt;&lt;D xsi:type="xsd:double"&gt;11.0433&lt;/D&gt;&lt;D xsi:type="xsd:double"&gt;5.7011&lt;/D&gt;&lt;D xsi:type="xsd:double"&gt;6.086061&lt;/D&gt;&lt;D xsi:type="xsd:double"&gt;8.215517&lt;/D&gt;&lt;D xsi:type="xsd:double"&gt;5.9904319999999993&lt;/D&gt;&lt;D xsi:type="xsd:double"&gt;5.688&lt;/D&gt;&lt;D xsi:type="xsd:double"&gt;6.77765&lt;/D&gt;&lt;D xsi:type="xsd:double"&gt;7.90976&lt;/D&gt;&lt;D xsi:type="xsd:double"&gt;5.1786&lt;/D&gt;&lt;D xsi:type="xsd:double"&gt;6.207744&lt;/D&gt;&lt;D xsi:type="xsd:double"&gt;8.0529400000000013&lt;/D&gt;&lt;D xsi:type="xsd:double"&gt;10.946660000000001&lt;/D&gt;&lt;D xsi:type="xsd:double"&gt;8.2946&lt;/D&gt;&lt;D xsi:type="xsd:double"&gt;7.298693&lt;/D&gt;&lt;D xsi:type="xsd:double"&gt;11.768861&lt;/D&gt;&lt;D xsi:type="xsd:double"&gt;0&lt;/D&gt;&lt;D xsi:type="xsd:double"&gt;0&lt;/D&gt;&lt;D xsi:type="xsd:double"&gt;6.9776549999999995&lt;/D&gt;&lt;D xsi:type="xsd:double"&gt;7.274182&lt;/D&gt;&lt;D xsi:type="xsd:double"&gt;6.9388609999999993&lt;/D&gt;&lt;D xsi:type="xsd:double"&gt;4.55872&lt;/D&gt;&lt;D xsi:type="xsd:double"&gt;4.838204&lt;/D&gt;&lt;D xsi:type="xsd:double"&gt;9.373281&lt;/D&gt;&lt;D xsi:type="xsd:double"&gt;8.477889&lt;/D&gt;&lt;D xsi:type="xsd:double"&gt;7.069824&lt;/D&gt;&lt;D xsi:type="xsd:double"&gt;7.180886&lt;/D&gt;&lt;D xsi:type="xsd:double"&gt;8.7293209999999988&lt;/D&gt;&lt;D xsi:type="xsd:double"&gt;8.9820719999999987&lt;/D&gt;&lt;D xsi:type="xsd:double"&gt;6.715825&lt;/D&gt;&lt;D xsi:type="xsd:double"&gt;8.9274449999999987&lt;/D&gt;&lt;D xsi:type="xsd:double"&gt;7.299174&lt;/D&gt;&lt;D xsi:type="xsd:double"&gt;9.513918&lt;/D&gt;&lt;D xsi:type="xsd:double"&gt;8.320038&lt;/D&gt;&lt;D xsi:type="xsd:double"&gt;5.743225&lt;/D&gt;&lt;D xsi:type="xsd:double"&gt;9.464879&lt;/D&gt;&lt;D xsi:type="xsd:double"&gt;9.2868149999999989&lt;/D&gt;&lt;D xsi:type="xsd:double"&gt;8.734359&lt;/D&gt;&lt;D xsi:type="xsd:double"&gt;7.7637839999999994&lt;/D&gt;&lt;D xsi:type="xsd:double"&gt;7.962421&lt;/D&gt;&lt;D xsi:type="xsd:double"&gt;8.333508&lt;/D&gt;&lt;D xsi:type="xsd:double"&gt;8.6199400000000015&lt;/D&gt;&lt;D xsi:type="xsd:double"&gt;3.607182&lt;/D&gt;&lt;D xsi:type="xsd:double"&gt;15.579880000000001&lt;/D&gt;&lt;D xsi:type="xsd:double"&gt;13.71385&lt;/D&gt;&lt;D xsi:type="xsd:double"&gt;7.758387&lt;/D&gt;&lt;D xsi:type="xsd:double"&gt;11.449679&lt;/D&gt;&lt;D xsi:type="xsd:double"&gt;10.00069&lt;/D&gt;&lt;D xsi:type="xsd:double"&gt;7.328837&lt;/D&gt;&lt;D xsi:type="xsd:double"&gt;11.57374&lt;/D&gt;&lt;D xsi:type="xsd:double"&gt;9.137913&lt;/D&gt;&lt;D xsi:type="xsd:double"&gt;14.184820000000002&lt;/D&gt;&lt;D xsi:type="xsd:double"&gt;7.5492659999999994&lt;/D&gt;&lt;D xsi:type="xsd:double"&gt;9.0413&lt;/D&gt;&lt;D xsi:type="xsd:double"&gt;9.715634&lt;/D&gt;&lt;D xsi:type="xsd:double"&gt;10.93833&lt;/D&gt;&lt;D xsi:type="xsd:double"&gt;14.1081&lt;/D&gt;&lt;D xsi:type="xsd:double"&gt;6.967085&lt;/D&gt;&lt;D xsi:type="xsd:double"&gt;8.283947&lt;/D&gt;&lt;D xsi:type="xsd:double"&gt;7.2127000000000008&lt;/D&gt;&lt;D xsi:type="xsd:double"&gt;11.52575&lt;/D&gt;&lt;D xsi:type="xsd:double"&gt;8.504847&lt;/D&gt;&lt;D xsi:type="xsd:double"&gt;5.240403&lt;/D&gt;&lt;D xsi:type="xsd:double"&gt;10.46959&lt;/D&gt;&lt;D xsi:type="xsd:double"&gt;7.4962100000000005&lt;/D&gt;&lt;D xsi:type="xsd:double"&gt;8.791273&lt;/D&gt;&lt;D xsi:type="xsd:double"&gt;7.453303&lt;/D&gt;&lt;D xsi:type="xsd:double"&gt;4.7718739999999995&lt;/D&gt;&lt;D xsi:type="xsd:double"&gt;5.4978679999999995&lt;/D&gt;&lt;D xsi:type="xsd:double"&gt;7.860079&lt;/D&gt;&lt;D xsi:type="xsd:double"&gt;7.531878&lt;/D&gt;&lt;D xsi:type="xsd:double"&gt;8.578695&lt;/D&gt;&lt;D xsi:type="xsd:double"&gt;13.107559&lt;/D&gt;&lt;D xsi:type="xsd:double"&gt;14.019191&lt;/D&gt;&lt;D xsi:type="xsd:double"&gt;7.215267&lt;/D&gt;&lt;D xsi:type="xsd:double"&gt;6.1174209999999993&lt;/D&gt;&lt;D xsi:type="xsd:double"&gt;10.928849&lt;/D&gt;&lt;D xsi:type="xsd:double"&gt;8.396393&lt;/D&gt;&lt;D xsi:type="xsd:double"&gt;6.953759&lt;/D&gt;&lt;D xsi:type="xsd:double"&gt;9.277051&lt;/D&gt;&lt;D xsi:type="xsd:double"&gt;10.906839&lt;/D&gt;&lt;D xsi:type="xsd:double"&gt;10.15492&lt;/D&gt;&lt;D xsi:type="xsd:double"&gt;6.372084&lt;/D&gt;&lt;D xsi:type="xsd:double"&gt;9.640903&lt;/D&gt;&lt;D xsi:type="xsd:double"&gt;9.231767&lt;/D&gt;&lt;D xsi:type="xsd:double"&gt;8.89667&lt;/D&gt;&lt;D xsi:type="xsd:double"&gt;11.62357&lt;/D&gt;&lt;D xsi:type="xsd:double"&gt;10.7143&lt;/D&gt;&lt;D xsi:type="xsd:double"&gt;9.5618559999999988&lt;/D&gt;&lt;D xsi:type="xsd:double"&gt;11.911040000000002&lt;/D&gt;&lt;D xsi:type="xsd:double"&gt;15.812830000000002&lt;/D&gt;&lt;D xsi:type="xsd:double"&gt;22.142480000000003&lt;/D&gt;&lt;D xsi:type="xsd:double"&gt;16.163790000000002&lt;/D&gt;&lt;D xsi:type="xsd:double"&gt;29.977580000000003&lt;/D&gt;&lt;D xsi:type="xsd:double"&gt;24.097350000000002&lt;/D&gt;&lt;D xsi:type="xsd:double"&gt;27.864710000000002&lt;/D&gt;&lt;D xsi:type="xsd:double"&gt;14.502440000000002&lt;/D&gt;&lt;D xsi:type="xsd:double"&gt;7.804353&lt;/D&gt;&lt;D xsi:type="xsd:double"&gt;7.9683329999999994&lt;/D&gt;&lt;D xsi:type="xsd:double"&gt;7.633329&lt;/D&gt;&lt;D xsi:type="xsd:double"&gt;16.193830000000002&lt;/D&gt;&lt;D xsi:type="xsd:double"&gt;13.873120000000002&lt;/D&gt;&lt;D xsi:type="xsd:double"&gt;8.132416&lt;/D&gt;&lt;D xsi:type="xsd:double"&gt;8.640718&lt;/D&gt;&lt;D xsi:type="xsd:double"&gt;10.076490000000002&lt;/D&gt;&lt;D xsi:type="xsd:double"&gt;11.637450000000001&lt;/D&gt;&lt;D xsi:type="xsd:double"&gt;9.488292&lt;/D&gt;&lt;D xsi:type="xsd:double"&gt;5.127337&lt;/D&gt;&lt;D xsi:type="xsd:double"&gt;7.618657&lt;/D&gt;&lt;D xsi:type="xsd:double"&gt;14.400941&lt;/D&gt;&lt;D xsi:type="xsd:double"&gt;11.664790000000002&lt;/D&gt;&lt;D xsi:type="xsd:double"&gt;12.564330000000002&lt;/D&gt;&lt;D xsi:type="xsd:double"&gt;48.420660000000005&lt;/D&gt;&lt;D xsi:type="xsd:double"&gt;39.670120000000004&lt;/D&gt;&lt;D xsi:type="xsd:double"&gt;11.49816&lt;/D&gt;&lt;D xsi:type="xsd:double"&gt;11.191460000000001&lt;/D&gt;&lt;D xsi:type="xsd:double"&gt;13.987269&lt;/D&gt;&lt;D xsi:type="xsd:double"&gt;19.88754&lt;/D&gt;&lt;D xsi:type="xsd:double"&gt;18.7487&lt;/D&gt;&lt;D xsi:type="xsd:double"&gt;14.90051&lt;/D&gt;&lt;D xsi:type="xsd:double"&gt;13.164670000000001&lt;/D&gt;&lt;D xsi:type="xsd:double"&gt;20.799850000000003&lt;/D&gt;&lt;D xsi:type="xsd:double"&gt;8.793728&lt;/D&gt;&lt;D xsi:type="xsd:double"&gt;7.2433479999999992&lt;/D&gt;&lt;D xsi:type="xsd:double"&gt;9.805371&lt;/D&gt;&lt;D xsi:type="xsd:double"&gt;15.321370000000002&lt;/D&gt;&lt;D xsi:type="xsd:double"&gt;13.749929&lt;/D&gt;&lt;D xsi:type="xsd:double"&gt;18.65295&lt;/D&gt;&lt;D xsi:type="xsd:double"&gt;13.12978&lt;/D&gt;&lt;D xsi:type="xsd:double"&gt;9.108967&lt;/D&gt;&lt;D xsi:type="xsd:double"&gt;10.98075&lt;/D&gt;&lt;D xsi:type="xsd:double"&gt;10.55362&lt;/D&gt;&lt;D xsi:type="xsd:double"&gt;7.113066&lt;/D&gt;&lt;D xsi:type="xsd:double"&gt;9.360564&lt;/D&gt;&lt;D xsi:type="xsd:double"&gt;9.209889&lt;/D&gt;&lt;D xsi:type="xsd:double"&gt;10.618509&lt;/D&gt;&lt;D xsi:type="xsd:double"&gt;7.7378839999999993&lt;/D&gt;&lt;D xsi:type="xsd:double"&gt;6.2956379999999994&lt;/D&gt;&lt;D xsi:type="xsd:double"&gt;6.601144&lt;/D&gt;&lt;D xsi:type="xsd:double"&gt;9.4393719999999988&lt;/D&gt;&lt;D xsi:type="xsd:double"&gt;8.569324&lt;/D&gt;&lt;D xsi:type="xsd:double"&gt;6.731732&lt;/D&gt;&lt;D xsi:type="xsd:double"&gt;8.499659&lt;/D&gt;&lt;D xsi:type="xsd:double"&gt;7.8447359999999993&lt;/D&gt;&lt;D xsi:type="xsd:double"&gt;6.9678939999999994&lt;/D&gt;&lt;D xsi:type="xsd:double"&gt;8.959505&lt;/D&gt;&lt;D xsi:type="xsd:double"&gt;9.1195&lt;/D&gt;&lt;D xsi:type="xsd:double"&gt;6.7916300000000005&lt;/D&gt;&lt;D xsi:type="xsd:double"&gt;8.608464&lt;/D&gt;&lt;D xsi:type="xsd:double"&gt;9.146571&lt;/D&gt;&lt;D xsi:type="xsd:double"&gt;15.180470000000002&lt;/D&gt;&lt;D xsi:type="xsd:double"&gt;9.1684100000000015&lt;/D&gt;&lt;D xsi:type="xsd:double"&gt;8.4971600000000009&lt;/D&gt;&lt;D xsi:type="xsd:double"&gt;13.586050000000002&lt;/D&gt;&lt;D xsi:type="xsd:double"&gt;7.3816409999999992&lt;/D&gt;&lt;D xsi:type="xsd:double"&gt;10.22719&lt;/D&gt;&lt;D xsi:type="xsd:double"&gt;9.429255&lt;/D&gt;&lt;D xsi:type="xsd:double"&gt;8.505804&lt;/D&gt;&lt;D xsi:type="xsd:double"&gt;6.374389&lt;/D&gt;&lt;D xsi:type="xsd:double"&gt;12.18011&lt;/D&gt;&lt;D xsi:type="xsd:double"&gt;8.2693000000000012&lt;/D&gt;&lt;D xsi:type="xsd:double"&gt;7.129204&lt;/D&gt;&lt;D xsi:type="xsd:double"&gt;6.4216869999999995&lt;/D&gt;&lt;D xsi:type="xsd:double"&gt;3.9722969999999997&lt;/D&gt;&lt;/FQL&gt;&lt;FQL&gt;&lt;Q&gt;FR0000133308^FA_ISO_CODE&lt;/Q&gt;&lt;R&gt;1&lt;/R&gt;&lt;C&gt;1&lt;/C&gt;&lt;D xsi:type="xsd:string"&gt;EUR&lt;/D&gt;&lt;/FQL&gt;&lt;FQL&gt;&lt;Q&gt;FR0000133308^LSD_NAME_TOP_HLDR(10,"H","FS","EN")&lt;/Q&gt;&lt;R&gt;10&lt;/R&gt;&lt;C&gt;1&lt;/C&gt;&lt;D xsi:type="xsd:string"&gt;Fonds Strategique d'Investissement SA (Private Equity)&lt;/D&gt;&lt;D xsi:type="xsd:string"&gt;Government of France&lt;/D&gt;&lt;D xsi:type="xsd:string"&gt;Credit Agricole SA&lt;/D&gt;&lt;D xsi:type="xsd:string"&gt;France Telecom SA Employee Stock Ownership Plan&lt;/D&gt;&lt;D xsi:type="xsd:string"&gt;Natixis Asset Management SA&lt;/D&gt;&lt;D xsi:type="xsd:string"&gt;Capital Research Global Investors&lt;/D&gt;&lt;D xsi:type="xsd:string"&gt;Lyxor International Asset Management SA&lt;/D&gt;&lt;D xsi:type="xsd:string"&gt;Templeton Global Advisors Ltd.&lt;/D&gt;&lt;D xsi:type="xsd:string"&gt;Norges Bank Investment Management&lt;/D&gt;&lt;D xsi:type="xsd:string"&gt;Capital World Investors&lt;/D&gt;&lt;/FQL&gt;&lt;FQL&gt;&lt;Q&gt;FR0000133308^LSD_POS_TOP_HLDR(10,"H","FS")&lt;/Q&gt;&lt;R&gt;10&lt;/R&gt;&lt;C&gt;1&lt;/C&gt;&lt;D xsi:type="xsd:double"&gt;357526133&lt;/D&gt;&lt;D xsi:type="xsd:double"&gt;356194433&lt;/D&gt;&lt;D xsi:type="xsd:double"&gt;198389981&lt;/D&gt;&lt;D xsi:type="xsd:double"&gt;121454254&lt;/D&gt;&lt;D xsi:type="xsd:double"&gt;48399648&lt;/D&gt;&lt;D xsi:type="xsd:double"&gt;35820060&lt;/D&gt;&lt;D xsi:type="xsd:double"&gt;30484054&lt;/D&gt;&lt;D xsi:type="xsd:double"&gt;28724846&lt;/D&gt;&lt;D xsi:type="xsd:double"&gt;27300073&lt;/D&gt;&lt;D xsi:type="xsd:double"&gt;26169800&lt;/D&gt;&lt;/FQL&gt;&lt;FQL&gt;&lt;Q&gt;DE0008404005^P_PRICE(0)&lt;/Q&gt;&lt;R&gt;1&lt;/R&gt;&lt;C&gt;1&lt;/C&gt;&lt;D xsi:type="xsd:double"&gt;75&lt;/D&gt;&lt;/FQL&gt;&lt;FQL&gt;&lt;Q&gt;DE0008404005^P_PRICE(40861)&lt;/Q&gt;&lt;R&gt;1&lt;/R&gt;&lt;C&gt;1&lt;/C&gt;&lt;D xsi:type="xsd:double"&gt;75&lt;/D&gt;&lt;/FQL&gt;&lt;FQL&gt;&lt;Q&gt;DE0008404005^P_COM_SHS_OUT(0)&lt;/Q&gt;&lt;R&gt;1&lt;/R&gt;&lt;C&gt;1&lt;/C&gt;&lt;D xsi:type="xsd:double"&gt;454.5&lt;/D&gt;&lt;/FQL&gt;&lt;FQL&gt;&lt;Q&gt;DE0008404005^P_COM_SHS_OUT(40861)&lt;/Q&gt;&lt;R&gt;1&lt;/R&gt;&lt;C&gt;1&lt;/C&gt;&lt;D xsi:type="xsd:double"&gt;454.5&lt;/D&gt;&lt;/FQL&gt;&lt;FQL&gt;&lt;Q&gt;DE0008404005^P_LOCAL_INDEX&lt;/Q&gt;&lt;R&gt;1&lt;/R&gt;&lt;C&gt;1&lt;/C&gt;&lt;D xsi:type="xsd:string"&gt;187653&lt;/D&gt;&lt;/FQL&gt;&lt;FQL&gt;&lt;Q&gt;DE0008404005^PSETCAL(FIVEDAY);P_DATEJ_DAY(-1AY,NOW,D)&lt;/Q&gt;&lt;R&gt;263&lt;/R&gt;&lt;C&gt;1&lt;/C&gt;&lt;D xsi:type="xsd:int"&gt;40494&lt;/D&gt;&lt;D xsi:type="xsd:int"&gt;40497&lt;/D&gt;&lt;D xsi:type="xsd:int"&gt;40498&lt;/D&gt;&lt;D xsi:type="xsd:int"&gt;40499&lt;/D&gt;&lt;D xsi:type="xsd:int"&gt;40500&lt;/D&gt;&lt;D xsi:type="xsd:int"&gt;40501&lt;/D&gt;&lt;D xsi:type="xsd:int"&gt;40504&lt;/D&gt;&lt;D xsi:type="xsd:int"&gt;40505&lt;/D&gt;&lt;D xsi:type="xsd:int"&gt;40506&lt;/D&gt;&lt;D xsi:type="xsd:int"&gt;40507&lt;/D&gt;&lt;D xsi:type="xsd:int"&gt;40508&lt;/D&gt;&lt;D xsi:type="xsd:int"&gt;40511&lt;/D&gt;&lt;D xsi:type="xsd:int"&gt;40512&lt;/D&gt;&lt;D xsi:type="xsd:int"&gt;40513&lt;/D&gt;&lt;D xsi:type="xsd:int"&gt;40514&lt;/D&gt;&lt;D xsi:type="xsd:int"&gt;40515&lt;/D&gt;&lt;D xsi:type="xsd:int"&gt;40518&lt;/D&gt;&lt;D xsi:type="xsd:int"&gt;40519&lt;/D&gt;&lt;D xsi:type="xsd:int"&gt;40520&lt;/D&gt;&lt;D xsi:type="xsd:int"&gt;40521&lt;/D&gt;&lt;D xsi:type="xsd:int"&gt;40522&lt;/D&gt;&lt;D xsi:type="xsd:int"&gt;40525&lt;/D&gt;&lt;D xsi:type="xsd:int"&gt;40526&lt;/D&gt;&lt;D xsi:type="xsd:int"&gt;40527&lt;/D&gt;&lt;D xsi:type="xsd:int"&gt;40528&lt;/D&gt;&lt;D xsi:type="xsd:int"&gt;40529&lt;/D&gt;&lt;D xsi:type="xsd:int"&gt;40532&lt;/D&gt;&lt;D xsi:type="xsd:int"&gt;40533&lt;/D&gt;&lt;D xsi:type="xsd:int"&gt;40534&lt;/D&gt;&lt;D xsi:type="xsd:int"&gt;40535&lt;/D&gt;&lt;D xsi:type="xsd:int"&gt;40536&lt;/D&gt;&lt;D xsi:type="xsd:int"&gt;40539&lt;/D&gt;&lt;D xsi:type="xsd:int"&gt;40540&lt;/D&gt;&lt;D xsi:type="xsd:int"&gt;40541&lt;/D&gt;&lt;D xsi:type="xsd:int"&gt;40542&lt;/D&gt;&lt;D xsi:type="xsd:int"&gt;40543&lt;/D&gt;&lt;D xsi:type="xsd:int"&gt;40546&lt;/D&gt;&lt;D xsi:type="xsd:int"&gt;40547&lt;/D&gt;&lt;D xsi:type="xsd:int"&gt;40548&lt;/D&gt;&lt;D xsi:type="xsd:int"&gt;40549&lt;/D&gt;&lt;D xsi:type="xsd:int"&gt;40550&lt;/D&gt;&lt;D xsi:type="xsd:int"&gt;40553&lt;/D&gt;&lt;D xsi:type="xsd:int"&gt;40554&lt;/D&gt;&lt;D xsi:type="xsd:int"&gt;40555&lt;/D&gt;&lt;D xsi:type="xsd:int"&gt;40556&lt;/D&gt;&lt;D xsi:type="xsd:int"&gt;40557&lt;/D&gt;&lt;D xsi:type="xsd:int"&gt;40560&lt;/D&gt;&lt;D xsi:type="xsd:int"&gt;40561&lt;/D&gt;&lt;D xsi:type="xsd:int"&gt;40562&lt;/D&gt;&lt;D xsi:type="xsd:int"&gt;40563&lt;/D&gt;&lt;D xsi:type="xsd:int"&gt;40564&lt;/D&gt;&lt;D xsi:type="xsd:int"&gt;40567&lt;/D&gt;&lt;D xsi:type="xsd:int"&gt;40568&lt;/D&gt;&lt;D xsi:type="xsd:int"&gt;40569&lt;/D&gt;&lt;D xsi:type="xsd:int"&gt;40570&lt;/D&gt;&lt;D xsi:type="xsd:int"&gt;40571&lt;/D&gt;&lt;D xsi:type="xsd:int"&gt;40574&lt;/D&gt;&lt;D xsi:type="xsd:int"&gt;40575&lt;/D&gt;&lt;D xsi:type="xsd:int"&gt;40576&lt;/D&gt;&lt;D xsi:type="xsd:int"&gt;40577&lt;/D&gt;&lt;D xsi:type="xsd:int"&gt;40578&lt;/D&gt;&lt;D xsi:type="xsd:int"&gt;40581&lt;/D&gt;&lt;D xsi:type="xsd:int"&gt;40582&lt;/D&gt;&lt;D xsi:type="xsd:int"&gt;40583&lt;/D&gt;&lt;D xsi:type="xsd:int"&gt;40584&lt;/D&gt;&lt;D xsi:type="xsd:int"&gt;40585&lt;/D&gt;&lt;D xsi:type="xsd:int"&gt;40588&lt;/D&gt;&lt;D xsi:type="xsd:int"&gt;40589&lt;/D&gt;&lt;D xsi:type="xsd:int"&gt;40590&lt;/D&gt;&lt;D xsi:type="xsd:int"&gt;40591&lt;/D&gt;&lt;D xsi:type="xsd:int"&gt;40592&lt;/D&gt;&lt;D xsi:type="xsd:int"&gt;40595&lt;/D&gt;&lt;D xsi:type="xsd:int"&gt;40596&lt;/D&gt;&lt;D xsi:type="xsd:int"&gt;40597&lt;/D&gt;&lt;D xsi:type="xsd:int"&gt;40598&lt;/D&gt;&lt;D xsi:type="xsd:int"&gt;40599&lt;/D&gt;&lt;D xsi:type="xsd:int"&gt;40602&lt;/D&gt;&lt;D xsi:type="xsd:int"&gt;40603&lt;/D&gt;&lt;D xsi:type="xsd:int"&gt;40604&lt;/D&gt;&lt;D xsi:type="xsd:int"&gt;40605&lt;/D&gt;&lt;D xsi:type="xsd:int"&gt;40606&lt;/D&gt;&lt;D xsi:type="xsd:int"&gt;40609&lt;/D&gt;&lt;D xsi:type="xsd:int"&gt;40610&lt;/D&gt;&lt;D xsi:type="xsd:int"&gt;40611&lt;/D&gt;&lt;D xsi:type="xsd:int"&gt;40612&lt;/D&gt;&lt;D xsi:type="xsd:int"&gt;40613&lt;/D&gt;&lt;D xsi:type="xsd:int"&gt;40616&lt;/D&gt;&lt;D xsi:type="xsd:int"&gt;40617&lt;/D&gt;&lt;D xsi:type="xsd:int"&gt;40618&lt;/D&gt;&lt;D xsi:type="xsd:int"&gt;40619&lt;/D&gt;&lt;D xsi:type="xsd:int"&gt;40620&lt;/D&gt;&lt;D xsi:type="xsd:int"&gt;40623&lt;/D&gt;&lt;D xsi:type="xsd:int"&gt;40624&lt;/D&gt;&lt;D xsi:type="xsd:int"&gt;40625&lt;/D&gt;&lt;D xsi:type="xsd:int"&gt;40626&lt;/D&gt;&lt;D xsi:type="xsd:int"&gt;40627&lt;/D&gt;&lt;D xsi:type="xsd:int"&gt;40630&lt;/D&gt;&lt;D xsi:type="xsd:int"&gt;40631&lt;/D&gt;&lt;D xsi:type="xsd:int"&gt;40632&lt;/D&gt;&lt;D xsi:type="xsd:int"&gt;40633&lt;/D&gt;&lt;D xsi:type="xsd:int"&gt;40634&lt;/D&gt;&lt;D xsi:type="xsd:int"&gt;40637&lt;/D&gt;&lt;D xsi:type="xsd:int"&gt;40638&lt;/D&gt;&lt;D xsi:type="xsd:int"&gt;40639&lt;/D&gt;&lt;D xsi:type="xsd:int"&gt;40640&lt;/D&gt;&lt;D xsi:type="xsd:int"&gt;40641&lt;/D&gt;&lt;D xsi:type="xsd:int"&gt;40644&lt;/D&gt;&lt;D xsi:type="xsd:int"&gt;40645&lt;/D&gt;&lt;D xsi:type="xsd:int"&gt;40646&lt;/D&gt;&lt;D xsi:type="xsd:int"&gt;40647&lt;/D&gt;&lt;D xsi:type="xsd:int"&gt;40648&lt;/D&gt;&lt;D xsi:type="xsd:int"&gt;40651&lt;/D&gt;&lt;D xsi:type="xsd:int"&gt;40652&lt;/D&gt;&lt;D xsi:type="xsd:int"&gt;40653&lt;/D&gt;&lt;D xsi:type="xsd:int"&gt;40654&lt;/D&gt;&lt;D xsi:type="xsd:int"&gt;40655&lt;/D&gt;&lt;D xsi:type="xsd:int"&gt;40658&lt;/D&gt;&lt;D xsi:type="xsd:int"&gt;40659&lt;/D&gt;&lt;D xsi:type="xsd:int"&gt;40660&lt;/D&gt;&lt;D xsi:type="xsd:int"&gt;40661&lt;/D&gt;&lt;D xsi:type="xsd:int"&gt;40662&lt;/D&gt;&lt;D xsi:type="xsd:int"&gt;40665&lt;/D&gt;&lt;D xsi:type="xsd:int"&gt;40666&lt;/D&gt;&lt;D xsi:type="xsd:int"&gt;40667&lt;/D&gt;&lt;D xsi:type="xsd:int"&gt;40668&lt;/D&gt;&lt;D xsi:type="xsd:int"&gt;40669&lt;/D&gt;&lt;D xsi:type="xsd:int"&gt;40672&lt;/D&gt;&lt;D xsi:type="xsd:int"&gt;40673&lt;/D&gt;&lt;D xsi:type="xsd:int"&gt;40674&lt;/D&gt;&lt;D xsi:type="xsd:int"&gt;40675&lt;/D&gt;&lt;D xsi:type="xsd:int"&gt;40676&lt;/D&gt;&lt;D xsi:type="xsd:int"&gt;40679&lt;/D&gt;&lt;D xsi:type="xsd:int"&gt;40680&lt;/D&gt;&lt;D xsi:type="xsd:int"&gt;40681&lt;/D&gt;&lt;D xsi:type="xsd:int"&gt;40682&lt;/D&gt;&lt;D xsi:type="xsd:int"&gt;40683&lt;/D&gt;&lt;D xsi:type="xsd:int"&gt;40686&lt;/D&gt;&lt;D xsi:type="xsd:int"&gt;40687&lt;/D&gt;&lt;D xsi:type="xsd:int"&gt;40688&lt;/D&gt;&lt;D xsi:type="xsd:int"&gt;40689&lt;/D&gt;&lt;D xsi:type="xsd:int"&gt;40690&lt;/D&gt;&lt;D xsi:type="xsd:int"&gt;40693&lt;/D&gt;&lt;D xsi:type="xsd:int"&gt;40694&lt;/D&gt;&lt;D xsi:type="xsd:int"&gt;40695&lt;/D&gt;&lt;D xsi:type="xsd:int"&gt;40696&lt;/D&gt;&lt;D xsi:type="xsd:int"&gt;40697&lt;/D&gt;&lt;D xsi:type="xsd:int"&gt;40700&lt;/D&gt;&lt;D xsi:type="xsd:int"&gt;40701&lt;/D&gt;&lt;D xsi:type="xsd:int"&gt;40702&lt;/D&gt;&lt;D xsi:type="xsd:int"&gt;40703&lt;/D&gt;&lt;D xsi:type="xsd:int"&gt;40704&lt;/D&gt;&lt;D xsi:type="xsd:int"&gt;40707&lt;/D&gt;&lt;D xsi:type="xsd:int"&gt;40708&lt;/D&gt;&lt;D xsi:type="xsd:int"&gt;40709&lt;/D&gt;&lt;D xsi:type="xsd:int"&gt;40710&lt;/D&gt;&lt;D xsi:type="xsd:int"&gt;40711&lt;/D&gt;&lt;D xsi:type="xsd:int"&gt;40714&lt;/D&gt;&lt;D xsi:type="xsd:int"&gt;40715&lt;/D&gt;&lt;D xsi:type="xsd:int"&gt;40716&lt;/D&gt;&lt;D xsi:type="xsd:int"&gt;40717&lt;/D&gt;&lt;D xsi:type="xsd:int"&gt;40718&lt;/D&gt;&lt;D xsi:type="xsd:int"&gt;40721&lt;/D&gt;&lt;D xsi:type="xsd:int"&gt;40722&lt;/D&gt;&lt;D xsi:type="xsd:int"&gt;40723&lt;/D&gt;&lt;D xsi:type="xsd:int"&gt;40724&lt;/D&gt;&lt;D xsi:type="xsd:int"&gt;40725&lt;/D&gt;&lt;D xsi:type="xsd:int"&gt;40728&lt;/D&gt;&lt;D xsi:type="xsd:int"&gt;40729&lt;/D&gt;&lt;D xsi:type="xsd:int"&gt;40730&lt;/D&gt;&lt;D xsi:type="xsd:int"&gt;40731&lt;/D&gt;&lt;D xsi:type="xsd:int"&gt;40732&lt;/D&gt;&lt;D xsi:type="xsd:int"&gt;40735&lt;/D&gt;&lt;D xsi:type="xsd:int"&gt;40736&lt;/D&gt;&lt;D xsi:type="xsd:int"&gt;40737&lt;/D&gt;&lt;D xsi:type="xsd:int"&gt;40738&lt;/D&gt;&lt;D xsi:type="xsd:int"&gt;40739&lt;/D&gt;&lt;D xsi:type="xsd:int"&gt;40742&lt;/D&gt;&lt;D xsi:type="xsd:int"&gt;40743&lt;/D&gt;&lt;D xsi:type="xsd:int"&gt;40744&lt;/D&gt;&lt;D xsi:type="xsd:int"&gt;40745&lt;/D&gt;&lt;D xsi:type="xsd:int"&gt;40746&lt;/D&gt;&lt;D xsi:type="xsd:int"&gt;40749&lt;/D&gt;&lt;D xsi:type="xsd:int"&gt;40750&lt;/D&gt;&lt;D xsi:type="xsd:int"&gt;40751&lt;/D&gt;&lt;D xsi:type="xsd:int"&gt;40752&lt;/D&gt;&lt;D xsi:type="xsd:int"&gt;40753&lt;/D&gt;&lt;D xsi:type="xsd:int"&gt;40756&lt;/D&gt;&lt;D xsi:type="xsd:int"&gt;40757&lt;/D&gt;&lt;D xsi:type="xsd:int"&gt;40758&lt;/D&gt;&lt;D xsi:type="xsd:int"&gt;40759&lt;/D&gt;&lt;D xsi:type="xsd:int"&gt;40760&lt;/D&gt;&lt;D xsi:type="xsd:int"&gt;40763&lt;/D&gt;&lt;D xsi:type="xsd:int"&gt;40764&lt;/D&gt;&lt;D xsi:type="xsd:int"&gt;40765&lt;/D&gt;&lt;D xsi:type="xsd:int"&gt;40766&lt;/D&gt;&lt;D xsi:type="xsd:int"&gt;40767&lt;/D&gt;&lt;D xsi:type="xsd:int"&gt;40770&lt;/D&gt;&lt;D xsi:type="xsd:int"&gt;40771&lt;/D&gt;&lt;D xsi:type="xsd:int"&gt;40772&lt;/D&gt;&lt;D xsi:type="xsd:int"&gt;40773&lt;/D&gt;&lt;D xsi:type="xsd:int"&gt;40774&lt;/D&gt;&lt;D xsi:type="xsd:int"&gt;40777&lt;/D&gt;&lt;D xsi:type="xsd:int"&gt;40778&lt;/D&gt;&lt;D xsi:type="xsd:int"&gt;40779&lt;/D&gt;&lt;D xsi:type="xsd:int"&gt;40780&lt;/D&gt;&lt;D xsi:type="xsd:int"&gt;40781&lt;/D&gt;&lt;D xsi:type="xsd:int"&gt;40784&lt;/D&gt;&lt;D xsi:type="xsd:int"&gt;40785&lt;/D&gt;&lt;D xsi:type="xsd:int"&gt;40786&lt;/D&gt;&lt;D xsi:type="xsd:int"&gt;40787&lt;/D&gt;&lt;D xsi:type="xsd:int"&gt;40788&lt;/D&gt;&lt;D xsi:type="xsd:int"&gt;40791&lt;/D&gt;&lt;D xsi:type="xsd:int"&gt;40792&lt;/D&gt;&lt;D xsi:type="xsd:int"&gt;40793&lt;/D&gt;&lt;D xsi:type="xsd:int"&gt;40794&lt;/D&gt;&lt;D xsi:type="xsd:int"&gt;40795&lt;/D&gt;&lt;D xsi:type="xsd:int"&gt;40798&lt;/D&gt;&lt;D xsi:type="xsd:int"&gt;40799&lt;/D&gt;&lt;D xsi:type="xsd:int"&gt;40800&lt;/D&gt;&lt;D xsi:type="xsd:int"&gt;40801&lt;/D&gt;&lt;D xsi:type="xsd:int"&gt;40802&lt;/D&gt;&lt;D xsi:type="xsd:int"&gt;40805&lt;/D&gt;&lt;D xsi:type="xsd:int"&gt;40806&lt;/D&gt;&lt;D xsi:type="xsd:int"&gt;40807&lt;/D&gt;&lt;D xsi:type="xsd:int"&gt;40808&lt;/D&gt;&lt;D xsi:type="xsd:int"&gt;40809&lt;/D&gt;&lt;D xsi:type="xsd:int"&gt;40812&lt;/D&gt;&lt;D xsi:type="xsd:int"&gt;40813&lt;/D&gt;&lt;D xsi:type="xsd:int"&gt;40814&lt;/D&gt;&lt;D xsi:type="xsd:int"&gt;40815&lt;/D&gt;&lt;D xsi:type="xsd:int"&gt;40816&lt;/D&gt;&lt;D xsi:type="xsd:int"&gt;40819&lt;/D&gt;&lt;D xsi:type="xsd:int"&gt;40820&lt;/D&gt;&lt;D xsi:type="xsd:int"&gt;40821&lt;/D&gt;&lt;D xsi:type="xsd:int"&gt;40822&lt;/D&gt;&lt;D xsi:type="xsd:int"&gt;40823&lt;/D&gt;&lt;D xsi:type="xsd:int"&gt;40826&lt;/D&gt;&lt;D xsi:type="xsd:int"&gt;40827&lt;/D&gt;&lt;D xsi:type="xsd:int"&gt;40828&lt;/D&gt;&lt;D xsi:type="xsd:int"&gt;40829&lt;/D&gt;&lt;D xsi:type="xsd:int"&gt;40830&lt;/D&gt;&lt;D xsi:type="xsd:int"&gt;40833&lt;/D&gt;&lt;D xsi:type="xsd:int"&gt;40834&lt;/D&gt;&lt;D xsi:type="xsd:int"&gt;40835&lt;/D&gt;&lt;D xsi:type="xsd:int"&gt;40836&lt;/D&gt;&lt;D xsi:type="xsd:int"&gt;40837&lt;/D&gt;&lt;D xsi:type="xsd:int"&gt;40840&lt;/D&gt;&lt;D xsi:type="xsd:int"&gt;40841&lt;/D&gt;&lt;D xsi:type="xsd:int"&gt;40842&lt;/D&gt;&lt;D xsi:type="xsd:int"&gt;40843&lt;/D&gt;&lt;D xsi:type="xsd:int"&gt;40844&lt;/D&gt;&lt;D xsi:type="xsd:int"&gt;40847&lt;/D&gt;&lt;D xsi:type="xsd:int"&gt;40848&lt;/D&gt;&lt;D xsi:type="xsd:int"&gt;40849&lt;/D&gt;&lt;D xsi:type="xsd:int"&gt;40850&lt;/D&gt;&lt;D xsi:type="xsd:int"&gt;40851&lt;/D&gt;&lt;D xsi:type="xsd:int"&gt;40854&lt;/D&gt;&lt;D xsi:type="xsd:int"&gt;40855&lt;/D&gt;&lt;D xsi:type="xsd:int"&gt;40856&lt;/D&gt;&lt;D xsi:type="xsd:int"&gt;40857&lt;/D&gt;&lt;D xsi:type="xsd:int"&gt;40858&lt;/D&gt;&lt;D xsi:type="xsd:int"&gt;40861&lt;/D&gt;&lt;D xsi:type="xsd:int"&gt;40862&lt;/D&gt;&lt;/FQL&gt;&lt;FQL&gt;&lt;Q&gt;DE0008404005^PSETCAL(FIVEDAY);P_PRICE(-1AY,NOW,D,EC_CURR,,1)&lt;/Q&gt;&lt;R&gt;263&lt;/R&gt;&lt;C&gt;1&lt;/C&gt;&lt;D xsi:type="xsd:double"&gt;89.98&lt;/D&gt;&lt;D xsi:type="xsd:double"&gt;90.100000000000009&lt;/D&gt;&lt;D xsi:type="xsd:double"&gt;88.62&lt;/D&gt;&lt;D xsi:type="xsd:double"&gt;89.710000000000008&lt;/D&gt;&lt;D xsi:type="xsd:double"&gt;91.24&lt;/D&gt;&lt;D xsi:type="xsd:double"&gt;91.070000000000007&lt;/D&gt;&lt;D xsi:type="xsd:double"&gt;90.56&lt;/D&gt;&lt;D xsi:type="xsd:double"&gt;88.62&lt;/D&gt;&lt;D xsi:type="xsd:double"&gt;88.19&lt;/D&gt;&lt;D xsi:type="xsd:double"&gt;88.300000000000011&lt;/D&gt;&lt;D xsi:type="xsd:double"&gt;86.9&lt;/D&gt;&lt;D xsi:type="xsd:double"&gt;85.570000000000007&lt;/D&gt;&lt;D xsi:type="xsd:double"&gt;84.5&lt;/D&gt;&lt;D xsi:type="xsd:double"&gt;85.98&lt;/D&gt;&lt;D xsi:type="xsd:double"&gt;87.52&lt;/D&gt;&lt;D xsi:type="xsd:double"&gt;86.2&lt;/D&gt;&lt;D xsi:type="xsd:double"&gt;85.63&lt;/D&gt;&lt;D xsi:type="xsd:double"&gt;86.17&lt;/D&gt;&lt;D xsi:type="xsd:double"&gt;88.09&lt;/D&gt;&lt;D xsi:type="xsd:double"&gt;90.87&lt;/D&gt;&lt;D xsi:type="xsd:double"&gt;90.55&lt;/D&gt;&lt;D xsi:type="xsd:double"&gt;90.67&lt;/D&gt;&lt;D xsi:type="xsd:double"&gt;90.88&lt;/D&gt;&lt;D xsi:type="xsd:double"&gt;90.18&lt;/D&gt;&lt;D xsi:type="xsd:double"&gt;90.2&lt;/D&gt;&lt;D xsi:type="xsd:double"&gt;89.9&lt;/D&gt;&lt;D xsi:type="xsd:double"&gt;90.4&lt;/D&gt;&lt;D xsi:type="x</t>
        </r>
      </text>
    </comment>
    <comment ref="A30" authorId="2" shapeId="0" xr:uid="{00000000-0006-0000-0000-00001F000000}">
      <text>
        <r>
          <rPr>
            <b/>
            <sz val="9"/>
            <color indexed="81"/>
            <rFont val="Tahoma"/>
            <family val="2"/>
          </rPr>
          <t>sd:double"&gt;91.13&lt;/D&gt;&lt;D xsi:type="xsd:double"&gt;90.62&lt;/D&gt;&lt;D xsi:type="xsd:double"&gt;90.2&lt;/D&gt;&lt;D xsi:type="xsd:double"&gt;90.2&lt;/D&gt;&lt;D xsi:type="xsd:double"&gt;89.39&lt;/D&gt;&lt;D xsi:type="xsd:double"&gt;89.66&lt;/D&gt;&lt;D xsi:type="xsd:double"&gt;89.7&lt;/D&gt;&lt;D xsi:type="xsd:double"&gt;88.93&lt;/D&gt;&lt;D xsi:type="xsd:double"&gt;88.93&lt;/D&gt;&lt;D xsi:type="xsd:double"&gt;89.72&lt;/D&gt;&lt;D xsi:type="xsd:double"&gt;89.99&lt;/D&gt;&lt;D xsi:type="xsd:double"&gt;89.78&lt;/D&gt;&lt;D xsi:type="xsd:double"&gt;91.18&lt;/D&gt;&lt;D xsi:type="xsd:double"&gt;90.83&lt;/D&gt;&lt;D xsi:type="xsd:double"&gt;90.04&lt;/D&gt;&lt;D xsi:type="xsd:double"&gt;89.45&lt;/D&gt;&lt;D xsi:type="xsd:double"&gt;92&lt;/D&gt;&lt;D xsi:type="xsd:double"&gt;95&lt;/D&gt;&lt;D xsi:type="xsd:double"&gt;95.41&lt;/D&gt;&lt;D xsi:type="xsd:double"&gt;95.300000000000011&lt;/D&gt;&lt;D xsi:type="xsd:double"&gt;96.45&lt;/D&gt;&lt;D xsi:type="xsd:double"&gt;95.97&lt;/D&gt;&lt;D xsi:type="xsd:double"&gt;96.81&lt;/D&gt;&lt;D xsi:type="xsd:double"&gt;97.75&lt;/D&gt;&lt;D xsi:type="xsd:double"&gt;98.47&lt;/D&gt;&lt;D xsi:type="xsd:double"&gt;97.5&lt;/D&gt;&lt;D xsi:type="xsd:double"&gt;97.17&lt;/D&gt;&lt;D xsi:type="xsd:double"&gt;100.9&lt;/D&gt;&lt;D xsi:type="xsd:double"&gt;100.35000000000001&lt;/D&gt;&lt;D xsi:type="xsd:double"&gt;101.45&lt;/D&gt;&lt;D xsi:type="xsd:double"&gt;106.25&lt;/D&gt;&lt;D xsi:type="xsd:double"&gt;106&lt;/D&gt;&lt;D xsi:type="xsd:double"&gt;105.4&lt;/D&gt;&lt;D xsi:type="xsd:double"&gt;105.9&lt;/D&gt;&lt;D xsi:type="xsd:double"&gt;106.10000000000001&lt;/D&gt;&lt;D xsi:type="xsd:double"&gt;107.15&lt;/D&gt;&lt;D xsi:type="xsd:double"&gt;106.35000000000001&lt;/D&gt;&lt;D xsi:type="xsd:double"&gt;105.9&lt;/D&gt;&lt;D xsi:type="xsd:double"&gt;106.5&lt;/D&gt;&lt;D xsi:type="xsd:double"&gt;105.30000000000001&lt;/D&gt;&lt;D xsi:type="xsd:double"&gt;106.5&lt;/D&gt;&lt;D xsi:type="xsd:double"&gt;107.9&lt;/D&gt;&lt;D xsi:type="xsd:double"&gt;107.30000000000001&lt;/D&gt;&lt;D xsi:type="xsd:double"&gt;108.05&lt;/D&gt;&lt;D xsi:type="xsd:double"&gt;105.85000000000001&lt;/D&gt;&lt;D xsi:type="xsd:double"&gt;105.55&lt;/D&gt;&lt;D xsi:type="xsd:double"&gt;104.60000000000001&lt;/D&gt;&lt;D xsi:type="xsd:double"&gt;101.80000000000001&lt;/D&gt;&lt;D xsi:type="xsd:double"&gt;102.5&lt;/D&gt;&lt;D xsi:type="xsd:double"&gt;104.4&lt;/D&gt;&lt;D xsi:type="xsd:double"&gt;103.5&lt;/D&gt;&lt;D xsi:type="xsd:double"&gt;102.4&lt;/D&gt;&lt;D xsi:type="xsd:double"&gt;104.2&lt;/D&gt;&lt;D xsi:type="xsd:double"&gt;104.65&lt;/D&gt;&lt;D xsi:type="xsd:double"&gt;104.5&lt;/D&gt;&lt;D xsi:type="xsd:double"&gt;104.15&lt;/D&gt;&lt;D xsi:type="xsd:double"&gt;104.30000000000001&lt;/D&gt;&lt;D xsi:type="xsd:double"&gt;102&lt;/D&gt;&lt;D xsi:type="xsd:double"&gt;99.820000000000007&lt;/D&gt;&lt;D xsi:type="xsd:double"&gt;96.9&lt;/D&gt;&lt;D xsi:type="xsd:double"&gt;94.06&lt;/D&gt;&lt;D xsi:type="xsd:double"&gt;91.26&lt;/D&gt;&lt;D xsi:type="xsd:double"&gt;95.05&lt;/D&gt;&lt;D xsi:type="xsd:double"&gt;93.91&lt;/D&gt;&lt;D xsi:type="xsd:double"&gt;96.88&lt;/D&gt;&lt;D xsi:type="xsd:double"&gt;97.01&lt;/D&gt;&lt;D xsi:type="xsd:double"&gt;97.64&lt;/D&gt;&lt;D xsi:type="xsd:double"&gt;99.18&lt;/D&gt;&lt;D xsi:type="xsd:double"&gt;98.77&lt;/D&gt;&lt;D xsi:type="xsd:double"&gt;99.06&lt;/D&gt;&lt;D xsi:type="xsd:double"&gt;97.89&lt;/D&gt;&lt;D xsi:type="xsd:double"&gt;100.35000000000001&lt;/D&gt;&lt;D xsi:type="xsd:double"&gt;99.03&lt;/D&gt;&lt;D xsi:type="xsd:double"&gt;100.7&lt;/D&gt;&lt;D xsi:type="xsd:double"&gt;100.10000000000001&lt;/D&gt;&lt;D xsi:type="xsd:double"&gt;100.55&lt;/D&gt;&lt;D xsi:type="xsd:double"&gt;101.9&lt;/D&gt;&lt;D xsi:type="xsd:double"&gt;102&lt;/D&gt;&lt;D xsi:type="xsd:double"&gt;103.65&lt;/D&gt;&lt;D xsi:type="xsd:double"&gt;104.35000000000001&lt;/D&gt;&lt;D xsi:type="xsd:double"&gt;103.55&lt;/D&gt;&lt;D xsi:type="xsd:double"&gt;104.4&lt;/D&gt;&lt;D xsi:type="xsd:double"&gt;102.55&lt;/D&gt;&lt;D xsi:type="xsd:double"&gt;103.30000000000001&lt;/D&gt;&lt;D xsi:type="xsd:double"&gt;98.37&lt;/D&gt;&lt;D xsi:type="xsd:double"&gt;98.92&lt;/D&gt;&lt;D xsi:type="xsd:double"&gt;101.2&lt;/D&gt;&lt;D xsi:type="xsd:double"&gt;102.2&lt;/D&gt;&lt;D xsi:type="xsd:double"&gt;102.2&lt;/D&gt;&lt;D xsi:type="xsd:double"&gt;102.2&lt;/D&gt;&lt;D xsi:type="xsd:double"&gt;103.15&lt;/D&gt;&lt;D xsi:type="xsd:double"&gt;104&lt;/D&gt;&lt;D xsi:type="xsd:double"&gt;105.60000000000001&lt;/D&gt;&lt;D xsi:type="xsd:double"&gt;106.30000000000001&lt;/D&gt;&lt;D xsi:type="xsd:double"&gt;105.9&lt;/D&gt;&lt;D xsi:type="xsd:double"&gt;106.35000000000001&lt;/D&gt;&lt;D xsi:type="xsd:double"&gt;104.7&lt;/D&gt;&lt;D xsi:type="xsd:double"&gt;100.45&lt;/D&gt;&lt;D xsi:type="xsd:double"&gt;101.85000000000001&lt;/D&gt;&lt;D xsi:type="xsd:double"&gt;99.45&lt;/D&gt;&lt;D xsi:type="xsd:double"&gt;101&lt;/D&gt;&lt;D xsi:type="xsd:double"&gt;101.65&lt;/D&gt;&lt;D xsi:type="xsd:double"&gt;100.2&lt;/D&gt;&lt;D xsi:type="xsd:double"&gt;98.2&lt;/D&gt;&lt;D xsi:type="xsd:double"&gt;97.54&lt;/D&gt;&lt;D xsi:type="xsd:double"&gt;96.04&lt;/D&gt;&lt;D xsi:type="xsd:double"&gt;96.710000000000008&lt;/D&gt;&lt;D xsi:type="xsd:double"&gt;97.42&lt;/D&gt;&lt;D xsi:type="xsd:double"&gt;96.14&lt;/D&gt;&lt;D xsi:type="xsd:double"&gt;94&lt;/D&gt;&lt;D xsi:type="xsd:double"&gt;93.51&lt;/D&gt;&lt;D xsi:type="xsd:double"&gt;94.92&lt;/D&gt;&lt;D xsi:type="xsd:double"&gt;93.68&lt;/D&gt;&lt;D xsi:type="xsd:double"&gt;95.45&lt;/D&gt;&lt;D xsi:type="xsd:double"&gt;94.54&lt;/D&gt;&lt;D xsi:type="xsd:double"&gt;96.18&lt;/D&gt;&lt;D xsi:type="xsd:double"&gt;94.72&lt;/D&gt;&lt;D xsi:type="xsd:double"&gt;92.56&lt;/D&gt;&lt;D xsi:type="xsd:double"&gt;92.99&lt;/D&gt;&lt;D xsi:type="xsd:double"&gt;91.78&lt;/D&gt;&lt;D xsi:type="xsd:double"&gt;92.63&lt;/D&gt;&lt;D xsi:type="xsd:double"&gt;91.87&lt;/D&gt;&lt;D xsi:type="xsd:double"&gt;93.43&lt;/D&gt;&lt;D xsi:type="xsd:double"&gt;92.27&lt;/D&gt;&lt;D xsi:type="xsd:double"&gt;92.27&lt;/D&gt;&lt;D xsi:type="xsd:double"&gt;93.92&lt;/D&gt;&lt;D xsi:type="xsd:double"&gt;92.72&lt;/D&gt;&lt;D xsi:type="xsd:double"&gt;92.2&lt;/D&gt;&lt;D xsi:type="xsd:double"&gt;93.69&lt;/D&gt;&lt;D xsi:type="xsd:double"&gt;93.350000000000009&lt;/D&gt;&lt;D xsi:type="xsd:double"&gt;95.56&lt;/D&gt;&lt;D xsi:type="xsd:double"&gt;95.2&lt;/D&gt;&lt;D xsi:type="xsd:double"&gt;94.01&lt;/D&gt;&lt;D xsi:type="xsd:double"&gt;91.87&lt;/D&gt;&lt;D xsi:type="xsd:double"&gt;91.65&lt;/D&gt;&lt;D xsi:type="xsd:double"&gt;92.05&lt;/D&gt;&lt;D xsi:type="xsd:double"&gt;94.91&lt;/D&gt;&lt;D xsi:type="xsd:double"&gt;96.33&lt;/D&gt;&lt;D xsi:type="xsd:double"&gt;97.43&lt;/D&gt;&lt;D xsi:type="xsd:double"&gt;97.350000000000009&lt;/D&gt;&lt;D xsi:type="xsd:double"&gt;97.43&lt;/D&gt;&lt;D xsi:type="xsd:double"&gt;96.66&lt;/D&gt;&lt;D xsi:type="xsd:double"&gt;96.78&lt;/D&gt;&lt;D xsi:type="xsd:double"&gt;95.48&lt;/D&gt;&lt;D xsi:type="xsd:double"&gt;91.56&lt;/D&gt;&lt;D xsi:type="xsd:double"&gt;89.99&lt;/D&gt;&lt;D xsi:type="xsd:double"&gt;90.93&lt;/D&gt;&lt;D xsi:type="xsd:double"&gt;90.01&lt;/D&gt;&lt;D xsi:type="xsd:double"&gt;89.39&lt;/D&gt;&lt;D xsi:type="xsd:double"&gt;87.83&lt;/D&gt;&lt;D xsi:type="xsd:double"&gt;89.38&lt;/D&gt;&lt;D xsi:type="xsd:double"&gt;90.79&lt;/D&gt;&lt;D xsi:type="xsd:double"&gt;92.93&lt;/D&gt;&lt;D xsi:type="xsd:double"&gt;93.28&lt;/D&gt;&lt;D xsi:type="xsd:double"&gt;92.4&lt;/D&gt;&lt;D xsi:type="xsd:double"&gt;93&lt;/D&gt;&lt;D xsi:type="xsd:double"&gt;91.72&lt;/D&gt;&lt;D xsi:type="xsd:double"&gt;92.460000000000008&lt;/D&gt;&lt;D xsi:type="xsd:double"&gt;91.06&lt;/D&gt;&lt;D xsi:type="xsd:double"&gt;88.820000000000007&lt;/D&gt;&lt;D xsi:type="xsd:double"&gt;86.59&lt;/D&gt;&lt;D xsi:type="xsd:double"&gt;84.9&lt;/D&gt;&lt;D xsi:type="xsd:double"&gt;82.83&lt;/D&gt;&lt;D xsi:type="xsd:double"&gt;79.100000000000009&lt;/D&gt;&lt;D xsi:type="xsd:double"&gt;77&lt;/D&gt;&lt;D xsi:type="xsd:double"&gt;77.17&lt;/D&gt;&lt;D xsi:type="xsd:double"&gt;70.960000000000008&lt;/D&gt;&lt;D xsi:type="xsd:double"&gt;72.65&lt;/D&gt;&lt;D xsi:type="xsd:double"&gt;76.51&lt;/D&gt;&lt;D xsi:type="xsd:double"&gt;77.09&lt;/D&gt;&lt;D xsi:type="xsd:double"&gt;76.37&lt;/D&gt;&lt;D xsi:type="xsd:double"&gt;75.97&lt;/D&gt;&lt;D xsi:type="xsd:double"&gt;71.76&lt;/D&gt;&lt;D xsi:type="xsd:double"&gt;68.8&lt;/D&gt;&lt;D xsi:type="xsd:double"&gt;69.36&lt;/D&gt;&lt;D xsi:type="xsd:double"&gt;68.87&lt;/D&gt;&lt;D xsi:type="xsd:double"&gt;69.97&lt;/D&gt;&lt;D xsi:type="xsd:double"&gt;67.75&lt;/D&gt;&lt;D xsi:type="xsd:double"&gt;66.15&lt;/D&gt;&lt;D xsi:type="xsd:double"&gt;68.320000000000007&lt;/D&gt;&lt;D xsi:type="xsd:double"&gt;68.100000000000009&lt;/D&gt;&lt;D xsi:type="xsd:double"&gt;71.73&lt;/D&gt;&lt;D xsi:type="xsd:double"&gt;70.8&lt;/D&gt;&lt;D xsi:type="xsd:double"&gt;68&lt;/D&gt;&lt;D xsi:type="xsd:double"&gt;63.85&lt;/D&gt;&lt;D xsi:type="xsd:double"&gt;62.89&lt;/D&gt;&lt;D xsi:type="xsd:double"&gt;65.210000000000008&lt;/D&gt;&lt;D xsi:type="xsd:double"&gt;65.88&lt;/D&gt;&lt;D xsi:type="xsd:double"&gt;61.44&lt;/D&gt;&lt;D xsi:type="xsd:double"&gt;57.47&lt;/D&gt;&lt;D xsi:type="xsd:double"&gt;59.2&lt;/D&gt;&lt;D xsi:type="xsd:double"&gt;61.61&lt;/D&gt;&lt;D xsi:type="xsd:double"&gt;65.73&lt;/D&gt;&lt;D xsi:type="xsd:double"&gt;66.9&lt;/D&gt;&lt;D xsi:type="xsd:double"&gt;63.370000000000005&lt;/D&gt;&lt;D xsi:type="xsd:double"&gt;64.56&lt;/D&gt;&lt;D xsi:type="xsd:double"&gt;62.2&lt;/D&gt;&lt;D xsi:type="xsd:double"&gt;58.33&lt;/D&gt;&lt;D xsi:type="xsd:double"&gt;59.02&lt;/D&gt;&lt;D xsi:type="xsd:double"&gt;65.01&lt;/D&gt;&lt;D xsi:type="xsd:double"&gt;70.18&lt;/D&gt;&lt;D xsi:type="xsd:double"&gt;69.7&lt;/D&gt;&lt;D xsi:type="xsd:double"&gt;72.5&lt;/D&gt;&lt;D xsi:type="xsd:double"&gt;70.86&lt;/D&gt;&lt;D xsi:type="xsd:double"&gt;68.79&lt;/D&gt;&lt;D xsi:type="xsd:double"&gt;66.92&lt;/D&gt;&lt;D xsi:type="xsd:double"&gt;71.79&lt;/D&gt;&lt;D xsi:type="xsd:double"&gt;76.02&lt;/D&gt;&lt;D xsi:type="xsd:double"&gt;76.36&lt;/D&gt;&lt;D xsi:type="xsd:double"&gt;79.710000000000008&lt;/D&gt;&lt;D xsi:type="xsd:double"&gt;79.08&lt;/D&gt;&lt;D xsi:type="xsd:double"&gt;80.88&lt;/D&gt;&lt;D xsi:type="xsd:double"&gt;78.81&lt;/D&gt;&lt;D xsi:type="xsd:double"&gt;78&lt;/D&gt;&lt;D xsi:type="xsd:double"&gt;76.56&lt;/D&gt;&lt;D xsi:type="xsd:double"&gt;75.960000000000008&lt;/D&gt;&lt;D xsi:type="xsd:double"&gt;79.26&lt;/D&gt;&lt;D xsi:type="xsd:double"&gt;75.600000000000009&lt;/D&gt;&lt;D xsi:type="xsd:double"&gt;78.56&lt;/D&gt;&lt;D xsi:type="xsd:double"&gt;80.320000000000007&lt;/D&gt;&lt;D xsi:type="xsd:double"&gt;79.820000000000007&lt;/D&gt;&lt;D xsi:type="xsd:double"&gt;78.64&lt;/D&gt;&lt;D xsi:type="xsd:double"&gt;84.64&lt;/D&gt;&lt;D xsi:type="xsd:double"&gt;83.11&lt;/D&gt;&lt;D xsi:type="xsd:double"&gt;81.210000000000008&lt;/D&gt;&lt;D xsi:type="xsd:double"&gt;74.75&lt;/D&gt;&lt;D xsi:type="xsd:double"&gt;76.25&lt;/D&gt;&lt;D xsi:type="xsd:double"&gt;78.72&lt;/D&gt;&lt;D xsi:type="xsd:double"&gt;76.22&lt;/D&gt;&lt;D xsi:type="xsd:double"&gt;75.39&lt;/D&gt;&lt;D xsi:type="xsd:double"&gt;76.02&lt;/D&gt;&lt;D xsi:type="xsd:double"&gt;72.25&lt;/D&gt;&lt;D xsi:type="xsd:double"&gt;72.2&lt;/D&gt;&lt;D xsi:type="xsd:double"&gt;76.25&lt;/D&gt;&lt;D xsi:type="xsd:double"&gt;75&lt;/D&gt;&lt;D xsi:type="xsd:double"&gt;72.39&lt;/D&gt;&lt;/FQL&gt;&lt;FQL&gt;&lt;Q&gt;DE0008404005^PSETCAL(FIVEDAY);ED_MEAN_PRICE_TGT(-1AY,NOW,D,0)&lt;/Q&gt;&lt;R&gt;263&lt;/R&gt;&lt;C&gt;1&lt;/C&gt;&lt;D xsi:type="xsd:double"&gt;106.82848000000001&lt;/D&gt;&lt;D xsi:type="xsd:double"&gt;106.55257&lt;/D&gt;&lt;D xsi:type="xsd:double"&gt;106.58590000000001&lt;/D&gt;&lt;D xsi:type="xsd:double"&gt;106.64058000000001&lt;/D&gt;&lt;D xsi:type="xsd:double"&gt;106.64058000000001&lt;/D&gt;&lt;D xsi:type="xsd:double"&gt;106.64058000000001&lt;/D&gt;&lt;D xsi:type="xsd:double"&gt;106.64058000000001&lt;/D&gt;&lt;D xsi:type="xsd:double"&gt;106.64058000000001&lt;/D&gt;&lt;D xsi:type="xsd:double"&gt;106.64058000000001&lt;/D&gt;&lt;D xsi:type="xsd:double"&gt;106.78069&lt;/D&gt;&lt;D xsi:type="xsd:double"&gt;106.65466&lt;/D&gt;&lt;D xsi:type="xsd:double"&gt;106.65466&lt;/D&gt;&lt;D xsi:type="xsd:double"&gt;105.79484000000001&lt;/D&gt;&lt;D xsi:type="xsd:double"&gt;105.79484000000001&lt;/D&gt;&lt;D xsi:type="xsd:double"&gt;105.79484000000001&lt;/D&gt;&lt;D xsi:type="xsd:double"&gt;105.79484000000001&lt;/D&gt;&lt;D xsi:type="xsd:double"&gt;105.79484000000001&lt;/D&gt;&lt;D xsi:type="xsd:double"&gt;105.79484000000001&lt;/D&gt;&lt;D xsi:type="xsd:double"&gt;105.79484000000001&lt;/D&gt;&lt;D xsi:type="xsd:double"&gt;105.79484000000001&lt;/D&gt;&lt;D xsi:type="xsd:double"&gt;106.10129&lt;/D&gt;&lt;D xsi:type="xsd:double"&gt;106.10129&lt;/D&gt;&lt;D xsi:type="xsd:double"&gt;106.10129&lt;/D&gt;&lt;D xsi:type="xsd:double"&gt;106.10129&lt;/D&gt;&lt;D xsi:type="xsd:double"&gt;106.26258000000001&lt;/D&gt;&lt;D xsi:type="xsd:double"&gt;106.26258000000001&lt;/D&gt;&lt;D xsi:type="xsd:double"&gt;106.26258000000001&lt;/D&gt;&lt;D xsi:type="xsd:double"&gt;106.42387000000001&lt;/D&gt;&lt;D xsi:type="xsd:double"&gt;106.42387000000001&lt;/D&gt;&lt;D xsi:type="xsd:double"&gt;106.42387000000001&lt;/D&gt;&lt;D xsi:type="xsd:double"&gt;106.42387000000001&lt;/D&gt;&lt;D xsi:type="xsd:double"&gt;106.42387000000001&lt;/D&gt;&lt;D xsi:type="xsd:double"&gt;106.42387000000001&lt;/D&gt;&lt;D xsi:type="xsd:double"&gt;106.738&lt;/D&gt;&lt;D xsi:type="xsd:double"&gt;106.738&lt;/D&gt;&lt;D xsi:type="xsd:double"&gt;106.738&lt;/D&gt;&lt;D xsi:type="xsd:double"&gt;107.90137000000001&lt;/D&gt;&lt;D xsi:type="xsd:double"&gt;107.90137000000001&lt;/D&gt;&lt;D xsi:type="xsd:double"&gt;108.38413000000001&lt;/D&gt;&lt;D xsi:type="xsd:double"&gt;108.55655000000002&lt;/D&gt;&lt;D xsi:type="xsd:double"&gt;108.55655000000002&lt;/D&gt;&lt;D xsi:type="xsd:double"&gt;108.55655000000002&lt;/D&gt;&lt;D xsi:type="xsd:double"&gt;108.27133&lt;/D&gt;&lt;D xsi:type="xsd:double"&gt;108.27133&lt;/D&gt;&lt;D xsi:type="xsd:double"&gt;108.27133&lt;/D&gt;&lt;D xsi:type="xsd:double"&gt;108.27133&lt;/D&gt;&lt;D xsi:type="xsd:double"&gt;108.35667000000001&lt;/D&gt;&lt;D xsi:type="xsd:double"&gt;108.79&lt;/D&gt;&lt;D xsi:type="xsd:double"&gt;108.57586&lt;/D&gt;&lt;D xsi:type="xsd:double"&gt;108.57586&lt;/D&gt;&lt;D xsi:type="xsd:double"&gt;108.57586&lt;/D&gt;&lt;D xsi:type="xsd:double"&gt;108.57586&lt;/D&gt;&lt;D xsi:type="xsd:double"&gt;108.82333000000001&lt;/D&gt;&lt;D xsi:type="xsd:double"&gt;109.34516&lt;/D&gt;&lt;D xsi:type="xsd:double"&gt;109.49062&lt;/D&gt;&lt;D xsi:type="xsd:double"&gt;109.49062&lt;/D&gt;&lt;D xsi:type="xsd:double"&gt;109.49062&lt;/D&gt;&lt;D xsi:type="xsd:double"&gt;109.49062&lt;/D&gt;&lt;D xsi:type="xsd:double"&gt;109.49062&lt;/D&gt;&lt;D xsi:type="xsd:double"&gt;109.49062&lt;/D&gt;&lt;D xsi:type="xsd:double"&gt;110.67812&lt;/D&gt;&lt;D xsi:type="xsd:double"&gt;110.67812&lt;/D&gt;&lt;D xsi:type="xsd:double"&gt;110.89697000000001&lt;/D&gt;&lt;D xsi:type="xsd:double"&gt;110.86970000000001&lt;/D&gt;&lt;D xsi:type="xsd:double"&gt;110.86970000000001&lt;/D&gt;&lt;D xsi:type="xsd:double"&gt;110.86970000000001&lt;/D&gt;&lt;D xsi:type="xsd:double"&gt;110.86970000000001&lt;/D&gt;&lt;D xsi:type="xsd:double"&gt;110.86970000000001&lt;/D&gt;&lt;D xsi:type="xsd:double"&gt;111.35455&lt;/D&gt;&lt;D xsi:type="xsd:double"&gt;111.56667000000002&lt;/D&gt;&lt;D xsi:type="xsd:double"&gt;112.02187&lt;/D&gt;&lt;D xsi:type="xsd:double"&gt;111.99000000000001&lt;/D&gt;&lt;D xsi:type="xsd:double"&gt;111.99000000000001&lt;/D&gt;&lt;D xsi:type="xsd:double"&gt;111.99000000000001&lt;/D&gt;&lt;D xsi:type="xsd:double"&gt;113.15666&lt;/D&gt;&lt;D xsi:type="xsd:double"&gt;113.08437&lt;/D&gt;&lt;D xsi:type="xsd:double"&gt;113.34412&lt;/D&gt;&lt;D xsi:type="xsd:double"&gt;113.34412&lt;/D&gt;&lt;D xsi:type="xsd:double"&gt;113.40294000000002&lt;/D&gt;&lt;D xsi:type="xsd:double"&gt;114.28529&lt;/D&gt;&lt;D xsi:type="xsd:double"&gt;114.28529&lt;/D&gt;&lt;D xsi:type="xsd:double"&gt;114.08235&lt;/D&gt;&lt;D xsi:type="xsd:double"&gt;114.08235&lt;/D&gt;&lt;D xsi:type="xsd:double"&gt;114.08235&lt;/D&gt;&lt;D xsi:type="xsd:double"&gt;115.11515000000001&lt;/D&gt;&lt;D xsi:type="xsd:double"&gt;115.43125&lt;/D&gt;&lt;D xsi:type="xsd:double"&gt;115.43125&lt;/D&gt;&lt;D xsi:type="xsd:double"&gt;115.36875&lt;/D&gt;&lt;D xsi:type="xsd:double"&gt;114.85757000000001&lt;/D&gt;&lt;D xsi:type="xsd:double"&gt;114.85757000000001&lt;/D&gt;&lt;D xsi:type="xsd:double"&gt;114.34242&lt;/D&gt;&lt;D xsi:type="xsd:double"&gt;114.43125&lt;/D&gt;&lt;D xsi:type="xsd:double"&gt;114.4&lt;/D&gt;&lt;D xsi:type="xsd:double"&gt;114.4&lt;/D&gt;&lt;D xsi:type="xsd:double"&gt;114.4&lt;/D&gt;&lt;D xsi:type="xsd:double"&gt;114.68125&lt;/D&gt;&lt;D xsi:type="xsd:double"&gt;114.99355000000001&lt;/D&gt;&lt;D xsi:type="xsd:double"&gt;114.99355000000001&lt;/D&gt;&lt;D xsi:type="xsd:double"&gt;114.99355000000001&lt;/D&gt;&lt;D xsi:type="xsd:double"&gt;114.99355000000001&lt;/D&gt;&lt;D xsi:type="xsd:double"&gt;114.99355000000001&lt;/D&gt;&lt;D xsi:type="xsd:double"&gt;114.99355000000001&lt;/D&gt;&lt;D xsi:type="xsd:double"&gt;115.25162&lt;/D&gt;&lt;D xsi:type="xsd:double"&gt;115.34839000000001&lt;/D&gt;&lt;D xsi:type="xsd:double"&gt;115.34839000000001&lt;/D&gt;&lt;D xsi:type="xsd:double"&gt;115.34839000000001&lt;/D&gt;&lt;D xsi:type="xsd:double"&gt;115.34839000000001&lt;/D&gt;&lt;D xsi:type="xsd:double"&gt;115.34839000000001&lt;/D&gt;&lt;D xsi:type="xsd:double"&gt;115.38438000000001&lt;/D&gt;&lt;D xsi:type="xsd:double"&gt;115.67576000000001&lt;/D&gt;&lt;D xsi:type="xsd:double"&gt;115.67576000000001&lt;/D&gt;&lt;D xsi:type="xsd:double"&gt;115.67576000000001&lt;/D&gt;&lt;D xsi:type="xsd:double"&gt;115.36176&lt;/D&gt;&lt;D xsi:type="xsd:double"&gt;115.36176&lt;/D&gt;&lt;D xsi:type="xsd:double"&gt;115.36176&lt;/D&gt;&lt;D xsi:type="xsd:double"&gt;115.36176&lt;/D&gt;&lt;D xsi:type="xsd:double"&gt;115.36176&lt;/D&gt;&lt;D xsi:type="xsd:double"&gt;115.36176&lt;/D&gt;&lt;D xsi:type="xsd:double"&gt;115.36176&lt;/D&gt;&lt;D xsi:type="xsd:double"&gt;115.17572000000001&lt;/D&gt;&lt;D xsi:type="xsd:double"&gt;115.17572000000001&lt;/D&gt;&lt;D xsi:type="xsd:double"&gt;115.17572000000001&lt;/D&gt;&lt;D xsi:type="xsd:double"&gt;115.14715000000001&lt;/D&gt;&lt;D xsi:type="xsd:double"&gt;115.14715000000001&lt;/D&gt;&lt;D xsi:type="xsd:double"&gt;114.71251000000001&lt;/D&gt;&lt;D xsi:type="xsd:double"&gt;114.90695000000001&lt;/D&gt;&lt;D xsi:type="xsd:double"&gt;114.90695000000001&lt;/D&gt;&lt;D xsi:type="xsd:double"&gt;114.90695000000001&lt;/D&gt;&lt;D xsi:type="xsd:double"&gt;114.90695000000001&lt;/D&gt;&lt;D xsi:type="xsd:double"&gt;115.33472&lt;/D&gt;&lt;D xsi:type="xsd:double"&gt;115.32567&lt;/D&gt;&lt;D xsi:type="xsd:double"&gt;115.37972&lt;/D&gt;&lt;D xsi:type="xsd:double"&gt;115.37162000000001&lt;/D&gt;&lt;D xsi:type="xsd:double"&gt;115.37162000000001&lt;/D&gt;&lt;D xsi:type="xsd:double"&gt;115.37162000000001&lt;/D&gt;&lt;D xsi:type="xsd:double"&gt;115.37162000000001&lt;/D&gt;&lt;D xsi:type="xsd:double"&gt;115.31757&lt;/D&gt;&lt;D xsi:type="xsd:double"&gt;115.31757&lt;/D&gt;&lt;D xsi:type="xsd:double"&gt;115.31757&lt;/D&gt;&lt;D xsi:type="xsd:double"&gt;115.31757&lt;/D&gt;&lt;D xsi:type="xsd:double"&gt;115.31757&lt;/D&gt;&lt;D xsi:type="xsd:double"&gt;115.42567000000001&lt;/D&gt;&lt;D xsi:type="xsd:double"&gt;115.42567000000001&lt;/D&gt;&lt;D xsi:type="xsd:double"&gt;115.42567000000001&lt;/D&gt;&lt;D xsi:type="xsd:double"&gt;115.42567000000001&lt;/D&gt;&lt;D xsi:type="xsd:double"&gt;115.41757000000001&lt;/D&gt;&lt;D xsi:type="xsd:double"&gt;115.79028000000001&lt;/D&gt;&lt;D xsi:type="xsd:double"&gt;115.79028000000001&lt;/D&gt;&lt;D xsi:type="xsd:double"&gt;115.74854&lt;/D&gt;&lt;D xsi:type="xsd:double"&gt;115.74854&lt;/D&gt;&lt;D xsi:type="xsd:double"&gt;115.74854&lt;/D&gt;&lt;D xsi:type="xsd:double"&gt;115.74854&lt;/D&gt;&lt;D xsi:type="xsd:double"&gt;115.74854&lt;/D&gt;&lt;D xsi:type="xsd:double"&gt;115.78429000000001&lt;/D&gt;&lt;D xsi:type="xsd:double"&gt;115.78429000000001&lt;/D&gt;&lt;D xsi:type="xsd:double"&gt;115.58429000000001&lt;/D&gt;&lt;D xsi:type="xsd:double"&gt;115.58429000000001&lt;/D&gt;&lt;D xsi:type="xsd:double"&gt;115.7625&lt;/D&gt;&lt;D xsi:type="xsd:double"&gt;115.7625&lt;/D&gt;&lt;D xsi:type="xsd:double"&gt;115.7625&lt;/D&gt;&lt;D xsi:type="xsd:double"&gt;114.79028000000001&lt;/D&gt;&lt;D xsi:type="xsd:double"&gt;114.79028000000001&lt;/D&gt;&lt;D xsi:type="xsd:double"&gt;115.14307000000001&lt;/D&gt;&lt;D xsi:type="xsd:double"&gt;115.14307000000001&lt;/D&gt;&lt;D xsi:type="xsd:double"&gt;114.83286000000001&lt;/D&gt;&lt;D xsi:type="xsd:double"&gt;114.83286000000001&lt;/D&gt;&lt;D xsi:type="xsd:double"&gt;114.83286000000001&lt;/D&gt;&lt;D xsi:type="xsd:double"&gt;114.83286000000001&lt;/D&gt;&lt;D xsi:type="xsd:double"&gt;114.83286000000001&lt;/D&gt;&lt;D xsi:type="xsd:double"&gt;114.83286000000001&lt;/D&gt;&lt;D xsi:type="xsd:double"&gt;114.83286000000001&lt;/D&gt;&lt;D xsi:type="xsd:double"&gt;114.83286000000001&lt;/D&gt;&lt;D xsi:type="xsd:double"&gt;114.83286000000001&lt;/D&gt;&lt;D xsi:type="xsd:double"&gt;114.83286000000001&lt;/D&gt;&lt;D xsi:type="xsd:double"&gt;114.83286000000001&lt;/D&gt;&lt;D xsi:type="xsd:double"&gt;114.83286000000001&lt;/D&gt;&lt;D xsi:type="xsd:double"&gt;114.83286000000001&lt;/D&gt;&lt;D xsi:type="xsd:double"&gt;114.83286000000001&lt;/D&gt;&lt;D xsi:type="xsd:double"&gt;114.83286000000001&lt;/D&gt;&lt;D xsi:type="xsd:double"&gt;114.69&lt;/D&gt;&lt;D xsi:type="xsd:double"&gt;114.23971&lt;/D&gt;&lt;D xsi:type="xsd:double"&gt;114.23971&lt;/D&gt;&lt;D xsi:type="xsd:double"&gt;114.23971&lt;/D&gt;&lt;D xsi:type="xsd:double"&gt;114.23971&lt;/D&gt;&lt;D xsi:type="xsd:double"&gt;114.23971&lt;/D&gt;&lt;D xsi:type="xsd:double"&gt;114.23971&lt;/D&gt;&lt;D xsi:type="xsd:double"&gt;114.23971&lt;/D&gt;&lt;D xsi:type="xsd:double"&gt;113.97500000000001&lt;/D&gt;&lt;D xsi:type="xsd:double"&gt;113.97500000000001&lt;/D&gt;&lt;D xsi:type="xsd:double"&gt;113.97500000000001&lt;/D&gt;&lt;D xsi:type="xsd:double"&gt;112.29&lt;/D&gt;&lt;D xsi:type="xsd:double"&gt;111.8375&lt;/D&gt;&lt;D xsi:type="xsd:double"&gt;111.72568000000001&lt;/D&gt;&lt;D xsi:type="xsd:double"&gt;111.72568000000001&lt;/D&gt;&lt;D xsi:type="xsd:double"&gt;111.72568000000001&lt;/D&gt;&lt;D xsi:type="xsd:double"&gt;111.72568000000001&lt;/D&gt;&lt;D xsi:type="xsd:double"&gt;111.72568000000001&lt;/D&gt;&lt;D xsi:type="xsd:double"&gt;111.72568000000001&lt;/D&gt;&lt;D xsi:type="xsd:double"&gt;111.86082&lt;/D&gt;&lt;D xsi:type="xsd:double"&gt;111.67162&lt;/D&gt;&lt;D xsi:type="xsd:double"&gt;111.67162&lt;/D&gt;&lt;D xsi:type="xsd:double"&gt;111.37433000000002&lt;/D&gt;&lt;D xsi:type="xsd:double"&gt;111.37433000000002&lt;/D&gt;&lt;D xsi:type="xsd:double"&gt;110.75271000000001&lt;/D&gt;&lt;D xsi:type="xsd:double"&gt;110.60695000000001&lt;/D&gt;&lt;D xsi:type="xsd:double"&gt;110.21806000000001&lt;/D&gt;&lt;D xsi:type="xsd:double"&gt;110.21806000000001&lt;/D&gt;&lt;D xsi:type="xsd:double"&gt;109.94028000000002&lt;/D&gt;&lt;D xsi:type="xsd:double"&gt;109.44028000000002&lt;/D&gt;&lt;D xsi:type="xsd:double"&gt;108.05139000000001&lt;/D&gt;&lt;D xsi:type="xsd:double"&gt;108.05139000000001&lt;/D&gt;&lt;D xsi:type="xsd:double"&gt;108.05139000000001&lt;/D&gt;&lt;D xsi:type="xsd:double"&gt;108.05139000000001&lt;/D&gt;&lt;D xsi:type="xsd:double"&gt;107.40135000000001&lt;/D&gt;&lt;D xsi:type="xsd:double"&gt;106.88784000000001&lt;/D&gt;&lt;D xsi:type="xsd:double"&gt;106.88784000000001&lt;/D&gt;&lt;D xsi:type="xsd:double"&gt;106.93195000000002&lt;/D&gt;&lt;D xsi:type="xsd:double"&gt;105.26528&lt;/D&gt;&lt;D xsi:type="xsd:double"&gt;104.48750000000001&lt;/D&gt;&lt;D xsi:type="xsd:double"&gt;104.48750000000001&lt;/D&gt;&lt;D xsi:type="xsd:double"&gt;104.48750000000001&lt;/D&gt;&lt;D xsi:type="xsd:double"&gt;104.48750000000001&lt;/D&gt;&lt;D xsi:type="xsd:double"&gt;104.48750000000001&lt;/D&gt;&lt;D xsi:type="xsd:double"&gt;104.48750000000001&lt;/D&gt;&lt;D xsi:type="xsd:double"&gt;104.48750000000001&lt;/D&gt;&lt;D xsi:type="xsd:double"&gt;103.94028000000002&lt;/D&gt;&lt;D xsi:type="xsd:double"&gt;103.94028000000002&lt;/D&gt;&lt;D xsi:type="xsd:double"&gt;103.94028000000002&lt;/D&gt;&lt;D xsi:type="xsd:double"&gt;103.94028000000002&lt;/D&gt;&lt;D xsi:type="xsd:double"&gt;103.38473&lt;/D&gt;&lt;D xsi:type="xsd:double"&gt;103.38473&lt;/D&gt;&lt;D xsi:type="xsd:double"&gt;103.13473&lt;/D&gt;&lt;D xsi:type="xsd:double"&gt;102.44028&lt;/D&gt;&lt;D xsi:type="xsd:double"&gt;102.16251000000001&lt;/D&gt;&lt;D xsi:type="xsd:double"&gt;102.16251000000001&lt;/D&gt;&lt;D xsi:type="xsd:double"&gt;101.79861000000001&lt;/D&gt;&lt;D xsi:type="xsd:double"&gt;101.79861000000001&lt;/D&gt;&lt;D xsi:type="xsd:double"&gt;100.96528&lt;/D&gt;&lt;D xsi:type="xsd:double"&gt;100.96528&lt;/D&gt;&lt;D xsi:type="xsd:double"&gt;101.29861000000001&lt;/D&gt;&lt;D xsi:type="xsd:double"&gt;101.29861000000001&lt;/D&gt;&lt;D xsi:type="xsd:double"&gt;101.29861000000001&lt;/D&gt;&lt;D xsi:type="xsd:double"&gt;101.29861000000001&lt;/D&gt;&lt;D xsi:type="xsd:double"&gt;101.29861000000001&lt;/D&gt;&lt;D xsi:type="xsd:double"&gt;101.29861000000001&lt;/D&gt;&lt;D xsi:type="xsd:double"&gt;101.29861000000001&lt;/D&gt;&lt;D xsi:type="xsd:double"&gt;101.29861000000001&lt;/D&gt;&lt;D xsi:type="xsd:double"&gt;101.29861000000001&lt;/D&gt;&lt;D xsi:type="xsd:double"&gt;101.29861000000001&lt;/D&gt;&lt;D xsi:type="xsd:double"&gt;101.60416000000001&lt;/D&gt;&lt;D xsi:type="xsd:double"&gt;101.60416000000001&lt;/D&gt;&lt;D xsi:type="xsd:double"&gt;100.65972000000001&lt;/D&gt;&lt;D xsi:type="xsd:double"&gt;100.02084&lt;/D&gt;&lt;D xsi:type="xsd:double"&gt;100.02805000000001&lt;/D&gt;&lt;D xsi:type="xsd:double"&gt;100.02792000000001&lt;/D&gt;&lt;D xsi:type="xsd:double"&gt;100.02805000000001&lt;/D&gt;&lt;D xsi:type="xsd:double"&gt;100.02805000000001&lt;/D&gt;&lt;D xsi:type="xsd:double"&gt;100.02805000000001&lt;/D&gt;&lt;D xsi:type="xsd:double"&gt;100.02805000000001&lt;/D&gt;&lt;D xsi:type="xsd:double"&gt;100.02805000000001&lt;/D&gt;&lt;D xsi:type="xsd:double"&gt;97.368680000000012&lt;/D&gt;&lt;D xsi:type="xsd:double"&gt;97.158160000000009&lt;/D&gt;&lt;D xsi:type="xsd:double"&gt;97.158160000000009&lt;/D&gt;&lt;/FQL&gt;&lt;FQL&gt;&lt;Q&gt;DE0008404005^PSETCAL(FIVEDAY);FG_VOLUME(-1AY,NOW,D,0)&lt;/Q&gt;&lt;R&gt;263&lt;/R&gt;&lt;C&gt;1&lt;/C&gt;&lt;D xsi:type="xsd:double"&gt;2.694064&lt;/D&gt;&lt;D xsi:type="xsd:double"&gt;1.989992&lt;/D&gt;&lt;D xsi:type="xsd:double"&gt;1.809651&lt;/D&gt;&lt;D xsi:type="xsd:double"&gt;1.6820819999999999&lt;/D&gt;&lt;D xsi:type="xsd:double"&gt;1.90369&lt;/D&gt;&lt;D xsi:type="xsd:double"&gt;2.233905&lt;/D&gt;&lt;D xsi:type="xsd:double"&gt;1.9159819999999999&lt;/D&gt;&lt;D xsi:type="xsd:double"&gt;2.584431&lt;/D&gt;&lt;D xsi:type="xsd:double"&gt;3.0937500000000004&lt;/D&gt;&lt;D xsi:type="xsd:double"&gt;2.147033&lt;/D&gt;&lt;D xsi:type="xsd:double"&gt;3.1205629999999998&lt;/D&gt;&lt;D xsi:type="xsd:double"&gt;3.163118&lt;/D&gt;&lt;D xsi:type="xsd:double"&gt;3.209376&lt;/D&gt;&lt;D xsi:type="xsd:double"&gt;3.1307479999999996&lt;/D&gt;&lt;D xsi:type="xsd:double"&gt;3.391407&lt;/D&gt;&lt;D xsi:type="xsd:double"&gt;2.2777000000000003&lt;/D&gt;&lt;D xsi:type="xsd:double"&gt;1.899689&lt;/D&gt;&lt;D xsi:type="xsd:double"&gt;2.186234&lt;/D&gt;&lt;D xsi:type="xsd:double"&gt;3.0170700000000004&lt;/D&gt;&lt;D xsi:type="xsd:double"&gt;4.05724&lt;/D&gt;&lt;D xsi:type="xsd:double"&gt;1.886019&lt;/D&gt;&lt;D xsi:type="xsd:double"&gt;1.322103&lt;/D&gt;&lt;D xsi:type="xsd:double"&gt;1.407565&lt;/D&gt;&lt;D xsi:type="xsd:double"&gt;1.879241&lt;/D&gt;&lt;D xsi:type="xsd:double"&gt;1.4893800000000002&lt;/D&gt;&lt;D xsi:type="xsd:double"&gt;4.123437&lt;/D&gt;&lt;D xsi:type="xsd:double"&gt;1.7800779999999998&lt;/D&gt;&lt;D xsi:type="xsd:double"&gt;1.3691700000000002&lt;/D&gt;&lt;D xsi:type="xsd:double"&gt;0.872027&lt;/D&gt;&lt;D xsi:type="xsd:double"&gt;0.991505&lt;/D&gt;&lt;D xsi:type="xsd:double"&gt;0&lt;/D&gt;&lt;D xsi:type="xsd:double"&gt;0.8844200000000001&lt;/D&gt;&lt;D xsi:type="xsd:double"&gt;0.580651&lt;/D&gt;&lt;D xsi:type="xsd:double"&gt;0.768386&lt;/D&gt;&lt;D xsi:type="xsd:double"&gt;0.949793&lt;/D&gt;&lt;D xsi:type="xsd:double"&gt;0&lt;/D&gt;&lt;D xsi:type="xsd:double"&gt;1.246405&lt;/D&gt;&lt;D xsi:type="xsd:double"&gt;1.637908&lt;/D&gt;&lt;D xsi:type="xsd:double"&gt;2.012591&lt;/D&gt;&lt;D xsi:type="xsd:double"&gt;2.4601249999999997&lt;/D&gt;&lt;D xsi:type="xsd:double"&gt;2.0376600000000002&lt;/D&gt;&lt;D xsi:type="xsd:double"&gt;2.195297&lt;/D&gt;&lt;D xsi:type="xsd:double"&gt;2.5045919999999997&lt;/D&gt;&lt;D xsi:type="xsd:double"&gt;3.0223700000000004&lt;/D&gt;&lt;D xsi:type="xsd:double"&gt;4.228094&lt;/D&gt;&lt;D xsi:type="xsd:double"&gt;2.5006500000000003&lt;/D&gt;&lt;D xsi:type="xsd:double"&gt;1.83664&lt;/D&gt;&lt;D xsi:type="xsd:double"&gt;2.699729&lt;/D&gt;&lt;D xsi:type="xsd:double"&gt;2.276709&lt;/D&gt;&lt;D xsi:type="xsd:double"&gt;2.7346&lt;/D&gt;&lt;D xsi:type="xsd:double"&gt;3.660405&lt;/D&gt;&lt;D xsi:type="xsd:double"&gt;2.1401149999999998&lt;/D&gt;&lt;D xsi:type="xsd:double"&gt;2.314084&lt;/D&gt;&lt;D xsi:type="xsd:double"&gt;1.760006&lt;/D&gt;&lt;D xsi:type="xsd:double"&gt;4.3692459999999995&lt;/D&gt;&lt;D xsi:type="xsd:double"&gt;2.671456&lt;/D&gt;&lt;D xsi:type="xsd:double"&gt;2.2348749999999997&lt;/D&gt;&lt;D xsi:type="xsd:double"&gt;4.562056&lt;/D&gt;&lt;D xsi:type="xsd:double"&gt;3.1002419999999997&lt;/D&gt;&lt;D xsi:type="xsd:double"&gt;1.8002969999999998&lt;/D&gt;&lt;D xsi:type="xsd:double"&gt;1.278251&lt;/D&gt;&lt;D xsi:type="xsd:double"&gt;1.5021609999999999&lt;/D&gt;&lt;D xsi:type="xsd:double"&gt;1.6634600000000002&lt;/D&gt;&lt;D xsi:type="xsd:double"&gt;1.416995&lt;/D&gt;&lt;D xsi:type="xsd:double"&gt;2.076149&lt;/D&gt;&lt;D xsi:type="xsd:double"&gt;1.774276&lt;/D&gt;&lt;D xsi:type="xsd:double"&gt;1.957712&lt;/D&gt;&lt;D xsi:type="xsd:double"&gt;1.6220709999999998&lt;/D&gt;&lt;D xsi:type="xsd:double"&gt;1.8801439999999998&lt;/D&gt;&lt;D xsi:type="xsd:double"&gt;1.715496&lt;/D&gt;&lt;D xsi:type="xsd:double"&gt;1.8161159999999998&lt;/D&gt;&lt;D xsi:type="xsd:double"&gt;1.7747689999999998&lt;/D&gt;&lt;D xsi:type="xsd:double"&gt;1.7750139999999999&lt;/D&gt;&lt;D xsi:type="xsd:double"&gt;1.55264&lt;/D&gt;&lt;D xsi:type="xsd:double"&gt;4.240955&lt;/D&gt;&lt;D xsi:type="xsd:double"&gt;1.732939&lt;/D&gt;&lt;D xsi:type="xsd:double"&gt;2.3524119999999997&lt;/D&gt;&lt;D xsi:type="xsd:double"&gt;1.9425869999999998&lt;/D&gt;&lt;D xsi:type="xsd:double"&gt;2.120308&lt;/D&gt;&lt;D xsi:type="xsd:double"&gt;2.4976179999999997&lt;/D&gt;&lt;D xsi:type="xsd:double"&gt;2.655154&lt;/D&gt;&lt;D xsi:type="xsd:double"&gt;1.6928219999999998&lt;/D&gt;&lt;D xsi:type="xsd:double"&gt;1.843368&lt;/D&gt;&lt;D xsi:type="xsd:double"&gt;1.579054&lt;/D&gt;&lt;D xsi:type="xsd:double"&gt;1.9634969999999998&lt;/D&gt;&lt;D xsi:type="xsd:double"&gt;3.5473700000000004&lt;/D&gt;&lt;D xsi:type="xsd:double"&gt;5.270016&lt;/D&gt;&lt;D xsi:type="xsd:double"&gt;6.931977&lt;/D&gt;&lt;D xsi:type="xsd:double"&gt;4.607352&lt;/D&gt;&lt;D xsi:type="xsd:double"&gt;4.085307&lt;/D&gt;&lt;D xsi:type="xsd:double"&gt;6.152887&lt;/D&gt;&lt;D xsi:type="xsd:double"&gt;2.745495&lt;/D&gt;&lt;D xsi:type="xsd:double"&gt;2.0548759999999997&lt;/D&gt;&lt;D xsi:type="xsd:double"&gt;1.767324&lt;/D&gt;&lt;D xsi:type="xsd:double"&gt;2.142286&lt;/D&gt;&lt;D xsi:type="xsd:double"&gt;1.409384&lt;/D&gt;&lt;D xsi:type="xsd:double"&gt;1.3510700000000002&lt;/D&gt;&lt;D xsi:type="xsd:double"&gt;2.298088&lt;/D&gt;&lt;D xsi:type="xsd:double"&gt;2.400595&lt;/D&gt;&lt;D xsi:type="xsd:double"&gt;2.115469&lt;/D&gt;&lt;D xsi:type="xsd:double"&gt;1.6567479999999999&lt;/D&gt;&lt;D xsi:type="xsd:double"&gt;1.201083&lt;/D&gt;&lt;D xsi:type="xsd:double"&gt;1.370607&lt;/D&gt;&lt;D xsi:type="xsd:double"&gt;1.9596500000000001&lt;/D&gt;&lt;D xsi:type="xsd:double"&gt;1.6374469999999999&lt;/D&gt;&lt;D xsi:type="xsd:double"&gt;1.524691&lt;/D&gt;&lt;D xsi:type="xsd:double"&gt;1.7686000000000002&lt;/D&gt;&lt;D xsi:type="xsd:double"&gt;1.6121329999999998&lt;/D&gt;&lt;D xsi:type="xsd:double"&gt;1.570552&lt;/D&gt;&lt;D xsi:type="xsd:double"&gt;1.924858&lt;/D&gt;&lt;D xsi:type="xsd:double"&gt;2.53749&lt;/D&gt;&lt;D xsi:type="xsd:double"&gt;4.3723139999999994&lt;/D&gt;&lt;D xsi:type="xsd:double"&gt;2.2124379999999997&lt;/D&gt;&lt;D xsi:type="xsd:double"&gt;2.052653&lt;/D&gt;&lt;D xsi:type="xsd:double"&gt;1.5954329999999999&lt;/D&gt;&lt;D xsi:type="xsd:double"&gt;0&lt;/D&gt;&lt;D xsi:type="xsd:double"&gt;0&lt;/D&gt;&lt;D xsi:type="xsd:double"&gt;1.328308&lt;/D&gt;&lt;D xsi:type="xsd:double"&gt;1.304657&lt;/D&gt;&lt;D xsi:type="xsd:double"&gt;2.1486&lt;/D&gt;&lt;D xsi:type="xsd:double"&gt;1.6468800000000001&lt;/D&gt;&lt;D xsi:type="xsd:double"&gt;1.51&lt;/D&gt;&lt;D xsi:type="xsd:double"&gt;14.210280000000001&lt;/D&gt;&lt;D xsi:type="xsd:double"&gt;11.19691&lt;/D&gt;&lt;D xsi:type="xsd:double"&gt;4.237106&lt;/D&gt;&lt;D xsi:type="xsd:double"&gt;2.4635949999999998&lt;/D&gt;&lt;D xsi:type="xsd:double"&gt;2.550145&lt;/D&gt;&lt;D xsi:type="xsd:double"&gt;1.819737&lt;/D&gt;&lt;D xsi:type="xsd:double"&gt;1.579667&lt;/D&gt;&lt;D xsi:type="xsd:double"&gt;2.172466&lt;/D&gt;&lt;D xsi:type="xsd:double"&gt;2.528457&lt;/D&gt;&lt;D xsi:type="xsd:double"&gt;2.9919279999999997&lt;/D&gt;&lt;D xsi:type="xsd:double"&gt;2.259807&lt;/D&gt;&lt;D xsi:type="xsd:double"&gt;1.7363659999999999&lt;/D&gt;&lt;D xsi:type="xsd:double"&gt;2.2711&lt;/D&gt;&lt;D xsi:type="xsd:double"&gt;8.659567&lt;/D&gt;&lt;D xsi:type="xsd:double"&gt;2.882956&lt;/D&gt;&lt;D xsi:type="xsd:double"&gt;1.749261&lt;/D&gt;&lt;D xsi:type="xsd:double"&gt;2.755689&lt;/D&gt;&lt;D xsi:type="xsd:double"&gt;2.6425&lt;/D&gt;&lt;D xsi:type="xsd:double"&gt;2.432622&lt;/D&gt;&lt;D xsi:type="xsd:double"&gt;0.998954&lt;/D&gt;&lt;D xsi:type="xsd:double"&gt;2.592232&lt;/D&gt;&lt;D xsi:type="xsd:double"&gt;2.025537&lt;/D&gt;&lt;D xsi:type="xsd:double"&gt;1.987738&lt;/D&gt;&lt;D xsi:type="xsd:double"&gt;2.159129&lt;/D&gt;&lt;D xsi:type="xsd:double"&gt;1.7622149999999999&lt;/D&gt;&lt;D xsi:type="xsd:double"&gt;1.959126&lt;/D&gt;&lt;D xsi:type="xsd:double"&gt;1.950847&lt;/D&gt;&lt;D xsi:type="xsd:double"&gt;1.9468379999999999&lt;/D&gt;&lt;D xsi:type="xsd:double"&gt;2.291645&lt;/D&gt;&lt;D xsi:type="xsd:double"&gt;1.035857&lt;/D&gt;&lt;D xsi:type="xsd:double"&gt;2.223745&lt;/D&gt;&lt;D xsi:type="xsd:double"&gt;2.026379&lt;/D&gt;&lt;D xsi:type="xsd:double"&gt;2.823534&lt;/D&gt;&lt;D xsi:type="xsd:double"&gt;5.8534669999999993&lt;/D&gt;&lt;D xsi:type="xsd:double"&gt;2.061852&lt;/D&gt;&lt;D xsi:type="xsd:double"&gt;1.950863&lt;/D&gt;&lt;D xsi:type="xsd:double"&gt;1.603831&lt;/D&gt;&lt;D xsi:type="xsd:double"&gt;1.6656&lt;/D&gt;&lt;D xsi:type="xsd:double"&gt;2.705552&lt;/D&gt;&lt;D xsi:type="xsd:double"&gt;1.2902129999999998&lt;/D&gt;&lt;D xsi:type="xsd:double"&gt;2.4131869999999997&lt;/D&gt;&lt;D xsi:type="xsd:double"&gt;3.1914529999999997&lt;/D&gt;&lt;D xsi:type="xsd:double"&gt;2.12818&lt;/D&gt;&lt;D xsi:type="xsd:double"&gt;1.880096&lt;/D&gt;&lt;D xsi:type="xsd:double"&gt;0.968729&lt;/D&gt;&lt;D xsi:type="xsd:double"&gt;1.425643&lt;/D&gt;&lt;D xsi:type="xsd:double"&gt;1.704535&lt;/D&gt;&lt;D xsi:type="xsd:double"&gt;1.8410909999999998&lt;/D&gt;&lt;D xsi:type="xsd:double"&gt;2.154895&lt;/D&gt;&lt;D xsi:type="xsd:double"&gt;3.9952&lt;/D&gt;&lt;D xsi:type="xsd:double"&gt;4.5470939999999995&lt;/D&gt;&lt;D xsi:type="xsd:double"&gt;2.682438&lt;/D&gt;&lt;D xsi:type="xsd:double"&gt;2.138781&lt;/D&gt;&lt;D xsi:type="xsd:double"&gt;2.5164619999999998&lt;/D&gt;&lt;D xsi:type="xsd:double"&gt;2.4705049999999997&lt;/D&gt;&lt;D xsi:type="xsd:double"&gt;2.73505&lt;/D&gt;&lt;D xsi:type="xsd:double"&gt;2.639612&lt;/D&gt;&lt;D xsi:type="xsd:double"&gt;3.8305700000000003&lt;/D&gt;&lt;D xsi:type="xsd:double"&gt;2.287248&lt;/D&gt;&lt;D xsi:type="xsd:double"&gt;1.811945&lt;/D&gt;&lt;D xsi:type="xsd:double"&gt;1.7240879999999998&lt;/D&gt;&lt;D xsi:type="xsd:double"&gt;2.107386&lt;/D&gt;&lt;D xsi:type="xsd:double"&gt;2.0982629999999998&lt;/D&gt;&lt;D xsi:type="xsd:double"&gt;2.450548&lt;/D&gt;&lt;D xsi:type="xsd:double"&gt;2.967189&lt;/D&gt;&lt;D xsi:type="xsd:double"&gt;3.525042&lt;/D&gt;&lt;D xsi:type="xsd:double"&gt;4.493557&lt;/D&gt;&lt;D xsi:type="xsd:double"&gt;4.531639&lt;/D&gt;&lt;D xsi:type="xsd:double"&gt;7.3038359999999996&lt;/D&gt;&lt;D xsi:type="xsd:double"&gt;5.1654029999999995&lt;/D&gt;&lt;D xsi:type="xsd:double"&gt;7.977162&lt;/D&gt;&lt;D xsi:type="xsd:double"&gt;7.8464&lt;/D&gt;&lt;D xsi:type="xsd:double"&gt;7.2190579999999995&lt;/D&gt;&lt;D xsi:type="xsd:double"&gt;5.499871&lt;/D&gt;&lt;D xsi:type="xsd:double"&gt;2.2934159999999997&lt;/D&gt;&lt;D xsi:type="xsd:double"&gt;2.8790500000000003&lt;/D&gt;&lt;D xsi:type="xsd:double"&gt;2.194385&lt;/D&gt;&lt;D xsi:type="xsd:double"&gt;4.074087&lt;/D&gt;&lt;D xsi:type="xsd:double"&gt;6.040595&lt;/D&gt;&lt;D xsi:type="xsd:double"&gt;2.4867649999999997&lt;/D&gt;&lt;D xsi:type="xsd:double"&gt;3.322619&lt;/D&gt;&lt;D xsi:type="xsd:double"&gt;3.089123&lt;/D&gt;&lt;D xsi:type="xsd:double"&gt;4.730861&lt;/D&gt;&lt;D xsi:type="xsd:double"&gt;4.512947&lt;/D&gt;&lt;D xsi:type="xsd:double"&gt;2.0788439999999997&lt;/D&gt;&lt;D xsi:type="xsd:double"&gt;2.34098&lt;/D&gt;&lt;D xsi:type="xsd:double"&gt;5.236712&lt;/D&gt;&lt;D xsi:type="xsd:double"&gt;3.5983700000000005&lt;/D&gt;&lt;D xsi:type="xsd:double"&gt;3.141585&lt;/D&gt;&lt;D xsi:type="xsd:double"&gt;3.244325&lt;/D&gt;&lt;D xsi:type="xsd:double"&gt;3.423791&lt;/D&gt;&lt;D xsi:type="xsd:double"&gt;2.891756&lt;/D&gt;&lt;D xsi:type="xsd:double"&gt;2.776907&lt;/D&gt;&lt;D xsi:type="xsd:double"&gt;3.811435&lt;/D&gt;&lt;D xsi:type="xsd:double"&gt;5.511981&lt;/D&gt;&lt;D xsi:type="xsd:double"&gt;4.3680129999999995&lt;/D&gt;&lt;D xsi:type="xsd:double"&gt;4.349733&lt;/D&gt;&lt;D xsi:type="xsd:double"&gt;5.4584139999999994&lt;/D&gt;&lt;D xsi:type="xsd:double"&gt;7.5282649999999993&lt;/D&gt;&lt;D xsi:type="xsd:double"&gt;3.343006&lt;/D&gt;&lt;D xsi:type="xsd:double"&gt;3.247785&lt;/D&gt;&lt;D xsi:type="xsd:double"&gt;2.9866729999999997&lt;/D&gt;&lt;D xsi:type="xsd:double"&gt;4.728419&lt;/D&gt;&lt;D xsi:type="xsd:double"&gt;3.702207&lt;/D&gt;&lt;D xsi:type="xsd:double"&gt;6.883995&lt;/D&gt;&lt;D xsi:type="xsd:double"&gt;7.4427819999999993&lt;/D&gt;&lt;D xsi:type="xsd:double"&gt;3.675531&lt;/D&gt;&lt;D xsi:type="xsd:double"&gt;4.118703&lt;/D&gt;&lt;D xsi:type="xsd:double"&gt;3.131935&lt;/D&gt;&lt;D xsi:type="xsd:double"&gt;2.349865&lt;/D&gt;&lt;D xsi:type="xsd:double"&gt;3.495071&lt;/D&gt;&lt;D xsi:type="xsd:double"&gt;4.093312&lt;/D&gt;&lt;D xsi:type="xsd:double"&gt;5.55614&lt;/D&gt;&lt;D xsi:type="xsd:double"&gt;3.710232&lt;/D&gt;&lt;D xsi:type="xsd:double"&gt;3.5856000000000003&lt;/D&gt;&lt;D xsi:type="xsd:double"&gt;3.257329&lt;/D&gt;&lt;D xsi:type="xsd:double"&gt;2.964793&lt;/D&gt;&lt;D xsi:type="xsd:double"&gt;4.784218&lt;/D&gt;&lt;D xsi:type="xsd:double"&gt;3.9321119999999996&lt;/D&gt;&lt;D xsi:type="xsd:double"&gt;3.5841719999999997&lt;/D&gt;&lt;D xsi:type="xsd:double"&gt;2.4848939999999997&lt;/D&gt;&lt;D xsi:type="xsd:double"&gt;3.6215219999999997&lt;/D&gt;&lt;D xsi:type="xsd:double"&gt;4.1932269999999994&lt;/D&gt;&lt;D xsi:type="xsd:double"&gt;3.658015&lt;/D&gt;&lt;D xsi:type="xsd:double"&gt;2.715335&lt;/D&gt;&lt;D xsi:type="xsd:double"&gt;2.853636&lt;/D&gt;&lt;D xsi:type="xsd:double"&gt;2.7771209999999997&lt;/D&gt;&lt;D xsi:type="xsd:double"&gt;6.421525&lt;/D&gt;&lt;D xsi:type="xsd:double"&gt;4.064692&lt;/D&gt;&lt;D xsi:type="xsd:double"&gt;2.9002600000000003&lt;/D&gt;&lt;D xsi:type="xsd:double"&gt;6.480153&lt;/D&gt;&lt;D xsi:type="xsd:double"&gt;3.465235&lt;/D&gt;&lt;D xsi:type="xsd:double"&gt;4.905589&lt;/D&gt;&lt;D xsi:type="xsd:double"&gt;3.499908&lt;/D&gt;&lt;D xsi:type="xsd:double"&gt;2.760369&lt;/D&gt;&lt;D xsi:type="xsd:double"&gt;2.438552&lt;/D&gt;&lt;D xsi:type="xsd:double"&gt;5.862812&lt;/D&gt;&lt;D xsi:type="xsd:double"&gt;4.233156&lt;/D&gt;&lt;D xsi:type="xsd:double"&gt;3.7049309999999998&lt;/D&gt;&lt;D xsi:type="xsd:double"&gt;2.535412&lt;/D&gt;&lt;D xsi:type="xsd:double"&gt;1.834042&lt;/D&gt;&lt;/FQL&gt;&lt;FQL&gt;&lt;Q&gt;DE0008404005^FA_ISO_CODE&lt;/Q&gt;&lt;R&gt;1&lt;/R&gt;&lt;C&gt;1&lt;/C&gt;&lt;D xsi:type="xsd:string"&gt;EUR&lt;/D&gt;&lt;/FQL&gt;&lt;FQL&gt;&lt;Q&gt;DE0008404005^LSD_NAME_TOP_HLDR(10,"H","FS","EN")&lt;/Q&gt;&lt;R&gt;10&lt;/R&gt;&lt;C&gt;1&lt;/C&gt;&lt;D xsi:type="xsd:string"&gt;BlackRock Asset Management Deutschland AG&lt;/D&gt;&lt;D xsi:type="xsd:string"&gt;Lyxor International Asset Management SA&lt;/D&gt;&lt;D xsi:type="xsd:string"&gt;Norges Bank Investment Management&lt;/D&gt;&lt;D xsi:type="xsd:string"&gt;DWS Investment GmbH&lt;/D&gt;&lt;D xsi:type="xsd:string"&gt;Allianz Global Investors Kapitalanlagegesellschaft&lt;/D&gt;&lt;D xsi:type="xsd:string"&gt;Union Investment Privatfonds GmbH&lt;/D&gt;&lt;D xsi:type="xsd:string"&gt;Northern Cross LLC&lt;/D&gt;&lt;D xsi:type="xsd:string"&gt;Amundi SA (Asset Management)&lt;/D&gt;&lt;D xsi:type="xsd:string"&gt;Thornburg Investment Management, Inc.&lt;/D&gt;&lt;D xsi:type="xsd:string"&gt;BlackRock Fund Advisors&lt;/D&gt;&lt;/FQL&gt;&lt;FQL&gt;&lt;Q&gt;DE0008404005^LSD_POS_TOP_HLDR(10,"H","FS")&lt;/Q&gt;&lt;R&gt;10&lt;/R&gt;&lt;C&gt;1&lt;/C&gt;&lt;D xsi:type="xsd:double"&gt;10829771&lt;/D&gt;&lt;D xsi:type="xsd:double"&gt;8409211&lt;/D&gt;&lt;D xsi:type="xsd:double"&gt;8256863&lt;/D&gt;&lt;D xsi:type="xsd:double"&gt;7048990&lt;/D&gt;&lt;D xsi:type="xsd:double"&gt;5596358&lt;/D&gt;&lt;D xsi:type="xsd:double"&gt;5345696&lt;/D&gt;&lt;D xsi:type="xsd:double"&gt;5189669&lt;/D&gt;&lt;D xsi:type="xsd:double"&gt;4410669&lt;/D&gt;&lt;D xsi:type="xsd:double"&gt;4311617&lt;/D&gt;&lt;D xsi:type="xsd:double"&gt;3768127&lt;/D&gt;&lt;/FQL&gt;&lt;FQL&gt;&lt;Q&gt;DE0008430026^P_PRICE(0)&lt;/Q&gt;&lt;R&gt;1&lt;/R&gt;&lt;C&gt;1&lt;/C&gt;&lt;D xsi:type="xsd:double"&gt;90.73&lt;/D&gt;&lt;/FQL&gt;&lt;FQL&gt;&lt;Q&gt;DE0008430026^P_PRICE(40861)&lt;/Q&gt;&lt;R&gt;1&lt;/R&gt;&lt;C&gt;1&lt;/C&gt;&lt;D xsi:type="xsd:double"&gt;90.73&lt;/D&gt;&lt;/FQL&gt;&lt;FQL&gt;&lt;Q&gt;DE0008430026^P_COM_SHS_OUT(0)&lt;/Q&gt;&lt;R&gt;1&lt;/R&gt;&lt;C&gt;1&lt;/C&gt;&lt;D xsi:type="xsd:double"&gt;179.34120000000002&lt;/D&gt;&lt;/FQL&gt;&lt;FQL&gt;&lt;Q&gt;DE0008430026^P_COM_SHS_OUT(40861)&lt;/Q&gt;&lt;R&gt;1&lt;/R&gt;&lt;C&gt;1&lt;/C&gt;&lt;D xsi:type="xsd:double"&gt;179.34120000000002&lt;/D&gt;&lt;/FQL&gt;&lt;FQL&gt;&lt;Q&gt;DE0008430026^P_LOCAL_INDEX&lt;/Q&gt;&lt;R&gt;1&lt;/R&gt;&lt;C&gt;1&lt;/C&gt;&lt;D xsi:type="xsd:string"&gt;187653&lt;/D&gt;&lt;/FQL&gt;&lt;FQL&gt;&lt;Q&gt;DE0008430026^PSETCAL(FIVEDAY);P_DATEJ_DAY(-1AY,NOW,D)&lt;/Q&gt;&lt;R&gt;263&lt;/R&gt;&lt;C&gt;1&lt;/C&gt;&lt;D xsi:type="xsd:int"&gt;40494&lt;/D&gt;&lt;D xsi:type="xsd:int"&gt;40497&lt;/D&gt;&lt;D xsi:type="xsd:int"&gt;40498&lt;/D&gt;&lt;D xsi:type="xsd:int"&gt;40499&lt;/D&gt;&lt;D xsi:type="xsd:int"&gt;40500&lt;/D&gt;&lt;D xsi:type="xsd:int"&gt;40501&lt;/D&gt;&lt;D xsi:type="xsd:int"&gt;40504&lt;/D&gt;&lt;D xsi:type="xsd:int"&gt;40505&lt;/D&gt;&lt;D xsi:type="xsd:int"&gt;40506&lt;/D&gt;&lt;D xsi:type="xsd:int"&gt;40507&lt;/D&gt;&lt;D xsi:type="x</t>
        </r>
      </text>
    </comment>
    <comment ref="A31" authorId="2" shapeId="0" xr:uid="{00000000-0006-0000-0000-000020000000}">
      <text>
        <r>
          <rPr>
            <b/>
            <sz val="9"/>
            <color indexed="81"/>
            <rFont val="Tahoma"/>
            <family val="2"/>
          </rPr>
          <t>sd:int"&gt;40508&lt;/D&gt;&lt;D xsi:type="xsd:int"&gt;40511&lt;/D&gt;&lt;D xsi:type="xsd:int"&gt;40512&lt;/D&gt;&lt;D xsi:type="xsd:int"&gt;40513&lt;/D&gt;&lt;D xsi:type="xsd:int"&gt;40514&lt;/D&gt;&lt;D xsi:type="xsd:int"&gt;40515&lt;/D&gt;&lt;D xsi:type="xsd:int"&gt;40518&lt;/D&gt;&lt;D xsi:type="xsd:int"&gt;40519&lt;/D&gt;&lt;D xsi:type="xsd:int"&gt;40520&lt;/D&gt;&lt;D xsi:type="xsd:int"&gt;40521&lt;/D&gt;&lt;D xsi:type="xsd:int"&gt;40522&lt;/D&gt;&lt;D xsi:type="xsd:int"&gt;40525&lt;/D&gt;&lt;D xsi:type="xsd:int"&gt;40526&lt;/D&gt;&lt;D xsi:type="xsd:int"&gt;40527&lt;/D&gt;&lt;D xsi:type="xsd:int"&gt;40528&lt;/D&gt;&lt;D xsi:type="xsd:int"&gt;40529&lt;/D&gt;&lt;D xsi:type="xsd:int"&gt;40532&lt;/D&gt;&lt;D xsi:type="xsd:int"&gt;40533&lt;/D&gt;&lt;D xsi:type="xsd:int"&gt;40534&lt;/D&gt;&lt;D xsi:type="xsd:int"&gt;40535&lt;/D&gt;&lt;D xsi:type="xsd:int"&gt;40536&lt;/D&gt;&lt;D xsi:type="xsd:int"&gt;40539&lt;/D&gt;&lt;D xsi:type="xsd:int"&gt;40540&lt;/D&gt;&lt;D xsi:type="xsd:int"&gt;40541&lt;/D&gt;&lt;D xsi:type="xsd:int"&gt;40542&lt;/D&gt;&lt;D xsi:type="xsd:int"&gt;40543&lt;/D&gt;&lt;D xsi:type="xsd:int"&gt;40546&lt;/D&gt;&lt;D xsi:type="xsd:int"&gt;40547&lt;/D&gt;&lt;D xsi:type="xsd:int"&gt;40548&lt;/D&gt;&lt;D xsi:type="xsd:int"&gt;40549&lt;/D&gt;&lt;D xsi:type="xsd:int"&gt;40550&lt;/D&gt;&lt;D xsi:type="xsd:int"&gt;40553&lt;/D&gt;&lt;D xsi:type="xsd:int"&gt;40554&lt;/D&gt;&lt;D xsi:type="xsd:int"&gt;40555&lt;/D&gt;&lt;D xsi:type="xsd:int"&gt;40556&lt;/D&gt;&lt;D xsi:type="xsd:int"&gt;40557&lt;/D&gt;&lt;D xsi:type="xsd:int"&gt;40560&lt;/D&gt;&lt;D xsi:type="xsd:int"&gt;40561&lt;/D&gt;&lt;D xsi:type="xsd:int"&gt;40562&lt;/D&gt;&lt;D xsi:type="xsd:int"&gt;40563&lt;/D&gt;&lt;D xsi:type="xsd:int"&gt;40564&lt;/D&gt;&lt;D xsi:type="xsd:int"&gt;40567&lt;/D&gt;&lt;D xsi:type="xsd:int"&gt;40568&lt;/D&gt;&lt;D xsi:type="xsd:int"&gt;40569&lt;/D&gt;&lt;D xsi:type="xsd:int"&gt;40570&lt;/D&gt;&lt;D xsi:type="xsd:int"&gt;40571&lt;/D&gt;&lt;D xsi:type="xsd:int"&gt;40574&lt;/D&gt;&lt;D xsi:type="xsd:int"&gt;40575&lt;/D&gt;&lt;D xsi:type="xsd:int"&gt;40576&lt;/D&gt;&lt;D xsi:type="xsd:int"&gt;40577&lt;/D&gt;&lt;D xsi:type="xsd:int"&gt;40578&lt;/D&gt;&lt;D xsi:type="xsd:int"&gt;40581&lt;/D&gt;&lt;D xsi:type="xsd:int"&gt;40582&lt;/D&gt;&lt;D xsi:type="xsd:int"&gt;40583&lt;/D&gt;&lt;D xsi:type="xsd:int"&gt;40584&lt;/D&gt;&lt;D xsi:type="xsd:int"&gt;40585&lt;/D&gt;&lt;D xsi:type="xsd:int"&gt;40588&lt;/D&gt;&lt;D xsi:type="xsd:int"&gt;40589&lt;/D&gt;&lt;D xsi:type="xsd:int"&gt;40590&lt;/D&gt;&lt;D xsi:type="xsd:int"&gt;40591&lt;/D&gt;&lt;D xsi:type="xsd:int"&gt;40592&lt;/D&gt;&lt;D xsi:type="xsd:int"&gt;40595&lt;/D&gt;&lt;D xsi:type="xsd:int"&gt;40596&lt;/D&gt;&lt;D xsi:type="xsd:int"&gt;40597&lt;/D&gt;&lt;D xsi:type="xsd:int"&gt;40598&lt;/D&gt;&lt;D xsi:type="xsd:int"&gt;40599&lt;/D&gt;&lt;D xsi:type="xsd:int"&gt;40602&lt;/D&gt;&lt;D xsi:type="xsd:int"&gt;40603&lt;/D&gt;&lt;D xsi:type="xsd:int"&gt;40604&lt;/D&gt;&lt;D xsi:type="xsd:int"&gt;40605&lt;/D&gt;&lt;D xsi:type="xsd:int"&gt;40606&lt;/D&gt;&lt;D xsi:type="xsd:int"&gt;40609&lt;/D&gt;&lt;D xsi:type="xsd:int"&gt;40610&lt;/D&gt;&lt;D xsi:type="xsd:int"&gt;40611&lt;/D&gt;&lt;D xsi:type="xsd:int"&gt;40612&lt;/D&gt;&lt;D xsi:type="xsd:int"&gt;40613&lt;/D&gt;&lt;D xsi:type="xsd:int"&gt;40616&lt;/D&gt;&lt;D xsi:type="xsd:int"&gt;40617&lt;/D&gt;&lt;D xsi:type="xsd:int"&gt;40618&lt;/D&gt;&lt;D xsi:type="xsd:int"&gt;40619&lt;/D&gt;&lt;D xsi:type="xsd:int"&gt;40620&lt;/D&gt;&lt;D xsi:type="xsd:int"&gt;40623&lt;/D&gt;&lt;D xsi:type="xsd:int"&gt;40624&lt;/D&gt;&lt;D xsi:type="xsd:int"&gt;40625&lt;/D&gt;&lt;D xsi:type="xsd:int"&gt;40626&lt;/D&gt;&lt;D xsi:type="xsd:int"&gt;40627&lt;/D&gt;&lt;D xsi:type="xsd:int"&gt;40630&lt;/D&gt;&lt;D xsi:type="xsd:int"&gt;40631&lt;/D&gt;&lt;D xsi:type="xsd:int"&gt;40632&lt;/D&gt;&lt;D xsi:type="xsd:int"&gt;40633&lt;/D&gt;&lt;D xsi:type="xsd:int"&gt;40634&lt;/D&gt;&lt;D xsi:type="xsd:int"&gt;40637&lt;/D&gt;&lt;D xsi:type="xsd:int"&gt;40638&lt;/D&gt;&lt;D xsi:type="xsd:int"&gt;40639&lt;/D&gt;&lt;D xsi:type="xsd:int"&gt;40640&lt;/D&gt;&lt;D xsi:type="xsd:int"&gt;40641&lt;/D&gt;&lt;D xsi:type="xsd:int"&gt;40644&lt;/D&gt;&lt;D xsi:type="xsd:int"&gt;40645&lt;/D&gt;&lt;D xsi:type="xsd:int"&gt;40646&lt;/D&gt;&lt;D xsi:type="xsd:int"&gt;40647&lt;/D&gt;&lt;D xsi:type="xsd:int"&gt;40648&lt;/D&gt;&lt;D xsi:type="xsd:int"&gt;40651&lt;/D&gt;&lt;D xsi:type="xsd:int"&gt;40652&lt;/D&gt;&lt;D xsi:type="xsd:int"&gt;40653&lt;/D&gt;&lt;D xsi:type="xsd:int"&gt;40654&lt;/D&gt;&lt;D xsi:type="xsd:int"&gt;40655&lt;/D&gt;&lt;D xsi:type="xsd:int"&gt;40658&lt;/D&gt;&lt;D xsi:type="xsd:int"&gt;40659&lt;/D&gt;&lt;D xsi:type="xsd:int"&gt;40660&lt;/D&gt;&lt;D xsi:type="xsd:int"&gt;40661&lt;/D&gt;&lt;D xsi:type="xsd:int"&gt;40662&lt;/D&gt;&lt;D xsi:type="xsd:int"&gt;40665&lt;/D&gt;&lt;D xsi:type="xsd:int"&gt;40666&lt;/D&gt;&lt;D xsi:type="xsd:int"&gt;40667&lt;/D&gt;&lt;D xsi:type="xsd:int"&gt;40668&lt;/D&gt;&lt;D xsi:type="xsd:int"&gt;40669&lt;/D&gt;&lt;D xsi:type="xsd:int"&gt;40672&lt;/D&gt;&lt;D xsi:type="xsd:int"&gt;40673&lt;/D&gt;&lt;D xsi:type="xsd:int"&gt;40674&lt;/D&gt;&lt;D xsi:type="xsd:int"&gt;40675&lt;/D&gt;&lt;D xsi:type="xsd:int"&gt;40676&lt;/D&gt;&lt;D xsi:type="xsd:int"&gt;40679&lt;/D&gt;&lt;D xsi:type="xsd:int"&gt;40680&lt;/D&gt;&lt;D xsi:type="xsd:int"&gt;40681&lt;/D&gt;&lt;D xsi:type="xsd:int"&gt;40682&lt;/D&gt;&lt;D xsi:type="xsd:int"&gt;40683&lt;/D&gt;&lt;D xsi:type="xsd:int"&gt;40686&lt;/D&gt;&lt;D xsi:type="xsd:int"&gt;40687&lt;/D&gt;&lt;D xsi:type="xsd:int"&gt;40688&lt;/D&gt;&lt;D xsi:type="xsd:int"&gt;40689&lt;/D&gt;&lt;D xsi:type="xsd:int"&gt;40690&lt;/D&gt;&lt;D xsi:type="xsd:int"&gt;40693&lt;/D&gt;&lt;D xsi:type="xsd:int"&gt;40694&lt;/D&gt;&lt;D xsi:type="xsd:int"&gt;40695&lt;/D&gt;&lt;D xsi:type="xsd:int"&gt;40696&lt;/D&gt;&lt;D xsi:type="xsd:int"&gt;40697&lt;/D&gt;&lt;D xsi:type="xsd:int"&gt;40700&lt;/D&gt;&lt;D xsi:type="xsd:int"&gt;40701&lt;/D&gt;&lt;D xsi:type="xsd:int"&gt;40702&lt;/D&gt;&lt;D xsi:type="xsd:int"&gt;40703&lt;/D&gt;&lt;D xsi:type="xsd:int"&gt;40704&lt;/D&gt;&lt;D xsi:type="xsd:int"&gt;40707&lt;/D&gt;&lt;D xsi:type="xsd:int"&gt;40708&lt;/D&gt;&lt;D xsi:type="xsd:int"&gt;40709&lt;/D&gt;&lt;D xsi:type="xsd:int"&gt;40710&lt;/D&gt;&lt;D xsi:type="xsd:int"&gt;40711&lt;/D&gt;&lt;D xsi:type="xsd:int"&gt;40714&lt;/D&gt;&lt;D xsi:type="xsd:int"&gt;40715&lt;/D&gt;&lt;D xsi:type="xsd:int"&gt;40716&lt;/D&gt;&lt;D xsi:type="xsd:int"&gt;40717&lt;/D&gt;&lt;D xsi:type="xsd:int"&gt;40718&lt;/D&gt;&lt;D xsi:type="xsd:int"&gt;40721&lt;/D&gt;&lt;D xsi:type="xsd:int"&gt;40722&lt;/D&gt;&lt;D xsi:type="xsd:int"&gt;40723&lt;/D&gt;&lt;D xsi:type="xsd:int"&gt;40724&lt;/D&gt;&lt;D xsi:type="xsd:int"&gt;40725&lt;/D&gt;&lt;D xsi:type="xsd:int"&gt;40728&lt;/D&gt;&lt;D xsi:type="xsd:int"&gt;40729&lt;/D&gt;&lt;D xsi:type="xsd:int"&gt;40730&lt;/D&gt;&lt;D xsi:type="xsd:int"&gt;40731&lt;/D&gt;&lt;D xsi:type="xsd:int"&gt;40732&lt;/D&gt;&lt;D xsi:type="xsd:int"&gt;40735&lt;/D&gt;&lt;D xsi:type="xsd:int"&gt;40736&lt;/D&gt;&lt;D xsi:type="xsd:int"&gt;40737&lt;/D&gt;&lt;D xsi:type="xsd:int"&gt;40738&lt;/D&gt;&lt;D xsi:type="xsd:int"&gt;40739&lt;/D&gt;&lt;D xsi:type="xsd:int"&gt;40742&lt;/D&gt;&lt;D xsi:type="xsd:int"&gt;40743&lt;/D&gt;&lt;D xsi:type="xsd:int"&gt;40744&lt;/D&gt;&lt;D xsi:type="xsd:int"&gt;40745&lt;/D&gt;&lt;D xsi:type="xsd:int"&gt;40746&lt;/D&gt;&lt;D xsi:type="xsd:int"&gt;40749&lt;/D&gt;&lt;D xsi:type="xsd:int"&gt;40750&lt;/D&gt;&lt;D xsi:type="xsd:int"&gt;40751&lt;/D&gt;&lt;D xsi:type="xsd:int"&gt;40752&lt;/D&gt;&lt;D xsi:type="xsd:int"&gt;40753&lt;/D&gt;&lt;D xsi:type="xsd:int"&gt;40756&lt;/D&gt;&lt;D xsi:type="xsd:int"&gt;40757&lt;/D&gt;&lt;D xsi:type="xsd:int"&gt;40758&lt;/D&gt;&lt;D xsi:type="xsd:int"&gt;40759&lt;/D&gt;&lt;D xsi:type="xsd:int"&gt;40760&lt;/D&gt;&lt;D xsi:type="xsd:int"&gt;40763&lt;/D&gt;&lt;D xsi:type="xsd:int"&gt;40764&lt;/D&gt;&lt;D xsi:type="xsd:int"&gt;40765&lt;/D&gt;&lt;D xsi:type="xsd:int"&gt;40766&lt;/D&gt;&lt;D xsi:type="xsd:int"&gt;40767&lt;/D&gt;&lt;D xsi:type="xsd:int"&gt;40770&lt;/D&gt;&lt;D xsi:type="xsd:int"&gt;40771&lt;/D&gt;&lt;D xsi:type="xsd:int"&gt;40772&lt;/D&gt;&lt;D xsi:type="xsd:int"&gt;40773&lt;/D&gt;&lt;D xsi:type="xsd:int"&gt;40774&lt;/D&gt;&lt;D xsi:type="xsd:int"&gt;40777&lt;/D&gt;&lt;D xsi:type="xsd:int"&gt;40778&lt;/D&gt;&lt;D xsi:type="xsd:int"&gt;40779&lt;/D&gt;&lt;D xsi:type="xsd:int"&gt;40780&lt;/D&gt;&lt;D xsi:type="xsd:int"&gt;40781&lt;/D&gt;&lt;D xsi:type="xsd:int"&gt;40784&lt;/D&gt;&lt;D xsi:type="xsd:int"&gt;40785&lt;/D&gt;&lt;D xsi:type="xsd:int"&gt;40786&lt;/D&gt;&lt;D xsi:type="xsd:int"&gt;40787&lt;/D&gt;&lt;D xsi:type="xsd:int"&gt;40788&lt;/D&gt;&lt;D xsi:type="xsd:int"&gt;40791&lt;/D&gt;&lt;D xsi:type="xsd:int"&gt;40792&lt;/D&gt;&lt;D xsi:type="xsd:int"&gt;40793&lt;/D&gt;&lt;D xsi:type="xsd:int"&gt;40794&lt;/D&gt;&lt;D xsi:type="xsd:int"&gt;40795&lt;/D&gt;&lt;D xsi:type="xsd:int"&gt;40798&lt;/D&gt;&lt;D xsi:type="xsd:int"&gt;40799&lt;/D&gt;&lt;D xsi:type="xsd:int"&gt;40800&lt;/D&gt;&lt;D xsi:type="xsd:int"&gt;40801&lt;/D&gt;&lt;D xsi:type="xsd:int"&gt;40802&lt;/D&gt;&lt;D xsi:type="xsd:int"&gt;40805&lt;/D&gt;&lt;D xsi:type="xsd:int"&gt;40806&lt;/D&gt;&lt;D xsi:type="xsd:int"&gt;40807&lt;/D&gt;&lt;D xsi:type="xsd:int"&gt;40808&lt;/D&gt;&lt;D xsi:type="xsd:int"&gt;40809&lt;/D&gt;&lt;D xsi:type="xsd:int"&gt;40812&lt;/D&gt;&lt;D xsi:type="xsd:int"&gt;40813&lt;/D&gt;&lt;D xsi:type="xsd:int"&gt;40814&lt;/D&gt;&lt;D xsi:type="xsd:int"&gt;40815&lt;/D&gt;&lt;D xsi:type="xsd:int"&gt;40816&lt;/D&gt;&lt;D xsi:type="xsd:int"&gt;40819&lt;/D&gt;&lt;D xsi:type="xsd:int"&gt;40820&lt;/D&gt;&lt;D xsi:type="xsd:int"&gt;40821&lt;/D&gt;&lt;D xsi:type="xsd:int"&gt;40822&lt;/D&gt;&lt;D xsi:type="xsd:int"&gt;40823&lt;/D&gt;&lt;D xsi:type="xsd:int"&gt;40826&lt;/D&gt;&lt;D xsi:type="xsd:int"&gt;40827&lt;/D&gt;&lt;D xsi:type="xsd:int"&gt;40828&lt;/D&gt;&lt;D xsi:type="xsd:int"&gt;40829&lt;/D&gt;&lt;D xsi:type="xsd:int"&gt;40830&lt;/D&gt;&lt;D xsi:type="xsd:int"&gt;40833&lt;/D&gt;&lt;D xsi:type="xsd:int"&gt;40834&lt;/D&gt;&lt;D xsi:type="xsd:int"&gt;40835&lt;/D&gt;&lt;D xsi:type="xsd:int"&gt;40836&lt;/D&gt;&lt;D xsi:type="xsd:int"&gt;40837&lt;/D&gt;&lt;D xsi:type="xsd:int"&gt;40840&lt;/D&gt;&lt;D xsi:type="xsd:int"&gt;40841&lt;/D&gt;&lt;D xsi:type="xsd:int"&gt;40842&lt;/D&gt;&lt;D xsi:type="xsd:int"&gt;40843&lt;/D&gt;&lt;D xsi:type="xsd:int"&gt;40844&lt;/D&gt;&lt;D xsi:type="xsd:int"&gt;40847&lt;/D&gt;&lt;D xsi:type="xsd:int"&gt;40848&lt;/D&gt;&lt;D xsi:type="xsd:int"&gt;40849&lt;/D&gt;&lt;D xsi:type="xsd:int"&gt;40850&lt;/D&gt;&lt;D xsi:type="xsd:int"&gt;40851&lt;/D&gt;&lt;D xsi:type="xsd:int"&gt;40854&lt;/D&gt;&lt;D xsi:type="xsd:int"&gt;40855&lt;/D&gt;&lt;D xsi:type="xsd:int"&gt;40856&lt;/D&gt;&lt;D xsi:type="xsd:int"&gt;40857&lt;/D&gt;&lt;D xsi:type="xsd:int"&gt;40858&lt;/D&gt;&lt;D xsi:type="xsd:int"&gt;40861&lt;/D&gt;&lt;D xsi:type="xsd:int"&gt;40862&lt;/D&gt;&lt;/FQL&gt;&lt;FQL&gt;&lt;Q&gt;DE0008430026^PSETCAL(FIVEDAY);P_PRICE(-1AY,NOW,D,EC_CURR,,1)&lt;/Q&gt;&lt;R&gt;263&lt;/R&gt;&lt;C&gt;1&lt;/C&gt;&lt;D xsi:type="xsd:double"&gt;112.4&lt;/D&gt;&lt;D xsi:type="xsd:double"&gt;113.15&lt;/D&gt;&lt;D xsi:type="xsd:double"&gt;112.10000000000001&lt;/D&gt;&lt;D xsi:type="xsd:double"&gt;112.60000000000001&lt;/D&gt;&lt;D xsi:type="xsd:double"&gt;113.95&lt;/D&gt;&lt;D xsi:type="xsd:double"&gt;113.15&lt;/D&gt;&lt;D xsi:type="xsd:double"&gt;112.35000000000001&lt;/D&gt;&lt;D xsi:type="xsd:double"&gt;110.4&lt;/D&gt;&lt;D xsi:type="xsd:double"&gt;111.25&lt;/D&gt;&lt;D xsi:type="xsd:double"&gt;111.35000000000001&lt;/D&gt;&lt;D xsi:type="xsd:double"&gt;110.80000000000001&lt;/D&gt;&lt;D xsi:type="xsd:double"&gt;109.55&lt;/D&gt;&lt;D xsi:type="xsd:double"&gt;107&lt;/D&gt;&lt;D xsi:type="xsd:double"&gt;108.85000000000001&lt;/D&gt;&lt;D xsi:type="xsd:double"&gt;110.7&lt;/D&gt;&lt;D xsi:type="xsd:double"&gt;111&lt;/D&gt;&lt;D xsi:type="xsd:double"&gt;110.4&lt;/D&gt;&lt;D xsi:type="xsd:double"&gt;111.10000000000001&lt;/D&gt;&lt;D xsi:type="xsd:double"&gt;112.2&lt;/D&gt;&lt;D xsi:type="xsd:double"&gt;114&lt;/D&gt;&lt;D xsi:type="xsd:double"&gt;114.30000000000001&lt;/D&gt;&lt;D xsi:type="xsd:double"&gt;114&lt;/D&gt;&lt;D xsi:type="xsd:double"&gt;114.10000000000001&lt;/D&gt;&lt;D xsi:type="xsd:double"&gt;113.60000000000001&lt;/D&gt;&lt;D xsi:type="xsd:double"&gt;113.95&lt;/D&gt;&lt;D xsi:type="xsd:double"&gt;111.60000000000001&lt;/D&gt;&lt;D xsi:type="xsd:double"&gt;113.30000000000001&lt;/D&gt;&lt;D xsi:type="xsd:double"&gt;115.15&lt;/D&gt;&lt;D xsi:type="xsd:double"&gt;115.2&lt;/D&gt;&lt;D xsi:type="xsd:double"&gt;115.10000000000001&lt;/D&gt;&lt;D xsi:type="xsd:double"&gt;115.10000000000001&lt;/D&gt;&lt;D xsi:type="xsd:double"&gt;114.95&lt;/D&gt;&lt;D xsi:type="xsd:double"&gt;115.30000000000001&lt;/D&gt;&lt;D xsi:type="xsd:double"&gt;114.95&lt;/D&gt;&lt;D xsi:type="xsd:double"&gt;113.45&lt;/D&gt;&lt;D xsi:type="xsd:double"&gt;113.45&lt;/D&gt;&lt;D xsi:type="xsd:double"&gt;114.85000000000001&lt;/D&gt;&lt;D xsi:type="xsd:double"&gt;114.15&lt;/D&gt;&lt;D xsi:type="xsd:double"&gt;113&lt;/D&gt;&lt;D xsi:type="xsd:double"&gt;114&lt;/D&gt;&lt;D xsi:type="xsd:double"&gt;113.35000000000001&lt;/D&gt;&lt;D xsi:type="xsd:double"&gt;111.2&lt;/D&gt;&lt;D xsi:type="xsd:double"&gt;111&lt;/D&gt;&lt;D xsi:type="xsd:double"&gt;111.9&lt;/D&gt;&lt;D xsi:type="xsd:double"&gt;112.10000000000001&lt;/D&gt;&lt;D xsi:type="xsd:double"&gt;112.25&lt;/D&gt;&lt;D xsi:type="xsd:double"&gt;114.2&lt;/D&gt;&lt;D xsi:type="xsd:double"&gt;113.9&lt;/D&gt;&lt;D xsi:type="xsd:double"&gt;114.30000000000001&lt;/D&gt;&lt;D xsi:type="xsd:double"&gt;114.15&lt;/D&gt;&lt;D xsi:type="xsd:double"&gt;115.45&lt;/D&gt;&lt;D xsi:type="xsd:double"&gt;116.25&lt;/D&gt;&lt;D xsi:type="xsd:double"&gt;114.85000000000001&lt;/D&gt;&lt;D xsi:type="xsd:double"&gt;114.35000000000001&lt;/D&gt;&lt;D xsi:type="xsd:double"&gt;115.05&lt;/D&gt;&lt;D xsi:type="xsd:double"&gt;114.5&lt;/D&gt;&lt;D xsi:type="xsd:double"&gt;114.4&lt;/D&gt;&lt;D xsi:type="xsd:double"&gt;115.05&lt;/D&gt;&lt;D xsi:type="xsd:double"&gt;117.35000000000001&lt;/D&gt;&lt;D xsi:type="xsd:double"&gt;117.05&lt;/D&gt;&lt;D xsi:type="xsd:double"&gt;120.2&lt;/D&gt;&lt;D xsi:type="xsd:double"&gt;122.5&lt;/D&gt;&lt;D xsi:type="xsd:double"&gt;123&lt;/D&gt;&lt;D xsi:type="xsd:double"&gt;122.10000000000001&lt;/D&gt;&lt;D xsi:type="xsd:double"&gt;122.55&lt;/D&gt;&lt;D xsi:type="xsd:double"&gt;122.05&lt;/D&gt;&lt;D xsi:type="xsd:double"&gt;121.75&lt;/D&gt;&lt;D xsi:type="xsd:double"&gt;122.4&lt;/D&gt;&lt;D xsi:type="xsd:double"&gt;124.55&lt;/D&gt;&lt;D xsi:type="xsd:double"&gt;125.2&lt;/D&gt;&lt;D xsi:type="xsd:double"&gt;124.80000000000001&lt;/D&gt;&lt;D xsi:type="xsd:double"&gt;122.95&lt;/D&gt;&lt;D xsi:type="xsd:double"&gt;121.75&lt;/D&gt;&lt;D xsi:type="xsd:double"&gt;120.2&lt;/D&gt;&lt;D xsi:type="xsd:double"&gt;119.80000000000001&lt;/D&gt;&lt;D xsi:type="xsd:double"&gt;120.45&lt;/D&gt;&lt;D xsi:type="xsd:double"&gt;120.95&lt;/D&gt;&lt;D xsi:type="xsd:double"&gt;120.9&lt;/D&gt;&lt;D xsi:type="xsd:double"&gt;118.10000000000001&lt;/D&gt;&lt;D xsi:type="xsd:double"&gt;118.25&lt;/D&gt;&lt;D xsi:type="xsd:double"&gt;119.2&lt;/D&gt;&lt;D xsi:type="xsd:double"&gt;118&lt;/D&gt;&lt;D xsi:type="xsd:double"&gt;118.60000000000001&lt;/D&gt;&lt;D xsi:type="xsd:double"&gt;118.4&lt;/D&gt;&lt;D xsi:type="xsd:double"&gt;116.75&lt;/D&gt;&lt;D xsi:type="xsd:double"&gt;111.75&lt;/D&gt;&lt;D xsi:type="xsd:double"&gt;108&lt;/D&gt;&lt;D xsi:type="xsd:double"&gt;105.30000000000001&lt;/D&gt;&lt;D xsi:type="xsd:double"&gt;105.15&lt;/D&gt;&lt;D xsi:type="xsd:double"&gt;109.5&lt;/D&gt;&lt;D xsi:type="xsd:double"&gt;107.7&lt;/D&gt;&lt;D xsi:type="xsd:double"&gt;110.10000000000001&lt;/D&gt;&lt;D xsi:type="xsd:double"&gt;110&lt;/D&gt;&lt;D xsi:type="xsd:double"&gt;109.55&lt;/D&gt;&lt;D xsi:type="xsd:double"&gt;109.9&lt;/D&gt;&lt;D xsi:type="xsd:double"&gt;109.35000000000001&lt;/D&gt;&lt;D xsi:type="xsd:double"&gt;108.95&lt;/D&gt;&lt;D xsi:type="xsd:double"&gt;108.2&lt;/D&gt;&lt;D xsi:type="xsd:double"&gt;109.45&lt;/D&gt;&lt;D xsi:type="xsd:double"&gt;111&lt;/D&gt;&lt;D xsi:type="xsd:double"&gt;114.15&lt;/D&gt;&lt;D xsi:type="xsd:double"&gt;113.35000000000001&lt;/D&gt;&lt;D xsi:type="xsd:double"&gt;113.05&lt;/D&gt;&lt;D xsi:type="xsd:double"&gt;114.30000000000001&lt;/D&gt;&lt;D xsi:type="xsd:double"&gt;113.60000000000001&lt;/D&gt;&lt;D xsi:type="xsd:double"&gt;115.85000000000001&lt;/D&gt;&lt;D xsi:type="xsd:double"&gt;115.15&lt;/D&gt;&lt;D xsi:type="xsd:double"&gt;115.4&lt;/D&gt;&lt;D xsi:type="xsd:double"&gt;115.85000000000001&lt;/D&gt;&lt;D xsi:type="xsd:double"&gt;115.60000000000001&lt;/D&gt;&lt;D xsi:type="xsd:double"&gt;115.25&lt;/D&gt;&lt;D xsi:type="xsd:double"&gt;112.55&lt;/D&gt;&lt;D xsi:type="xsd:double"&gt;113.4&lt;/D&gt;&lt;D xsi:type="xsd:double"&gt;115.2&lt;/D&gt;&lt;D xsi:type="xsd:double"&gt;109.65&lt;/D&gt;&lt;D xsi:type="xsd:double"&gt;109.65&lt;/D&gt;&lt;D xsi:type="xsd:double"&gt;109.65&lt;/D&gt;&lt;D xsi:type="xsd:double"&gt;109.9&lt;/D&gt;&lt;D xsi:type="xsd:double"&gt;109.7&lt;/D&gt;&lt;D xsi:type="xsd:double"&gt;111.4&lt;/D&gt;&lt;D xsi:type="xsd:double"&gt;111.45&lt;/D&gt;&lt;D xsi:type="xsd:double"&gt;110.9&lt;/D&gt;&lt;D xsi:type="xsd:double"&gt;111.05&lt;/D&gt;&lt;D xsi:type="xsd:double"&gt;110.85000000000001&lt;/D&gt;&lt;D xsi:type="xsd:double"&gt;111.75&lt;/D&gt;&lt;D xsi:type="xsd:double"&gt;112.05&lt;/D&gt;&lt;D xsi:type="xsd:double"&gt;110.10000000000001&lt;/D&gt;&lt;D xsi:type="xsd:double"&gt;112.95&lt;/D&gt;&lt;D xsi:type="xsd:double"&gt;112.25&lt;/D&gt;&lt;D xsi:type="xsd:double"&gt;111.75&lt;/D&gt;&lt;D xsi:type="xsd:double"&gt;111.30000000000001&lt;/D&gt;&lt;D xsi:type="xsd:double"&gt;110.5&lt;/D&gt;&lt;D xsi:type="xsd:double"&gt;108.80000000000001&lt;/D&gt;&lt;D xsi:type="xsd:double"&gt;109.60000000000001&lt;/D&gt;&lt;D xsi:type="xsd:double"&gt;109.7&lt;/D&gt;&lt;D xsi:type="xsd:double"&gt;108.25&lt;/D&gt;&lt;D xsi:type="xsd:double"&gt;106.45&lt;/D&gt;&lt;D xsi:type="xsd:double"&gt;105.35000000000001&lt;/D&gt;&lt;D xsi:type="xsd:double"&gt;105.10000000000001&lt;/D&gt;&lt;D xsi:type="xsd:double"&gt;105.10000000000001&lt;/D&gt;&lt;D xsi:type="xsd:double"&gt;105.80000000000001&lt;/D&gt;&lt;D xsi:type="xsd:double"&gt;105.05&lt;/D&gt;&lt;D xsi:type="xsd:double"&gt;106.60000000000001&lt;/D&gt;&lt;D xsi:type="xsd:double"&gt;105.45&lt;/D&gt;&lt;D xsi:type="xsd:double"&gt;104&lt;/D&gt;&lt;D xsi:type="xsd:double"&gt;104&lt;/D&gt;&lt;D xsi:type="xsd:double"&gt;103.05&lt;/D&gt;&lt;D xsi:type="xsd:double"&gt;103.65&lt;/D&gt;&lt;D xsi:type="xsd:double"&gt;102.95&lt;/D&gt;&lt;D xsi:type="xsd:double"&gt;103.65&lt;/D&gt;&lt;D xsi:type="xsd:double"&gt;102.55&lt;/D&gt;&lt;D xsi:type="xsd:double"&gt;102.25&lt;/D&gt;&lt;D xsi:type="xsd:double"&gt;103.80000000000001&lt;/D&gt;&lt;D xsi:type="xsd:double"&gt;102.25&lt;/D&gt;&lt;D xsi:type="xsd:double"&gt;101.05&lt;/D&gt;&lt;D xsi:type="xsd:double"&gt;103.35000000000001&lt;/D&gt;&lt;D xsi:type="xsd:double"&gt;102.75&lt;/D&gt;&lt;D xsi:type="xsd:double"&gt;104.2&lt;/D&gt;&lt;D xsi:type="xsd:double"&gt;103.65&lt;/D&gt;&lt;D xsi:type="xsd:double"&gt;102.75&lt;/D&gt;&lt;D xsi:type="xsd:double"&gt;101.4&lt;/D&gt;&lt;D xsi:type="xsd:double"&gt;101.4&lt;/D&gt;&lt;D xsi:type="xsd:double"&gt;102.05&lt;/D&gt;&lt;D xsi:type="xsd:double"&gt;103.60000000000001&lt;/D&gt;&lt;D xsi:type="xsd:double"&gt;105.45&lt;/D&gt;&lt;D xsi:type="xsd:double"&gt;106.30000000000001&lt;/D&gt;&lt;D xsi:type="xsd:double"&gt;106.45&lt;/D&gt;&lt;D xsi:type="xsd:double"&gt;106.4&lt;/D&gt;&lt;D xsi:type="xsd:double"&gt;105.35000000000001&lt;/D&gt;&lt;D xsi:type="xsd:double"&gt;106&lt;/D&gt;&lt;D xsi:type="xsd:double"&gt;105.60000000000001&lt;/D&gt;&lt;D xsi:type="xsd:double"&gt;101.80000000000001&lt;/D&gt;&lt;D xsi:type="xsd:double"&gt;100.10000000000001&lt;/D&gt;&lt;D xsi:type="xsd:double"&gt;101.85000000000001&lt;/D&gt;&lt;D xsi:type="xsd:double"&gt;101.10000000000001&lt;/D&gt;&lt;D xsi:type="xsd:double"&gt;101.05&lt;/D&gt;&lt;D xsi:type="xsd:double"&gt;98.75&lt;/D&gt;&lt;D xsi:type="xsd:double"&gt;101.7&lt;/D&gt;&lt;D xsi:type="xsd:double"&gt;104.10000000000001&lt;/D&gt;&lt;D xsi:type="xsd:double"&gt;106.05&lt;/D&gt;&lt;D xsi:type="xsd:double"&gt;106.65&lt;/D&gt;&lt;D xsi:type="xsd:double"&gt;106.30000000000001&lt;/D&gt;&lt;D xsi:type="xsd:double"&gt;106.80000000000001&lt;/D&gt;&lt;D xsi:type="xsd:double"&gt;104.85000000000001&lt;/D&gt;&lt;D xsi:type="xsd:double"&gt;104.5&lt;/D&gt;&lt;D xsi:type="xsd:double"&gt;103.05&lt;/D&gt;&lt;D xsi:type="xsd:double"&gt;101&lt;/D&gt;&lt;D xsi:type="xsd:double"&gt;99.04&lt;/D&gt;&lt;D xsi:type="xsd:double"&gt;97.81&lt;/D&gt;&lt;D xsi:type="xsd:double"&gt;95.52&lt;/D&gt;&lt;D xsi:type="xsd:double"&gt;92.800000000000011&lt;/D&gt;&lt;D xsi:type="xsd:double"&gt;91.070000000000007&lt;/D&gt;&lt;D xsi:type="xsd:double"&gt;91.49&lt;/D&gt;&lt;D xsi:type="xsd:double"&gt;87.31&lt;/D&gt;&lt;D xsi:type="xsd:double"&gt;89.03&lt;/D&gt;&lt;D xsi:type="xsd:double"&gt;92.14&lt;/D&gt;&lt;D xsi:type="xsd:double"&gt;92.58&lt;/D&gt;&lt;D xsi:type="xsd:double"&gt;92.66&lt;/D&gt;&lt;D xsi:type="xsd:double"&gt;92.800000000000011&lt;/D&gt;&lt;D xsi:type="xsd:double"&gt;88.89&lt;/D&gt;&lt;D xsi:type="xsd:double"&gt;86.87&lt;/D&gt;&lt;D xsi:type="xsd:double"&gt;87.78&lt;/D&gt;&lt;D xsi:type="xsd:double"&gt;88.92&lt;/D&gt;&lt;D xsi:type="xsd:double"&gt;90.34&lt;/D&gt;&lt;D xsi:type="xsd:double"&gt;88.11&lt;/D&gt;&lt;D xsi:type="xsd:double"&gt;85.710000000000008&lt;/D&gt;&lt;D xsi:type="xsd:double"&gt;89.17&lt;/D&gt;&lt;D xsi:type="xsd:double"&gt;88.27&lt;/D&gt;&lt;D xsi:type="xsd:double"&gt;90.87&lt;/D&gt;&lt;D xsi:type="xsd:double"&gt;90.7&lt;/D&gt;&lt;D xsi:type="xsd:double"&gt;87.800000000000011&lt;/D&gt;&lt;D xsi:type="xsd:double"&gt;83.62&lt;/D&gt;&lt;D xsi:type="xsd:double"&gt;83.56&lt;/D&gt;&lt;D xsi:type="xsd:double"&gt;84.9&lt;/D&gt;&lt;D xsi:type="xsd:double"&gt;85.93&lt;/D&gt;&lt;D xsi:type="xsd:double"&gt;81.66&lt;/D&gt;&lt;D xsi:type="xsd:double"&gt;79.55&lt;/D&gt;&lt;D xsi:type="xsd:double"&gt;80.2&lt;/D&gt;&lt;D xsi:type="xsd:double"&gt;82.76&lt;/D&gt;&lt;D xsi:type="xsd:double"&gt;85.960000000000008&lt;/D&gt;&lt;D xsi:type="xsd:double"&gt;85.74&lt;/D&gt;&lt;D xsi:type="xsd:double"&gt;82.94&lt;/D&gt;&lt;D xsi:type="xsd:double"&gt;85.26&lt;/D&gt;&lt;D xsi:type="xsd:double"&gt;83.850000000000009&lt;/D&gt;&lt;D xsi:type="xsd:double"&gt;80.34&lt;/D&gt;&lt;D xsi:type="xsd:double"&gt;79.98&lt;/D&gt;&lt;D xsi:type="xsd:double"&gt;85.63&lt;/D&gt;&lt;D xsi:type="xsd:double"&gt;90.84&lt;/D&gt;&lt;D xsi:type="xsd:double"&gt;91.800000000000011&lt;/D&gt;&lt;D xsi:type="xsd:double"&gt;93.63&lt;/D&gt;&lt;D xsi:type="xsd:double"&gt;93.55&lt;/D&gt;&lt;D xsi:type="xsd:double"&gt;91.16&lt;/D&gt;&lt;D xsi:type="xsd:double"&gt;88.52&lt;/D&gt;&lt;D xsi:type="xsd:double"&gt;94.02&lt;/D&gt;&lt;D xsi:type="xsd:double"&gt;96.990000000000009&lt;/D&gt;&lt;D xsi:type="xsd:double"&gt;95.300000000000011&lt;/D&gt;&lt;D xsi:type="xsd:double"&gt;97.83&lt;/D&gt;&lt;D xsi:type="xsd:double"&gt;96.820000000000007&lt;/D&gt;&lt;D xsi:type="xsd:double"&gt;98.14&lt;/D&gt;&lt;D xsi:type="xsd:double"&gt;97.15&lt;/D&gt;&lt;D xsi:type="xsd:double"&gt;97.84&lt;/D&gt;&lt;D xsi:type="xsd:double"&gt;96.63&lt;/D&gt;&lt;D xsi:type="xsd:double"&gt;95.86&lt;/D&gt;&lt;D xsi:type="xsd:double"&gt;97.15&lt;/D&gt;&lt;D xsi:type="xsd:double"&gt;94.7&lt;/D&gt;&lt;D xsi:type="xsd:double"&gt;97.800000000000011&lt;/D&gt;&lt;D xsi:type="xsd:double"&gt;98.7&lt;/D&gt;&lt;D xsi:type="xsd:double"&gt;97.98&lt;/D&gt;&lt;D xsi:type="xsd:double"&gt;95.93&lt;/D&gt;&lt;D xsi:type="xsd:double"&gt;100.5&lt;/D&gt;&lt;D xsi:type="xsd:double"&gt;98.93&lt;/D&gt;&lt;D xsi:type="xsd:double"&gt;97.460000000000008&lt;/D&gt;&lt;D xsi:type="xsd:double"&gt;91.9&lt;/D&gt;&lt;D xsi:type="xsd:double"&gt;93.5&lt;/D&gt;&lt;D xsi:type="xsd:double"&gt;95.77&lt;/D&gt;&lt;D xsi:type="xsd:double"&gt;93.47&lt;/D&gt;&lt;D xsi:type="xsd:double"&gt;92.95&lt;/D&gt;&lt;D xsi:type="xsd:double"&gt;92.44&lt;/D&gt;&lt;D xsi:type="xsd:double"&gt;88.13&lt;/D&gt;&lt;D xsi:type="xsd:double"&gt;88.100000000000009&lt;/D&gt;&lt;D xsi:type="xsd:double"&gt;91.77&lt;/D&gt;&lt;D xsi:type="xsd:double"&gt;90.73&lt;/D&gt;&lt;D xsi:type="xsd:double"&gt;88.73&lt;/D&gt;&lt;/FQL&gt;&lt;FQL&gt;&lt;Q&gt;DE0008430026^PSETCAL(FIVEDAY);ED_MEAN_PRICE_TGT(-1AY,NOW,D,0)&lt;/Q&gt;&lt;R&gt;263&lt;/R&gt;&lt;C&gt;1&lt;/C&gt;&lt;D xsi:type="xsd:double"&gt;124.25450000000001&lt;/D&gt;&lt;D xsi:type="xsd:double"&gt;123.76296&lt;/D&gt;&lt;D xsi:type="xsd:double"&gt;123.76296&lt;/D&gt;&lt;D xsi:type="xsd:double"&gt;123.76296&lt;/D&gt;&lt;D xsi:type="xsd:double"&gt;123.14171&lt;/D&gt;&lt;D xsi:type="xsd:double"&gt;122.61879&lt;/D&gt;&lt;D xsi:type="xsd:double"&gt;122.61879&lt;/D&gt;&lt;D xsi:type="xsd:double"&gt;122.61879&lt;/D&gt;&lt;D xsi:type="xsd:double"&gt;122.52848000000002&lt;/D&gt;&lt;D xsi:type="xsd:double"&gt;122.52848000000002&lt;/D&gt;&lt;D xsi:type="xsd:double"&gt;122.85086000000001&lt;/D&gt;&lt;D xsi:type="xsd:double"&gt;122.85086000000001&lt;/D&gt;&lt;D xsi:type="xsd:double"&gt;122.95245000000001&lt;/D&gt;&lt;D xsi:type="xsd:double"&gt;122.95245000000001&lt;/D&gt;&lt;D xsi:type="xsd:double"&gt;122.95245000000001&lt;/D&gt;&lt;D xsi:type="xsd:double"&gt;122.95245000000001&lt;/D&gt;&lt;D xsi:type="xsd:double"&gt;122.95245000000001&lt;/D&gt;&lt;D xsi:type="xsd:double"&gt;122.95245000000001&lt;/D&gt;&lt;D xsi:type="xsd:double"&gt;122.95245000000001&lt;/D&gt;&lt;D xsi:type="xsd:double"&gt;122.95245000000001&lt;/D&gt;&lt;D xsi:type="xsd:double"&gt;122.95245000000001&lt;/D&gt;&lt;D xsi:type="xsd:double"&gt;122.95245000000001&lt;/D&gt;&lt;D xsi:type="xsd:double"&gt;122.95245000000001&lt;/D&gt;&lt;D xsi:type="xsd:double"&gt;122.95245000000001&lt;/D&gt;&lt;D xsi:type="xsd:double"&gt;122.95245000000001&lt;/D&gt;&lt;D xsi:type="xsd:double"&gt;122.95245000000001&lt;/D&gt;&lt;D xsi:type="xsd:double"&gt;122.21753000000001&lt;/D&gt;&lt;D xsi:type="xsd:double"&gt;122.21753000000001&lt;/D&gt;&lt;D xsi:type="xsd:double"&gt;122.21753000000001&lt;/D&gt;&lt;D xsi:type="xsd:double"&gt;122.21753000000001&lt;/D&gt;&lt;D xsi:type="xsd:double"&gt;122.294&lt;/D&gt;&lt;D xsi:type="xsd:double"&gt;122.294&lt;/D&gt;&lt;D xsi:type="xsd:double"&gt;122.294&lt;/D&gt;&lt;D xsi:type="xsd:double"&gt;122.294&lt;/D&gt;&lt;D xsi:type="xsd:double"&gt;121.23307000000001&lt;/D&gt;&lt;D xsi:type="xsd:double"&gt;121.23307000000001&lt;/D&gt;&lt;D xsi:type="xsd:double"&gt;121.26878&lt;/D&gt;&lt;D xsi:type="xsd:double"&gt;121.26878&lt;/D&gt;&lt;D xsi:type="xsd:double"&gt;121.84021000000001&lt;/D&gt;&lt;D xsi:type="xsd:double"&gt;121.84021000000001&lt;/D&gt;&lt;D xsi:type="xsd:double"&gt;121.84021000000001&lt;/D&gt;&lt;D xsi:type="xsd:double"&gt;121.84021000000001&lt;/D&gt;&lt;D xsi:type="xsd:double"&gt;121.84021000000001&lt;/D&gt;&lt;D xsi:type="xsd:double"&gt;121.84021000000001&lt;/D&gt;&lt;D xsi:type="xsd:double"&gt;122.26878&lt;/D&gt;&lt;D xsi:type="xsd:double"&gt;122.26878&lt;/D&gt;&lt;D xsi:type="xsd:double"&gt;122.44735000000001&lt;/D&gt;&lt;D xsi:type="xsd:double"&gt;122.16164&lt;/D&gt;&lt;D xsi:type="xsd:double"&gt;122.16164&lt;/D&gt;&lt;D xsi:type="xsd:double"&gt;121.68614000000001&lt;/D&gt;&lt;D xsi:type="xsd:double"&gt;121.68614000000001&lt;/D&gt;&lt;D xsi:type="xsd:double"&gt;121.68614000000001&lt;/D&gt;&lt;D xsi:type="xsd:double"&gt;121.68614000000001&lt;/D&gt;&lt;D xsi:type="xsd:double"&gt;121.74227&lt;/D&gt;&lt;D xsi:type="xsd:double"&gt;121.9842&lt;/D&gt;&lt;D xsi:type="xsd:double"&gt;121.9842&lt;/D&gt;&lt;D xsi:type="xsd:double"&gt;121.88152000000001&lt;/D&gt;&lt;D xsi:type="xsd:double"&gt;121.88152000000001&lt;/D&gt;&lt;D xsi:type="xsd:double"&gt;122.11753000000002&lt;/D&gt;&lt;D xsi:type="xsd:double"&gt;122.11753000000002&lt;/D&gt;&lt;D xsi:type="xsd:double"&gt;124.44193000000001&lt;/D&gt;&lt;D xsi:type="xsd:double"&gt;124.55312&lt;/D&gt;&lt;D xsi:type="xsd:double"&gt;124.55312&lt;/D&gt;&lt;D xsi:type="xsd:double"&gt;124.55312&lt;/D&gt;&lt;D xsi:type="xsd:double"&gt;124.55312&lt;/D&gt;&lt;D xsi:type="xsd:double"&gt;124.55312&lt;/D&gt;&lt;D xsi:type="xsd:double"&gt;124.55312&lt;/D&gt;&lt;D xsi:type="xsd:double"&gt;124.55312&lt;/D&gt;&lt;D xsi:type="xsd:double"&gt;124.55312&lt;/D&gt;&lt;D xsi:type="xsd:double"&gt;124.55312&lt;/D&gt;&lt;D xsi:type="xsd:double"&gt;124.55312&lt;/D&gt;&lt;D xsi:type="xsd:double"&gt;124.92580000000001&lt;/D&gt;&lt;D xsi:type="xsd:double"&gt;125&lt;/D&gt;&lt;D xsi:type="xsd:double"&gt;125&lt;/D&gt;&lt;D xsi:type="xsd:double"&gt;125&lt;/D&gt;&lt;D xsi:type="xsd:double"&gt;125&lt;/D&gt;&lt;D xsi:type="xsd:double"&gt;125&lt;/D&gt;&lt;D xsi:type="xsd:double"&gt;125&lt;/D&gt;&lt;D xsi:type="xsd:double"&gt;124.87096000000001&lt;/D&gt;&lt;D xsi:type="xsd:double"&gt;124.87096000000001&lt;/D&gt;&lt;D xsi:type="xsd:double"&gt;124.87096000000001&lt;/D&gt;&lt;D xsi:type="xsd:double"&gt;124.87096000000001&lt;/D&gt;&lt;D xsi:type="xsd:double"&gt;124.87096000000001&lt;/D&gt;&lt;D xsi:type="xsd:double"&gt;124.87096000000001&lt;/D&gt;&lt;D xsi:type="xsd:double"&gt;125.26667&lt;/D&gt;&lt;D xsi:type="xsd:double"&gt;124.37931&lt;/D&gt;&lt;D xsi:type="xsd:double"&gt;123.62069000000001&lt;/D&gt;&lt;D xsi:type="xsd:double"&gt;123.13793000000001&lt;/D&gt;&lt;D xsi:type="xsd:double"&gt;123.06667000000002&lt;/D&gt;&lt;D xsi:type="xsd:double"&gt;122.73333000000001&lt;/D&gt;&lt;D xsi:type="xsd:double"&gt;122.63333000000002&lt;/D&gt;&lt;D xsi:type="xsd:double"&gt;122.53333&lt;/D&gt;&lt;D xsi:type="xsd:double"&gt;122.45334000000001&lt;/D&gt;&lt;D xsi:type="xsd:double"&gt;122.45334000000001&lt;/D&gt;&lt;D xsi:type="xsd:double"&gt;122.45334000000001&lt;/D&gt;&lt;D xsi:type="xsd:double"&gt;122.38667000000001&lt;/D&gt;&lt;D xsi:type="xsd:double"&gt;122.58667000000001&lt;/D&gt;&lt;D xsi:type="xsd:double"&gt;122.58667000000001&lt;/D&gt;&lt;D xsi:type="xsd:double"&gt;122.58667000000001&lt;/D&gt;&lt;D xsi:type="xsd:double"&gt;122.58667000000001&lt;/D&gt;&lt;D xsi:type="xsd:double"&gt;122.58667000000001&lt;/D&gt;&lt;D xsi:type="xsd:double"&gt;122.58667000000001&lt;/D&gt;&lt;D xsi:type="xsd:double"&gt;122.58667000000001&lt;/D&gt;&lt;D xsi:type="xsd:double"&gt;122.78667000000002&lt;/D&gt;&lt;D xsi:type="xsd:double"&gt;122.78667000000002&lt;/D&gt;&lt;D xsi:type="xsd:double"&gt;122.78667000000002&lt;/D&gt;&lt;D xsi:type="xsd:double"&gt;123.92258000000001&lt;/D&gt;&lt;D xsi:type="xsd:double"&gt;123.92258000000001&lt;/D&gt;&lt;D xsi:type="xsd:double"&gt;123.92258000000001&lt;/D&gt;&lt;D xsi:type="xsd:double"&gt;124.08388000000001&lt;/D&gt;&lt;D xsi:type="xsd:double"&gt;124.08388000000001&lt;/D&gt;&lt;D xsi:type="xsd:double"&gt;124.38667000000001&lt;/D&gt;&lt;D xsi:type="xsd:double"&gt;124.38667000000001&lt;/D&gt;&lt;D xsi:type="xsd:double"&gt;124.08388000000001&lt;/D&gt;&lt;D xsi:type="xsd:double"&gt;124.08388000000001&lt;/D&gt;&lt;D xsi:type="xsd:double"&gt;124.08388000000001&lt;/D&gt;&lt;D xsi:type="xsd:double"&gt;124.08388000000001&lt;/D&gt;&lt;D xsi:type="xsd:double"&gt;124.08388000000001&lt;/D&gt;&lt;D xsi:type="xsd:double"&gt;124.08388000000001&lt;/D&gt;&lt;D xsi:type="xsd:double"&gt;124.14375000000001&lt;/D&gt;&lt;D xsi:type="xsd:double"&gt;124.14375000000001&lt;/D&gt;&lt;D xsi:type="xsd:double"&gt;124.14375000000001&lt;/D&gt;&lt;D xsi:type="xsd:double"&gt;124.05&lt;/D&gt;&lt;D xsi:type="xsd:double"&gt;124.33125000000001&lt;/D&gt;&lt;D xsi:type="xsd:double"&gt;124.33125000000001&lt;/D&gt;&lt;D xsi:type="xsd:double"&gt;124.33125000000001&lt;/D&gt;&lt;D xsi:type="xsd:double"&gt;123.65588000000001&lt;/D&gt;&lt;D xsi:type="xsd:double"&gt;123.42059&lt;/D&gt;&lt;D xsi:type="xsd:double"&gt;123.87943000000001&lt;/D&gt;&lt;D xsi:type="xsd:double"&gt;123.87646000000001&lt;/D&gt;&lt;D xsi:type="xsd:double"&gt;123.87646000000001&lt;/D&gt;&lt;D xsi:type="xsd:double"&gt;123.75152000000001&lt;/D&gt;&lt;D xsi:type="xsd:double"&gt;123.74242000000001&lt;/D&gt;&lt;D xsi:type="xsd:double"&gt;123.74242000000001&lt;/D&gt;&lt;D xsi:type="xsd:double"&gt;123.74242000000001&lt;/D&gt;&lt;D xsi:type="xsd:double"&gt;123.74242000000001&lt;/D&gt;&lt;D xsi:type="xsd:double"&gt;123.74242000000001&lt;/D&gt;&lt;D xsi:type="xsd:double"&gt;123.74242000000001&lt;/D&gt;&lt;D xsi:type="xsd:double"&gt;123.74242000000001&lt;/D&gt;&lt;D xsi:type="xsd:double"&gt;123.74242000000001&lt;/D&gt;&lt;D xsi:type="xsd:double"&gt;123.74242000000001&lt;/D&gt;&lt;D xsi:type="xsd:double"&gt;123.57353&lt;/D&gt;&lt;D xsi:type="xsd:double"&gt;123.57353&lt;/D&gt;&lt;D xsi:type="xsd:double"&gt;123.57353&lt;/D&gt;&lt;D xsi:type="xsd:double"&gt;123.57353&lt;/D&gt;&lt;D xsi:type="xsd:double"&gt;123.18787&lt;/D&gt;&lt;D xsi:type="xsd:double"&gt;123.18787&lt;/D&gt;&lt;D xsi:type="xsd:double"&gt;123.18787&lt;/D&gt;&lt;D xsi:type="xsd:double"&gt;123.18787&lt;/D&gt;&lt;D xsi:type="xsd:double"&gt;123.18787&lt;/D&gt;&lt;D xsi:type="xsd:double"&gt;123.18787&lt;/D&gt;&lt;D xsi:type="xsd:double"&gt;123.18787&lt;/D&gt;&lt;D xsi:type="xsd:double"&gt;123.18787&lt;/D&gt;&lt;D xsi:type="xsd:double"&gt;123.21177000000002&lt;/D&gt;&lt;D xsi:type="xsd:double"&gt;123.21177000000002&lt;/D&gt;&lt;D xsi:type="xsd:double"&gt;122.91766000000001&lt;/D&gt;&lt;D xsi:type="xsd:double"&gt;122.91766000000001&lt;/D&gt;&lt;D xsi:type="xsd:double"&gt;122.91766000000001&lt;/D&gt;&lt;D xsi:type="xsd:double"&gt;123.21177000000002&lt;/D&gt;&lt;D xsi:type="xsd:double"&gt;123.21177000000002&lt;/D&gt;&lt;D xsi:type="xsd:double"&gt;123.09143000000002&lt;/D&gt;&lt;D xsi:type="xsd:double"&gt;123.09143000000002&lt;/D&gt;&lt;D xsi:type="xsd:double"&gt;123.09143000000002&lt;/D&gt;&lt;D xsi:type="xsd:double"&gt;123.09143000000002&lt;/D&gt;&lt;D xsi:type="xsd:double"&gt;123.52059000000001&lt;/D&gt;&lt;D xsi:type="xsd:double"&gt;123.54412&lt;/D&gt;&lt;D xsi:type="xsd:double"&gt;123.54412&lt;/D&gt;&lt;D xsi:type="xsd:double"&gt;123.72857&lt;/D&gt;&lt;D xsi:type="xsd:double"&gt;123.72857&lt;/D&gt;&lt;D xsi:type="xsd:double"&gt;123.72857&lt;/D&gt;&lt;D xsi:type="xsd:double"&gt;123.44286000000001&lt;/D&gt;&lt;D xsi:type="xsd:double"&gt;123.44286000000001&lt;/D&gt;&lt;D xsi:type="xsd:double"&gt;123.44286000000001&lt;/D&gt;&lt;D xsi:type="xsd:double"&gt;123.44286000000001&lt;/D&gt;&lt;D xsi:type="xsd:double"&gt;123.44286000000001&lt;/D&gt;&lt;D xsi:type="xsd:double"&gt;123.44286000000001&lt;/D&gt;&lt;D xsi:type="xsd:double"&gt;123.44286000000001&lt;/D&gt;&lt;D xsi:type="xsd:double"&gt;123.44286000000001&lt;/D&gt;&lt;D xsi:type="xsd:double"&gt;123.44286000000001&lt;/D&gt;&lt;D xsi:type="xsd:double"&gt;123.44286000000001&lt;/D&gt;&lt;D xsi:type="xsd:double"&gt;123.44286000000001&lt;/D&gt;&lt;D xsi:type="xsd:double"&gt;123.34722000000001&lt;/D&gt;&lt;D xsi:type="xsd:double"&gt;123.34722000000001&lt;/D&gt;&lt;D xsi:type="xsd:double"&gt;123.375&lt;/D&gt;&lt;D xsi:type="xsd:double"&gt;123.375&lt;/D&gt;&lt;D xsi:type="xsd:double"&gt;123.61429000000001&lt;/D&gt;&lt;D xsi:type="xsd:double"&gt;123.23611000000001&lt;/D&gt;&lt;D xsi:type="xsd:double"&gt;123.15278&lt;/D&gt;&lt;D xsi:type="xsd:double"&gt;123.15278&lt;/D&gt;&lt;D xsi:type="xsd:double"&gt;122.82433&lt;/D&gt;&lt;D xsi:type="xsd:double"&gt;122.79729&lt;/D&gt;&lt;D xsi:type="xsd:double"&gt;122.79729&lt;/D&gt;&lt;D xsi:type="xsd:double"&gt;122.28378000000001&lt;/D&gt;&lt;D xsi:type="xsd:double"&gt;122.28378000000001&lt;/D&gt;&lt;D xsi:type="xsd:double"&gt;121.85135000000001&lt;/D&gt;&lt;D xsi:type="xsd:double"&gt;121.85135000000001&lt;/D&gt;&lt;D xsi:type="xsd:double"&gt;121.85135000000001&lt;/D&gt;&lt;D xsi:type="xsd:double"&gt;121.85135000000001&lt;/D&gt;&lt;D xsi:type="xsd:double"&gt;122.01389&lt;/D&gt;&lt;D xsi:type="xsd:double"&gt;122.09722000000001&lt;/D&gt;&lt;D xsi:type="xsd:double"&gt;122.44286000000001&lt;/D&gt;&lt;D xsi:type="xsd:double"&gt;122.07143&lt;/D&gt;&lt;D xsi:type="xsd:double"&gt;122.07143&lt;/D&gt;&lt;D xsi:type="xsd:double"&gt;121.92857000000001&lt;/D&gt;&lt;D xsi:type="xsd:double"&gt;121.92857000000001&lt;/D&gt;&lt;D xsi:type="xsd:double"&gt;121.75&lt;/D&gt;&lt;D xsi:type="xsd:double"&gt;121.75&lt;/D&gt;&lt;D xsi:type="xsd:double"&gt;121.75&lt;/D&gt;&lt;D xsi:type="xsd:double"&gt;121.39706000000001&lt;/D&gt;&lt;D xsi:type="xsd:double"&gt;121.39706000000001&lt;/D&gt;&lt;D xsi:type="xsd:double"&gt;121.39706000000001&lt;/D&gt;&lt;D xsi:type="xsd:double"&gt;121.58572000000001&lt;/D&gt;&lt;D xsi:type="xsd:double"&gt;121.58572000000001&lt;/D&gt;&lt;D xsi:type="xsd:double"&gt;121.69118000000002&lt;/D&gt;&lt;D xsi:type="xsd:double"&gt;120.95588000000001&lt;/D&gt;&lt;D xsi:type="xsd:double"&gt;120.95588000000001&lt;/D&gt;&lt;D xsi:type="xsd:double"&gt;121.03030000000001&lt;/D&gt;&lt;D xsi:type="xsd:double"&gt;120.90909&lt;/D&gt;&lt;D xsi:type="xsd:double"&gt;120.90909&lt;/D&gt;&lt;D xsi:type="xsd:double"&gt;120.87878&lt;/D&gt;&lt;D xsi:type="xsd:double"&gt;120.87878&lt;/D&gt;&lt;D xsi:type="xsd:double"&gt;120.61765000000001&lt;/D&gt;&lt;D xsi:type="xsd:double"&gt;120.61765000000001&lt;/D&gt;&lt;D xsi:type="xsd:double"&gt;120.61765000000001&lt;/D&gt;&lt;D xsi:type="xsd:double"&gt;120.61765000000001&lt;/D&gt;&lt;D xsi:type="xsd:double"&gt;119.65882&lt;/D&gt;&lt;D xsi:type="xsd:double"&gt;119.83529000000002&lt;/D&gt;&lt;D xsi:type="xsd:double"&gt;119.83529000000002&lt;/D&gt;&lt;D xsi:type="xsd:double"&gt;119.83529000000002&lt;/D&gt;&lt;D xsi:type="xsd:double"&gt;119.04&lt;/D&gt;&lt;D xsi:type="xsd:double"&gt;119.04&lt;/D&gt;&lt;D xsi:type="xsd:double"&gt;119.04&lt;/D&gt;&lt;D xsi:type="xsd:double"&gt;118.61143000000001&lt;/D&gt;&lt;D xsi:type="xsd:double"&gt;118.61143000000001&lt;/D&gt;&lt;D xsi:type="xsd:double"&gt;117.63714000000002&lt;/D&gt;&lt;D xsi:type="xsd:double"&gt;117.63714000000002&lt;/D&gt;&lt;D xsi:type="xsd:double"&gt;117.63714000000002&lt;/D&gt;&lt;D xsi:type="xsd:double"&gt;116.95142000000001&lt;/D&gt;&lt;D xsi:type="xsd:double"&gt;117.12285000000001&lt;/D&gt;&lt;D xsi:type="xsd:double"&gt;117.12285000000001&lt;/D&gt;&lt;D xsi:type="xsd:double"&gt;117.12285000000001&lt;/D&gt;&lt;D xsi:type="xsd:double"&gt;116.89117&lt;/D&gt;&lt;D xsi:type="xsd:double"&gt;116.89117&lt;/D&gt;&lt;D xsi:type="xsd:double"&gt;116.89117&lt;/D&gt;&lt;D xsi:type="xsd:double"&gt;116.89117&lt;/D&gt;&lt;D xsi:type="xsd:double"&gt;116.68529000000001&lt;/D&gt;&lt;D xsi:type="xsd:double"&gt;116.59705000000001&lt;/D&gt;&lt;D xsi:type="xsd:double"&gt;116.59705000000001&lt;/D&gt;&lt;D xsi:type="xsd:double"&gt;116.59705000000001&lt;/D&gt;&lt;D xsi:type="xsd:double"&gt;116.59705000000001&lt;/D&gt;&lt;D xsi:type="xsd:double"&gt;116.50882000000001&lt;/D&gt;&lt;D xsi:type="xsd:double"&gt;116.42059&lt;/D&gt;&lt;D xsi:type="xsd:double"&gt;115.83234000000002&lt;/D&gt;&lt;D xsi:type="xsd:double"&gt;115.83234000000002&lt;/D&gt;&lt;D xsi:type="xsd:double"&gt;115.83234000000002&lt;/D&gt;&lt;D xsi:type="xsd:double"&gt;115.79697000000002&lt;/D&gt;&lt;D xsi:type="xsd:double"&gt;115.79697000000002&lt;/D&gt;&lt;D xsi:type="xsd:double"&gt;114.29428000000002&lt;/D&gt;&lt;D xsi:type="xsd:double"&gt;114.29428000000002&lt;/D&gt;&lt;D xsi:type="xsd:double"&gt;114.29428000000002&lt;/D&gt;&lt;D xsi:type="xsd:double"&gt;114.29428000000002&lt;/D&gt;&lt;D xsi:type="xsd:double"&gt;114.29428000000002&lt;/D&gt;&lt;D xsi:type="xsd:double"&gt;114.29428000000002&lt;/D&gt;&lt;/FQL&gt;&lt;FQL&gt;&lt;Q&gt;DE0008430026^PSETCAL(FIVEDAY);FG_VOLUME(-1AY,NOW,D,0)&lt;/Q&gt;&lt;R&gt;263&lt;/R&gt;&lt;C&gt;1&lt;/C&gt;&lt;D xsi:type="xsd:double"&gt;0.864896&lt;/D&gt;&lt;D xsi:type="xsd:double"&gt;0.703355&lt;/D&gt;&lt;D xsi:type="xsd:double"&gt;0.824542&lt;/D&gt;&lt;D xsi:type="xsd:double"&gt;0.609896&lt;/D&gt;&lt;D xsi:type="xsd:double"&gt;0.756807&lt;/D&gt;&lt;D xsi:type="xsd:double"&gt;0.972263&lt;/D&gt;&lt;D xsi:type="xsd:double"&gt;0.63675399999999993&lt;/D&gt;&lt;D xsi:type="xsd:double"&gt;0.954341&lt;/D&gt;&lt;D xsi:type="xsd:double"&gt;0.84249699999999994&lt;/D&gt;&lt;D xsi:type="xsd:double"&gt;0.488799&lt;/D&gt;&lt;D xsi:type="xsd:double"&gt;0.949934&lt;/D&gt;&lt;D xsi:type="xsd:double"&gt;1.094848&lt;/D&gt;&lt;D xsi:type="xsd:double"&gt;1.590349&lt;/D&gt;&lt;D xsi:type="xsd:double"&gt;1.22743&lt;/D&gt;&lt;D xsi:type="xsd:double"&gt;1.264897&lt;/D&gt;&lt;D xsi:type="xsd:double"&gt;0.94790699999999994&lt;/D&gt;&lt;D xsi:type="xsd:double"&gt;0.47318000000000004&lt;/D&gt;&lt;D xsi:type="xsd:double"&gt;0.731822&lt;/D&gt;&lt;D xsi:type="xsd:double"&gt;1.006027&lt;/D&gt;&lt;D xsi:type="xsd:double"&gt;1.1366349999999998&lt;/D&gt;&lt;D xsi:type="xsd:double"&gt;0.61151899999999992&lt;/D&gt;&lt;D xsi:type="xsd:double"&gt;0.687839&lt;/D&gt;&lt;D xsi:type="xsd:double"&gt;0.59101&lt;/D&gt;&lt;D xsi:type="xsd:double"&gt;0.709731&lt;/D&gt;&lt;D xsi:type="xsd:double"&gt;0.518394&lt;/D&gt;&lt;D xsi:type="xsd:double"&gt;2.059018&lt;/D&gt;&lt;D xsi:type="xsd:double"&gt;0.7603700000000001&lt;/D&gt;&lt;D xsi:type="xsd:double"&gt;0.738472&lt;/D&gt;&lt;D xsi:type="xsd:double"&gt;0.468678&lt;/D&gt;&lt;D xsi:type="xsd:double"&gt;0.286489&lt;/D&gt;&lt;D xsi:type="xsd:double"&gt;0&lt;/D&gt;&lt;D xsi:type="xsd:double"&gt;0.270464&lt;/D&gt;&lt;D xsi:type="xsd:double"&gt;0.259776&lt;/D&gt;&lt;D xsi:type="xsd:double"&gt;0.321424&lt;/D&gt;&lt;D xsi:type="xsd:double"&gt;0.43394299999999997&lt;/D&gt;&lt;D xsi:type="xsd:double"&gt;0&lt;/D&gt;&lt;D xsi:type="xsd:double"&gt;0.43820499999999996&lt;/D&gt;&lt;D xsi:type="xsd:double"&gt;0.603464&lt;/D&gt;&lt;D xsi:type="xsd:double"&gt;1.0507&lt;/D&gt;&lt;D xsi:type="xsd:double"&gt;0.664658&lt;/D&gt;&lt;D xsi:type="xsd:double"&gt;0.670082&lt;/D&gt;&lt;D xsi:type="xsd:double"&gt;0.820105&lt;/D&gt;&lt;D xsi:type="xsd:double"&gt;1.20144&lt;/D&gt;&lt;D xsi:type="xsd:double"&gt;1.203187&lt;/D&gt;&lt;D xsi:type="xsd:double"&gt;0.9728500000000001&lt;/D&gt;&lt;D xsi:type="xsd:double"&gt;0.777399&lt;/D&gt;&lt;D xsi:type="xsd:double"&gt;0.9051729&lt;/D&gt;&lt;D xsi:type="xsd:double"&gt;0.87848399999999993&lt;/D&gt;&lt;D xsi:type="xsd:double"&gt;0.818233&lt;/D&gt;&lt;D xsi:type="xsd:double"&gt;1.100512&lt;/D&gt;&lt;D xsi:type="xsd:double"&gt;1.521471&lt;/D&gt;&lt;D xsi:type="xsd:double"&gt;0.73122199999999993&lt;/D&gt;&lt;D xsi:type="xsd:double"&gt;0.88344899999999993&lt;/D&gt;&lt;D xsi:type="xsd:double"&gt;0.80976&lt;/D&gt;&lt;D xsi:type="xsd:double"&gt;1.19812&lt;/D&gt;&lt;D xsi:type="xsd:double"&gt;0.817139&lt;/D&gt;&lt;D xsi:type="xsd:double"&gt;0.94825699999999991&lt;/D&gt;&lt;D xsi:type="xsd:double"&gt;1.123257&lt;/D&gt;&lt;D xsi:type="xsd:double"&gt;1.462345&lt;/D&gt;&lt;D xsi:type="xsd:double"&gt;0.984132&lt;/D&gt;&lt;D xsi:type="xsd:double"&gt;1.619022&lt;/D&gt;&lt;D xsi:type="xsd:double"&gt;1.549575&lt;/D&gt;&lt;D xsi:type="xsd:double"&gt;0.935522&lt;/D&gt;&lt;D xsi:type="xsd:double"&gt;0.726115&lt;/D&gt;&lt;D xsi:type="xsd:double"&gt;0.896905&lt;/D&gt;&lt;D xsi:type="xsd:double"&gt;0.82315699999999992&lt;/D&gt;&lt;D xsi:type="xsd:double"&gt;0.533775&lt;/D&gt;&lt;D xsi:type="xsd:double"&gt;0.86548399999999992&lt;/D&gt;&lt;D xsi:type="xsd:double"&gt;0.891829&lt;/D&gt;&lt;D xsi:type="xsd:double"&gt;0.95664699999999991&lt;/D&gt;&lt;D xsi:type="xsd:double"&gt;0.95564&lt;/D&gt;&lt;D xsi:type="xsd:double"&gt;0.860575&lt;/D&gt;&lt;D xsi:type="xsd:double"&gt;1.003583&lt;/D&gt;&lt;D xsi:type="xsd:double"&gt;1.0208709999999999&lt;/D&gt;&lt;D xsi:type="xsd:double"&gt;0.977167&lt;/D&gt;&lt;D xsi:type="xsd:double"&gt;0.616136&lt;/D&gt;&lt;D xsi:type="xsd:double"&gt;0.908932&lt;/D&gt;&lt;D xsi:type="xsd:double"&gt;0.849753&lt;/D&gt;&lt;D xsi:type="xsd:double"&gt;1.5904129999999999&lt;/D&gt;&lt;D xsi:type="xsd:double"&gt;0.996896&lt;/D&gt;&lt;D xsi:type="xsd:double"&gt;0.969054&lt;/D&gt;&lt;D xs</t>
        </r>
      </text>
    </comment>
    <comment ref="A32" authorId="2" shapeId="0" xr:uid="{00000000-0006-0000-0000-000021000000}">
      <text>
        <r>
          <rPr>
            <b/>
            <sz val="9"/>
            <color indexed="81"/>
            <rFont val="Tahoma"/>
            <family val="2"/>
          </rPr>
          <t>i:type="xsd:double"&gt;0.883135&lt;/D&gt;&lt;D xsi:type="xsd:double"&gt;0.863401&lt;/D&gt;&lt;D xsi:type="xsd:double"&gt;0.744651&lt;/D&gt;&lt;D xsi:type="xsd:double"&gt;1.311964&lt;/D&gt;&lt;D xsi:type="xsd:double"&gt;3.688335&lt;/D&gt;&lt;D xsi:type="xsd:double"&gt;3.490633&lt;/D&gt;&lt;D xsi:type="xsd:double"&gt;3.1124069999999997&lt;/D&gt;&lt;D xsi:type="xsd:double"&gt;2.8212509999999997&lt;/D&gt;&lt;D xsi:type="xsd:double"&gt;2.5917800000000004&lt;/D&gt;&lt;D xsi:type="xsd:double"&gt;2.695668&lt;/D&gt;&lt;D xsi:type="xsd:double"&gt;1.192863&lt;/D&gt;&lt;D xsi:type="xsd:double"&gt;0.938248&lt;/D&gt;&lt;D xsi:type="xsd:double"&gt;1.34298&lt;/D&gt;&lt;D xsi:type="xsd:double"&gt;0.96860899999999994&lt;/D&gt;&lt;D xsi:type="xsd:double"&gt;0.744366&lt;/D&gt;&lt;D xsi:type="xsd:double"&gt;0.88875699999999991&lt;/D&gt;&lt;D xsi:type="xsd:double"&gt;0.82906499999999994&lt;/D&gt;&lt;D xsi:type="xsd:double"&gt;0.928194&lt;/D&gt;&lt;D xsi:type="xsd:double"&gt;1.59213&lt;/D&gt;&lt;D xsi:type="xsd:double"&gt;1.5181449999999999&lt;/D&gt;&lt;D xsi:type="xsd:double"&gt;0.6885819&lt;/D&gt;&lt;D xsi:type="xsd:double"&gt;0.75925199999999993&lt;/D&gt;&lt;D xsi:type="xsd:double"&gt;0.807794&lt;/D&gt;&lt;D xsi:type="xsd:double"&gt;1.259808&lt;/D&gt;&lt;D xsi:type="xsd:double"&gt;0.9603839999999999&lt;/D&gt;&lt;D xsi:type="xsd:double"&gt;0.928321&lt;/D&gt;&lt;D xsi:type="xsd:double"&gt;1.189969&lt;/D&gt;&lt;D xsi:type="xsd:double"&gt;0.912635&lt;/D&gt;&lt;D xsi:type="xsd:double"&gt;1.109227&lt;/D&gt;&lt;D xsi:type="xsd:double"&gt;1.1238329999999999&lt;/D&gt;&lt;D xsi:type="xsd:double"&gt;1.6631829999999999&lt;/D&gt;&lt;D xsi:type="xsd:double"&gt;5.444273&lt;/D&gt;&lt;D xsi:type="xsd:double"&gt;8.641069&lt;/D&gt;&lt;D xsi:type="xsd:double"&gt;1.901165&lt;/D&gt;&lt;D xsi:type="xsd:double"&gt;0&lt;/D&gt;&lt;D xsi:type="xsd:double"&gt;0&lt;/D&gt;&lt;D xsi:type="xsd:double"&gt;0.806628&lt;/D&gt;&lt;D xsi:type="xsd:double"&gt;0.796395&lt;/D&gt;&lt;D xsi:type="xsd:double"&gt;1.068764&lt;/D&gt;&lt;D xsi:type="xsd:double"&gt;0.63333699999999993&lt;/D&gt;&lt;D xsi:type="xsd:double"&gt;0.613035&lt;/D&gt;&lt;D xsi:type="xsd:double"&gt;0.96003399999999994&lt;/D&gt;&lt;D xsi:type="xsd:double"&gt;1.3108&lt;/D&gt;&lt;D xsi:type="xsd:double"&gt;1.099621&lt;/D&gt;&lt;D xsi:type="xsd:double"&gt;0.913778&lt;/D&gt;&lt;D xsi:type="xsd:double"&gt;1.011652&lt;/D&gt;&lt;D xsi:type="xsd:double"&gt;1.1825489999999999&lt;/D&gt;&lt;D xsi:type="xsd:double"&gt;0.639899&lt;/D&gt;&lt;D xsi:type="xsd:double"&gt;0.687759&lt;/D&gt;&lt;D xsi:type="xsd:double"&gt;0.832637&lt;/D&gt;&lt;D xsi:type="xsd:double"&gt;0.82940399999999992&lt;/D&gt;&lt;D xsi:type="xsd:double"&gt;0.756091&lt;/D&gt;&lt;D xsi:type="xsd:double"&gt;0.549704&lt;/D&gt;&lt;D xsi:type="xsd:double"&gt;0.74228399999999994&lt;/D&gt;&lt;D xsi:type="xsd:double"&gt;5.135041&lt;/D&gt;&lt;D xsi:type="xsd:double"&gt;0.86450799999999994&lt;/D&gt;&lt;D xsi:type="xsd:double"&gt;0.846167&lt;/D&gt;&lt;D xsi:type="xsd:double"&gt;1.04157&lt;/D&gt;&lt;D xsi:type="xsd:double"&gt;0.836347&lt;/D&gt;&lt;D xsi:type="xsd:double"&gt;0.664109&lt;/D&gt;&lt;D xsi:type="xsd:double"&gt;0.28157299999999996&lt;/D&gt;&lt;D xsi:type="xsd:double"&gt;0.986717&lt;/D&gt;&lt;D xsi:type="xsd:double"&gt;0.79305799999999993&lt;/D&gt;&lt;D xsi:type="xsd:double"&gt;0.517509&lt;/D&gt;&lt;D xsi:type="xsd:double"&gt;0.66665299999999994&lt;/D&gt;&lt;D xsi:type="xsd:double"&gt;0.75423699999999994&lt;/D&gt;&lt;D xsi:type="xsd:double"&gt;0.61506&lt;/D&gt;&lt;D xsi:type="xsd:double"&gt;0.688753&lt;/D&gt;&lt;D xsi:type="xsd:double"&gt;0.585052&lt;/D&gt;&lt;D xsi:type="xsd:double"&gt;0.601152&lt;/D&gt;&lt;D xsi:type="xsd:double"&gt;0.416108&lt;/D&gt;&lt;D xsi:type="xsd:double"&gt;0.741104&lt;/D&gt;&lt;D xsi:type="xsd:double"&gt;0.79436299999999993&lt;/D&gt;&lt;D xsi:type="xsd:double"&gt;1.227142&lt;/D&gt;&lt;D xsi:type="xsd:double"&gt;3.0036600000000004&lt;/D&gt;&lt;D xsi:type="xsd:double"&gt;0.75681000000000009&lt;/D&gt;&lt;D xsi:type="xsd:double"&gt;0.76210899999999993&lt;/D&gt;&lt;D xsi:type="xsd:double"&gt;0.613989&lt;/D&gt;&lt;D xsi:type="xsd:double"&gt;0.625232&lt;/D&gt;&lt;D xsi:type="xsd:double"&gt;0.9565300000000001&lt;/D&gt;&lt;D xsi:type="xsd:double"&gt;0.488838&lt;/D&gt;&lt;D xsi:type="xsd:double"&gt;0.74856499999999992&lt;/D&gt;&lt;D xsi:type="xsd:double"&gt;0.692673&lt;/D&gt;&lt;D xsi:type="xsd:double"&gt;0.725776&lt;/D&gt;&lt;D xsi:type="xsd:double"&gt;0.79321599999999992&lt;/D&gt;&lt;D xsi:type="xsd:double"&gt;0.30410899999999996&lt;/D&gt;&lt;D xsi:type="xsd:double"&gt;0.616366&lt;/D&gt;&lt;D xsi:type="xsd:double"&gt;0.726885&lt;/D&gt;&lt;D xsi:type="xsd:double"&gt;0.72312599999999994&lt;/D&gt;&lt;D xsi:type="xsd:double"&gt;0.805016&lt;/D&gt;&lt;D xsi:type="xsd:double"&gt;1.3755769999999998&lt;/D&gt;&lt;D xsi:type="xsd:double"&gt;2.042052&lt;/D&gt;&lt;D xsi:type="xsd:double"&gt;0.99280399999999991&lt;/D&gt;&lt;D xsi:type="xsd:double"&gt;0.608345&lt;/D&gt;&lt;D xsi:type="xsd:double"&gt;1.0826909999999999&lt;/D&gt;&lt;D xsi:type="xsd:double"&gt;1.0115079999999999&lt;/D&gt;&lt;D xsi:type="xsd:double"&gt;1.060868&lt;/D&gt;&lt;D xsi:type="xsd:double"&gt;1.017142&lt;/D&gt;&lt;D xsi:type="xsd:double"&gt;1.225312&lt;/D&gt;&lt;D xsi:type="xsd:double"&gt;0.833182&lt;/D&gt;&lt;D xsi:type="xsd:double"&gt;0.680736&lt;/D&gt;&lt;D xsi:type="xsd:double"&gt;0.546399&lt;/D&gt;&lt;D xsi:type="xsd:double"&gt;0.73970799999999992&lt;/D&gt;&lt;D xsi:type="xsd:double"&gt;0.857808&lt;/D&gt;&lt;D xsi:type="xsd:double"&gt;1.5684879999999999&lt;/D&gt;&lt;D xsi:type="xsd:double"&gt;1.12867&lt;/D&gt;&lt;D xsi:type="xsd:double"&gt;1.167927&lt;/D&gt;&lt;D xsi:type="xsd:double"&gt;1.630247&lt;/D&gt;&lt;D xsi:type="xsd:double"&gt;1.700022&lt;/D&gt;&lt;D xsi:type="xsd:double"&gt;2.437608&lt;/D&gt;&lt;D xsi:type="xsd:double"&gt;2.125439&lt;/D&gt;&lt;D xsi:type="xsd:double"&gt;2.8970059999999997&lt;/D&gt;&lt;D xsi:type="xsd:double"&gt;2.7880000000000003&lt;/D&gt;&lt;D xsi:type="xsd:double"&gt;2.397287&lt;/D&gt;&lt;D xsi:type="xsd:double"&gt;1.7656459999999998&lt;/D&gt;&lt;D xsi:type="xsd:double"&gt;0.88204399999999994&lt;/D&gt;&lt;D xsi:type="xsd:double"&gt;1.0413569999999999&lt;/D&gt;&lt;D xsi:type="xsd:double"&gt;0.99188000000000009&lt;/D&gt;&lt;D xsi:type="xsd:double"&gt;1.5743049999999998&lt;/D&gt;&lt;D xsi:type="xsd:double"&gt;1.933022&lt;/D&gt;&lt;D xsi:type="xsd:double"&gt;1.1671719999999999&lt;/D&gt;&lt;D xsi:type="xsd:double"&gt;1.159311&lt;/D&gt;&lt;D xsi:type="xsd:double"&gt;0.784729&lt;/D&gt;&lt;D xsi:type="xsd:double"&gt;1.159195&lt;/D&gt;&lt;D xsi:type="xsd:double"&gt;1.471183&lt;/D&gt;&lt;D xsi:type="xsd:double"&gt;0.71716099999999994&lt;/D&gt;&lt;D xsi:type="xsd:double"&gt;0.882859&lt;/D&gt;&lt;D xsi:type="xsd:double"&gt;1.205838&lt;/D&gt;&lt;D xsi:type="xsd:double"&gt;0.843217&lt;/D&gt;&lt;D xsi:type="xsd:double"&gt;0.77705799999999992&lt;/D&gt;&lt;D xsi:type="xsd:double"&gt;1.1178869999999999&lt;/D&gt;&lt;D xsi:type="xsd:double"&gt;0.98173099999999991&lt;/D&gt;&lt;D xsi:type="xsd:double"&gt;0.89683399999999991&lt;/D&gt;&lt;D xsi:type="xsd:double"&gt;0.93395299999999992&lt;/D&gt;&lt;D xsi:type="xsd:double"&gt;1.1583&lt;/D&gt;&lt;D xsi:type="xsd:double"&gt;1.602978&lt;/D&gt;&lt;D xsi:type="xsd:double"&gt;1.143055&lt;/D&gt;&lt;D xsi:type="xsd:double"&gt;1.231541&lt;/D&gt;&lt;D xsi:type="xsd:double"&gt;1.262309&lt;/D&gt;&lt;D xsi:type="xsd:double"&gt;2.2636000000000003&lt;/D&gt;&lt;D xsi:type="xsd:double"&gt;0.79117&lt;/D&gt;&lt;D xsi:type="xsd:double"&gt;0.78728599999999993&lt;/D&gt;&lt;D xsi:type="xsd:double"&gt;0.787261&lt;/D&gt;&lt;D xsi:type="xsd:double"&gt;1.262443&lt;/D&gt;&lt;D xsi:type="xsd:double"&gt;1.101117&lt;/D&gt;&lt;D xsi:type="xsd:double"&gt;1.9495200000000001&lt;/D&gt;&lt;D xsi:type="xsd:double"&gt;1.839405&lt;/D&gt;&lt;D xsi:type="xsd:double"&gt;1.319612&lt;/D&gt;&lt;D xsi:type="xsd:double"&gt;1.122635&lt;/D&gt;&lt;D xsi:type="xsd:double"&gt;0.86935789999999991&lt;/D&gt;&lt;D xsi:type="xsd:double"&gt;1.166121&lt;/D&gt;&lt;D xsi:type="xsd:double"&gt;1.078056&lt;/D&gt;&lt;D xsi:type="xsd:double"&gt;1.116206&lt;/D&gt;&lt;D xsi:type="xsd:double"&gt;1.650919&lt;/D&gt;&lt;D xsi:type="xsd:double"&gt;1.315894&lt;/D&gt;&lt;D xsi:type="xsd:double"&gt;0.87026399999999993&lt;/D&gt;&lt;D xsi:type="xsd:double"&gt;1.023117&lt;/D&gt;&lt;D xsi:type="xsd:double"&gt;1.096131&lt;/D&gt;&lt;D xsi:type="xsd:double"&gt;0.906374&lt;/D&gt;&lt;D xsi:type="xsd:double"&gt;0.81363199999999991&lt;/D&gt;&lt;D xsi:type="xsd:double"&gt;0.867374&lt;/D&gt;&lt;D xsi:type="xsd:double"&gt;0.867996&lt;/D&gt;&lt;D xsi:type="xsd:double"&gt;0.769238&lt;/D&gt;&lt;D xsi:type="xsd:double"&gt;1.212179&lt;/D&gt;&lt;D xsi:type="xsd:double"&gt;1.237415&lt;/D&gt;&lt;D xsi:type="xsd:double"&gt;1.007047&lt;/D&gt;&lt;D xsi:type="xsd:double"&gt;1.0387700000000002&lt;/D&gt;&lt;D xsi:type="xsd:double"&gt;0.970073&lt;/D&gt;&lt;D xsi:type="xsd:double"&gt;1.6384&lt;/D&gt;&lt;D xsi:type="xsd:double"&gt;1.09246&lt;/D&gt;&lt;D xsi:type="xsd:double"&gt;1.0337200000000002&lt;/D&gt;&lt;D xsi:type="xsd:double"&gt;1.7272589999999999&lt;/D&gt;&lt;D xsi:type="xsd:double"&gt;0.97804099999999994&lt;/D&gt;&lt;D xsi:type="xsd:double"&gt;1.769811&lt;/D&gt;&lt;D xsi:type="xsd:double"&gt;1.192526&lt;/D&gt;&lt;D xsi:type="xsd:double"&gt;0.98598199999999991&lt;/D&gt;&lt;D xsi:type="xsd:double"&gt;1.4103500000000002&lt;/D&gt;&lt;D xsi:type="xsd:double"&gt;1.610407&lt;/D&gt;&lt;D xsi:type="xsd:double"&gt;1.283329&lt;/D&gt;&lt;D xsi:type="xsd:double"&gt;1.205952&lt;/D&gt;&lt;D xsi:type="xsd:double"&gt;0.70402000000000009&lt;/D&gt;&lt;D xsi:type="xsd:double"&gt;0.501995&lt;/D&gt;&lt;/FQL&gt;&lt;FQL&gt;&lt;Q&gt;DE0008430026^FA_ISO_CODE&lt;/Q&gt;&lt;R&gt;1&lt;/R&gt;&lt;C&gt;1&lt;/C&gt;&lt;D xsi:type="xsd:string"&gt;EUR&lt;/D&gt;&lt;/FQL&gt;&lt;FQL&gt;&lt;Q&gt;DE0008430026^LSD_NAME_TOP_HLDR(10,"H","FS","EN")&lt;/Q&gt;&lt;R&gt;10&lt;/R&gt;&lt;C&gt;1&lt;/C&gt;&lt;D xsi:type="xsd:string"&gt;Berkshire Hathaway, Inc. Investment Management&lt;/D&gt;&lt;D xsi:type="xsd:string"&gt;BlackRock Asset Management Deutschland AG&lt;/D&gt;&lt;D xsi:type="xsd:string"&gt;State Administration of Foreign Exchange (Invt Mgmt)&lt;/D&gt;&lt;D xsi:type="xsd:string"&gt;Lyxor International Asset Management SA&lt;/D&gt;&lt;D xsi:type="xsd:string"&gt;Templeton Global Advisors Ltd.&lt;/D&gt;&lt;D xsi:type="xsd:string"&gt;Norges Bank Investment Management&lt;/D&gt;&lt;D xsi:type="xsd:string"&gt;Natixis Asset Management SA&lt;/D&gt;&lt;D xsi:type="xsd:string"&gt;Allianz Global Investors Kapitalanlagegesellschaft&lt;/D&gt;&lt;D xsi:type="xsd:string"&gt;Commerz Derivatives Funds Solutions SA&lt;/D&gt;&lt;D xsi:type="xsd:string"&gt;Deka Investment GmbH&lt;/D&gt;&lt;/FQL&gt;&lt;FQL&gt;&lt;Q&gt;DE0008430026^LSD_POS_TOP_HLDR(10,"H","FS")&lt;/Q&gt;&lt;R&gt;10&lt;/R&gt;&lt;C&gt;1&lt;/C&gt;&lt;D xsi:type="xsd:double"&gt;19206100&lt;/D&gt;&lt;D xsi:type="xsd:double"&gt;11592279&lt;/D&gt;&lt;D xsi:type="xsd:double"&gt;5450911&lt;/D&gt;&lt;D xsi:type="xsd:double"&gt;3114921&lt;/D&gt;&lt;D xsi:type="xsd:double"&gt;2656909&lt;/D&gt;&lt;D xsi:type="xsd:double"&gt;2506237&lt;/D&gt;&lt;D xsi:type="xsd:double"&gt;2377596&lt;/D&gt;&lt;D xsi:type="xsd:double"&gt;2305530&lt;/D&gt;&lt;D xsi:type="xsd:double"&gt;1957147&lt;/D&gt;&lt;D xsi:type="xsd:double"&gt;1935616&lt;/D&gt;&lt;/FQL&gt;&lt;FQL&gt;&lt;Q&gt;VOW-DE^P_PRICE(0)&lt;/Q&gt;&lt;R&gt;1&lt;/R&gt;&lt;C&gt;1&lt;/C&gt;&lt;D xsi:type="xsd:double"&gt;117.10000000000001&lt;/D&gt;&lt;/FQL&gt;&lt;FQL&gt;&lt;Q&gt;VOW-DE^P_COM_SHS_OUT(0)&lt;/Q&gt;&lt;R&gt;1&lt;/R&gt;&lt;C&gt;1&lt;/C&gt;&lt;D xsi:type="xsd:double"&gt;295.04560000000004&lt;/D&gt;&lt;/FQL&gt;&lt;FQL&gt;&lt;Q&gt;DE0007664039^P_PRICE(0)&lt;/Q&gt;&lt;R&gt;1&lt;/R&gt;&lt;C&gt;1&lt;/C&gt;&lt;D xsi:type="xsd:double"&gt;127.60000000000001&lt;/D&gt;&lt;/FQL&gt;&lt;FQL&gt;&lt;Q&gt;DE0007664039^P_PRICE(40861)&lt;/Q&gt;&lt;R&gt;1&lt;/R&gt;&lt;C&gt;1&lt;/C&gt;&lt;D xsi:type="xsd:double"&gt;127.60000000000001&lt;/D&gt;&lt;/FQL&gt;&lt;FQL&gt;&lt;Q&gt;DE0007664039^P_COM_SHS_OUT(0)&lt;/Q&gt;&lt;R&gt;1&lt;/R&gt;&lt;C&gt;1&lt;/C&gt;&lt;D xsi:type="xsd:double"&gt;170.1428&lt;/D&gt;&lt;/FQL&gt;&lt;FQL&gt;&lt;Q&gt;DE0007664039^P_COM_SHS_OUT(40861)&lt;/Q&gt;&lt;R&gt;1&lt;/R&gt;&lt;C&gt;1&lt;/C&gt;&lt;D xsi:type="xsd:double"&gt;170.1428&lt;/D&gt;&lt;/FQL&gt;&lt;FQL&gt;&lt;Q&gt;DE0007664039^P_LOCAL_INDEX&lt;/Q&gt;&lt;R&gt;1&lt;/R&gt;&lt;C&gt;1&lt;/C&gt;&lt;D xsi:type="xsd:string"&gt;187653&lt;/D&gt;&lt;/FQL&gt;&lt;FQL&gt;&lt;Q&gt;DE0007664039^PSETCAL(FIVEDAY);P_DATEJ_DAY(-1AY,NOW,D)&lt;/Q&gt;&lt;R&gt;263&lt;/R&gt;&lt;C&gt;1&lt;/C&gt;&lt;D xsi:type="xsd:int"&gt;40494&lt;/D&gt;&lt;D xsi:type="xsd:int"&gt;40497&lt;/D&gt;&lt;D xsi:type="xsd:int"&gt;40498&lt;/D&gt;&lt;D xsi:type="xsd:int"&gt;40499&lt;/D&gt;&lt;D xsi:type="xsd:int"&gt;40500&lt;/D&gt;&lt;D xsi:type="xsd:int"&gt;40501&lt;/D&gt;&lt;D xsi:type="xsd:int"&gt;40504&lt;/D&gt;&lt;D xsi:type="xsd:int"&gt;40505&lt;/D&gt;&lt;D xsi:type="xsd:int"&gt;40506&lt;/D&gt;&lt;D xsi:type="xsd:int"&gt;40507&lt;/D&gt;&lt;D xsi:type="xsd:int"&gt;40508&lt;/D&gt;&lt;D xsi:type="xsd:int"&gt;40511&lt;/D&gt;&lt;D xsi:type="xsd:int"&gt;40512&lt;/D&gt;&lt;D xsi:type="xsd:int"&gt;40513&lt;/D&gt;&lt;D xsi:type="xsd:int"&gt;40514&lt;/D&gt;&lt;D xsi:type="xsd:int"&gt;40515&lt;/D&gt;&lt;D xsi:type="xsd:int"&gt;40518&lt;/D&gt;&lt;D xsi:type="xsd:int"&gt;40519&lt;/D&gt;&lt;D xsi:type="xsd:int"&gt;40520&lt;/D&gt;&lt;D xsi:type="xsd:int"&gt;40521&lt;/D&gt;&lt;D xsi:type="xsd:int"&gt;40522&lt;/D&gt;&lt;D xsi:type="xsd:int"&gt;40525&lt;/D&gt;&lt;D xsi:type="xsd:int"&gt;40526&lt;/D&gt;&lt;D xsi:type="xsd:int"&gt;40527&lt;/D&gt;&lt;D xsi:type="xsd:int"&gt;40528&lt;/D&gt;&lt;D xsi:type="xsd:int"&gt;40529&lt;/D&gt;&lt;D xsi:type="xsd:int"&gt;40532&lt;/D&gt;&lt;D xsi:type="xsd:int"&gt;40533&lt;/D&gt;&lt;D xsi:type="xsd:int"&gt;40534&lt;/D&gt;&lt;D xsi:type="xsd:int"&gt;40535&lt;/D&gt;&lt;D xsi:type="xsd:int"&gt;40536&lt;/D&gt;&lt;D xsi:type="xsd:int"&gt;40539&lt;/D&gt;&lt;D xsi:type="xsd:int"&gt;40540&lt;/D&gt;&lt;D xsi:type="xsd:int"&gt;40541&lt;/D&gt;&lt;D xsi:type="xsd:int"&gt;40542&lt;/D&gt;&lt;D xsi:type="xsd:int"&gt;40543&lt;/D&gt;&lt;D xsi:type="xsd:int"&gt;40546&lt;/D&gt;&lt;D xsi:type="xsd:int"&gt;40547&lt;/D&gt;&lt;D xsi:type="xsd:int"&gt;40548&lt;/D&gt;&lt;D xsi:type="xsd:int"&gt;40549&lt;/D&gt;&lt;D xsi:type="xsd:int"&gt;40550&lt;/D&gt;&lt;D xsi:type="xsd:int"&gt;40553&lt;/D&gt;&lt;D xsi:type="xsd:int"&gt;40554&lt;/D&gt;&lt;D xsi:type="xsd:int"&gt;40555&lt;/D&gt;&lt;D xsi:type="xsd:int"&gt;40556&lt;/D&gt;&lt;D xsi:type="xsd:int"&gt;40557&lt;/D&gt;&lt;D xsi:type="xsd:int"&gt;40560&lt;/D&gt;&lt;D xsi:type="xsd:int"&gt;40561&lt;/D&gt;&lt;D xsi:type="xsd:int"&gt;40562&lt;/D&gt;&lt;D xsi:type="xsd:int"&gt;40563&lt;/D&gt;&lt;D xsi:type="xsd:int"&gt;40564&lt;/D&gt;&lt;D xsi:type="xsd:int"&gt;40567&lt;/D&gt;&lt;D xsi:type="xsd:int"&gt;40568&lt;/D&gt;&lt;D xsi:type="xsd:int"&gt;40569&lt;/D&gt;&lt;D xsi:type="xsd:int"&gt;40570&lt;/D&gt;&lt;D xsi:type="xsd:int"&gt;40571&lt;/D&gt;&lt;D xsi:type="xsd:int"&gt;40574&lt;/D&gt;&lt;D xsi:type="xsd:int"&gt;40575&lt;/D&gt;&lt;D xsi:type="xsd:int"&gt;40576&lt;/D&gt;&lt;D xsi:type="xsd:int"&gt;40577&lt;/D&gt;&lt;D xsi:type="xsd:int"&gt;40578&lt;/D&gt;&lt;D xsi:type="xsd:int"&gt;40581&lt;/D&gt;&lt;D xsi:type="xsd:int"&gt;40582&lt;/D&gt;&lt;D xsi:type="xsd:int"&gt;40583&lt;/D&gt;&lt;D xsi:type="xsd:int"&gt;40584&lt;/D&gt;&lt;D xsi:type="xsd:int"&gt;40585&lt;/D&gt;&lt;D xsi:type="xsd:int"&gt;40588&lt;/D&gt;&lt;D xsi:type="xsd:int"&gt;40589&lt;/D&gt;&lt;D xsi:type="xsd:int"&gt;40590&lt;/D&gt;&lt;D xsi:type="xsd:int"&gt;40591&lt;/D&gt;&lt;D xsi:type="xsd:int"&gt;40592&lt;/D&gt;&lt;D xsi:type="xsd:int"&gt;40595&lt;/D&gt;&lt;D xsi:type="xsd:int"&gt;40596&lt;/D&gt;&lt;D xsi:type="xsd:int"&gt;40597&lt;/D&gt;&lt;D xsi:type="xsd:int"&gt;40598&lt;/D&gt;&lt;D xsi:type="xsd:int"&gt;40599&lt;/D&gt;&lt;D xsi:type="xsd:int"&gt;40602&lt;/D&gt;&lt;D xsi:type="xsd:int"&gt;40603&lt;/D&gt;&lt;D xsi:type="xsd:int"&gt;40604&lt;/D&gt;&lt;D xsi:type="xsd:int"&gt;40605&lt;/D&gt;&lt;D xsi:type="xsd:int"&gt;40606&lt;/D&gt;&lt;D xsi:type="xsd:int"&gt;40609&lt;/D&gt;&lt;D xsi:type="xsd:int"&gt;40610&lt;/D&gt;&lt;D xsi:type="xsd:int"&gt;40611&lt;/D&gt;&lt;D xsi:type="xsd:int"&gt;40612&lt;/D&gt;&lt;D xsi:type="xsd:int"&gt;40613&lt;/D&gt;&lt;D xsi:type="xsd:int"&gt;40616&lt;/D&gt;&lt;D xsi:type="xsd:int"&gt;40617&lt;/D&gt;&lt;D xsi:type="xsd:int"&gt;40618&lt;/D&gt;&lt;D xsi:type="xsd:int"&gt;40619&lt;/D&gt;&lt;D xsi:type="xsd:int"&gt;40620&lt;/D&gt;&lt;D xsi:type="xsd:int"&gt;40623&lt;/D&gt;&lt;D xsi:type="xsd:int"&gt;40624&lt;/D&gt;&lt;D xsi:type="xsd:int"&gt;40625&lt;/D&gt;&lt;D xsi:type="xsd:int"&gt;40626&lt;/D&gt;&lt;D xsi:type="xsd:int"&gt;40627&lt;/D&gt;&lt;D xsi:type="xsd:int"&gt;40630&lt;/D&gt;&lt;D xsi:type="xsd:int"&gt;40631&lt;/D&gt;&lt;D xsi:type="xsd:int"&gt;40632&lt;/D&gt;&lt;D xsi:type="xsd:int"&gt;40633&lt;/D&gt;&lt;D xsi:type="xsd:int"&gt;40634&lt;/D&gt;&lt;D xsi:type="xsd:int"&gt;40637&lt;/D&gt;&lt;D xsi:type="xsd:int"&gt;40638&lt;/D&gt;&lt;D xsi:type="xsd:int"&gt;40639&lt;/D&gt;&lt;D xsi:type="xsd:int"&gt;40640&lt;/D&gt;&lt;D xsi:type="xsd:int"&gt;40641&lt;/D&gt;&lt;D xsi:type="xsd:int"&gt;40644&lt;/D&gt;&lt;D xsi:type="xsd:int"&gt;40645&lt;/D&gt;&lt;D xsi:type="xsd:int"&gt;40646&lt;/D&gt;&lt;D xsi:type="xsd:int"&gt;40647&lt;/D&gt;&lt;D xsi:type="xsd:int"&gt;40648&lt;/D&gt;&lt;D xsi:type="xsd:int"&gt;40651&lt;/D&gt;&lt;D xsi:type="xsd:int"&gt;40652&lt;/D&gt;&lt;D xsi:type="xsd:int"&gt;40653&lt;/D&gt;&lt;D xsi:type="xsd:int"&gt;40654&lt;/D&gt;&lt;D xsi:type="xsd:int"&gt;40655&lt;/D&gt;&lt;D xsi:type="xsd:int"&gt;40658&lt;/D&gt;&lt;D xsi:type="xsd:int"&gt;40659&lt;/D&gt;&lt;D xsi:type="xsd:int"&gt;40660&lt;/D&gt;&lt;D xsi:type="xsd:int"&gt;40661&lt;/D&gt;&lt;D xsi:type="xsd:int"&gt;40662&lt;/D&gt;&lt;D xsi:type="xsd:int"&gt;40665&lt;/D&gt;&lt;D xsi:type="xsd:int"&gt;40666&lt;/D&gt;&lt;D xsi:type="xsd:int"&gt;40667&lt;/D&gt;&lt;D xsi:type="xsd:int"&gt;40668&lt;/D&gt;&lt;D xsi:type="xsd:int"&gt;40669&lt;/D&gt;&lt;D xsi:type="xsd:int"&gt;40672&lt;/D&gt;&lt;D xsi:type="xsd:int"&gt;40673&lt;/D&gt;&lt;D xsi:type="xsd:int"&gt;40674&lt;/D&gt;&lt;D xsi:type="xsd:int"&gt;40675&lt;/D&gt;&lt;D xsi:type="xsd:int"&gt;40676&lt;/D&gt;&lt;D xsi:type="xsd:int"&gt;40679&lt;/D&gt;&lt;D xsi:type="xsd:int"&gt;40680&lt;/D&gt;&lt;D xsi:type="xsd:int"&gt;40681&lt;/D&gt;&lt;D xsi:type="xsd:int"&gt;40682&lt;/D&gt;&lt;D xsi:type="xsd:int"&gt;40683&lt;/D&gt;&lt;D xsi:type="xsd:int"&gt;40686&lt;/D&gt;&lt;D xsi:type="xsd:int"&gt;40687&lt;/D&gt;&lt;D xsi:type="xsd:int"&gt;40688&lt;/D&gt;&lt;D xsi:type="xsd:int"&gt;40689&lt;/D&gt;&lt;D xsi:type="xsd:int"&gt;40690&lt;/D&gt;&lt;D xsi:type="xsd:int"&gt;40693&lt;/D&gt;&lt;D xsi:type="xsd:int"&gt;40694&lt;/D&gt;&lt;D xsi:type="xsd:int"&gt;40695&lt;/D&gt;&lt;D xsi:type="xsd:int"&gt;40696&lt;/D&gt;&lt;D xsi:type="xsd:int"&gt;40697&lt;/D&gt;&lt;D xsi:type="xsd:int"&gt;40700&lt;/D&gt;&lt;D xsi:type="xsd:int"&gt;40701&lt;/D&gt;&lt;D xsi:type="xsd:int"&gt;40702&lt;/D&gt;&lt;D xsi:type="xsd:int"&gt;40703&lt;/D&gt;&lt;D xsi:type="xsd:int"&gt;40704&lt;/D&gt;&lt;D xsi:type="xsd:int"&gt;40707&lt;/D&gt;&lt;D xsi:type="xsd:int"&gt;40708&lt;/D&gt;&lt;D xsi:type="xsd:int"&gt;40709&lt;/D&gt;&lt;D xsi:type="xsd:int"&gt;40710&lt;/D&gt;&lt;D xsi:type="xsd:int"&gt;40711&lt;/D&gt;&lt;D xsi:type="xsd:int"&gt;40714&lt;/D&gt;&lt;D xsi:type="xsd:int"&gt;40715&lt;/D&gt;&lt;D xsi:type="xsd:int"&gt;40716&lt;/D&gt;&lt;D xsi:type="xsd:int"&gt;40717&lt;/D&gt;&lt;D xsi:type="xsd:int"&gt;40718&lt;/D&gt;&lt;D xsi:type="xsd:int"&gt;40721&lt;/D&gt;&lt;D xsi:type="xsd:int"&gt;40722&lt;/D&gt;&lt;D xsi:type="xsd:int"&gt;40723&lt;/D&gt;&lt;D xsi:type="xsd:int"&gt;40724&lt;/D&gt;&lt;D xsi:type="xsd:int"&gt;40725&lt;/D&gt;&lt;D xsi:type="xsd:int"&gt;40728&lt;/D&gt;&lt;D xsi:type="xsd:int"&gt;40729&lt;/D&gt;&lt;D xsi:type="xsd:int"&gt;40730&lt;/D&gt;&lt;D xsi:type="xsd:int"&gt;40731&lt;/D&gt;&lt;D xsi:type="xsd:int"&gt;40732&lt;/D&gt;&lt;D xsi:type="xsd:int"&gt;40735&lt;/D&gt;&lt;D xsi:type="xsd:int"&gt;40736&lt;/D&gt;&lt;D xsi:type="xsd:int"&gt;40737&lt;/D&gt;&lt;D xsi:type="xsd:int"&gt;40738&lt;/D&gt;&lt;D xsi:type="xsd:int"&gt;40739&lt;/D&gt;&lt;D xsi:type="xsd:int"&gt;40742&lt;/D&gt;&lt;D xsi:type="xsd:int"&gt;40743&lt;/D&gt;&lt;D xsi:type="xsd:int"&gt;40744&lt;/D&gt;&lt;D xsi:type="xsd:int"&gt;40745&lt;/D&gt;&lt;D xsi:type="xsd:int"&gt;40746&lt;/D&gt;&lt;D xsi:type="xsd:int"&gt;40749&lt;/D&gt;&lt;D xsi:type="xsd:int"&gt;40750&lt;/D&gt;&lt;D xsi:type="xsd:int"&gt;40751&lt;/D&gt;&lt;D xsi:type="xsd:int"&gt;40752&lt;/D&gt;&lt;D xsi:type="xsd:int"&gt;40753&lt;/D&gt;&lt;D xsi:type="xsd:int"&gt;40756&lt;/D&gt;&lt;D xsi:type="xsd:int"&gt;40757&lt;/D&gt;&lt;D xsi:type="xsd:int"&gt;40758&lt;/D&gt;&lt;D xsi:type="xsd:int"&gt;40759&lt;/D&gt;&lt;D xsi:type="xsd:int"&gt;40760&lt;/D&gt;&lt;D xsi:type="xsd:int"&gt;40763&lt;/D&gt;&lt;D xsi:type="xsd:int"&gt;40764&lt;/D&gt;&lt;D xsi:type="xsd:int"&gt;40765&lt;/D&gt;&lt;D xsi:type="xsd:int"&gt;40766&lt;/D&gt;&lt;D xsi:type="xsd:int"&gt;40767&lt;/D&gt;&lt;D xsi:type="xsd:int"&gt;40770&lt;/D&gt;&lt;D xsi:type="xsd:int"&gt;40771&lt;/D&gt;&lt;D xsi:type="xsd:int"&gt;40772&lt;/D&gt;&lt;D xsi:type="xsd:int"&gt;40773&lt;/D&gt;&lt;D xsi:type="xsd:int"&gt;40774&lt;/D&gt;&lt;D xsi:type="xsd:int"&gt;40777&lt;/D&gt;&lt;D xsi:type="xsd:int"&gt;40778&lt;/D&gt;&lt;D xsi:type="xsd:int"&gt;40779&lt;/D&gt;&lt;D xsi:type="xsd:int"&gt;40780&lt;/D&gt;&lt;D xsi:type="xsd:int"&gt;40781&lt;/D&gt;&lt;D xsi:type="xsd:int"&gt;40784&lt;/D&gt;&lt;D xsi:type="xsd:int"&gt;40785&lt;/D&gt;&lt;D xsi:type="xsd:int"&gt;40786&lt;/D&gt;&lt;D xsi:type="xsd:int"&gt;40787&lt;/D&gt;&lt;D xsi:type="xsd:int"&gt;40788&lt;/D&gt;&lt;D xsi:type="xsd:int"&gt;40791&lt;/D&gt;&lt;D xsi:type="xsd:int"&gt;40792&lt;/D&gt;&lt;D xsi:type="xsd:int"&gt;40793&lt;/D&gt;&lt;D xsi:type="xsd:int"&gt;40794&lt;/D&gt;&lt;D xsi:type="xsd:int"&gt;40795&lt;/D&gt;&lt;D xsi:type="xsd:int"&gt;40798&lt;/D&gt;&lt;D xsi:type="xsd:int"&gt;40799&lt;/D&gt;&lt;D xsi:type="xsd:int"&gt;40800&lt;/D&gt;&lt;D xsi:type="xsd:int"&gt;40801&lt;/D&gt;&lt;D xsi:type="xsd:int"&gt;40802&lt;/D&gt;&lt;D xsi:type="xsd:int"&gt;40805&lt;/D&gt;&lt;D xsi:type="xsd:int"&gt;40806&lt;/D&gt;&lt;D xsi:type="xsd:int"&gt;40807&lt;/D&gt;&lt;D xsi:type="xsd:int"&gt;40808&lt;/D&gt;&lt;D xsi:type="xsd:int"&gt;40809&lt;/D&gt;&lt;D xsi:type="xsd:int"&gt;40812&lt;/D&gt;&lt;D xsi:type="xsd:int"&gt;40813&lt;/D&gt;&lt;D xsi:type="xsd:int"&gt;40814&lt;/D&gt;&lt;D xsi:type="xsd:int"&gt;40815&lt;/D&gt;&lt;D xsi:type="xsd:int"&gt;40816&lt;/D&gt;&lt;D xsi:type="xsd:int"&gt;40819&lt;/D&gt;&lt;D xsi:type="xsd:int"&gt;40820&lt;/D&gt;&lt;D xsi:type="xsd:int"&gt;40821&lt;/D&gt;&lt;D xsi:type="xsd:int"&gt;40822&lt;/D&gt;&lt;D xsi:type="xsd:int"&gt;40823&lt;/D&gt;&lt;D xsi:type="xsd:int"&gt;40826&lt;/D&gt;&lt;D xsi:type="xsd:int"&gt;40827&lt;/D&gt;&lt;D xsi:type="xsd:int"&gt;40828&lt;/D&gt;&lt;D xsi:type="xsd:int"&gt;40829&lt;/D&gt;&lt;D xsi:type="xsd:int"&gt;40830&lt;/D&gt;&lt;D xsi:type="xsd:int"&gt;40833&lt;/D&gt;&lt;D xsi:type="xsd:int"&gt;40834&lt;/D&gt;&lt;D xsi:type="xsd:int"&gt;40835&lt;/D&gt;&lt;D xsi:type="xsd:int"&gt;40836&lt;/D&gt;&lt;D xsi:type="xsd:int"&gt;40837&lt;/D&gt;&lt;D xsi:type="xsd:int"&gt;40840&lt;/D&gt;&lt;D xsi:type="xsd:int"&gt;40841&lt;/D&gt;&lt;D xsi:type="xsd:int"&gt;40842&lt;/D&gt;&lt;D xsi:type="xsd:int"&gt;40843&lt;/D&gt;&lt;D xsi:type="xsd:int"&gt;40844&lt;/D&gt;&lt;D xsi:type="xsd:int"&gt;40847&lt;/D&gt;&lt;D xsi:type="xsd:int"&gt;40848&lt;/D&gt;&lt;D xsi:type="xsd:int"&gt;40849&lt;/D&gt;&lt;D xsi:type="xsd:int"&gt;40850&lt;/D&gt;&lt;D xsi:type="xsd:int"&gt;40851&lt;/D&gt;&lt;D xsi:type="xsd:int"&gt;40854&lt;/D&gt;&lt;D xsi:type="xsd:int"&gt;40855&lt;/D&gt;&lt;D xsi:type="xsd:int"&gt;40856&lt;/D&gt;&lt;D xsi:type="xsd:int"&gt;40857&lt;/D&gt;&lt;D xsi:type="xsd:int"&gt;40858&lt;/D&gt;&lt;D xsi:type="xsd:int"&gt;40861&lt;/D&gt;&lt;D xsi:type="xsd:int"&gt;40862&lt;/D&gt;&lt;/FQL&gt;&lt;FQL&gt;&lt;Q&gt;DE0007664039^PSETCAL(FIVEDAY);P_PRICE(-1AY,NOW,D,EC_CURR,,1)&lt;/Q&gt;&lt;R&gt;263&lt;/R&gt;&lt;C&gt;1&lt;/C&gt;&lt;D xsi:type="xsd:double"&gt;114&lt;/D&gt;&lt;D xsi:type="xsd:double"&gt;116.60000000000001&lt;/D&gt;&lt;D xsi:type="xsd:double"&gt;115.5&lt;/D&gt;&lt;D xsi:type="xsd:double"&gt;115.9&lt;/D&gt;&lt;D xsi:type="xsd:double"&gt;119.15&lt;/D&gt;&lt;D xsi:type="xsd:double"&gt;122.7&lt;/D&gt;&lt;D xsi:type="xsd:double"&gt;125.9&lt;/D&gt;&lt;D xsi:type="xsd:double"&gt;119&lt;/D&gt;&lt;D xsi:type="xsd:double"&gt;124.35000000000001&lt;/D&gt;&lt;D xsi:type="xsd:double"&gt;127.05&lt;/D&gt;&lt;D xsi:type="xsd:double"&gt;127.35000000000001&lt;/D&gt;&lt;D xsi:type="xsd:double"&gt;124.30000000000001&lt;/D&gt;&lt;D xsi:type="xsd:double"&gt;123.80000000000001&lt;/D&gt;&lt;D xsi:type="xsd:double"&gt;127.80000000000001&lt;/D&gt;&lt;D xsi:type="xsd:double"&gt;130.15&lt;/D&gt;&lt;D xsi:type="xsd:double"&gt;135.15&lt;/D&gt;&lt;D xsi:type="xsd:double"&gt;136.4&lt;/D&gt;&lt;D xsi:type="xsd:double"&gt;136.9&lt;/D&gt;&lt;D xsi:type="xsd:double"&gt;129.25&lt;/D&gt;&lt;D xsi:type="xsd:double"&gt;124.2&lt;/D&gt;&lt;D xsi:type="xsd:double"&gt;129&lt;/D&gt;&lt;D xsi:type="xsd:double"&gt;131.4&lt;/D&gt;&lt;D xsi:type="xsd:double"&gt;128.9&lt;/D&gt;&lt;D xsi:type="xsd:double"&gt;129&lt;/D&gt;&lt;D xsi:type="xsd:double"&gt;126.10000000000001&lt;/D&gt;&lt;D xsi:type="xsd:double"&gt;121.80000000000001&lt;/D&gt;&lt;D xsi:type="xsd:double"&gt;126.25&lt;/D&gt;&lt;D xsi:type="xsd:double"&gt;129.15&lt;/D&gt;&lt;D xsi:type="xsd:double"&gt;129.85&lt;/D&gt;&lt;D xsi:type="xsd:double"&gt;128.1&lt;/D&gt;&lt;D xsi:type="xsd:double"&gt;128.1&lt;/D&gt;&lt;D xsi:type="xsd:double"&gt;122&lt;/D&gt;&lt;D xsi:type="xsd:double"&gt;121.25&lt;/D&gt;&lt;D xsi:type="xsd:double"&gt;123.85000000000001&lt;/D&gt;&lt;D xsi:type="xsd:double"&gt;121.4&lt;/D&gt;&lt;D xsi:type="xsd:double"&gt;121.4&lt;/D&gt;&lt;D xsi:type="xsd:double"&gt;127.60000000000001&lt;/D&gt;&lt;D xsi:type="xsd:double"&gt;129.05&lt;/D&gt;&lt;D xsi:type="xsd:double"&gt;125.75&lt;/D&gt;&lt;D xsi:type="xsd:double"&gt;124.85000000000001&lt;/D&gt;&lt;D xsi:type="xsd:double"&gt;127.85000000000001&lt;/D&gt;&lt;D xsi:type="xsd:double"&gt;126.85000000000001&lt;/D&gt;&lt;D xsi:type="xsd:double"&gt;131.20000000000002&lt;/D&gt;&lt;D xsi:type="xsd:double"&gt;130.45&lt;/D&gt;&lt;D xsi:type="xsd:double"&gt;125.7&lt;/D&gt;&lt;D xsi:type="xsd:double"&gt;125.75&lt;/D&gt;&lt;D xsi:type="xsd:double"&gt;124.25&lt;/D&gt;&lt;D xsi:type="xsd:double"&gt;122.95&lt;/D&gt;&lt;D xsi:type="xsd:double"&gt;121.65&lt;/D&gt;&lt;D xsi:type="xsd:double"&gt;116.05&lt;/D&gt;&lt;D xsi:type="xsd:double"&gt;114&lt;/D&gt;&lt;D xsi:type="xsd:double"&gt;115.65&lt;/D&gt;&lt;D xsi:type="xsd:double"&gt;114.35000000000001&lt;/D&gt;&lt;D xsi:type="xsd:double"&gt;118.10000000000001&lt;/D&gt;&lt;D xsi:type="xsd:double"&gt;118.05&lt;/D&gt;&lt;D xsi:type="xsd:double"&gt;120.4&lt;/D&gt;&lt;D xsi:type="xsd:double"&gt;118&lt;/D&gt;&lt;D xsi:type="xsd:double"&gt;118.15&lt;/D&gt;&lt;D xsi:type="xsd:double"&gt;115.80000000000001&lt;/D&gt;&lt;D xsi:type="xsd:double"&gt;116&lt;/D&gt;&lt;D xsi:type="xsd:double"&gt;115.35000000000001&lt;/D&gt;&lt;D xsi:type="xsd:double"&gt;119&lt;/D&gt;&lt;D xsi:type="xsd:double"&gt;122.9&lt;/D&gt;&lt;D xsi:type="xsd:double"&gt;123.4&lt;/D&gt;&lt;D xsi:type="xsd:double"&gt;124.9&lt;/D&gt;&lt;D xsi:type="xsd:double"&gt;128.20000000000002&lt;/D&gt;&lt;D xsi:type="xsd:double"&gt;126.65&lt;/D&gt;&lt;D xsi:type="xsd:double"&gt;122.25&lt;/D&gt;&lt;D xsi:type="xsd:double"&gt;123&lt;/D&gt;&lt;D xsi:type="xsd:double"&gt;121.05&lt;/D&gt;&lt;D xsi:type="xsd:double"&gt;119.65&lt;/D&gt;&lt;D xsi:type="xsd:double"&gt;117.35000000000001&lt;/D&gt;&lt;D xsi:type="xsd:double"&gt;120.7&lt;/D&gt;&lt;D xsi:type="xsd:double"&gt;115.9&lt;/D&gt;&lt;D xsi:type="xsd:double"&gt;112.45&lt;/D&gt;&lt;D xsi:type="xsd:double"&gt;119.4&lt;/D&gt;&lt;D xsi:type="xsd:double"&gt;122.9&lt;/D&gt;&lt;D xsi:type="xsd:double"&gt;120.95&lt;/D&gt;&lt;D xsi:type="xsd:double"&gt;119.2&lt;/D&gt;&lt;D xsi:type="xsd:double"&gt;119.05&lt;/D&gt;&lt;D xsi:type="xsd:double"&gt;117.10000000000001&lt;/D&gt;&lt;D xsi:type="xsd:double"&gt;115.95&lt;/D&gt;&lt;D xsi:type="xsd:double"&gt;118.65&lt;/D&gt;&lt;D xsi:type="xsd:double"&gt;118.45&lt;/D&gt;&lt;D xsi:type="xsd:double"&gt;114.2&lt;/D&gt;&lt;D xsi:type="xsd:double"&gt;114.30000000000001&lt;/D&gt;&lt;D xsi:type="xsd:double"&gt;113.2&lt;/D&gt;&lt;D xsi:type="xsd:double"&gt;108.95&lt;/D&gt;&lt;D xsi:type="xsd:double"&gt;106.60000000000001&lt;/D&gt;&lt;D xsi:type="xsd:double"&gt;107.30000000000001&lt;/D&gt;&lt;D xsi:type="xsd:double"&gt;108.7&lt;/D&gt;&lt;D xsi:type="xsd:double"&gt;111.45&lt;/D&gt;&lt;D xsi:type="xsd:double"&gt;109.65&lt;/D&gt;&lt;D xsi:type="xsd:double"&gt;110.2&lt;/D&gt;&lt;D xsi:type="xsd:double"&gt;113.10000000000001&lt;/D&gt;&lt;D xsi:type="xsd:double"&gt;113.05&lt;/D&gt;&lt;D xsi:type="xsd:double"&gt;112.15&lt;/D&gt;&lt;D xsi:type="xsd:double"&gt;112.2&lt;/D&gt;&lt;D xsi:type="xsd:double"&gt;115.30000000000001&lt;/D&gt;&lt;D xsi:type="xsd:double"&gt;114.45&lt;/D&gt;&lt;D xsi:type="xsd:double"&gt;115.9&lt;/D&gt;&lt;D xsi:type="xsd:double"&gt;116.9&lt;/D&gt;&lt;D xsi:type="xsd:double"&gt;117.2&lt;/D&gt;&lt;D xsi:type="xsd:double"&gt;116.85000000000001&lt;/D&gt;&lt;D xsi:type="xsd:double"&gt;114.30000000000001&lt;/D&gt;&lt;D xsi:type="xsd:double"&gt;112&lt;/D&gt;&lt;D xsi:type="xsd:double"&gt;110.45&lt;/D&gt;&lt;D xsi:type="xsd:double"&gt;108.65&lt;/D&gt;&lt;D xsi:type="xsd:double"&gt;111.60000000000001&lt;/D&gt;&lt;D xsi:type="xsd:double"&gt;112.30000000000001&lt;/D&gt;&lt;D xsi:type="xsd:double"&gt;112.7&lt;/D&gt;&lt;D xsi:type="xsd:double"&gt;111.30000000000001&lt;/D&gt;&lt;D xsi:type="xsd:double"&gt;113&lt;/D&gt;&lt;D xsi:type="xsd:double"&gt;118.4&lt;/D&gt;&lt;D xsi:type="xsd:double"&gt;118.60000000000001&lt;/D&gt;&lt;D xsi:type="xsd:double"&gt;118.60000000000001&lt;/D&gt;&lt;D xsi:type="xsd:double"&gt;118.60000000000001&lt;/D&gt;&lt;D xsi:type="xsd:double"&gt;120.7&lt;/D&gt;&lt;D xsi:type="xsd:double"&gt;126.5&lt;/D&gt;&lt;D xsi:type="xsd:double"&gt;131&lt;/D&gt;&lt;D xsi:type="xsd:double"&gt;133&lt;/D&gt;&lt;D xsi:type="xsd:double"&gt;134.75&lt;/D&gt;&lt;D xsi:type="xsd:double"&gt;132.5&lt;/D&gt;&lt;D xsi:type="xsd:double"&gt;126.80000000000001&lt;/D&gt;&lt;D xsi:type="xsd:double"&gt;128.70000000000002&lt;/D&gt;&lt;D xsi:type="xsd:double"&gt;130.4&lt;/D&gt;&lt;D xsi:type="xsd:double"&gt;127.60000000000001&lt;/D&gt;&lt;D xsi:type="xsd:double"&gt;130.5&lt;/D&gt;&lt;D xsi:type="xsd:double"&gt;129.45&lt;/D&gt;&lt;D xsi:type="xsd:double"&gt;128.6&lt;/D&gt;&lt;D xsi:type="xsd:double"&gt;128.45&lt;/D&gt;&lt;D xsi:type="xsd:double"&gt;127.45&lt;/D&gt;&lt;D xsi:type="xsd:double"&gt;124.05&lt;/D&gt;&lt;D xsi:type="xsd:double"&gt;124.4&lt;/D&gt;&lt;D xsi:type="xsd:double"&gt;126.25&lt;/D&gt;&lt;D xsi:type="xsd:double"&gt;124.9&lt;/D&gt;&lt;D xsi:type="xsd:double"&gt;120.75&lt;/D&gt;&lt;D xsi:type="xsd:double"&gt;122.55&lt;/D&gt;&lt;D xsi:type="xsd:double"&gt;124.05&lt;/D&gt;&lt;D xsi:type="xsd:double"&gt;121.75&lt;/D&gt;&lt;D xsi:type="xsd:double"&gt;124.45&lt;/D&gt;&lt;D xsi:type="xsd:double"&gt;123.75&lt;/D&gt;&lt;D xsi:type="xsd:double"&gt;123.4&lt;/D&gt;&lt;D xsi:type="xsd:double"&gt;124.35000000000001&lt;/D&gt;&lt;D xsi:type="xsd:double"&gt;122.95&lt;/D&gt;&lt;D xsi:type="xsd:double"&gt;122.75&lt;/D&gt;&lt;D xsi:type="xsd:double"&gt;123.2&lt;/D&gt;&lt;D xsi:type="xsd:double"&gt;123.10000000000001&lt;/D&gt;&lt;D xsi:type="xsd:double"&gt;123.75&lt;/D&gt;&lt;D xsi:type="xsd:double"&gt;127.5&lt;/D&gt;&lt;D xsi:type="xsd:double"&gt;125.55&lt;/D&gt;&lt;D xsi:type="xsd:double"&gt;126.55&lt;/D&gt;&lt;D xsi:type="xsd:double"&gt;128.4&lt;/D&gt;&lt;D xsi:type="xsd:double"&gt;128.5&lt;/D&gt;&lt;D xsi:type="xsd:double"&gt;129.5&lt;/D&gt;&lt;D xsi:type="xsd:double"&gt;130.3&lt;/D&gt;&lt;D xsi:type="xsd:double"&gt;132&lt;/D&gt;&lt;D xsi:type="xsd:double"&gt;133.9&lt;/D&gt;&lt;D xsi:type="xsd:double"&gt;133.1&lt;/D&gt;&lt;D xsi:type="xsd:double"&gt;132&lt;/D&gt;&lt;D xsi:type="xsd:double"&gt;134.85&lt;/D&gt;&lt;D xsi:type="xsd:double"&gt;136&lt;/D&gt;&lt;D xsi:type="xsd:double"&gt;141.1&lt;/D&gt;&lt;D xsi:type="xsd:double"&gt;142.70000000000002&lt;/D&gt;&lt;D xsi:type="xsd:double"&gt;142.35&lt;/D&gt;&lt;D xsi:type="xsd:double"&gt;142.8&lt;/D&gt;&lt;D xsi:type="xsd:double"&gt;145.75&lt;/D&gt;&lt;D xsi:type="xsd:double"&gt;147.35&lt;/D&gt;&lt;D xsi:type="xsd:double"&gt;147.8&lt;/D&gt;&lt;D xsi:type="xsd:double"&gt;148.8&lt;/D&gt;&lt;D xsi:type="xsd:double"&gt;148.65&lt;/D&gt;&lt;D xsi:type="xsd:double"&gt;143.75&lt;/D&gt;&lt;D xsi:type="xsd:double"&gt;144.55&lt;/D&gt;&lt;D xsi:type="xsd:double"&gt;146.9&lt;/D&gt;&lt;D xsi:type="xsd:double"&gt;146.8&lt;/D&gt;&lt;D xsi:type="xsd:double"&gt;151&lt;/D&gt;&lt;D xsi:type="xsd:double"&gt;147.75&lt;/D&gt;&lt;D xsi:type="xsd:double"&gt;150.8&lt;/D&gt;&lt;D xsi:type="xsd:double"&gt;150.35&lt;/D&gt;&lt;D xsi:type="xsd:double"&gt;145.1&lt;/D&gt;&lt;D xsi:type="xsd:double"&gt;148.8&lt;/D&gt;&lt;D xsi:type="xsd:double"&gt;148.85&lt;/D&gt;&lt;D xsi:type="xsd:double"&gt;146.8&lt;/D&gt;&lt;D xsi:type="xsd:double"&gt;144.05&lt;/D&gt;&lt;D xsi:type="xsd:double"&gt;138.05&lt;/D&gt;&lt;D xsi:type="xsd:double"&gt;139.45000000000002&lt;/D&gt;&lt;D xsi:type="xsd:double"&gt;138.1&lt;/D&gt;&lt;D xsi:type="xsd:double"&gt;132.45&lt;/D&gt;&lt;D xsi:type="xsd:double"&gt;126.30000000000001&lt;/D&gt;&lt;D xsi:type="xsd:double"&gt;121.30000000000001&lt;/D&gt;&lt;D xsi:type="xsd:double"&gt;115.9&lt;/D&gt;&lt;D xsi:type="xsd:double"&gt;108.85000000000001&lt;/D&gt;&lt;D xsi:type="xsd:double"&gt;112.60000000000001&lt;/D&gt;&lt;D xsi:type="xsd:double"&gt;109.4&lt;/D&gt;&lt;D xsi:type="xsd:double"&gt;114.10000000000001&lt;/D&gt;&lt;D xsi:type="xsd:double"&gt;119.30000000000001&lt;/D&gt;&lt;D xsi:type="xsd:double"&gt;116.35000000000001&lt;/D&gt;&lt;D xsi:type="xsd:double"&gt;116.85000000000001&lt;/D&gt;&lt;D xsi:type="xsd:double"&gt;115.35000000000001&lt;/D&gt;&lt;D xsi:type="xsd:double"&gt;107.30000000000001&lt;/D&gt;&lt;D xsi:type="xsd:double"&gt;104.55&lt;/D&gt;&lt;D xsi:type="xsd:double"&gt;101.80000000000001&lt;/D&gt;&lt;D xsi:type="xsd:double"&gt;104.4&lt;/D&gt;&lt;D xsi:type="xsd:double"&gt;109.2&lt;/D&gt;&lt;D xsi:type="xsd:double"&gt;107.80000000000001&lt;/D&gt;&lt;D xsi:type="xsd:double"&gt;109.15&lt;/D&gt;&lt;D xsi:type="xsd:double"&gt;111.15&lt;/D&gt;&lt;D xsi:type="xsd:double"&gt;111.80000000000001&lt;/D&gt;&lt;D xsi:type="xsd:double"&gt;115.95&lt;/D&gt;&lt;D xsi:type="xsd:double"&gt;115.15&lt;/D&gt;&lt;D xsi:type="xsd:double"&gt;109.2&lt;/D&gt;&lt;D xsi:type="xsd:double"&gt;104.55&lt;/D&gt;&lt;D xsi:type="xsd:double"&gt;103.75&lt;/D&gt;&lt;D xsi:type="xsd:double"&gt;109.75&lt;/D&gt;&lt;D xsi:type="xsd:double"&gt;107.95&lt;/D&gt;&lt;D xsi:type="xsd:double"&gt;103.75&lt;/D&gt;&lt;D xsi:type="xsd:double"&gt;102.2&lt;/D&gt;&lt;D xsi:type="xsd:double"&gt;103.25&lt;/D&gt;&lt;D xsi:type="xsd:double"&gt;108.5&lt;/D&gt;&lt;D xsi:type="xsd:double"&gt;112.45&lt;/D&gt;&lt;D xsi:type="xsd:double"&gt;115&lt;/D&gt;&lt;D xsi:type="xsd:double"&gt;108.75&lt;/D&gt;&lt;D xsi:type="xsd:double"&gt;114&lt;/D&gt;&lt;D xsi:type="xsd:double"&gt;111&lt;/D&gt;&lt;D xsi:type="xsd:double"&gt;103.7&lt;/D&gt;&lt;D xsi:type="xsd:double"&gt;103.80000000000001&lt;/D&gt;&lt;D xsi:type="xsd:double"&gt;101.55&lt;/D&gt;&lt;D xsi:type="xsd:double"&gt;108.30000000000001&lt;/D&gt;&lt;D xsi:type="xsd:double"&gt;107.15&lt;/D&gt;&lt;D xsi:type="xsd:double"&gt;106.30000000000001&lt;/D&gt;&lt;D xsi:type="xsd:double"&gt;100.05&lt;/D&gt;&lt;D xsi:type="xsd:double"&gt;95.300000000000011&lt;/D&gt;&lt;D xsi:type="xsd:double"&gt;88.54&lt;/D&gt;&lt;D xsi:type="xsd:double"&gt;95.38&lt;/D&gt;&lt;D xsi:type="xsd:double"&gt;99.59&lt;/D&gt;&lt;D xsi:type="xsd:double"&gt;101.55&lt;/D&gt;&lt;D xsi:type="xsd:double"&gt;106.35000000000001&lt;/D&gt;&lt;D xsi:type="xsd:double"&gt;108.10000000000001&lt;/D&gt;&lt;D xsi:type="xsd:double"&gt;111.80000000000001&lt;/D&gt;&lt;D xsi:type="xsd:double"&gt;112&lt;/D&gt;&lt;D xsi:type="xsd:double"&gt;114.30000000000001&lt;/D&gt;&lt;D xsi:type="xsd:double"&gt;112.30000000000001&lt;/D&gt;&lt;D xsi:type="xsd:double"&gt;114.15&lt;/D&gt;&lt;D xsi:type="xsd:double"&gt;114.85000000000001&lt;/D&gt;&lt;D xsi:type="xsd:double"&gt;113.25&lt;/D&gt;&lt;D xsi:type="xsd:double"&gt;117.4&lt;/D&gt;&lt;D xsi:type="xsd:double"&gt;122.75&lt;/D&gt;&lt;D xsi:type="xsd:double"&gt;120.65&lt;/D&gt;&lt;D xsi:type="xsd:double"&gt;118.2&lt;/D&gt;&lt;D xsi:type="xsd:double"&gt;130.55&lt;/D&gt;&lt;D xsi:type="xsd:double"&gt;132.5&lt;/D&gt;&lt;D xsi:type="xsd:double"&gt;126.80000000000001&lt;/D&gt;&lt;D xsi:type="xsd:double"&gt;120&lt;/D&gt;&lt;D xsi:type="xsd:double"&gt;127.2&lt;/D&gt;&lt;D xsi:type="xsd:double"&gt;130.85&lt;/D&gt;&lt;D xsi:type="xsd:double"&gt;125.30000000000001&lt;/D&gt;&lt;D xsi:type="xsd:double"&gt;125.5&lt;/D&gt;&lt;D xsi:type="xsd:double"&gt;126.95&lt;/D&gt;&lt;D xsi:type="xsd:double"&gt;124.95&lt;/D&gt;&lt;D xsi:type="xsd:double"&gt;126.15&lt;/D&gt;&lt;D xsi:type="xsd:double"&gt;130.6&lt;/D&gt;&lt;D xsi:type="xsd:double"&gt;127.60000000000001&lt;/D&gt;&lt;D xsi:type="xsd:double"&gt;125.85000000000001&lt;/D&gt;&lt;/FQL&gt;&lt;FQL&gt;&lt;Q&gt;DE0007664039^PSETCAL(FIVEDAY);ED_MEAN_PRICE_TGT(-1AY,NOW,D,0)&lt;/Q&gt;&lt;R&gt;263&lt;/R&gt;&lt;C&gt;1&lt;/C&gt;&lt;D xsi:type="xsd:double"&gt;120.28571000000001&lt;/D&gt;&lt;D xsi:type="xsd:double"&gt;120.5862&lt;/D&gt;&lt;D xsi:type="xsd:double"&gt;120.65517000000001&lt;/D&gt;&lt;D xsi:type="xsd:double"&gt;120.86207000000002&lt;/D&gt;&lt;D xsi:type="xsd:double"&gt;120.86207000000002&lt;/D&gt;&lt;D xsi:type="xsd:double"&gt;122.93333000000001&lt;/D&gt;&lt;D xsi:type="xsd:double"&gt;122.93333000000001&lt;/D&gt;&lt;D xsi:type="xsd:double"&gt;122.93333000000001&lt;/D&gt;&lt;D xsi:type="xsd:double"&gt;122.93333000000001&lt;/D&gt;&lt;D xsi:type="xsd:double"&gt;125.23333000000001&lt;/D&gt;&lt;D xsi:type="xsd:double"&gt;125.23333000000001&lt;/D&gt;&lt;D xsi:type="xsd:double"&gt;125.23333000000001&lt;/D&gt;&lt;D xsi:type="xsd:double"&gt;127.06667000000002&lt;/D&gt;&lt;D xsi:type="xsd:double"&gt;129.63330000000002&lt;/D&gt;&lt;D xsi:type="xsd:double"&gt;130.0667&lt;/D&gt;&lt;D xsi:type="xsd:double"&gt;130.0667&lt;/D&gt;&lt;D xsi:type="xsd:double"&gt;130.9333&lt;/D&gt;&lt;D xsi:type="xsd:double"&gt;130.9333&lt;/D&gt;&lt;D xsi:type="xsd:double"&gt;130.9333&lt;/D&gt;&lt;D xsi:type="xsd:double"&gt;130.9333&lt;/D&gt;&lt;D xsi:type="xsd:double"&gt;130.4333&lt;/D&gt;&lt;D xsi:type="xsd:double"&gt;130.4333&lt;/D&gt;&lt;D xsi:type="xsd:double"&gt;132.9333&lt;/D&gt;&lt;D xsi:type="xsd:double"&gt;133.6&lt;/D&gt;&lt;D xsi:type="xsd:double"&gt;133.6&lt;/D&gt;&lt;D xsi:type="xsd:double"&gt;133.6&lt;/D&gt;&lt;D xsi:type="xsd:double"&gt;133.6&lt;/D&gt;&lt;D xsi:type="xsd:double"&gt;133.6&lt;/D&gt;&lt;D xsi:type="xsd:double"&gt;133.6&lt;/D&gt;&lt;D xsi:type="xsd:double"&gt;133.6&lt;/D&gt;&lt;D xsi:type="xsd:double"&gt;133.6&lt;/D&gt;&lt;D xsi:type="xsd:double"&gt;133.6&lt;/D&gt;&lt;D xsi:type="xsd:double"&gt;133.6&lt;/D&gt;&lt;D xsi:type="xsd:double"&gt;134.06900000000002&lt;/D&gt;&lt;D xsi:type="xsd:double"&gt;134.06900000000002&lt;/D&gt;&lt;D xsi:type="xsd:double"&gt;134.06900000000002&lt;/D&gt;&lt;D xsi:type="xsd:double"&gt;134.06900000000002&lt;/D&gt;&lt;D xsi:type="xsd:double"&gt;135.20690000000002&lt;/D&gt;&lt;D xsi:type="xsd:double"&gt;135.20690000000002&lt;/D&gt;&lt;D xsi:type="xsd:double"&gt;135.20690000000002&lt;/D&gt;&lt;D xsi:type="xsd:double"&gt;135.96550000000002&lt;/D&gt;&lt;D xsi:type="xsd:double"&gt;135.96550000000002&lt;/D&gt;&lt;D xsi:type="xsd:double"&gt;136.7586&lt;/D&gt;&lt;D xsi:type="xsd:double"&gt;139.66670000000002&lt;/D&gt;&lt;D xsi:type="xsd:double"&gt;138.76670000000001&lt;/D&gt;&lt;D xsi:type="xsd:double"&gt;140.70000000000002&lt;/D&gt;&lt;D xsi:type="xsd:double"&gt;140.70000000000002&lt;/D&gt;&lt;D xsi:type="xsd:double"&gt;140.70000000000002&lt;/D&gt;&lt;D xsi:type="xsd:double"&gt;140.70000000000002&lt;/D&gt;&lt;D xsi:type="xsd:double"&gt;145.20690000000002&lt;/D&gt;&lt;D xsi:type="xsd:double"&gt;145.20690000000002&lt;/D&gt;&lt;D xsi:type="xsd:double"&gt;145.8667&lt;/D&gt;&lt;D xsi:type="xsd:double"&gt;145.8667&lt;/D&gt;&lt;D xsi:type="xsd:double"&gt;146.4&lt;/D&gt;&lt;D xsi:type="xsd:double"&gt;146.4&lt;/D&gt;&lt;D xsi:type="xsd:double"&gt;145.5&lt;/D&gt;&lt;D xsi:type="xsd:double"&gt;146.3333&lt;/D&gt;&lt;D xsi:type="xsd:double"&gt;145.64520000000002&lt;/D&gt;&lt;D xsi:type="xsd:double"&gt;145.9677&lt;/D&gt;&lt;D xsi:type="xsd:double"&gt;145&lt;/D&gt;&lt;D xsi:type="xsd:double"&gt;145&lt;/D&gt;&lt;D xsi:type="xsd:double"&gt;144.4667&lt;/D&gt;&lt;D xsi:type="xsd:double"&gt;144.4667&lt;/D&gt;&lt;D xsi:type="xsd:double"&gt;144.4667&lt;/D&gt;&lt;D xsi:type="xsd:double"&gt;144.9667&lt;/D&gt;&lt;D xsi:type="xsd:double"&gt;145.8667&lt;/D&gt;&lt;D xsi:type="xsd:double"&gt;145.8667&lt;/D&gt;&lt;D xsi:type="xsd:double"&gt;145.8667&lt;/D&gt;&lt;D xsi:type="xsd:double"&gt;146&lt;/D&gt;&lt;D xsi:type="xsd:double"&gt;146&lt;/D&gt;&lt;D xsi:type="xsd:double"&gt;146&lt;/D&gt;&lt;D xsi:type="xsd:double"&gt;146&lt;/D&gt;&lt;D xsi:type="xsd:double"&gt;146&lt;/D&gt;&lt;D xsi:type="xsd:double"&gt;146.8333&lt;/D&gt;&lt;D xsi:type="xsd:double"&gt;146.8333&lt;/D&gt;&lt;D xsi:type="xsd:double"&gt;146.8333&lt;/D&gt;&lt;D xsi:type="xsd:double"&gt;146.4194&lt;/D&gt;&lt;D xsi:type="xsd:double"&gt;146.4194&lt;/D&gt;&lt;D xsi:type="xsd:double"&gt;146.2581&lt;/D&gt;&lt;D xsi:type="xsd:double"&gt;146.3&lt;/D&gt;&lt;D xsi:type="xsd:double"&gt;145.9667&lt;/D&gt;&lt;D xsi:type="xsd:double"&gt;146.4&lt;/D&gt;&lt;D xsi:type="xsd:double"&gt;146.4&lt;/D&gt;&lt;D xsi:type="xsd:double"&gt;146.4&lt;/D&gt;&lt;D xsi:type="xsd:double"&gt;147.4516&lt;/D&gt;&lt;D xsi:type="xsd:double"&gt;147.83870000000002&lt;/D&gt;&lt;D xsi:type="xsd:double"&gt;147.83870000000002&lt;/D&gt;&lt;D xsi:type="xsd:double"&gt;148&lt;/D&gt;&lt;D xsi:type="xsd:double"&gt;148&lt;/D&gt;&lt;D xsi:type="xsd:double"&gt;147.84380000000002&lt;/D&gt;&lt;D xsi:type="xsd:double"&gt;148.3125&lt;/D&gt;&lt;D xsi:type="xsd:double"&gt;148.5152&lt;/D&gt;&lt;D xsi:type="xsd:double"&gt;148.6364&lt;/D&gt;&lt;D xsi:type="xsd:double"&gt;148.3333&lt;/D&gt;&lt;D xsi:type="xsd:double"&gt;148.3333&lt;/D&gt;&lt;D xsi:type="xsd:double"&gt;147.9394&lt;/D&gt;&lt;D xsi:type="xsd:double"&gt;148.3333&lt;/D&gt;&lt;D xsi:type="xsd:double"&gt;148.3333&lt;/D&gt;&lt;D xsi:type="xsd:double"&gt;148.3333&lt;/D&gt;&lt;D xsi:type="xsd:double"&gt;148.3333&lt;/D&gt;&lt;D xsi:type="xsd:double"&gt;149&lt;/D&gt;&lt;D xsi:type="xsd:double"&gt;149&lt;/D&gt;&lt;D xsi:type="xsd:double"&gt;149&lt;/D&gt;&lt;D xsi:type="xsd:double"&gt;149&lt;/D&gt;&lt;D xsi:type="xsd:double"&gt;149&lt;/D&gt;&lt;D xsi:type="xsd:double"&gt;149&lt;/D&gt;&lt;D xsi:type="xsd:double"&gt;149&lt;/D&gt;&lt;D xsi:type="xsd:double"&gt;148.96970000000002&lt;/D&gt;&lt;D xsi:type="xsd:double"&gt;148.96970000000002&lt;/D&gt;&lt;D xsi:type="xsd:double"&gt;148.96970000000002&lt;/D&gt;&lt;D xsi:type="xsd:double"&gt;149.12120000000002&lt;/D&gt;&lt;D xsi:type="xsd:double"&gt;148.96970000000002&lt;/D&gt;&lt;D xsi:type="xsd:double"&gt;148.6364&lt;/D&gt;&lt;D xsi:type="xsd:double"&gt;148.7485&lt;/D&gt;&lt;D xsi:type="xsd:double"&gt;148.7485&lt;/D&gt;&lt;D xsi:type="xsd:double"&gt;148.7485&lt;/D&gt;&lt;D xsi:type="xsd:double"&gt;148.7485&lt;/D&gt;&lt;D xsi:type="xsd:double"&gt;148.9838&lt;/D&gt;&lt;D xsi:type="xsd:double"&gt;156.1955&lt;/D&gt;&lt;D xsi:type="xsd:double"&gt;157.52880000000002&lt;/D&gt;&lt;D xsi:type="xsd:double"&gt;157.7409&lt;/D&gt;&lt;D xsi:type="xsd:double"&gt;159.60150000000002&lt;/D&gt;&lt;D xsi:type="xsd:double"&gt;159.7485&lt;/D&gt;&lt;D xsi:type="xsd:double"&gt;159.7485&lt;/D&gt;&lt;D xsi:type="xsd:double"&gt;159.7485&lt;/D&gt;&lt;D xsi:type="xsd:double"&gt;159.7485&lt;/D&gt;&lt;D xsi:type="xsd:double"&gt;160.8015&lt;/D&gt;&lt;D xsi:type="xsd:double"&gt;160.8015&lt;/D&gt;&lt;D xsi:type="xsd:double"&gt;160.8015&lt;/D&gt;&lt;D xsi:type="xsd:double"&gt;161.4682&lt;/D&gt;&lt;D xsi:t</t>
        </r>
      </text>
    </comment>
    <comment ref="A33" authorId="2" shapeId="0" xr:uid="{00000000-0006-0000-0000-000022000000}">
      <text>
        <r>
          <rPr>
            <b/>
            <sz val="9"/>
            <color indexed="81"/>
            <rFont val="Tahoma"/>
            <family val="2"/>
          </rPr>
          <t>ype="xsd:double"&gt;161.4682&lt;/D&gt;&lt;D xsi:type="xsd:double"&gt;161.4682&lt;/D&gt;&lt;D xsi:type="xsd:double"&gt;161.4682&lt;/D&gt;&lt;D xsi:type="xsd:double"&gt;161.4682&lt;/D&gt;&lt;D xsi:type="xsd:double"&gt;161.4682&lt;/D&gt;&lt;D xsi:type="xsd:double"&gt;161.4682&lt;/D&gt;&lt;D xsi:type="xsd:double"&gt;161.8621&lt;/D&gt;&lt;D xsi:type="xsd:double"&gt;161.8621&lt;/D&gt;&lt;D xsi:type="xsd:double"&gt;161.8621&lt;/D&gt;&lt;D xsi:type="xsd:double"&gt;161.8621&lt;/D&gt;&lt;D xsi:type="xsd:double"&gt;161.8621&lt;/D&gt;&lt;D xsi:type="xsd:double"&gt;162.52880000000002&lt;/D&gt;&lt;D xsi:type="xsd:double"&gt;162.52880000000002&lt;/D&gt;&lt;D xsi:type="xsd:double"&gt;162.92270000000002&lt;/D&gt;&lt;D xsi:type="xsd:double"&gt;162.92270000000002&lt;/D&gt;&lt;D xsi:type="xsd:double"&gt;162.92270000000002&lt;/D&gt;&lt;D xsi:type="xsd:double"&gt;162.92270000000002&lt;/D&gt;&lt;D xsi:type="xsd:double"&gt;161.4985&lt;/D&gt;&lt;D xsi:type="xsd:double"&gt;162.925&lt;/D&gt;&lt;D xsi:type="xsd:double"&gt;162.5132&lt;/D&gt;&lt;D xsi:type="xsd:double"&gt;162.5132&lt;/D&gt;&lt;D xsi:type="xsd:double"&gt;162.1309&lt;/D&gt;&lt;D xsi:type="xsd:double"&gt;162.1309&lt;/D&gt;&lt;D xsi:type="xsd:double"&gt;161.778&lt;/D&gt;&lt;D xsi:type="xsd:double"&gt;161.778&lt;/D&gt;&lt;D xsi:type="xsd:double"&gt;161.778&lt;/D&gt;&lt;D xsi:type="xsd:double"&gt;161.8621&lt;/D&gt;&lt;D xsi:type="xsd:double"&gt;161.8621&lt;/D&gt;&lt;D xsi:type="xsd:double"&gt;161.8621&lt;/D&gt;&lt;D xsi:type="xsd:double"&gt;161.8621&lt;/D&gt;&lt;D xsi:type="xsd:double"&gt;161.8621&lt;/D&gt;&lt;D xsi:type="xsd:double"&gt;161.7328&lt;/D&gt;&lt;D xsi:type="xsd:double"&gt;161.7328&lt;/D&gt;&lt;D xsi:type="xsd:double"&gt;161.7328&lt;/D&gt;&lt;D xsi:type="xsd:double"&gt;162.3048&lt;/D&gt;&lt;D xsi:type="xsd:double"&gt;162.3048&lt;/D&gt;&lt;D xsi:type="xsd:double"&gt;162.7887&lt;/D&gt;&lt;D xsi:type="xsd:double"&gt;163.4339&lt;/D&gt;&lt;D xsi:type="xsd:double"&gt;163.4339&lt;/D&gt;&lt;D xsi:type="xsd:double"&gt;164.0645&lt;/D&gt;&lt;D xsi:type="xsd:double"&gt;163.54840000000002&lt;/D&gt;&lt;D xsi:type="xsd:double"&gt;165.9375&lt;/D&gt;&lt;D xsi:type="xsd:double"&gt;165.9375&lt;/D&gt;&lt;D xsi:type="xsd:double"&gt;167.53130000000002&lt;/D&gt;&lt;D xsi:type="xsd:double"&gt;167.53130000000002&lt;/D&gt;&lt;D xsi:type="xsd:double"&gt;168.3125&lt;/D&gt;&lt;D xsi:type="xsd:double"&gt;168.375&lt;/D&gt;&lt;D xsi:type="xsd:double"&gt;169.5&lt;/D&gt;&lt;D xsi:type="xsd:double"&gt;171.25&lt;/D&gt;&lt;D xsi:type="xsd:double"&gt;171.8125&lt;/D&gt;&lt;D xsi:type="xsd:double"&gt;172.03130000000002&lt;/D&gt;&lt;D xsi:type="xsd:double"&gt;172.03130000000002&lt;/D&gt;&lt;D xsi:type="xsd:double"&gt;172.03130000000002&lt;/D&gt;&lt;D xsi:type="xsd:double"&gt;172.03130000000002&lt;/D&gt;&lt;D xsi:type="xsd:double"&gt;173.84380000000002&lt;/D&gt;&lt;D xsi:type="xsd:double"&gt;175.1875&lt;/D&gt;&lt;D xsi:type="xsd:double"&gt;175.1875&lt;/D&gt;&lt;D xsi:type="xsd:double"&gt;175.1875&lt;/D&gt;&lt;D xsi:type="xsd:double"&gt;175.1875&lt;/D&gt;&lt;D xsi:type="xsd:double"&gt;175.09380000000002&lt;/D&gt;&lt;D xsi:type="xsd:double"&gt;175.9032&lt;/D&gt;&lt;D xsi:type="xsd:double"&gt;175.9032&lt;/D&gt;&lt;D xsi:type="xsd:double"&gt;175.4194&lt;/D&gt;&lt;D xsi:type="xsd:double"&gt;174.7742&lt;/D&gt;&lt;D xsi:type="xsd:double"&gt;173.8813&lt;/D&gt;&lt;D xsi:type="xsd:double"&gt;172.225&lt;/D&gt;&lt;D xsi:type="xsd:double"&gt;172.225&lt;/D&gt;&lt;D xsi:type="xsd:double"&gt;172.225&lt;/D&gt;&lt;D xsi:type="xsd:double"&gt;171.85&lt;/D&gt;&lt;D xsi:type="xsd:double"&gt;171.85&lt;/D&gt;&lt;D xsi:type="xsd:double"&gt;171.85&lt;/D&gt;&lt;D xsi:type="xsd:double"&gt;171.0688&lt;/D&gt;&lt;D xsi:type="xsd:double"&gt;171.0688&lt;/D&gt;&lt;D xsi:type="xsd:double"&gt;169.9438&lt;/D&gt;&lt;D xsi:type="xsd:double"&gt;170.6625&lt;/D&gt;&lt;D xsi:type="xsd:double"&gt;170.6625&lt;/D&gt;&lt;D xsi:type="xsd:double"&gt;170.6625&lt;/D&gt;&lt;D xsi:type="xsd:double"&gt;170.1313&lt;/D&gt;&lt;D xsi:type="xsd:double"&gt;168.7636&lt;/D&gt;&lt;D xsi:type="xsd:double"&gt;168.1576&lt;/D&gt;&lt;D xsi:type="xsd:double"&gt;167.97580000000002&lt;/D&gt;&lt;D xsi:type="xsd:double"&gt;167.97580000000002&lt;/D&gt;&lt;D xsi:type="xsd:double"&gt;167.97580000000002&lt;/D&gt;&lt;D xsi:type="xsd:double"&gt;167.97580000000002&lt;/D&gt;&lt;D xsi:type="xsd:double"&gt;167.3697&lt;/D&gt;&lt;D xsi:type="xsd:double"&gt;167.3091&lt;/D&gt;&lt;D xsi:type="xsd:double"&gt;166.8546&lt;/D&gt;&lt;D xsi:type="xsd:double"&gt;167.1879&lt;/D&gt;&lt;D xsi:type="xsd:double"&gt;166.7333&lt;/D&gt;&lt;D xsi:type="xsd:double"&gt;166.7333&lt;/D&gt;&lt;D xsi:type="xsd:double"&gt;165.97580000000002&lt;/D&gt;&lt;D xsi:type="xsd:double"&gt;164.7939&lt;/D&gt;&lt;D xsi:type="xsd:double"&gt;164.7939&lt;/D&gt;&lt;D xsi:type="xsd:double"&gt;164.7939&lt;/D&gt;&lt;D xsi:type="xsd:double"&gt;163.9455&lt;/D&gt;&lt;D xsi:type="xsd:double"&gt;163.9455&lt;/D&gt;&lt;D xsi:type="xsd:double"&gt;162.7939&lt;/D&gt;&lt;D xsi:type="xsd:double"&gt;162.7939&lt;/D&gt;&lt;D xsi:type="xsd:double"&gt;162.7939&lt;/D&gt;&lt;D xsi:type="xsd:double"&gt;162.7939&lt;/D&gt;&lt;D xsi:type="xsd:double"&gt;162.6424&lt;/D&gt;&lt;D xsi:type="xsd:double"&gt;162.6424&lt;/D&gt;&lt;D xsi:type="xsd:double"&gt;161.3697&lt;/D&gt;&lt;D xsi:type="xsd:double"&gt;160.0688&lt;/D&gt;&lt;D xsi:type="xsd:double"&gt;160.85&lt;/D&gt;&lt;D xsi:type="xsd:double"&gt;159.4438&lt;/D&gt;&lt;D xsi:type="xsd:double"&gt;159.4438&lt;/D&gt;&lt;D xsi:type="xsd:double"&gt;157.10000000000002&lt;/D&gt;&lt;D xsi:type="xsd:double"&gt;156.6313&lt;/D&gt;&lt;D xsi:type="xsd:double"&gt;155.5688&lt;/D&gt;&lt;D xsi:type="xsd:double"&gt;153.975&lt;/D&gt;&lt;D xsi:type="xsd:double"&gt;153.975&lt;/D&gt;&lt;D xsi:type="xsd:double"&gt;153.5226&lt;/D&gt;&lt;D xsi:type="xsd:double"&gt;152.9152&lt;/D&gt;&lt;D xsi:type="xsd:double"&gt;152.9152&lt;/D&gt;&lt;D xsi:type="xsd:double"&gt;151.8188&lt;/D&gt;&lt;D xsi:type="xsd:double"&gt;151.5212&lt;/D&gt;&lt;D xsi:type="xsd:double"&gt;151.5212&lt;/D&gt;&lt;D xsi:type="xsd:double"&gt;151.8546&lt;/D&gt;&lt;D xsi:type="xsd:double"&gt;155.7636&lt;/D&gt;&lt;D xsi:type="xsd:double"&gt;156.6121&lt;/D&gt;&lt;D xsi:type="xsd:double"&gt;157.03640000000002&lt;/D&gt;&lt;D xsi:type="xsd:double"&gt;157.03640000000002&lt;/D&gt;&lt;D xsi:type="xsd:double"&gt;157.03640000000002&lt;/D&gt;&lt;D xsi:type="xsd:double"&gt;157.03640000000002&lt;/D&gt;&lt;D xsi:type="xsd:double"&gt;157.7636&lt;/D&gt;&lt;D xsi:type="xsd:double"&gt;157.27880000000002&lt;/D&gt;&lt;D xsi:type="xsd:double"&gt;157.12730000000002&lt;/D&gt;&lt;D xsi:type="xsd:double"&gt;157.12730000000002&lt;/D&gt;&lt;D xsi:type="xsd:double"&gt;157.12730000000002&lt;/D&gt;&lt;D xsi:type="xsd:double"&gt;157.58180000000002&lt;/D&gt;&lt;D xsi:type="xsd:double"&gt;157.58180000000002&lt;/D&gt;&lt;D xsi:type="xsd:double"&gt;157.58180000000002&lt;/D&gt;&lt;/FQL&gt;&lt;FQL&gt;&lt;Q&gt;DE0007664039^PSETCAL(FIVEDAY);FG_VOLUME(-1AY,NOW,D,0)&lt;/Q&gt;&lt;R&gt;263&lt;/R&gt;&lt;C&gt;1&lt;/C&gt;&lt;D xsi:type="xsd:double"&gt;1.110025&lt;/D&gt;&lt;D xsi:type="xsd:double"&gt;0.91902299999999992&lt;/D&gt;&lt;D xsi:type="xsd:double"&gt;1.050354&lt;/D&gt;&lt;D xsi:type="xsd:double"&gt;0.698468&lt;/D&gt;&lt;D xsi:type="xsd:double"&gt;0.847035&lt;/D&gt;&lt;D xsi:type="xsd:double"&gt;1.082011&lt;/D&gt;&lt;D xsi:type="xsd:double"&gt;1.2233159999999999&lt;/D&gt;&lt;D xsi:type="xsd:double"&gt;1.9305189999999999&lt;/D&gt;&lt;D xsi:type="xsd:double"&gt;1.305976&lt;/D&gt;&lt;D xsi:type="xsd:double"&gt;0.692017&lt;/D&gt;&lt;D xsi:type="xsd:double"&gt;1.121057&lt;/D&gt;&lt;D xsi:type="xsd:double"&gt;1.229339&lt;/D&gt;&lt;D xsi:type="xsd:double"&gt;1.348794&lt;/D&gt;&lt;D xsi:type="xsd:double"&gt;1.2094909999999999&lt;/D&gt;&lt;D xsi:type="xsd:double"&gt;1.6681949999999999&lt;/D&gt;&lt;D xsi:type="xsd:double"&gt;1.312374&lt;/D&gt;&lt;D xsi:type="xsd:double"&gt;1.103362&lt;/D&gt;&lt;D xsi:type="xsd:double"&gt;1.007171&lt;/D&gt;&lt;D xsi:type="xsd:double"&gt;1.3876000000000002&lt;/D&gt;&lt;D xsi:type="xsd:double"&gt;3.127964&lt;/D&gt;&lt;D xsi:type="xsd:double"&gt;1.036969&lt;/D&gt;&lt;D xsi:type="xsd:double"&gt;0.69677099999999992&lt;/D&gt;&lt;D xsi:type="xsd:double"&gt;0.85244199999999992&lt;/D&gt;&lt;D xsi:type="xsd:double"&gt;0.981714&lt;/D&gt;&lt;D xsi:type="xsd:double"&gt;0.643126&lt;/D&gt;&lt;D xsi:type="xsd:double"&gt;1.625371&lt;/D&gt;&lt;D xsi:type="xsd:double"&gt;0.66537&lt;/D&gt;&lt;D xsi:type="xsd:double"&gt;0.636122&lt;/D&gt;&lt;D xsi:type="xsd:double"&gt;0.58804499999999993&lt;/D&gt;&lt;D xsi:type="xsd:double"&gt;0.402277&lt;/D&gt;&lt;D xsi:type="xsd:double"&gt;0&lt;/D&gt;&lt;D xsi:type="xsd:double"&gt;1.152431&lt;/D&gt;&lt;D xsi:type="xsd:double"&gt;0.921192&lt;/D&gt;&lt;D xsi:type="xsd:double"&gt;0.551813&lt;/D&gt;&lt;D xsi:type="xsd:double"&gt;0.36367299999999997&lt;/D&gt;&lt;D xsi:type="xsd:double"&gt;0&lt;/D&gt;&lt;D xsi:type="xsd:double"&gt;0.831706&lt;/D&gt;&lt;D xsi:type="xsd:double"&gt;0.991823&lt;/D&gt;&lt;D xsi:type="xsd:double"&gt;1.314476&lt;/D&gt;&lt;D xsi:type="xsd:double"&gt;0.90044&lt;/D&gt;&lt;D xsi:type="xsd:double"&gt;0.895577&lt;/D&gt;&lt;D xsi:type="xsd:double"&gt;0.545399&lt;/D&gt;&lt;D xsi:type="xsd:double"&gt;1.094623&lt;/D&gt;&lt;D xsi:type="xsd:double"&gt;0.966227&lt;/D&gt;&lt;D xsi:type="xsd:double"&gt;1.2431459999999999&lt;/D&gt;&lt;D xsi:type="xsd:double"&gt;0.86770399999999992&lt;/D&gt;&lt;D xsi:type="xsd:double"&gt;0.817523&lt;/D&gt;&lt;D xsi:type="xsd:double"&gt;1.121039&lt;/D&gt;&lt;D xsi:type="xsd:double"&gt;1.175736&lt;/D&gt;&lt;D xsi:type="xsd:double"&gt;2.4112649999999998&lt;/D&gt;&lt;D xsi:type="xsd:double"&gt;2.3013369999999997&lt;/D&gt;&lt;D xsi:type="xsd:double"&gt;2.161676&lt;/D&gt;&lt;D xsi:type="xsd:double"&gt;1.2182169999999999&lt;/D&gt;&lt;D xsi:type="xsd:double"&gt;1.1485800000000002&lt;/D&gt;&lt;D xsi:type="xsd:double"&gt;1.201125&lt;/D&gt;&lt;D xsi:type="xsd:double"&gt;1.1305159999999999&lt;/D&gt;&lt;D xsi:type="xsd:double"&gt;1.0828&lt;/D&gt;&lt;D xsi:type="xsd:double"&gt;0.88817499999999994&lt;/D&gt;&lt;D xsi:type="xsd:double"&gt;1.313535&lt;/D&gt;&lt;D xsi:type="xsd:double"&gt;0.948357&lt;/D&gt;&lt;D xsi:type="xsd:double"&gt;0.6930251&lt;/D&gt;&lt;D xsi:type="xsd:double"&gt;0.891019&lt;/D&gt;&lt;D xsi:type="xsd:double"&gt;1.4602929999999998&lt;/D&gt;&lt;D xsi:type="xsd:double"&gt;0.905696&lt;/D&gt;&lt;D xsi:type="xsd:double"&gt;0.649767&lt;/D&gt;&lt;D xsi:type="xsd:double"&gt;1.147553&lt;/D&gt;&lt;D xsi:type="xsd:double"&gt;0.760764&lt;/D&gt;&lt;D xsi:type="xsd:double"&gt;1.139252&lt;/D&gt;&lt;D xsi:type="xsd:double"&gt;1.342026&lt;/D&gt;&lt;D xsi:type="xsd:double"&gt;1.2125329999999999&lt;/D&gt;&lt;D xsi:type="xsd:double"&gt;0.8809&lt;/D&gt;&lt;D xsi:type="xsd:double"&gt;0.848449&lt;/D&gt;&lt;D xsi:type="xsd:double"&gt;1.07353&lt;/D&gt;&lt;D xsi:type="xsd:double"&gt;1.229461&lt;/D&gt;&lt;D xsi:type="xsd:double"&gt;1.6315339999999998&lt;/D&gt;&lt;D xsi:type="xsd:double"&gt;1.8569849999999999&lt;/D&gt;&lt;D xsi:type="xsd:double"&gt;1.214779&lt;/D&gt;&lt;D xsi:type="xsd:double"&gt;1.26208&lt;/D&gt;&lt;D xsi:type="xsd:double"&gt;1.311207&lt;/D&gt;&lt;D xsi:type="xsd:double"&gt;0.866325&lt;/D&gt;&lt;D xsi:type="xsd:double"&gt;0.773199&lt;/D&gt;&lt;D xsi:type="xsd:double"&gt;0.8677281&lt;/D&gt;&lt;D xsi:type="xsd:double"&gt;0.863609&lt;/D&gt;&lt;D xsi:type="xsd:double"&gt;0.99813299999999994&lt;/D&gt;&lt;D xsi:type="xsd:double"&gt;1.7926259999999998&lt;/D&gt;&lt;D xsi:type="xsd:double"&gt;0.93188399999999993&lt;/D&gt;&lt;D xsi:type="xsd:double"&gt;0.96106399999999992&lt;/D&gt;&lt;D xsi:type="xsd:double"&gt;2.8513379999999997&lt;/D&gt;&lt;D xsi:type="xsd:double"&gt;1.56295&lt;/D&gt;&lt;D xsi:type="xsd:double"&gt;1.422942&lt;/D&gt;&lt;D xsi:type="xsd:double"&gt;1.9942300000000002&lt;/D&gt;&lt;D xsi:type="xsd:double"&gt;1.156355&lt;/D&gt;&lt;D xsi:type="xsd:double"&gt;0.885392&lt;/D&gt;&lt;D xsi:type="xsd:double"&gt;0.875184&lt;/D&gt;&lt;D xsi:type="xsd:double"&gt;1.027668&lt;/D&gt;&lt;D xsi:type="xsd:double"&gt;0.744745&lt;/D&gt;&lt;D xsi:type="xsd:double"&gt;0.971081&lt;/D&gt;&lt;D xsi:type="xsd:double"&gt;0.555205&lt;/D&gt;&lt;D xsi:type="xsd:double"&gt;1.143271&lt;/D&gt;&lt;D xsi:type="xsd:double"&gt;0.94055099999999991&lt;/D&gt;&lt;D xsi:type="xsd:double"&gt;0.765925&lt;/D&gt;&lt;D xsi:type="xsd:double"&gt;0.66543000000000008&lt;/D&gt;&lt;D xsi:type="xsd:double"&gt;0.787716&lt;/D&gt;&lt;D xsi:type="xsd:double"&gt;0.74268899999999993&lt;/D&gt;&lt;D xsi:type="xsd:double"&gt;0.82890599999999992&lt;/D&gt;&lt;D xsi:type="xsd:double"&gt;1.171478&lt;/D&gt;&lt;D xsi:type="xsd:double"&gt;1.573574&lt;/D&gt;&lt;D xsi:type="xsd:double"&gt;1.180172&lt;/D&gt;&lt;D xsi:type="xsd:double"&gt;1.097432&lt;/D&gt;&lt;D xsi:type="xsd:double"&gt;0.77317099999999994&lt;/D&gt;&lt;D xsi:type="xsd:double"&gt;0.961938&lt;/D&gt;&lt;D xsi:type="xsd:double"&gt;1.0106169999999999&lt;/D&gt;&lt;D xsi:type="xsd:double"&gt;0.757263&lt;/D&gt;&lt;D xsi:type="xsd:double"&gt;1.4652939999999999&lt;/D&gt;&lt;D xsi:type="xsd:double"&gt;0.801125&lt;/D&gt;&lt;D xsi:type="xsd:double"&gt;0&lt;/D&gt;&lt;D xsi:type="xsd:double"&gt;0&lt;/D&gt;&lt;D xsi:type="xsd:double"&gt;0.86341799999999991&lt;/D&gt;&lt;D xsi:type="xsd:double"&gt;2.9111339999999997&lt;/D&gt;&lt;D xsi:type="xsd:double"&gt;1.880637&lt;/D&gt;&lt;D xsi:type="xsd:double"&gt;1.093049&lt;/D&gt;&lt;D xsi:type="xsd:double"&gt;1.352047&lt;/D&gt;&lt;D xsi:type="xsd:double"&gt;3.363717&lt;/D&gt;&lt;D xsi:type="xsd:double"&gt;2.114795&lt;/D&gt;&lt;D xsi:type="xsd:double"&gt;1.511413&lt;/D&gt;&lt;D xsi:type="xsd:double"&gt;1.135354&lt;/D&gt;&lt;D xsi:type="xsd:double"&gt;0.982885&lt;/D&gt;&lt;D xsi:type="xsd:double"&gt;0.96657799999999994&lt;/D&gt;&lt;D xsi:type="xsd:double"&gt;0.771662&lt;/D&gt;&lt;D xsi:type="xsd:double"&gt;0.83164&lt;/D&gt;&lt;D xsi:type="xsd:double"&gt;0.662099&lt;/D&gt;&lt;D xsi:type="xsd:double"&gt;1.087856&lt;/D&gt;&lt;D xsi:type="xsd:double"&gt;1.0609389999999999&lt;/D&gt;&lt;D xsi:type="xsd:double"&gt;0.865119&lt;/D&gt;&lt;D xsi:type="xsd:double"&gt;1.050653&lt;/D&gt;&lt;D xsi:type="xsd:double"&gt;2.249059&lt;/D&gt;&lt;D xsi:type="xsd:double"&gt;1.157433&lt;/D&gt;&lt;D xsi:type="xsd:double"&gt;0.914129&lt;/D&gt;&lt;D xsi:type="xsd:double"&gt;1.024634&lt;/D&gt;&lt;D xsi:type="xsd:double"&gt;0.909979&lt;/D&gt;&lt;D xsi:type="xsd:double"&gt;0.89300099999999993&lt;/D&gt;&lt;D xsi:type="xsd:double"&gt;0.42206099999999996&lt;/D&gt;&lt;D xsi:type="xsd:double"&gt;2.8115419999999998&lt;/D&gt;&lt;D xsi:type="xsd:double"&gt;1.326617&lt;/D&gt;&lt;D xsi:type="xsd:double"&gt;0.68686&lt;/D&gt;&lt;D xsi:type="xsd:double"&gt;0.666577&lt;/D&gt;&lt;D xsi:type="xsd:double"&gt;0.555566&lt;/D&gt;&lt;D xsi:type="xsd:double"&gt;0.60604799999999992&lt;/D&gt;&lt;D xsi:type="xsd:double"&gt;0.914949&lt;/D&gt;&lt;D xsi:type="xsd:double"&gt;1.3940489999999999&lt;/D&gt;&lt;D xsi:type="xsd:double"&gt;1.178812&lt;/D&gt;&lt;D xsi:type="xsd:double"&gt;0.39172199999999996&lt;/D&gt;&lt;D xsi:type="xsd:double"&gt;0.80954799999999993&lt;/D&gt;&lt;D xsi:type="xsd:double"&gt;1.368242&lt;/D&gt;&lt;D xsi:type="xsd:double"&gt;0.99924399999999991&lt;/D&gt;&lt;D xsi:type="xsd:double"&gt;2.126191&lt;/D&gt;&lt;D xsi:type="xsd:double"&gt;0.9464051&lt;/D&gt;&lt;D xsi:type="xsd:double"&gt;1.142196&lt;/D&gt;&lt;D xsi:type="xsd:double"&gt;0.845726&lt;/D&gt;&lt;D xsi:type="xsd:double"&gt;0.83736499999999991&lt;/D&gt;&lt;D xsi:type="xsd:double"&gt;1.579268&lt;/D&gt;&lt;D xsi:type="xsd:double"&gt;0.865093&lt;/D&gt;&lt;D xsi:type="xsd:double"&gt;1.6928109999999998&lt;/D&gt;&lt;D xsi:type="xsd:double"&gt;1.519037&lt;/D&gt;&lt;D xsi:type="xsd:double"&gt;1.131974&lt;/D&gt;&lt;D xsi:type="xsd:double"&gt;0.70446599999999993&lt;/D&gt;&lt;D xsi:type="xsd:double"&gt;0.643502&lt;/D&gt;&lt;D xsi:type="xsd:double"&gt;1.067948&lt;/D&gt;&lt;D xsi:type="xsd:double"&gt;1.011817&lt;/D&gt;&lt;D xsi:type="xsd:double"&gt;0.760498&lt;/D&gt;&lt;D xsi:type="xsd:double"&gt;1.445171&lt;/D&gt;&lt;D xsi:type="xsd:double"&gt;1.5778139999999998&lt;/D&gt;&lt;D xsi:type="xsd:double"&gt;2.062208&lt;/D&gt;&lt;D xsi:type="xsd:double"&gt;1.409104&lt;/D&gt;&lt;D xsi:type="xsd:double"&gt;1.046779&lt;/D&gt;&lt;D xsi:type="xsd:double"&gt;1.6709619999999998&lt;/D&gt;&lt;D xsi:type="xsd:double"&gt;1.193536&lt;/D&gt;&lt;D xsi:type="xsd:double"&gt;0.812078&lt;/D&gt;&lt;D xsi:type="xsd:double"&gt;0.96214099999999991&lt;/D&gt;&lt;D xsi:type="xsd:double"&gt;2.286493&lt;/D&gt;&lt;D xsi:type="xsd:double"&gt;1.144835&lt;/D&gt;&lt;D xsi:type="xsd:double"&gt;0.8081681&lt;/D&gt;&lt;D xsi:type="xsd:double"&gt;0.97379&lt;/D&gt;&lt;D xsi:type="xsd:double"&gt;1.464184&lt;/D&gt;&lt;D xsi:type="xsd:double"&gt;3.9403600000000005&lt;/D&gt;&lt;D xsi:type="xsd:double"&gt;2.022896&lt;/D&gt;&lt;D xsi:type="xsd:double"&gt;1.587848&lt;/D&gt;&lt;D xsi:type="xsd:double"&gt;1.77892&lt;/D&gt;&lt;D xsi:type="xsd:double"&gt;2.909073&lt;/D&gt;&lt;D xsi:type="xsd:double"&gt;2.7279169999999997&lt;/D&gt;&lt;D xsi:type="xsd:double"&gt;3.5952200000000003&lt;/D&gt;&lt;D xsi:type="xsd:double"&gt;3.313446&lt;/D&gt;&lt;D xsi:type="xsd:double"&gt;3.564892&lt;/D&gt;&lt;D xsi:type="xsd:double"&gt;3.982776&lt;/D&gt;&lt;D xsi:type="xsd:double"&gt;2.4063309999999998&lt;/D&gt;&lt;D xsi:type="xsd:double"&gt;2.279737&lt;/D&gt;&lt;D xsi:type="xsd:double"&gt;1.5370409999999999&lt;/D&gt;&lt;D xsi:type="xsd:double"&gt;1.442937&lt;/D&gt;&lt;D xsi:type="xsd:double"&gt;1.307525&lt;/D&gt;&lt;D xsi:type="xsd:double"&gt;2.3666&lt;/D&gt;&lt;D xsi:type="xsd:double"&gt;3.498577&lt;/D&gt;&lt;D xsi:type="xsd:double"&gt;1.964237&lt;/D&gt;&lt;D xsi:type="xsd:double"&gt;2.0374&lt;/D&gt;&lt;D xsi:type="xsd:double"&gt;1.8919219999999999&lt;/D&gt;&lt;D xsi:type="xsd:double"&gt;2.1302659999999998&lt;/D&gt;&lt;D xsi:type="xsd:double"&gt;1.6164200000000002&lt;/D&gt;&lt;D xsi:type="xsd:double"&gt;1.006749&lt;/D&gt;&lt;D xsi:type="xsd:double"&gt;1.198232&lt;/D&gt;&lt;D xsi:type="xsd:double"&gt;1.6067509999999998&lt;/D&gt;&lt;D xsi:type="xsd:double"&gt;1.3374249999999999&lt;/D&gt;&lt;D xsi:type="xsd:double"&gt;1.827265&lt;/D&gt;&lt;D xsi:type="xsd:double"&gt;1.7152129999999999&lt;/D&gt;&lt;D xsi:type="xsd:double"&gt;1.7398749999999998&lt;/D&gt;&lt;D xsi:type="xsd:double"&gt;1.4081949999999999&lt;/D&gt;&lt;D xsi:type="xsd:double"&gt;1.5653869999999999&lt;/D&gt;&lt;D xsi:type="xsd:double"&gt;1.5222209999999998&lt;/D&gt;&lt;D xsi:type="xsd:double"&gt;1.981434&lt;/D&gt;&lt;D xsi:type="xsd:double"&gt;1.830562&lt;/D&gt;&lt;D xsi:type="xsd:double"&gt;1.945736&lt;/D&gt;&lt;D xsi:type="xsd:double"&gt;2.18041&lt;/D&gt;&lt;D xsi:type="xsd:double"&gt;7.5507409999999995&lt;/D&gt;&lt;D xsi:type="xsd:double"&gt;1.993325&lt;/D&gt;&lt;D xsi:type="xsd:double"&gt;1.484559&lt;/D&gt;&lt;D xsi:type="xsd:double"&gt;1.385456&lt;/D&gt;&lt;D xsi:type="xsd:double"&gt;2.1582689999999998&lt;/D&gt;&lt;D xsi:type="xsd:double"&gt;2.1621400000000004&lt;/D&gt;&lt;D xsi:type="xsd:double"&gt;1.8769449999999999&lt;/D&gt;&lt;D xsi:type="xsd:double"&gt;1.965139&lt;/D&gt;&lt;D xsi:type="xsd:double"&gt;1.307437&lt;/D&gt;&lt;D xsi:type="xsd:double"&gt;1.479512&lt;/D&gt;&lt;D xsi:type="xsd:double"&gt;2.573341&lt;/D&gt;&lt;D xsi:type="xsd:double"&gt;1.885119&lt;/D&gt;&lt;D xsi:type="xsd:double"&gt;3.288862&lt;/D&gt;&lt;D xsi:type="xsd:double"&gt;2.591087&lt;/D&gt;&lt;D xsi:type="xsd:double"&gt;2.557339&lt;/D&gt;&lt;D xsi:type="xsd:double"&gt;1.5746900000000002&lt;/D&gt;&lt;D xsi:type="xsd:double"&gt;1.7515479999999999&lt;/D&gt;&lt;D xsi:type="xsd:double"&gt;1.457496&lt;/D&gt;&lt;D xsi:type="xsd:double"&gt;2.039253&lt;/D&gt;&lt;D xsi:type="xsd:double"&gt;1.615052&lt;/D&gt;&lt;D xsi:type="xsd:double"&gt;1.253244&lt;/D&gt;&lt;D xsi:type="xsd:double"&gt;1.634072&lt;/D&gt;&lt;D xsi:type="xsd:double"&gt;1.598887&lt;/D&gt;&lt;D xsi:type="xsd:double"&gt;1.300595&lt;/D&gt;&lt;D xsi:type="xsd:double"&gt;1.344034&lt;/D&gt;&lt;D xsi:type="xsd:double"&gt;1.40805&lt;/D&gt;&lt;D xsi:type="xsd:double"&gt;1.4690100000000002&lt;/D&gt;&lt;D xsi:type="xsd:double"&gt;1.735493&lt;/D&gt;&lt;D xsi:type="xsd:double"&gt;1.705465&lt;/D&gt;&lt;D xsi:type="xsd:double"&gt;3.437519&lt;/D&gt;&lt;D xsi:type="xsd:double"&gt;2.4045400000000003&lt;/D&gt;&lt;D xsi:type="xsd:double"&gt;1.427954&lt;/D&gt;&lt;D xsi:type="xsd:double"&gt;2.1413629999999997&lt;/D&gt;&lt;D xsi:type="xsd:double"&gt;1.999008&lt;/D&gt;&lt;D xsi:type="xsd:double"&gt;2.485766&lt;/D&gt;&lt;D xsi:type="xsd:double"&gt;1.562914&lt;/D&gt;&lt;D xsi:type="xsd:double"&gt;1.431188&lt;/D&gt;&lt;D xsi:type="xsd:double"&gt;1.022548&lt;/D&gt;&lt;D xsi:type="xsd:double"&gt;1.832658&lt;/D&gt;&lt;D xsi:type="xsd:double"&gt;1.832415&lt;/D&gt;&lt;D xsi:type="xsd:double"&gt;1.180756&lt;/D&gt;&lt;D xsi:type="xsd:double"&gt;1.09521&lt;/D&gt;&lt;D xsi:type="xsd:double"&gt;0.688697&lt;/D&gt;&lt;/FQL&gt;&lt;FQL&gt;&lt;Q&gt;DE0007664039^FA_ISO_CODE&lt;/Q&gt;&lt;R&gt;1&lt;/R&gt;&lt;C&gt;1&lt;/C&gt;&lt;D xsi:type="xsd:string"&gt;EUR&lt;/D&gt;&lt;/FQL&gt;&lt;FQL&gt;&lt;Q&gt;DE0007664039^LSD_NAME_TOP_HLDR(10,"H","FS","EN")&lt;/Q&gt;&lt;R&gt;10&lt;/R&gt;&lt;C&gt;1&lt;/C&gt;&lt;D xsi:type="xsd:string"&gt;Qatar Investment Authority (Investment Management)&lt;/D&gt;&lt;D xsi:type="xsd:string"&gt;Waddell &amp;amp; Reed Investment Management Co.&lt;/D&gt;&lt;D xsi:type="xsd:string"&gt;Fidelity Management &amp;amp; Research Co.&lt;/D&gt;&lt;D xsi:type="xsd:string"&gt;Thornburg Investment Management, Inc.&lt;/D&gt;&lt;D xsi:type="xsd:string"&gt;BlackRock Asset Management Deutschland AG&lt;/D&gt;&lt;D xsi:type="xsd:string"&gt;DWS Investment GmbH&lt;/D&gt;&lt;D xsi:type="xsd:string"&gt;Capital World Investors&lt;/D&gt;&lt;D xsi:type="xsd:string"&gt;Allianz Global Investors Kapitalanlagegesellschaft&lt;/D&gt;&lt;D xsi:type="xsd:string"&gt;BlackRock Advisors LLC&lt;/D&gt;&lt;D xsi:type="xsd:string"&gt;BlackRock Fund Advisors&lt;/D&gt;&lt;/FQL&gt;&lt;FQL&gt;&lt;Q&gt;DE0007664039^LSD_POS_TOP_HLDR(10,"H","FS")&lt;/Q&gt;&lt;R&gt;10&lt;/R&gt;&lt;C&gt;1&lt;/C&gt;&lt;D xsi:type="xsd:double"&gt;26355118&lt;/D&gt;&lt;D xsi:type="xsd:double"&gt;10102724&lt;/D&gt;&lt;D xsi:type="xsd:double"&gt;7444998&lt;/D&gt;&lt;D xsi:type="xsd:double"&gt;3431545&lt;/D&gt;&lt;D xsi:type="xsd:double"&gt;3350116&lt;/D&gt;&lt;D xsi:type="xsd:double"&gt;2586805&lt;/D&gt;&lt;D xsi:type="xsd:double"&gt;2221000&lt;/D&gt;&lt;D xsi:type="xsd:double"&gt;1513135&lt;/D&gt;&lt;D xsi:type="xsd:double"&gt;1246220&lt;/D&gt;&lt;D xsi:type="xsd:double"&gt;1187685&lt;/D&gt;&lt;/FQL&gt;&lt;FQL&gt;&lt;Q&gt;ES0113211835^P_PRICE(0)&lt;/Q&gt;&lt;R&gt;1&lt;/R&gt;&lt;C&gt;1&lt;/C&gt;&lt;D xsi:type="xsd:double"&gt;5.972&lt;/D&gt;&lt;/FQL&gt;&lt;FQL&gt;&lt;Q&gt;ES0113211835^P_PRICE(40861)&lt;/Q&gt;&lt;R&gt;1&lt;/R&gt;&lt;C&gt;1&lt;/C&gt;&lt;D xsi:type="xsd:double"&gt;5.972&lt;/D&gt;&lt;/FQL&gt;&lt;FQL&gt;&lt;Q&gt;ES0113211835^P_COM_SHS_OUT(0)&lt;/Q&gt;&lt;R&gt;1&lt;/R&gt;&lt;C&gt;1&lt;/C&gt;&lt;D xsi:type="xsd:double"&gt;4903.207&lt;/D&gt;&lt;/FQL&gt;&lt;FQL&gt;&lt;Q&gt;ES0113211835^P_COM_SHS_OUT(40861)&lt;/Q&gt;&lt;R&gt;1&lt;/R&gt;&lt;C&gt;1&lt;/C&gt;&lt;D xsi:type="xsd:double"&gt;4903.207&lt;/D&gt;&lt;/FQL&gt;&lt;FQL&gt;&lt;Q&gt;ES0113211835^P_LOCAL_INDEX&lt;/Q&gt;&lt;R&gt;1&lt;/R&gt;&lt;C&gt;1&lt;/C&gt;&lt;D xsi:type="xsd:string"&gt;180824&lt;/D&gt;&lt;/FQL&gt;&lt;FQL&gt;&lt;Q&gt;ES0113211835^PSETCAL(FIVEDAY);P_DATEJ_DAY(-1AY,NOW,D)&lt;/Q&gt;&lt;R&gt;263&lt;/R&gt;&lt;C&gt;1&lt;/C&gt;&lt;D xsi:type="xsd:int"&gt;40494&lt;/D&gt;&lt;D xsi:type="xsd:int"&gt;40497&lt;/D&gt;&lt;D xsi:type="xsd:int"&gt;40498&lt;/D&gt;&lt;D xsi:type="xsd:int"&gt;40499&lt;/D&gt;&lt;D xsi:type="xsd:int"&gt;40500&lt;/D&gt;&lt;D xsi:type="xsd:int"&gt;40501&lt;/D&gt;&lt;D xsi:type="xsd:int"&gt;40504&lt;/D&gt;&lt;D xsi:type="xsd:int"&gt;40505&lt;/D&gt;&lt;D xsi:type="xsd:int"&gt;40506&lt;/D&gt;&lt;D xsi:type="xsd:int"&gt;40507&lt;/D&gt;&lt;D xsi:type="xsd:int"&gt;40508&lt;/D&gt;&lt;D xsi:type="xsd:int"&gt;40511&lt;/D&gt;&lt;D xsi:type="xsd:int"&gt;40512&lt;/D&gt;&lt;D xsi:type="xsd:int"&gt;40513&lt;/D&gt;&lt;D xsi:type="xsd:int"&gt;40514&lt;/D&gt;&lt;D xsi:type="xsd:int"&gt;40515&lt;/D&gt;&lt;D xsi:type="xsd:int"&gt;40518&lt;/D&gt;&lt;D xsi:type="xsd:int"&gt;40519&lt;/D&gt;&lt;D xsi:type="xsd:int"&gt;40520&lt;/D&gt;&lt;D xsi:type="xsd:int"&gt;40521&lt;/D&gt;&lt;D xsi:type="xsd:int"&gt;40522&lt;/D&gt;&lt;D xsi:type="xsd:int"&gt;40525&lt;/D&gt;&lt;D xsi:type="xsd:int"&gt;40526&lt;/D&gt;&lt;D xsi:type="xsd:int"&gt;40527&lt;/D&gt;&lt;D xsi:type="xsd:int"&gt;40528&lt;/D&gt;&lt;D xsi:type="xsd:int"&gt;40529&lt;/D&gt;&lt;D xsi:type="xsd:int"&gt;40532&lt;/D&gt;&lt;D xsi:type="xsd:int"&gt;40533&lt;/D&gt;&lt;D xsi:type="xsd:int"&gt;40534&lt;/D&gt;&lt;D xsi:type="xsd:int"&gt;40535&lt;/D&gt;&lt;D xsi:type="xsd:int"&gt;40536&lt;/D&gt;&lt;D xsi:type="xsd:int"&gt;40539&lt;/D&gt;&lt;D xsi:type="xsd:int"&gt;40540&lt;/D&gt;&lt;D xsi:type="xsd:int"&gt;40541&lt;/D&gt;&lt;D xsi:type="xsd:int"&gt;40542&lt;/D&gt;&lt;D xsi:type="xsd:int"&gt;40543&lt;/D&gt;&lt;D xsi:type="xsd:int"&gt;40546&lt;/D&gt;&lt;D xsi:type="xsd:int"&gt;40547&lt;/D&gt;&lt;D xsi:type="xsd:int"&gt;40548&lt;/D&gt;&lt;D xsi:type="xsd:int"&gt;40549&lt;/D&gt;&lt;D xsi:type="xsd:int"&gt;40550&lt;/D&gt;&lt;D xsi:type="xsd:int"&gt;40553&lt;/D&gt;&lt;D xsi:type="xsd:int"&gt;40554&lt;/D&gt;&lt;D xsi:type="xsd:int"&gt;40555&lt;/D&gt;&lt;D xsi:type="xsd:int"&gt;40556&lt;/D&gt;&lt;D xsi:type="xsd:int"&gt;40557&lt;/D&gt;&lt;D xsi:type="xsd:int"&gt;40560&lt;/D&gt;&lt;D xsi:type="xsd:int"&gt;40561&lt;/D&gt;&lt;D xsi:type="xsd:int"&gt;40562&lt;/D&gt;&lt;D xsi:type="xsd:int"&gt;40563&lt;/D&gt;&lt;D xsi:type="xsd:int"&gt;40564&lt;/D&gt;&lt;D xsi:type="xsd:int"&gt;40567&lt;/D&gt;&lt;D xsi:type="xsd:int"&gt;40568&lt;/D&gt;&lt;D xsi:type="xsd:int"&gt;40569&lt;/D&gt;&lt;D xsi:type="xsd:int"&gt;40570&lt;/D&gt;&lt;D xsi:type="xsd:int"&gt;40571&lt;/D&gt;&lt;D xsi:type="xsd:int"&gt;40574&lt;/D&gt;&lt;D xsi:type="xsd:int"&gt;40575&lt;/D&gt;&lt;D xsi:type="xsd:int"&gt;40576&lt;/D&gt;&lt;D xsi:type="xsd:int"&gt;40577&lt;/D&gt;&lt;D xsi:type="xsd:int"&gt;40578&lt;/D&gt;&lt;D xsi:type="xsd:int"&gt;40581&lt;/D&gt;&lt;D xsi:type="xsd:int"&gt;40582&lt;/D&gt;&lt;D xsi:type="xsd:int"&gt;40583&lt;/D&gt;&lt;D xsi:type="xsd:int"&gt;40584&lt;/D&gt;&lt;D xsi:type="xsd:int"&gt;40585&lt;/D&gt;&lt;D xsi:type="xsd:int"&gt;40588&lt;/D&gt;&lt;D xsi:type="xsd:int"&gt;40589&lt;/D&gt;&lt;D xsi:type="xsd:int"&gt;40590&lt;/D&gt;&lt;D xsi:type="xsd:int"&gt;40591&lt;/D&gt;&lt;D xsi:type="xsd:int"&gt;40592&lt;/D&gt;&lt;D xsi:type="xsd:int"&gt;40595&lt;/D&gt;&lt;D xsi:type="xsd:int"&gt;40596&lt;/D&gt;&lt;D xsi:type="xsd:int"&gt;40597&lt;/D&gt;&lt;D xsi:type="xsd:int"&gt;40598&lt;/D&gt;&lt;D xsi:type="xsd:int"&gt;40599&lt;/D&gt;&lt;D xsi:type="xsd:int"&gt;40602&lt;/D&gt;&lt;D xsi:type="xsd:int"&gt;40603&lt;/D&gt;&lt;D xsi:type="xsd:int"&gt;40604&lt;/D&gt;&lt;D xsi:type="xsd:int"&gt;40605&lt;/D&gt;&lt;D xsi:type="xsd:int"&gt;40606&lt;/D&gt;&lt;D xsi:type="xsd:int"&gt;40609&lt;/D&gt;&lt;D xsi:type="xsd:int"&gt;40610&lt;/D&gt;&lt;D xsi:type="xsd:int"&gt;40611&lt;/D&gt;&lt;D xsi:type="xsd:int"&gt;40612&lt;/D&gt;&lt;D xsi:type="xsd:int"&gt;40613&lt;/D&gt;&lt;D xsi:type="xsd:int"&gt;40616&lt;/D&gt;&lt;D xsi:type="xsd:int"&gt;40617&lt;/D&gt;&lt;D xsi:type="xsd:int"&gt;40618&lt;/D&gt;&lt;D xsi:type="xsd:int"&gt;40619&lt;/D&gt;&lt;D xsi:type="xsd:int"&gt;40620&lt;/D&gt;&lt;D xsi:type="xsd:int"&gt;40623&lt;/D&gt;&lt;D xsi:type="xsd:int"&gt;40624&lt;/D&gt;&lt;D xsi:type="xsd:int"&gt;40625&lt;/D&gt;&lt;D xsi:type="xsd:int"&gt;40626&lt;/D&gt;&lt;D xsi:type="xsd:int"&gt;40627&lt;/D&gt;&lt;D xsi:type="xsd:int"&gt;40630&lt;/D&gt;&lt;D xsi:type="xsd:int"&gt;40631&lt;/D&gt;&lt;D xsi:type="xsd:int"&gt;40632&lt;/D&gt;&lt;D xsi:type="xsd:int"&gt;40633&lt;/D&gt;&lt;D xsi:type="xsd:int"&gt;40634&lt;/D&gt;&lt;D xsi:type="xsd:int"&gt;40637&lt;/D&gt;&lt;D xsi:type="xsd:int"&gt;40638&lt;/D&gt;&lt;D xsi:type="xsd:int"&gt;40639&lt;/D&gt;&lt;D xsi:type="xsd:int"&gt;40640&lt;/D&gt;&lt;D xsi:type="xsd:int"&gt;40641&lt;/D&gt;&lt;D xsi:type="xsd:int"&gt;40644&lt;/D&gt;&lt;D xsi:type="xsd:int"&gt;40645&lt;/D&gt;&lt;D xsi:type="xsd:int"&gt;40646&lt;/D&gt;&lt;D xsi:type="xsd:int"&gt;40647&lt;/D&gt;&lt;D xsi:type="xsd:int"&gt;40648&lt;/D&gt;&lt;D xsi:type="xsd:int"&gt;40651&lt;/D&gt;&lt;D xsi:type="xsd:int"&gt;40652&lt;/D&gt;&lt;D xsi:type="xsd:int"&gt;40653&lt;/D&gt;&lt;D xsi:type="xsd:int"&gt;40654&lt;/D&gt;&lt;D xsi:type="xsd:int"&gt;40655&lt;/D&gt;&lt;D xsi:type="xsd:int"&gt;40658&lt;/D&gt;&lt;D xsi:type="xsd:int"&gt;40659&lt;/D&gt;&lt;D xsi:type="xsd:int"&gt;40660&lt;/D&gt;&lt;D xsi:type="xsd:int"&gt;40661&lt;/D&gt;&lt;D xsi:type="xsd:int"&gt;40662&lt;/D&gt;&lt;D xsi:type="xsd:int"&gt;40665&lt;/D&gt;&lt;D xsi:type="xsd:int"&gt;40666&lt;/D&gt;&lt;D xsi:type="xsd:int"&gt;40667&lt;/D&gt;&lt;D xsi:type="xsd:int"&gt;40668&lt;/D&gt;&lt;D xsi:type="xsd:int"&gt;40669&lt;/D&gt;&lt;D xsi:type="xsd:int"&gt;40672&lt;/D&gt;&lt;D xsi:type="xsd:int"&gt;40673&lt;/D&gt;&lt;D xsi:type="xsd:int"&gt;40674&lt;/D&gt;&lt;D xsi:type="xsd:int"&gt;40675&lt;/D&gt;&lt;D xsi:type="xsd:int"&gt;40676&lt;/D&gt;&lt;D xsi:type="xsd:int"&gt;40679&lt;/D&gt;&lt;D xsi:type="xsd:int"&gt;40680&lt;/D&gt;&lt;D xsi:type="xsd:int"&gt;40681&lt;/D&gt;&lt;D xsi:type="xsd:int"&gt;40682&lt;/D&gt;&lt;D xsi:type="xsd:int"&gt;40683&lt;/D&gt;&lt;D xsi:type="xsd:int"&gt;40686&lt;/D&gt;&lt;D xsi:type="xsd:int"&gt;40687&lt;/D&gt;&lt;D xsi:type="xsd:int"&gt;40688&lt;/D&gt;&lt;D xsi:type="xsd:int"&gt;40689&lt;/D&gt;&lt;D xsi:type="xsd:int"&gt;40690&lt;/D&gt;&lt;D xsi:type="xsd:int"&gt;40693&lt;/D&gt;&lt;D xsi:type="xsd:int"&gt;40694&lt;/D&gt;&lt;D xsi:type="xsd:int"&gt;40695&lt;/D&gt;&lt;D xsi:type="xsd:int"&gt;40696&lt;/D&gt;&lt;D xsi:type="xsd:int"&gt;40697&lt;/D&gt;&lt;D xsi:type="xsd:int"&gt;40700&lt;/D&gt;&lt;D xsi:type="xsd:int"&gt;40701&lt;/D&gt;&lt;D xsi:type="xsd:int"&gt;40702&lt;/D&gt;&lt;D xsi:type="xsd:int"&gt;40703&lt;/D&gt;&lt;D xsi:type="xsd:int"&gt;40704&lt;/D&gt;&lt;D xsi:type="xsd:int"&gt;40707&lt;/D&gt;&lt;D xsi:type="xsd:int"&gt;40708&lt;/D&gt;&lt;D xsi:type="xsd:int"&gt;40709&lt;/D&gt;&lt;D xsi:type="xsd:int"&gt;40710&lt;/D&gt;&lt;D xsi:type="xsd:int"&gt;40711&lt;/D&gt;&lt;D xsi:type="xsd:int"&gt;40714&lt;/D&gt;&lt;D xsi:type="xsd:int"&gt;40715&lt;/D&gt;&lt;D xsi:type="xsd:int"&gt;40716&lt;/D&gt;&lt;D xsi:type="xsd:int"&gt;40717&lt;/D&gt;&lt;D xsi:type="xsd:int"&gt;40718&lt;/D&gt;&lt;D xsi:type="xsd:int"&gt;40721&lt;/D&gt;&lt;D xsi:type="xsd:int"&gt;40722&lt;/D&gt;&lt;D xsi:type="xsd:int"&gt;40723&lt;/D&gt;&lt;D xsi:type="xsd:int"&gt;40724&lt;/D&gt;&lt;D xsi:type="xsd:int"&gt;40725&lt;/D&gt;&lt;D xsi:type="xsd:int"&gt;40728&lt;/D&gt;&lt;D xsi:type="xsd:int"&gt;40729&lt;/D&gt;&lt;D xsi:type="xsd:int"&gt;40730&lt;/D&gt;&lt;D xsi:type="xsd:int"&gt;40731&lt;/D&gt;&lt;D xsi:type="xsd:int"&gt;40732&lt;/D&gt;&lt;D xsi:type="xsd:int"&gt;40735&lt;/D&gt;&lt;D xsi:type="xsd:int"&gt;40736&lt;/D&gt;&lt;D xsi:type="xsd:int"&gt;40737&lt;/D&gt;&lt;D xsi:type="xsd:int"&gt;40738&lt;/D&gt;&lt;D xsi:type="xsd:int"&gt;40739&lt;/D&gt;&lt;D xsi:type="xsd:int"&gt;40742&lt;/D&gt;&lt;D xsi:type="xsd:int"&gt;40743&lt;/D&gt;&lt;D xsi:type="xsd:int"&gt;40744&lt;/D&gt;&lt;D xsi:type="xsd:int"&gt;40745&lt;/D&gt;&lt;D xsi:type="xsd:int"&gt;40746&lt;/D&gt;&lt;D xsi:type="xsd:int"&gt;40749&lt;/D&gt;&lt;D xsi:type="xsd:int"&gt;40750&lt;/D&gt;&lt;D xsi:type="xsd:int"&gt;40751&lt;/D&gt;&lt;D xsi:type="xsd:int"&gt;40752&lt;/D&gt;&lt;D xsi:type="xsd:int"&gt;40753&lt;/D&gt;&lt;D xsi:type="xsd:int"&gt;40756&lt;/D&gt;&lt;D xsi:type="xsd:int"&gt;40757&lt;/D&gt;&lt;D xsi:type="xsd:int"&gt;40758&lt;/D&gt;&lt;D xsi:type="xsd:int"&gt;40759&lt;/D&gt;&lt;D xsi:type="xsd:int"&gt;40760&lt;/D&gt;&lt;D xsi:type="xsd:int"&gt;40763&lt;/D&gt;&lt;D xsi:type="xsd:int"&gt;40764&lt;/D&gt;&lt;D xsi:type="xsd:int"&gt;40765&lt;/D&gt;&lt;D xsi:type="xsd:int"&gt;40766&lt;/D&gt;&lt;D xsi:type="xsd:int"&gt;40767&lt;/D&gt;&lt;D xsi:type="xsd:int"&gt;40770&lt;/D&gt;&lt;D xsi:type="xsd:int"&gt;40771&lt;/D&gt;&lt;D xsi:type="xsd:int"&gt;40772&lt;/D&gt;&lt;D xsi:type="xsd:int"&gt;40773&lt;/D&gt;&lt;D xsi:type="xsd:int"&gt;40774&lt;/D&gt;&lt;D xsi:type="xsd:int"&gt;40777&lt;/D&gt;&lt;D xsi:type="xsd:int"&gt;40778&lt;/D&gt;&lt;D xsi:type="xsd:int"&gt;40779&lt;/D&gt;&lt;D xsi:type="xsd:int"&gt;40780&lt;/D&gt;&lt;D xsi:type="xsd:int"&gt;40781&lt;/D&gt;&lt;D xsi:type="xsd:int"&gt;40784&lt;/D&gt;&lt;D xsi:type="xsd:int"&gt;40785&lt;/D&gt;&lt;D xsi:type="xsd:int"&gt;40786&lt;/D&gt;&lt;D xsi:type="xsd:int"&gt;40787&lt;/D&gt;&lt;D xsi:type="xsd:int"&gt;40788&lt;/D&gt;&lt;D xsi:type="xsd:int"&gt;40791&lt;/D&gt;&lt;D xsi:type="xsd:int"&gt;40792&lt;/D&gt;&lt;D xsi:type="xsd:int"&gt;40793&lt;/D&gt;&lt;D xsi:type="xsd:int"&gt;40794&lt;/D&gt;&lt;D xsi:type="xsd:int"&gt;40795&lt;/D&gt;&lt;D xsi:type="xsd:int"&gt;40798&lt;/D&gt;&lt;D xsi:type="xsd:int"&gt;40799&lt;/D&gt;&lt;D xsi:type="xsd:int"&gt;40800&lt;/D&gt;&lt;D xsi:type="xsd:int"&gt;40801&lt;/D&gt;&lt;D xsi:type="xsd:int"&gt;40802&lt;/D&gt;&lt;D xsi:type="xsd:int"&gt;40805&lt;/D&gt;&lt;D xsi:type="xsd:int"&gt;40806&lt;/D&gt;&lt;D xsi:type="xsd:int"&gt;40807&lt;/D&gt;&lt;D xsi:type="xsd:int"&gt;40808&lt;/D&gt;&lt;D xsi:type="xsd:int"&gt;40809&lt;/D&gt;&lt;D xsi:type="xsd:int"&gt;40812&lt;/D&gt;&lt;D xsi:type="xsd:int"&gt;40813&lt;/D&gt;&lt;D xsi:type="xsd:int"&gt;40814&lt;/D&gt;&lt;D xsi:type="xsd:int"&gt;40815&lt;/D&gt;&lt;D xsi:type="xsd:int"&gt;40816&lt;/D&gt;&lt;D xsi:type="xsd:int"&gt;40819&lt;/D&gt;&lt;D xsi:type="xsd:int"&gt;40820&lt;/D&gt;&lt;D xsi:type="xsd:int"&gt;40821&lt;/D&gt;&lt;D xsi:type="xsd:int"&gt;40822&lt;/D&gt;&lt;D xsi:type="xsd:int"&gt;40823&lt;/D&gt;&lt;D xsi:type="xsd:int"&gt;40826&lt;/D&gt;&lt;D xsi:type="xsd:int"&gt;40827&lt;/D&gt;&lt;D xsi:type="xsd:int"&gt;40828&lt;/D&gt;&lt;D xsi:type="xsd:int"&gt;40829&lt;/D&gt;&lt;D xsi:type="xsd:int"&gt;40830&lt;/D&gt;&lt;D xsi:type="xsd:int"&gt;40833&lt;/D&gt;&lt;D xsi:type="xsd:int"&gt;40834&lt;/D&gt;&lt;D xsi:type="xsd:int"&gt;40835&lt;/D&gt;&lt;D xsi:type="xsd:int"&gt;40836&lt;/D&gt;&lt;D xsi:type="xsd:int"&gt;40837&lt;/D&gt;&lt;D xsi:type="xsd:int"&gt;40840&lt;/D&gt;&lt;D xsi:type="xsd:int"&gt;40841&lt;/D&gt;&lt;D xsi:type="xsd:int"&gt;40842&lt;/D&gt;&lt;D xsi:type="xsd:int"&gt;40843&lt;/D&gt;&lt;D xsi:type="xsd:int"&gt;40844&lt;/D&gt;&lt;D xsi:type="xsd:int"&gt;40847&lt;/D&gt;&lt;D xsi:type="xsd:int"&gt;40848&lt;/D&gt;&lt;D xsi:type="xsd:int"&gt;40849&lt;/D&gt;&lt;D xsi:type="xsd:int"&gt;40850&lt;/D&gt;&lt;D xsi:type="xsd:int"&gt;40851&lt;/D&gt;&lt;D xsi:type="xsd:int"&gt;40854&lt;/D&gt;&lt;D xsi:type="xsd:int"&gt;40855&lt;/D&gt;&lt;D xsi:type="xsd:int"&gt;40856&lt;/D&gt;&lt;D xsi:type="xsd:int"&gt;40857&lt;/D&gt;&lt;D xsi:type="xsd:int"&gt;40858&lt;/D&gt;&lt;D xsi:type="xsd:int"&gt;40861&lt;/D&gt;&lt;D xsi:type="xsd:int"&gt;40862&lt;/D&gt;&lt;/FQL&gt;&lt;FQL&gt;&lt;Q&gt;ES0113211835^PSETCAL(FIVEDAY);P_PRICE(-1AY,NOW,D,EC_CURR,,1)&lt;/Q&gt;&lt;R&gt;263&lt;/R&gt;&lt;C&gt;1&lt;/C&gt;&lt;D xsi:type="xsd:double"&gt;8.171085999999999&lt;/D&gt;&lt;D xsi:type="xsd:double"&gt;8.276209&lt;/D&gt;&lt;D xsi:type="xsd:double"&gt;8.041402999999999&lt;/D&gt;&lt;D xsi:type="xsd:double"&gt;8.075788&lt;/D&gt;&lt;D xsi:type="xsd:double"&gt;8.193683&lt;/D&gt;&lt;D xsi:type="xsd:double"&gt;8.1150869999999991&lt;/D&gt;&lt;D xsi:type="xsd:double"&gt;7.8007&lt;/D&gt;&lt;D xsi:type="xsd:double"&gt;7.4961389999999994&lt;/D&gt;&lt;D xsi:type="xsd:double"&gt;7.563929&lt;/D&gt;&lt;D xsi:type="xsd:double"&gt;7.604209&lt;/D&gt;&lt;D xsi:type="xsd:double"&gt;7.4224549999999994&lt;/D&gt;&lt;D xsi:type="xsd:double"&gt;7.102174&lt;/D&gt;&lt;D xsi:type="xsd:double"&gt;6.9528409999999994&lt;/D&gt;&lt;D xsi:type="xsd:double"&gt;7.459788&lt;/D&gt;&lt;D xsi:type="xsd:double"&gt;7.7692619999999994&lt;/D&gt;&lt;D xsi:type="xsd:double"&gt;7.867508&lt;/D&gt;&lt;D xsi:type="xsd:double"&gt;7.638595&lt;/D&gt;&lt;D xsi:type="xsd:double"&gt;7.6238579999999994&lt;/D&gt;&lt;D xsi:type="xsd:double"&gt;7.849823&lt;/D&gt;&lt;D xsi:type="xsd:double"&gt;8.0109459999999988&lt;/D&gt;&lt;D xsi:type="xsd:double"&gt;7.904840000000001&lt;/D&gt;&lt;D xsi:type="xsd:double"&gt;7.8714369999999994&lt;/D&gt;&lt;D xsi:type="xsd:double"&gt;7.849823&lt;/D&gt;&lt;D xsi:type="xsd:double"&gt;7.694595&lt;/D&gt;&lt;D xsi:type="xsd:double"&gt;7.663157&lt;/D&gt;&lt;D xsi:type="xsd:double"&gt;7.456841&lt;/D&gt;&lt;D xsi:type="xsd:double"&gt;7.5757179999999993&lt;/D&gt;&lt;D xsi:type="xsd:double"&gt;7.8085600000000008&lt;/D&gt;&lt;D xsi:type="xsd:double"&gt;7.7663139999999995&lt;/D&gt;&lt;D xsi:type="xsd:double"&gt;7.672981&lt;/D&gt;&lt;D xsi:type="xsd:double"&gt;7.672981&lt;/D&gt;&lt;D xsi:type="xsd:double"&gt;7.4961389999999994&lt;/D&gt;&lt;D xsi:type="xsd:double"&gt;7.476490000000001&lt;/D&gt;&lt;D xsi:type="xsd:double"&gt;7.5295419999999993&lt;/D&gt;&lt;D xsi:type="xsd:double"&gt;7.4273669999999994&lt;/D&gt;&lt;D xsi:type="xsd:double"&gt;7.4273669999999994&lt;/D&gt;&lt;D xsi:type="xsd:double"&gt;7.466665&lt;/D&gt;&lt;D xsi:type="xsd:double"&gt;7.466665&lt;/D&gt;&lt;D xsi:type="xsd:double"&gt;7.3713669999999993&lt;/D&gt;&lt;D xsi:type="xsd:double"&gt;7.212209&lt;/D&gt;&lt;D xsi:type="xsd:double"&gt;7.030455&lt;/D&gt;&lt;D xsi:type="xsd:double"&gt;6.798595&lt;/D&gt;&lt;D xsi:type="xsd:double"&gt;6.945964&lt;/D&gt;&lt;D xsi:type="xsd:double"&gt;7.6327000000000007&lt;/D&gt;&lt;D xsi:type="xsd:double"&gt;8.1150869999999991&lt;/D&gt;&lt;D xsi:type="xsd:double"&gt;8.187788&lt;/D&gt;&lt;D xsi:type="xsd:double"&gt;8.058104&lt;/D&gt;&lt;D xsi:type="xsd:double"&gt;8.491366&lt;/D&gt;&lt;D xsi:type="xsd:double"&gt;8.5061039999999988&lt;/D&gt;&lt;D xsi:type="xsd:double"&gt;8.621051&lt;/D&gt;&lt;D xsi:type="xsd:double"&gt;8.910874999999999&lt;/D&gt;&lt;D xsi:type="xsd:double"&gt;8.9207&lt;/D&gt;&lt;D xsi:type="xsd:double"&gt;8.660349&lt;/D&gt;&lt;D xsi:type="xsd:double"&gt;8.65249&lt;/D&gt;&lt;D xsi:type="xsd:double"&gt;8.9207&lt;/D&gt;&lt;D xsi:type="xsd:double"&gt;8.737964&lt;/D&gt;&lt;D xsi:type="xsd:double"&gt;8.809683&lt;/D&gt;&lt;D xsi:type="xsd:double"&gt;9.143718&lt;/D&gt;&lt;D xsi:type="xsd:double"&gt;9.1309449999999988&lt;/D&gt;&lt;D xsi:type="xsd:double"&gt;8.8686300000000013&lt;/D&gt;&lt;D xsi:type="xsd:double"&gt;8.771366&lt;/D&gt;&lt;D xsi:type="xsd:double"&gt;8.871577&lt;/D&gt;&lt;D xsi:type="xsd:double"&gt;8.8912269999999989&lt;/D&gt;&lt;D xsi:type="xsd:double"&gt;8.8529100000000014&lt;/D&gt;&lt;D xsi:type="xsd:double"&gt;8.671157&lt;/D&gt;&lt;D xsi:type="xsd:double"&gt;8.778243999999999&lt;/D&gt;&lt;D xsi:type="xsd:double"&gt;8.6947359999999989&lt;/D&gt;&lt;D xsi:type="xsd:double"&gt;8.810665&lt;/D&gt;&lt;D xsi:type="xsd:double"&gt;9.168279&lt;/D&gt;&lt;D xsi:type="xsd:double"&gt;9.263577&lt;/D&gt;&lt;D xsi:type="xsd:double"&gt;9.165332&lt;/D&gt;&lt;D xsi:type="xsd:double"&gt;8.8912269999999989&lt;/D&gt;&lt;D xsi:type="xsd:double"&gt;8.751718&lt;/D&gt;&lt;D xsi:type="xsd:double"&gt;8.678034&lt;/D&gt;&lt;D xsi:type="xsd:double"&gt;8.605331&lt;/D&gt;&lt;D xsi:type="xsd:double"&gt;8.8116469999999989&lt;/D&gt;&lt;D xsi:type="xsd:double"&gt;8.7890509999999988&lt;/D&gt;&lt;D xsi:type="xsd:double"&gt;8.667227&lt;/D&gt;&lt;D xsi:type="xsd:double"&gt;8.569963&lt;/D&gt;&lt;D xsi:type="xsd:double"&gt;8.450104&lt;/D&gt;&lt;D xsi:type="xsd:double"&gt;8.349893&lt;/D&gt;&lt;D xsi:type="xsd:double"&gt;8.236911&lt;/D&gt;&lt;D xsi:type="xsd:double"&gt;8.330244&lt;/D&gt;&lt;D xsi:type="xsd:double"&gt;8.4058929999999989&lt;/D&gt;&lt;D xsi:type="xsd:double"&gt;8.260489&lt;/D&gt;&lt;D xsi:type="xsd:double"&gt;8.3705249999999989&lt;/D&gt;&lt;D xsi:type="xsd:double"&gt;8.6574&lt;/D&gt;&lt;D xsi:type="xsd:double"&gt;8.734034&lt;/D&gt;&lt;D xsi:type="xsd:double"&gt;8.3862449999999988&lt;/D&gt;&lt;D xsi:type="xsd:double"&gt;8.51298&lt;/D&gt;&lt;D xsi:type="xsd:double"&gt;8.4294719999999987&lt;/D&gt;&lt;D xsi:type="xsd:double"&gt;8.6947359999999989&lt;/D&gt;&lt;D xsi:type="xsd:double"&gt;8.783156&lt;/D&gt;&lt;D xsi:type="xsd:double"&gt;8.792981&lt;/D&gt;&lt;D xsi:type="xsd:double"&gt;8.900068&lt;/D&gt;&lt;D xsi:type="xsd:double"&gt;8.790034&lt;/D&gt;&lt;D xsi:type="xsd:double"&gt;8.8273669999999989&lt;/D&gt;&lt;D xsi:type="xsd:double"&gt;8.6947359999999989&lt;/D&gt;&lt;D xsi:type="xsd:double"&gt;8.665261&lt;/D&gt;&lt;D xsi:type="xsd:double"&gt;8.410806&lt;/D&gt;&lt;D xsi:type="xsd:double"&gt;8.4727&lt;/D&gt;&lt;D xsi:type="xsd:double"&gt;8.468770000000001&lt;/D&gt;&lt;D xsi:type="xsd:double"&gt;8.3764200000000013&lt;/D&gt;&lt;D xsi:type="xsd:double"&gt;8.642665&lt;/D&gt;&lt;D xsi:type="xsd:double"&gt;8.666245&lt;/D&gt;&lt;D xsi:type="xsd:double"&gt;8.635788&lt;/D&gt;&lt;D xsi:type="xsd:double"&gt;8.6436479999999989&lt;/D&gt;&lt;D xsi:type="xsd:double"&gt;8.560139&lt;/D&gt;&lt;D xsi:type="xsd:double"&gt;8.513964&lt;/D&gt;&lt;D xsi:type="xsd:double"&gt;8.290946&lt;/D&gt;&lt;D xsi:type="xsd:double"&gt;8.165192&lt;/D&gt;&lt;D xsi:type="xsd:double"&gt;7.9284200000000009&lt;/D&gt;&lt;D xsi:type="xsd:double"&gt;7.984419&lt;/D&gt;&lt;D xsi:type="xsd:double"&gt;8.130806&lt;/D&gt;&lt;D xsi:type="xsd:double"&gt;8.238875&lt;/D&gt;&lt;D xsi:type="xsd:double"&gt;8.238875&lt;/D&gt;&lt;D xsi:type="xsd:double"&gt;8.238875&lt;/D&gt;&lt;D xsi:type="xsd:double"&gt;8.266384&lt;/D&gt;&lt;D xsi:type="xsd:double"&gt;8.378385&lt;/D&gt;&lt;D xsi:type="xsd:double"&gt;8.504139&lt;/D&gt;&lt;D xsi:type="xsd:double"&gt;8.508068&lt;/D&gt;&lt;D xsi:type="xsd:double"&gt;8.561121&lt;/D&gt;&lt;D xsi:type="xsd:double"&gt;8.510034&lt;/D&gt;&lt;D xsi:type="xsd:double"&gt;8.404911&lt;/D&gt;&lt;D xsi:type="xsd:double"&gt;8.2781729999999989&lt;/D&gt;&lt;D xsi:type="xsd:double"&gt;8.290946&lt;/D&gt;&lt;D xsi:type="xsd:double"&gt;8.041402999999999&lt;/D&gt;&lt;D xsi:type="xsd:double"&gt;8.101333&lt;/D&gt;&lt;D xsi:type="xsd:double"&gt;8.130806&lt;/D&gt;&lt;D xsi:type="xsd:double"&gt;8.056139&lt;/D&gt;&lt;D xsi:type="xsd:double"&gt;7.900911&lt;/D&gt;&lt;D xsi:type="xsd:double"&gt;7.952&lt;/D&gt;&lt;D xsi:type="xsd:double"&gt;7.919578&lt;/D&gt;&lt;D xsi:type="xsd:double"&gt;7.9893319999999992&lt;/D&gt;&lt;D xsi:type="xsd:double"&gt;7.950034&lt;/D&gt;&lt;D xsi:type="xsd:double"&gt;7.7997179999999995&lt;/D&gt;&lt;D xsi:type="xsd:double"&gt;7.610104&lt;/D&gt;&lt;D xsi:type="xsd:double"&gt;7.609121&lt;/D&gt;&lt;D xsi:type="xsd:double"&gt;7.685753&lt;/D&gt;&lt;D xsi:type="xsd:double"&gt;7.699507&lt;/D&gt;&lt;D xsi:type="xsd:double"&gt;7.7417529999999992&lt;/D&gt;&lt;D xsi:type="xsd:double"&gt;7.7289809999999992&lt;/D&gt;&lt;D xsi:type="xsd:double"&gt;7.9726300000000006&lt;/D&gt;&lt;D xsi:type="xsd:double"&gt;7.8164200000000008&lt;/D&gt;&lt;D xsi:type="xsd:double"&gt;7.785964&lt;/D&gt;&lt;D xsi:type="xsd:double"&gt;7.8920689999999993&lt;/D&gt;&lt;D xsi:type="xsd:double"&gt;7.6808400000000008&lt;/D&gt;&lt;D xsi:type="xsd:double"&gt;7.69263&lt;/D&gt;&lt;D xsi:type="xsd:double"&gt;7.607157&lt;/D&gt;&lt;D xsi:type="xsd:double"&gt;7.6140339999999993&lt;/D&gt;&lt;D xsi:type="xsd:double"&gt;7.43228&lt;/D&gt;&lt;D xsi:type="xsd:double"&gt;7.4224549999999994&lt;/D&gt;&lt;D xsi:type="xsd:double"&gt;7.596349&lt;/D&gt;&lt;D xsi:type="xsd:double"&gt;7.36842&lt;/D&gt;&lt;D xsi:type="xsd:double"&gt;7.392981&lt;/D&gt;&lt;D xsi:type="xsd:double"&gt;7.8026649999999993&lt;/D&gt;&lt;D xsi:type="xsd:double"&gt;7.693613&lt;/D&gt;&lt;D xsi:type="xsd:double"&gt;7.896&lt;/D&gt;&lt;D xsi:type="xsd:double"&gt;7.862596&lt;/D&gt;&lt;D xsi:type="xsd:double"&gt;7.433262&lt;/D&gt;&lt;D xsi:type="xsd:double"&gt;7.3536829999999993&lt;/D&gt;&lt;D xsi:type="xsd:double"&gt;7.4656829999999994&lt;/D&gt;&lt;D xsi:type="xsd:double"&gt;7.5845600000000006&lt;/D&gt;&lt;D xsi:type="xsd:double"&gt;7.75649&lt;/D&gt;&lt;D xsi:type="xsd:double"&gt;7.9480689999999994&lt;/D&gt;&lt;D xsi:type="xsd:double"&gt;8.195647&lt;/D&gt;&lt;D xsi:type="xsd:double"&gt;8.1258939999999988&lt;/D&gt;&lt;D xsi:type="xsd:double"&gt;7.9922800000000009&lt;/D&gt;&lt;D xsi:type="xsd:double"&gt;7.7918579999999995&lt;/D&gt;&lt;D xsi:type="xsd:double"&gt;7.7712259999999995&lt;/D&gt;&lt;D</t>
        </r>
      </text>
    </comment>
    <comment ref="A34" authorId="2" shapeId="0" xr:uid="{00000000-0006-0000-0000-000023000000}">
      <text>
        <r>
          <rPr>
            <b/>
            <sz val="9"/>
            <color indexed="81"/>
            <rFont val="Tahoma"/>
            <family val="2"/>
          </rPr>
          <t xml:space="preserve"> xsi:type="xsd:double"&gt;7.388069&lt;/D&gt;&lt;D xsi:type="xsd:double"&gt;7.08842&lt;/D&gt;&lt;D xsi:type="xsd:double"&gt;7.1395079999999993&lt;/D&gt;&lt;D xsi:type="xsd:double"&gt;7.1621039999999994&lt;/D&gt;&lt;D xsi:type="xsd:double"&gt;7.182735&lt;/D&gt;&lt;D xsi:type="xsd:double"&gt;7.070735&lt;/D&gt;&lt;D xsi:type="xsd:double"&gt;6.905683&lt;/D&gt;&lt;D xsi:type="xsd:double"&gt;6.9803500000000005&lt;/D&gt;&lt;D xsi:type="xsd:double"&gt;7.2849109999999992&lt;/D&gt;&lt;D xsi:type="xsd:double"&gt;7.6887000000000008&lt;/D&gt;&lt;D xsi:type="xsd:double"&gt;7.6140339999999993&lt;/D&gt;&lt;D xsi:type="xsd:double"&gt;7.3487709999999993&lt;/D&gt;&lt;D xsi:type="xsd:double"&gt;7.329122&lt;/D&gt;&lt;D xsi:type="xsd:double"&gt;7.119859&lt;/D&gt;&lt;D xsi:type="xsd:double"&gt;7.242666&lt;/D&gt;&lt;D xsi:type="xsd:double"&gt;7.220069&lt;/D&gt;&lt;D xsi:type="xsd:double"&gt;6.877192&lt;/D&gt;&lt;D xsi:type="xsd:double"&gt;6.683648&lt;/D&gt;&lt;D xsi:type="xsd:double"&gt;6.62863&lt;/D&gt;&lt;D xsi:type="xsd:double"&gt;6.3555069999999994&lt;/D&gt;&lt;D xsi:type="xsd:double"&gt;6.3761389999999993&lt;/D&gt;&lt;D xsi:type="xsd:double"&gt;6.263157&lt;/D&gt;&lt;D xsi:type="xsd:double"&gt;6.20028&lt;/D&gt;&lt;D xsi:type="xsd:double"&gt;5.7149459999999994&lt;/D&gt;&lt;D xsi:type="xsd:double"&gt;5.946806&lt;/D&gt;&lt;D xsi:type="xsd:double"&gt;6.3171919999999995&lt;/D&gt;&lt;D xsi:type="xsd:double"&gt;6.389894&lt;/D&gt;&lt;D xsi:type="xsd:double"&gt;6.383017&lt;/D&gt;&lt;D xsi:type="xsd:double"&gt;6.361403&lt;/D&gt;&lt;D xsi:type="xsd:double"&gt;5.994946&lt;/D&gt;&lt;D xsi:type="xsd:double"&gt;5.866245&lt;/D&gt;&lt;D xsi:type="xsd:double"&gt;5.934034&lt;/D&gt;&lt;D xsi:type="xsd:double"&gt;5.874104&lt;/D&gt;&lt;D xsi:type="xsd:double"&gt;5.9369819999999995&lt;/D&gt;&lt;D xsi:type="xsd:double"&gt;5.8937539999999995&lt;/D&gt;&lt;D xsi:type="xsd:double"&gt;5.79649&lt;/D&gt;&lt;D xsi:type="xsd:double"&gt;5.96842&lt;/D&gt;&lt;D xsi:type="xsd:double"&gt;5.985122&lt;/D&gt;&lt;D xsi:type="xsd:double"&gt;6.226806&lt;/D&gt;&lt;D xsi:type="xsd:double"&gt;6.24842&lt;/D&gt;&lt;D xsi:type="xsd:double"&gt;5.934034&lt;/D&gt;&lt;D xsi:type="xsd:double"&gt;5.5901749999999994&lt;/D&gt;&lt;D xsi:type="xsd:double"&gt;5.496841&lt;/D&gt;&lt;D xsi:type="xsd:double"&gt;5.619648&lt;/D&gt;&lt;D xsi:type="xsd:double"&gt;5.716911&lt;/D&gt;&lt;D xsi:type="xsd:double"&gt;5.338666&lt;/D&gt;&lt;D xsi:type="xsd:double"&gt;5.0537529999999995&lt;/D&gt;&lt;D xsi:type="xsd:double"&gt;5.306245&lt;/D&gt;&lt;D xsi:type="xsd:double"&gt;5.453613&lt;/D&gt;&lt;D xsi:type="xsd:double"&gt;5.747367&lt;/D&gt;&lt;D xsi:type="xsd:double"&gt;5.845613&lt;/D&gt;&lt;D xsi:type="xsd:double"&gt;5.6795779999999993&lt;/D&gt;&lt;D xsi:type="xsd:double"&gt;5.798455&lt;/D&gt;&lt;D xsi:type="xsd:double"&gt;5.6000000000000005&lt;/D&gt;&lt;D xsi:type="xsd:double"&gt;5.294455&lt;/D&gt;&lt;D xsi:type="xsd:double"&gt;5.575438&lt;/D&gt;&lt;D xsi:type="xsd:double"&gt;5.787648&lt;/D&gt;&lt;D xsi:type="xsd:double"&gt;6.12856&lt;/D&gt;&lt;D xsi:type="xsd:double"&gt;6.050946&lt;/D&gt;&lt;D xsi:type="xsd:double"&gt;6.1796479999999994&lt;/D&gt;&lt;D xsi:type="xsd:double"&gt;6.18&lt;/D&gt;&lt;D xsi:type="xsd:double"&gt;5.96&lt;/D&gt;&lt;D xsi:type="xsd:double"&gt;5.897&lt;/D&gt;&lt;D xsi:type="xsd:double"&gt;6.176&lt;/D&gt;&lt;D xsi:type="xsd:double"&gt;6.348&lt;/D&gt;&lt;D xsi:type="xsd:double"&gt;6.45&lt;/D&gt;&lt;D xsi:type="xsd:double"&gt;6.5200000000000005&lt;/D&gt;&lt;D xsi:type="xsd:double"&gt;6.45&lt;/D&gt;&lt;D xsi:type="xsd:double"&gt;6.706&lt;/D&gt;&lt;D xsi:type="xsd:double"&gt;6.4990000000000006&lt;/D&gt;&lt;D xsi:type="xsd:double"&gt;6.455&lt;/D&gt;&lt;D xsi:type="xsd:double"&gt;6.37&lt;/D&gt;&lt;D xsi:type="xsd:double"&gt;6.3100000000000005&lt;/D&gt;&lt;D xsi:type="xsd:double"&gt;6.454&lt;/D&gt;&lt;D xsi:type="xsd:double"&gt;6.136&lt;/D&gt;&lt;D xsi:type="xsd:double"&gt;6.29&lt;/D&gt;&lt;D xsi:type="xsd:double"&gt;6.4&lt;/D&gt;&lt;D xsi:type="xsd:double"&gt;6.3100000000000005&lt;/D&gt;&lt;D xsi:type="xsd:double"&gt;6.228&lt;/D&gt;&lt;D xsi:type="xsd:double"&gt;6.864&lt;/D&gt;&lt;D xsi:type="xsd:double"&gt;6.926&lt;/D&gt;&lt;D xsi:type="xsd:double"&gt;6.562&lt;/D&gt;&lt;D xsi:type="xsd:double"&gt;6.3000000000000007&lt;/D&gt;&lt;D xsi:type="xsd:double"&gt;6.165&lt;/D&gt;&lt;D xsi:type="xsd:double"&gt;6.299&lt;/D&gt;&lt;D xsi:type="xsd:double"&gt;6.125&lt;/D&gt;&lt;D xsi:type="xsd:double"&gt;6.069&lt;/D&gt;&lt;D xsi:type="xsd:double"&gt;6.08&lt;/D&gt;&lt;D xsi:type="xsd:double"&gt;5.92&lt;/D&gt;&lt;D xsi:type="xsd:double"&gt;5.891&lt;/D&gt;&lt;D xsi:type="xsd:double"&gt;6.172&lt;/D&gt;&lt;D xsi:type="xsd:double"&gt;5.972&lt;/D&gt;&lt;D xsi:type="xsd:double"&gt;5.824&lt;/D&gt;&lt;/FQL&gt;&lt;FQL&gt;&lt;Q&gt;ES0113211835^PSETCAL(FIVEDAY);ED_MEAN_PRICE_TGT(-1AY,NOW,D,0)&lt;/Q&gt;&lt;R&gt;263&lt;/R&gt;&lt;C&gt;1&lt;/C&gt;&lt;D xsi:type="xsd:double"&gt;10.806365999999999&lt;/D&gt;&lt;D xsi:type="xsd:double"&gt;10.723832999999999&lt;/D&gt;&lt;D xsi:type="xsd:double"&gt;10.723832999999999&lt;/D&gt;&lt;D xsi:type="xsd:double"&gt;10.723832999999999&lt;/D&gt;&lt;D xsi:type="xsd:double"&gt;10.736186&lt;/D&gt;&lt;D xsi:type="xsd:double"&gt;10.766888&lt;/D&gt;&lt;D xsi:type="xsd:double"&gt;10.651995&lt;/D&gt;&lt;D xsi:type="xsd:double"&gt;10.651995&lt;/D&gt;&lt;D xsi:type="xsd:double"&gt;10.633216&lt;/D&gt;&lt;D xsi:type="xsd:double"&gt;10.508255&lt;/D&gt;&lt;D xsi:type="xsd:double"&gt;10.485536999999999&lt;/D&gt;&lt;D xsi:type="xsd:double"&gt;10.485536999999999&lt;/D&gt;&lt;D xsi:type="xsd:double"&gt;10.485536999999999&lt;/D&gt;&lt;D xsi:type="xsd:double"&gt;10.485536999999999&lt;/D&gt;&lt;D xsi:type="xsd:double"&gt;10.479579&lt;/D&gt;&lt;D xsi:type="xsd:double"&gt;10.479579&lt;/D&gt;&lt;D xsi:type="xsd:double"&gt;10.479579&lt;/D&gt;&lt;D xsi:type="xsd:double"&gt;10.479579&lt;/D&gt;&lt;D xsi:type="xsd:double"&gt;10.479579&lt;/D&gt;&lt;D xsi:type="xsd:double"&gt;10.479579&lt;/D&gt;&lt;D xsi:type="xsd:double"&gt;10.479579&lt;/D&gt;&lt;D xsi:type="xsd:double"&gt;10.471630000000001&lt;/D&gt;&lt;D xsi:type="xsd:double"&gt;10.471630000000001&lt;/D&gt;&lt;D xsi:type="xsd:double"&gt;10.471630000000001&lt;/D&gt;&lt;D xsi:type="xsd:double"&gt;10.447813&lt;/D&gt;&lt;D xsi:type="xsd:double"&gt;10.447813&lt;/D&gt;&lt;D xsi:type="xsd:double"&gt;10.405604&lt;/D&gt;&lt;D xsi:type="xsd:double"&gt;10.405604&lt;/D&gt;&lt;D xsi:type="xsd:double"&gt;10.405604&lt;/D&gt;&lt;D xsi:type="xsd:double"&gt;10.405604&lt;/D&gt;&lt;D xsi:type="xsd:double"&gt;10.405604&lt;/D&gt;&lt;D xsi:type="xsd:double"&gt;10.405604&lt;/D&gt;&lt;D xsi:type="xsd:double"&gt;10.405604&lt;/D&gt;&lt;D xsi:type="xsd:double"&gt;10.405604&lt;/D&gt;&lt;D xsi:type="xsd:double"&gt;10.405604&lt;/D&gt;&lt;D xsi:type="xsd:double"&gt;10.405604&lt;/D&gt;&lt;D xsi:type="xsd:double"&gt;10.330674&lt;/D&gt;&lt;D xsi:type="xsd:double"&gt;10.330674&lt;/D&gt;&lt;D xsi:type="xsd:double"&gt;10.330674&lt;/D&gt;&lt;D xsi:type="xsd:double"&gt;10.330674&lt;/D&gt;&lt;D xsi:type="xsd:double"&gt;10.330674&lt;/D&gt;&lt;D xsi:type="xsd:double"&gt;10.339889&lt;/D&gt;&lt;D xsi:type="xsd:double"&gt;10.339889&lt;/D&gt;&lt;D xsi:type="xsd:double"&gt;10.339889&lt;/D&gt;&lt;D xsi:type="xsd:double"&gt;10.339889&lt;/D&gt;&lt;D xsi:type="xsd:double"&gt;10.292351&lt;/D&gt;&lt;D xsi:type="xsd:double"&gt;10.292351&lt;/D&gt;&lt;D xsi:type="xsd:double"&gt;10.276895&lt;/D&gt;&lt;D xsi:type="xsd:double"&gt;10.283234&lt;/D&gt;&lt;D xsi:type="xsd:double"&gt;10.256293999999999&lt;/D&gt;&lt;D xsi:type="xsd:double"&gt;10.235767&lt;/D&gt;&lt;D xsi:type="xsd:double"&gt;10.039551&lt;/D&gt;&lt;D xsi:type="xsd:double"&gt;10.039551&lt;/D&gt;&lt;D xsi:type="xsd:double"&gt;9.977292&lt;/D&gt;&lt;D xsi:type="xsd:double"&gt;9.977292&lt;/D&gt;&lt;D xsi:type="xsd:double"&gt;9.9772959999999991&lt;/D&gt;&lt;D xsi:type="xsd:double"&gt;9.970957&lt;/D&gt;&lt;D xsi:type="xsd:double"&gt;9.970957&lt;/D&gt;&lt;D xsi:type="xsd:double"&gt;9.931241&lt;/D&gt;&lt;D xsi:type="xsd:double"&gt;9.857558&lt;/D&gt;&lt;D xsi:type="xsd:double"&gt;9.757541&lt;/D&gt;&lt;D xsi:type="xsd:double"&gt;9.759635&lt;/D&gt;&lt;D xsi:type="xsd:double"&gt;9.759635&lt;/D&gt;&lt;D xsi:type="xsd:double"&gt;9.781125&lt;/D&gt;&lt;D xsi:type="xsd:double"&gt;9.759635&lt;/D&gt;&lt;D xsi:type="xsd:double"&gt;9.805686&lt;/D&gt;&lt;D xsi:type="xsd:double"&gt;9.805686&lt;/D&gt;&lt;D xsi:type="xsd:double"&gt;9.805686&lt;/D&gt;&lt;D xsi:type="xsd:double"&gt;9.805686&lt;/D&gt;&lt;D xsi:type="xsd:double"&gt;9.805686&lt;/D&gt;&lt;D xsi:type="xsd:double"&gt;9.805686&lt;/D&gt;&lt;D xsi:type="xsd:double"&gt;9.7479079999999989&lt;/D&gt;&lt;D xsi:type="xsd:double"&gt;9.7073200000000011&lt;/D&gt;&lt;D xsi:type="xsd:double"&gt;9.7073200000000011&lt;/D&gt;&lt;D xsi:type="xsd:double"&gt;9.7073200000000011&lt;/D&gt;&lt;D xsi:type="xsd:double"&gt;9.7073200000000011&lt;/D&gt;&lt;D xsi:type="xsd:double"&gt;9.7073200000000011&lt;/D&gt;&lt;D xsi:type="xsd:double"&gt;9.7073200000000011&lt;/D&gt;&lt;D xsi:type="xsd:double"&gt;9.608463&lt;/D&gt;&lt;D xsi:type="xsd:double"&gt;9.608463&lt;/D&gt;&lt;D xsi:type="xsd:double"&gt;9.608463&lt;/D&gt;&lt;D xsi:type="xsd:double"&gt;9.636986&lt;/D&gt;&lt;D xsi:type="xsd:double"&gt;9.690863&lt;/D&gt;&lt;D xsi:type="xsd:double"&gt;9.690863&lt;/D&gt;&lt;D xsi:type="xsd:double"&gt;9.690863&lt;/D&gt;&lt;D xsi:type="xsd:double"&gt;9.690863&lt;/D&gt;&lt;D xsi:type="xsd:double"&gt;9.695041999999999&lt;/D&gt;&lt;D xsi:type="xsd:double"&gt;9.695041999999999&lt;/D&gt;&lt;D xsi:type="xsd:double"&gt;9.695041999999999&lt;/D&gt;&lt;D xsi:type="xsd:double"&gt;9.695041999999999&lt;/D&gt;&lt;D xsi:type="xsd:double"&gt;9.695041999999999&lt;/D&gt;&lt;D xsi:type="xsd:double"&gt;9.695041999999999&lt;/D&gt;&lt;D xsi:type="xsd:double"&gt;9.655128&lt;/D&gt;&lt;D xsi:type="xsd:double"&gt;9.655128&lt;/D&gt;&lt;D xsi:type="xsd:double"&gt;9.655128&lt;/D&gt;&lt;D xsi:type="xsd:double"&gt;9.701941&lt;/D&gt;&lt;D xsi:type="xsd:double"&gt;9.701941&lt;/D&gt;&lt;D xsi:type="xsd:double"&gt;9.701941&lt;/D&gt;&lt;D xsi:type="xsd:double"&gt;9.701941&lt;/D&gt;&lt;D xsi:type="xsd:double"&gt;9.701941&lt;/D&gt;&lt;D xsi:type="xsd:double"&gt;9.701941&lt;/D&gt;&lt;D xsi:type="xsd:double"&gt;9.701941&lt;/D&gt;&lt;D xsi:type="xsd:double"&gt;9.701941&lt;/D&gt;&lt;D xsi:type="xsd:double"&gt;9.701941&lt;/D&gt;&lt;D xsi:type="xsd:double"&gt;9.723123&lt;/D&gt;&lt;D xsi:type="xsd:double"&gt;9.723123&lt;/D&gt;&lt;D xsi:type="xsd:double"&gt;9.723123&lt;/D&gt;&lt;D xsi:type="xsd:double"&gt;9.735031&lt;/D&gt;&lt;D xsi:type="xsd:double"&gt;9.7261&lt;/D&gt;&lt;D xsi:type="xsd:double"&gt;9.7261&lt;/D&gt;&lt;D xsi:type="xsd:double"&gt;9.7261&lt;/D&gt;&lt;D xsi:type="xsd:double"&gt;9.7261&lt;/D&gt;&lt;D xsi:type="xsd:double"&gt;9.7261&lt;/D&gt;&lt;D xsi:type="xsd:double"&gt;9.729077&lt;/D&gt;&lt;D xsi:type="xsd:double"&gt;9.729077&lt;/D&gt;&lt;D xsi:type="xsd:double"&gt;9.729077&lt;/D&gt;&lt;D xsi:type="xsd:double"&gt;9.729077&lt;/D&gt;&lt;D xsi:type="xsd:double"&gt;9.729077&lt;/D&gt;&lt;D xsi:type="xsd:double"&gt;9.729077&lt;/D&gt;&lt;D xsi:type="xsd:double"&gt;9.729077&lt;/D&gt;&lt;D xsi:type="xsd:double"&gt;9.729077&lt;/D&gt;&lt;D xsi:type="xsd:double"&gt;9.729077&lt;/D&gt;&lt;D xsi:type="xsd:double"&gt;9.729077&lt;/D&gt;&lt;D xsi:type="xsd:double"&gt;9.729077&lt;/D&gt;&lt;D xsi:type="xsd:double"&gt;9.699306&lt;/D&gt;&lt;D xsi:type="xsd:double"&gt;9.691863&lt;/D&gt;&lt;D xsi:type="xsd:double"&gt;9.666556&lt;/D&gt;&lt;D xsi:type="xsd:double"&gt;9.666556&lt;/D&gt;&lt;D xsi:type="xsd:double"&gt;9.636785999999999&lt;/D&gt;&lt;D xsi:type="xsd:double"&gt;9.636785999999999&lt;/D&gt;&lt;D xsi:type="xsd:double"&gt;9.636785999999999&lt;/D&gt;&lt;D xsi:type="xsd:double"&gt;9.7307&lt;/D&gt;&lt;D xsi:type="xsd:double"&gt;9.7307&lt;/D&gt;&lt;D xsi:type="xsd:double"&gt;9.727627&lt;/D&gt;&lt;D xsi:type="xsd:double"&gt;9.727627&lt;/D&gt;&lt;D xsi:type="xsd:double"&gt;9.727627&lt;/D&gt;&lt;D xsi:type="xsd:double"&gt;9.691696&lt;/D&gt;&lt;D xsi:type="xsd:double"&gt;9.663859&lt;/D&gt;&lt;D xsi:type="xsd:double"&gt;9.663859&lt;/D&gt;&lt;D xsi:type="xsd:double"&gt;9.663859&lt;/D&gt;&lt;D xsi:type="xsd:double"&gt;9.663859&lt;/D&gt;&lt;D xsi:type="xsd:double"&gt;9.658318&lt;/D&gt;&lt;D xsi:type="xsd:double"&gt;9.658318&lt;/D&gt;&lt;D xsi:type="xsd:double"&gt;9.658318&lt;/D&gt;&lt;D xsi:type="xsd:double"&gt;9.7015029999999989&lt;/D&gt;&lt;D xsi:type="xsd:double"&gt;9.7015029999999989&lt;/D&gt;&lt;D xsi:type="xsd:double"&gt;9.7015029999999989&lt;/D&gt;&lt;D xsi:type="xsd:double"&gt;9.531386&lt;/D&gt;&lt;D xsi:type="xsd:double"&gt;9.531386&lt;/D&gt;&lt;D xsi:type="xsd:double"&gt;9.531386&lt;/D&gt;&lt;D xsi:type="xsd:double"&gt;9.484083&lt;/D&gt;&lt;D xsi:type="xsd:double"&gt;9.484083&lt;/D&gt;&lt;D xsi:type="xsd:double"&gt;9.484083&lt;/D&gt;&lt;D xsi:type="xsd:double"&gt;9.484083&lt;/D&gt;&lt;D xsi:type="xsd:double"&gt;9.484083&lt;/D&gt;&lt;D xsi:type="xsd:double"&gt;9.484083&lt;/D&gt;&lt;D xsi:type="xsd:double"&gt;9.484083&lt;/D&gt;&lt;D xsi:type="xsd:double"&gt;9.484083&lt;/D&gt;&lt;D xsi:type="xsd:double"&gt;9.484083&lt;/D&gt;&lt;D xsi:type="xsd:double"&gt;9.4731659999999991&lt;/D&gt;&lt;D xsi:type="xsd:double"&gt;9.494486&lt;/D&gt;&lt;D xsi:type="xsd:double"&gt;9.4837&lt;/D&gt;&lt;D xsi:type="xsd:double"&gt;9.4837&lt;/D&gt;&lt;D xsi:type="xsd:double"&gt;9.4837&lt;/D&gt;&lt;D xsi:type="xsd:double"&gt;9.4837&lt;/D&gt;&lt;D xsi:type="xsd:double"&gt;9.4837&lt;/D&gt;&lt;D xsi:type="xsd:double"&gt;9.420136&lt;/D&gt;&lt;D xsi:type="xsd:double"&gt;9.420136&lt;/D&gt;&lt;D xsi:type="xsd:double"&gt;9.420136&lt;/D&gt;&lt;D xsi:type="xsd:double"&gt;9.3364459999999987&lt;/D&gt;&lt;D xsi:type="xsd:double"&gt;9.3364459999999987&lt;/D&gt;&lt;D xsi:type="xsd:double"&gt;9.3364459999999987&lt;/D&gt;&lt;D xsi:type="xsd:double"&gt;9.300059&lt;/D&gt;&lt;D xsi:type="xsd:double"&gt;9.300059&lt;/D&gt;&lt;D xsi:type="xsd:double"&gt;9.300059&lt;/D&gt;&lt;D xsi:type="xsd:double"&gt;9.2636729999999989&lt;/D&gt;&lt;D xsi:type="xsd:double"&gt;9.2636729999999989&lt;/D&gt;&lt;D xsi:type="xsd:double"&gt;9.2636729999999989&lt;/D&gt;&lt;D xsi:type="xsd:double"&gt;9.139958&lt;/D&gt;&lt;D xsi:type="xsd:double"&gt;9.111777&lt;/D&gt;&lt;D xsi:type="xsd:double"&gt;9.109254&lt;/D&gt;&lt;D xsi:type="xsd:double"&gt;9.0676&lt;/D&gt;&lt;D xsi:type="xsd:double"&gt;9.0676&lt;/D&gt;&lt;D xsi:type="xsd:double"&gt;9.0676&lt;/D&gt;&lt;D xsi:type="xsd:double"&gt;8.905272&lt;/D&gt;&lt;D xsi:type="xsd:double"&gt;8.881425&lt;/D&gt;&lt;D xsi:type="xsd:double"&gt;8.881425&lt;/D&gt;&lt;D xsi:type="xsd:double"&gt;8.881425&lt;/D&gt;&lt;D xsi:type="xsd:double"&gt;8.8529&lt;/D&gt;&lt;D xsi:type="xsd:double"&gt;8.814871&lt;/D&gt;&lt;D xsi:type="xsd:double"&gt;8.813087&lt;/D&gt;&lt;D xsi:type="xsd:double"&gt;8.813087&lt;/D&gt;&lt;D xsi:type="xsd:double"&gt;8.813087&lt;/D&gt;&lt;D xsi:type="xsd:double"&gt;8.813087&lt;/D&gt;&lt;D xsi:type="xsd:double"&gt;8.813087&lt;/D&gt;&lt;D xsi:type="xsd:double"&gt;8.846714&lt;/D&gt;&lt;D xsi:type="xsd:double"&gt;8.904058&lt;/D&gt;&lt;D xsi:type="xsd:double"&gt;8.904058&lt;/D&gt;&lt;D xsi:type="xsd:double"&gt;8.904058&lt;/D&gt;&lt;D xsi:type="xsd:double"&gt;8.840719&lt;/D&gt;&lt;D xsi:type="xsd:double"&gt;8.840719&lt;/D&gt;&lt;D xsi:type="xsd:double"&gt;8.840719&lt;/D&gt;&lt;D xsi:type="xsd:double"&gt;8.831508&lt;/D&gt;&lt;D xsi:type="xsd:double"&gt;8.831508&lt;/D&gt;&lt;D xsi:type="xsd:double"&gt;8.797736&lt;/D&gt;&lt;D xsi:type="xsd:double"&gt;8.797736&lt;/D&gt;&lt;D xsi:type="xsd:double"&gt;8.788525&lt;/D&gt;&lt;D xsi:type="xsd:double"&gt;8.788525&lt;/D&gt;&lt;D xsi:type="xsd:double"&gt;8.715719&lt;/D&gt;&lt;D xsi:type="xsd:double"&gt;8.715719&lt;/D&gt;&lt;D xsi:type="xsd:double"&gt;8.721461&lt;/D&gt;&lt;D xsi:type="xsd:double"&gt;8.715719&lt;/D&gt;&lt;D xsi:type="xsd:double"&gt;8.715719&lt;/D&gt;&lt;D xsi:type="xsd:double"&gt;8.541557&lt;/D&gt;&lt;D xsi:type="xsd:double"&gt;8.578424&lt;/D&gt;&lt;D xsi:type="xsd:double"&gt;8.578424&lt;/D&gt;&lt;D xsi:type="xsd:double"&gt;8.436466&lt;/D&gt;&lt;D xsi:type="xsd:double"&gt;8.436466&lt;/D&gt;&lt;D xsi:type="xsd:double"&gt;8.436466&lt;/D&gt;&lt;D xsi:type="xsd:double"&gt;8.436466&lt;/D&gt;&lt;D xsi:type="xsd:double"&gt;8.502813999999999&lt;/D&gt;&lt;D xsi:type="xsd:double"&gt;8.502813999999999&lt;/D&gt;&lt;D xsi:type="xsd:double"&gt;8.502813999999999&lt;/D&gt;&lt;D xsi:type="xsd:double"&gt;8.487463&lt;/D&gt;&lt;D xsi:type="xsd:double"&gt;8.441412&lt;/D&gt;&lt;D xsi:type="xsd:double"&gt;8.441412&lt;/D&gt;&lt;D xsi:type="xsd:double"&gt;8.441412&lt;/D&gt;&lt;D xsi:type="xsd:double"&gt;8.40764&lt;/D&gt;&lt;D xsi:type="xsd:double"&gt;8.3769379999999991&lt;/D&gt;&lt;D xsi:type="xsd:double"&gt;8.3719&lt;/D&gt;&lt;D xsi:type="xsd:double"&gt;8.3420189999999987&lt;/D&gt;&lt;D xsi:type="xsd:double"&gt;8.3474519999999988&lt;/D&gt;&lt;D xsi:type="xsd:double"&gt;8.305036&lt;/D&gt;&lt;D xsi:type="xsd:double"&gt;8.314430999999999&lt;/D&gt;&lt;D xsi:type="xsd:double"&gt;8.319242&lt;/D&gt;&lt;D xsi:type="xsd:double"&gt;8.273855&lt;/D&gt;&lt;D xsi:type="xsd:double"&gt;8.273855&lt;/D&gt;&lt;D xsi:type="xsd:double"&gt;8.188571&lt;/D&gt;&lt;D xsi:type="xsd:double"&gt;8.188571&lt;/D&gt;&lt;D xsi:type="xsd:double"&gt;8.183059&lt;/D&gt;&lt;D xsi:type="xsd:double"&gt;8.143218&lt;/D&gt;&lt;D xsi:type="xsd:double"&gt;8.1323&lt;/D&gt;&lt;D xsi:type="xsd:double"&gt;8.062267&lt;/D&gt;&lt;D xsi:type="xsd:double"&gt;7.969696&lt;/D&gt;&lt;D xsi:type="xsd:double"&gt;7.969689&lt;/D&gt;&lt;D xsi:type="xsd:double"&gt;8.05094&lt;/D&gt;&lt;D xsi:type="xsd:double"&gt;8.013033&lt;/D&gt;&lt;D xsi:type="xsd:double"&gt;8.017019&lt;/D&gt;&lt;D xsi:type="xsd:double"&gt;7.849206&lt;/D&gt;&lt;D xsi:type="xsd:double"&gt;7.7675849999999995&lt;/D&gt;&lt;D xsi:type="xsd:double"&gt;7.7675849999999995&lt;/D&gt;&lt;D xsi:type="xsd:double"&gt;7.7675849999999995&lt;/D&gt;&lt;D xsi:type="xsd:double"&gt;7.7675849999999995&lt;/D&gt;&lt;D xsi:type="xsd:double"&gt;7.7648769999999994&lt;/D&gt;&lt;D xsi:type="xsd:double"&gt;7.7678179999999992&lt;/D&gt;&lt;D xsi:type="xsd:double"&gt;7.714452&lt;/D&gt;&lt;D xsi:type="xsd:double"&gt;7.714452&lt;/D&gt;&lt;D xsi:type="xsd:double"&gt;7.70959&lt;/D&gt;&lt;D xsi:type="xsd:double"&gt;7.70959&lt;/D&gt;&lt;D xsi:type="xsd:double"&gt;7.701591&lt;/D&gt;&lt;D xsi:type="xsd:double"&gt;7.701591&lt;/D&gt;&lt;D xsi:type="xsd:double"&gt;7.637083&lt;/D&gt;&lt;D xsi:type="xsd:double"&gt;7.637083&lt;/D&gt;&lt;/FQL&gt;&lt;FQL&gt;&lt;Q&gt;ES0113211835^PSETCAL(FIVEDAY);FG_VOLUME(-1AY,NOW,D,0)&lt;/Q&gt;&lt;R&gt;263&lt;/R&gt;&lt;C&gt;1&lt;/C&gt;&lt;D xsi:type="xsd:double"&gt;102.29131000000001&lt;/D&gt;&lt;D xsi:type="xsd:double"&gt;46.39457&lt;/D&gt;&lt;D xsi:type="xsd:double"&gt;46.08957&lt;/D&gt;&lt;D xsi:type="xsd:double"&gt;48.739050000000006&lt;/D&gt;&lt;D xsi:type="xsd:double"&gt;77.50115000000001&lt;/D&gt;&lt;D xsi:type="xsd:double"&gt;133.0179&lt;/D&gt;&lt;D xsi:type="xsd:double"&gt;78.07038&lt;/D&gt;&lt;D xsi:type="xsd:double"&gt;82.23604&lt;/D&gt;&lt;D xsi:type="xsd:double"&gt;51.204040000000006&lt;/D&gt;&lt;D xsi:type="xsd:double"&gt;47.530690000000007&lt;/D&gt;&lt;D xsi:type="xsd:double"&gt;61.832310000000007&lt;/D&gt;&lt;D xsi:type="xsd:double"&gt;69.343370000000007&lt;/D&gt;&lt;D xsi:type="xsd:double"&gt;90.29523&lt;/D&gt;&lt;D xsi:type="xsd:double"&gt;95.111&lt;/D&gt;&lt;D xsi:type="xsd:double"&gt;103.41329&lt;/D&gt;&lt;D xsi:type="xsd:double"&gt;52.81022&lt;/D&gt;&lt;D xsi:type="xsd:double"&gt;35.996790000000004&lt;/D&gt;&lt;D xsi:type="xsd:double"&gt;44.80772&lt;/D&gt;&lt;D xsi:type="xsd:double"&gt;46.699040000000004&lt;/D&gt;&lt;D xsi:type="xsd:double"&gt;44.03482&lt;/D&gt;&lt;D xsi:type="xsd:double"&gt;42.912670000000006&lt;/D&gt;&lt;D xsi:type="xsd:double"&gt;34.721430000000005&lt;/D&gt;&lt;D xsi:type="xsd:double"&gt;74.69526&lt;/D&gt;&lt;D xsi:type="xsd:double"&gt;62.240040000000008&lt;/D&gt;&lt;D xsi:type="xsd:double"&gt;60.265260000000005&lt;/D&gt;&lt;D xsi:type="xsd:double"&gt;104.18197&lt;/D&gt;&lt;D xsi:type="xsd:double"&gt;140.5586&lt;/D&gt;&lt;D xsi:type="xsd:double"&gt;31.806120000000004&lt;/D&gt;&lt;D xsi:type="xsd:double"&gt;25.240060000000003&lt;/D&gt;&lt;D xsi:type="xsd:double"&gt;17.521510000000003&lt;/D&gt;&lt;D xsi:type="xsd:double"&gt;0&lt;/D&gt;&lt;D xsi:type="xsd:double"&gt;23.23844&lt;/D&gt;&lt;D xsi:type="xsd:double"&gt;73.28967&lt;/D&gt;&lt;D xsi:type="xsd:double"&gt;71.62528&lt;/D&gt;&lt;D xsi:type="xsd:double"&gt;125.07522000000002&lt;/D&gt;&lt;D xsi:type="xsd:double"&gt;0&lt;/D&gt;&lt;D xsi:type="xsd:double"&gt;109.85103000000001&lt;/D&gt;&lt;D xsi:type="xsd:double"&gt;234.4325&lt;/D&gt;&lt;D xsi:type="xsd:double"&gt;104.12304&lt;/D&gt;&lt;D xsi:type="xsd:double"&gt;119.30122000000002&lt;/D&gt;&lt;D xsi:type="xsd:double"&gt;135.2117&lt;/D&gt;&lt;D xsi:type="xsd:double"&gt;110.79897000000001&lt;/D&gt;&lt;D xsi:type="xsd:double"&gt;135.5454&lt;/D&gt;&lt;D xsi:type="xsd:double"&gt;157.332&lt;/D&gt;&lt;D xsi:type="xsd:double"&gt;241.7504&lt;/D&gt;&lt;D xsi:type="xsd:double"&gt;147.3364&lt;/D&gt;&lt;D xsi:type="xsd:double"&gt;74.716270000000009&lt;/D&gt;&lt;D xsi:type="xsd:double"&gt;99.667300000000012&lt;/D&gt;&lt;D xsi:type="xsd:double"&gt;77.26873&lt;/D&gt;&lt;D xsi:type="xsd:double"&gt;82.859890000000007&lt;/D&gt;&lt;D xsi:type="xsd:double"&gt;163.1404&lt;/D&gt;&lt;D xsi:type="xsd:double"&gt;66.88966&lt;/D&gt;&lt;D xsi:type="xsd:double"&gt;89.848850000000013&lt;/D&gt;&lt;D xsi:type="xsd:double"&gt;53.827960000000004&lt;/D&gt;&lt;D xsi:type="xsd:double"&gt;69.03319&lt;/D&gt;&lt;D xsi:type="xsd:double"&gt;101.15278&lt;/D&gt;&lt;D xsi:type="xsd:double"&gt;90.86269&lt;/D&gt;&lt;D xsi:type="xsd:double"&gt;68.194240000000008&lt;/D&gt;&lt;D xsi:type="xsd:double"&gt;90.769650000000013&lt;/D&gt;&lt;D xsi:type="xsd:double"&gt;99.108730000000008&lt;/D&gt;&lt;D xsi:type="xsd:double"&gt;53.05331&lt;/D&gt;&lt;D xsi:type="xsd:double"&gt;91.15917&lt;/D&gt;&lt;D xsi:type="xsd:double"&gt;42.110940000000006&lt;/D&gt;&lt;D xsi:type="xsd:double"&gt;36.815070000000006&lt;/D&gt;&lt;D xsi:type="xsd:double"&gt;51.068090000000005&lt;/D&gt;&lt;D xsi:type="xsd:double"&gt;42.129560000000005&lt;/D&gt;&lt;D xsi:type="xsd:double"&gt;32.85817&lt;/D&gt;&lt;D xsi:type="xsd:double"&gt;37.091390000000004&lt;/D&gt;&lt;D xsi:type="xsd:double"&gt;79.73855&lt;/D&gt;&lt;D xsi:type="xsd:double"&gt;63.802310000000006&lt;/D&gt;&lt;D xsi:type="xsd:double"&gt;99.60569000000001&lt;/D&gt;&lt;D xsi:type="xsd:double"&gt;77.625250000000008&lt;/D&gt;&lt;D xsi:type="xsd:double"&gt;47.4039&lt;/D&gt;&lt;D xsi:type="xsd:double"&gt;41.329910000000005&lt;/D&gt;&lt;D xsi:type="xsd:double"&gt;47.612&lt;/D&gt;&lt;D xsi:type="xsd:double"&gt;34.51968&lt;/D&gt;&lt;D xsi:type="xsd:double"&gt;32.5629&lt;/D&gt;&lt;D xsi:type="xsd:double"&gt;38.74436&lt;/D&gt;&lt;D xsi:type="xsd:double"&gt;35.18724&lt;/D&gt;&lt;D xsi:type="xsd:double"&gt;48.361670000000004&lt;/D&gt;&lt;D xsi:type="xsd:double"&gt;37.378840000000004&lt;/D&gt;&lt;D xsi:type="xsd:double"&gt;47.248740000000005&lt;/D&gt;&lt;D xsi:type="xsd:double"&gt;32.678200000000004&lt;/D&gt;&lt;D xsi:type="xsd:double"&gt;62.855610000000006&lt;/D&gt;&lt;D xsi:type="xsd:double"&gt;46.20136&lt;/D&gt;&lt;D xsi:type="xsd:double"&gt;52.875350000000005&lt;/D&gt;&lt;D xsi:type="xsd:double"&gt;108.86533000000001&lt;/D&gt;&lt;D xsi:type="xsd:double"&gt;91.751160000000013&lt;/D&gt;&lt;D xsi:type="xsd:double"&gt;91.01649&lt;/D&gt;&lt;D xsi:type="xsd:double"&gt;95.29594&lt;/D&gt;&lt;D xsi:type="xsd:double"&gt;96.454280000000011&lt;/D&gt;&lt;D xsi:type="xsd:double"&gt;107.43331&lt;/D&gt;&lt;D xsi:type="xsd:double"&gt;89.81757&lt;/D&gt;&lt;D xsi:type="xsd:double"&gt;52.068310000000004&lt;/D&gt;&lt;D xsi:type="xsd:double"&gt;74.44803&lt;/D&gt;&lt;D xsi:type="xsd:double"&gt;37.27989&lt;/D&gt;&lt;D xsi:type="xsd:double"&gt;48.910950000000007&lt;/D&gt;&lt;D xsi:type="xsd:double"&gt;46.224700000000006&lt;/D&gt;&lt;D xsi:type="xsd:double"&gt;38.4532&lt;/D&gt;&lt;D xsi:type="xsd:double"&gt;64.69109&lt;/D&gt;&lt;D xsi:type="xsd:double"&gt;60.465930000000007&lt;/D&gt;&lt;D xsi:type="xsd:double"&gt;52.426240000000007&lt;/D&gt;&lt;D xsi:type="xsd:double"&gt;58.114560000000004&lt;/D&gt;&lt;D xsi:type="xsd:double"&gt;71.24741&lt;/D&gt;&lt;D xsi:type="xsd:double"&gt;83.949580000000012&lt;/D&gt;&lt;D xsi:type="xsd:double"&gt;65.49655&lt;/D&gt;&lt;D xsi:type="xsd:double"&gt;39.432730000000006&lt;/D&gt;&lt;D xsi:type="xsd:double"&gt;52.211690000000004&lt;/D&gt;&lt;D xsi:type="xsd:double"&gt;36.269600000000004&lt;/D&gt;&lt;D xsi:type="xsd:double"&gt;63.667150000000007&lt;/D&gt;&lt;D xsi:type="xsd:double"&gt;76.091590000000011&lt;/D&gt;&lt;D xsi:type="xsd:double"&gt;80.4047&lt;/D&gt;&lt;D xsi:type="xsd:double"&gt;43.220560000000006&lt;/D&gt;&lt;D xsi:type="xsd:double"&gt;44.200790000000005&lt;/D&gt;&lt;D xsi:type="xsd:double"&gt;31.89974&lt;/D&gt;&lt;D xsi:type="xsd:double"&gt;0&lt;/D&gt;&lt;D xsi:type="xsd:double"&gt;0&lt;/D&gt;&lt;D xsi:type="xsd:double"&gt;32.099650000000004&lt;/D&gt;&lt;D xsi:type="xsd:double"&gt;47.729130000000005&lt;/D&gt;&lt;D xsi:type="xsd:double"&gt;30.000860000000003&lt;/D&gt;&lt;D xsi:type="xsd:double"&gt;22.277310000000003&lt;/D&gt;&lt;D xsi:type="xsd:double"&gt;17.491&lt;/D&gt;&lt;D xsi:type="xsd:double"&gt;35.05247&lt;/D&gt;&lt;D xsi:type="xsd:double"&gt;30.110860000000002&lt;/D&gt;&lt;D xsi:type="xsd:double"&gt;40.79442&lt;/D&gt;&lt;D xsi:type="xsd:double"&gt;54.2974&lt;/D&gt;&lt;D xsi:type="xsd:double"&gt;40.28972&lt;/D&gt;&lt;D xsi:type="xsd:double"&gt;32.58325&lt;/D&gt;&lt;D xsi:type="xsd:double"&gt;21.08179&lt;/D&gt;&lt;D xsi:type="xsd:double"&gt;27.795&lt;/D&gt;&lt;D xsi:type="xsd:double"&gt;45.783510000000007&lt;/D&gt;&lt;D xsi:type="xsd:double"&gt;39.539150000000006&lt;/D&gt;&lt;D xsi:type="xsd:double"&gt;34.238260000000004&lt;/D&gt;&lt;D xsi:type="xsd:double"&gt;29.473070000000003&lt;/D&gt;&lt;D xsi:type="xsd:double"&gt;34.50647&lt;/D&gt;&lt;D xsi:type="xsd:double"&gt;50.75095&lt;/D&gt;&lt;D xsi:type="xsd:double"&gt;40.97316&lt;/D&gt;&lt;D xsi:type="xsd:double"&gt;28.835310000000003&lt;/D&gt;&lt;D xsi:type="xsd:double"&gt;42.12989&lt;/D&gt;&lt;D xsi:type="xsd:double"&gt;37.63369&lt;/D&gt;&lt;D xsi:type="xsd:double"&gt;31.608770000000003&lt;/D&gt;&lt;D xsi:type="xsd:double"&gt;19.29663&lt;/D&gt;&lt;D xsi:type="xsd:double"&gt;42.558490000000006&lt;/D&gt;&lt;D xsi:type="xsd:double"&gt;31.5013&lt;/D&gt;&lt;D xsi:type="xsd:double"&gt;27.42282&lt;/D&gt;&lt;D xsi:type="xsd:double"&gt;35.061&lt;/D&gt;&lt;D xsi:type="xsd:double"&gt;32.18357&lt;/D&gt;&lt;D xsi:type="xsd:double"&gt;23.375690000000002&lt;/D&gt;&lt;D xsi:type="xsd:double"&gt;24.27419&lt;/D&gt;&lt;D xsi:type="xsd:double"&gt;22.898370000000003&lt;/D&gt;&lt;D xsi:type="xsd:double"&gt;41.446220000000004&lt;/D&gt;&lt;D xsi:type="xsd:double"&gt;17.25427&lt;/D&gt;&lt;D xsi:type="xsd:double"&gt;51.91548&lt;/D&gt;&lt;D xsi:type="xsd:double"&gt;52.92403&lt;/D&gt;&lt;D xsi:type="xsd:double"&gt;55.05991&lt;/D&gt;&lt;D xsi:type="xsd:double"&gt;138.77450000000002&lt;/D&gt;&lt;D xsi:type="xsd:double"&gt;129.4532&lt;/D&gt;&lt;D xsi:type="xsd:double"&gt;49.18263&lt;/D&gt;&lt;D xsi:type="xsd:double"&gt;28.874720000000003&lt;/D&gt;&lt;D xsi:type="xsd:double"&gt;77.40975&lt;/D&gt;&lt;D xsi:type="xsd:double"&gt;111.94374&lt;/D&gt;&lt;D xsi:type="xsd:double"&gt;92.194170000000014&lt;/D&gt;&lt;D xsi:type="xsd:double"&gt;53.063300000000005&lt;/D&gt;&lt;D xsi:type="xsd:double"&gt;85.151130000000009&lt;/D&gt;&lt;D xsi:type="xsd:double"&gt;81.68683&lt;/D&gt;&lt;D xsi:type="xsd:double"&gt;302.983&lt;/D&gt;&lt;D xsi:type="xsd:double"&gt;330.5761&lt;/D&gt;&lt;D xsi:type="xsd:double"&gt;43.088690000000007&lt;/D&gt;&lt;D xsi:type="xsd:double"&gt;76.71375&lt;/D&gt;&lt;D xsi:type="xsd:double"&gt;54.68527&lt;/D&gt;&lt;D xsi:type="xsd:double"&gt;153.3757&lt;/D&gt;&lt;D xsi:type="xsd:double"&gt;101.70222000000001&lt;/D&gt;&lt;D xsi:type="xsd:double"&gt;97.121190000000013&lt;/D&gt;&lt;D xsi:type="xsd:double"&gt;64.488040000000012&lt;/D&gt;&lt;D xsi:type="xsd:double"&gt;69.701050000000009&lt;/D&gt;&lt;D xsi:type="xsd:double"&gt;112.39&lt;/D&gt;&lt;D xsi:type="xsd:double"&gt;78.506130000000013&lt;/D&gt;&lt;D xsi:type="xsd:double"&gt;69.93265000000001&lt;/D&gt;&lt;D xsi:type="xsd:double"&gt;77.359760000000009&lt;/D&gt;&lt;D xsi:type="xsd:double"&gt;125.672&lt;/D&gt;&lt;D xsi:type="xsd:double"&gt;102.20976&lt;/D&gt;&lt;D xsi:type="xsd:double"&gt;150.5009&lt;/D&gt;&lt;D xsi:type="xsd:double"&gt;36.21757&lt;/D&gt;&lt;D xsi:type="xsd:double"&gt;46.48053&lt;/D&gt;&lt;D xsi:type="xsd:double"&gt;46.32027&lt;/D&gt;&lt;D xsi:type="xsd:double"&gt;47.00695&lt;/D&gt;&lt;D xsi:type="xsd:double"&gt;57.3917&lt;/D&gt;&lt;D xsi:type="xsd:double"&gt;76.34251&lt;/D&gt;&lt;D xsi:type="xsd:double"&gt;53.428180000000005&lt;/D&gt;&lt;D xsi:type="xsd:double"&gt;57.291970000000006&lt;/D&gt;&lt;D xsi:type="xsd:double"&gt;86.430870000000013&lt;/D&gt;&lt;D xsi:type="xsd:double"&gt;89.29443&lt;/D&gt;&lt;D xsi:type="xsd:double"&gt;72.316380000000009&lt;/D&gt;&lt;D xsi:type="xsd:double"&gt;94.624240000000015&lt;/D&gt;&lt;D xsi:type="xsd:double"&gt;100.66745&lt;/D&gt;&lt;D xsi:type="xsd:double"&gt;66.5681&lt;/D&gt;&lt;D xsi:type="xsd:double"&gt;16.59591&lt;/D&gt;&lt;D xsi:type="xsd:double"&gt;34.197570000000006&lt;/D&gt;&lt;D xsi:type="xsd:double"&gt;29.195770000000003&lt;/D&gt;&lt;D xsi:type="xsd:double"&gt;54.58039&lt;/D&gt;&lt;D xsi:type="xsd:double"&gt;52.538410000000006&lt;/D&gt;&lt;D xsi:type="xsd:double"&gt;40.50766&lt;/D&gt;&lt;D xsi:type="xsd:double"&gt;35.10969&lt;/D&gt;&lt;D xsi:type="xsd:double"&gt;26.632520000000003&lt;/D&gt;&lt;D xsi:type="xsd:double"&gt;29.212290000000003&lt;/D&gt;&lt;D xsi:type="xsd:double"&gt;28.998040000000003&lt;/D&gt;&lt;D xsi:type="xsd:double"&gt;26.22058&lt;/D&gt;&lt;D xsi:type="xsd:double"&gt;19.254630000000002&lt;/D&gt;&lt;D xsi:type="xsd:double"&gt;35.5274&lt;/D&gt;&lt;D xsi:type="xsd:double"&gt;27.441340000000004&lt;/D&gt;&lt;D xsi:type="xsd:double"&gt;25.2587&lt;/D&gt;&lt;D xsi:type="xsd:double"&gt;35.49327&lt;/D&gt;&lt;D xsi:type="xsd:double"&gt;69.97195&lt;/D&gt;&lt;D xsi:type="xsd:double"&gt;50.485130000000005&lt;/D&gt;&lt;D xsi:type="xsd:double"&gt;32.88777&lt;/D&gt;&lt;D xsi:type="xsd:double"&gt;43.96115&lt;/D&gt;&lt;D xsi:type="xsd:double"&gt;93.664890000000014&lt;/D&gt;&lt;D xsi:type="xsd:double"&gt;51.822250000000004&lt;/D&gt;&lt;D xsi:type="xsd:double"&gt;60.155490000000007&lt;/D&gt;&lt;D xsi:type="xsd:double"&gt;74.31814&lt;/D&gt;&lt;D xsi:type="xsd:double"&gt;91.70789&lt;/D&gt;&lt;D xsi:type="xsd:double"&gt;74.87164&lt;/D&gt;&lt;D xsi:type="xsd:double"&gt;42.83729&lt;/D&gt;&lt;D xsi:type="xsd:double"&gt;74.74831&lt;/D&gt;&lt;D xsi:type="xsd:double"&gt;79.326050000000009&lt;/D&gt;&lt;D xsi:type="xsd:double"&gt;104.20009&lt;/D&gt;&lt;D xsi:type="xsd:double"&gt;85.23769&lt;/D&gt;&lt;D xsi:type="xsd:double"&gt;55.3718&lt;/D&gt;&lt;D xsi:type="xsd:double"&gt;37.657210000000006&lt;/D&gt;&lt;D xsi:type="xsd:double"&gt;50.544860000000007&lt;/D&gt;&lt;D xsi:type="xsd:double"&gt;63.40035&lt;/D&gt;&lt;D xsi:type="xsd:double"&gt;40.03285&lt;/D&gt;&lt;D xsi:type="xsd:double"&gt;87.169620000000009&lt;/D&gt;&lt;D xsi:type="xsd:double"&gt;96.85414&lt;/D&gt;&lt;D xsi:type="xsd:double"&gt;62.70336&lt;/D&gt;&lt;D xsi:type="xsd:double"&gt;103.0107&lt;/D&gt;&lt;D xsi:type="xsd:double"&gt;70.60295&lt;/D&gt;&lt;D xsi:type="xsd:double"&gt;33.44939&lt;/D&gt;&lt;D xsi:type="xsd:double"&gt;47.929950000000005&lt;/D&gt;&lt;D xsi:type="xsd:double"&gt;103.9471&lt;/D&gt;&lt;D xsi:type="xsd:double"&gt;32.19075&lt;/D&gt;&lt;D xsi:type="xsd:double"&gt;30.780310000000004&lt;/D&gt;&lt;D xsi:type="xsd:double"&gt;29.865710000000004&lt;/D&gt;&lt;D xsi:type="xsd:double"&gt;36.46748&lt;/D&gt;&lt;D xsi:type="xsd:double"&gt;54.76883&lt;/D&gt;&lt;D xsi:type="xsd:double"&gt;74.73479&lt;/D&gt;&lt;D xsi:type="xsd:double"&gt;31.021490000000004&lt;/D&gt;&lt;D xsi:type="xsd:double"&gt;45.24235&lt;/D&gt;&lt;D xsi:type="xsd:double"&gt;33.23735&lt;/D&gt;&lt;D xsi:type="xsd:double"&gt;65.40948&lt;/D&gt;&lt;D xsi:type="xsd:double"&gt;60.145030000000006&lt;/D&gt;&lt;D xsi:type="xsd:double"&gt;32.626760000000004&lt;/D&gt;&lt;D xsi:type="xsd:double"&gt;63.284400000000005&lt;/D&gt;&lt;D xsi:type="xsd:double"&gt;31.275440000000003&lt;/D&gt;&lt;D xsi:type="xsd:double"&gt;36.84169&lt;/D&gt;&lt;D xsi:type="xsd:double"&gt;29.088780000000003&lt;/D&gt;&lt;D xsi:type="xsd:double"&gt;28.946310000000004&lt;/D&gt;&lt;D xsi:type="xsd:double"&gt;27.44582&lt;/D&gt;&lt;D xsi:type="xsd:double"&gt;39.572700000000005&lt;/D&gt;&lt;D xsi:type="xsd:double"&gt;37.195190000000004&lt;/D&gt;&lt;D xsi:type="xsd:double"&gt;31.609060000000003&lt;/D&gt;&lt;D xsi:type="xsd:double"&gt;25.37486&lt;/D&gt;&lt;D xsi:type="xsd:double"&gt;13.228677&lt;/D&gt;&lt;/FQL&gt;&lt;FQL&gt;&lt;Q&gt;ES0113211835^FA_ISO_CODE&lt;/Q&gt;&lt;R&gt;1&lt;/R&gt;&lt;C&gt;1&lt;/C&gt;&lt;D xsi:type="xsd:string"&gt;EUR&lt;/D&gt;&lt;/FQL&gt;&lt;FQL&gt;&lt;Q&gt;ES0113211835^LSD_NAME_TOP_HLDR(10,"H","FS","EN")&lt;/Q&gt;&lt;R&gt;10&lt;/R&gt;&lt;C&gt;1&lt;/C&gt;&lt;D xsi:type="xsd:string"&gt;JOVE CAPELLAN MANUEL&lt;/D&gt;&lt;D xsi:type="xsd:string"&gt;BNP Paribas Asset Management (France) SAS&lt;/D&gt;&lt;D xsi:type="xsd:string"&gt;Janus Capital Management LLC&lt;/D&gt;&lt;D xsi:type="xsd:string"&gt;Norges Bank Investment Management&lt;/D&gt;&lt;D xsi:type="xsd:string"&gt;R. F. Chandler Capital Pte Ltd.&lt;/D&gt;&lt;D xsi:type="xsd:string"&gt;Banco Bilbao Vizcaya Argentaria SA&lt;/D&gt;&lt;D xsi:type="xsd:string"&gt;Capital World Investors&lt;/D&gt;&lt;D xsi:type="xsd:string"&gt;Lyxor International Asset Management SA&lt;/D&gt;&lt;D xsi:type="xsd:string"&gt;The Vanguard Group, Inc.&lt;/D&gt;&lt;D xsi:type="xsd:string"&gt;Natixis Asset Management SA&lt;/D&gt;&lt;/FQL&gt;&lt;FQL&gt;&lt;Q&gt;ES0113211835^LSD_POS_TOP_HLDR(10,"H","FS")&lt;/Q&gt;&lt;R&gt;10&lt;/R&gt;&lt;C&gt;1&lt;/C&gt;&lt;D xsi:type="xsd:double"&gt;231617269&lt;/D&gt;&lt;D xsi:type="xsd:double"&gt;150937433&lt;/D&gt;&lt;D xsi:type="xsd:double"&gt;76810947&lt;/D&gt;&lt;D xsi:type="xsd:double"&gt;73023342&lt;/D&gt;&lt;D xsi:type="xsd:double"&gt;56757162&lt;/D&gt;&lt;D xsi:type="xsd:double"&gt;54965624&lt;/D&gt;&lt;D xsi:type="xsd:double"&gt;52383290&lt;/D&gt;&lt;D xsi:type="xsd:double"&gt;51691544&lt;/D&gt;&lt;D xsi:type="xsd:double"&gt;32252666&lt;/D&gt;&lt;D xsi:type="xsd:double"&gt;30152694&lt;/D&gt;&lt;/FQL&gt;&lt;FQL&gt;&lt;Q&gt;DAIB-DE^P_PRICE(0)&lt;/Q&gt;&lt;R&gt;0&lt;/R&gt;&lt;C&gt;0&lt;/C&gt;&lt;/FQL&gt;&lt;FQL&gt;&lt;Q&gt;DAIB-DE^P_COM_SHS_OUT(0)&lt;/Q&gt;&lt;R&gt;1&lt;/R&gt;&lt;C&gt;1&lt;/C&gt;&lt;D xsi:type="xsd:double"&gt;35.5052&lt;/D&gt;&lt;/FQL&gt;&lt;FQL&gt;&lt;Q&gt;DE0007100000^P_PRICE(0)&lt;/Q&gt;&lt;R&gt;1&lt;/R&gt;&lt;C&gt;1&lt;/C&gt;&lt;D xsi:type="xsd:double"&gt;33.660000000000004&lt;/D&gt;&lt;/FQL&gt;&lt;FQL&gt;&lt;Q&gt;DE0007100000^P_PRICE(40861)&lt;/Q&gt;&lt;R&gt;1&lt;/R&gt;&lt;C&gt;1&lt;/C&gt;&lt;D xsi:type="xsd:double"&gt;33.660000000000004&lt;/D&gt;&lt;/FQL&gt;&lt;FQL&gt;&lt;Q&gt;DE0007100000^P_COM_SHS_OUT(0)&lt;/Q&gt;&lt;R&gt;1&lt;/R&gt;&lt;C&gt;1&lt;/C&gt;&lt;D xsi:type="xsd:double"&gt;1066.3&lt;/D&gt;&lt;/FQL&gt;&lt;FQL&gt;&lt;Q&gt;DE0007100000^P_COM_SHS_OUT(40861)&lt;/Q&gt;&lt;R&gt;1&lt;/R&gt;&lt;C&gt;1&lt;/C&gt;&lt;D xsi:type="xsd:double"&gt;1066.3&lt;/D&gt;&lt;/FQL&gt;&lt;FQL&gt;&lt;Q&gt;DE0007100000^P_LOCAL_INDEX&lt;/Q&gt;&lt;R&gt;1&lt;/R&gt;&lt;C&gt;1&lt;/C&gt;&lt;D xsi:type="xsd:string"&gt;187653&lt;/D&gt;&lt;/FQL&gt;&lt;FQL&gt;&lt;Q&gt;DE0007100000^PSETCAL(FIVEDAY);P_DATEJ_DAY(-1AY,NOW,D)&lt;/Q&gt;&lt;R&gt;263&lt;/R&gt;&lt;C&gt;1&lt;/C&gt;&lt;D xsi:type="xsd:int"&gt;40494&lt;/D&gt;&lt;D xsi:type="xsd:int"&gt;40497&lt;/D&gt;&lt;D xsi:type="xsd:int"&gt;40498&lt;/D&gt;&lt;D xsi:type="xsd:int"&gt;40499&lt;/D&gt;&lt;D xsi:type="xsd:int"&gt;40500&lt;/D&gt;&lt;D xsi:type="xsd:int"&gt;40501&lt;/D&gt;&lt;D xsi:type="xsd:int"&gt;40504&lt;/D&gt;&lt;D xsi:type="xsd:int"&gt;40505&lt;/D&gt;&lt;D xsi:type="xsd:int"&gt;40506&lt;/D&gt;&lt;D xsi:type="xsd:int"&gt;40507&lt;/D&gt;&lt;D xsi:type="xsd:int"&gt;40508&lt;/D&gt;&lt;D xsi:type="xsd:int"&gt;40511&lt;/D&gt;&lt;D xsi:type="xsd:int"&gt;40512&lt;/D&gt;&lt;D xsi:type="xsd:int"&gt;40513&lt;/D&gt;&lt;D xsi:type="xsd:int"&gt;40514&lt;/D&gt;&lt;D xsi:type="xsd:int"&gt;40515&lt;/D&gt;&lt;D xsi:type="xsd:int"&gt;40518&lt;/D&gt;&lt;D xsi:type="xsd:int"&gt;40519&lt;/D&gt;&lt;D xsi:type="xsd:int"&gt;40520&lt;/D&gt;&lt;D xsi:type="xsd:int"&gt;40521&lt;/D&gt;&lt;D xsi:type="xsd:int"&gt;40522&lt;/D&gt;&lt;D xsi:type="xsd:int"&gt;40525&lt;/D&gt;&lt;D xsi:type="xsd:int"&gt;40526&lt;/D&gt;&lt;D xsi:type="xsd:int"&gt;40527&lt;/D&gt;&lt;D xsi:type="xsd:int"&gt;40528&lt;/D&gt;&lt;D xsi:type="xsd:int"&gt;40529&lt;/D&gt;&lt;D xsi:type="xsd:int"&gt;40532&lt;/D&gt;&lt;D xsi:type="xsd:int"&gt;40533&lt;/D&gt;&lt;D xsi:type="xsd:int"&gt;40534&lt;/D&gt;&lt;D xsi:type="xsd:int"&gt;40535&lt;/D&gt;&lt;D xsi:type="xsd:int"&gt;40536&lt;/D&gt;&lt;D xsi:type="xsd:int"&gt;40539&lt;/D&gt;&lt;D xsi:type="xsd:int"&gt;40540&lt;/D&gt;&lt;D xsi:type="xsd:int"&gt;40541&lt;/D&gt;&lt;D xsi:type="xsd:int"&gt;40542&lt;/D&gt;&lt;D xsi:type="xsd:int"&gt;40543&lt;/D&gt;&lt;D xsi:type="xsd:int"&gt;40546&lt;/D&gt;&lt;D xsi:type="xsd:int"&gt;40547&lt;/D&gt;&lt;D xsi:type="xsd:int"&gt;40548&lt;/D&gt;&lt;D xsi:type="xsd:int"&gt;40549&lt;/D&gt;&lt;D xsi:type="xsd:int"&gt;40550&lt;/D&gt;&lt;D xsi:type="xsd:int"&gt;40553&lt;/D&gt;&lt;D xsi:type="xsd:int"&gt;40554&lt;/D&gt;&lt;D xsi:type="xsd:int"&gt;40555&lt;/D&gt;&lt;D xsi:type="xsd:int"&gt;40556&lt;/D&gt;&lt;D xsi:type="xsd:int"&gt;40557&lt;/D&gt;&lt;D xsi:type="xsd:int"&gt;40560&lt;/D&gt;&lt;D xsi:type="xsd:int"&gt;40561&lt;/D&gt;&lt;D xsi:type="xsd:int"&gt;40562&lt;/D&gt;&lt;D xsi:type="xsd:int"&gt;40563&lt;/D&gt;&lt;D xsi:type="xsd:int"&gt;40564&lt;/D&gt;&lt;D xsi:type="xsd:int"&gt;40567&lt;/D&gt;&lt;D xsi:type="xsd:int"&gt;40568&lt;/D&gt;&lt;D xsi:type="xsd:int"&gt;40569&lt;/D&gt;&lt;D xsi:type="xsd:int"&gt;40570&lt;/D&gt;&lt;D xsi:type="xsd:int"&gt;40571&lt;/D&gt;&lt;D xsi:type="xsd:int"&gt;40574&lt;/D&gt;&lt;D xsi:type="xsd:int"&gt;40575&lt;/D&gt;&lt;D xsi:type="xsd:int"&gt;40576&lt;/D&gt;&lt;D xsi:type="xsd:int"&gt;40577&lt;/D&gt;&lt;D xsi:type="xsd:int"&gt;40578&lt;/D&gt;&lt;D xsi:type="xsd:int"&gt;40581&lt;/D&gt;&lt;D xsi:type="xsd:int"&gt;40582&lt;/D&gt;&lt;D xsi:type="xsd:int"&gt;40583&lt;/D&gt;&lt;D xsi:type="xsd:int"&gt;40584&lt;/D&gt;&lt;D xsi:type="xsd:int"&gt;40585&lt;/D&gt;&lt;D xsi:type="xsd:int"&gt;40588&lt;/D&gt;&lt;D xsi:type="xsd:int"&gt;40589&lt;/D&gt;&lt;D xsi:type="xsd:int"&gt;40590&lt;/D&gt;&lt;D xsi:type="xsd:int"&gt;40591&lt;/D&gt;&lt;D xsi:type="xsd:int"&gt;40592&lt;/D&gt;&lt;D xsi:type="xsd:int"&gt;40595&lt;/D&gt;&lt;D xsi:type="xsd:int"&gt;40596&lt;/D&gt;&lt;D xsi:type="xsd:int"&gt;40597&lt;/D&gt;&lt;D xsi:type="xsd:int"&gt;40598&lt;/D&gt;&lt;D xsi:type="xsd:int"&gt;40599&lt;/D&gt;&lt;D xsi:type="xsd:int"&gt;40602&lt;/D&gt;&lt;D xsi:type="xsd:int"&gt;40603&lt;/D&gt;&lt;D xsi:type="xsd:int"&gt;40604&lt;/D&gt;&lt;D xsi:type="xsd:int"&gt;40605&lt;/D&gt;&lt;D xsi:type="xsd:int"&gt;40606&lt;/D&gt;&lt;D xsi:type="xsd:int"&gt;40609&lt;/D&gt;&lt;D xsi:type="xsd:int"&gt;40610&lt;/D&gt;&lt;D xsi:type="xsd:int"&gt;40611&lt;/D&gt;&lt;D xsi:type="xsd:int"&gt;40612&lt;/D&gt;&lt;D xsi:type="xsd:int"&gt;40613&lt;/D&gt;&lt;D xsi:type="xsd:int"&gt;40616&lt;/D&gt;&lt;D xsi:type="xsd:int"&gt;40617&lt;/D&gt;&lt;D xsi:type="xsd:int"&gt;40618&lt;/D&gt;&lt;D xsi:type="xsd:int"&gt;40619&lt;/D&gt;&lt;D xsi:type="xsd:int"&gt;40620&lt;/D&gt;&lt;D xsi:type="xsd:int"&gt;40623&lt;/D&gt;&lt;D xsi:type="xsd:int"&gt;40624&lt;/D&gt;&lt;D xsi:type="xsd:int"&gt;40625&lt;/D&gt;&lt;D xsi:type="xsd:int"&gt;40626&lt;/D&gt;&lt;D xsi:type="xsd:int"&gt;40627&lt;/D&gt;&lt;D xsi:type="xsd:int"&gt;40630&lt;/D&gt;&lt;D xsi:type="xsd:int"&gt;40631&lt;/D&gt;&lt;D xsi:type="xsd:int"&gt;40632&lt;/D&gt;&lt;D xsi:type="xsd:int"&gt;40633&lt;/D&gt;&lt;D xsi:type="xsd:int"&gt;40634&lt;/D&gt;&lt;D xsi:type="xsd:int"&gt;40637&lt;/D&gt;&lt;D xsi:type="xsd:int"&gt;40638&lt;/D&gt;&lt;D xsi:type="xsd:int"&gt;40639&lt;/D&gt;&lt;D xsi:type="xsd:int"&gt;40640&lt;/D&gt;&lt;D xsi:type="xsd:int"&gt;40641&lt;/D&gt;&lt;D xsi:type="xsd:int"&gt;40644&lt;/D&gt;&lt;D xsi:type="xsd:int"&gt;40645&lt;/D&gt;&lt;D xsi:type="xsd:int"&gt;40646&lt;/D&gt;&lt;D xsi:type="xsd:int"&gt;40647&lt;/D&gt;&lt;D xsi:type="xsd:int"&gt;40648&lt;/D&gt;&lt;D xsi:type="xsd:int"&gt;40651&lt;/D&gt;&lt;D xsi:type="xsd:int"&gt;40652&lt;/D&gt;&lt;D xsi:type="xsd:int"&gt;40653&lt;/D&gt;&lt;D xsi:type="xsd:int"&gt;40654&lt;/D&gt;&lt;D xsi:type="xsd:int"&gt;40655&lt;/D&gt;&lt;D xsi:type="xsd:int"&gt;40658&lt;/D&gt;&lt;D xsi:type="xsd:int"&gt;40659&lt;/D&gt;&lt;D xsi:type="xsd:int"&gt;40660&lt;/D&gt;&lt;D xsi:type="xsd:int"&gt;40661&lt;/D&gt;&lt;D xsi:type="xsd:int"&gt;40662&lt;/D&gt;&lt;D xsi:type="xsd:int"&gt;40665&lt;/D&gt;&lt;D xsi:type="xsd:int"&gt;40666&lt;/D&gt;&lt;D xsi:type="xsd:int"&gt;40667&lt;/D&gt;&lt;D xsi:type="xsd:int"&gt;40668&lt;/D&gt;&lt;D xsi:type="xsd:int"&gt;40669&lt;/D&gt;&lt;D xsi:type="xsd:int"&gt;40672&lt;/D&gt;&lt;D xsi:type="xsd:int"&gt;40673&lt;/D&gt;&lt;D xsi:type="xsd:int"&gt;40674&lt;/D&gt;&lt;D xsi:type="xsd:int"&gt;40675&lt;/D&gt;&lt;D xsi:type="xsd:int"&gt;40676&lt;/D&gt;&lt;D xsi:type="xsd:int"&gt;40679&lt;/D&gt;&lt;D xsi:type="xsd:int"&gt;40680&lt;/D&gt;&lt;D xsi:type="xsd:int"&gt;40681&lt;/D&gt;&lt;D xsi:type="xsd:int"&gt;40682&lt;/D&gt;&lt;D xsi:type="xsd:int"&gt;40683&lt;/D&gt;&lt;D xsi:type="xsd:int"&gt;40686&lt;/D&gt;&lt;D xsi:type="xsd:int"&gt;40687&lt;/D&gt;&lt;D xsi:type="xsd:int"&gt;40688&lt;/D&gt;&lt;D xsi:type="xsd:int"&gt;40689&lt;/D&gt;&lt;D xsi:type="xsd:int"&gt;40690&lt;/D&gt;&lt;D xsi:type="xsd:int"&gt;40693&lt;/D&gt;&lt;D xsi:type="xsd:int"&gt;40694&lt;/D&gt;&lt;D xsi:type="xsd:int"&gt;40695&lt;/D&gt;&lt;D xsi:type="xsd:int"&gt;40696&lt;/D&gt;&lt;D xsi:type="xsd:int"&gt;40697&lt;/D&gt;&lt;D xsi:type="xsd:int"&gt;40700&lt;/D&gt;&lt;D xsi:type="xsd:int"&gt;40701&lt;/D&gt;&lt;D xsi:type="xsd:int"&gt;40702&lt;/D&gt;&lt;D xsi:type="xsd:int"&gt;40703&lt;/D&gt;&lt;D xsi:type="xsd:int"&gt;40704&lt;/D&gt;&lt;D xsi:type="xsd:int"&gt;40707&lt;/D&gt;&lt;D xsi:type="xsd:int"&gt;40708&lt;/D&gt;&lt;D xsi:type="xsd:int"&gt;40709&lt;/D&gt;&lt;D xsi:type="xsd:int"&gt;40710&lt;/D&gt;&lt;D xsi:type="xsd:int"&gt;40711&lt;/D&gt;&lt;D xsi:type="xsd:int"&gt;40714&lt;/D&gt;&lt;D xsi:type="xsd:int"&gt;40715&lt;/D&gt;&lt;D xsi:type="xsd:int"&gt;40716&lt;/D&gt;&lt;D xsi:type="xsd:int"&gt;40717&lt;/D&gt;&lt;D xsi:type="xsd:int"&gt;40718&lt;/D&gt;&lt;D xsi:type="xsd:int"&gt;40721&lt;/D&gt;&lt;D xsi:type="xsd:int"&gt;40722&lt;/D&gt;&lt;D xsi:type="xsd:int"&gt;40723&lt;/D&gt;&lt;D xsi:type="xsd:int"&gt;40724&lt;/D&gt;&lt;D xsi:type="xsd:int"&gt;40725&lt;/D&gt;&lt;D xsi:type="xsd:int"&gt;40728&lt;/D&gt;&lt;D xsi:type="xsd:int"&gt;40729&lt;/D&gt;&lt;D xsi:type="xsd:int"&gt;40730&lt;/D&gt;&lt;D xsi:type="xsd:int"&gt;40731&lt;/D&gt;&lt;D xsi:type="xsd:int"&gt;40732&lt;/D&gt;&lt;D xsi:type="xsd:int"&gt;40735&lt;/D&gt;&lt;D xsi:type="xsd:int"&gt;40736&lt;/D&gt;&lt;D xsi:type="xsd:int"&gt;40737&lt;/D&gt;&lt;D xsi:type="xsd:int"&gt;40738&lt;/D&gt;&lt;D xsi:type="xsd:int"&gt;40739&lt;/D&gt;&lt;D xsi:type="xsd:int"&gt;40742&lt;/D&gt;&lt;D xsi:type="xsd:int"&gt;40743&lt;/D&gt;&lt;D xsi:type="xsd:int"&gt;40744&lt;/D&gt;&lt;D xsi:type="xsd:int"&gt;40745&lt;/D&gt;&lt;D xsi:type="xsd:int"&gt;40746&lt;/D&gt;&lt;D xsi:type="xsd:int"&gt;40749&lt;/D&gt;&lt;D xsi:type="xsd:int"&gt;40750&lt;/D&gt;&lt;D xsi:type="xsd:int"&gt;40751&lt;/D&gt;&lt;D xsi:type="xsd:int"&gt;40752&lt;/D&gt;&lt;D xsi:type="xsd:int"&gt;40753&lt;/D&gt;&lt;D xsi:type="xsd:int"&gt;40756&lt;/D&gt;&lt;D xsi:type="xsd:int"&gt;40757&lt;/D&gt;&lt;D xsi:type="xsd:int"&gt;40758&lt;/D&gt;&lt;D xsi:type="xsd:int"&gt;40759&lt;/D&gt;&lt;D xsi:type="xsd:int"&gt;407</t>
        </r>
      </text>
    </comment>
    <comment ref="A35" authorId="2" shapeId="0" xr:uid="{00000000-0006-0000-0000-000024000000}">
      <text>
        <r>
          <rPr>
            <b/>
            <sz val="9"/>
            <color indexed="81"/>
            <rFont val="Tahoma"/>
            <family val="2"/>
          </rPr>
          <t>60&lt;/D&gt;&lt;D xsi:type="xsd:int"&gt;40763&lt;/D&gt;&lt;D xsi:type="xsd:int"&gt;40764&lt;/D&gt;&lt;D xsi:type="xsd:int"&gt;40765&lt;/D&gt;&lt;D xsi:type="xsd:int"&gt;40766&lt;/D&gt;&lt;D xsi:type="xsd:int"&gt;40767&lt;/D&gt;&lt;D xsi:type="xsd:int"&gt;40770&lt;/D&gt;&lt;D xsi:type="xsd:int"&gt;40771&lt;/D&gt;&lt;D xsi:type="xsd:int"&gt;40772&lt;/D&gt;&lt;D xsi:type="xsd:int"&gt;40773&lt;/D&gt;&lt;D xsi:type="xsd:int"&gt;40774&lt;/D&gt;&lt;D xsi:type="xsd:int"&gt;40777&lt;/D&gt;&lt;D xsi:type="xsd:int"&gt;40778&lt;/D&gt;&lt;D xsi:type="xsd:int"&gt;40779&lt;/D&gt;&lt;D xsi:type="xsd:int"&gt;40780&lt;/D&gt;&lt;D xsi:type="xsd:int"&gt;40781&lt;/D&gt;&lt;D xsi:type="xsd:int"&gt;40784&lt;/D&gt;&lt;D xsi:type="xsd:int"&gt;40785&lt;/D&gt;&lt;D xsi:type="xsd:int"&gt;40786&lt;/D&gt;&lt;D xsi:type="xsd:int"&gt;40787&lt;/D&gt;&lt;D xsi:type="xsd:int"&gt;40788&lt;/D&gt;&lt;D xsi:type="xsd:int"&gt;40791&lt;/D&gt;&lt;D xsi:type="xsd:int"&gt;40792&lt;/D&gt;&lt;D xsi:type="xsd:int"&gt;40793&lt;/D&gt;&lt;D xsi:type="xsd:int"&gt;40794&lt;/D&gt;&lt;D xsi:type="xsd:int"&gt;40795&lt;/D&gt;&lt;D xsi:type="xsd:int"&gt;40798&lt;/D&gt;&lt;D xsi:type="xsd:int"&gt;40799&lt;/D&gt;&lt;D xsi:type="xsd:int"&gt;40800&lt;/D&gt;&lt;D xsi:type="xsd:int"&gt;40801&lt;/D&gt;&lt;D xsi:type="xsd:int"&gt;40802&lt;/D&gt;&lt;D xsi:type="xsd:int"&gt;40805&lt;/D&gt;&lt;D xsi:type="xsd:int"&gt;40806&lt;/D&gt;&lt;D xsi:type="xsd:int"&gt;40807&lt;/D&gt;&lt;D xsi:type="xsd:int"&gt;40808&lt;/D&gt;&lt;D xsi:type="xsd:int"&gt;40809&lt;/D&gt;&lt;D xsi:type="xsd:int"&gt;40812&lt;/D&gt;&lt;D xsi:type="xsd:int"&gt;40813&lt;/D&gt;&lt;D xsi:type="xsd:int"&gt;40814&lt;/D&gt;&lt;D xsi:type="xsd:int"&gt;40815&lt;/D&gt;&lt;D xsi:type="xsd:int"&gt;40816&lt;/D&gt;&lt;D xsi:type="xsd:int"&gt;40819&lt;/D&gt;&lt;D xsi:type="xsd:int"&gt;40820&lt;/D&gt;&lt;D xsi:type="xsd:int"&gt;40821&lt;/D&gt;&lt;D xsi:type="xsd:int"&gt;40822&lt;/D&gt;&lt;D xsi:type="xsd:int"&gt;40823&lt;/D&gt;&lt;D xsi:type="xsd:int"&gt;40826&lt;/D&gt;&lt;D xsi:type="xsd:int"&gt;40827&lt;/D&gt;&lt;D xsi:type="xsd:int"&gt;40828&lt;/D&gt;&lt;D xsi:type="xsd:int"&gt;40829&lt;/D&gt;&lt;D xsi:type="xsd:int"&gt;40830&lt;/D&gt;&lt;D xsi:type="xsd:int"&gt;40833&lt;/D&gt;&lt;D xsi:type="xsd:int"&gt;40834&lt;/D&gt;&lt;D xsi:type="xsd:int"&gt;40835&lt;/D&gt;&lt;D xsi:type="xsd:int"&gt;40836&lt;/D&gt;&lt;D xsi:type="xsd:int"&gt;40837&lt;/D&gt;&lt;D xsi:type="xsd:int"&gt;40840&lt;/D&gt;&lt;D xsi:type="xsd:int"&gt;40841&lt;/D&gt;&lt;D xsi:type="xsd:int"&gt;40842&lt;/D&gt;&lt;D xsi:type="xsd:int"&gt;40843&lt;/D&gt;&lt;D xsi:type="xsd:int"&gt;40844&lt;/D&gt;&lt;D xsi:type="xsd:int"&gt;40847&lt;/D&gt;&lt;D xsi:type="xsd:int"&gt;40848&lt;/D&gt;&lt;D xsi:type="xsd:int"&gt;40849&lt;/D&gt;&lt;D xsi:type="xsd:int"&gt;40850&lt;/D&gt;&lt;D xsi:type="xsd:int"&gt;40851&lt;/D&gt;&lt;D xsi:type="xsd:int"&gt;40854&lt;/D&gt;&lt;D xsi:type="xsd:int"&gt;40855&lt;/D&gt;&lt;D xsi:type="xsd:int"&gt;40856&lt;/D&gt;&lt;D xsi:type="xsd:int"&gt;40857&lt;/D&gt;&lt;D xsi:type="xsd:int"&gt;40858&lt;/D&gt;&lt;D xsi:type="xsd:int"&gt;40861&lt;/D&gt;&lt;D xsi:type="xsd:int"&gt;40862&lt;/D&gt;&lt;/FQL&gt;&lt;FQL&gt;&lt;Q&gt;DE0007100000^PSETCAL(FIVEDAY);P_PRICE(-1AY,NOW,D,EC_CURR,,1)&lt;/Q&gt;&lt;R&gt;263&lt;/R&gt;&lt;C&gt;1&lt;/C&gt;&lt;D xsi:type="xsd:double"&gt;49.88&lt;/D&gt;&lt;D xsi:type="xsd:double"&gt;50.89&lt;/D&gt;&lt;D xsi:type="xsd:double"&gt;49.47&lt;/D&gt;&lt;D xsi:type="xsd:double"&gt;49.27&lt;/D&gt;&lt;D xsi:type="xsd:double"&gt;50.81&lt;/D&gt;&lt;D xsi:type="xsd:double"&gt;50.74&lt;/D&gt;&lt;D xsi:type="xsd:double"&gt;50.56&lt;/D&gt;&lt;D xsi:type="xsd:double"&gt;49.515&lt;/D&gt;&lt;D xsi:type="xsd:double"&gt;52.04&lt;/D&gt;&lt;D xsi:type="xsd:double"&gt;51.93&lt;/D&gt;&lt;D xsi:type="xsd:double"&gt;51.54&lt;/D&gt;&lt;D xsi:type="xsd:double"&gt;49.79&lt;/D&gt;&lt;D xsi:type="xsd:double"&gt;49.870000000000005&lt;/D&gt;&lt;D xsi:type="xsd:double"&gt;51.94&lt;/D&gt;&lt;D xsi:type="xsd:double"&gt;53.49&lt;/D&gt;&lt;D xsi:type="xsd:double"&gt;53.95&lt;/D&gt;&lt;D xsi:type="xsd:double"&gt;53.620000000000005&lt;/D&gt;&lt;D xsi:type="xsd:double"&gt;54.15&lt;/D&gt;&lt;D xsi:type="xsd:double"&gt;53.26&lt;/D&gt;&lt;D xsi:type="xsd:double"&gt;53.300000000000004&lt;/D&gt;&lt;D xsi:type="xsd:double"&gt;54.870000000000005&lt;/D&gt;&lt;D xsi:type="xsd:double"&gt;54.76&lt;/D&gt;&lt;D xsi:type="xsd:double"&gt;54.11&lt;/D&gt;&lt;D xsi:type="xsd:double"&gt;53.900000000000006&lt;/D&gt;&lt;D xsi:type="xsd:double"&gt;54.410000000000004&lt;/D&gt;&lt;D xsi:type="xsd:double"&gt;53.68&lt;/D&gt;&lt;D xsi:type="xsd:double"&gt;53.88&lt;/D&gt;&lt;D xsi:type="xsd:double"&gt;54.660000000000004&lt;/D&gt;&lt;D xsi:type="xsd:double"&gt;54.33&lt;/D&gt;&lt;D xsi:type="xsd:double"&gt;54.07&lt;/D&gt;&lt;D xsi:type="xsd:double"&gt;54.07&lt;/D&gt;&lt;D xsi:type="xsd:double"&gt;51.57&lt;/D&gt;&lt;D xsi:type="xsd:double"&gt;51.5&lt;/D&gt;&lt;D xsi:type="xsd:double"&gt;51.32&lt;/D&gt;&lt;D xsi:type="xsd:double"&gt;50.730000000000004&lt;/D&gt;&lt;D xsi:type="xsd:double"&gt;50.730000000000004&lt;/D&gt;&lt;D xsi:type="xsd:double"&gt;51.71&lt;/D&gt;&lt;D xsi:type="xsd:double"&gt;51.99&lt;/D&gt;&lt;D xsi:type="xsd:double"&gt;53.6&lt;/D&gt;&lt;D xsi:type="xsd:double"&gt;54.6&lt;/D&gt;&lt;D xsi:type="xsd:double"&gt;54.53&lt;/D&gt;&lt;D xsi:type="xsd:double"&gt;53.910000000000004&lt;/D&gt;&lt;D xsi:type="xsd:double"&gt;54.97&lt;/D&gt;&lt;D xsi:type="xsd:double"&gt;54.88&lt;/D&gt;&lt;D xsi:type="xsd:double"&gt;54.97&lt;/D&gt;&lt;D xsi:type="xsd:double"&gt;55.95&lt;/D&gt;&lt;D xsi:type="xsd:double"&gt;56.89&lt;/D&gt;&lt;D xsi:type="xsd:double"&gt;58.46&lt;/D&gt;&lt;D xsi:type="xsd:double"&gt;57.08&lt;/D&gt;&lt;D xsi:type="xsd:double"&gt;55.370000000000005&lt;/D&gt;&lt;D xsi:type="xsd:double"&gt;54.78&lt;/D&gt;&lt;D xsi:type="xsd:double"&gt;54.52&lt;/D&gt;&lt;D xsi:type="xsd:double"&gt;55.21&lt;/D&gt;&lt;D xsi:type="xsd:double"&gt;56.27&lt;/D&gt;&lt;D xsi:type="xsd:double"&gt;55.900000000000006&lt;/D&gt;&lt;D xsi:type="xsd:double"&gt;54.800000000000004&lt;/D&gt;&lt;D xsi:type="xsd:double"&gt;53.42&lt;/D&gt;&lt;D xsi:type="xsd:double"&gt;53.300000000000004&lt;/D&gt;&lt;D xsi:type="xsd:double"&gt;52.5&lt;/D&gt;&lt;D xsi:type="xsd:double"&gt;53.01&lt;/D&gt;&lt;D xsi:type="xsd:double"&gt;52.69&lt;/D&gt;&lt;D xsi:type="xsd:double"&gt;53.620000000000005&lt;/D&gt;&lt;D xsi:type="xsd:double"&gt;55.28&lt;/D&gt;&lt;D xsi:type="xsd:double"&gt;55.03&lt;/D&gt;&lt;D xsi:type="xsd:double"&gt;55.480000000000004&lt;/D&gt;&lt;D xsi:type="xsd:double"&gt;56.51&lt;/D&gt;&lt;D xsi:type="xsd:double"&gt;56.57&lt;/D&gt;&lt;D xsi:type="xsd:double"&gt;55.980000000000004&lt;/D&gt;&lt;D xsi:type="xsd:double"&gt;53.54&lt;/D&gt;&lt;D xsi:type="xsd:double"&gt;52.97&lt;/D&gt;&lt;D xsi:type="xsd:double"&gt;52.63&lt;/D&gt;&lt;D xsi:type="xsd:double"&gt;52.22&lt;/D&gt;&lt;D xsi:type="xsd:double"&gt;53.050000000000004&lt;/D&gt;&lt;D xsi:type="xsd:double"&gt;51.29&lt;/D&gt;&lt;D xsi:type="xsd:double"&gt;50.49&lt;/D&gt;&lt;D xsi:type="xsd:double"&gt;51.07&lt;/D&gt;&lt;D xsi:type="xsd:double"&gt;51.050000000000004&lt;/D&gt;&lt;D xsi:type="xsd:double"&gt;51.02&lt;/D&gt;&lt;D xsi:type="xsd:double"&gt;49.6&lt;/D&gt;&lt;D xsi:type="xsd:double"&gt;49.18&lt;/D&gt;&lt;D xsi:type="xsd:double"&gt;48.235&lt;/D&gt;&lt;D xsi:type="xsd:double"&gt;48.595&lt;/D&gt;&lt;D xsi:type="xsd:double"&gt;49.25&lt;/D&gt;&lt;D xsi:type="xsd:double"&gt;49.82&lt;/D&gt;&lt;D xsi:type="xsd:double"&gt;48.705&lt;/D&gt;&lt;D xsi:type="xsd:double"&gt;47.79&lt;/D&gt;&lt;D xsi:type="xsd:double"&gt;47.175000000000004&lt;/D&gt;&lt;D xsi:type="xsd:double"&gt;45.28&lt;/D&gt;&lt;D xsi:type="xsd:double"&gt;44.375&lt;/D&gt;&lt;D xsi:type="xsd:double"&gt;44.875&lt;/D&gt;&lt;D xsi:type="xsd:double"&gt;45.900000000000006&lt;/D&gt;&lt;D xsi:type="xsd:double"&gt;46.86&lt;/D&gt;&lt;D xsi:type="xsd:double"&gt;46.465&lt;/D&gt;&lt;D xsi:type="xsd:double"&gt;47.35&lt;/D&gt;&lt;D xsi:type="xsd:double"&gt;49.015&lt;/D&gt;&lt;D xsi:type="xsd:double"&gt;48.995000000000005&lt;/D&gt;&lt;D xsi:type="xsd:double"&gt;48.27&lt;/D&gt;&lt;D xsi:type="xsd:double"&gt;48.35&lt;/D&gt;&lt;D xsi:type="xsd:double"&gt;49.835&lt;/D&gt;&lt;D xsi:type="xsd:double"&gt;49.85&lt;/D&gt;&lt;D xsi:type="xsd:double"&gt;51.59&lt;/D&gt;&lt;D xsi:type="xsd:double"&gt;51.56&lt;/D&gt;&lt;D xsi:type="xsd:double"&gt;52.42&lt;/D&gt;&lt;D xsi:type="xsd:double"&gt;52.6&lt;/D&gt;&lt;D xsi:type="xsd:double"&gt;52.160000000000004&lt;/D&gt;&lt;D xsi:type="xsd:double"&gt;52.04&lt;/D&gt;&lt;D xsi:type="xsd:double"&gt;50.65&lt;/D&gt;&lt;D xsi:type="xsd:double"&gt;50.47&lt;/D&gt;&lt;D xsi:type="xsd:double"&gt;51.1&lt;/D&gt;&lt;D xsi:type="xsd:double"&gt;49.79&lt;/D&gt;&lt;D xsi:type="xsd:double"&gt;49.47&lt;/D&gt;&lt;D xsi:type="xsd:double"&gt;48.625&lt;/D&gt;&lt;D xsi:type="xsd:double"&gt;49.08&lt;/D&gt;&lt;D xsi:type="xsd:double"&gt;51.120000000000005&lt;/D&gt;&lt;D xsi:type="xsd:double"&gt;51.300000000000004&lt;/D&gt;&lt;D xsi:type="xsd:double"&gt;51.300000000000004&lt;/D&gt;&lt;D xsi:type="xsd:double"&gt;51.300000000000004&lt;/D&gt;&lt;D xsi:type="xsd:double"&gt;51.96&lt;/D&gt;&lt;D xsi:type="xsd:double"&gt;52.78&lt;/D&gt;&lt;D xsi:type="xsd:double"&gt;53.09&lt;/D&gt;&lt;D xsi:type="xsd:double"&gt;52.19&lt;/D&gt;&lt;D xsi:type="xsd:double"&gt;52.51&lt;/D&gt;&lt;D xsi:type="xsd:double"&gt;51.65&lt;/D&gt;&lt;D xsi:type="xsd:double"&gt;50.74&lt;/D&gt;&lt;D xsi:type="xsd:double"&gt;50.65&lt;/D&gt;&lt;D xsi:type="xsd:double"&gt;51.33&lt;/D&gt;&lt;D xsi:type="xsd:double"&gt;50.7&lt;/D&gt;&lt;D xsi:type="xsd:double"&gt;51.03&lt;/D&gt;&lt;D xsi:type="xsd:double"&gt;50.800000000000004&lt;/D&gt;&lt;D xsi:type="xsd:double"&gt;50.88&lt;/D&gt;&lt;D xsi:type="xsd:double"&gt;50.56&lt;/D&gt;&lt;D xsi:type="xsd:double"&gt;50.09&lt;/D&gt;&lt;D xsi:type="xsd:double"&gt;49.120000000000005&lt;/D&gt;&lt;D xsi:type="xsd:double"&gt;49.285000000000004&lt;/D&gt;&lt;D xsi:type="xsd:double"&gt;49.71&lt;/D&gt;&lt;D xsi:type="xsd:double"&gt;48.85&lt;/D&gt;&lt;D xsi:type="xsd:double"&gt;47.39&lt;/D&gt;&lt;D xsi:type="xsd:double"&gt;47.900000000000006&lt;/D&gt;&lt;D xsi:type="xsd:double"&gt;48.2&lt;/D&gt;&lt;D xsi:type="xsd:double"&gt;47.875&lt;/D&gt;&lt;D xsi:type="xsd:double"&gt;48.08&lt;/D&gt;&lt;D xsi:type="xsd:double"&gt;48.06&lt;/D&gt;&lt;D xsi:type="xsd:double"&gt;49.105000000000004&lt;/D&gt;&lt;D xsi:type="xsd:double"&gt;48.51&lt;/D&gt;&lt;D xsi:type="xsd:double"&gt;47.325&lt;/D&gt;&lt;D xsi:type="xsd:double"&gt;47.57&lt;/D&gt;&lt;D xsi:type="xsd:double"&gt;47.2&lt;/D&gt;&lt;D xsi:type="xsd:double"&gt;47.1&lt;/D&gt;&lt;D xsi:type="xsd:double"&gt;47.34&lt;/D&gt;&lt;D xsi:type="xsd:double"&gt;47.43&lt;/D&gt;&lt;D xsi:type="xsd:double"&gt;46.585&lt;/D&gt;&lt;D xsi:type="xsd:double"&gt;46.63&lt;/D&gt;&lt;D xsi:type="xsd:double"&gt;47.15&lt;/D&gt;&lt;D xsi:type="xsd:double"&gt;46.63&lt;/D&gt;&lt;D xsi:type="xsd:double"&gt;46.97&lt;/D&gt;&lt;D xsi:type="xsd:double"&gt;47.34&lt;/D&gt;&lt;D xsi:type="xsd:double"&gt;47.56&lt;/D&gt;&lt;D xsi:type="xsd:double"&gt;48.56&lt;/D&gt;&lt;D xsi:type="xsd:double"&gt;48.910000000000004&lt;/D&gt;&lt;D xsi:type="xsd:double"&gt;48.755&lt;/D&gt;&lt;D xsi:type="xsd:double"&gt;49.02&lt;/D&gt;&lt;D xsi:type="xsd:double"&gt;49.24&lt;/D&gt;&lt;D xsi:type="xsd:double"&gt;50.39&lt;/D&gt;&lt;D xsi:type="xsd:double"&gt;51.34&lt;/D&gt;&lt;D xsi:type="xsd:double"&gt;51.900000000000006&lt;/D&gt;&lt;D xsi:type="xsd:double"&gt;51.59&lt;/D&gt;&lt;D xsi:type="xsd:double"&gt;52.35&lt;/D&gt;&lt;D xsi:type="xsd:double"&gt;52.81&lt;/D&gt;&lt;D xsi:type="xsd:double"&gt;52.97&lt;/D&gt;&lt;D xsi:type="xsd:double"&gt;52.63&lt;/D&gt;&lt;D xsi:type="xsd:double"&gt;52.39&lt;/D&gt;&lt;D xsi:type="xsd:double"&gt;51&lt;/D&gt;&lt;D xsi:type="xsd:double"&gt;51.68&lt;/D&gt;&lt;D xsi:type="xsd:double"&gt;53.17&lt;/D&gt;&lt;D xsi:type="xsd:double"&gt;53.26&lt;/D&gt;&lt;D xsi:type="xsd:double"&gt;53.27&lt;/D&gt;&lt;D xsi:type="xsd:double"&gt;51.5&lt;/D&gt;&lt;D xsi:type="xsd:double"&gt;52.400000000000006&lt;/D&gt;&lt;D xsi:type="xsd:double"&gt;52.45&lt;/D&gt;&lt;D xsi:type="xsd:double"&gt;52.25&lt;/D&gt;&lt;D xsi:type="xsd:double"&gt;52.47&lt;/D&gt;&lt;D xsi:type="xsd:double"&gt;53.04&lt;/D&gt;&lt;D xsi:type="xsd:double"&gt;51.81&lt;/D&gt;&lt;D xsi:type="xsd:double"&gt;51.03&lt;/D&gt;&lt;D xsi:type="xsd:double"&gt;51.07&lt;/D&gt;&lt;D xsi:type="xsd:double"&gt;50.660000000000004&lt;/D&gt;&lt;D xsi:type="xsd:double"&gt;49.005&lt;/D&gt;&lt;D xsi:type="xsd:double"&gt;47.415&lt;/D&gt;&lt;D xsi:type="xsd:double"&gt;45.33&lt;/D&gt;&lt;D xsi:type="xsd:double"&gt;43.86&lt;/D&gt;&lt;D xsi:type="xsd:double"&gt;41.97&lt;/D&gt;&lt;D xsi:type="xsd:double"&gt;39.01&lt;/D&gt;&lt;D xsi:type="xsd:double"&gt;38.88&lt;/D&gt;&lt;D xsi:type="xsd:double"&gt;36.67&lt;/D&gt;&lt;D xsi:type="xsd:double"&gt;37.645&lt;/D&gt;&lt;D xsi:type="xsd:double"&gt;38.875&lt;/D&gt;&lt;D xsi:type="xsd:double"&gt;38.415&lt;/D&gt;&lt;D xsi:type="xsd:double"&gt;38.07&lt;/D&gt;&lt;D xsi:type="xsd:double"&gt;38&lt;/D&gt;&lt;D xsi:type="xsd:double"&gt;35.660000000000004&lt;/D&gt;&lt;D xsi:type="xsd:double"&gt;34.735&lt;/D&gt;&lt;D xsi:type="xsd:double"&gt;33.96&lt;/D&gt;&lt;D xsi:type="xsd:double"&gt;34.265&lt;/D&gt;&lt;D xsi:type="xsd:double"&gt;36.050000000000004&lt;/D&gt;&lt;D xsi:type="xsd:double"&gt;35.75&lt;/D&gt;&lt;D xsi:type="xsd:double"&gt;35.59&lt;/D&gt;&lt;D xsi:type="xsd:double"&gt;36.205&lt;/D&gt;&lt;D xsi:type="xsd:double"&gt;36.175000000000004&lt;/D&gt;&lt;D xsi:type="xsd:double"&gt;37.67&lt;/D&gt;&lt;D xsi:type="xsd:double"&gt;36.915&lt;/D&gt;&lt;D xsi:type="xsd:double"&gt;35.46&lt;/D&gt;&lt;D xsi:type="xsd:double"&gt;33.145&lt;/D&gt;&lt;D xsi:type="xsd:double"&gt;32.355000000000004&lt;/D&gt;&lt;D xsi:type="xsd:double"&gt;34.265&lt;/D&gt;&lt;D xsi:type="xsd:double"&gt;33.615&lt;/D&gt;&lt;D xsi:type="xsd:double"&gt;32.36&lt;/D&gt;&lt;D xsi:type="xsd:double"&gt;31.775000000000002&lt;/D&gt;&lt;D xsi:type="xsd:double"&gt;32.425&lt;/D&gt;&lt;D xsi:type="xsd:double"&gt;34.25&lt;/D&gt;&lt;D xsi:type="xsd:double"&gt;35.215&lt;/D&gt;&lt;D xsi:type="xsd:double"&gt;36.395&lt;/D&gt;&lt;D xsi:type="xsd:double"&gt;35.4&lt;/D&gt;&lt;D xsi:type="xsd:double"&gt;36.785000000000004&lt;/D&gt;&lt;D xsi:type="xsd:double"&gt;35.4&lt;/D&gt;&lt;D xsi:type="xsd:double"&gt;32.735&lt;/D&gt;&lt;D xsi:type="xsd:double"&gt;32.405&lt;/D&gt;&lt;D xsi:type="xsd:double"&gt;32.145&lt;/D&gt;&lt;D xsi:type="xsd:double"&gt;34.45&lt;/D&gt;&lt;D xsi:type="xsd:double"&gt;34.425000000000004&lt;/D&gt;&lt;D xsi:type="xsd:double"&gt;34.825&lt;/D&gt;&lt;D xsi:type="xsd:double"&gt;33.63&lt;/D&gt;&lt;D xsi:type="xsd:double"&gt;32.845&lt;/D&gt;&lt;D xsi:type="xsd:double"&gt;30.965&lt;/D&gt;&lt;D xsi:type="xsd:double"&gt;32.605000000000004&lt;/D&gt;&lt;D xsi:type="xsd:double"&gt;33.55&lt;/D&gt;&lt;D xsi:type="xsd:double"&gt;33.980000000000004&lt;/D&gt;&lt;D xsi:type="xsd:double"&gt;35.37&lt;/D&gt;&lt;D xsi:type="xsd:double"&gt;35.85&lt;/D&gt;&lt;D xsi:type="xsd:double"&gt;37.85&lt;/D&gt;&lt;D xsi:type="xsd:double"&gt;37.165&lt;/D&gt;&lt;D xsi:type="xsd:double"&gt;37.82&lt;/D&gt;&lt;D xsi:type="xsd:double"&gt;36.51&lt;/D&gt;&lt;D xsi:type="xsd:double"&gt;36.49&lt;/D&gt;&lt;D xsi:type="xsd:double"&gt;36.12&lt;/D&gt;&lt;D xsi:type="xsd:double"&gt;34.985&lt;/D&gt;&lt;D xsi:type="xsd:double"&gt;36.72&lt;/D&gt;&lt;D xsi:type="xsd:double"&gt;37.305&lt;/D&gt;&lt;D xsi:type="xsd:double"&gt;37.75&lt;/D&gt;&lt;D xsi:type="xsd:double"&gt;37.895&lt;/D&gt;&lt;D xsi:type="xsd:double"&gt;39.07&lt;/D&gt;&lt;D xsi:type="xsd:double"&gt;39.2&lt;/D&gt;&lt;D xsi:type="xsd:double"&gt;37&lt;/D&gt;&lt;D xsi:type="xsd:double"&gt;34.81&lt;/D&gt;&lt;D xsi:type="xsd:double"&gt;35.42&lt;/D&gt;&lt;D xsi:type="xsd:double"&gt;36.385&lt;/D&gt;&lt;D xsi:type="xsd:double"&gt;34.99&lt;/D&gt;&lt;D xsi:type="xsd:double"&gt;34.58&lt;/D&gt;&lt;D xsi:type="xsd:double"&gt;34.27&lt;/D&gt;&lt;D xsi:type="xsd:double"&gt;33.605000000000004&lt;/D&gt;&lt;D xsi:type="xsd:double"&gt;33.24&lt;/D&gt;&lt;D xsi:type="xsd:double"&gt;34.045&lt;/D&gt;&lt;D xsi:type="xsd:double"&gt;33.660000000000004&lt;/D&gt;&lt;D xsi:type="xsd:double"&gt;32.54&lt;/D&gt;&lt;/FQL&gt;&lt;FQL&gt;&lt;Q&gt;DE0007100000^PSETCAL(FIVEDAY);ED_MEAN_PRICE_TGT(-1AY,NOW,D,0)&lt;/Q&gt;&lt;R&gt;263&lt;/R&gt;&lt;C&gt;1&lt;/C&gt;&lt;D xsi:type="xsd:double"&gt;54.59687&lt;/D&gt;&lt;D xsi:type="xsd:double"&gt;54.75312&lt;/D&gt;&lt;D xsi:type="xsd:double"&gt;54.75312&lt;/D&gt;&lt;D xsi:type="xsd:double"&gt;54.75312&lt;/D&gt;&lt;D xsi:type="xsd:double"&gt;54.75312&lt;/D&gt;&lt;D xsi:type="xsd:double"&gt;54.846260000000008&lt;/D&gt;&lt;D xsi:type="xsd:double"&gt;54.846260000000008&lt;/D&gt;&lt;D xsi:type="xsd:double"&gt;55.153960000000005&lt;/D&gt;&lt;D xsi:type="xsd:double"&gt;55.153960000000005&lt;/D&gt;&lt;D xsi:type="xsd:double"&gt;55.278960000000005&lt;/D&gt;&lt;D xsi:type="xsd:double"&gt;55.278960000000005&lt;/D&gt;&lt;D xsi:type="xsd:double"&gt;55.285660000000007&lt;/D&gt;&lt;D xsi:type="xsd:double"&gt;55.190810000000006&lt;/D&gt;&lt;D xsi:type="xsd:double"&gt;55.190810000000006&lt;/D&gt;&lt;D xsi:type="xsd:double"&gt;55.190810000000006&lt;/D&gt;&lt;D xsi:type="xsd:double"&gt;55.190810000000006&lt;/D&gt;&lt;D xsi:type="xsd:double"&gt;55.281720000000007&lt;/D&gt;&lt;D xsi:type="xsd:double"&gt;55.736270000000005&lt;/D&gt;&lt;D xsi:type="xsd:double"&gt;55.736270000000005&lt;/D&gt;&lt;D xsi:type="xsd:double"&gt;56.05445&lt;/D&gt;&lt;D xsi:type="xsd:double"&gt;56.3374&lt;/D&gt;&lt;D xsi:type="xsd:double"&gt;56.3374&lt;/D&gt;&lt;D xsi:type="xsd:double"&gt;56.3374&lt;/D&gt;&lt;D xsi:type="xsd:double"&gt;57.05796&lt;/D&gt;&lt;D xsi:type="xsd:double"&gt;57.05796&lt;/D&gt;&lt;D xsi:type="xsd:double"&gt;56.826550000000005&lt;/D&gt;&lt;D xsi:type="xsd:double"&gt;57.12655&lt;/D&gt;&lt;D xsi:type="xsd:double"&gt;57.12655&lt;/D&gt;&lt;D xsi:type="xsd:double"&gt;57.12655&lt;/D&gt;&lt;D xsi:type="xsd:double"&gt;57.12655&lt;/D&gt;&lt;D xsi:type="xsd:double"&gt;57.12655&lt;/D&gt;&lt;D xsi:type="xsd:double"&gt;57.12655&lt;/D&gt;&lt;D xsi:type="xsd:double"&gt;57.12655&lt;/D&gt;&lt;D xsi:type="xsd:double"&gt;57.12655&lt;/D&gt;&lt;D xsi:type="xsd:double"&gt;57.12655&lt;/D&gt;&lt;D xsi:type="xsd:double"&gt;57.12655&lt;/D&gt;&lt;D xsi:type="xsd:double"&gt;57.330890000000004&lt;/D&gt;&lt;D xsi:type="xsd:double"&gt;57.330890000000004&lt;/D&gt;&lt;D xsi:type="xsd:double"&gt;57.930890000000005&lt;/D&gt;&lt;D xsi:type="xsd:double"&gt;57.930890000000005&lt;/D&gt;&lt;D xsi:type="xsd:double"&gt;57.930890000000005&lt;/D&gt;&lt;D xsi:type="xsd:double"&gt;58.249060000000007&lt;/D&gt;&lt;D xsi:type="xsd:double"&gt;58.249060000000007&lt;/D&gt;&lt;D xsi:type="xsd:double"&gt;58.962390000000006&lt;/D&gt;&lt;D xsi:type="xsd:double"&gt;58.962390000000006&lt;/D&gt;&lt;D xsi:type="xsd:double"&gt;59.429060000000007&lt;/D&gt;&lt;D xsi:type="xsd:double"&gt;60.162400000000005&lt;/D&gt;&lt;D xsi:type="xsd:double"&gt;60.162400000000005&lt;/D&gt;&lt;D xsi:type="xsd:double"&gt;60.681790000000007&lt;/D&gt;&lt;D xsi:type="xsd:double"&gt;61.199030000000008&lt;/D&gt;&lt;D xsi:type="xsd:double"&gt;61.6473&lt;/D&gt;&lt;D xsi:type="xsd:double"&gt;61.6473&lt;/D&gt;&lt;D xsi:type="xsd:double"&gt;61.6473&lt;/D&gt;&lt;D xsi:type="xsd:double"&gt;62.259060000000005&lt;/D&gt;&lt;D xsi:type="xsd:double"&gt;62.259060000000005&lt;/D&gt;&lt;D xsi:type="xsd:double"&gt;62.259060000000005&lt;/D&gt;&lt;D xsi:type="xsd:double"&gt;62.340340000000005&lt;/D&gt;&lt;D xsi:type="xsd:double"&gt;62.340340000000005&lt;/D&gt;&lt;D xsi:type="xsd:double"&gt;62.340340000000005&lt;/D&gt;&lt;D xsi:type="xsd:double"&gt;62.748720000000006&lt;/D&gt;&lt;D xsi:type="xsd:double"&gt;62.748720000000006&lt;/D&gt;&lt;D xsi:type="xsd:double"&gt;62.78782&lt;/D&gt;&lt;D xsi:type="xsd:double"&gt;62.78782&lt;/D&gt;&lt;D xsi:type="xsd:double"&gt;63.16282&lt;/D&gt;&lt;D xsi:type="xsd:double"&gt;63.16282&lt;/D&gt;&lt;D xsi:type="xsd:double"&gt;63.16282&lt;/D&gt;&lt;D xsi:type="xsd:double"&gt;63.16282&lt;/D&gt;&lt;D xsi:type="xsd:double"&gt;63.16282&lt;/D&gt;&lt;D xsi:type="xsd:double"&gt;63.3303&lt;/D&gt;&lt;D xsi:type="xsd:double"&gt;63.26176&lt;/D&gt;&lt;D xsi:type="xsd:double"&gt;63.46764&lt;/D&gt;&lt;D xsi:type="xsd:double"&gt;63.46764&lt;/D&gt;&lt;D xsi:type="xsd:double"&gt;63.46764&lt;/D&gt;&lt;D xsi:type="xsd:double"&gt;63.46764&lt;/D&gt;&lt;D xsi:type="xsd:double"&gt;63.46764&lt;/D&gt;&lt;D xsi:type="xsd:double"&gt;63.46764&lt;/D&gt;&lt;D xsi:type="xsd:double"&gt;63.46764&lt;/D&gt;&lt;D xsi:type="xsd:double"&gt;63.46764&lt;/D&gt;&lt;D xsi:type="xsd:double"&gt;63.46764&lt;/D&gt;&lt;D xsi:type="xsd:double"&gt;63.46764&lt;/D&gt;&lt;D xsi:type="xsd:double"&gt;63.46764&lt;/D&gt;&lt;D xsi:type="xsd:double"&gt;63.625710000000005&lt;/D&gt;&lt;D xsi:type="xsd:double"&gt;63.625710000000005&lt;/D&gt;&lt;D xsi:type="xsd:double"&gt;63.864700000000006&lt;/D&gt;&lt;D xsi:type="xsd:double"&gt;63.864700000000006&lt;/D&gt;&lt;D xsi:type="xsd:double"&gt;63.864700000000006&lt;/D&gt;&lt;D xsi:type="xsd:double"&gt;63.864700000000006&lt;/D&gt;&lt;D xsi:type="xsd:double"&gt;63.864700000000006&lt;/D&gt;&lt;D xsi:type="xsd:double"&gt;63.864700000000006&lt;/D&gt;&lt;D xsi:type="xsd:double"&gt;63.864700000000006&lt;/D&gt;&lt;D xsi:type="xsd:double"&gt;64.129410000000007&lt;/D&gt;&lt;D xsi:type="xsd:double"&gt;64.129410000000007&lt;/D&gt;&lt;D xsi:type="xsd:double"&gt;64.129410000000007&lt;/D&gt;&lt;D xsi:type="xsd:double"&gt;64.129410000000007&lt;/D&gt;&lt;D xsi:type="xsd:double"&gt;64.129410000000007&lt;/D&gt;&lt;D xsi:type="xsd:double"&gt;64.129410000000007&lt;/D&gt;&lt;D xsi:type="xsd:double"&gt;64.129410000000007&lt;/D&gt;&lt;D xsi:type="xsd:double"&gt;64.129410000000007&lt;/D&gt;&lt;D xsi:type="xsd:double"&gt;64.18823&lt;/D&gt;&lt;D xsi:type="xsd:double"&gt;64.21764&lt;/D&gt;&lt;D xsi:type="xsd:double"&gt;64.21764&lt;/D&gt;&lt;D xsi:type="xsd:double"&gt;64.21764&lt;/D&gt;&lt;D xsi:type="xsd:double"&gt;64.21764&lt;/D&gt;&lt;D xsi:type="xsd:double"&gt;64.21764&lt;/D&gt;&lt;D xsi:type="xsd:double"&gt;63.923530000000007&lt;/D&gt;&lt;D xsi:type="xsd:double"&gt;63.923530000000007&lt;/D&gt;&lt;D xsi:type="xsd:double"&gt;63.923530000000007&lt;/D&gt;&lt;D xsi:type="xsd:double"&gt;63.923530000000007&lt;/D&gt;&lt;D xsi:type="xsd:double"&gt;63.923530000000007&lt;/D&gt;&lt;D xsi:type="xsd:double"&gt;63.923530000000007&lt;/D&gt;&lt;D xsi:type="xsd:double"&gt;63.923530000000007&lt;/D&gt;&lt;D xsi:type="xsd:double"&gt;63.982350000000004&lt;/D&gt;&lt;D xsi:type="xsd:double"&gt;64.041180000000011&lt;/D&gt;&lt;D xsi:type="xsd:double"&gt;63.89972&lt;/D&gt;&lt;D xsi:type="xsd:double"&gt;63.89972&lt;/D&gt;&lt;D xsi:type="xsd:double"&gt;63.89972&lt;/D&gt;&lt;D xsi:type="xsd:double"&gt;63.89972&lt;/D&gt;&lt;D xsi:type="xsd:double"&gt;63.89972&lt;/D&gt;&lt;D xsi:type="xsd:double"&gt;63.89972&lt;/D&gt;&lt;D xsi:type="xsd:double"&gt;63.89972&lt;/D&gt;&lt;D xsi:type="xsd:double"&gt;63.928280000000008&lt;/D&gt;&lt;D xsi:type="xsd:double"&gt;63.742570000000008&lt;/D&gt;&lt;D xsi:type="xsd:double"&gt;63.82829&lt;/D&gt;&lt;D xsi:type="xsd:double"&gt;63.714&lt;/D&gt;&lt;D xsi:type="xsd:double"&gt;63.714&lt;/D&gt;&lt;D xsi:type="xsd:double"&gt;63.714&lt;/D&gt;&lt;D xsi:type="xsd:double"&gt;63.714&lt;/D&gt;&lt;D xsi:type="xsd:double"&gt;63.714&lt;/D&gt;&lt;D xsi:type="xsd:double"&gt;63.856860000000005&lt;/D&gt;&lt;D xsi:type="xsd:double"&gt;63.856860000000005&lt;/D&gt;&lt;D xsi:type="xsd:double"&gt;63.914&lt;/D&gt;&lt;D xsi:type="xsd:double"&gt;63.914&lt;/D&gt;&lt;D xsi:type="xsd:double"&gt;63.914&lt;/D&gt;&lt;D xsi:type="xsd:double"&gt;63.914&lt;/D&gt;&lt;D xsi:type="xsd:double"&gt;63.914&lt;/D&gt;&lt;D xsi:type="xsd:double"&gt;63.914&lt;/D&gt;&lt;D xsi:type="xsd:double"&gt;63.914&lt;/D&gt;&lt;D xsi:type="xsd:double"&gt;64.02911&lt;/D&gt;&lt;D xsi:type="xsd:double"&gt;63.88206&lt;/D&gt;&lt;D xsi:type="xsd:double"&gt;63.646760000000008&lt;/D&gt;&lt;D xsi:type="xsd:double"&gt;63.852650000000004&lt;/D&gt;&lt;D xsi:type="xsd:double"&gt;63.852650000000004&lt;/D&gt;&lt;D xsi:type="xsd:double"&gt;63.852650000000004&lt;/D&gt;&lt;D xsi:type="xsd:double"&gt;63.852650000000004&lt;/D&gt;&lt;D xsi:type="xsd:double"&gt;63.852650000000004&lt;/D&gt;&lt;D xsi:type="xsd:double"&gt;63.852650000000004&lt;/D&gt;&lt;D xsi:type="xsd:double"&gt;63.852650000000004&lt;/D&gt;&lt;D xsi:type="xsd:double"&gt;63.852650000000004&lt;/D&gt;&lt;D xsi:type="xsd:double"&gt;63.852650000000004&lt;/D&gt;&lt;D xsi:type="xsd:double"&gt;63.735&lt;/D&gt;&lt;D xsi:type="xsd:double"&gt;63.735&lt;/D&gt;&lt;D xsi:type="xsd:double"&gt;63.58794&lt;/D&gt;&lt;D xsi:type="xsd:double"&gt;63.58794&lt;/D&gt;&lt;D xsi:type="xsd:double"&gt;63.363330000000005&lt;/D&gt;&lt;D xsi:type="xsd:double"&gt;63.363330000000005&lt;/D&gt;&lt;D xsi:type="xsd:double"&gt;63.363330000000005&lt;/D&gt;&lt;D xsi:type="xsd:double"&gt;63.363330000000005&lt;/D&gt;&lt;D xsi:type="xsd:double"&gt;63.363330000000005&lt;/D&gt;&lt;D xsi:type="xsd:double"&gt;63.363330000000005&lt;/D&gt;&lt;D xsi:type="xsd:double"&gt;63.363330000000005&lt;/D&gt;&lt;D xsi:type="xsd:double"&gt;63.363330000000005&lt;/D&gt;&lt;D xsi:type="xsd:double"&gt;63.363330000000005&lt;/D&gt;&lt;D xsi:type="xsd:double"&gt;63.363330000000005&lt;/D&gt;&lt;D xsi:type="xsd:double"&gt;63.363330000000005&lt;/D&gt;&lt;D xsi:type="xsd:double"&gt;63.363330000000005&lt;/D&gt;&lt;D xsi:type="xsd:double"&gt;63.363330000000005&lt;/D&gt;&lt;D xsi:type="xsd:double"&gt;63.363330000000005&lt;/D&gt;&lt;D xsi:type="xsd:double"&gt;63.363330000000005&lt;/D&gt;&lt;D xsi:type="xsd:double"&gt;63.363330000000005&lt;/D&gt;&lt;D xsi:type="xsd:double"&gt;63.363330000000005&lt;/D&gt;&lt;D xsi:type="xsd:double"&gt;63.363330000000005&lt;/D&gt;&lt;D xsi:type="xsd:double"&gt;63.17618&lt;/D&gt;&lt;D xsi:type="xsd:double"&gt;63.17618&lt;/D&gt;&lt;D xsi:type="xsd:double"&gt;63.352650000000004&lt;/D&gt;&lt;D xsi:type="xsd:double"&gt;63.352650000000004&lt;/D&gt;&lt;D xsi:type="xsd:double"&gt;63.352650000000004&lt;/D&gt;&lt;D xsi:type="xsd:double"&gt;63.352650000000004&lt;/D&gt;&lt;D xsi:type="xsd:double"&gt;63.352650000000004&lt;/D&gt;&lt;D xsi:type="xsd:double"&gt;63.42618&lt;/D&gt;&lt;D xsi:type="xsd:double"&gt;63.411470000000008&lt;/D&gt;&lt;D xsi:type="xsd:double"&gt;63.440880000000007&lt;/D&gt;&lt;D xsi:type="xsd:double"&gt;63.440880000000007&lt;/D&gt;&lt;D xsi:type="xsd:double"&gt;63.440880000000007&lt;/D&gt;&lt;D xsi:type="xsd:double"&gt;63.779120000000006&lt;/D&gt;&lt;D xsi:type="xsd:double"&gt;63.779120000000006&lt;/D&gt;&lt;D xsi:type="xsd:double"&gt;63.779120000000006&lt;/D&gt;&lt;D xsi:type="xsd:double"&gt;63.779120000000006&lt;/D&gt;&lt;D xsi:type="xsd:double"&gt;63.779120000000006&lt;/D&gt;&lt;D xsi:type="xsd:double"&gt;63.779120000000006&lt;/D&gt;&lt;D xsi:type="xsd:double"&gt;63.749710000000007&lt;/D&gt;&lt;D xsi:type="xsd:double"&gt;63.779120000000006&lt;/D&gt;&lt;D xsi:type="xsd:double"&gt;63.543820000000004&lt;/D&gt;&lt;D xsi:type="xsd:double"&gt;63.33794&lt;/D&gt;&lt;D xsi:type="xsd:double"&gt;63.166360000000005&lt;/D&gt;&lt;D xsi:type="xsd:double"&gt;62.62091&lt;/D&gt;&lt;D xsi:type="xsd:double"&gt;61.560300000000005&lt;/D&gt;&lt;D xsi:type="xsd:double"&gt;61.560300000000005&lt;/D&gt;&lt;D xsi:type="xsd:double"&gt;61.560300000000005&lt;/D&gt;&lt;D xsi:type="xsd:double"&gt;60.590610000000005&lt;/D&gt;&lt;D xsi:type="xsd:double"&gt;60.590610000000005&lt;/D&gt;&lt;D xsi:type="xsd:double"&gt;60.590610000000005&lt;/D&gt;&lt;D xsi:type="xsd:double"&gt;59.984550000000006&lt;/D&gt;&lt;D xsi:type="xsd:double"&gt;59.984550000000006&lt;/D&gt;&lt;D xsi:type="xsd:double"&gt;59.560300000000005&lt;/D&gt;&lt;D xsi:type="xsd:double"&gt;59.560300000000005&lt;/D&gt;&lt;D xsi:type="xsd:double"&gt;59.560300000000005&lt;/D&gt;&lt;D xsi:type="xsd:double"&gt;59.560300000000005&lt;/D&gt;&lt;D xsi:type="xsd:double"&gt;58.92618&lt;/D&gt;&lt;D xsi:type="xsd:double"&gt;58.63206&lt;/D&gt;&lt;D xsi:type="xsd:double"&gt;58.014410000000005&lt;/D&gt;&lt;D xsi:type="xsd:double"&gt;58.014410000000005&lt;/D&gt;&lt;D xsi:type="xsd:double"&gt;58.014410000000005&lt;/D&gt;&lt;D xsi:type="xsd:double"&gt;58.014410000000005&lt;/D&gt;&lt;D xsi:type="xsd:double"&gt;57.779120000000006&lt;/D&gt;&lt;D xsi:type="xsd:double"&gt;57.66147&lt;/D&gt;&lt;D xsi:type="xsd:double"&gt;56.66147&lt;/D&gt;&lt;D xsi:type="xsd:double"&gt;56.66147&lt;/D&gt;&lt;D xsi:type="xsd:double"&gt;56.66147&lt;/D&gt;&lt;D xsi:type="xsd:double"&gt;56.41147&lt;/D&gt;&lt;D xsi:type="xsd:double"&gt;56.41147&lt;/D&gt;&lt;D xsi:type="xsd:double"&gt;56.146760000000008&lt;/D&gt;&lt;D xsi:type="xsd:double"&gt;56.146760000000008&lt;/D&gt;&lt;D xsi:type="xsd:double"&gt;56.146760000000008&lt;/D&gt;&lt;D xsi:type="xsd:double"&gt;56.146760000000008&lt;/D&gt;&lt;D xsi:type="xsd:double"&gt;55.705590000000008&lt;/D&gt;&lt;D xsi:type="xsd:double"&gt;55.705590000000008&lt;/D&gt;&lt;D xsi:type="xsd:double"&gt;55.235&lt;/D&gt;&lt;D xsi:type="xsd:double"&gt;55.235&lt;/D&gt;&lt;D xsi:type="xsd:double"&gt;55.235&lt;/D&gt;&lt;D xsi:type="xsd:double"&gt;55.62543&lt;/D&gt;&lt;D xsi:type="xsd:double"&gt;55.62543&lt;/D&gt;&lt;D xsi:type="xsd:double"&gt;55.139710000000008&lt;/D&gt;&lt;D xsi:type="xsd:double"&gt;55.139710000000008&lt;/D&gt;&lt;D xsi:type="xsd:double"&gt;54.282570000000007&lt;/D&gt;&lt;D xsi:type="xsd:double"&gt;54.282570000000007&lt;/D&gt;&lt;D xsi:type="xsd:double"&gt;54.282570000000007&lt;/D&gt;&lt;D xsi:type="xsd:double"&gt;54.282570000000007&lt;/D&gt;&lt;D xsi:type="xsd:double"&gt;54.025430000000007&lt;/D&gt;&lt;D xsi:type="xsd:double"&gt;53.825430000000004&lt;/D&gt;&lt;D xsi:type="xsd:double"&gt;53.711140000000007&lt;/D&gt;&lt;D xsi:type="xsd:double"&gt;52.968280000000007&lt;/D&gt;&lt;D xsi:type="xsd:double"&gt;52.88257&lt;/D&gt;&lt;D xsi:type="xsd:double"&gt;52.88257&lt;/D&gt;&lt;D xsi:type="xsd:double"&gt;52.22543&lt;/D&gt;&lt;D xsi:type="xsd:double"&gt;52.22543&lt;/D&gt;&lt;D xsi:type="xsd:double"&gt;52.163610000000006&lt;/D&gt;&lt;D xsi:type="xsd:double"&gt;52.02472&lt;/D&gt;&lt;D xsi:type="xsd:double"&gt;51.958050000000007&lt;/D&gt;&lt;D xsi:type="xsd:double"&gt;51.958050000000007&lt;/D&gt;&lt;D xsi:type="xsd:double"&gt;51.541390000000007&lt;/D&gt;&lt;D xsi:type="xsd:double"&gt;51.1525&lt;/D&gt;&lt;D xsi:type="xsd:double"&gt;50.846940000000004&lt;/D&gt;&lt;D xsi:type="xsd:double"&gt;50.985830000000007&lt;/D&gt;&lt;D xsi:type="xsd:double"&gt;50.985830000000007&lt;/D&gt;&lt;D xsi:type="xsd:double"&gt;50.985830000000007&lt;/D&gt;&lt;D xsi:type="xsd:double"&gt;50.62472&lt;/D&gt;&lt;D xsi:type="xsd:double"&gt;50.1525&lt;/D&gt;&lt;D xsi:type="xsd:double"&gt;50.1525&lt;/D&gt;&lt;D xsi:type="xsd:double"&gt;49.958050000000007&lt;/D&gt;&lt;D xsi:type="xsd:double"&gt;49.958050000000007&lt;/D&gt;&lt;D xsi:type="xsd:double"&gt;49.958050000000007&lt;/D&gt;&lt;D xsi:type="xsd:double"&gt;49.65686&lt;/D&gt;&lt;D xsi:type="xsd:double"&gt;49.65686&lt;/D&gt;&lt;/FQL&gt;&lt;FQL&gt;&lt;Q&gt;DE0007100000^PSETCAL(FIVEDAY);FG_VOLUME(-1AY,NOW,D,0)&lt;/Q&gt;&lt;R&gt;263&lt;/R&gt;&lt;C&gt;1&lt;/C&gt;&lt;D xsi:type="xsd:double"&gt;4.881581&lt;/D&gt;&lt;D xsi:type="xsd:double"&gt;4.641037&lt;/D&gt;&lt;D xsi:type="xsd:double"&gt;3.578846&lt;/D&gt;&lt;D xsi:type="xsd:double"&gt;2.979821&lt;/D&gt;&lt;D xsi:type="xsd:double"&gt;4.8340109999999994&lt;/D&gt;&lt;D xsi:type="xsd:double"&gt;4.6553&lt;/D&gt;&lt;D xsi:type="xsd:double"&gt;3.8801729999999996&lt;/D&gt;&lt;D xsi:type="xsd:double"&gt;4.519215&lt;/D&gt;&lt;D xsi:type="xsd:double"&gt;5.7233&lt;/D&gt;&lt;D xsi:type="xsd:double"&gt;3.6402069999999997&lt;/D&gt;&lt;D xsi:type="xsd:double"&gt;3.253427&lt;/D&gt;&lt;D xsi:type="xsd:double"&gt;5.3081000000000005&lt;/D&gt;&lt;D xsi:type="xsd:double"&gt;5.9419379999999995&lt;/D&gt;&lt;D xsi:type="xsd:double"&gt;5.214119&lt;/D&gt;&lt;D xsi:type="xsd:double"&gt;6.6301200000000007&lt;/D&gt;&lt;D xsi:type="xsd:double"&gt;6.04354&lt;/D&gt;&lt;D xsi:type="xsd:double"&gt;2.929605&lt;/D&gt;&lt;D xsi:type="xsd:double"&gt;4.330571&lt;/D&gt;&lt;D xsi:type="xsd:double"&gt;4.0625089999999995&lt;/D&gt;&lt;D xsi:type="xsd:double"&gt;7.46384&lt;/D&gt;&lt;D xsi:type="xsd:double"&gt;4.7114&lt;/D&gt;&lt;D xsi:type="xsd:double"&gt;2.9431789999999998&lt;/D&gt;&lt;D xsi:type="xsd:double"&gt;3.272834&lt;/D&gt;&lt;D xsi:type="xsd:double"&gt;3.3736669999999997&lt;/D&gt;&lt;D xsi:type="xsd:double"&gt;3.268433&lt;/D&gt;&lt;D xsi:type="xsd:double"&gt;9.436238&lt;/D&gt;&lt;D xsi:type="xsd:double"&gt;2.566556&lt;/D&gt;&lt;D xsi:type="xsd:double"&gt;2.9045&lt;/D&gt;&lt;D xsi:type="xsd:double"&gt;2.228285&lt;/D&gt;&lt;D xsi:type="xsd:double"&gt;1.8786649999999998&lt;/D&gt;&lt;D xsi:type="xsd:double"&gt;0&lt;/D&gt;&lt;D xsi:type="xsd:double"&gt;3.8132379999999997&lt;/D&gt;&lt;D xsi:type="xsd:double"&gt;2.434939&lt;/D&gt;&lt;D xsi:type="xsd:double"&gt;2.0535479999999997&lt;/D&gt;&lt;D xsi:type="xsd:double"&gt;1.957776&lt;/D&gt;&lt;D xsi:type="xsd:double"&gt;0&lt;/D&gt;&lt;D xsi:type="xsd:double"&gt;3.097604&lt;/D&gt;&lt;D xsi:type="xsd:double"&gt;3.0303500000000003&lt;/D&gt;&lt;D xsi:type="xsd:double"&gt;6.930387&lt;/D&gt;&lt;D xsi:type="xsd:double"&gt;5.4243809999999995&lt;/D&gt;&lt;D xsi:type="xsd:double"&gt;4.977177&lt;/D&gt;&lt;D xsi:type="xsd:double"&gt;3.949763&lt;/D&gt;&lt;D xsi:type="xsd:double"&gt;4.52562&lt;/D&gt;&lt;D xsi:type="xsd:double"&gt;4.762189&lt;/D&gt;&lt;D xsi:type="xsd:double"&gt;3.8441419999999997&lt;/D&gt;&lt;D xsi:type="xsd:double"&gt;7.06937&lt;/D&gt;&lt;D xsi:type="xsd:double"&gt;3.7120300000000004&lt;/D&gt;&lt;D xsi:type="xsd:double"&gt;6.798477&lt;/D&gt;&lt;D xsi:type="xsd:double"&gt;4.6619579999999994&lt;/D&gt;&lt;D xsi:type="xsd:double"&gt;6.3236159999999995&lt;/D&gt;&lt;D xsi:type="xsd:double"&gt;7.004604&lt;/D&gt;&lt;D xsi:type="xsd:double"&gt;4.600917&lt;/D&gt;&lt;D xsi:type="xsd:double"&gt;4.32246&lt;/D&gt;&lt;D xsi:type="xsd:double"&gt;4.0152149999999995&lt;/D&gt;&lt;D xsi:type="xsd:double"&gt;4.701306&lt;/D&gt;&lt;D xsi:type="xsd:double"&gt;4.275276&lt;/D&gt;&lt;D xsi:type="xsd:double"&gt;6.0050539999999994&lt;/D&gt;&lt;D xsi:type="xsd:double"&gt;5.0476839999999994&lt;/D&gt;&lt;D xsi:type="xsd:double"&gt;7.5276000000000005&lt;/D&gt;&lt;D xsi:type="xsd:double"&gt;6.670449&lt;/D&gt;&lt;D xsi:type="xsd:double"&gt;4.279621&lt;/D&gt;&lt;D xsi:type="xsd:double"&gt;4.065215&lt;/D&gt;&lt;D xsi:type="xsd:double"&gt;6.124776&lt;/D&gt;&lt;D xsi:type="xsd:double"&gt;3.560624&lt;/D&gt;&lt;D xsi:type="xsd:double"&gt;3.8821049999999997&lt;/D&gt;&lt;D xsi:type="xsd:double"&gt;4.7067879999999995&lt;/D&gt;&lt;D xsi:type="xsd:double"&gt;3.118023&lt;/D&gt;&lt;D xsi:type="xsd:double"&gt;3.1901900000000003&lt;/D&gt;&lt;D xsi:type="xsd:double"&gt;15.11508&lt;/D&gt;&lt;D xsi:type="xsd:double"&gt;11.12138&lt;/D&gt;&lt;D xsi:type="xsd:double"&gt;6.1751059999999995&lt;/D&gt;&lt;D xsi:type="xsd:double"&gt;4.733816&lt;/D&gt;&lt;D xsi:type="xsd:double"&gt;5.7463159999999993&lt;/D&gt;&lt;D xsi:type="xsd:double"&gt;5.8188749999999994&lt;/D&gt;&lt;D xsi:type="xsd:double"&gt;7.8917269999999995&lt;/D&gt;&lt;D xsi:type="xsd:double"&gt;5.3174839999999994&lt;/D&gt;&lt;D xsi:type="xsd:double"&gt;4.652468&lt;/D&gt;&lt;D xsi:type="xsd:double"&gt;6.9286959999999995&lt;/D&gt;&lt;D xsi:type="xsd:double"&gt;8.750883&lt;/D&gt;&lt;D xsi:type="xsd:double"&gt;6.257064&lt;/D&gt;&lt;D xsi:type="xsd:double"&gt;8.373906&lt;/D&gt;&lt;D xsi:type="xsd:double"&gt;6.7455919999999994&lt;/D&gt;&lt;D xsi:type="xsd:double"&gt;6.617716&lt;/D&gt;&lt;D xsi:type="xsd:double"&gt;4.979634&lt;/D&gt;&lt;D xsi:type="xsd:double"&gt;5.478287&lt;/D&gt;&lt;D xsi:type="xsd:double"&gt;5.740613&lt;/D&gt;&lt;D xsi:type="xsd:double"&gt;5.691056&lt;/D&gt;&lt;D xsi:type="xsd:double"&gt;14.56417&lt;/D&gt;&lt;D xsi:type="xsd:double"&gt;8.7702&lt;/D&gt;&lt;D xsi:type="xsd:double"&gt;8.342203&lt;/D&gt;&lt;D xsi:type="xsd:double"&gt;13.5744&lt;/D&gt;&lt;D xsi:type="xsd:double"&gt;6.671995&lt;/D&gt;&lt;D xsi:type="xsd:double"&gt;4.683383&lt;/D&gt;&lt;D xsi:type="xsd:double"&gt;5.353155&lt;/D&gt;&lt;D xsi:type="xsd:double"&gt;6.793759&lt;/D&gt;&lt;D xsi:type="xsd:double"&gt;4.135769&lt;/D&gt;&lt;D xsi:type="xsd:double"&gt;5.5719959999999995&lt;/D&gt;&lt;D xsi:type="xsd:double"&gt;3.6694419999999996&lt;/D&gt;&lt;D xsi:type="xsd:double"&gt;6.653261&lt;/D&gt;&lt;D xsi:type="xsd:double"&gt;5.2482000000000006&lt;/D&gt;&lt;D xsi:type="xsd:double"&gt;6.799745&lt;/D&gt;&lt;D xsi:type="xsd:double"&gt;4.0312719999999995&lt;/D&gt;&lt;D xsi:type="xsd:double"&gt;5.231336&lt;/D&gt;&lt;D xsi:type="xsd:double"&gt;5.5826839999999995&lt;/D&gt;&lt;D xsi:type="xsd:double"&gt;6.120518&lt;/D&gt;&lt;D xsi:type="xsd:double"&gt;6.005465&lt;/D&gt;&lt;D xsi:type="xsd:double"&gt;8.307772&lt;/D&gt;&lt;D xsi:type="xsd:double"&gt;27.922710000000002&lt;/D&gt;&lt;D xsi:type="xsd:double"&gt;29.86314&lt;/D&gt;&lt;D xsi:type="xsd:double"&gt;7.503812&lt;/D&gt;&lt;D xsi:type="xsd:double"&gt;14.193880000000002&lt;/D&gt;&lt;D xsi:type="xsd:double"&gt;5.291131&lt;/D&gt;&lt;D xsi:type="xsd:double"&gt;4.289247&lt;/D&gt;&lt;D xsi:type="xsd:double"&gt;6.065135&lt;/D&gt;&lt;D xsi:type="xsd:double"&gt;3.7646479999999998&lt;/D&gt;&lt;D xsi:type="xsd:double"&gt;0&lt;/D&gt;&lt;D xsi:type="xsd:double"&gt;0&lt;/D&gt;&lt;D xsi:type="xsd:double"&gt;3.190638&lt;/D&gt;&lt;D xsi:type="xsd:double"&gt;4.9937309999999995&lt;/D&gt;&lt;D xsi:type="xsd:double"&gt;4.69087&lt;/D&gt;&lt;D xsi:type="xsd:double"&gt;5.6582289999999995&lt;/D&gt;&lt;D xsi:type="xsd:double"&gt;3.8229349999999998&lt;/D&gt;&lt;D xsi:type="xsd:double"&gt;5.9235869999999995&lt;/D&gt;&lt;D xsi:type="xsd:double"&gt;6.704586&lt;/D&gt;&lt;D xsi:type="xsd:double"&gt;5.110664&lt;/D&gt;&lt;D xsi:type="xsd:double"&gt;6.580544&lt;/D&gt;&lt;D xsi:type="xsd:double"&gt;4.678678&lt;/D&gt;&lt;D xsi:type="xsd:double"&gt;3.268284&lt;/D&gt;&lt;D xsi:type="xsd:double"&gt;2.884992&lt;/D&gt;&lt;D xsi:type="xsd:double"&gt;3.7506700000000004&lt;/D&gt;&lt;D xsi:type="xsd:double"&gt;3.470942&lt;/D&gt;&lt;D xsi:type="xsd:double"&gt;4.122973&lt;/D&gt;&lt;D xsi:type="xsd:double"&gt;4.239152&lt;/D&gt;&lt;D xsi:type="xsd:double"&gt;2.7029579999999997&lt;/D&gt;&lt;D xsi:type="xsd:double"&gt;3.850688&lt;/D&gt;&lt;D xsi:type="xsd:double"&gt;6.1874449999999994&lt;/D&gt;&lt;D xsi:type="xsd:double"&gt;5.575246&lt;/D&gt;&lt;D xsi:type="xsd:double"&gt;6.264296&lt;/D&gt;&lt;D xsi:type="xsd:double"&gt;4.725051&lt;/D&gt;&lt;D xsi:type="xsd:double"&gt;4.446981&lt;/D&gt;&lt;D xsi:type="xsd:double"&gt;3.6489059999999998&lt;/D&gt;&lt;D xsi:type="xsd:double"&gt;1.519709&lt;/D&gt;&lt;D xsi:type="xsd:double"&gt;5.221735&lt;/D&gt;&lt;D xsi:type="xsd:double"&gt;3.683956&lt;/D&gt;&lt;D xsi:type="xsd:double"&gt;4.0632909999999995&lt;/D&gt;&lt;D xsi:type="xsd:double"&gt;4.81235&lt;/D&gt;&lt;D xsi:type="xsd:double"&gt;3.2076949999999997&lt;/D&gt;&lt;D xsi:type="xsd:double"&gt;3.7404539999999997&lt;/D&gt;&lt;D xsi:type="xsd:double"&gt;5.1130900000000006&lt;/D&gt;&lt;D xsi:type="xsd:double"&gt;6.1760100000000007&lt;/D&gt;&lt;D xsi:type="xsd:double"&gt;5.416065&lt;/D&gt;&lt;D xsi:type="xsd:double"&gt;2.500342&lt;/D&gt;&lt;D xsi:type="xsd:double"&gt;4.216203&lt;/D&gt;&lt;D xsi:type="xsd:double"&gt;4.9868679999999994&lt;/D&gt;&lt;D xsi:type="xsd:double"&gt;6.001135&lt;/D&gt;&lt;D xsi:type="xsd:double"&gt;10.458139&lt;/D&gt;&lt;D xsi:type="xsd:double"&gt;3.8617700000000004&lt;/D&gt;&lt;D xsi:type="xsd:double"&gt;6.4585409999999994&lt;/D&gt;&lt;D xsi:type="xsd:double"&gt;4.726464&lt;/D&gt;&lt;D xsi:type="xsd:double"&gt;4.430649&lt;/D&gt;&lt;D xsi:type="xsd:double"&gt;6.976597&lt;/D&gt;&lt;D xsi:type="xsd:double"&gt;3.2549759999999996&lt;/D&gt;&lt;D xsi:type="xsd:double"&gt;5.943334&lt;/D&gt;&lt;D xsi:type="xsd:double"&gt;6.261506&lt;/D&gt;&lt;D xsi:type="xsd:double"&gt;4.132722&lt;/D&gt;&lt;D xsi:type="xsd:double"&gt;4.15439&lt;/D&gt;&lt;D xsi:type="xsd:double"&gt;3.073953&lt;/D&gt;&lt;D xsi:type="xsd:double"&gt;5.156644&lt;/D&gt;&lt;D xsi:type="xsd:double"&gt;4.0804800000000006&lt;/D&gt;&lt;D xsi:type="xsd:double"&gt;4.57451&lt;/D&gt;&lt;D xsi:type="xsd:double"&gt;5.192397&lt;/D&gt;&lt;D xsi:type="xsd:double"&gt;5.088074&lt;/D&gt;&lt;D xsi:type="xsd:double"&gt;8.611251&lt;/D&gt;&lt;D xsi:type="xsd:double"&gt;5.6556929999999994&lt;/D&gt;&lt;D xsi:type="xsd:double"&gt;4.281064&lt;/D&gt;&lt;D xsi:type="xsd:double"&gt;6.2811759999999994&lt;/D&gt;&lt;D xsi:type="xsd:double"&gt;4.8137&lt;/D&gt;&lt;D xsi:type="xsd:double"&gt;3.409551&lt;/D&gt;&lt;D xsi:type="xsd:double"&gt;3.425258&lt;/D&gt;&lt;D xsi:type="xsd:double"&gt;4.800266&lt;/D&gt;&lt;D xsi:type="xsd:double"&gt;3.395672&lt;/D&gt;&lt;D xsi:type="xsd:double"&gt;3.804242&lt;/D&gt;&lt;D xsi:type="xsd:double"&gt;4.493409&lt;/D&gt;&lt;D xsi:type="xsd:double"&gt;5.9611500000000008&lt;/D&gt;&lt;D xsi:type="xsd:double"&gt;4.229025&lt;/D&gt;&lt;D xsi:type="xsd:double"&gt;4.489497&lt;/D&gt;&lt;D xsi:type="xsd:double"&gt;5.7817&lt;/D&gt;&lt;D xsi:type="xsd:double"&gt;7.474087&lt;/D&gt;&lt;D xsi:type="xsd:double"&gt;10.97001&lt;/D&gt;&lt;D xsi:type="xsd:double"&gt;9.828522&lt;/D&gt;&lt;D xsi:type="xsd:double"&gt;14.391630000000001&lt;/D&gt;&lt;D xsi:type="xsd:double"&gt;14.717058999999999&lt;/D&gt;&lt;D xsi:type="xsd:double"&gt;17.99041&lt;/D&gt;&lt;D xsi:type="xsd:double"&gt;15.28213&lt;/D&gt;&lt;D xsi:type="xsd:double"&gt;12.737530999999999&lt;/D&gt;&lt;D xsi:type="xsd:double"&gt;7.9388179999999995&lt;/D&gt;&lt;D xsi:type="xsd:double"&gt;6.149092&lt;/D&gt;&lt;D xsi:type="xsd:double"&gt;7.665461&lt;/D&gt;&lt;D xsi:type="xsd:double"&gt;5.221379&lt;/D&gt;&lt;D xsi:type="xsd:double"&gt;10.63175&lt;/D&gt;&lt;D xsi:type="xsd:double"&gt;13.795549&lt;/D&gt;&lt;D xsi:type="xsd:double"&gt;6.938655&lt;/D&gt;&lt;D xsi:type="xsd:double"&gt;6.870216&lt;/D&gt;&lt;D xsi:type="xsd:double"&gt;9.5784600000000015&lt;/D&gt;&lt;D xsi:type="xsd:double"&gt;9.0755129999999991&lt;/D&gt;&lt;D xsi:type="xsd:double"&gt;6.932567&lt;/D&gt;&lt;D xsi:type="xsd:double"&gt;3.291807&lt;/D&gt;&lt;D xsi:type="xsd:double"&gt;4.5747529999999994&lt;/D&gt;&lt;D xsi:type="xsd:double"&gt;8.2260300000000015&lt;/D&gt;&lt;D xsi:type="xsd:double"&gt;8.2161929999999987&lt;/D&gt;&lt;D xsi:type="xsd:double"&gt;6.783563&lt;/D&gt;&lt;D xsi:type="xsd:double"&gt;7.9618629999999992&lt;/D&gt;&lt;D xsi:type="xsd:double"&gt;8.567793&lt;/D&gt;&lt;D xsi:type="xsd:double"&gt;6.899356&lt;/D&gt;&lt;D xsi:type="xsd:double"&gt;7.0133769999999993&lt;/D&gt;&lt;D xsi:type="xsd:double"&gt;7.7839100000000006&lt;/D&gt;&lt;D xsi:type="xsd:double"&gt;8.931529&lt;/D&gt;&lt;D xsi:type="xsd:double"&gt;8.201818&lt;/D&gt;&lt;D xsi:type="xsd:double"&gt;8.810055&lt;/D&gt;&lt;D xsi:type="xsd:double"&gt;8.187484&lt;/D&gt;&lt;D xsi:type="xsd:double"&gt;18.73769&lt;/D&gt;&lt;D xsi:type="xsd:double"&gt;5.7401729999999995&lt;/D&gt;&lt;D xsi:type="xsd:double"&gt;5.408205&lt;/D&gt;&lt;D xsi:type="xsd:double"&gt;6.005151&lt;/D&gt;&lt;D xsi:type="xsd:double"&gt;10.82529&lt;/D&gt;&lt;D xsi:type="xsd:double"&gt;8.967321&lt;/D&gt;&lt;D xsi:type="xsd:double"&gt;8.963239&lt;/D&gt;&lt;D xsi:type="xsd:double"&gt;8.789275&lt;/D&gt;&lt;D xsi:type="xsd:double"&gt;5.683949&lt;/D&gt;&lt;D xsi:type="xsd:double"&gt;5.240527&lt;/D&gt;&lt;D xsi:type="xsd:double"&gt;8.059908&lt;/D&gt;&lt;D xsi:type="xsd:double"&gt;5.590586&lt;/D&gt;&lt;D xsi:type="xsd:double"&gt;9.629059&lt;/D&gt;&lt;D xsi:type="xsd:double"&gt;7.0503700000000009&lt;/D&gt;&lt;D xsi:type="xsd:double"&gt;8.017991&lt;/D&gt;&lt;D xsi:type="x</t>
        </r>
      </text>
    </comment>
    <comment ref="A36" authorId="2" shapeId="0" xr:uid="{00000000-0006-0000-0000-000025000000}">
      <text>
        <r>
          <rPr>
            <b/>
            <sz val="9"/>
            <color indexed="81"/>
            <rFont val="Tahoma"/>
            <family val="2"/>
          </rPr>
          <t>sd:double"&gt;5.8685100000000006&lt;/D&gt;&lt;D xsi:type="xsd:double"&gt;6.0971389999999994&lt;/D&gt;&lt;D xsi:type="xsd:double"&gt;5.0846459999999993&lt;/D&gt;&lt;D xsi:type="xsd:double"&gt;9.284441&lt;/D&gt;&lt;D xsi:type="xsd:double"&gt;7.341072&lt;/D&gt;&lt;D xsi:type="xsd:double"&gt;5.991121&lt;/D&gt;&lt;D xsi:type="xsd:double"&gt;6.7646049999999995&lt;/D&gt;&lt;D xsi:type="xsd:double"&gt;6.9393309999999992&lt;/D&gt;&lt;D xsi:type="xsd:double"&gt;4.359175&lt;/D&gt;&lt;D xsi:type="xsd:double"&gt;7.568115&lt;/D&gt;&lt;D xsi:type="xsd:double"&gt;6.635458&lt;/D&gt;&lt;D xsi:type="xsd:double"&gt;4.9963549999999994&lt;/D&gt;&lt;D xsi:type="xsd:double"&gt;7.407893&lt;/D&gt;&lt;D xsi:type="xsd:double"&gt;6.363274&lt;/D&gt;&lt;D xsi:type="xsd:double"&gt;11.713600000000001&lt;/D&gt;&lt;D xsi:type="xsd:double"&gt;7.4928609999999995&lt;/D&gt;&lt;D xsi:type="xsd:double"&gt;6.749715&lt;/D&gt;&lt;D xsi:type="xsd:double"&gt;10.559280000000001&lt;/D&gt;&lt;D xsi:type="xsd:double"&gt;6.008153&lt;/D&gt;&lt;D xsi:type="xsd:double"&gt;9.0459459999999989&lt;/D&gt;&lt;D xsi:type="xsd:double"&gt;6.1817709999999995&lt;/D&gt;&lt;D xsi:type="xsd:double"&gt;5.544275&lt;/D&gt;&lt;D xsi:type="xsd:double"&gt;5.1445&lt;/D&gt;&lt;D xsi:type="xsd:double"&gt;8.513696&lt;/D&gt;&lt;D xsi:type="xsd:double"&gt;7.781256&lt;/D&gt;&lt;D xsi:type="xsd:double"&gt;6.595431&lt;/D&gt;&lt;D xsi:type="xsd:double"&gt;4.442067&lt;/D&gt;&lt;D xsi:type="xsd:double"&gt;3.3401289999999997&lt;/D&gt;&lt;/FQL&gt;&lt;FQL&gt;&lt;Q&gt;DE0007100000^FA_ISO_CODE&lt;/Q&gt;&lt;R&gt;1&lt;/R&gt;&lt;C&gt;1&lt;/C&gt;&lt;D xsi:type="xsd:string"&gt;EUR&lt;/D&gt;&lt;/FQL&gt;&lt;FQL&gt;&lt;Q&gt;DE0007100000^LSD_NAME_TOP_HLDR(10,"H","FS","EN")&lt;/Q&gt;&lt;R&gt;10&lt;/R&gt;&lt;C&gt;1&lt;/C&gt;&lt;D xsi:type="xsd:string"&gt;Kuwait Investment Authority (Investment Management)&lt;/D&gt;&lt;D xsi:type="xsd:string"&gt;BlackRock Asset Management Deutschland AG&lt;/D&gt;&lt;D xsi:type="xsd:string"&gt;Aabar Investments PJSC (Private Equity)&lt;/D&gt;&lt;D xsi:type="xsd:string"&gt;Capital World Investors&lt;/D&gt;&lt;D xsi:type="xsd:string"&gt;Lyxor International Asset Management SA&lt;/D&gt;&lt;D xsi:type="xsd:string"&gt;Norges Bank Investment Management&lt;/D&gt;&lt;D xsi:type="xsd:string"&gt;Renault SA&lt;/D&gt;&lt;D xsi:type="xsd:string"&gt;Nissan Motor Co., Ltd.&lt;/D&gt;&lt;D xsi:type="xsd:string"&gt;DWS Investment GmbH&lt;/D&gt;&lt;D xsi:type="xsd:string"&gt;Northern Cross LLC&lt;/D&gt;&lt;/FQL&gt;&lt;FQL&gt;&lt;Q&gt;DE0007100000^LSD_POS_TOP_HLDR(10,"H","FS")&lt;/Q&gt;&lt;R&gt;10&lt;/R&gt;&lt;C&gt;1&lt;/C&gt;&lt;D xsi:type="xsd:double"&gt;73147677&lt;/D&gt;&lt;D xsi:type="xsd:double"&gt;59201180&lt;/D&gt;&lt;D xsi:type="xsd:double"&gt;53298274&lt;/D&gt;&lt;D xsi:type="xsd:double"&gt;32326720&lt;/D&gt;&lt;D xsi:type="xsd:double"&gt;26832096&lt;/D&gt;&lt;D xsi:type="xsd:double"&gt;19824157&lt;/D&gt;&lt;D xsi:type="xsd:double"&gt;16448378&lt;/D&gt;&lt;D xsi:type="xsd:double"&gt;16448378&lt;/D&gt;&lt;D xsi:type="xsd:double"&gt;11058204&lt;/D&gt;&lt;D xsi:type="xsd:double"&gt;10775112&lt;/D&gt;&lt;/FQL&gt;&lt;FQL&gt;&lt;Q&gt;FR0000120172^P_PRICE(0)&lt;/Q&gt;&lt;R&gt;1&lt;/R&gt;&lt;C&gt;1&lt;/C&gt;&lt;D xsi:type="xsd:double"&gt;19.66&lt;/D&gt;&lt;/FQL&gt;&lt;FQL&gt;&lt;Q&gt;FR0000120172^P_PRICE(40861)&lt;/Q&gt;&lt;R&gt;1&lt;/R&gt;&lt;C&gt;1&lt;/C&gt;&lt;D xsi:type="xsd:double"&gt;19.66&lt;/D&gt;&lt;/FQL&gt;&lt;FQL&gt;&lt;Q&gt;FR0000120172^P_COM_SHS_OUT(0)&lt;/Q&gt;&lt;R&gt;1&lt;/R&gt;&lt;C&gt;1&lt;/C&gt;&lt;D xsi:type="xsd:double"&gt;679.336&lt;/D&gt;&lt;/FQL&gt;&lt;FQL&gt;&lt;Q&gt;FR0000120172^P_COM_SHS_OUT(40861)&lt;/Q&gt;&lt;R&gt;1&lt;/R&gt;&lt;C&gt;1&lt;/C&gt;&lt;D xsi:type="xsd:double"&gt;679.336&lt;/D&gt;&lt;/FQL&gt;&lt;FQL&gt;&lt;Q&gt;FR0000120172^P_LOCAL_INDEX&lt;/Q&gt;&lt;R&gt;1&lt;/R&gt;&lt;C&gt;1&lt;/C&gt;&lt;D xsi:type="xsd:string"&gt;180454&lt;/D&gt;&lt;/FQL&gt;&lt;FQL&gt;&lt;Q&gt;FR0000120172^PSETCAL(FIVEDAY);P_DATEJ_DAY(-1AY,NOW,D)&lt;/Q&gt;&lt;R&gt;263&lt;/R&gt;&lt;C&gt;1&lt;/C&gt;&lt;D xsi:type="xsd:int"&gt;40494&lt;/D&gt;&lt;D xsi:type="xsd:int"&gt;40497&lt;/D&gt;&lt;D xsi:type="xsd:int"&gt;40498&lt;/D&gt;&lt;D xsi:type="xsd:int"&gt;40499&lt;/D&gt;&lt;D xsi:type="xsd:int"&gt;40500&lt;/D&gt;&lt;D xsi:type="xsd:int"&gt;40501&lt;/D&gt;&lt;D xsi:type="xsd:int"&gt;40504&lt;/D&gt;&lt;D xsi:type="xsd:int"&gt;40505&lt;/D&gt;&lt;D xsi:type="xsd:int"&gt;40506&lt;/D&gt;&lt;D xsi:type="xsd:int"&gt;40507&lt;/D&gt;&lt;D xsi:type="xsd:int"&gt;40508&lt;/D&gt;&lt;D xsi:type="xsd:int"&gt;40511&lt;/D&gt;&lt;D xsi:type="xsd:int"&gt;40512&lt;/D&gt;&lt;D xsi:type="xsd:int"&gt;40513&lt;/D&gt;&lt;D xsi:type="xsd:int"&gt;40514&lt;/D&gt;&lt;D xsi:type="xsd:int"&gt;40515&lt;/D&gt;&lt;D xsi:type="xsd:int"&gt;40518&lt;/D&gt;&lt;D xsi:type="xsd:int"&gt;40519&lt;/D&gt;&lt;D xsi:type="xsd:int"&gt;40520&lt;/D&gt;&lt;D xsi:type="xsd:int"&gt;40521&lt;/D&gt;&lt;D xsi:type="xsd:int"&gt;40522&lt;/D&gt;&lt;D xsi:type="xsd:int"&gt;40525&lt;/D&gt;&lt;D xsi:type="xsd:int"&gt;40526&lt;/D&gt;&lt;D xsi:type="xsd:int"&gt;40527&lt;/D&gt;&lt;D xsi:type="xsd:int"&gt;40528&lt;/D&gt;&lt;D xsi:type="xsd:int"&gt;40529&lt;/D&gt;&lt;D xsi:type="xsd:int"&gt;40532&lt;/D&gt;&lt;D xsi:type="xsd:int"&gt;40533&lt;/D&gt;&lt;D xsi:type="xsd:int"&gt;40534&lt;/D&gt;&lt;D xsi:type="xsd:int"&gt;40535&lt;/D&gt;&lt;D xsi:type="xsd:int"&gt;40536&lt;/D&gt;&lt;D xsi:type="xsd:int"&gt;40539&lt;/D&gt;&lt;D xsi:type="xsd:int"&gt;40540&lt;/D&gt;&lt;D xsi:type="xsd:int"&gt;40541&lt;/D&gt;&lt;D xsi:type="xsd:int"&gt;40542&lt;/D&gt;&lt;D xsi:type="xsd:int"&gt;40543&lt;/D&gt;&lt;D xsi:type="xsd:int"&gt;40546&lt;/D&gt;&lt;D xsi:type="xsd:int"&gt;40547&lt;/D&gt;&lt;D xsi:type="xsd:int"&gt;40548&lt;/D&gt;&lt;D xsi:type="xsd:int"&gt;40549&lt;/D&gt;&lt;D xsi:type="xsd:int"&gt;40550&lt;/D&gt;&lt;D xsi:type="xsd:int"&gt;40553&lt;/D&gt;&lt;D xsi:type="xsd:int"&gt;40554&lt;/D&gt;&lt;D xsi:type="xsd:int"&gt;40555&lt;/D&gt;&lt;D xsi:type="xsd:int"&gt;40556&lt;/D&gt;&lt;D xsi:type="xsd:int"&gt;40557&lt;/D&gt;&lt;D xsi:type="xsd:int"&gt;40560&lt;/D&gt;&lt;D xsi:type="xsd:int"&gt;40561&lt;/D&gt;&lt;D xsi:type="xsd:int"&gt;40562&lt;/D&gt;&lt;D xsi:type="xsd:int"&gt;40563&lt;/D&gt;&lt;D xsi:type="xsd:int"&gt;40564&lt;/D&gt;&lt;D xsi:type="xsd:int"&gt;40567&lt;/D&gt;&lt;D xsi:type="xsd:int"&gt;40568&lt;/D&gt;&lt;D xsi:type="xsd:int"&gt;40569&lt;/D&gt;&lt;D xsi:type="xsd:int"&gt;40570&lt;/D&gt;&lt;D xsi:type="xsd:int"&gt;40571&lt;/D&gt;&lt;D xsi:type="xsd:int"&gt;40574&lt;/D&gt;&lt;D xsi:type="xsd:int"&gt;40575&lt;/D&gt;&lt;D xsi:type="xsd:int"&gt;40576&lt;/D&gt;&lt;D xsi:type="xsd:int"&gt;40577&lt;/D&gt;&lt;D xsi:type="xsd:int"&gt;40578&lt;/D&gt;&lt;D xsi:type="xsd:int"&gt;40581&lt;/D&gt;&lt;D xsi:type="xsd:int"&gt;40582&lt;/D&gt;&lt;D xsi:type="xsd:int"&gt;40583&lt;/D&gt;&lt;D xsi:type="xsd:int"&gt;40584&lt;/D&gt;&lt;D xsi:type="xsd:int"&gt;40585&lt;/D&gt;&lt;D xsi:type="xsd:int"&gt;40588&lt;/D&gt;&lt;D xsi:type="xsd:int"&gt;40589&lt;/D&gt;&lt;D xsi:type="xsd:int"&gt;40590&lt;/D&gt;&lt;D xsi:type="xsd:int"&gt;40591&lt;/D&gt;&lt;D xsi:type="xsd:int"&gt;40592&lt;/D&gt;&lt;D xsi:type="xsd:int"&gt;40595&lt;/D&gt;&lt;D xsi:type="xsd:int"&gt;40596&lt;/D&gt;&lt;D xsi:type="xsd:int"&gt;40597&lt;/D&gt;&lt;D xsi:type="xsd:int"&gt;40598&lt;/D&gt;&lt;D xsi:type="xsd:int"&gt;40599&lt;/D&gt;&lt;D xsi:type="xsd:int"&gt;40602&lt;/D&gt;&lt;D xsi:type="xsd:int"&gt;40603&lt;/D&gt;&lt;D xsi:type="xsd:int"&gt;40604&lt;/D&gt;&lt;D xsi:type="xsd:int"&gt;40605&lt;/D&gt;&lt;D xsi:type="xsd:int"&gt;40606&lt;/D&gt;&lt;D xsi:type="xsd:int"&gt;40609&lt;/D&gt;&lt;D xsi:type="xsd:int"&gt;40610&lt;/D&gt;&lt;D xsi:type="xsd:int"&gt;40611&lt;/D&gt;&lt;D xsi:type="xsd:int"&gt;40612&lt;/D&gt;&lt;D xsi:type="xsd:int"&gt;40613&lt;/D&gt;&lt;D xsi:type="xsd:int"&gt;40616&lt;/D&gt;&lt;D xsi:type="xsd:int"&gt;40617&lt;/D&gt;&lt;D xsi:type="xsd:int"&gt;40618&lt;/D&gt;&lt;D xsi:type="xsd:int"&gt;40619&lt;/D&gt;&lt;D xsi:type="xsd:int"&gt;40620&lt;/D&gt;&lt;D xsi:type="xsd:int"&gt;40623&lt;/D&gt;&lt;D xsi:type="xsd:int"&gt;40624&lt;/D&gt;&lt;D xsi:type="xsd:int"&gt;40625&lt;/D&gt;&lt;D xsi:type="xsd:int"&gt;40626&lt;/D&gt;&lt;D xsi:type="xsd:int"&gt;40627&lt;/D&gt;&lt;D xsi:type="xsd:int"&gt;40630&lt;/D&gt;&lt;D xsi:type="xsd:int"&gt;40631&lt;/D&gt;&lt;D xsi:type="xsd:int"&gt;40632&lt;/D&gt;&lt;D xsi:type="xsd:int"&gt;40633&lt;/D&gt;&lt;D xsi:type="xsd:int"&gt;40634&lt;/D&gt;&lt;D xsi:type="xsd:int"&gt;40637&lt;/D&gt;&lt;D xsi:type="xsd:int"&gt;40638&lt;/D&gt;&lt;D xsi:type="xsd:int"&gt;40639&lt;/D&gt;&lt;D xsi:type="xsd:int"&gt;40640&lt;/D&gt;&lt;D xsi:type="xsd:int"&gt;40641&lt;/D&gt;&lt;D xsi:type="xsd:int"&gt;40644&lt;/D&gt;&lt;D xsi:type="xsd:int"&gt;40645&lt;/D&gt;&lt;D xsi:type="xsd:int"&gt;40646&lt;/D&gt;&lt;D xsi:type="xsd:int"&gt;40647&lt;/D&gt;&lt;D xsi:type="xsd:int"&gt;40648&lt;/D&gt;&lt;D xsi:type="xsd:int"&gt;40651&lt;/D&gt;&lt;D xsi:type="xsd:int"&gt;40652&lt;/D&gt;&lt;D xsi:type="xsd:int"&gt;40653&lt;/D&gt;&lt;D xsi:type="xsd:int"&gt;40654&lt;/D&gt;&lt;D xsi:type="xsd:int"&gt;40655&lt;/D&gt;&lt;D xsi:type="xsd:int"&gt;40658&lt;/D&gt;&lt;D xsi:type="xsd:int"&gt;40659&lt;/D&gt;&lt;D xsi:type="xsd:int"&gt;40660&lt;/D&gt;&lt;D xsi:type="xsd:int"&gt;40661&lt;/D&gt;&lt;D xsi:type="xsd:int"&gt;40662&lt;/D&gt;&lt;D xsi:type="xsd:int"&gt;40665&lt;/D&gt;&lt;D xsi:type="xsd:int"&gt;40666&lt;/D&gt;&lt;D xsi:type="xsd:int"&gt;40667&lt;/D&gt;&lt;D xsi:type="xsd:int"&gt;40668&lt;/D&gt;&lt;D xsi:type="xsd:int"&gt;40669&lt;/D&gt;&lt;D xsi:type="xsd:int"&gt;40672&lt;/D&gt;&lt;D xsi:type="xsd:int"&gt;40673&lt;/D&gt;&lt;D xsi:type="xsd:int"&gt;40674&lt;/D&gt;&lt;D xsi:type="xsd:int"&gt;40675&lt;/D&gt;&lt;D xsi:type="xsd:int"&gt;40676&lt;/D&gt;&lt;D xsi:type="xsd:int"&gt;40679&lt;/D&gt;&lt;D xsi:type="xsd:int"&gt;40680&lt;/D&gt;&lt;D xsi:type="xsd:int"&gt;40681&lt;/D&gt;&lt;D xsi:type="xsd:int"&gt;40682&lt;/D&gt;&lt;D xsi:type="xsd:int"&gt;40683&lt;/D&gt;&lt;D xsi:type="xsd:int"&gt;40686&lt;/D&gt;&lt;D xsi:type="xsd:int"&gt;40687&lt;/D&gt;&lt;D xsi:type="xsd:int"&gt;40688&lt;/D&gt;&lt;D xsi:type="xsd:int"&gt;40689&lt;/D&gt;&lt;D xsi:type="xsd:int"&gt;40690&lt;/D&gt;&lt;D xsi:type="xsd:int"&gt;40693&lt;/D&gt;&lt;D xsi:type="xsd:int"&gt;40694&lt;/D&gt;&lt;D xsi:type="xsd:int"&gt;40695&lt;/D&gt;&lt;D xsi:type="xsd:int"&gt;40696&lt;/D&gt;&lt;D xsi:type="xsd:int"&gt;40697&lt;/D&gt;&lt;D xsi:type="xsd:int"&gt;40700&lt;/D&gt;&lt;D xsi:type="xsd:int"&gt;40701&lt;/D&gt;&lt;D xsi:type="xsd:int"&gt;40702&lt;/D&gt;&lt;D xsi:type="xsd:int"&gt;40703&lt;/D&gt;&lt;D xsi:type="xsd:int"&gt;40704&lt;/D&gt;&lt;D xsi:type="xsd:int"&gt;40707&lt;/D&gt;&lt;D xsi:type="xsd:int"&gt;40708&lt;/D&gt;&lt;D xsi:type="xsd:int"&gt;40709&lt;/D&gt;&lt;D xsi:type="xsd:int"&gt;40710&lt;/D&gt;&lt;D xsi:type="xsd:int"&gt;40711&lt;/D&gt;&lt;D xsi:type="xsd:int"&gt;40714&lt;/D&gt;&lt;D xsi:type="xsd:int"&gt;40715&lt;/D&gt;&lt;D xsi:type="xsd:int"&gt;40716&lt;/D&gt;&lt;D xsi:type="xsd:int"&gt;40717&lt;/D&gt;&lt;D xsi:type="xsd:int"&gt;40718&lt;/D&gt;&lt;D xsi:type="xsd:int"&gt;40721&lt;/D&gt;&lt;D xsi:type="xsd:int"&gt;40722&lt;/D&gt;&lt;D xsi:type="xsd:int"&gt;40723&lt;/D&gt;&lt;D xsi:type="xsd:int"&gt;40724&lt;/D&gt;&lt;D xsi:type="xsd:int"&gt;40725&lt;/D&gt;&lt;D xsi:type="xsd:int"&gt;40728&lt;/D&gt;&lt;D xsi:type="xsd:int"&gt;40729&lt;/D&gt;&lt;D xsi:type="xsd:int"&gt;40730&lt;/D&gt;&lt;D xsi:type="xsd:int"&gt;40731&lt;/D&gt;&lt;D xsi:type="xsd:int"&gt;40732&lt;/D&gt;&lt;D xsi:type="xsd:int"&gt;40735&lt;/D&gt;&lt;D xsi:type="xsd:int"&gt;40736&lt;/D&gt;&lt;D xsi:type="xsd:int"&gt;40737&lt;/D&gt;&lt;D xsi:type="xsd:int"&gt;40738&lt;/D&gt;&lt;D xsi:type="xsd:int"&gt;40739&lt;/D&gt;&lt;D xsi:type="xsd:int"&gt;40742&lt;/D&gt;&lt;D xsi:type="xsd:int"&gt;40743&lt;/D&gt;&lt;D xsi:type="xsd:int"&gt;40744&lt;/D&gt;&lt;D xsi:type="xsd:int"&gt;40745&lt;/D&gt;&lt;D xsi:type="xsd:int"&gt;40746&lt;/D&gt;&lt;D xsi:type="xsd:int"&gt;40749&lt;/D&gt;&lt;D xsi:type="xsd:int"&gt;40750&lt;/D&gt;&lt;D xsi:type="xsd:int"&gt;40751&lt;/D&gt;&lt;D xsi:type="xsd:int"&gt;40752&lt;/D&gt;&lt;D xsi:type="xsd:int"&gt;40753&lt;/D&gt;&lt;D xsi:type="xsd:int"&gt;40756&lt;/D&gt;&lt;D xsi:type="xsd:int"&gt;40757&lt;/D&gt;&lt;D xsi:type="xsd:int"&gt;40758&lt;/D&gt;&lt;D xsi:type="xsd:int"&gt;40759&lt;/D&gt;&lt;D xsi:type="xsd:int"&gt;40760&lt;/D&gt;&lt;D xsi:type="xsd:int"&gt;40763&lt;/D&gt;&lt;D xsi:type="xsd:int"&gt;40764&lt;/D&gt;&lt;D xsi:type="xsd:int"&gt;40765&lt;/D&gt;&lt;D xsi:type="xsd:int"&gt;40766&lt;/D&gt;&lt;D xsi:type="xsd:int"&gt;40767&lt;/D&gt;&lt;D xsi:type="xsd:int"&gt;40770&lt;/D&gt;&lt;D xsi:type="xsd:int"&gt;40771&lt;/D&gt;&lt;D xsi:type="xsd:int"&gt;40772&lt;/D&gt;&lt;D xsi:type="xsd:int"&gt;40773&lt;/D&gt;&lt;D xsi:type="xsd:int"&gt;40774&lt;/D&gt;&lt;D xsi:type="xsd:int"&gt;40777&lt;/D&gt;&lt;D xsi:type="xsd:int"&gt;40778&lt;/D&gt;&lt;D xsi:type="xsd:int"&gt;40779&lt;/D&gt;&lt;D xsi:type="xsd:int"&gt;40780&lt;/D&gt;&lt;D xsi:type="xsd:int"&gt;40781&lt;/D&gt;&lt;D xsi:type="xsd:int"&gt;40784&lt;/D&gt;&lt;D xsi:type="xsd:int"&gt;40785&lt;/D&gt;&lt;D xsi:type="xsd:int"&gt;40786&lt;/D&gt;&lt;D xsi:type="xsd:int"&gt;40787&lt;/D&gt;&lt;D xsi:type="xsd:int"&gt;40788&lt;/D&gt;&lt;D xsi:type="xsd:int"&gt;40791&lt;/D&gt;&lt;D xsi:type="xsd:int"&gt;40792&lt;/D&gt;&lt;D xsi:type="xsd:int"&gt;40793&lt;/D&gt;&lt;D xsi:type="xsd:int"&gt;40794&lt;/D&gt;&lt;D xsi:type="xsd:int"&gt;40795&lt;/D&gt;&lt;D xsi:type="xsd:int"&gt;40798&lt;/D&gt;&lt;D xsi:type="xsd:int"&gt;40799&lt;/D&gt;&lt;D xsi:type="xsd:int"&gt;40800&lt;/D&gt;&lt;D xsi:type="xsd:int"&gt;40801&lt;/D&gt;&lt;D xsi:type="xsd:int"&gt;40802&lt;/D&gt;&lt;D xsi:type="xsd:int"&gt;40805&lt;/D&gt;&lt;D xsi:type="xsd:int"&gt;40806&lt;/D&gt;&lt;D xsi:type="xsd:int"&gt;40807&lt;/D&gt;&lt;D xsi:type="xsd:int"&gt;40808&lt;/D&gt;&lt;D xsi:type="xsd:int"&gt;40809&lt;/D&gt;&lt;D xsi:type="xsd:int"&gt;40812&lt;/D&gt;&lt;D xsi:type="xsd:int"&gt;40813&lt;/D&gt;&lt;D xsi:type="xsd:int"&gt;40814&lt;/D&gt;&lt;D xsi:type="xsd:int"&gt;40815&lt;/D&gt;&lt;D xsi:type="xsd:int"&gt;40816&lt;/D&gt;&lt;D xsi:type="xsd:int"&gt;40819&lt;/D&gt;&lt;D xsi:type="xsd:int"&gt;40820&lt;/D&gt;&lt;D xsi:type="xsd:int"&gt;40821&lt;/D&gt;&lt;D xsi:type="xsd:int"&gt;40822&lt;/D&gt;&lt;D xsi:type="xsd:int"&gt;40823&lt;/D&gt;&lt;D xsi:type="xsd:int"&gt;40826&lt;/D&gt;&lt;D xsi:type="xsd:int"&gt;40827&lt;/D&gt;&lt;D xsi:type="xsd:int"&gt;40828&lt;/D&gt;&lt;D xsi:type="xsd:int"&gt;40829&lt;/D&gt;&lt;D xsi:type="xsd:int"&gt;40830&lt;/D&gt;&lt;D xsi:type="xsd:int"&gt;40833&lt;/D&gt;&lt;D xsi:type="xsd:int"&gt;40834&lt;/D&gt;&lt;D xsi:type="xsd:int"&gt;40835&lt;/D&gt;&lt;D xsi:type="xsd:int"&gt;40836&lt;/D&gt;&lt;D xsi:type="xsd:int"&gt;40837&lt;/D&gt;&lt;D xsi:type="xsd:int"&gt;40840&lt;/D&gt;&lt;D xsi:type="xsd:int"&gt;40841&lt;/D&gt;&lt;D xsi:type="xsd:int"&gt;40842&lt;/D&gt;&lt;D xsi:type="xsd:int"&gt;40843&lt;/D&gt;&lt;D xsi:type="xsd:int"&gt;40844&lt;/D&gt;&lt;D xsi:type="xsd:int"&gt;40847&lt;/D&gt;&lt;D xsi:type="xsd:int"&gt;40848&lt;/D&gt;&lt;D xsi:type="xsd:int"&gt;40849&lt;/D&gt;&lt;D xsi:type="xsd:int"&gt;40850&lt;/D&gt;&lt;D xsi:type="xsd:int"&gt;40851&lt;/D&gt;&lt;D xsi:type="xsd:int"&gt;40854&lt;/D&gt;&lt;D xsi:type="xsd:int"&gt;40855&lt;/D&gt;&lt;D xsi:type="xsd:int"&gt;40856&lt;/D&gt;&lt;D xsi:type="xsd:int"&gt;40857&lt;/D&gt;&lt;D xsi:type="xsd:int"&gt;40858&lt;/D&gt;&lt;D xsi:type="xsd:int"&gt;40861&lt;/D&gt;&lt;D xsi:type="xsd:int"&gt;40862&lt;/D&gt;&lt;/FQL&gt;&lt;FQL&gt;&lt;Q&gt;FR0000120172^PSETCAL(FIVEDAY);P_PRICE(-1AY,NOW,D,EC_CURR,,1)&lt;/Q&gt;&lt;R&gt;263&lt;/R&gt;&lt;C&gt;1&lt;/C&gt;&lt;D xsi:type="xsd:double"&gt;32.846520000000005&lt;/D&gt;&lt;D xsi:type="xsd:double"&gt;33.152280000000005&lt;/D&gt;&lt;D xsi:type="xsd:double"&gt;33.082390000000004&lt;/D&gt;&lt;D xsi:type="xsd:double"&gt;33.165380000000006&lt;/D&gt;&lt;D xsi:type="xsd:double"&gt;34.03459&lt;/D&gt;&lt;D xsi:type="xsd:double"&gt;33.38815&lt;/D&gt;&lt;D xsi:type="xsd:double"&gt;32.92078&lt;/D&gt;&lt;D xsi:type="xsd:double"&gt;31.6934&lt;/D&gt;&lt;D xsi:type="xsd:double"&gt;31.846280000000004&lt;/D&gt;&lt;D xsi:type="xsd:double"&gt;31.649720000000002&lt;/D&gt;&lt;D xsi:type="xsd:double"&gt;31.815700000000003&lt;/D&gt;&lt;D xsi:type="xsd:double"&gt;31.116840000000003&lt;/D&gt;&lt;D xsi:type="xsd:double"&gt;30.44855&lt;/D&gt;&lt;D xsi:type="xsd:double"&gt;28.740710000000004&lt;/D&gt;&lt;D xsi:type="xsd:double"&gt;29.553140000000003&lt;/D&gt;&lt;D xsi:type="xsd:double"&gt;28.919790000000003&lt;/D&gt;&lt;D xsi:type="xsd:double"&gt;28.190360000000002&lt;/D&gt;&lt;D xsi:type="xsd:double"&gt;28.566&lt;/D&gt;&lt;D xsi:type="xsd:double"&gt;28.21656&lt;/D&gt;&lt;D xsi:type="xsd:double"&gt;27.915180000000003&lt;/D&gt;&lt;D xsi:type="xsd:double"&gt;27.744830000000004&lt;/D&gt;&lt;D xsi:type="xsd:double"&gt;28.2515&lt;/D&gt;&lt;D xsi:type="xsd:double"&gt;28.539780000000004&lt;/D&gt;&lt;D xsi:type="xsd:double"&gt;28.391280000000002&lt;/D&gt;&lt;D xsi:type="xsd:double"&gt;29.046460000000003&lt;/D&gt;&lt;D xsi:type="xsd:double"&gt;28.863&lt;/D&gt;&lt;D xsi:type="xsd:double"&gt;27.96759&lt;/D&gt;&lt;D xsi:type="xsd:double"&gt;28.076790000000003&lt;/D&gt;&lt;D xsi:type="xsd:double"&gt;27.749200000000002&lt;/D&gt;&lt;D xsi:type="xsd:double"&gt;27.840930000000004&lt;/D&gt;&lt;D xsi:type="xsd:double"&gt;27.788510000000002&lt;/D&gt;&lt;D xsi:type="xsd:double"&gt;27.779770000000003&lt;/D&gt;&lt;D xsi:type="xsd:double"&gt;27.744830000000004&lt;/D&gt;&lt;D xsi:type="xsd:double"&gt;28.011270000000003&lt;/D&gt;&lt;D xsi:type="xsd:double"&gt;27.508960000000002&lt;/D&gt;&lt;D xsi:type="xsd:double"&gt;26.94987&lt;/D&gt;&lt;D xsi:type="xsd:double"&gt;27.998170000000002&lt;/D&gt;&lt;D xsi:type="xsd:double"&gt;28.373810000000002&lt;/D&gt;&lt;D xsi:type="xsd:double"&gt;28.085530000000002&lt;/D&gt;&lt;D xsi:type="xsd:double"&gt;28.413120000000003&lt;/D&gt;&lt;D xsi:type="xsd:double"&gt;28.32139&lt;/D&gt;&lt;D xsi:type="xsd:double"&gt;28.0069&lt;/D&gt;&lt;D xsi:type="xsd:double"&gt;28.30392&lt;/D&gt;&lt;D xsi:type="xsd:double"&gt;28.69703&lt;/D&gt;&lt;D xsi:type="xsd:double"&gt;29.177500000000002&lt;/D&gt;&lt;D xsi:type="xsd:double"&gt;29.024620000000002&lt;/D&gt;&lt;D xsi:type="xsd:double"&gt;28.919790000000003&lt;/D&gt;&lt;D xsi:type="xsd:double"&gt;28.60967&lt;/D&gt;&lt;D xsi:type="xsd:double"&gt;28.343230000000002&lt;/D&gt;&lt;D xsi:type="xsd:double"&gt;28.116100000000003&lt;/D&gt;&lt;D xsi:type="xsd:double"&gt;29.094510000000003&lt;/D&gt;&lt;D xsi:type="xsd:double"&gt;29.83705&lt;/D&gt;&lt;D xsi:type="xsd:double"&gt;29.526930000000004&lt;/D&gt;&lt;D xsi:type="xsd:double"&gt;29.771530000000002&lt;/D&gt;&lt;D xsi:type="xsd:double"&gt;29.618650000000002&lt;/D&gt;&lt;D xsi:type="xsd:double"&gt;29.6798&lt;/D&gt;&lt;D xsi:type="xsd:double"&gt;31.261&lt;/D&gt;&lt;D xsi:type="xsd:double"&gt;31.518690000000003&lt;/D&gt;&lt;D xsi:type="xsd:double"&gt;30.942120000000003&lt;/D&gt;&lt;D xsi:type="xsd:double"&gt;31.095000000000002&lt;/D&gt;&lt;D xsi:type="xsd:double"&gt;31.099370000000004&lt;/D&gt;&lt;D xsi:type="xsd:double"&gt;31.02511&lt;/D&gt;&lt;D xsi:type="xsd:double"&gt;30.78488&lt;/D&gt;&lt;D xsi:type="xsd:double"&gt;30.885340000000003&lt;/D&gt;&lt;D xsi:type="xsd:double"&gt;30.88097&lt;/D&gt;&lt;D xsi:type="xsd:double"&gt;30.902810000000002&lt;/D&gt;&lt;D xsi:type="xsd:double"&gt;31.243510000000004&lt;/D&gt;&lt;D xsi:type="xsd:double"&gt;31.22604&lt;/D&gt;&lt;D xsi:type="xsd:double"&gt;31.287190000000002&lt;/D&gt;&lt;D xsi:type="xsd:double"&gt;31.046960000000002&lt;/D&gt;&lt;D xsi:type="xsd:double"&gt;31.453170000000004&lt;/D&gt;&lt;D xsi:type="xsd:double"&gt;31.26535&lt;/D&gt;&lt;D xsi:type="xsd:double"&gt;31.212930000000004&lt;/D&gt;&lt;D xsi:type="xsd:double"&gt;30.48787&lt;/D&gt;&lt;D xsi:type="xsd:double"&gt;30.269470000000002&lt;/D&gt;&lt;D xsi:type="xsd:double"&gt;31.046960000000002&lt;/D&gt;&lt;D xsi:type="xsd:double"&gt;31.0819&lt;/D&gt;&lt;D xsi:type="xsd:double"&gt;30.549&lt;/D&gt;&lt;D xsi:type="xsd:double"&gt;29.35658&lt;/D&gt;&lt;D xsi:type="xsd:double"&gt;29.470150000000004&lt;/D&gt;&lt;D xsi:type="xsd:double"&gt;28.181620000000002&lt;/D&gt;&lt;D xsi:type="xsd:double"&gt;28.181620000000002&lt;/D&gt;&lt;D xsi:type="xsd:double"&gt;28.286450000000002&lt;/D&gt;&lt;D xsi:type="xsd:double"&gt;28.15978&lt;/D&gt;&lt;D xsi:type="xsd:double"&gt;28.23403&lt;/D&gt;&lt;D xsi:type="xsd:double"&gt;27.945750000000004&lt;/D&gt;&lt;D xsi:type="xsd:double"&gt;27.395400000000002&lt;/D&gt;&lt;D xsi:type="xsd:double"&gt;26.74895&lt;/D&gt;&lt;D xsi:type="xsd:double"&gt;26.115610000000004&lt;/D&gt;&lt;D xsi:type="xsd:double"&gt;26.9324&lt;/D&gt;&lt;D xsi:type="xsd:double"&gt;26.81884&lt;/D&gt;&lt;D xsi:type="xsd:double"&gt;27.657470000000004&lt;/D&gt;&lt;D xsi:type="xsd:double"&gt;27.570110000000003&lt;/D&gt;&lt;D xsi:type="xsd:double"&gt;27.570110000000003&lt;/D&gt;&lt;D xsi:type="xsd:double"&gt;27.85403&lt;/D&gt;&lt;D xsi:type="xsd:double"&gt;27.618160000000003&lt;/D&gt;&lt;D xsi:type="xsd:double"&gt;27.67058&lt;/D&gt;&lt;D xsi:type="xsd:double"&gt;27.578850000000003&lt;/D&gt;&lt;D xsi:type="xsd:double"&gt;27.7623&lt;/D&gt;&lt;D xsi:type="xsd:double"&gt;27.290570000000002&lt;/D&gt;&lt;D xsi:type="xsd:double"&gt;28.290820000000004&lt;/D&gt;&lt;D xsi:type="xsd:double"&gt;28.212190000000003&lt;/D&gt;&lt;D xsi:type="xsd:double"&gt;27.8715&lt;/D&gt;&lt;D xsi:type="xsd:double"&gt;28.107360000000003&lt;/D&gt;&lt;D xsi:type="xsd:double"&gt;27.779770000000003&lt;/D&gt;&lt;D xsi:type="xsd:double"&gt;27.788510000000002&lt;/D&gt;&lt;D xsi:type="xsd:double"&gt;27.70989&lt;/D&gt;&lt;D xsi:type="xsd:double"&gt;27.080910000000003&lt;/D&gt;&lt;D xsi:type="xsd:double"&gt;27.46092&lt;/D&gt;&lt;D xsi:type="xsd:double"&gt;27.111490000000003&lt;/D&gt;&lt;D xsi:type="xsd:double"&gt;26.73148&lt;/D&gt;&lt;D xsi:type="xsd:double"&gt;26.159290000000002&lt;/D&gt;&lt;D xsi:type="xsd:double"&gt;26.216070000000002&lt;/D&gt;&lt;D xsi:type="xsd:double"&gt;27.024130000000003&lt;/D&gt;&lt;D xsi:type="xsd:double"&gt;27.159530000000004&lt;/D&gt;&lt;D xsi:type="xsd:double"&gt;27.159530000000004&lt;/D&gt;&lt;D xsi:type="xsd:double"&gt;27.159530000000004&lt;/D&gt;&lt;D xsi:type="xsd:double"&gt;27.168270000000003&lt;/D&gt;&lt;D xsi:type="xsd:double"&gt;27.60506&lt;/D&gt;&lt;D xsi:type="xsd:double"&gt;27.867130000000003&lt;/D&gt;&lt;D xsi:type="xsd:double"&gt;27.963220000000003&lt;/D&gt;&lt;D xsi:type="xsd:double"&gt;27.945750000000004&lt;/D&gt;&lt;D xsi:type="xsd:double"&gt;27.82345&lt;/D&gt;&lt;D xsi:type="xsd:double"&gt;27.61379&lt;/D&gt;&lt;D xsi:type="xsd:double"&gt;27.080910000000003&lt;/D&gt;&lt;D xsi:type="xsd:double"&gt;27.5046&lt;/D&gt;&lt;D xsi:type="xsd:double"&gt;26.78826&lt;/D&gt;&lt;D xsi:type="xsd:double"&gt;26.94987&lt;/D&gt;&lt;D xsi:type="xsd:double"&gt;27.002290000000002&lt;/D&gt;&lt;D xsi:type="xsd:double"&gt;26.648490000000002&lt;/D&gt;&lt;D xsi:type="xsd:double"&gt;26.735850000000003&lt;/D&gt;&lt;D xsi:type="xsd:double"&gt;26.438830000000003&lt;/D&gt;&lt;D xsi:type="xsd:double"&gt;26.552400000000002&lt;/D&gt;&lt;D xsi:type="xsd:double"&gt;26.613550000000004&lt;/D&gt;&lt;D xsi:type="xsd:double"&gt;26.775160000000003&lt;/D&gt;&lt;D xsi:type="xsd:double"&gt;26.622280000000003&lt;/D&gt;&lt;D xsi:type="xsd:double"&gt;26.43446&lt;/D&gt;&lt;D xsi:type="xsd:double"&gt;26.4432&lt;/D&gt;&lt;D xsi:type="xsd:double"&gt;26.727110000000003&lt;/D&gt;&lt;D xsi:type="xsd:double"&gt;26.43446&lt;/D&gt;&lt;D xsi:type="xsd:double"&gt;26.5&lt;/D&gt;&lt;D xsi:type="xsd:double"&gt;26.456300000000002&lt;/D&gt;&lt;D xsi:type="xsd:double"&gt;26.888730000000002&lt;/D&gt;&lt;D xsi:type="xsd:double"&gt;26.582970000000003&lt;/D&gt;&lt;D xsi:type="xsd:double"&gt;26.41262&lt;/D&gt;&lt;D xsi:type="xsd:double"&gt;26.368940000000002&lt;/D&gt;&lt;D xsi:type="xsd:double"&gt;26.285960000000003&lt;/D&gt;&lt;D xsi:type="xsd:double"&gt;26.277220000000003&lt;/D&gt;&lt;D xsi:type="xsd:double"&gt;25.77054&lt;/D&gt;&lt;D xsi:type="xsd:double"&gt;25.84043&lt;/D&gt;&lt;D xsi:type="xsd:double"&gt;25.48663&lt;/D&gt;&lt;D xsi:type="xsd:double"&gt;25.39054&lt;/D&gt;&lt;D xsi:type="xsd:double"&gt;25.84043&lt;/D&gt;&lt;D xsi:type="xsd:double"&gt;25.111&lt;/D&gt;&lt;D xsi:type="xsd:double"&gt;24.237420000000004&lt;/D&gt;&lt;D xsi:type="xsd:double"&gt;23.83557&lt;/D&gt;&lt;D xsi:type="xsd:double"&gt;23.459930000000004&lt;/D&gt;&lt;D xsi:type="xsd:double"&gt;23.853040000000004&lt;/D&gt;&lt;D xsi:type="xsd:double"&gt;23.722&lt;/D&gt;&lt;D xsi:type="xsd:double"&gt;23.228430000000003&lt;/D&gt;&lt;D xsi:type="xsd:double"&gt;23.363840000000003&lt;/D&gt;&lt;D xsi:type="xsd:double"&gt;23.10613&lt;/D&gt;&lt;D xsi:type="xsd:double"&gt;23.97097&lt;/D&gt;&lt;D xsi:type="xsd:double"&gt;24.55627&lt;/D&gt;&lt;D xsi:type="xsd:double"&gt;24.739720000000002&lt;/D&gt;&lt;D xsi:type="xsd:double"&gt;24.599950000000003&lt;/D&gt;&lt;D xsi:type="xsd:double"&gt;24.185000000000002&lt;/D&gt;&lt;D xsi:type="xsd:double"&gt;24.150000000000002&lt;/D&gt;&lt;D xsi:type="xsd:double"&gt;23.240000000000002&lt;/D&gt;&lt;D xsi:type="xsd:double"&gt;23.72&lt;/D&gt;&lt;D xsi:type="xsd:double"&gt;23.255&lt;/D&gt;&lt;D xsi:type="xsd:double"&gt;22.595&lt;/D&gt;&lt;D xsi:type="xsd:double"&gt;21.990000000000002&lt;/D&gt;&lt;D xsi:type="xsd:double"&gt;22.325&lt;/D&gt;&lt;D xsi:type="xsd:double"&gt;21.815&lt;/D&gt;&lt;D xsi:type="xsd:double"&gt;21.76&lt;/D&gt;&lt;D xsi:type="xsd:double"&gt;21.535&lt;/D&gt;&lt;D xsi:type="xsd:double"&gt;21.59&lt;/D&gt;&lt;D xsi:type="xsd:double"&gt;21.69&lt;/D&gt;&lt;D xsi:type="xsd:double"&gt;22.175&lt;/D&gt;&lt;D xsi:type="xsd:double"&gt;22.12&lt;/D&gt;&lt;D xsi:type="xsd:double"&gt;22.165&lt;/D&gt;&lt;D xsi:type="xsd:double"&gt;21.825&lt;/D&gt;&lt;D xsi:type="xsd:double"&gt;21.335&lt;/D&gt;&lt;D xsi:type="xsd:double"&gt;21.225&lt;/D&gt;&lt;D xsi:type="xsd:double"&gt;20.6&lt;/D&gt;&lt;D xsi:type="xsd:double"&gt;20.080000000000002&lt;/D&gt;&lt;D xsi:type="xsd:double"&gt;19.545&lt;/D&gt;&lt;D xsi:type="xsd:double"&gt;19.235&lt;/D&gt;&lt;D xsi:type="xsd:double"&gt;18.565&lt;/D&gt;&lt;D xsi:type="xsd:double"&gt;18.715&lt;/D&gt;&lt;D xsi:type="xsd:double"&gt;18.09&lt;/D&gt;&lt;D xsi:type="xsd:double"&gt;18.545&lt;/D&gt;&lt;D xsi:type="xsd:double"&gt;17.405&lt;/D&gt;&lt;D xsi:type="xsd:double"&gt;17.935&lt;/D&gt;&lt;D xsi:type="xsd:double"&gt;19.07&lt;/D&gt;&lt;D xsi:type="xsd:double"&gt;19.665&lt;/D&gt;&lt;D xsi:type="xsd:double"&gt;19.655&lt;/D&gt;&lt;D xsi:type="xsd:double"&gt;19.98&lt;/D&gt;&lt;D xsi:type="xsd:double"&gt;18.79&lt;/D&gt;&lt;D xsi:type="xsd:double"&gt;18.485&lt;/D&gt;&lt;D xsi:type="xsd:double"&gt;18.64&lt;/D&gt;&lt;D xsi:type="xsd:double"&gt;18.755&lt;/D&gt;&lt;D xsi:type="xsd:double"&gt;19.03&lt;/D&gt;&lt;D xsi:type="xsd:double"&gt;18.755&lt;/D&gt;&lt;D xsi:type="xsd:double"&gt;18.375&lt;/D&gt;&lt;D xsi:type="xsd:double"&gt;18.845&lt;/D&gt;&lt;D xsi:type="xsd:double"&gt;18.645&lt;/D&gt;&lt;D xsi:type="xsd:double"&gt;18.56&lt;/D&gt;&lt;D xsi:type="xsd:double"&gt;18.175&lt;/D&gt;&lt;D xsi:type="xsd:double"&gt;17.66&lt;/D&gt;&lt;D xsi:type="xsd:double"&gt;16.75&lt;/D&gt;&lt;D xsi:type="xsd:double"&gt;16.47&lt;/D&gt;&lt;D xsi:type="xsd:double"&gt;16.68&lt;/D&gt;&lt;D xsi:type="xsd:double"&gt;16.815&lt;/D&gt;&lt;D xsi:type="xsd:double"&gt;16.2&lt;/D&gt;&lt;D xsi:type="xsd:double"&gt;15.26&lt;/D&gt;&lt;D xsi:type="xsd:double"&gt;15.615&lt;/D&gt;&lt;D xsi:type="xsd:double"&gt;15.89&lt;/D&gt;&lt;D xsi:type="xsd:double"&gt;16.225&lt;/D&gt;&lt;D xsi:type="xsd:double"&gt;16.44&lt;/D&gt;&lt;D xsi:type="xsd:double"&gt;16.01&lt;/D&gt;&lt;D xsi:type="xsd:double"&gt;16.29&lt;/D&gt;&lt;D xsi:type="xsd:double"&gt;16.005&lt;/D&gt;&lt;D xsi:type="xsd:double"&gt;15.065&lt;/D&gt;&lt;D xsi:type="xsd:double"&gt;15.475&lt;/D&gt;&lt;D xsi:type="xsd:double"&gt;15.755&lt;/D&gt;&lt;D xsi:type="xsd:double"&gt;16.76&lt;/D&gt;&lt;D xsi:type="xsd:double"&gt;16.57&lt;/D&gt;&lt;D xsi:type="xsd:double"&gt;17.365000000000002&lt;/D&gt;&lt;D xsi:type="xsd:double"&gt;17.14&lt;/D&gt;&lt;D xsi:type="xsd:double"&gt;17.01&lt;/D&gt;&lt;D xsi:type="xsd:double"&gt;16.735&lt;/D&gt;&lt;D xsi:type="xsd:double"&gt;17.82&lt;/D&gt;&lt;D xsi:type="xsd:double"&gt;17.915&lt;/D&gt;&lt;D xsi:type="xsd:double"&gt;17.26&lt;/D&gt;&lt;D xsi:type="xsd:double"&gt;17.535&lt;/D&gt;&lt;D xsi:type="xsd:double"&gt;17.48&lt;/D&gt;&lt;D xsi:type="xsd:double"&gt;17.91&lt;/D&gt;&lt;D xsi:type="xsd:double"&gt;16.85&lt;/D&gt;&lt;D xsi:type="xsd:double"&gt;17.25&lt;/D&gt;&lt;D xsi:type="xsd:double"&gt;17.035&lt;/D&gt;&lt;D xsi:type="xsd:double"&gt;16.740000000000002&lt;/D&gt;&lt;D xsi:type="xsd:double"&gt;17.02&lt;/D&gt;&lt;D xsi:type="xsd:double"&gt;17.185&lt;/D&gt;&lt;D xsi:type="xsd:double"&gt;18.080000000000002&lt;/D&gt;&lt;D xsi:type="xsd:double"&gt;18.61&lt;/D&gt;&lt;D xsi:type="xsd:double"&gt;18.205000000000002&lt;/D&gt;&lt;D xsi:type="xsd:double"&gt;18.435&lt;/D&gt;&lt;D xsi:type="xsd:double"&gt;19.775000000000002&lt;/D&gt;&lt;D xsi:type="xsd:double"&gt;20.03&lt;/D&gt;&lt;D xsi:type="xsd:double"&gt;19.23&lt;/D&gt;&lt;D xsi:type="xsd:double"&gt;18.775000000000002&lt;/D&gt;&lt;D xsi:type="xsd:double"&gt;18.925&lt;/D&gt;&lt;D xsi:type="xsd:double"&gt;20.145&lt;/D&gt;&lt;D xsi:type="xsd:double"&gt;19.66&lt;/D&gt;&lt;D xsi:type="xsd:double"&gt;19.155&lt;/D&gt;&lt;D xsi:type="xsd:double"&gt;19.645&lt;/D&gt;&lt;D xsi:type="xsd:double"&gt;19.235&lt;/D&gt;&lt;D xsi:type="xsd:double"&gt;19.395&lt;/D&gt;&lt;D xsi:type="xsd:double"&gt;20.240000000000002&lt;/D&gt;&lt;D xsi:type="xsd:double"&gt;19.66&lt;/D&gt;&lt;D xsi:type="xsd:double"&gt;19.26&lt;/D&gt;&lt;/FQL&gt;&lt;FQL&gt;&lt;Q&gt;FR0000120172^PSETCAL(FIVEDAY);ED_MEAN_PRICE_TGT(-1AY,NOW,D,0)&lt;/Q&gt;&lt;R&gt;263&lt;/R&gt;&lt;C&gt;1&lt;/C&gt;&lt;D xsi:type="xsd:double"&gt;43.860490000000006&lt;/D&gt;&lt;D xsi:type="xsd:double"&gt;43.910880000000006&lt;/D&gt;&lt;D xsi:type="xsd:double"&gt;43.910880000000006&lt;/D&gt;&lt;D xsi:type="xsd:double"&gt;43.910880000000006&lt;/D&gt;&lt;D xsi:type="xsd:double"&gt;43.860490000000006&lt;/D&gt;&lt;D xsi:type="xsd:double"&gt;43.860490000000006&lt;/D&gt;&lt;D xsi:type="xsd:double"&gt;43.860490000000006&lt;/D&gt;&lt;D xsi:type="xsd:double"&gt;43.860490000000006&lt;/D&gt;&lt;D xsi:type="xsd:double"&gt;43.93191&lt;/D&gt;&lt;D xsi:type="xsd:double"&gt;43.93191&lt;/D&gt;&lt;D xsi:type="xsd:double"&gt;43.93191&lt;/D&gt;&lt;D xsi:type="xsd:double"&gt;43.3962&lt;/D&gt;&lt;D xsi:type="xsd:double"&gt;40.203230000000005&lt;/D&gt;&lt;D xsi:type="xsd:double"&gt;39.24645&lt;/D&gt;&lt;D xsi:type="xsd:double"&gt;39.24645&lt;/D&gt;&lt;D xsi:type="xsd:double"&gt;39.24645&lt;/D&gt;&lt;D xsi:type="xsd:double"&gt;38.94646&lt;/D&gt;&lt;D xsi:type="xsd:double"&gt;38.746460000000006&lt;/D&gt;&lt;D xsi:type="xsd:double"&gt;38.47979&lt;/D&gt;&lt;D xsi:type="xsd:double"&gt;38.279790000000006&lt;/D&gt;&lt;D xsi:type="xsd:double"&gt;38.279790000000006&lt;/D&gt;&lt;D xsi:type="xsd:double"&gt;38.279790000000006&lt;/D&gt;&lt;D xsi:type="xsd:double"&gt;38.279790000000006&lt;/D&gt;&lt;D xsi:type="xsd:double"&gt;38.3385&lt;/D&gt;&lt;D xsi:type="xsd:double"&gt;38.04818&lt;/D&gt;&lt;D xsi:type="xsd:double"&gt;38.04818&lt;/D&gt;&lt;D xsi:type="xsd:double"&gt;38.04818&lt;/D&gt;&lt;D xsi:type="xsd:double"&gt;38.04818&lt;/D&gt;&lt;D xsi:type="xsd:double"&gt;38.30624&lt;/D&gt;&lt;D xsi:type="xsd:double"&gt;38.30624&lt;/D&gt;&lt;D xsi:type="xsd:double"&gt;38.30624&lt;/D&gt;&lt;D xsi:type="xsd:double"&gt;38.68312&lt;/D&gt;&lt;D xsi:type="xsd:double"&gt;38.68312&lt;/D&gt;&lt;D xsi:type="xsd:double"&gt;38.68312&lt;/D&gt;&lt;D xsi:type="xsd:double"&gt;38.68312&lt;/D&gt;&lt;D xsi:type="xsd:double"&gt;38.68312&lt;/D&gt;&lt;D xsi:type="xsd:double"&gt;38.68312&lt;/D&gt;&lt;D xsi:type="xsd:double"&gt;38.416450000000005&lt;/D&gt;&lt;D xsi:type="xsd:double"&gt;38.416450000000005&lt;/D&gt;&lt;D xsi:type="xsd:double"&gt;38.416450000000005&lt;/D&gt;&lt;D xsi:type="xsd:double"&gt;38.416450000000005&lt;/D&gt;&lt;D xsi:type="xsd:double"&gt;38.416450000000005&lt;/D&gt;&lt;D xsi:type="xsd:double"&gt;38.416450000000005&lt;/D&gt;&lt;D xsi:type="xsd:double"&gt;38.416450000000005&lt;/D&gt;&lt;D xsi:type="xsd:double"&gt;38.44979&lt;/D&gt;&lt;D xsi:type="xsd:double"&gt;38.483120000000007&lt;/D&gt;&lt;D xsi:type="xsd:double"&gt;38.483120000000007&lt;/D&gt;&lt;D xsi:type="xsd:double"&gt;38.483120000000007&lt;/D&gt;&lt;D xsi:type="xsd:double"&gt;38.483120000000007&lt;/D&gt;&lt;D xsi:type="xsd:double"&gt;38.483120000000007&lt;/D&gt;&lt;D xsi:type="xsd:double"&gt;38.483120000000007&lt;/D&gt;&lt;D xsi:type="xsd:double"&gt;38.483120000000007&lt;/D&gt;&lt;D xsi:type="xsd:double"&gt;38.757850000000005&lt;/D&gt;&lt;D xsi:type="xsd:double"&gt;38.757850000000005&lt;/D&gt;&lt;D xsi:type="xsd:double"&gt;38.757850000000005&lt;/D&gt;&lt;D xsi:type="xsd:double"&gt;38.757850000000005&lt;/D&gt;&lt;D xsi:type="xsd:double"&gt;38.84978&lt;/D&gt;&lt;D xsi:type="xsd:double"&gt;38.69333&lt;/D&gt;&lt;D xsi:type="xsd:double"&gt;38.69333&lt;/D&gt;&lt;D xsi:type="xsd:double"&gt;38.509780000000006&lt;/D&gt;&lt;D xsi:type="xsd:double"&gt;38.46311&lt;/D&gt;&lt;D xsi:type="xsd:double"&gt;38.46311&lt;/D&gt;&lt;D xsi:type="xsd:double"&gt;38.46311&lt;/D&gt;&lt;D xsi:type="xsd:double"&gt;38.46311&lt;/D&gt;&lt;D xsi:type="xsd:double"&gt;38.46311&lt;/D&gt;&lt;D xsi:type="xsd:double"&gt;38.46311&lt;/D&gt;&lt;D xsi:type="xsd:double"&gt;38.46311&lt;/D&gt;&lt;D xsi:type="xsd:double"&gt;38.46311&lt;/D&gt;&lt;D xsi:type="xsd:double"&gt;38.46311&lt;/D&gt;&lt;D xsi:type="xsd:double"&gt;38.46311&lt;/D&gt;&lt;D xsi:type="xsd:double"&gt;38.46311&lt;/D&gt;&lt;D xsi:type="xsd:double"&gt;38.44816&lt;/D&gt;&lt;D xsi:type="xsd:double"&gt;38.44816&lt;/D&gt;&lt;D xsi:type="xsd:double"&gt;38.44816&lt;/D&gt;&lt;D xsi:type="xsd:double"&gt;38.493320000000004&lt;/D&gt;&lt;D xsi:type="xsd:double"&gt;38.61227&lt;/D&gt;&lt;D xsi:type="xsd:double"&gt;38.61227&lt;/D&gt;&lt;D xsi:type="xsd:double"&gt;38.644940000000005&lt;/D&gt;&lt;D xsi:type="xsd:double"&gt;38.644940000000005&lt;/D&gt;&lt;D xsi:type="xsd:double"&gt;38.456030000000005&lt;/D&gt;&lt;D xsi:type="xsd:double"&gt;37.97166&lt;/D&gt;&lt;D xsi:type="xsd:double"&gt;38.033120000000004&lt;/D&gt;&lt;D xsi:type="xsd:double"&gt;38.033120000000004&lt;/D&gt;&lt;D xsi:type="xsd:double"&gt;37.911550000000005&lt;/D&gt;&lt;D xsi:type="xsd:double"&gt;37.92625&lt;/D&gt;&lt;D xsi:type="xsd:double"&gt;37.893730000000005&lt;/D&gt;&lt;D xsi:type="xsd:double"&gt;37.893730000000005&lt;/D&gt;&lt;D xsi:type="xsd:double"&gt;38.23416&lt;/D&gt;&lt;D xsi:type="xsd:double"&gt;38.257360000000006&lt;/D&gt;&lt;D xsi:type="xsd:double"&gt;38.19675&lt;/D&gt;&lt;D xsi:type="xsd:double"&gt;38.19675&lt;/D&gt;&lt;D xsi:type="xsd:double"&gt;38.19675&lt;/D&gt;&lt;D xsi:type="xsd:double"&gt;38.26541&lt;/D&gt;&lt;D xsi:type="xsd:double"&gt;38.26541&lt;/D&gt;&lt;D xsi:type="xsd:double"&gt;38.26541&lt;/D&gt;&lt;D xsi:type="xsd:double"&gt;38.26541&lt;/D&gt;&lt;D xsi:type="xsd:double"&gt;38.26541&lt;/D&gt;&lt;D xsi:type="xsd:double"&gt;38.26541&lt;/D&gt;&lt;D xsi:type="xsd:double"&gt;38.26541&lt;/D&gt;&lt;D xsi:type="xsd:double"&gt;38.26541&lt;/D&gt;&lt;D xsi:type="xsd:double"&gt;38.26541&lt;/D&gt;&lt;D xsi:type="xsd:double"&gt;38.20291&lt;/D&gt;&lt;D xsi:type="xsd:double"&gt;38.20291&lt;/D&gt;&lt;D xsi:type="xsd:double"&gt;38.20291&lt;/D&gt;&lt;D xsi:type="xsd:double"&gt;38.20291&lt;/D&gt;&lt;D xsi:type="xsd:double"&gt;38.124790000000004&lt;/D&gt;&lt;D xsi:type="xsd:double"&gt;38.124790000000004&lt;/D&gt;&lt;D xsi:type="xsd:double"&gt;38.124790000000004&lt;/D&gt;&lt;D xsi:type="xsd:double"&gt;38.124790000000004&lt;/D&gt;&lt;D xsi:type="xsd:double"&gt;38.124790000000004&lt;/D&gt;&lt;D xsi:type="xsd:double"&gt;37.437290000000004&lt;/D&gt;&lt;D xsi:type="xsd:double"&gt;37.437290000000004&lt;/D&gt;&lt;D xsi:type="xsd:double"&gt;37.437290000000004&lt;/D&gt;&lt;D xsi:type="xsd:double"&gt;37.437290000000004&lt;/D&gt;&lt;D xsi:type="xsd:double"&gt;37.437290000000004&lt;/D&gt;&lt;D xsi:type="xsd:double"&gt;37.437290000000004&lt;/D&gt;&lt;D xsi:type="xsd:double"&gt;37.437290000000004&lt;/D&gt;&lt;D xsi:type="xsd:double"&gt;37.437290000000004&lt;/D&gt;&lt;D xsi:type="xsd:double"&gt;37.437290000000004&lt;/D&gt;&lt;D xsi:type="xsd:double"&gt;37.437290000000004&lt;/D&gt;&lt;D xsi:type="xsd:double"&gt;37.437290000000004&lt;/D&gt;&lt;D xsi:type="xsd:double"&gt;37.437290000000004&lt;/D&gt;&lt;D xsi:type="xsd:double"&gt;37.437290000000004&lt;/D&gt;&lt;D xsi:type="xsd:double"&gt;37.277910000000006&lt;/D&gt;&lt;D xsi:type="xsd:double"&gt;37.215410000000006&lt;/D&gt;&lt;D xsi:type="xsd:double"&gt;37.215410000000006&lt;/D&gt;&lt;D xsi:type="xsd:double"&gt;37.121660000000006&lt;/D&gt;&lt;D xsi:type="xsd:double"&gt;37.121660000000006&lt;/D&gt;&lt;D xsi:type="xsd:double"&gt;37.1529&lt;/D&gt;&lt;D xsi:type="xsd:double"&gt;37.0904&lt;/D&gt;&lt;D xsi:type="xsd:double"&gt;37.0904&lt;/D&gt;&lt;D xsi:type="xsd:double"&gt;37.0904&lt;/D&gt;&lt;D xsi:type="xsd:double"&gt;36.996660000000006&lt;/D&gt;&lt;D xsi:type="xsd:double"&gt;36.965410000000006&lt;/D&gt;&lt;D xsi:type="xsd:double"&gt;36.902910000000006&lt;/D&gt;&lt;D xsi:type="xsd:double"&gt;36.902910000000006&lt;/D&gt;&lt;D xsi:type="xsd:double"&gt;36.902910000000006&lt;/D&gt;&lt;D xsi:type="xsd:double"&gt;36.902910000000006&lt;/D&gt;&lt;D xsi:type="xsd:double"&gt;36.902910000000006&lt;/D&gt;&lt;D xsi:type="xsd:double"&gt;36.840410000000006&lt;/D&gt;&lt;D xsi:type="xsd:double"&gt;37.027060000000006&lt;/D&gt;&lt;D xsi:type="xsd:double"&gt;37.027060000000006&lt;/D&gt;&lt;D xsi:type="xsd:double"&gt;37.08767&lt;/D&gt;&lt;D xsi:type="xsd:double"&gt;37.08767&lt;/D&gt;&lt;D xsi:type="xsd:double"&gt;37.08767&lt;/D&gt;&lt;D xsi:type="xsd:double"&gt;37.08767&lt;/D&gt;&lt;D xsi:type="xsd:double"&gt;36.879200000000004&lt;/D&gt;&lt;D xsi:type="xsd:double"&gt;36.879200000000004&lt;/D&gt;&lt;D xsi:type="xsd:double"&gt;36.879200000000004&lt;/D&gt;&lt;D xsi:type="xsd:double"&gt;37.08767&lt;/D&gt;&lt;D xsi:type="xsd:double"&gt;37.08767&lt;/D&gt;&lt;D xsi:type="xsd:double"&gt;36.865410000000004&lt;/D&gt;&lt;D xsi:type="xsd:double"&gt;36.865410000000004&lt;/D&gt;&lt;D xsi:type="xsd:double"&gt;36.677910000000004&lt;/D&gt;&lt;D xsi:type="xsd:double"&gt;35.946670000000005&lt;/D&gt;&lt;D xsi:type="xsd:double"&gt;33.842240000000004&lt;/D&gt;&lt;D xsi:type="xsd:double"&gt;33.721000000000004&lt;/D&gt;&lt;D xsi:type="xsd:double"&gt;33.38768&lt;/D&gt;&lt;D xsi:type="xsd:double"&gt;33.266470000000005&lt;/D&gt;&lt;D xsi:type="xsd:double"&gt;33.266470000000005&lt;/D&gt;&lt;D xsi:type="xsd:double"&gt;33.266470000000005&lt;/D&gt;&lt;D xsi:type="xsd:double"&gt;33.1998&lt;/D&gt;&lt;D xsi:type="xsd:double"&gt;33.05275&lt;/D&gt;&lt;D xsi:type="xsd:double"&gt;33.05275&lt;/D&gt;&lt;D xsi:type="xsd:double"&gt;33.05275&lt;/D&gt;&lt;D xsi:type="xsd:double"&gt;32.96452&lt;/D&gt;&lt;D xsi:type="xsd:double"&gt;32.76648&lt;/D&gt;&lt;D xsi:type="xsd:double"&gt;31.090560000000004&lt;/D&gt;&lt;D xsi:type="xsd:double"&gt;31.017550000000004&lt;/D&gt;&lt;D xsi:type="xsd:double"&gt;30.153930000000003&lt;/D&gt;&lt;D xsi:type="xsd:double"&gt;30.038790000000002&lt;/D&gt;&lt;D xsi:type="xsd:double"&gt;30.021860000000004&lt;/D&gt;&lt;D xsi:type="xsd:double"&gt;30.021860000000004&lt;/D&gt;&lt;D xsi:type="xsd:double"&gt;28.990630000000003&lt;/D&gt;&lt;D xsi:type="xsd:double"&gt;28.803130000000003&lt;/D&gt;&lt;D xsi:type="xsd:double"&gt;28.803130000000003&lt;/D&gt;&lt;D xsi:type="xsd:double"&gt;28.740630000000003&lt;/D&gt;&lt;D xsi:type="xsd:double"&gt;28.740630000000003&lt;/D&gt;&lt;D xsi:type="xsd:double"&gt;28.16251&lt;/D&gt;&lt;D xsi:type="xsd:double"&gt;28.28751&lt;/D&gt;&lt;D xsi:type="xsd:double"&gt;28.28751&lt;/D&gt;&lt;D xsi:type="xsd:double"&gt;28.28751&lt;/D&gt;&lt;D xsi:type="xsd:double"&gt;28.28751&lt;/D&gt;&lt;D xsi:type="xsd:double"&gt;28.28751&lt;/D&gt;&lt;D xsi:type="xsd:double"&gt;28.28751&lt;/D&gt;&lt;D xsi:type="xsd:double"&gt;28.28751&lt;/D&gt;&lt;D xsi:type="xsd:double"&gt;28.06877&lt;/D&gt;&lt;D xsi:type="xsd:double"&gt;28.06877&lt;/D&gt;&lt;D xsi:type="xsd:double"&gt;27.803140000000003&lt;/D&gt;&lt;D xsi:type="xsd:double"&gt;27.803140000000003&lt;/D&gt;&lt;D xsi:type="xsd:double"&gt;27.678140000000003&lt;/D&gt;&lt;D xsi:type="xsd:double"&gt;27.678140000000003&lt;/D&gt;&lt;D xsi:type="xsd:double"&gt;27.56877&lt;/D&gt;&lt;D xsi:type="xsd:double"&gt;27.475&lt;/D&gt;&lt;D xsi:type="xsd:double"&gt;27.275000000000002&lt;/D&gt;&lt;D xsi:type="xsd:double"&gt;27.275000000000002&lt;/D&gt;&lt;D xsi:type="xsd:double"&gt;27.08752&lt;/D&gt;&lt;D xsi:type="xsd:double"&gt;27.08752&lt;/D&gt;&lt;D xsi:type="xsd:double"&gt;27.08752&lt;/D&gt;&lt;D xsi:type="xsd:double"&gt;27.08752&lt;/D&gt;&lt;D xsi:type="xsd:double"&gt;27.025000000000002&lt;/D&gt;&lt;D xsi:type="xsd:double"&gt;27.025000000000002&lt;/D&gt;&lt;D xsi:type="xsd:double"&gt;26.696890000000003&lt;/D&gt;&lt;D xsi:type="xsd:double"&gt;26.634390000000003&lt;/D&gt;&lt;D xsi:type="xsd:double"&gt;26.415640000000003&lt;/D&gt;&lt;D xsi:type="xsd:double"&gt;26.4358&lt;/D&gt;&lt;D xsi:type="xsd:double"&gt;26.2318&lt;/D&gt;&lt;D xsi:type="xsd:double"&gt;26.114160000000002&lt;/D&gt;&lt;D xsi:type="xsd:double"&gt;24.628870000000003&lt;/D&gt;&lt;D xsi:type="xsd:double"&gt;23.899970000000003&lt;/D&gt;&lt;D xsi:type="xsd:double"&gt;23.899970000000003&lt;/D&gt;&lt;D xsi:type="xsd:double"&gt;23.25756&lt;/D&gt;&lt;D xsi:type="xsd:double"&gt;23.25756&lt;/D&gt;&lt;D xsi:type="xsd:double"&gt;23.25756&lt;/D&gt;&lt;D xsi:type="xsd:double"&gt;23.36351&lt;/D&gt;&lt;D xsi:type="xsd:double"&gt;23.36351&lt;/D&gt;&lt;D xsi:type="xsd:double"&gt;23.36351&lt;/D&gt;&lt;D xsi:type="xsd:double"&gt;23.481160000000003&lt;/D&gt;&lt;D xsi:type="xsd:double"&gt;23.481160000000003&lt;/D&gt;&lt;D xsi:type="xsd:double"&gt;23.481160000000003&lt;/D&gt;&lt;D xsi:type="xsd:double"&gt;23.466450000000002&lt;/D&gt;&lt;D xsi:type="xsd:double"&gt;23.056350000000002&lt;/D&gt;&lt;D xsi:type="xsd:double"&gt;23.056350000000002&lt;/D&gt;&lt;D xsi:type="xsd:double"&gt;23.056350000000002&lt;/D&gt;&lt;D xsi:type="xsd:double"&gt;23.056350000000002&lt;/D&gt;&lt;D xsi:type="xsd:double"&gt;23.056350000000002&lt;/D&gt;&lt;D xsi:type="xsd:double"&gt;23.02605&lt;/D&gt;&lt;D xsi:type="xsd:double"&gt;23.02605&lt;/D&gt;&lt;D xsi:type="xsd:double"&gt;23.02605&lt;/D&gt;&lt;D xsi:type="xsd:double"&gt;22.99575&lt;/D&gt;&lt;D xsi:type="xsd:double"&gt;22.937050000000003&lt;/D&gt;&lt;D xsi:type="xsd:double"&gt;22.79&lt;/D&gt;&lt;D xsi:type="xsd:double"&gt;22.745870000000004&lt;/D&gt;&lt;D xsi:type="xsd:double"&gt;22.687050000000003&lt;/D&gt;&lt;D xsi:type="xsd:double"&gt;22.65764&lt;/D&gt;&lt;D xsi:type="xsd:double"&gt;22.283630000000002&lt;/D&gt;&lt;D xsi:type="xsd:double"&gt;21.53545&lt;/D&gt;&lt;D xsi:type="xsd:double"&gt;21.414240000000003&lt;/D&gt;&lt;D xsi:type="xsd:double"&gt;21.414240000000003&lt;/D&gt;&lt;D xsi:type="xsd:double"&gt;19.43242&lt;/D&gt;&lt;D xsi:type="xsd:double"&gt;19.43242&lt;/D&gt;&lt;D xsi:type="xsd:double"&gt;19.341520000000003&lt;/D&gt;&lt;D xsi:type="xsd:double"&gt;19.341520000000003&lt;/D&gt;&lt;D xsi:type="xsd:double"&gt;19.34212&lt;/D&gt;&lt;D xsi:type="xsd:double"&gt;19.288790000000002&lt;/D&gt;&lt;D xsi:type="xsd:double"&gt;19.162650000000003&lt;/D&gt;&lt;D xsi:type="xsd:double"&gt;19.162650000000003&lt;/D&gt;&lt;D xsi:type="xsd:double"&gt;19.162650000000003&lt;/D&gt;&lt;D xsi:type="xsd:double"&gt;19.162650000000003&lt;/D&gt;&lt;D xsi:type="xsd:double"&gt;19.162650000000003&lt;/D&gt;&lt;D xsi:type="xsd:double"&gt;19.162650000000003&lt;/D&gt;&lt;D xsi:type="xsd:double"&gt;19.61514&lt;/D&gt;&lt;D xsi:type="xsd:double"&gt;19.61514&lt;/D&gt;&lt;D xsi:type="xsd:double"&gt;19.61514&lt;/D&gt;&lt;D xsi:type="xsd:double"&gt;19.61514&lt;/D&gt;&lt;D xsi:type="xsd:double"&gt;19.529420000000002&lt;/D&gt;&lt;D</t>
        </r>
      </text>
    </comment>
    <comment ref="A37" authorId="2" shapeId="0" xr:uid="{00000000-0006-0000-0000-000026000000}">
      <text>
        <r>
          <rPr>
            <b/>
            <sz val="9"/>
            <color indexed="81"/>
            <rFont val="Tahoma"/>
            <family val="2"/>
          </rPr>
          <t xml:space="preserve"> xsi:type="xsd:double"&gt;19.758&lt;/D&gt;&lt;D xsi:type="xsd:double"&gt;19.758&lt;/D&gt;&lt;D xsi:type="xsd:double"&gt;19.758&lt;/D&gt;&lt;D xsi:type="xsd:double"&gt;19.752850000000002&lt;/D&gt;&lt;D xsi:type="xsd:double"&gt;19.752850000000002&lt;/D&gt;&lt;D xsi:type="xsd:double"&gt;19.752850000000002&lt;/D&gt;&lt;D xsi:type="xsd:double"&gt;19.752850000000002&lt;/D&gt;&lt;/FQL&gt;&lt;FQL&gt;&lt;Q&gt;FR0000120172^PSETCAL(FIVEDAY);FG_VOLUME(-1AY,NOW,D,0)&lt;/Q&gt;&lt;R&gt;263&lt;/R&gt;&lt;C&gt;1&lt;/C&gt;&lt;D xsi:type="xsd:double"&gt;2.11316&lt;/D&gt;&lt;D xsi:type="xsd:double"&gt;2.396854&lt;/D&gt;&lt;D xsi:type="xsd:double"&gt;2.841018&lt;/D&gt;&lt;D xsi:type="xsd:double"&gt;1.9083269999999999&lt;/D&gt;&lt;D xsi:type="xsd:double"&gt;3.103042&lt;/D&gt;&lt;D xsi:type="xsd:double"&gt;3.5553049999999997&lt;/D&gt;&lt;D xsi:type="xsd:double"&gt;2.444876&lt;/D&gt;&lt;D xsi:type="xsd:double"&gt;4.74568&lt;/D&gt;&lt;D xsi:type="xsd:double"&gt;2.631126&lt;/D&gt;&lt;D xsi:type="xsd:double"&gt;1.481269&lt;/D&gt;&lt;D xsi:type="xsd:double"&gt;2.145825&lt;/D&gt;&lt;D xsi:type="xsd:double"&gt;3.7943849999999997&lt;/D&gt;&lt;D xsi:type="xsd:double"&gt;3.894913&lt;/D&gt;&lt;D xsi:type="xsd:double"&gt;16.855120000000003&lt;/D&gt;&lt;D xsi:type="xsd:double"&gt;6.555784&lt;/D&gt;&lt;D xsi:type="xsd:double"&gt;4.433453&lt;/D&gt;&lt;D xsi:type="xsd:double"&gt;6.036248&lt;/D&gt;&lt;D xsi:type="xsd:double"&gt;3.195724&lt;/D&gt;&lt;D xsi:type="xsd:double"&gt;3.6123909999999997&lt;/D&gt;&lt;D xsi:type="xsd:double"&gt;4.5225&lt;/D&gt;&lt;D xsi:type="xsd:double"&gt;2.763528&lt;/D&gt;&lt;D xsi:type="xsd:double"&gt;2.988064&lt;/D&gt;&lt;D xsi:type="xsd:double"&gt;2.17821&lt;/D&gt;&lt;D xsi:type="xsd:double"&gt;2.302565&lt;/D&gt;&lt;D xsi:type="xsd:double"&gt;3.8537749999999997&lt;/D&gt;&lt;D xsi:type="xsd:double"&gt;3.880781&lt;/D&gt;&lt;D xsi:type="xsd:double"&gt;3.2330729999999996&lt;/D&gt;&lt;D xsi:type="xsd:double"&gt;2.555869&lt;/D&gt;&lt;D xsi:type="xsd:double"&gt;2.458275&lt;/D&gt;&lt;D xsi:type="xsd:double"&gt;1.522619&lt;/D&gt;&lt;D xsi:type="xsd:double"&gt;0.178804&lt;/D&gt;&lt;D xsi:type="xsd:double"&gt;1.0956679999999999&lt;/D&gt;&lt;D xsi:type="xsd:double"&gt;0.854757&lt;/D&gt;&lt;D xsi:type="xsd:double"&gt;1.217676&lt;/D&gt;&lt;D xsi:type="xsd:double"&gt;1.3740809999999999&lt;/D&gt;&lt;D xsi:type="xsd:double"&gt;0.95806799999999992&lt;/D&gt;&lt;D xsi:type="xsd:double"&gt;2.2792589999999997&lt;/D&gt;&lt;D xsi:type="xsd:double"&gt;3.527459&lt;/D&gt;&lt;D xsi:type="xsd:double"&gt;2.685794&lt;/D&gt;&lt;D xsi:type="xsd:double"&gt;2.3031189999999997&lt;/D&gt;&lt;D xsi:type="xsd:double"&gt;2.174325&lt;/D&gt;&lt;D xsi:type="xsd:double"&gt;1.908118&lt;/D&gt;&lt;D xsi:type="xsd:double"&gt;2.893204&lt;/D&gt;&lt;D xsi:type="xsd:double"&gt;2.4755439999999997&lt;/D&gt;&lt;D xsi:type="xsd:double"&gt;3.649114&lt;/D&gt;&lt;D xsi:type="xsd:double"&gt;4.334324&lt;/D&gt;&lt;D xsi:type="xsd:double"&gt;1.67894&lt;/D&gt;&lt;D xsi:type="xsd:double"&gt;3.393232&lt;/D&gt;&lt;D xsi:type="xsd:double"&gt;2.5664000000000002&lt;/D&gt;&lt;D xsi:type="xsd:double"&gt;2.683723&lt;/D&gt;&lt;D xsi:type="xsd:double"&gt;4.01684&lt;/D&gt;&lt;D xsi:type="xsd:double"&gt;3.6370519999999997&lt;/D&gt;&lt;D xsi:type="xsd:double"&gt;2.4349119999999997&lt;/D&gt;&lt;D xsi:type="xsd:double"&gt;2.1046&lt;/D&gt;&lt;D xsi:type="xsd:double"&gt;1.8553739999999999&lt;/D&gt;&lt;D xsi:type="xsd:double"&gt;2.8311100000000002&lt;/D&gt;&lt;D xsi:type="xsd:double"&gt;7.281045&lt;/D&gt;&lt;D xsi:type="xsd:double"&gt;5.1866400000000006&lt;/D&gt;&lt;D xsi:type="xsd:double"&gt;3.0627619999999998&lt;/D&gt;&lt;D xsi:type="xsd:double"&gt;3.0925000000000002&lt;/D&gt;&lt;D xsi:type="xsd:double"&gt;1.996881&lt;/D&gt;&lt;D xsi:type="xsd:double"&gt;1.6217789999999999&lt;/D&gt;&lt;D xsi:type="xsd:double"&gt;2.2995319999999997&lt;/D&gt;&lt;D xsi:type="xsd:double"&gt;2.19686&lt;/D&gt;&lt;D xsi:type="xsd:double"&gt;1.8840649999999999&lt;/D&gt;&lt;D xsi:type="xsd:double"&gt;1.543224&lt;/D&gt;&lt;D xsi:type="xsd:double"&gt;2.4685479999999997&lt;/D&gt;&lt;D xsi:type="xsd:double"&gt;1.3761329999999998&lt;/D&gt;&lt;D xsi:type="xsd:double"&gt;1.955541&lt;/D&gt;&lt;D xsi:type="xsd:double"&gt;1.9296609999999999&lt;/D&gt;&lt;D xsi:type="xsd:double"&gt;3.1449059999999998&lt;/D&gt;&lt;D xsi:type="xsd:double"&gt;1.285539&lt;/D&gt;&lt;D xsi:type="xsd:double"&gt;1.974362&lt;/D&gt;&lt;D xsi:type="xsd:double"&gt;2.835995&lt;/D&gt;&lt;D xsi:type="xsd:double"&gt;3.227376&lt;/D&gt;&lt;D xsi:type="xsd:double"&gt;2.1854&lt;/D&gt;&lt;D xsi:type="xsd:double"&gt;3.119021&lt;/D&gt;&lt;D xsi:type="xsd:double"&gt;3.243022&lt;/D&gt;&lt;D xsi:type="xsd:double"&gt;10.2536&lt;/D&gt;&lt;D xsi:type="xsd:double"&gt;7.118912&lt;/D&gt;&lt;D xsi:type="xsd:double"&gt;9.601611&lt;/D&gt;&lt;D xsi:type="xsd:double"&gt;3.342542&lt;/D&gt;&lt;D xsi:type="xsd:double"&gt;2.2235300000000002&lt;/D&gt;&lt;D xsi:type="xsd:double"&gt;4.8055&lt;/D&gt;&lt;D xsi:type="xsd:double"&gt;3.1758279999999997&lt;/D&gt;&lt;D xsi:type="xsd:double"&gt;2.480263&lt;/D&gt;&lt;D xsi:type="xsd:double"&gt;4.1988959999999995&lt;/D&gt;&lt;D xsi:type="xsd:double"&gt;7.207769&lt;/D&gt;&lt;D xsi:type="xsd:double"&gt;4.963045&lt;/D&gt;&lt;D xsi:type="xsd:double"&gt;5.327967&lt;/D&gt;&lt;D xsi:type="xsd:double"&gt;5.267446&lt;/D&gt;&lt;D xsi:type="xsd:double"&gt;3.6721359999999996&lt;/D&gt;&lt;D xsi:type="xsd:double"&gt;3.418393&lt;/D&gt;&lt;D xsi:type="xsd:double"&gt;2.0648269999999997&lt;/D&gt;&lt;D xsi:type="xsd:double"&gt;2.1905400000000004&lt;/D&gt;&lt;D xsi:type="xsd:double"&gt;1.332523&lt;/D&gt;&lt;D xsi:type="xsd:double"&gt;1.043428&lt;/D&gt;&lt;D xsi:type="xsd:double"&gt;1.487384&lt;/D&gt;&lt;D xsi:type="xsd:double"&gt;2.0596479999999997&lt;/D&gt;&lt;D xsi:type="xsd:double"&gt;2.648332&lt;/D&gt;&lt;D xsi:type="xsd:double"&gt;5.348432&lt;/D&gt;&lt;D xsi:type="xsd:double"&gt;1.934478&lt;/D&gt;&lt;D xsi:type="xsd:double"&gt;1.9915479999999999&lt;/D&gt;&lt;D xsi:type="xsd:double"&gt;2.038608&lt;/D&gt;&lt;D xsi:type="xsd:double"&gt;1.9268100000000001&lt;/D&gt;&lt;D xsi:type="xsd:double"&gt;1.9701929999999999&lt;/D&gt;&lt;D xsi:type="xsd:double"&gt;1.608662&lt;/D&gt;&lt;D xsi:type="xsd:double"&gt;2.8154459999999997&lt;/D&gt;&lt;D xsi:type="xsd:double"&gt;2.140184&lt;/D&gt;&lt;D xsi:type="xsd:double"&gt;2.166587&lt;/D&gt;&lt;D xsi:type="xsd:double"&gt;3.806154&lt;/D&gt;&lt;D xsi:type="xsd:double"&gt;3.023182&lt;/D&gt;&lt;D xsi:type="xsd:double"&gt;3.0017259999999997&lt;/D&gt;&lt;D xsi:type="xsd:double"&gt;3.4818379999999998&lt;/D&gt;&lt;D xsi:type="xsd:double"&gt;2.181216&lt;/D&gt;&lt;D xsi:type="xsd:double"&gt;0&lt;/D&gt;&lt;D xsi:type="xsd:double"&gt;0&lt;/D&gt;&lt;D xsi:type="xsd:double"&gt;2.054052&lt;/D&gt;&lt;D xsi:type="xsd:double"&gt;2.20398&lt;/D&gt;&lt;D xsi:type="xsd:double"&gt;2.141987&lt;/D&gt;&lt;D xsi:type="xsd:double"&gt;1.5053239999999999&lt;/D&gt;&lt;D xsi:type="xsd:double"&gt;1.379232&lt;/D&gt;&lt;D xsi:type="xsd:double"&gt;2.390873&lt;/D&gt;&lt;D xsi:type="xsd:double"&gt;2.9985519999999997&lt;/D&gt;&lt;D xsi:type="xsd:double"&gt;6.2054&lt;/D&gt;&lt;D xsi:type="xsd:double"&gt;3.681311&lt;/D&gt;&lt;D xsi:type="xsd:double"&gt;3.542293&lt;/D&gt;&lt;D xsi:type="xsd:double"&gt;2.95134&lt;/D&gt;&lt;D xsi:type="xsd:double"&gt;2.959107&lt;/D&gt;&lt;D xsi:type="xsd:double"&gt;3.7371489999999996&lt;/D&gt;&lt;D xsi:type="xsd:double"&gt;3.456467&lt;/D&gt;&lt;D xsi:type="xsd:double"&gt;4.0692400000000006&lt;/D&gt;&lt;D xsi:type="xsd:double"&gt;5.3464659999999995&lt;/D&gt;&lt;D xsi:type="xsd:double"&gt;2.011414&lt;/D&gt;&lt;D xsi:type="xsd:double"&gt;2.5128589999999997&lt;/D&gt;&lt;D xsi:type="xsd:double"&gt;2.326507&lt;/D&gt;&lt;D xsi:type="xsd:double"&gt;3.11249&lt;/D&gt;&lt;D xsi:type="xsd:double"&gt;2.310803&lt;/D&gt;&lt;D xsi:type="xsd:double"&gt;2.3809649999999998&lt;/D&gt;&lt;D xsi:type="xsd:double"&gt;2.331614&lt;/D&gt;&lt;D xsi:type="xsd:double"&gt;1.9059869999999999&lt;/D&gt;&lt;D xsi:type="xsd:double"&gt;0.78673799999999994&lt;/D&gt;&lt;D xsi:type="xsd:double"&gt;6.0497309999999995&lt;/D&gt;&lt;D xsi:type="xsd:double"&gt;2.1325800000000004&lt;/D&gt;&lt;D xsi:type="xsd:double"&gt;2.174211&lt;/D&gt;&lt;D xsi:type="xsd:double"&gt;2.362605&lt;/D&gt;&lt;D xsi:type="xsd:double"&gt;1.6309369999999999&lt;/D&gt;&lt;D xsi:type="xsd:double"&gt;2.259328&lt;/D&gt;&lt;D xsi:type="xsd:double"&gt;5.1329379999999993&lt;/D&gt;&lt;D xsi:type="xsd:double"&gt;3.469257&lt;/D&gt;&lt;D xsi:type="xsd:double"&gt;4.322386&lt;/D&gt;&lt;D xsi:type="xsd:double"&gt;2.061772&lt;/D&gt;&lt;D xsi:type="xsd:double"&gt;3.8168509999999998&lt;/D&gt;&lt;D xsi:type="xsd:double"&gt;4.761645&lt;/D&gt;&lt;D xsi:type="xsd:double"&gt;8.798636&lt;/D&gt;&lt;D xsi:type="xsd:double"&gt;12.56337&lt;/D&gt;&lt;D xsi:type="xsd:double"&gt;3.444851&lt;/D&gt;&lt;D xsi:type="xsd:double"&gt;3.250342&lt;/D&gt;&lt;D xsi:type="xsd:double"&gt;3.689664&lt;/D&gt;&lt;D xsi:type="xsd:double"&gt;2.8721539999999997&lt;/D&gt;&lt;D xsi:type="xsd:double"&gt;4.369151&lt;/D&gt;&lt;D xsi:type="xsd:double"&gt;4.872589&lt;/D&gt;&lt;D xsi:type="xsd:double"&gt;9.383078&lt;/D&gt;&lt;D xsi:type="xsd:double"&gt;6.328751&lt;/D&gt;&lt;D xsi:type="xsd:double"&gt;5.728237&lt;/D&gt;&lt;D xsi:type="xsd:double"&gt;4.497204&lt;/D&gt;&lt;D xsi:type="xsd:double"&gt;5.548563&lt;/D&gt;&lt;D xsi:type="xsd:double"&gt;8.641603&lt;/D&gt;&lt;D xsi:type="xsd:double"&gt;8.068795&lt;/D&gt;&lt;D xsi:type="xsd:double"&gt;6.786626&lt;/D&gt;&lt;D xsi:type="xsd:double"&gt;4.260223&lt;/D&gt;&lt;D xsi:type="xsd:double"&gt;5.662335&lt;/D&gt;&lt;D xsi:type="xsd:double"&gt;7.1745649999999994&lt;/D&gt;&lt;D xsi:type="xsd:double"&gt;7.172981&lt;/D&gt;&lt;D xsi:type="xsd:double"&gt;4.1964109999999994&lt;/D&gt;&lt;D xsi:type="xsd:double"&gt;3.704297&lt;/D&gt;&lt;D xsi:type="xsd:double"&gt;2.9698379999999998&lt;/D&gt;&lt;D xsi:type="xsd:double"&gt;2.8958519999999996&lt;/D&gt;&lt;D xsi:type="xsd:double"&gt;2.7117039999999997&lt;/D&gt;&lt;D xsi:type="xsd:double"&gt;4.0092&lt;/D&gt;&lt;D xsi:type="xsd:double"&gt;3.170724&lt;/D&gt;&lt;D xsi:type="xsd:double"&gt;3.456054&lt;/D&gt;&lt;D xsi:type="xsd:double"&gt;3.387591&lt;/D&gt;&lt;D xsi:type="xsd:double"&gt;4.710876&lt;/D&gt;&lt;D xsi:type="xsd:double"&gt;2.8368439999999997&lt;/D&gt;&lt;D xsi:type="xsd:double"&gt;6.416517&lt;/D&gt;&lt;D xsi:type="xsd:double"&gt;3.6414389999999996&lt;/D&gt;&lt;D xsi:type="xsd:double"&gt;5.551988&lt;/D&gt;&lt;D xsi:type="xsd:double"&gt;7.240729&lt;/D&gt;&lt;D xsi:type="xsd:double"&gt;7.234731&lt;/D&gt;&lt;D xsi:type="xsd:double"&gt;9.466206&lt;/D&gt;&lt;D xsi:type="xsd:double"&gt;6.1420200000000005&lt;/D&gt;&lt;D xsi:type="xsd:double"&gt;10.96429&lt;/D&gt;&lt;D xsi:type="xsd:double"&gt;9.040917&lt;/D&gt;&lt;D xsi:type="xsd:double"&gt;7.46621&lt;/D&gt;&lt;D xsi:type="xsd:double"&gt;7.9423&lt;/D&gt;&lt;D xsi:type="xsd:double"&gt;5.212693&lt;/D&gt;&lt;D xsi:type="xsd:double"&gt;4.428&lt;/D&gt;&lt;D xsi:type="xsd:double"&gt;3.0241379999999998&lt;/D&gt;&lt;D xsi:type="xsd:double"&gt;6.0931239999999995&lt;/D&gt;&lt;D xsi:type="xsd:double"&gt;5.459363&lt;/D&gt;&lt;D xsi:type="xsd:double"&gt;2.3989629999999997&lt;/D&gt;&lt;D xsi:type="xsd:double"&gt;2.348344&lt;/D&gt;&lt;D xsi:type="xsd:double"&gt;2.7109129999999997&lt;/D&gt;&lt;D xsi:type="xsd:double"&gt;3.15132&lt;/D&gt;&lt;D xsi:type="xsd:double"&gt;3.464483&lt;/D&gt;&lt;D xsi:type="xsd:double"&gt;1.7166819999999998&lt;/D&gt;&lt;D xsi:type="xsd:double"&gt;3.337736&lt;/D&gt;&lt;D xsi:type="xsd:double"&gt;9.23827&lt;/D&gt;&lt;D xsi:type="xsd:double"&gt;6.171478&lt;/D&gt;&lt;D xsi:type="xsd:double"&gt;8.0572&lt;/D&gt;&lt;D xsi:type="xsd:double"&gt;6.959446&lt;/D&gt;&lt;D xsi:type="xsd:double"&gt;5.686526&lt;/D&gt;&lt;D xsi:type="xsd:double"&gt;3.9570000000000003&lt;/D&gt;&lt;D xsi:type="xsd:double"&gt;3.4816439999999997&lt;/D&gt;&lt;D xsi:type="xsd:double"&gt;5.200717&lt;/D&gt;&lt;D xsi:type="xsd:double"&gt;7.8810519999999995&lt;/D&gt;&lt;D xsi:type="xsd:double"&gt;7.3954800000000009&lt;/D&gt;&lt;D xsi:type="xsd:double"&gt;4.219492&lt;/D&gt;&lt;D xsi:type="xsd:double"&gt;5.744344&lt;/D&gt;&lt;D xsi:type="xsd:double"&gt;7.926171&lt;/D&gt;&lt;D xsi:type="xsd:double"&gt;4.0489429999999995&lt;/D&gt;&lt;D xsi:type="xsd:double"&gt;2.37684&lt;/D&gt;&lt;D xsi:type="xsd:double"&gt;4.452971&lt;/D&gt;&lt;D xsi:type="xsd:double"&gt;5.87969&lt;/D&gt;&lt;D xsi:type="xsd:double"&gt;7.1607639999999995&lt;/D&gt;&lt;D xsi:type="xsd:double"&gt;3.7965839999999997&lt;/D&gt;&lt;D xsi:type="xsd:double"&gt;4.443582&lt;/D&gt;&lt;D xsi:type="xsd:double"&gt;3.0654049999999997&lt;/D&gt;&lt;D xsi:type="xsd:double"&gt;4.46028&lt;/D&gt;&lt;D xsi:type="xsd:double"&gt;4.606329&lt;/D&gt;&lt;D xsi:type="xsd:double"&gt;2.932403&lt;/D&gt;&lt;D xsi:type="xsd:double"&gt;3.8599379999999996&lt;/D&gt;&lt;D xsi:type="xsd:double"&gt;5.227837&lt;/D&gt;&lt;D xsi:type="xsd:double"&gt;6.122519&lt;/D&gt;&lt;D xsi:type="xsd:double"&gt;4.565655&lt;/D&gt;&lt;D xsi:type="xsd:double"&gt;2.698992&lt;/D&gt;&lt;D xsi:type="xsd:double"&gt;2.321905&lt;/D&gt;&lt;D xsi:type="xsd:double"&gt;3.960292&lt;/D&gt;&lt;D xsi:type="xsd:double"&gt;6.9056919999999993&lt;/D&gt;&lt;D xsi:type="xsd:double"&gt;3.412134&lt;/D&gt;&lt;D xsi:type="xsd:double"&gt;3.418204&lt;/D&gt;&lt;D xsi:type="xsd:double"&gt;3.337&lt;/D&gt;&lt;D xsi:type="xsd:double"&gt;2.817046&lt;/D&gt;&lt;D xsi:type="xsd:double"&gt;4.451503&lt;/D&gt;&lt;D xsi:type="xsd:double"&gt;5.772545&lt;/D&gt;&lt;D xsi:type="xsd:double"&gt;4.4414289999999994&lt;/D&gt;&lt;D xsi:type="xsd:double"&gt;4.664842&lt;/D&gt;&lt;D xsi:type="xsd:double"&gt;3.664164&lt;/D&gt;&lt;D xsi:type="xsd:double"&gt;8.434156999999999&lt;/D&gt;&lt;D xsi:type="xsd:double"&gt;5.1321&lt;/D&gt;&lt;D xsi:type="xsd:double"&gt;4.4922439999999995&lt;/D&gt;&lt;D xsi:type="xsd:double"&gt;7.772493&lt;/D&gt;&lt;D xsi:type="xsd:double"&gt;3.435762&lt;/D&gt;&lt;D xsi:type="xsd:double"&gt;6.1273&lt;/D&gt;&lt;D xsi:type="xsd:double"&gt;4.8216&lt;/D&gt;&lt;D xsi:type="xsd:double"&gt;6.8694359999999994&lt;/D&gt;&lt;D xsi:type="xsd:double"&gt;3.740245&lt;/D&gt;&lt;D xsi:type="xsd:double"&gt;4.137758&lt;/D&gt;&lt;D xsi:type="xsd:double"&gt;3.4902189999999997&lt;/D&gt;&lt;D xsi:type="xsd:double"&gt;4.119122&lt;/D&gt;&lt;D xsi:type="xsd:double"&gt;3.1417029999999997&lt;/D&gt;&lt;D xsi:type="xsd:double"&gt;1.155249&lt;/D&gt;&lt;/FQL&gt;&lt;FQL&gt;&lt;Q&gt;FR0000120172^FA_ISO_CODE&lt;/Q&gt;&lt;R&gt;1&lt;/R&gt;&lt;C&gt;1&lt;/C&gt;&lt;D xsi:type="xsd:string"&gt;EUR&lt;/D&gt;&lt;/FQL&gt;&lt;FQL&gt;&lt;Q&gt;FR0000120172^LSD_NAME_TOP_HLDR(10,"H","FS","EN")&lt;/Q&gt;&lt;R&gt;10&lt;/R&gt;&lt;C&gt;1&lt;/C&gt;&lt;D xsi:type="xsd:string"&gt;Blue Capital SARL&lt;/D&gt;&lt;D xsi:type="xsd:string"&gt;Amundi SA (Asset Management)&lt;/D&gt;&lt;D xsi:type="xsd:string"&gt;Natixis Asset Management SA&lt;/D&gt;&lt;D xsi:type="xsd:string"&gt;Colony Capital LLC&lt;/D&gt;&lt;D xsi:type="xsd:string"&gt;Norges Bank Investment Management&lt;/D&gt;&lt;D xsi:type="xsd:string"&gt;Societe Generale Gestion SA&lt;/D&gt;&lt;D xsi:type="xsd:string"&gt;Mackenzie Cundill Investment Management Ltd.&lt;/D&gt;&lt;D xsi:type="xsd:string"&gt;Carrefour SA Employee Stock Ownership Plan&lt;/D&gt;&lt;D xsi:type="xsd:string"&gt;Manning &amp;amp; Napier Advisors, Inc.&lt;/D&gt;&lt;D xsi:type="xsd:string"&gt;Lyxor International Asset Management SA&lt;/D&gt;&lt;/FQL&gt;&lt;FQL&gt;&lt;Q&gt;FR0000120172^LSD_POS_TOP_HLDR(10,"H","FS")&lt;/Q&gt;&lt;R&gt;10&lt;/R&gt;&lt;C&gt;1&lt;/C&gt;&lt;D xsi:type="xsd:double"&gt;75326260&lt;/D&gt;&lt;D xsi:type="xsd:double"&gt;23161032&lt;/D&gt;&lt;D xsi:type="xsd:double"&gt;21212049&lt;/D&gt;&lt;D xsi:type="xsd:double"&gt;15166770&lt;/D&gt;&lt;D xsi:type="xsd:double"&gt;14988780&lt;/D&gt;&lt;D xsi:type="xsd:double"&gt;8353963&lt;/D&gt;&lt;D xsi:type="xsd:double"&gt;8060551&lt;/D&gt;&lt;D xsi:type="xsd:double"&gt;7085137&lt;/D&gt;&lt;D xsi:type="xsd:double"&gt;7074441&lt;/D&gt;&lt;D xsi:type="xsd:double"&gt;6200137&lt;/D&gt;&lt;/FQL&gt;&lt;FQL&gt;&lt;Q&gt;ES0173516115^P_PRICE(0)&lt;/Q&gt;&lt;R&gt;1&lt;/R&gt;&lt;C&gt;1&lt;/C&gt;&lt;D xsi:type="xsd:double"&gt;21.89&lt;/D&gt;&lt;/FQL&gt;&lt;FQL&gt;&lt;Q&gt;ES0173516115^P_PRICE(40861)&lt;/Q&gt;&lt;R&gt;1&lt;/R&gt;&lt;C&gt;1&lt;/C&gt;&lt;D xsi:type="xsd:double"&gt;21.89&lt;/D&gt;&lt;/FQL&gt;&lt;FQL&gt;&lt;Q&gt;ES0173516115^P_COM_SHS_OUT(0)&lt;/Q&gt;&lt;R&gt;1&lt;/R&gt;&lt;C&gt;1&lt;/C&gt;&lt;D xsi:type="xsd:double"&gt;1220.864&lt;/D&gt;&lt;/FQL&gt;&lt;FQL&gt;&lt;Q&gt;ES0173516115^P_COM_SHS_OUT(40861)&lt;/Q&gt;&lt;R&gt;1&lt;/R&gt;&lt;C&gt;1&lt;/C&gt;&lt;D xsi:type="xsd:double"&gt;1220.864&lt;/D&gt;&lt;/FQL&gt;&lt;FQL&gt;&lt;Q&gt;ES0173516115^P_LOCAL_INDEX&lt;/Q&gt;&lt;R&gt;1&lt;/R&gt;&lt;C&gt;1&lt;/C&gt;&lt;D xsi:type="xsd:string"&gt;180824&lt;/D&gt;&lt;/FQL&gt;&lt;FQL&gt;&lt;Q&gt;ES0173516115^PSETCAL(FIVEDAY);P_DATEJ_DAY(-1AY,NOW,D)&lt;/Q&gt;&lt;R&gt;263&lt;/R&gt;&lt;C&gt;1&lt;/C&gt;&lt;D xsi:type="xsd:int"&gt;40494&lt;/D&gt;&lt;D xsi:type="xsd:int"&gt;40497&lt;/D&gt;&lt;D xsi:type="xsd:int"&gt;40498&lt;/D&gt;&lt;D xsi:type="xsd:int"&gt;40499&lt;/D&gt;&lt;D xsi:type="xsd:int"&gt;40500&lt;/D&gt;&lt;D xsi:type="xsd:int"&gt;40501&lt;/D&gt;&lt;D xsi:type="xsd:int"&gt;40504&lt;/D&gt;&lt;D xsi:type="xsd:int"&gt;40505&lt;/D&gt;&lt;D xsi:type="xsd:int"&gt;40506&lt;/D&gt;&lt;D xsi:type="xsd:int"&gt;40507&lt;/D&gt;&lt;D xsi:type="xsd:int"&gt;40508&lt;/D&gt;&lt;D xsi:type="xsd:int"&gt;40511&lt;/D&gt;&lt;D xsi:type="xsd:int"&gt;40512&lt;/D&gt;&lt;D xsi:type="xsd:int"&gt;40513&lt;/D&gt;&lt;D xsi:type="xsd:int"&gt;40514&lt;/D&gt;&lt;D xsi:type="xsd:int"&gt;40515&lt;/D&gt;&lt;D xsi:type="xsd:int"&gt;40518&lt;/D&gt;&lt;D xsi:type="xsd:int"&gt;40519&lt;/D&gt;&lt;D xsi:type="xsd:int"&gt;40520&lt;/D&gt;&lt;D xsi:type="xsd:int"&gt;40521&lt;/D&gt;&lt;D xsi:type="xsd:int"&gt;40522&lt;/D&gt;&lt;D xsi:type="xsd:int"&gt;40525&lt;/D&gt;&lt;D xsi:type="xsd:int"&gt;40526&lt;/D&gt;&lt;D xsi:type="xsd:int"&gt;40527&lt;/D&gt;&lt;D xsi:type="xsd:int"&gt;40528&lt;/D&gt;&lt;D xsi:type="xsd:int"&gt;40529&lt;/D&gt;&lt;D xsi:type="xsd:int"&gt;40532&lt;/D&gt;&lt;D xsi:type="xsd:int"&gt;40533&lt;/D&gt;&lt;D xsi:type="xsd:int"&gt;40534&lt;/D&gt;&lt;D xsi:type="xsd:int"&gt;40535&lt;/D&gt;&lt;D xsi:type="xsd:int"&gt;40536&lt;/D&gt;&lt;D xsi:type="xsd:int"&gt;40539&lt;/D&gt;&lt;D xsi:type="xsd:int"&gt;40540&lt;/D&gt;&lt;D xsi:type="xsd:int"&gt;40541&lt;/D&gt;&lt;D xsi:type="xsd:int"&gt;40542&lt;/D&gt;&lt;D xsi:type="xsd:int"&gt;40543&lt;/D&gt;&lt;D xsi:type="xsd:int"&gt;40546&lt;/D&gt;&lt;D xsi:type="xsd:int"&gt;40547&lt;/D&gt;&lt;D xsi:type="xsd:int"&gt;40548&lt;/D&gt;&lt;D xsi:type="xsd:int"&gt;40549&lt;/D&gt;&lt;D xsi:type="xsd:int"&gt;40550&lt;/D&gt;&lt;D xsi:type="xsd:int"&gt;40553&lt;/D&gt;&lt;D xsi:type="xsd:int"&gt;40554&lt;/D&gt;&lt;D xsi:type="xsd:int"&gt;40555&lt;/D&gt;&lt;D xsi:type="xsd:int"&gt;40556&lt;/D&gt;&lt;D xsi:type="xsd:int"&gt;40557&lt;/D&gt;&lt;D xsi:type="xsd:int"&gt;40560&lt;/D&gt;&lt;D xsi:type="xsd:int"&gt;40561&lt;/D&gt;&lt;D xsi:type="xsd:int"&gt;40562&lt;/D&gt;&lt;D xsi:type="xsd:int"&gt;40563&lt;/D&gt;&lt;D xsi:type="xsd:int"&gt;40564&lt;/D&gt;&lt;D xsi:type="xsd:int"&gt;40567&lt;/D&gt;&lt;D xsi:type="xsd:int"&gt;40568&lt;/D&gt;&lt;D xsi:type="xsd:int"&gt;40569&lt;/D&gt;&lt;D xsi:type="xsd:int"&gt;40570&lt;/D&gt;&lt;D xsi:type="xsd:int"&gt;40571&lt;/D&gt;&lt;D xsi:type="xsd:int"&gt;40574&lt;/D&gt;&lt;D xsi:type="xsd:int"&gt;40575&lt;/D&gt;&lt;D xsi:type="xsd:int"&gt;40576&lt;/D&gt;&lt;D xsi:type="xsd:int"&gt;40577&lt;/D&gt;&lt;D xsi:type="xsd:int"&gt;40578&lt;/D&gt;&lt;D xsi:type="xsd:int"&gt;40581&lt;/D&gt;&lt;D xsi:type="xsd:int"&gt;40582&lt;/D&gt;&lt;D xsi:type="xsd:int"&gt;40583&lt;/D&gt;&lt;D xsi:type="xsd:int"&gt;40584&lt;/D&gt;&lt;D xsi:type="xsd:int"&gt;40585&lt;/D&gt;&lt;D xsi:type="xsd:int"&gt;40588&lt;/D&gt;&lt;D xsi:type="xsd:int"&gt;40589&lt;/D&gt;&lt;D xsi:type="xsd:int"&gt;40590&lt;/D&gt;&lt;D xsi:type="xsd:int"&gt;40591&lt;/D&gt;&lt;D xsi:type="xsd:int"&gt;40592&lt;/D&gt;&lt;D xsi:type="xsd:int"&gt;40595&lt;/D&gt;&lt;D xsi:type="xsd:int"&gt;40596&lt;/D&gt;&lt;D xsi:type="xsd:int"&gt;40597&lt;/D&gt;&lt;D xsi:type="xsd:int"&gt;40598&lt;/D&gt;&lt;D xsi:type="xsd:int"&gt;40599&lt;/D&gt;&lt;D xsi:type="xsd:int"&gt;40602&lt;/D&gt;&lt;D xsi:type="xsd:int"&gt;40603&lt;/D&gt;&lt;D xsi:type="xsd:int"&gt;40604&lt;/D&gt;&lt;D xsi:type="xsd:int"&gt;40605&lt;/D&gt;&lt;D xsi:type="xsd:int"&gt;40606&lt;/D&gt;&lt;D xsi:type="xsd:int"&gt;40609&lt;/D&gt;&lt;D xsi:type="xsd:int"&gt;40610&lt;/D&gt;&lt;D xsi:type="xsd:int"&gt;40611&lt;/D&gt;&lt;D xsi:type="xsd:int"&gt;40612&lt;/D&gt;&lt;D xsi:type="xsd:int"&gt;40613&lt;/D&gt;&lt;D xsi:type="xsd:int"&gt;40616&lt;/D&gt;&lt;D xsi:type="xsd:int"&gt;40617&lt;/D&gt;&lt;D xsi:type="xsd:int"&gt;40618&lt;/D&gt;&lt;D xsi:type="xsd:int"&gt;40619&lt;/D&gt;&lt;D xsi:type="xsd:int"&gt;40620&lt;/D&gt;&lt;D xsi:type="xsd:int"&gt;40623&lt;/D&gt;&lt;D xsi:type="xsd:int"&gt;40624&lt;/D&gt;&lt;D xsi:type="xsd:int"&gt;40625&lt;/D&gt;&lt;D xsi:type="xsd:int"&gt;40626&lt;/D&gt;&lt;D xsi:type="xsd:int"&gt;40627&lt;/D&gt;&lt;D xsi:type="xsd:int"&gt;40630&lt;/D&gt;&lt;D xsi:type="xsd:int"&gt;40631&lt;/D&gt;&lt;D xsi:type="xsd:int"&gt;40632&lt;/D&gt;&lt;D xsi:type="xsd:int"&gt;40633&lt;/D&gt;&lt;D xsi:type="xsd:int"&gt;40634&lt;/D&gt;&lt;D xsi:type="xsd:int"&gt;40637&lt;/D&gt;&lt;D xsi:type="xsd:int"&gt;40638&lt;/D&gt;&lt;D xsi:type="xsd:int"&gt;40639&lt;/D&gt;&lt;D xsi:type="xsd:int"&gt;40640&lt;/D&gt;&lt;D xsi:type="xsd:int"&gt;40641&lt;/D&gt;&lt;D xsi:type="xsd:int"&gt;40644&lt;/D&gt;&lt;D xsi:type="xsd:int"&gt;40645&lt;/D&gt;&lt;D xsi:type="xsd:int"&gt;40646&lt;/D&gt;&lt;D xsi:type="xsd:int"&gt;40647&lt;/D&gt;&lt;D xsi:type="xsd:int"&gt;40648&lt;/D&gt;&lt;D xsi:type="xsd:int"&gt;40651&lt;/D&gt;&lt;D xsi:type="xsd:int"&gt;40652&lt;/D&gt;&lt;D xsi:type="xsd:int"&gt;40653&lt;/D&gt;&lt;D xsi:type="xsd:int"&gt;40654&lt;/D&gt;&lt;D xsi:type="xsd:int"&gt;40655&lt;/D&gt;&lt;D xsi:type="xsd:int"&gt;40658&lt;/D&gt;&lt;D xsi:type="xsd:int"&gt;40659&lt;/D&gt;&lt;D xsi:type="xsd:int"&gt;40660&lt;/D&gt;&lt;D xsi:type="xsd:int"&gt;40661&lt;/D&gt;&lt;D xsi:type="xsd:int"&gt;40662&lt;/D&gt;&lt;D xsi:type="xsd:int"&gt;40665&lt;/D&gt;&lt;D xsi:type="xsd:int"&gt;40666&lt;/D&gt;&lt;D xsi:type="xsd:int"&gt;40667&lt;/D&gt;&lt;D xsi:type="xsd:int"&gt;40668&lt;/D&gt;&lt;D xsi:type="xsd:int"&gt;40669&lt;/D&gt;&lt;D xsi:type="xsd:int"&gt;40672&lt;/D&gt;&lt;D xsi:type="xsd:int"&gt;40673&lt;/D&gt;&lt;D xsi:type="xsd:int"&gt;40674&lt;/D&gt;&lt;D xsi:type="xsd:int"&gt;40675&lt;/D&gt;&lt;D xsi:type="xsd:int"&gt;40676&lt;/D&gt;&lt;D xsi:type="xsd:int"&gt;40679&lt;/D&gt;&lt;D xsi:type="xsd:int"&gt;40680&lt;/D&gt;&lt;D xsi:type="xsd:int"&gt;40681&lt;/D&gt;&lt;D xsi:type="xsd:int"&gt;40682&lt;/D&gt;&lt;D xsi:type="xsd:int"&gt;40683&lt;/D&gt;&lt;D xsi:type="xsd:int"&gt;40686&lt;/D&gt;&lt;D xsi:type="xsd:int"&gt;40687&lt;/D&gt;&lt;D xsi:type="xsd:int"&gt;40688&lt;/D&gt;&lt;D xsi:type="xsd:int"&gt;40689&lt;/D&gt;&lt;D xsi:type="xsd:int"&gt;40690&lt;/D&gt;&lt;D xsi:type="xsd:int"&gt;40693&lt;/D&gt;&lt;D xsi:type="xsd:int"&gt;40694&lt;/D&gt;&lt;D xsi:type="xsd:int"&gt;40695&lt;/D&gt;&lt;D xsi:type="xsd:int"&gt;40696&lt;/D&gt;&lt;D xsi:type="xsd:int"&gt;40697&lt;/D&gt;&lt;D xsi:type="xsd:int"&gt;40700&lt;/D&gt;&lt;D xsi:type="xsd:int"&gt;40701&lt;/D&gt;&lt;D xsi:type="xsd:int"&gt;40702&lt;/D&gt;&lt;D xsi:type="xsd:int"&gt;40703&lt;/D&gt;&lt;D xsi:type="xsd:int"&gt;40704&lt;/D&gt;&lt;D xsi:type="xsd:int"&gt;40707&lt;/D&gt;&lt;D xsi:type="xsd:int"&gt;40708&lt;/D&gt;&lt;D xsi:type="xsd:int"&gt;40709&lt;/D&gt;&lt;D xsi:type="xsd:int"&gt;40710&lt;/D&gt;&lt;D xsi:type="xsd:int"&gt;40711&lt;/D&gt;&lt;D xsi:type="xsd:int"&gt;40714&lt;/D&gt;&lt;D xsi:type="xsd:int"&gt;40715&lt;/D&gt;&lt;D xsi:type="xsd:int"&gt;40716&lt;/D&gt;&lt;D xsi:type="xsd:int"&gt;40717&lt;/D&gt;&lt;D xsi:type="xsd:int"&gt;40718&lt;/D&gt;&lt;D xsi:type="xsd:int"&gt;40721&lt;/D&gt;&lt;D xsi:type="xsd:int"&gt;40722&lt;/D&gt;&lt;D xsi:type="xsd:int"&gt;40723&lt;/D&gt;&lt;D xsi:type="xsd:int"&gt;40724&lt;/D&gt;&lt;D xsi:type="xsd:int"&gt;40725&lt;/D&gt;&lt;D xsi:type="xsd:int"&gt;40728&lt;/D&gt;&lt;D xsi:type="xsd:int"&gt;40729&lt;/D&gt;&lt;D xsi:type="xsd:int"&gt;40730&lt;/D&gt;&lt;D xsi:type="xsd:int"&gt;40731&lt;/D&gt;&lt;D xsi:type="xsd:int"&gt;40732&lt;/D&gt;&lt;D xsi:type="xsd:int"&gt;40735&lt;/D&gt;&lt;D xsi:type="xsd:int"&gt;40736&lt;/D&gt;&lt;D xsi:type="xsd:int"&gt;40737&lt;/D&gt;&lt;D xsi:type="xsd:int"&gt;40738&lt;/D&gt;&lt;D xsi:type="xsd:int"&gt;40739&lt;/D&gt;&lt;D xsi:type="xsd:int"&gt;40742&lt;/D&gt;&lt;D xsi:type="xsd:int"&gt;40743&lt;/D&gt;&lt;D xsi:type="xsd:int"&gt;40744&lt;/D&gt;&lt;D xsi:type="xsd:int"&gt;40745&lt;/D&gt;&lt;D xsi:type="xsd:int"&gt;40746&lt;/D&gt;&lt;D xsi:type="xsd:int"&gt;40749&lt;/D&gt;&lt;D xsi:type="xsd:int"&gt;40750&lt;/D&gt;&lt;D xsi:type="xsd:int"&gt;40751&lt;/D&gt;&lt;D xsi:type="xsd:int"&gt;40752&lt;/D&gt;&lt;D xsi:type="xsd:int"&gt;40753&lt;/D&gt;&lt;D xsi:type="xsd:int"&gt;40756&lt;/D&gt;&lt;D xsi:type="xsd:int"&gt;40757&lt;/D&gt;&lt;D xsi:type="xsd:int"&gt;40758&lt;/D&gt;&lt;D xsi:type="xsd:int"&gt;40759&lt;/D&gt;&lt;D xsi:type="xsd:int"&gt;40760&lt;/D&gt;&lt;D xsi:type="xsd:int"&gt;40763&lt;/D&gt;&lt;D xsi:type="xsd:int"&gt;40764&lt;/D&gt;&lt;D xsi:type="xsd:int"&gt;40765&lt;/D&gt;&lt;D xsi:type="xsd:int"&gt;40766&lt;/D&gt;&lt;D xsi:type="xsd:int"&gt;40767&lt;/D&gt;&lt;D xsi:type="xsd:int"&gt;40770&lt;/D&gt;&lt;D xsi:type="xsd:int"&gt;40771&lt;/D&gt;&lt;D xsi:type="xsd:int"&gt;40772&lt;/D&gt;&lt;D xsi:type="xsd:int"&gt;40773&lt;/D&gt;&lt;D xsi:type="xsd:int"&gt;40774&lt;/D&gt;&lt;D xsi:type="xsd:int"&gt;40777&lt;/D&gt;&lt;D xsi:type="xsd:int"&gt;40778&lt;/D&gt;&lt;D xsi:type="xsd:int"&gt;40779&lt;/D&gt;&lt;D xsi:type="xsd:int"&gt;40780&lt;/D&gt;&lt;D xsi:type="xsd:int"&gt;40781&lt;/D&gt;&lt;D xsi:type="xsd:int"&gt;40784&lt;/D&gt;&lt;D xsi:type="xsd:int"&gt;40785&lt;/D&gt;&lt;D xsi:type="xsd:int"&gt;40786&lt;/D&gt;&lt;D xsi:type="xsd:int"&gt;40787&lt;/D&gt;&lt;D xsi:type="xsd:int"&gt;40788&lt;/D&gt;&lt;D xsi:type="xsd:int"&gt;40791&lt;/D&gt;&lt;D xsi:type="xsd:int"&gt;40792&lt;/D&gt;&lt;D xsi:type="xsd:int"&gt;40793&lt;/D&gt;&lt;D xsi:type="xsd:int"&gt;40794&lt;/D&gt;&lt;D xsi:type="xsd:int"&gt;40795&lt;/D&gt;&lt;D xsi:type="xsd:int"&gt;40798&lt;/D&gt;&lt;D xsi:type="xsd:int"&gt;40799&lt;/D&gt;&lt;D xsi:type="xsd:int"&gt;40800&lt;/D&gt;&lt;D xsi:type="xsd:int"&gt;40801&lt;/D&gt;&lt;D xsi:type="xsd:int"&gt;40802&lt;/D&gt;&lt;D xsi:type="xsd:int"&gt;40805&lt;/D&gt;&lt;D xsi:type="xsd:int"&gt;40806&lt;/D&gt;&lt;D xsi:type="xsd:int"&gt;40807&lt;/D&gt;&lt;D xsi:type="xsd:int"&gt;40808&lt;/D&gt;&lt;D xsi:type="xsd:int"&gt;40809&lt;/D&gt;&lt;D xsi:type="xsd:int"&gt;40812&lt;/D&gt;&lt;D xsi:type="xsd:int"&gt;40813&lt;/D&gt;&lt;D xsi:type="xsd:int"&gt;40814&lt;/D&gt;&lt;D xsi:type="xsd:int"&gt;40815&lt;/D&gt;&lt;D xsi:type="xsd:int"&gt;40816&lt;/D&gt;&lt;D xsi:type="xsd:int"&gt;40819&lt;/D&gt;&lt;D xsi:type="xsd:int"&gt;40820&lt;/D&gt;&lt;D xsi:type="xsd:int"&gt;40821&lt;/D&gt;&lt;D xsi:type="xsd:int"&gt;40822&lt;/D&gt;&lt;D xsi:type="xsd:int"&gt;40823&lt;/D&gt;&lt;D xsi:type="xsd:int"&gt;40826&lt;/D&gt;&lt;D xsi:type="xsd:int"&gt;40827&lt;/D&gt;&lt;D xsi:type="xsd:int"&gt;40828&lt;/D&gt;&lt;D xsi:type="xsd:int"&gt;40829&lt;/D&gt;&lt;D xsi:type="xsd:int"&gt;40830&lt;/D&gt;&lt;D xsi:type="xsd:int"&gt;40833&lt;/D&gt;&lt;D xsi:type="xsd:int"&gt;40834&lt;/D&gt;&lt;D xsi:type="xsd:int"&gt;40835&lt;/D&gt;&lt;D xsi:type="xsd:int"&gt;40836&lt;/D&gt;&lt;D xsi:type="xsd:int"&gt;40837&lt;/D&gt;&lt;D xsi:type="xsd:int"&gt;40840&lt;/D&gt;&lt;D xsi:type="xsd:int"&gt;40841&lt;/D&gt;&lt;D xsi:type="xsd:int"&gt;40842&lt;/D&gt;&lt;D xsi:type="xsd:int"&gt;40843&lt;/D&gt;&lt;D xsi:type="xsd:int"&gt;40844&lt;/D&gt;&lt;D xsi:type="xsd:int"&gt;40847&lt;/D&gt;&lt;D xsi:type="xsd:int"&gt;40848&lt;/D&gt;&lt;D xsi:type="xsd:int"&gt;40849&lt;/D&gt;&lt;D xsi:type="xsd:int"&gt;40850&lt;/D&gt;&lt;D xsi:type="xsd:int"&gt;40851&lt;/D&gt;&lt;D xsi:type="xsd:int"&gt;40854&lt;/D&gt;&lt;D xsi:type="xsd:int"&gt;40855&lt;/D&gt;&lt;D xsi:type="xsd:int"&gt;40856&lt;/D&gt;&lt;D xsi:type="xsd:int"&gt;40857&lt;/D&gt;&lt;D xsi:type="xsd:int"&gt;40858&lt;/D&gt;&lt;D xsi:type="xsd:int"&gt;40861&lt;/D&gt;&lt;D xsi:type="xsd:int"&gt;40862&lt;/D&gt;&lt;/FQL&gt;&lt;FQL&gt;&lt;Q&gt;ES0173516115^PSETCAL(FIVEDAY);P_PRICE(-1AY,NOW,D,EC_CURR,,1)&lt;/Q&gt;&lt;R&gt;263&lt;/R&gt;&lt;C&gt;1&lt;/C&gt;&lt;D xsi:type="xsd:double"&gt;19.6&lt;/D&gt;&lt;D xsi:type="xsd:double"&gt;19.95&lt;/D&gt;&lt;D xsi:type="xsd:double"&gt;19.375&lt;/D&gt;&lt;D xsi:type="xsd:double"&gt;19.495&lt;/D&gt;&lt;D xsi:type="xsd:double"&gt;19.830000000000002&lt;/D&gt;&lt;D xsi:type="xsd:double"&gt;19.830000000000002&lt;/D&gt;&lt;D xsi:type="xsd:double"&gt;19.37&lt;/D&gt;&lt;D xsi:type="xsd:double"&gt;18.625&lt;/D&gt;&lt;D xsi:type="xsd:double"&gt;18.740000000000002&lt;/D&gt;&lt;D xsi:type="xsd:double"&gt;18.925&lt;/D&gt;&lt;D xsi:type="xsd:double"&gt;18.830000000000002&lt;/D&gt;&lt;D xsi:type="xsd:double"&gt;18.29&lt;/D&gt;&lt;D xsi:type="xsd:double"&gt;18.580000000000002&lt;/D&gt;&lt;D xsi:type="xsd:double"&gt;19.26&lt;/D&gt;&lt;D xsi:type="xsd:double"&gt;19.67&lt;/D&gt;&lt;D xsi:type="xsd:double"&gt;19.82&lt;/D&gt;&lt;D xsi:type="xsd:double"&gt;19.71&lt;/D&gt;&lt;D xsi:type="xsd:double"&gt;20.355&lt;/D&gt;&lt;D xsi:type="xsd:double"&gt;20.830000000000002&lt;/D&gt;&lt;D xsi:type="xsd:double"&gt;21.02&lt;/D&gt;&lt;D xsi:type="xsd:double"&gt;21.03&lt;/D&gt;&lt;D xsi:type="xsd:double"&gt;21.22&lt;/D&gt;&lt;D xsi:type="xsd:double"&gt;21.205000000000002&lt;/D&gt;&lt;D xsi:type="xsd:double"&gt;21&lt;/D&gt;&lt;D xsi:type="xsd:double"&gt;20.830000000000002&lt;/D&gt;&lt;D xsi:type="xsd:double"&gt;20.8&lt;/D&gt;&lt;D xsi:type="xsd:double"&gt;21.14&lt;/D&gt;&lt;D xsi:type="xsd:double"&gt;21.575&lt;/D&gt;&lt;D xsi:type="xsd:double"&gt;21.55&lt;/D&gt;&lt;D xsi:type="xsd:double"&gt;21.175&lt;/D&gt;&lt;D xsi:type="xsd:double"&gt;21.175&lt;/D&gt;&lt;D xsi:type="xsd:double"&gt;20.740000000000002&lt;/D&gt;&lt;D xsi:type="xsd:double"&gt;20.79&lt;/D&gt;&lt;D xsi:type="xsd:double"&gt;21.07&lt;/D&gt;&lt;D xsi:type="xsd:double"&gt;20.85&lt;/D&gt;&lt;D xsi:type="xsd:double"&gt;20.85&lt;/D&gt;&lt;D xsi:type="xsd:double"&gt;21.19&lt;/D&gt;&lt;D xsi:type="xsd:double"&gt;21.295&lt;/D&gt;&lt;D xsi:type="xsd:double"&gt;20.95&lt;/D&gt;&lt;D xsi:type="xsd:double"&gt;20.78&lt;/D&gt;&lt;D xsi:type="xsd:double"&gt;20.580000000000002&lt;/D&gt;&lt;D xsi:type="xsd:double"&gt;20.42&lt;/D&gt;&lt;D xsi:type="xsd:double"&gt;20.76&lt;/D&gt;&lt;D xsi:type="xsd:double"&gt;21.8&lt;/D&gt;&lt;D xsi:type="xsd:double"&gt;22.59&lt;/D&gt;&lt;D xsi:type="xsd:double"&gt;22.505&lt;/D&gt;&lt;D xsi:type="xsd:double"&gt;22.285&lt;/D&gt;&lt;D xsi:type="xsd:double"&gt;23&lt;/D&gt;&lt;D xsi:type="xsd:double"&gt;22.285&lt;/D&gt;&lt;D xsi:type="xsd:double"&gt;22.46&lt;/D&gt;&lt;D xsi:type="xsd:double"&gt;22.625&lt;/D&gt;&lt;D xsi:type="xsd:double"&gt;22.445&lt;/D&gt;&lt;D xsi:type="xsd:double"&gt;22.11&lt;/D&gt;&lt;D xsi:type="xsd:double"&gt;22.580000000000002&lt;/D&gt;&lt;D xsi:type="xsd:double"&gt;22.92&lt;/D&gt;&lt;D xsi:type="xsd:double"&gt;23&lt;/D&gt;&lt;D xsi:type="xsd:double"&gt;22.975&lt;/D&gt;&lt;D xsi:type="xsd:double"&gt;23.490000000000002&lt;/D&gt;&lt;D xsi:type="xsd:double"&gt;23.72&lt;/D&gt;&lt;D xsi:type="xsd:double"&gt;23.54&lt;/D&gt;&lt;D xsi:type="xsd:double"&gt;23.555&lt;/D&gt;&lt;D xsi:type="xsd:double"&gt;23.63&lt;/D&gt;&lt;D xsi:type="xsd:double"&gt;23.545&lt;/D&gt;&lt;D xsi:type="xsd:double"&gt;23.395&lt;/D&gt;&lt;D xsi:type="xsd:double"&gt;23.45&lt;/D&gt;&lt;D xsi:type="xsd:double"&gt;23.48&lt;/D&gt;&lt;D xsi:type="xsd:double"&gt;23.6&lt;/D&gt;&lt;D xsi:type="xsd:double"&gt;23.84&lt;/D&gt;&lt;D xsi:type="xsd:double"&gt;24.225&lt;/D&gt;&lt;D xsi:type="xsd:double"&gt;24.48&lt;/D&gt;&lt;D xsi:type="xsd:double"&gt;24.575&lt;/D&gt;&lt;D xsi:type="xsd:double"&gt;23.94&lt;/D&gt;&lt;D xsi:type="xsd:double"&gt;23.645&lt;/D&gt;&lt;D xsi:type="xsd:double"&gt;23.5&lt;/D&gt;&lt;D xsi:type="xsd:double"&gt;23.88&lt;/D&gt;&lt;D xsi:type="xsd:double"&gt;24.155&lt;/D&gt;&lt;D xsi:type="xsd:double"&gt;24.330000000000002&lt;/D&gt;&lt;D xsi:type="xsd:double"&gt;24.03&lt;/D&gt;&lt;D xsi:type="xsd:double"&gt;24.235&lt;/D&gt;&lt;D xsi:type="xsd:double"&gt;24&lt;/D&gt;&lt;D xsi:type="xsd:double"&gt;24.025000000000002&lt;/D&gt;&lt;D xsi:type="xsd:double"&gt;24.1&lt;/D&gt;&lt;D xsi:type="xsd:double"&gt;24.565&lt;/D&gt;&lt;D xsi:type="xsd:double"&gt;24.22&lt;/D&gt;&lt;D xsi:type="xsd:double"&gt;23.75&lt;/D&gt;&lt;D xsi:type="xsd:double"&gt;23.46&lt;/D&gt;&lt;D xsi:type="xsd:double"&gt;22.98&lt;/D&gt;&lt;D xsi:type="xsd:double"&gt;22.490000000000002&lt;/D&gt;&lt;D xsi:type="xsd:double"&gt;22.1&lt;/D&gt;&lt;D xsi:type="xsd:double"&gt;23.085&lt;/D&gt;&lt;D xsi:type="xsd:double"&gt;23.200000000000003&lt;/D&gt;&lt;D xsi:type="xsd:double"&gt;23.82&lt;/D&gt;&lt;D xsi:type="xsd:double"&gt;23.985&lt;/D&gt;&lt;D xsi:type="xsd:double"&gt;23.565&lt;/D&gt;&lt;D xsi:type="xsd:double"&gt;24.035&lt;/D&gt;&lt;D xsi:type="xsd:double"&gt;24.3&lt;/D&gt;&lt;D xsi:type="xsd:double"&gt;24.25&lt;/D&gt;&lt;D xsi:type="xsd:double"&gt;24.365000000000002&lt;/D&gt;&lt;D xsi:type="xsd:double"&gt;24.195&lt;/D&gt;&lt;D xsi:type="xsd:double"&gt;24.175&lt;/D&gt;&lt;D xsi:type="xsd:double"&gt;24.54&lt;/D&gt;&lt;D xsi:type="xsd:double"&gt;24.745&lt;/D&gt;&lt;D xsi:type="xsd:double"&gt;24.655&lt;/D&gt;&lt;D xsi:type="xsd:double"&gt;24.79&lt;/D&gt;&lt;D xsi:type="xsd:double"&gt;24.39&lt;/D&gt;&lt;D xsi:type="xsd:double"&gt;24.650000000000002&lt;/D&gt;&lt;D xsi:type="xsd:double"&gt;24.580000000000002&lt;/D&gt;&lt;D xsi:type="xsd:double"&gt;23.835&lt;/D&gt;&lt;D xsi:type="xsd:double"&gt;23.92&lt;/D&gt;&lt;D xsi:type="xsd:double"&gt;23.395&lt;/D&gt;&lt;D xsi:type="xsd:double"&gt;23.200000000000003&lt;/D&gt;&lt;D xsi:type="xsd:double"&gt;22.635&lt;/D&gt;&lt;D xsi:type="xsd:double"&gt;22.565&lt;/D&gt;&lt;D xsi:type="xsd:double"&gt;23.330000000000002&lt;/D&gt;&lt;D xsi:type="xsd:double"&gt;23.47&lt;/D&gt;&lt;D xsi:type="xsd:double"&gt;23.47&lt;/D&gt;&lt;D xsi:type="xsd:double"&gt;23.47&lt;/D&gt;&lt;D xsi:type="xsd:double"&gt;23.465&lt;/D&gt;&lt;D xsi:type="xsd:double"&gt;23.855&lt;/D&gt;&lt;D xsi:type="xsd:double"&gt;24.11&lt;/D&gt;&lt;D xsi:type="xsd:double"&gt;24.11&lt;/D&gt;&lt;D xsi:type="xsd:double"&gt;24.395&lt;/D&gt;&lt;D xsi:type="xsd:double"&gt;23.925&lt;/D&gt;&lt;D xsi:type="xsd:double"&gt;23.12&lt;/D&gt;&lt;D xsi:type="xsd:double"&gt;22.905&lt;/D&gt;&lt;D xsi:type="xsd:double"&gt;23.225&lt;/D&gt;&lt;D xsi:type="xsd:double"&gt;22.845&lt;/D&gt;&lt;D xsi:type="xsd:double"&gt;23.12&lt;/D&gt;&lt;D xsi:type="xsd:double"&gt;23.085&lt;/D&gt;&lt;D xsi:type="xsd:double"&gt;22.905&lt;/D&gt;&lt;D xsi:type="xsd:double"&gt;22.62&lt;/D&gt;&lt;D xsi:type="xsd:double"&gt;22.495&lt;/D&gt;&lt;D xsi:type="xsd:double"&gt;22.34&lt;/D&gt;&lt;D xsi:type="xsd:double"&gt;22.55&lt;/D&gt;&lt;D xsi:type="xsd:double"&gt;22.81&lt;/D&gt;&lt;D xsi:type="xsd:double"&gt;22.365000000000002&lt;/D&gt;&lt;D xsi:type="xsd:double"&gt;22.04&lt;/D&gt;&lt;D xsi:type="xsd:double"&gt;22.325&lt;/D&gt;&lt;D xsi:type="xsd:double"&gt;22.395&lt;/D&gt;&lt;D xsi:type="xsd:double"&gt;22.555&lt;/D&gt;&lt;D xsi:type="xsd:double"&gt;22.945&lt;/D&gt;&lt;D xsi:type="xsd:double"&gt;22.830000000000002&lt;/D&gt;&lt;D xsi:type="xsd:double"&gt;23.68&lt;/D&gt;&lt;D xsi:type="xsd:double"&gt;23.16&lt;/D&gt;&lt;D xsi:type="xsd:double"&gt;22.700000000000003&lt;/D&gt;&lt;D xsi:type="xsd:double"&gt;22.72&lt;/D&gt;&lt;D xsi:type="xsd:double"&gt;22.57&lt;/D&gt;&lt;D xsi:type="xsd:double"&gt;22.28&lt;/D&gt;&lt;D xsi:type="xsd:double"&gt;22.25&lt;/D&gt;&lt;D xsi:type="xsd:double"&gt;22.44&lt;/D&gt;&lt;D xsi:type="xsd:double"&gt;22.04&lt;/D&gt;&lt;D xsi:type="xsd:double"&gt;21.915&lt;/D&gt;&lt;D xsi:type="xsd:double"&gt;22.48&lt;/D&gt;&lt;D xsi:type="xsd:double"&gt;22.04&lt;/D&gt;&lt;D xsi:type="xsd:double"&gt;22.075&lt;/D&gt;&lt;D xsi:type="xsd:double"&gt;22.43&lt;/D&gt;&lt;D xsi:type="xsd:double"&gt;22.27&lt;/D&gt;&lt;D xsi:type="xsd:double"&gt;22.855&lt;/D&gt;&lt;D xsi:type="xsd:double"&gt;22.76&lt;/D&gt;&lt;D xsi:type="xsd:double"&gt;22.305&lt;/D&gt;&lt;D xsi:type="xsd:double"&gt;22.035&lt;/D&gt;&lt;D xsi:type="xsd:double"&gt;22.105&lt;/D&gt;&lt;D xsi:type="xsd:double"&gt;22.305&lt;/D&gt;&lt;D xsi:type="xsd:double"&gt;23.195&lt;/D&gt;&lt;D xsi:type="xsd:double"&gt;23.94&lt;/D&gt;&lt;D xsi:type="xsd:double"&gt;24.150000000000002&lt;/D&gt;&lt;D xsi:type="xsd:double"&gt;24.09&lt;/D&gt;&lt;D xsi:type="xsd:double"&gt;23.825&lt;/D&gt;&lt;D xsi:type="xsd:double"&gt;23.94&lt;/D&gt;&lt;D xsi:type="xsd:double"&gt;23.1&lt;/D&gt;&lt;D xsi:type="xsd:double"&gt;22.42&lt;/D&gt;&lt;D xsi:type="xsd:double"&gt;22.13&lt;/D&gt;&lt;D xsi:type="xsd:double"&gt;22.04&lt;/D&gt;&lt;D xsi:type="xsd:double"&gt;22.245&lt;/D&gt;&lt;D xsi:type="xsd:double"&gt;21.735&lt;/D&gt;&lt;D xsi:type="xsd:double"&gt;21.325&lt;/D&gt;&lt;D xsi:type="xsd:double"&gt;21.125&lt;/D&gt;&lt;D xsi:type="xsd:double"&gt;21.295&lt;/D&gt;&lt;D xsi:type="xsd:double"&gt;21.73&lt;/D&gt;&lt;D xsi:type="xsd:double"&gt;22.14&lt;/D&gt;&lt;D xsi:type="xsd:double"&gt;22.575&lt;/D&gt;&lt;D xsi:type="xsd:double"&gt;22.29&lt;/D&gt;&lt;D xsi:type="xsd:double"&gt;22.075&lt;/D&gt;&lt;D xsi:type="xsd:double"&gt;21.67&lt;/D&gt;&lt;D xsi:type="xsd:double"&gt;22.085&lt;/D&gt;&lt;D xsi:type="xsd:double"&gt;22.025000000000002&lt;/D&gt;&lt;D xsi:type="xsd:double"&gt;21.35&lt;/D&gt;&lt;D xsi:type="xsd:double"&gt;20.86&lt;/D&gt;&lt;D xsi:type="xsd:double"&gt;20.56&lt;/D&gt;&lt;D xsi:type="xsd:double"&gt;19.385&lt;/D&gt;&lt;D xsi:type="xsd:double"&gt;19.035&lt;/D&gt;&lt;D xsi:type="xsd:double"&gt;18.635&lt;/D&gt;&lt;D xsi:type="xsd:double"&gt;18.8&lt;/D&gt;&lt;D xsi:type="xsd:double"&gt;17.725&lt;/D&gt;&lt;D xsi:type="xsd:double"&gt;18.29&lt;/D&gt;&lt;D xsi:type="xsd:double"&gt;19.385&lt;/D&gt;&lt;D xsi:type="xsd:double"&gt;19.195&lt;/D&gt;&lt;D xsi:type="xsd:double"&gt;19.18&lt;/D&gt;&lt;D xsi:type="xsd:double"&gt;19.19&lt;/D&gt;&lt;D xsi:type="xsd:double"&gt;18.185&lt;/D&gt;&lt;D xsi:type="xsd:double"&gt;17.830000000000002&lt;/D&gt;&lt;D xsi:type="xsd:double"&gt;18.325&lt;/D&gt;&lt;D xsi:type="xsd:double"&gt;18.22&lt;/D&gt;&lt;D xsi:type="xsd:double"&gt;18.655&lt;/D&gt;&lt;D xsi:type="xsd:double"&gt;18.355&lt;/D&gt;&lt;D xsi:type="xsd:double"&gt;18.215&lt;/D&gt;&lt;D xsi:type="xsd:double"&gt;18.895&lt;/D&gt;&lt;D xsi:type="xsd:double"&gt;19.68&lt;/D&gt;&lt;D xsi:type="xsd:double"&gt;20.07&lt;/D&gt;&lt;D xsi:type="xsd:double"&gt;20.56&lt;/D&gt;&lt;D xsi:type="xsd:double"&gt;19.795&lt;/D&gt;&lt;D xsi:type="xsd:double"&gt;18.59&lt;/D&gt;&lt;D xsi:type="xsd:double"&gt;18.46&lt;/D&gt;&lt;D xsi:type="xsd:double"&gt;19.150000000000002&lt;/D&gt;&lt;D xsi:type="xsd:double"&gt;19.695&lt;/D&gt;&lt;D xsi:type="xsd:double"&gt;19.200000000000003&lt;/D&gt;&lt;D xsi:type="xsd:double"&gt;18.745&lt;/D&gt;&lt;D xsi:type="xsd:double"&gt;19.1&lt;/D&gt;&lt;D xsi:type="xsd:double"&gt;19.330000000000002&lt;/D&gt;&lt;D xsi:type="xsd:double"&gt;19.815&lt;/D&gt;&lt;D xsi:type="xsd:double"&gt;19.78&lt;/D&gt;&lt;D xsi:type="xsd:double"&gt;19.34&lt;/D&gt;&lt;D xsi:type="xsd:double"&gt;19.95&lt;/D&gt;&lt;D xsi:type="xsd:double"&gt;19.525000000000002&lt;/D&gt;&lt;D xsi:type="xsd:double"&gt;18.645&lt;/D&gt;&lt;D xsi:type="xsd:double"&gt;18.675&lt;/D&gt;&lt;D xsi:type="xsd:double"&gt;18.925&lt;/D&gt;&lt;D xsi:type="xsd:double"&gt;20.115000000000002&lt;/D&gt;&lt;D xsi:type="xsd:double"&gt;19.94&lt;/D&gt;&lt;D xsi:type="xsd:double"&gt;19.92&lt;/D&gt;&lt;D xsi:type="xsd:double"&gt;19.98&lt;/D&gt;&lt;D xsi:type="xsd:double"&gt;19.305&lt;/D&gt;&lt;D xsi:type="xsd:double"&gt;19.175&lt;/D&gt;&lt;D xsi:type="xsd:double"&gt;20.06&lt;/D&gt;&lt;D xsi:type="xsd:double"&gt;21.045&lt;/D&gt;&lt;D xsi:type="xsd:double"&gt;21.740000000000002&lt;/D&gt;&lt;D xsi:type="xsd:double"&gt;21.79&lt;/D&gt;&lt;D xsi:type="xsd:double"&gt;21.39&lt;/D&gt;&lt;D xsi:type="xsd:double"&gt;21.95&lt;/D&gt;&lt;D xsi:type="xsd:double"&gt;21.675&lt;/D&gt;&lt;D xsi:type="xsd:double"&gt;22.095&lt;/D&gt;&lt;D xsi:type="xsd:double"&gt;21.78&lt;/D&gt;&lt;D xsi:type="xsd:double"&gt;21.62&lt;/D&gt;&lt;D xsi:type="xsd:double"&gt;21.62&lt;/D&gt;&lt;D xsi:type="xsd:double"&gt;21.400000000000002&lt;/D&gt;&lt;D xsi:type="xsd:double"&gt;21.675&lt;/D&gt;&lt;D xsi:type="xsd:double"&gt;21.95&lt;/D&gt;&lt;D xsi:type="xsd:double"&gt;21.89&lt;/D&gt;&lt;D xsi:type="xsd:double"&gt;21.76&lt;/D&gt;&lt;D xsi:type="xsd:double"&gt;22.395&lt;/D&gt;&lt;D xsi:type="xsd:double"&gt;22.25&lt;/D&gt;&lt;D xsi:type="xsd:double"&gt;21.900000000000002&lt;/D&gt;&lt;D xsi:type="xsd:double"&gt;20.72&lt;/D&gt;&lt;D xsi:type="xsd:double"&gt;21.145&lt;/D&gt;&lt;D xsi:type="xsd:double"&gt;21&lt;/D&gt;&lt;D xsi:type="xsd:double"&gt;20.665&lt;/D&gt;&lt;D xsi:type="xsd:double"&gt;20.905&lt;/D&gt;&lt;D xsi:type="xsd:double"&gt;22.23&lt;/D&gt;&lt;D xsi:type="xsd:double"&gt;22.195&lt;/D&gt;&lt;D xsi:type="xsd:double"&gt;21.785&lt;/D&gt;&lt;D xsi:type="xsd:double"&gt;22.345&lt;/D&gt;&lt;D xsi:type="xsd:double"&gt;21.89&lt;/D&gt;&lt;D xsi:type="xsd:double"&gt;21.740000000000002&lt;/D&gt;&lt;/FQL&gt;&lt;FQL&gt;&lt;Q&gt;ES0173516115^PSETCAL(FIVEDAY);ED_MEAN_PRICE_TGT(-1AY,NOW,D,0)&lt;/Q&gt;&lt;R&gt;263&lt;/R&gt;&lt;C&gt;1&lt;/C&gt;&lt;D xsi:type="xsd:double"&gt;23.79963&lt;/D&gt;&lt;D xsi:type="xsd:double"&gt;23.79963&lt;/D&gt;&lt;D xsi:type="xsd:double"&gt;23.699640000000002&lt;/D&gt;&lt;D xsi:type="xsd:double"&gt;23.85236&lt;/D&gt;&lt;D xsi:type="xsd:double"&gt;23.85236&lt;/D&gt;&lt;D xsi:type="xsd:double"&gt;23.85236&lt;/D&gt;&lt;D xsi:type="xsd:double"&gt;23.85236&lt;/D&gt;&lt;D xsi:type="xsd:double"&gt;23.85236&lt;/D&gt;&lt;D xsi:type="xsd:double"&gt;23.85236&lt;/D&gt;&lt;D xsi:type="xsd:double"&gt;23.85236&lt;/D&gt;&lt;D xsi:type="xsd:double"&gt;23.973950000000002&lt;/D&gt;&lt;D xsi:type="xsd:double"&gt;23.973950000000002&lt;/D&gt;&lt;D xsi:type="xsd:double"&gt;24.00728&lt;/D&gt;&lt;D xsi:type="xsd:double"&gt;24.01395&lt;/D&gt;&lt;D xsi:type="xsd:double"&gt;23.980620000000002&lt;/D&gt;&lt;D xsi:type="xsd:double"&gt;23.980620000000002&lt;/D&gt;&lt;D xsi:type="xsd:double"&gt;24.117880000000003&lt;/D&gt;&lt;D xsi:type="xsd:double"&gt;23.96395&lt;/D&gt;&lt;D xsi:type="xsd:double"&gt;23.96395&lt;/D&gt;&lt;D xsi:type="xsd:double"&gt;24.01395&lt;/D&gt;&lt;D xsi:type="xsd:double"&gt;24.030620000000003&lt;/D&gt;&lt;D xsi:type="xsd:double"&gt;24.093950000000003&lt;/D&gt;&lt;D xsi:type="xsd:double"&gt;24.093950000000003&lt;/D&gt;&lt;D xsi:type="xsd:double"&gt;24.093950000000003&lt;/D&gt;&lt;D xsi:type="xsd:double"&gt;24.093950000000003&lt;/D&gt;&lt;D xsi:type="xsd:double"&gt;24.093950000000003&lt;/D&gt;&lt;D xsi:type="xsd:double"&gt;24.093950000000003&lt;/D&gt;&lt;D xsi:type="xsd:double"&gt;24.12318&lt;/D&gt;&lt;D xsi:type="xsd:double"&gt;24.12318&lt;/D&gt;&lt;D xsi:type="xsd:double"&gt;24.12318&lt;/D&gt;&lt;D xsi:type="xsd:double"&gt;24.12318&lt;/D&gt;&lt;D xsi:type="xsd:double"&gt;24.12318&lt;/D&gt;&lt;D xsi:type="xsd:double"&gt;24.12318&lt;/D&gt;&lt;D xsi:type="xsd:double"&gt;24.16512&lt;/D&gt;&lt;D xsi:type="xsd:double"&gt;24.16512&lt;/D&gt;&lt;D xsi:type="xsd:double"&gt;24.16512&lt;/D&gt;&lt;D xsi:type="xsd:double"&gt;24.260270000000002&lt;/D&gt;&lt;D xsi:type="xsd:double"&gt;24.260270000000002&lt;/D&gt;&lt;D xsi:type="xsd:double"&gt;24.307370000000002&lt;/D&gt;&lt;D xsi:type="xsd:double"&gt;24.307370000000002&lt;/D&gt;&lt;D xsi:type="xsd:double"&gt;24.307370000000002&lt;/D&gt;&lt;D xsi:type="xsd:double"&gt;24.387620000000002&lt;/D&gt;&lt;D xsi:type="xsd:double"&gt;24.387620000000002&lt;/D&gt;&lt;D xsi:type="xsd:double"&gt;24.404290000000003&lt;/D&gt;&lt;D xsi:type="xsd:double"&gt;24.42095&lt;/D&gt;&lt;D xsi:type="xsd:double"&gt;24.437620000000003&lt;/D&gt;&lt;D xsi:type="xsd:double"&gt;24.534280000000003&lt;/D&gt;&lt;D xsi:type="xsd:double"&gt;24.53562&lt;/D&gt;&lt;D xsi:type="xsd:double"&gt;24.61511&lt;/D&gt;&lt;D xsi:type="xsd:double"&gt;24.61511&lt;/D&gt;&lt;D xsi:type="xsd:double"&gt;24.921560000000003&lt;/D&gt;&lt;D xsi:type="xsd:double"&gt;24.920270000000002&lt;/D&gt;&lt;D xsi:type="xsd:double"&gt;25.032140000000002&lt;/D&gt;&lt;D xsi:type="xsd:double</t>
        </r>
      </text>
    </comment>
    <comment ref="A38" authorId="2" shapeId="0" xr:uid="{00000000-0006-0000-0000-000027000000}">
      <text>
        <r>
          <rPr>
            <b/>
            <sz val="9"/>
            <color indexed="81"/>
            <rFont val="Tahoma"/>
            <family val="2"/>
          </rPr>
          <t>"&gt;25.060260000000003&lt;/D&gt;&lt;D xsi:type="xsd:double"&gt;25.04632&lt;/D&gt;&lt;D xsi:type="xsd:double"&gt;25.04632&lt;/D&gt;&lt;D xsi:type="xsd:double"&gt;25.04632&lt;/D&gt;&lt;D xsi:type="xsd:double"&gt;25.106920000000002&lt;/D&gt;&lt;D xsi:type="xsd:double"&gt;25.35208&lt;/D&gt;&lt;D xsi:type="xsd:double"&gt;25.425580000000004&lt;/D&gt;&lt;D xsi:type="xsd:double"&gt;25.467530000000004&lt;/D&gt;&lt;D xsi:type="xsd:double"&gt;25.467530000000004&lt;/D&gt;&lt;D xsi:type="xsd:double"&gt;25.500400000000003&lt;/D&gt;&lt;D xsi:type="xsd:double"&gt;25.500400000000003&lt;/D&gt;&lt;D xsi:type="xsd:double"&gt;25.504140000000003&lt;/D&gt;&lt;D xsi:type="xsd:double"&gt;25.504140000000003&lt;/D&gt;&lt;D xsi:type="xsd:double"&gt;25.466260000000002&lt;/D&gt;&lt;D xsi:type="xsd:double"&gt;25.474750000000004&lt;/D&gt;&lt;D xsi:type="xsd:double"&gt;25.475350000000002&lt;/D&gt;&lt;D xsi:type="xsd:double"&gt;25.474750000000004&lt;/D&gt;&lt;D xsi:type="xsd:double"&gt;25.527780000000003&lt;/D&gt;&lt;D xsi:type="xsd:double"&gt;25.527780000000003&lt;/D&gt;&lt;D xsi:type="xsd:double"&gt;25.52287&lt;/D&gt;&lt;D xsi:type="xsd:double"&gt;25.52287&lt;/D&gt;&lt;D xsi:type="xsd:double"&gt;25.57907&lt;/D&gt;&lt;D xsi:type="xsd:double"&gt;25.595290000000002&lt;/D&gt;&lt;D xsi:type="xsd:double"&gt;25.595290000000002&lt;/D&gt;&lt;D xsi:type="xsd:double"&gt;25.654120000000002&lt;/D&gt;&lt;D xsi:type="xsd:double"&gt;25.684120000000004&lt;/D&gt;&lt;D xsi:type="xsd:double"&gt;25.7253&lt;/D&gt;&lt;D xsi:type="xsd:double"&gt;25.761820000000004&lt;/D&gt;&lt;D xsi:type="xsd:double"&gt;25.839290000000002&lt;/D&gt;&lt;D xsi:type="xsd:double"&gt;25.84644&lt;/D&gt;&lt;D xsi:type="xsd:double"&gt;25.84644&lt;/D&gt;&lt;D xsi:type="xsd:double"&gt;25.85274&lt;/D&gt;&lt;D xsi:type="xsd:double"&gt;25.89177&lt;/D&gt;&lt;D xsi:type="xsd:double"&gt;26.0139&lt;/D&gt;&lt;D xsi:type="xsd:double"&gt;26.104390000000002&lt;/D&gt;&lt;D xsi:type="xsd:double"&gt;26.130730000000003&lt;/D&gt;&lt;D xsi:type="xsd:double"&gt;26.15557&lt;/D&gt;&lt;D xsi:type="xsd:double"&gt;26.15557&lt;/D&gt;&lt;D xsi:type="xsd:double"&gt;26.15557&lt;/D&gt;&lt;D xsi:type="xsd:double"&gt;26.16043&lt;/D&gt;&lt;D xsi:type="xsd:double"&gt;26.14157&lt;/D&gt;&lt;D xsi:type="xsd:double"&gt;26.14157&lt;/D&gt;&lt;D xsi:type="xsd:double"&gt;26.16043&lt;/D&gt;&lt;D xsi:type="xsd:double"&gt;26.161&lt;/D&gt;&lt;D xsi:type="xsd:double"&gt;26.161&lt;/D&gt;&lt;D xsi:type="xsd:double"&gt;26.233&lt;/D&gt;&lt;D xsi:type="xsd:double"&gt;26.314140000000002&lt;/D&gt;&lt;D xsi:type="xsd:double"&gt;26.407860000000003&lt;/D&gt;&lt;D xsi:type="xsd:double"&gt;26.407860000000003&lt;/D&gt;&lt;D xsi:type="xsd:double"&gt;26.453570000000003&lt;/D&gt;&lt;D xsi:type="xsd:double"&gt;26.496430000000004&lt;/D&gt;&lt;D xsi:type="xsd:double"&gt;26.496430000000004&lt;/D&gt;&lt;D xsi:type="xsd:double"&gt;26.55357&lt;/D&gt;&lt;D xsi:type="xsd:double"&gt;26.707310000000003&lt;/D&gt;&lt;D xsi:type="xsd:double"&gt;26.707310000000003&lt;/D&gt;&lt;D xsi:type="xsd:double"&gt;26.615470000000002&lt;/D&gt;&lt;D xsi:type="xsd:double"&gt;26.614880000000003&lt;/D&gt;&lt;D xsi:type="xsd:double"&gt;26.625840000000004&lt;/D&gt;&lt;D xsi:type="xsd:double"&gt;26.625840000000004&lt;/D&gt;&lt;D xsi:type="xsd:double"&gt;26.625840000000004&lt;/D&gt;&lt;D xsi:type="xsd:double"&gt;26.625840000000004&lt;/D&gt;&lt;D xsi:type="xsd:double"&gt;26.625840000000004&lt;/D&gt;&lt;D xsi:type="xsd:double"&gt;26.6351&lt;/D&gt;&lt;D xsi:type="xsd:double"&gt;26.6351&lt;/D&gt;&lt;D xsi:type="xsd:double"&gt;26.649390000000004&lt;/D&gt;&lt;D xsi:type="xsd:double"&gt;26.649390000000004&lt;/D&gt;&lt;D xsi:type="xsd:double"&gt;26.649390000000004&lt;/D&gt;&lt;D xsi:type="xsd:double"&gt;26.63567&lt;/D&gt;&lt;D xsi:type="xsd:double"&gt;26.63567&lt;/D&gt;&lt;D xsi:type="xsd:double"&gt;26.63567&lt;/D&gt;&lt;D xsi:type="xsd:double"&gt;26.644530000000003&lt;/D&gt;&lt;D xsi:type="xsd:double"&gt;26.644530000000003&lt;/D&gt;&lt;D xsi:type="xsd:double"&gt;26.644530000000003&lt;/D&gt;&lt;D xsi:type="xsd:double"&gt;26.63567&lt;/D&gt;&lt;D xsi:type="xsd:double"&gt;26.649390000000004&lt;/D&gt;&lt;D xsi:type="xsd:double"&gt;26.727310000000003&lt;/D&gt;&lt;D xsi:type="xsd:double"&gt;26.767390000000002&lt;/D&gt;&lt;D xsi:type="xsd:double"&gt;26.881670000000003&lt;/D&gt;&lt;D xsi:type="xsd:double"&gt;26.881670000000003&lt;/D&gt;&lt;D xsi:type="xsd:double"&gt;26.881670000000003&lt;/D&gt;&lt;D xsi:type="xsd:double"&gt;26.92996&lt;/D&gt;&lt;D xsi:type="xsd:double"&gt;26.938810000000004&lt;/D&gt;&lt;D xsi:type="xsd:double"&gt;26.938810000000004&lt;/D&gt;&lt;D xsi:type="xsd:double"&gt;26.938810000000004&lt;/D&gt;&lt;D xsi:type="xsd:double"&gt;26.9544&lt;/D&gt;&lt;D xsi:type="xsd:double"&gt;26.9544&lt;/D&gt;&lt;D xsi:type="xsd:double"&gt;26.9544&lt;/D&gt;&lt;D xsi:type="xsd:double"&gt;26.9544&lt;/D&gt;&lt;D xsi:type="xsd:double"&gt;26.9544&lt;/D&gt;&lt;D xsi:type="xsd:double"&gt;26.912730000000003&lt;/D&gt;&lt;D xsi:type="xsd:double"&gt;26.912730000000003&lt;/D&gt;&lt;D xsi:type="xsd:double"&gt;26.912730000000003&lt;/D&gt;&lt;D xsi:type="xsd:double"&gt;26.912730000000003&lt;/D&gt;&lt;D xsi:type="xsd:double"&gt;26.912730000000003&lt;/D&gt;&lt;D xsi:type="xsd:double"&gt;26.912730000000003&lt;/D&gt;&lt;D xsi:type="xsd:double"&gt;26.85264&lt;/D&gt;&lt;D xsi:type="xsd:double"&gt;26.85264&lt;/D&gt;&lt;D xsi:type="xsd:double"&gt;26.91551&lt;/D&gt;&lt;D xsi:type="xsd:double"&gt;26.91551&lt;/D&gt;&lt;D xsi:type="xsd:double"&gt;26.91551&lt;/D&gt;&lt;D xsi:type="xsd:double"&gt;26.91551&lt;/D&gt;&lt;D xsi:type="xsd:double"&gt;26.91551&lt;/D&gt;&lt;D xsi:type="xsd:double"&gt;26.91551&lt;/D&gt;&lt;D xsi:type="xsd:double"&gt;26.993290000000002&lt;/D&gt;&lt;D xsi:type="xsd:double"&gt;26.993000000000002&lt;/D&gt;&lt;D xsi:type="xsd:double"&gt;26.993000000000002&lt;/D&gt;&lt;D xsi:type="xsd:double"&gt;26.964240000000004&lt;/D&gt;&lt;D xsi:type="xsd:double"&gt;26.964530000000003&lt;/D&gt;&lt;D xsi:type="xsd:double"&gt;26.964530000000003&lt;/D&gt;&lt;D xsi:type="xsd:double"&gt;26.964530000000003&lt;/D&gt;&lt;D xsi:type="xsd:double"&gt;26.964530000000003&lt;/D&gt;&lt;D xsi:type="xsd:double"&gt;26.993100000000002&lt;/D&gt;&lt;D xsi:type="xsd:double"&gt;26.993100000000002&lt;/D&gt;&lt;D xsi:type="xsd:double"&gt;27.04453&lt;/D&gt;&lt;D xsi:type="xsd:double"&gt;27.04453&lt;/D&gt;&lt;D xsi:type="xsd:double"&gt;27.044240000000002&lt;/D&gt;&lt;D xsi:type="xsd:double"&gt;27.035670000000003&lt;/D&gt;&lt;D xsi:type="xsd:double"&gt;27.035960000000003&lt;/D&gt;&lt;D xsi:type="xsd:double"&gt;27.095840000000003&lt;/D&gt;&lt;D xsi:type="xsd:double"&gt;27.095840000000003&lt;/D&gt;&lt;D xsi:type="xsd:double"&gt;27.095840000000003&lt;/D&gt;&lt;D xsi:type="xsd:double"&gt;27.095840000000003&lt;/D&gt;&lt;D xsi:type="xsd:double"&gt;27.089650000000002&lt;/D&gt;&lt;D xsi:type="xsd:double"&gt;27.089650000000002&lt;/D&gt;&lt;D xsi:type="xsd:double"&gt;27.097230000000003&lt;/D&gt;&lt;D xsi:type="xsd:double"&gt;27.066930000000003&lt;/D&gt;&lt;D xsi:type="xsd:double"&gt;27.066930000000003&lt;/D&gt;&lt;D xsi:type="xsd:double"&gt;27.066930000000003&lt;/D&gt;&lt;D xsi:type="xsd:double"&gt;27.069060000000004&lt;/D&gt;&lt;D xsi:type="xsd:double"&gt;27.069060000000004&lt;/D&gt;&lt;D xsi:type="xsd:double"&gt;27.04406&lt;/D&gt;&lt;D xsi:type="xsd:double"&gt;26.970620000000004&lt;/D&gt;&lt;D xsi:type="xsd:double"&gt;26.9147&lt;/D&gt;&lt;D xsi:type="xsd:double"&gt;26.970620000000004&lt;/D&gt;&lt;D xsi:type="xsd:double"&gt;26.970620000000004&lt;/D&gt;&lt;D xsi:type="xsd:double"&gt;26.970620000000004&lt;/D&gt;&lt;D xsi:type="xsd:double"&gt;26.908120000000004&lt;/D&gt;&lt;D xsi:type="xsd:double"&gt;26.908120000000004&lt;/D&gt;&lt;D xsi:type="xsd:double"&gt;26.908120000000004&lt;/D&gt;&lt;D xsi:type="xsd:double"&gt;26.908120000000004&lt;/D&gt;&lt;D xsi:type="xsd:double"&gt;26.767500000000002&lt;/D&gt;&lt;D xsi:type="xsd:double"&gt;26.74424&lt;/D&gt;&lt;D xsi:type="xsd:double"&gt;26.74424&lt;/D&gt;&lt;D xsi:type="xsd:double"&gt;26.74424&lt;/D&gt;&lt;D xsi:type="xsd:double"&gt;26.688560000000003&lt;/D&gt;&lt;D xsi:type="xsd:double"&gt;26.74424&lt;/D&gt;&lt;D xsi:type="xsd:double"&gt;26.74424&lt;/D&gt;&lt;D xsi:type="xsd:double"&gt;26.74424&lt;/D&gt;&lt;D xsi:type="xsd:double"&gt;26.704710000000002&lt;/D&gt;&lt;D xsi:type="xsd:double"&gt;26.63118&lt;/D&gt;&lt;D xsi:type="xsd:double"&gt;26.645880000000002&lt;/D&gt;&lt;D xsi:type="xsd:double"&gt;26.645880000000002&lt;/D&gt;&lt;D xsi:type="xsd:double"&gt;26.645880000000002&lt;/D&gt;&lt;D xsi:type="xsd:double"&gt;26.49886&lt;/D&gt;&lt;D xsi:type="xsd:double"&gt;26.49886&lt;/D&gt;&lt;D xsi:type="xsd:double"&gt;26.49886&lt;/D&gt;&lt;D xsi:type="xsd:double"&gt;26.51941&lt;/D&gt;&lt;D xsi:type="xsd:double"&gt;26.51941&lt;/D&gt;&lt;D xsi:type="xsd:double"&gt;26.465&lt;/D&gt;&lt;D xsi:type="xsd:double"&gt;26.465&lt;/D&gt;&lt;D xsi:type="xsd:double"&gt;26.33265&lt;/D&gt;&lt;D xsi:type="xsd:double"&gt;26.237430000000003&lt;/D&gt;&lt;D xsi:type="xsd:double"&gt;26.237430000000003&lt;/D&gt;&lt;D xsi:type="xsd:double"&gt;26.237430000000003&lt;/D&gt;&lt;D xsi:type="xsd:double"&gt;26.237430000000003&lt;/D&gt;&lt;D xsi:type="xsd:double"&gt;26.237430000000003&lt;/D&gt;&lt;D xsi:type="xsd:double"&gt;26.22886&lt;/D&gt;&lt;D xsi:type="xsd:double"&gt;26.143140000000002&lt;/D&gt;&lt;D xsi:type="xsd:double"&gt;26.143140000000002&lt;/D&gt;&lt;D xsi:type="xsd:double"&gt;26.143140000000002&lt;/D&gt;&lt;D xsi:type="xsd:double"&gt;26.143140000000002&lt;/D&gt;&lt;D xsi:type="xsd:double"&gt;26.143140000000002&lt;/D&gt;&lt;D xsi:type="xsd:double"&gt;26.143140000000002&lt;/D&gt;&lt;D xsi:type="xsd:double"&gt;26.143140000000002&lt;/D&gt;&lt;D xsi:type="xsd:double"&gt;26.01143&lt;/D&gt;&lt;D xsi:type="xsd:double"&gt;26.057430000000004&lt;/D&gt;&lt;D xsi:type="xsd:double"&gt;26.057430000000004&lt;/D&gt;&lt;D xsi:type="xsd:double"&gt;26.069720000000004&lt;/D&gt;&lt;D xsi:type="xsd:double"&gt;26.014170000000004&lt;/D&gt;&lt;D xsi:type="xsd:double"&gt;26.014170000000004&lt;/D&gt;&lt;D xsi:type="xsd:double"&gt;26.014170000000004&lt;/D&gt;&lt;D xsi:type="xsd:double"&gt;26.014170000000004&lt;/D&gt;&lt;D xsi:type="xsd:double"&gt;26.014170000000004&lt;/D&gt;&lt;D xsi:type="xsd:double"&gt;25.85743&lt;/D&gt;&lt;D xsi:type="xsd:double"&gt;25.843140000000002&lt;/D&gt;&lt;D xsi:type="xsd:double"&gt;25.843140000000002&lt;/D&gt;&lt;D xsi:type="xsd:double"&gt;25.828860000000002&lt;/D&gt;&lt;D xsi:type="xsd:double"&gt;25.828860000000002&lt;/D&gt;&lt;D xsi:type="xsd:double"&gt;26.000290000000003&lt;/D&gt;&lt;D xsi:type="xsd:double"&gt;26.000290000000003&lt;/D&gt;&lt;D xsi:type="xsd:double"&gt;26.038890000000002&lt;/D&gt;&lt;D xsi:type="xsd:double"&gt;26.03056&lt;/D&gt;&lt;D xsi:type="xsd:double"&gt;25.916220000000003&lt;/D&gt;&lt;D xsi:type="xsd:double"&gt;25.916220000000003&lt;/D&gt;&lt;D xsi:type="xsd:double"&gt;25.916220000000003&lt;/D&gt;&lt;D xsi:type="xsd:double"&gt;25.916220000000003&lt;/D&gt;&lt;D xsi:type="xsd:double"&gt;25.916220000000003&lt;/D&gt;&lt;D xsi:type="xsd:double"&gt;25.916220000000003&lt;/D&gt;&lt;D xsi:type="xsd:double"&gt;25.916220000000003&lt;/D&gt;&lt;D xsi:type="xsd:double"&gt;25.913510000000002&lt;/D&gt;&lt;D xsi:type="xsd:double"&gt;25.913510000000002&lt;/D&gt;&lt;D xsi:type="xsd:double"&gt;25.945950000000003&lt;/D&gt;&lt;D xsi:type="xsd:double"&gt;26.069450000000003&lt;/D&gt;&lt;D xsi:type="xsd:double"&gt;26.159460000000003&lt;/D&gt;&lt;D xsi:type="xsd:double"&gt;26.333240000000004&lt;/D&gt;&lt;D xsi:type="xsd:double"&gt;26.333240000000004&lt;/D&gt;&lt;D xsi:type="xsd:double"&gt;26.45605&lt;/D&gt;&lt;D xsi:type="xsd:double"&gt;26.613950000000003&lt;/D&gt;&lt;D xsi:type="xsd:double"&gt;26.632430000000003&lt;/D&gt;&lt;D xsi:type="xsd:double"&gt;26.632430000000003&lt;/D&gt;&lt;/FQL&gt;&lt;FQL&gt;&lt;Q&gt;ES0173516115^PSETCAL(FIVEDAY);FG_VOLUME(-1AY,NOW,D,0)&lt;/Q&gt;&lt;R&gt;263&lt;/R&gt;&lt;C&gt;1&lt;/C&gt;&lt;D xsi:type="xsd:double"&gt;9.694021&lt;/D&gt;&lt;D xsi:type="xsd:double"&gt;6.105771&lt;/D&gt;&lt;D xsi:type="xsd:double"&gt;6.5095139999999994&lt;/D&gt;&lt;D xsi:type="xsd:double"&gt;7.413759&lt;/D&gt;&lt;D xsi:type="xsd:double"&gt;6.8533919999999995&lt;/D&gt;&lt;D xsi:type="xsd:double"&gt;8.862968&lt;/D&gt;&lt;D xsi:type="xsd:double"&gt;7.278178&lt;/D&gt;&lt;D xsi:type="xsd:double"&gt;12.275530000000002&lt;/D&gt;&lt;D xsi:type="xsd:double"&gt;8.4271409999999989&lt;/D&gt;&lt;D xsi:type="xsd:double"&gt;6.642949&lt;/D&gt;&lt;D xsi:type="xsd:double"&gt;7.8292079999999995&lt;/D&gt;&lt;D xsi:type="xsd:double"&gt;12.071508999999999&lt;/D&gt;&lt;D xsi:type="xsd:double"&gt;12.547460000000001&lt;/D&gt;&lt;D xsi:type="xsd:double"&gt;12.023420000000002&lt;/D&gt;&lt;D xsi:type="xsd:double"&gt;13.20011&lt;/D&gt;&lt;D xsi:type="xsd:double"&gt;9.355404&lt;/D&gt;&lt;D xsi:type="xsd:double"&gt;5.8180549999999993&lt;/D&gt;&lt;D xsi:type="xsd:double"&gt;12.11076&lt;/D&gt;&lt;D xsi:type="xsd:double"&gt;9.961214&lt;/D&gt;&lt;D xsi:type="xsd:double"&gt;8.0282679999999988&lt;/D&gt;&lt;D xsi:type="xsd:double"&gt;5.718184&lt;/D&gt;&lt;D xsi:type="xsd:double"&gt;26.148580000000003&lt;/D&gt;&lt;D xsi:type="xsd:double"&gt;5.6945419999999993&lt;/D&gt;&lt;D xsi:type="xsd:double"&gt;42.596360000000004&lt;/D&gt;&lt;D xsi:type="xsd:double"&gt;14.135620000000001&lt;/D&gt;&lt;D xsi:type="xsd:double"&gt;14.319420000000001&lt;/D&gt;&lt;D xsi:type="xsd:double"&gt;28.527240000000003&lt;/D&gt;&lt;D xsi:type="xsd:double"&gt;6.052524&lt;/D&gt;&lt;D xsi:type="xsd:double"&gt;7.289911&lt;/D&gt;&lt;D xsi:type="xsd:double"&gt;6.684226&lt;/D&gt;&lt;D xsi:type="xsd:double"&gt;0&lt;/D&gt;&lt;D xsi:type="xsd:double"&gt;6.414257&lt;/D&gt;&lt;D xsi:type="xsd:double"&gt;32.436910000000005&lt;/D&gt;&lt;D xsi:type="xsd:double"&gt;7.196997&lt;/D&gt;&lt;D xsi:type="xsd:double"&gt;6.508893&lt;/D&gt;&lt;D xsi:type="xsd:double"&gt;0&lt;/D&gt;&lt;D xsi:type="xsd:double"&gt;14.908570000000001&lt;/D&gt;&lt;D xsi:type="xsd:double"&gt;37.427640000000004&lt;/D&gt;&lt;D xsi:type="xsd:double"&gt;34.598490000000005&lt;/D&gt;&lt;D xsi:type="xsd:double"&gt;43.733250000000005&lt;/D&gt;&lt;D xsi:type="xsd:double"&gt;41.809160000000006&lt;/D&gt;&lt;D xsi:type="xsd:double"&gt;41.773320000000005&lt;/D&gt;&lt;D xsi:type="xsd:double"&gt;54.6315&lt;/D&gt;&lt;D xsi:type="xsd:double"&gt;73.05943&lt;/D&gt;&lt;D xsi:type="xsd:double"&gt;53.86809&lt;/D&gt;&lt;D xsi:type="xsd:double"&gt;47.053490000000004&lt;/D&gt;&lt;D xsi:type="xsd:double"&gt;50.60784&lt;/D&gt;&lt;D xsi:type="xsd:double"&gt;74.5854&lt;/D&gt;&lt;D xsi:type="xsd:double"&gt;149.7817&lt;/D&gt;&lt;D xsi:type="xsd:double"&gt;29.463700000000003&lt;/D&gt;&lt;D xsi:type="xsd:double"&gt;39.872910000000005&lt;/D&gt;&lt;D xsi:type="xsd:double"&gt;26.215510000000002&lt;/D&gt;&lt;D xsi:type="xsd:double"&gt;19.294310000000003&lt;/D&gt;&lt;D xsi:type="xsd:double"&gt;19.358960000000003&lt;/D&gt;&lt;D xsi:type="xsd:double"&gt;17.60864&lt;/D&gt;&lt;D xsi:type="xsd:double"&gt;17.30291&lt;/D&gt;&lt;D xsi:type="xsd:double"&gt;10.09224&lt;/D&gt;&lt;D xsi:type="xsd:double"&gt;9.318845&lt;/D&gt;&lt;D xsi:type="xsd:double"&gt;13.171830000000002&lt;/D&gt;&lt;D xsi:type="xsd:double"&gt;15.104820000000002&lt;/D&gt;&lt;D xsi:type="xsd:double"&gt;7.9053689999999994&lt;/D&gt;&lt;D xsi:type="xsd:double"&gt;8.2120509999999989&lt;/D&gt;&lt;D xsi:type="xsd:double"&gt;19.91673&lt;/D&gt;&lt;D xsi:type="xsd:double"&gt;10.6301&lt;/D&gt;&lt;D xsi:type="xsd:double"&gt;9.923242&lt;/D&gt;&lt;D xsi:type="xsd:double"&gt;5.5804&lt;/D&gt;&lt;D xsi:type="xsd:double"&gt;7.0070669999999993&lt;/D&gt;&lt;D xsi:type="xsd:double"&gt;5.326314&lt;/D&gt;&lt;D xsi:type="xsd:double"&gt;7.953747&lt;/D&gt;&lt;D xsi:type="xsd:double"&gt;8.168797&lt;/D&gt;&lt;D xsi:type="xsd:double"&gt;7.308942&lt;/D&gt;&lt;D xsi:type="xsd:double"&gt;23.49905&lt;/D&gt;&lt;D xsi:type="xsd:double"&gt;9.002593&lt;/D&gt;&lt;D xsi:type="xsd:double"&gt;8.809897&lt;/D&gt;&lt;D xsi:type="xsd:double"&gt;9.673131999999999&lt;/D&gt;&lt;D xsi:type="xsd:double"&gt;6.2777600000000007&lt;/D&gt;&lt;D xsi:type="xsd:double"&gt;5.6788&lt;/D&gt;&lt;D xsi:type="xsd:double"&gt;6.165121&lt;/D&gt;&lt;D xsi:type="xsd:double"&gt;18.28646&lt;/D&gt;&lt;D xsi:type="xsd:double"&gt;6.438463&lt;/D&gt;&lt;D xsi:type="xsd:double"&gt;5.715578&lt;/D&gt;&lt;D xsi:type="xsd:double"&gt;7.307612&lt;/D&gt;&lt;D xsi:type="xsd:double"&gt;13.228340000000001&lt;/D&gt;&lt;D xsi:type="xsd:double"&gt;8.545111&lt;/D&gt;&lt;D xsi:type="xsd:double"&gt;6.7099300000000008&lt;/D&gt;&lt;D xsi:type="xsd:double"&gt;8.318391&lt;/D&gt;&lt;D xsi:type="xsd:double"&gt;23.398320000000002&lt;/D&gt;&lt;D xsi:type="xsd:double"&gt;20.99603&lt;/D&gt;&lt;D xsi:type="xsd:double"&gt;11.3015&lt;/D&gt;&lt;D xsi:type="xsd:double"&gt;12.002220000000001&lt;/D&gt;&lt;D xsi:type="xsd:double"&gt;17.24897&lt;/D&gt;&lt;D xsi:type="xsd:double"&gt;18.630660000000002&lt;/D&gt;&lt;D xsi:type="xsd:double"&gt;17.688650000000003&lt;/D&gt;&lt;D xsi:type="xsd:double"&gt;9.462779&lt;/D&gt;&lt;D xsi:type="xsd:double"&gt;6.7132819999999995&lt;/D&gt;&lt;D xsi:type="xsd:double"&gt;7.0062479999999994&lt;/D&gt;&lt;D xsi:type="xsd:double"&gt;6.4966409999999994&lt;/D&gt;&lt;D xsi:type="xsd:double"&gt;4.492668&lt;/D&gt;&lt;D xsi:type="xsd:double"&gt;7.890731&lt;/D&gt;&lt;D xsi:type="xsd:double"&gt;6.533307&lt;/D&gt;&lt;D xsi:type="xsd:double"&gt;5.8729869999999993&lt;/D&gt;&lt;D xsi:type="xsd:double"&gt;15.825730000000002&lt;/D&gt;&lt;D xsi:type="xsd:double"&gt;18.62854&lt;/D&gt;&lt;D xsi:type="xsd:double"&gt;14.019680000000001&lt;/D&gt;&lt;D xsi:type="xsd:double"&gt;6.6756100000000007&lt;/D&gt;&lt;D xsi:type="xsd:double"&gt;3.831073&lt;/D&gt;&lt;D xsi:type="xsd:double"&gt;12.273660000000001&lt;/D&gt;&lt;D xsi:type="xsd:double"&gt;7.6598789999999992&lt;/D&gt;&lt;D xsi:type="xsd:double"&gt;5.0198&lt;/D&gt;&lt;D xsi:type="xsd:double"&gt;6.173255&lt;/D&gt;&lt;D xsi:type="xsd:double"&gt;17.25869&lt;/D&gt;&lt;D xsi:type="xsd:double"&gt;37.40222&lt;/D&gt;&lt;D xsi:type="xsd:double"&gt;10.96859&lt;/D&gt;&lt;D xsi:type="xsd:double"&gt;6.9136349999999993&lt;/D&gt;&lt;D xsi:type="xsd:double"&gt;12.31032&lt;/D&gt;&lt;D xsi:type="xsd:double"&gt;0&lt;/D&gt;&lt;D xsi:type="xsd:double"&gt;0&lt;/D&gt;&lt;D xsi:type="xsd:double"&gt;5.3442229999999995&lt;/D&gt;&lt;D xsi:type="xsd:double"&gt;5.093039&lt;/D&gt;&lt;D xsi:type="xsd:double"&gt;5.847346&lt;/D&gt;&lt;D xsi:type="xsd:double"&gt;3.3910359999999997&lt;/D&gt;&lt;D xsi:type="xsd:double"&gt;3.761046&lt;/D&gt;&lt;D xsi:type="xsd:double"&gt;4.929169&lt;/D&gt;&lt;D xsi:type="xsd:double"&gt;15.720981&lt;/D&gt;&lt;D xsi:type="xsd:double"&gt;5.594881&lt;/D&gt;&lt;D xsi:type="xsd:double"&gt;6.788526&lt;/D&gt;&lt;D xsi:type="xsd:double"&gt;6.283855&lt;/D&gt;&lt;D xsi:type="xsd:double"&gt;5.345275&lt;/D&gt;&lt;D xsi:type="xsd:double"&gt;17.38614&lt;/D&gt;&lt;D xsi:type="xsd:double"&gt;6.9031819999999993&lt;/D&gt;&lt;D xsi:type="xsd:double"&gt;6.631518&lt;/D&gt;&lt;D xsi:type="xsd:double"&gt;4.869217&lt;/D&gt;&lt;D xsi:type="xsd:double"&gt;4.127196&lt;/D&gt;&lt;D xsi:type="xsd:double"&gt;5.310747&lt;/D&gt;&lt;D xsi:type="xsd:double"&gt;6.371924&lt;/D&gt;&lt;D xsi:type="xsd:double"&gt;9.0899179999999991&lt;/D&gt;&lt;D xsi:type="xsd:double"&gt;7.605593&lt;/D&gt;&lt;D xsi:type="xsd:double"&gt;7.7739369999999992&lt;/D&gt;&lt;D xsi:type="xsd:double"&gt;5.469421&lt;/D&gt;&lt;D xsi:type="xsd:double"&gt;11.053210000000002&lt;/D&gt;&lt;D xsi:type="xsd:double"&gt;5.653257&lt;/D&gt;&lt;D xsi:type="xsd:double"&gt;4.222327&lt;/D&gt;&lt;D xsi:type="xsd:double"&gt;11.787970000000001&lt;/D&gt;&lt;D xsi:type="xsd:double"&gt;14.10668&lt;/D&gt;&lt;D xsi:type="xsd:double"&gt;5.0398109999999994&lt;/D&gt;&lt;D xsi:type="xsd:double"&gt;4.9620229999999994&lt;/D&gt;&lt;D xsi:type="xsd:double"&gt;4.191123&lt;/D&gt;&lt;D xsi:type="xsd:double"&gt;5.931013&lt;/D&gt;&lt;D xsi:type="xsd:double"&gt;16.86116&lt;/D&gt;&lt;D xsi:type="xsd:double"&gt;6.6292329999999993&lt;/D&gt;&lt;D xsi:type="xsd:double"&gt;5.53922&lt;/D&gt;&lt;D xsi:type="xsd:double"&gt;3.442141&lt;/D&gt;&lt;D xsi:type="xsd:double"&gt;9.227114&lt;/D&gt;&lt;D xsi:type="xsd:double"&gt;6.3859509999999995&lt;/D&gt;&lt;D xsi:type="xsd:double"&gt;25.790670000000002&lt;/D&gt;&lt;D xsi:type="xsd:double"&gt;34.89276&lt;/D&gt;&lt;D xsi:type="xsd:double"&gt;21.333060000000003&lt;/D&gt;&lt;D xsi:type="xsd:double"&gt;20.849110000000003&lt;/D&gt;&lt;D xsi:type="xsd:double"&gt;25.928780000000003&lt;/D&gt;&lt;D xsi:type="xsd:double"&gt;17.17539&lt;/D&gt;&lt;D xsi:type="xsd:double"&gt;36.60542&lt;/D&gt;&lt;D xsi:type="xsd:double"&gt;23.99125&lt;/D&gt;&lt;D xsi:type="xsd:double"&gt;65.85688&lt;/D&gt;&lt;D xsi:type="xsd:double"&gt;67.046540000000007&lt;/D&gt;&lt;D xsi:type="xsd:double"&gt;32.64116&lt;/D&gt;&lt;D xsi:type="xsd:double"&gt;55.9322&lt;/D&gt;&lt;D xsi:type="xsd:double"&gt;17.765240000000002&lt;/D&gt;&lt;D xsi:type="xsd:double"&gt;21.15612&lt;/D&gt;&lt;D xsi:type="xsd:double"&gt;10.1614&lt;/D&gt;&lt;D xsi:type="xsd:double"&gt;53.262060000000005&lt;/D&gt;&lt;D xsi:type="xsd:double"&gt;21.9844&lt;/D&gt;&lt;D xsi:type="xsd:double"&gt;10.8589&lt;/D&gt;&lt;D xsi:type="xsd:double"&gt;17.531670000000002&lt;/D&gt;&lt;D xsi:type="xsd:double"&gt;7.8184249999999995&lt;/D&gt;&lt;D xsi:type="xsd:double"&gt;16.18342&lt;/D&gt;&lt;D xsi:type="xsd:double"&gt;58.805270000000007&lt;/D&gt;&lt;D xsi:type="xsd:double"&gt;7.490215&lt;/D&gt;&lt;D xsi:type="xsd:double"&gt;18.73072&lt;/D&gt;&lt;D xsi:type="xsd:double"&gt;25.4673&lt;/D&gt;&lt;D xsi:type="xsd:double"&gt;8.895184&lt;/D&gt;&lt;D xsi:type="xsd:double"&gt;7.3022&lt;/D&gt;&lt;D xsi:type="xsd:double"&gt;6.652075&lt;/D&gt;&lt;D xsi:type="xsd:double"&gt;5.071842&lt;/D&gt;&lt;D xsi:type="xsd:double"&gt;21.98714&lt;/D&gt;&lt;D xsi:type="xsd:double"&gt;8.541037&lt;/D&gt;&lt;D xsi:type="xsd:double"&gt;18.33238&lt;/D&gt;&lt;D xsi:type="xsd:double"&gt;6.958995&lt;/D&gt;&lt;D xsi:type="xsd:double"&gt;20.45812&lt;/D&gt;&lt;D xsi:type="xsd:double"&gt;10.133611&lt;/D&gt;&lt;D xsi:type="xsd:double"&gt;10.150580000000002&lt;/D&gt;&lt;D xsi:type="xsd:double"&gt;16.37243&lt;/D&gt;&lt;D xsi:type="xsd:double"&gt;10.622240000000002&lt;/D&gt;&lt;D xsi:type="xsd:double"&gt;17.842&lt;/D&gt;&lt;D xsi:type="xsd:double"&gt;11.782&lt;/D&gt;&lt;D xsi:type="xsd:double"&gt;16.084210000000002&lt;/D&gt;&lt;D xsi:type="xsd:double"&gt;11.691790000000001&lt;/D&gt;&lt;D xsi:type="xsd:double"&gt;6.499912&lt;/D&gt;&lt;D xsi:type="xsd:double"&gt;7.1045929999999995&lt;/D&gt;&lt;D xsi:type="xsd:double"&gt;5.977252&lt;/D&gt;&lt;D xsi:type="xsd:double"&gt;8.990637&lt;/D&gt;&lt;D xsi:type="xsd:double"&gt;10.01482&lt;/D&gt;&lt;D xsi:type="xsd:double"&gt;7.2228&lt;/D&gt;&lt;D xsi:type="xsd:double"&gt;6.4217600000000008&lt;/D&gt;&lt;D xsi:type="xsd:double"&gt;6.1223769999999993&lt;/D&gt;&lt;D xsi:type="xsd:double"&gt;7.7252769999999993&lt;/D&gt;&lt;D xsi:type="xsd:double"&gt;7.68212&lt;/D&gt;&lt;D xsi:type="xsd:double"&gt;5.583816&lt;/D&gt;&lt;D xsi:type="xsd:double"&gt;14.03447&lt;/D&gt;&lt;D xsi:type="xsd:double"&gt;9.70645&lt;/D&gt;&lt;D xsi:type="xsd:double"&gt;10.35729&lt;/D&gt;&lt;D xsi:type="xsd:double"&gt;11.749400000000001&lt;/D&gt;&lt;D xsi:type="xsd:double"&gt;59.361840000000008&lt;/D&gt;&lt;D xsi:type="xsd:double"&gt;12.35274&lt;/D&gt;&lt;D xsi:type="xsd:double"&gt;13.605309&lt;/D&gt;&lt;D xsi:type="xsd:double"&gt;7.634435&lt;/D&gt;&lt;D xsi:type="xsd:double"&gt;22.493250000000003&lt;/D&gt;&lt;D xsi:type="xsd:double"&gt;11.20644&lt;/D&gt;&lt;D xsi:type="xsd:double"&gt;13.49276&lt;/D&gt;&lt;D xsi:type="xsd:double"&gt;10.354610000000001&lt;/D&gt;&lt;D xsi:type="xsd:double"&gt;12.767370000000001&lt;/D&gt;&lt;D xsi:type="xsd:double"&gt;20.7091&lt;/D&gt;&lt;D xsi:type="xsd:double"&gt;26.93926&lt;/D&gt;&lt;D xsi:type="xsd:double"&gt;8.796657999999999&lt;/D&gt;&lt;D xsi:type="xsd:double"&gt;8.503865&lt;/D&gt;&lt;D xsi:type="xsd:double"&gt;13.344130000000002&lt;/D&gt;&lt;D xsi:type="xsd:double"&gt;13.54241&lt;/D&gt;&lt;D xsi:type="xsd:double"&gt;9.5724059999999991&lt;/D&gt;&lt;D xsi:type="xsd:double"&gt;12.430759&lt;/D&gt;&lt;D xsi:type="xsd:double"&gt;7.2217459999999996&lt;/D&gt;&lt;D xsi:type="xsd:double"&gt;9.29917&lt;/D&gt;&lt;D xsi:type="xsd:double"&gt;6.427569&lt;/D&gt;&lt;D xsi:type="xsd:double"&gt;7.006923&lt;/D&gt;&lt;D xsi:type="xsd:double"&gt;8.2271600000000014&lt;/D&gt;&lt;D xsi:type="xsd:double"&gt;8.836705&lt;/D&gt;&lt;D xsi:type="xsd:double"&gt;14.26097&lt;/D&gt;&lt;D xsi:type="xsd:double"&gt;21.33743&lt;/D&gt;&lt;D xsi:type="xsd:double"&gt;8.4186839999999989&lt;/D&gt;&lt;D xsi:type="xsd:double"&gt;9.1261029999999987&lt;/D&gt;&lt;D xsi:type="xsd:double"&gt;7.2942029999999995&lt;/D&gt;&lt;D xsi:type="xsd:double"&gt;7.699173&lt;/D&gt;&lt;D xsi:type="xsd:double"&gt;14.68912&lt;/D&gt;&lt;D xsi:type="xsd:double"&gt;8.971703&lt;/D&gt;&lt;D xsi:type="xsd:double"&gt;26.47481&lt;/D&gt;&lt;D xsi:type="xsd:double"&gt;10.435250000000002&lt;/D&gt;&lt;D xsi:type="xsd:double"&gt;10.24108&lt;/D&gt;&lt;D xsi:type="xsd:double"&gt;14.037220000000001&lt;/D&gt;&lt;D xsi:type="xsd:double"&gt;10.668719&lt;/D&gt;&lt;D xsi:type="xsd:double"&gt;25.280820000000002&lt;/D&gt;&lt;D xsi:type="xsd:double"&gt;11.46005&lt;/D&gt;&lt;D xsi:type="xsd:double"&gt;17.432660000000002&lt;/D&gt;&lt;D xsi:type="xsd:double"&gt;12.010290000000001&lt;/D&gt;&lt;D xsi:type="xsd:double"&gt;6.127159&lt;/D&gt;&lt;D xsi:type="xsd:double"&gt;17.400560000000002&lt;/D&gt;&lt;D xsi:type="xsd:double"&gt;11.608490000000002&lt;/D&gt;&lt;D xsi:type="xsd:double"&gt;11.997518999999999&lt;/D&gt;&lt;D xsi:type="xsd:double"&gt;8.13842&lt;/D&gt;&lt;D xsi:type="xsd:double"&gt;11.50633&lt;/D&gt;&lt;D xsi:type="xsd:double"&gt;13.792720000000001&lt;/D&gt;&lt;D xsi:type="xsd:double"&gt;13.26299&lt;/D&gt;&lt;D xsi:type="xsd:double"&gt;9.224309&lt;/D&gt;&lt;D xsi:type="xsd:double"&gt;7.3305549999999995&lt;/D&gt;&lt;D xsi:type="xsd:double"&gt;5.487449&lt;/D&gt;&lt;D xsi:type="xsd:double"&gt;3.7540869999999997&lt;/D&gt;&lt;/FQL&gt;&lt;FQL&gt;&lt;Q&gt;ES0173516115^FA_ISO_CODE&lt;/Q&gt;&lt;R&gt;1&lt;/R&gt;&lt;C&gt;1&lt;/C&gt;&lt;D xsi:type="xsd:string"&gt;EUR&lt;/D&gt;&lt;/FQL&gt;&lt;FQL&gt;&lt;Q&gt;ES0173516115^LSD_NAME_TOP_HLDR(10,"H","FS","EN")&lt;/Q&gt;&lt;R&gt;10&lt;/R&gt;&lt;C&gt;1&lt;/C&gt;&lt;D xsi:type="xsd:string"&gt;Sacyr Vallehermoso SA&lt;/D&gt;&lt;D xsi:type="xsd:string"&gt;CaixaBank SA&lt;/D&gt;&lt;D xsi:type="xsd:string"&gt;Government of Mexico&lt;/D&gt;&lt;D xsi:type="xsd:string"&gt;Banco Bilbao Vizcaya Argentaria SA&lt;/D&gt;&lt;D xsi:type="xsd:string"&gt;BlackRock Advisors UK Ltd.&lt;/D&gt;&lt;D xsi:type="xsd:string"&gt;Norges Bank Investment Management&lt;/D&gt;&lt;D xsi:type="xsd:string"&gt;Lyxor International Asset Management SA&lt;/D&gt;&lt;D xsi:type="xsd:string"&gt;Natixis Asset Management SA&lt;/D&gt;&lt;D xsi:type="xsd:string"&gt;The Vanguard Group, Inc.&lt;/D&gt;&lt;D xsi:type="xsd:string"&gt;Amundi SA (Asset Management)&lt;/D&gt;&lt;/FQL&gt;&lt;FQL&gt;&lt;Q&gt;ES0173516115^LSD_POS_TOP_HLDR(10,"H","FS")&lt;/Q&gt;&lt;R&gt;10&lt;/R&gt;&lt;C&gt;1&lt;/C&gt;&lt;D xsi:type="xsd:double"&gt;244294779&lt;/D&gt;&lt;D xsi:type="xsd:double"&gt;158357452&lt;/D&gt;&lt;D xsi:type="xsd:double"&gt;115884040&lt;/D&gt;&lt;D xsi:type="xsd:double"&gt;47821757&lt;/D&gt;&lt;D xsi:type="xsd:double"&gt;37475651&lt;/D&gt;&lt;D xsi:type="xsd:double"&gt;18940160&lt;/D&gt;&lt;D xsi:type="xsd:double"&gt;16572126&lt;/D&gt;&lt;D xsi:type="xsd:double"&gt;6838475&lt;/D&gt;&lt;D xsi:type="xsd:double"&gt;6232230&lt;/D&gt;&lt;D xsi:type="xsd:double"&gt;5802737&lt;/D&gt;&lt;/FQL&gt;&lt;FQL&gt;&lt;Q&gt;FR0000120578^P_PRICE(0)&lt;/Q&gt;&lt;R&gt;1&lt;/R&gt;&lt;C&gt;1&lt;/C&gt;&lt;D xsi:type="xsd:double"&gt;49.505&lt;/D&gt;&lt;/FQL&gt;&lt;FQL&gt;&lt;Q&gt;FR0000120578^P_PRICE(40861)&lt;/Q&gt;&lt;R&gt;1&lt;/R&gt;&lt;C&gt;1&lt;/C&gt;&lt;D xsi:type="xsd:double"&gt;49.505&lt;/D&gt;&lt;/FQL&gt;&lt;FQL&gt;&lt;Q&gt;FR0000120578^P_COM_SHS_OUT(0)&lt;/Q&gt;&lt;R&gt;1&lt;/R&gt;&lt;C&gt;1&lt;/C&gt;&lt;D xsi:type="xsd:double"&gt;1340.355&lt;/D&gt;&lt;/FQL&gt;&lt;FQL&gt;&lt;Q&gt;FR0000120578^P_COM_SHS_OUT(40861)&lt;/Q&gt;&lt;R&gt;1&lt;/R&gt;&lt;C&gt;1&lt;/C&gt;&lt;D xsi:type="xsd:double"&gt;1340.355&lt;/D&gt;&lt;/FQL&gt;&lt;FQL&gt;&lt;Q&gt;FR0000120578^P_LOCAL_INDEX&lt;/Q&gt;&lt;R&gt;1&lt;/R&gt;&lt;C&gt;1&lt;/C&gt;&lt;D xsi:type="xsd:string"&gt;180454&lt;/D&gt;&lt;/FQL&gt;&lt;FQL&gt;&lt;Q&gt;FR0000120578^PSETCAL(FIVEDAY);P_DATEJ_DAY(-1AY,NOW,D)&lt;/Q&gt;&lt;R&gt;263&lt;/R&gt;&lt;C&gt;1&lt;/C&gt;&lt;D xsi:type="xsd:int"&gt;40494&lt;/D&gt;&lt;D xsi:type="xsd:int"&gt;40497&lt;/D&gt;&lt;D xsi:type="xsd:int"&gt;40498&lt;/D&gt;&lt;D xsi:type="xsd:int"&gt;40499&lt;/D&gt;&lt;D xsi:type="xsd:int"&gt;40500&lt;/D&gt;&lt;D xsi:type="xsd:int"&gt;40501&lt;/D&gt;&lt;D xsi:type="xsd:int"&gt;40504&lt;/D&gt;&lt;D xsi:type="xsd:int"&gt;40505&lt;/D&gt;&lt;D xsi:type="xsd:int"&gt;40506&lt;/D&gt;&lt;D xsi:type="xsd:int"&gt;40507&lt;/D&gt;&lt;D xsi:type="xsd:int"&gt;40508&lt;/D&gt;&lt;D xsi:type="xsd:int"&gt;40511&lt;/D&gt;&lt;D xsi:type="xsd:int"&gt;40512&lt;/D&gt;&lt;D xsi:type="xsd:int"&gt;40513&lt;/D&gt;&lt;D xsi:type="xsd:int"&gt;40514&lt;/D&gt;&lt;D xsi:type="xsd:int"&gt;40515&lt;/D&gt;&lt;D xsi:type="xsd:int"&gt;40518&lt;/D&gt;&lt;D xsi:type="xsd:int"&gt;40519&lt;/D&gt;&lt;D xsi:type="xsd:int"&gt;40520&lt;/D&gt;&lt;D xsi:type="xsd:int"&gt;40521&lt;/D&gt;&lt;D xsi:type="xsd:int"&gt;40522&lt;/D&gt;&lt;D xsi:type="xsd:int"&gt;40525&lt;/D&gt;&lt;D xsi:type="xsd:int"&gt;40526&lt;/D&gt;&lt;D xsi:type="xsd:int"&gt;40527&lt;/D&gt;&lt;D xsi:type="xsd:int"&gt;40528&lt;/D&gt;&lt;D xsi:type="xsd:int"&gt;40529&lt;/D&gt;&lt;D xsi:type="xsd:int"&gt;40532&lt;/D&gt;&lt;D xsi:type="xsd:int"&gt;40533&lt;/D&gt;&lt;D xsi:type="xsd:int"&gt;40534&lt;/D&gt;&lt;D xsi:type="xsd:int"&gt;40535&lt;/D&gt;&lt;D xsi:type="xsd:int"&gt;40536&lt;/D&gt;&lt;D xsi:type="xsd:int"&gt;40539&lt;/D&gt;&lt;D xsi:type="xsd:int"&gt;40540&lt;/D&gt;&lt;D xsi:type="xsd:int"&gt;40541&lt;/D&gt;&lt;D xsi:type="xsd:int"&gt;40542&lt;/D&gt;&lt;D xsi:type="xsd:int"&gt;40543&lt;/D&gt;&lt;D xsi:type="xsd:int"&gt;40546&lt;/D&gt;&lt;D xsi:type="xsd:int"&gt;40547&lt;/D&gt;&lt;D xsi:type="xsd:int"&gt;40548&lt;/D&gt;&lt;D xsi:type="xsd:int"&gt;40549&lt;/D&gt;&lt;D xsi:type="xsd:int"&gt;40550&lt;/D&gt;&lt;D xsi:type="xsd:int"&gt;40553&lt;/D&gt;&lt;D xsi:type="xsd:int"&gt;40554&lt;/D&gt;&lt;D xsi:type="xsd:int"&gt;40555&lt;/D&gt;&lt;D xsi:type="xsd:int"&gt;40556&lt;/D&gt;&lt;D xsi:type="xsd:int"&gt;40557&lt;/D&gt;&lt;D xsi:type="xsd:int"&gt;40560&lt;/D&gt;&lt;D xsi:type="xsd:int"&gt;40561&lt;/D&gt;&lt;D xsi:type="xsd:int"&gt;40562&lt;/D&gt;&lt;D xsi:type="xsd:int"&gt;40563&lt;/D&gt;&lt;D xsi:type="xsd:int"&gt;40564&lt;/D&gt;&lt;D xsi:type="xsd:int"&gt;40567&lt;/D&gt;&lt;D xsi:type="xsd:int"&gt;40568&lt;/D&gt;&lt;D xsi:type="xsd:int"&gt;40569&lt;/D&gt;&lt;D xsi:type="xsd:int"&gt;40570&lt;/D&gt;&lt;D xsi:type="xsd:int"&gt;40571&lt;/D&gt;&lt;D xsi:type="xsd:int"&gt;40574&lt;/D&gt;&lt;D xsi:type="xsd:int"&gt;40575&lt;/D&gt;&lt;D xsi:type="xsd:int"&gt;40576&lt;/D&gt;&lt;D xsi:type="xsd:int"&gt;40577&lt;/D&gt;&lt;D xsi:type="xsd:int"&gt;40578&lt;/D&gt;&lt;D xsi:type="xsd:int"&gt;40581&lt;/D&gt;&lt;D xsi:type="xsd:int"&gt;40582&lt;/D&gt;&lt;D xsi:type="xsd:int"&gt;40583&lt;/D&gt;&lt;D xsi:type="xsd:int"&gt;40584&lt;/D&gt;&lt;D xsi:type="xsd:int"&gt;40585&lt;/D&gt;&lt;D xsi:type="xsd:int"&gt;40588&lt;/D&gt;&lt;D xsi:type="xsd:int"&gt;40589&lt;/D&gt;&lt;D xsi:type="xsd:int"&gt;40590&lt;/D&gt;&lt;D xsi:type="xsd:int"&gt;40591&lt;/D&gt;&lt;D xsi:type="xsd:int"&gt;40592&lt;/D&gt;&lt;D xsi:type="xsd:int"&gt;40595&lt;/D&gt;&lt;D xsi:type="xsd:int"&gt;40596&lt;/D&gt;&lt;D xsi:type="xsd:int"&gt;40597&lt;/D&gt;&lt;D xsi:type="xsd:int"&gt;40598&lt;/D&gt;&lt;D xsi:type="xsd:int"&gt;40599&lt;/D&gt;&lt;D xsi:type="xsd:int"&gt;40602&lt;/D&gt;&lt;D xsi:type="xsd:int"&gt;40603&lt;/D&gt;&lt;D xsi:type="xsd:int"&gt;40604&lt;/D&gt;&lt;D xsi:type="xsd:int"&gt;40605&lt;/D&gt;&lt;D xsi:type="xsd:int"&gt;40606&lt;/D&gt;&lt;D xsi:type="xsd:int"&gt;40609&lt;/D&gt;&lt;D xsi:type="xsd:int"&gt;40610&lt;/D&gt;&lt;D xsi:type="xsd:int"&gt;40611&lt;/D&gt;&lt;D xsi:type="xsd:int"&gt;40612&lt;/D&gt;&lt;D xsi:type="xsd:int"&gt;40613&lt;/D&gt;&lt;D xsi:type="xsd:int"&gt;40616&lt;/D&gt;&lt;D xsi:type="xsd:int"&gt;40617&lt;/D&gt;&lt;D xsi:type="xsd:int"&gt;40618&lt;/D&gt;&lt;D xsi:type="xsd:int"&gt;40619&lt;/D&gt;&lt;D xsi:type="xsd:int"&gt;40620&lt;/D&gt;&lt;D xsi:type="xsd:int"&gt;40623&lt;/D&gt;&lt;D xsi:type="xsd:int"&gt;40624&lt;/D&gt;&lt;D xsi:type="xsd:int"&gt;40625&lt;/D&gt;&lt;D xsi:type="xsd:int"&gt;40626&lt;/D&gt;&lt;D xsi:type="xsd:int"&gt;40627&lt;/D&gt;&lt;D xsi:type="xsd:int"&gt;40630&lt;/D&gt;&lt;D xsi:type="xsd:int"&gt;40631&lt;/D&gt;&lt;D xsi:type="xsd:int"&gt;40632&lt;/D&gt;&lt;D xsi:type="xsd:int"&gt;40633&lt;/D&gt;&lt;D xsi:type="xsd:int"&gt;40634&lt;/D&gt;&lt;D xsi:type="xsd:int"&gt;40637&lt;/D&gt;&lt;D xsi:type="xsd:int"&gt;40638&lt;/D&gt;&lt;D xsi:type="xsd:int"&gt;40639&lt;/D&gt;&lt;D xsi:type="xsd:int"&gt;40640&lt;/D&gt;&lt;D xsi:type="xsd:int"&gt;40641&lt;/D&gt;&lt;D xsi:type="xsd:int"&gt;40644&lt;/D&gt;&lt;D xsi:type="xsd:int"&gt;40645&lt;/D&gt;&lt;D xsi:type="xsd:int"&gt;40646&lt;/D&gt;&lt;D xsi:type="xsd:int"&gt;40647&lt;/D&gt;&lt;D xsi:type="xsd:int"&gt;40648&lt;/D&gt;&lt;D xsi:type="xsd:int"&gt;40651&lt;/D&gt;&lt;D xsi:type="xsd:int"&gt;40652&lt;/D&gt;&lt;D xsi:type="xsd:int"&gt;40653&lt;/D&gt;&lt;D xsi:type="xsd:int"&gt;40654&lt;/D&gt;&lt;D xsi:type="xsd:int"&gt;40655&lt;/D&gt;&lt;D xsi:type="xsd:int"&gt;40658&lt;/D&gt;&lt;D xsi:type="xsd:int"&gt;40659&lt;/D&gt;&lt;D xsi:type="xsd:int"&gt;40660&lt;/D&gt;&lt;D xsi:type="xsd:int"&gt;40661&lt;/D&gt;&lt;D xsi:type="xsd:int"&gt;40662&lt;/D&gt;&lt;D xsi:type="xsd:int"&gt;40665&lt;/D&gt;&lt;D xsi:type="xsd:int"&gt;40666&lt;/D&gt;&lt;D xsi:type="xsd:int"&gt;40667&lt;/D&gt;&lt;D xsi:type="xsd:int"&gt;40668&lt;/D&gt;&lt;D xsi:type="xsd:int"&gt;40669&lt;/D&gt;&lt;D xsi:type="xsd:int"&gt;40672&lt;/D&gt;&lt;D xsi:type="xsd:int"&gt;40673&lt;/D&gt;&lt;D xsi:type="xsd:int"&gt;40674&lt;/D&gt;&lt;D xsi:type="xsd:int"&gt;40675&lt;/D&gt;&lt;D xsi:type="xsd:int"&gt;40676&lt;/D&gt;&lt;D xsi:type="xsd:int"&gt;40679&lt;/D&gt;&lt;D xsi:type="xsd:int"&gt;40680&lt;/D&gt;&lt;D xsi:type="xsd:int"&gt;40681&lt;/D&gt;&lt;D xsi:type="xsd:int"&gt;40682&lt;/D&gt;&lt;D xsi:type="xsd:int"&gt;40683&lt;/D&gt;&lt;D xsi:type="xsd:int"&gt;40686&lt;/D&gt;&lt;D xsi:type="xsd:int"&gt;40687&lt;/D&gt;&lt;D xsi:type="xsd:int"&gt;40688&lt;/D&gt;&lt;D xsi:type="xsd:int"&gt;40689&lt;/D&gt;&lt;D xsi:type="xsd:int"&gt;40690&lt;/D&gt;&lt;D xsi:type="xsd:int"&gt;40693&lt;/D&gt;&lt;D xsi:type="xsd:int"&gt;40694&lt;/D&gt;&lt;D xsi:type="xsd:int"&gt;40695&lt;/D&gt;&lt;D xsi:type="xsd:int"&gt;40696&lt;/D&gt;&lt;D xsi:type="xsd:int"&gt;40697&lt;/D&gt;&lt;D xsi:type="xsd:int"&gt;40700&lt;/D&gt;&lt;D xsi:type="xsd:int"&gt;40701&lt;/D&gt;&lt;D xsi:type="xsd:int"&gt;40702&lt;/D&gt;&lt;D xsi:type="xsd:int"&gt;40703&lt;/D&gt;&lt;D xsi:type="xsd:int"&gt;40704&lt;/D&gt;&lt;D xsi:type="xsd:int"&gt;40707&lt;/D&gt;&lt;D xsi:type="xsd:int"&gt;40708&lt;/D&gt;&lt;D xsi:type="xsd:int"&gt;40709&lt;/D&gt;&lt;D xsi:type="xsd:int"&gt;40710&lt;/D&gt;&lt;D xsi:type="xsd:int"&gt;40711&lt;/D&gt;&lt;D xsi:type="xsd:int"&gt;40714&lt;/D&gt;&lt;D xsi:type="xsd:int"&gt;40715&lt;/D&gt;&lt;D xsi:type="xsd:int"&gt;40716&lt;/D&gt;&lt;D xsi:type="xsd:int"&gt;40717&lt;/D&gt;&lt;D xsi:type="xsd:int"&gt;40718&lt;/D&gt;&lt;D xsi:type="xsd:int"&gt;40721&lt;/D&gt;&lt;D xsi:type="xsd:int"&gt;40722&lt;/D&gt;&lt;D xsi:type="xsd:int"&gt;40723&lt;/D&gt;&lt;D xsi:type="xsd:int"&gt;40724&lt;/D&gt;&lt;D xsi:type="xsd:int"&gt;40725&lt;/D&gt;&lt;D xsi:type="xsd:int"&gt;40728&lt;/D&gt;&lt;D xsi:type="xsd:int"&gt;40729&lt;/D&gt;&lt;D xsi:type="xsd:int"&gt;40730&lt;/D&gt;&lt;D xsi:type="xsd:int"&gt;40731&lt;/D&gt;&lt;D xsi:type="xsd:int"&gt;40732&lt;/D&gt;&lt;D xsi:type="xsd:int"&gt;40735&lt;/D&gt;&lt;D xsi:type="xsd:int"&gt;40736&lt;/D&gt;&lt;D xsi:type="xsd:int"&gt;40737&lt;/D&gt;&lt;D xsi:type="xsd:int"&gt;40738&lt;/D&gt;&lt;D xsi:type="xsd:int"&gt;40739&lt;/D&gt;&lt;D xsi:type="xsd:int"&gt;40742&lt;/D&gt;&lt;D xsi:type="xsd:int"&gt;40743&lt;/D&gt;&lt;D xsi:type="xsd:int"&gt;40744&lt;/D&gt;&lt;D xsi:type="xsd:int"&gt;40745&lt;/D&gt;&lt;D xsi:type="xsd:int"&gt;40746&lt;/D&gt;&lt;D xsi:type="xsd:int"&gt;40749&lt;/D&gt;&lt;D xsi:type="xsd:int"&gt;40750&lt;/D&gt;&lt;D xsi:type="xsd:int"&gt;40751&lt;/D&gt;&lt;D xsi:type="xsd:int"&gt;40752&lt;/D&gt;&lt;D xsi:type="xsd:int"&gt;40753&lt;/D&gt;&lt;D xsi:type="xsd:int"&gt;40756&lt;/D&gt;&lt;D xsi:type="xsd:int"&gt;40757&lt;/D&gt;&lt;D xsi:type="xsd:int"&gt;40758&lt;/D&gt;&lt;D xsi:type="xsd:int"&gt;40759&lt;/D&gt;&lt;D xsi:type="xsd:int"&gt;40760&lt;/D&gt;&lt;D xsi:type="xsd:int"&gt;40763&lt;/D&gt;&lt;D xsi:type="xsd:int"&gt;40764&lt;/D&gt;&lt;D xsi:type="xsd:int"&gt;40765&lt;/D&gt;&lt;D xsi:type="xsd:int"&gt;40766&lt;/D&gt;&lt;D xsi:type="xsd:int"&gt;40767&lt;/D&gt;&lt;D xsi:type="xsd:int"&gt;40770&lt;/D&gt;&lt;D xsi:type="xsd:int"&gt;40771&lt;/D&gt;&lt;D xsi:type="xsd:int"&gt;40772&lt;/D&gt;&lt;D xsi:type="xsd:int"&gt;40773&lt;/D&gt;&lt;D xsi:type="xsd:int"&gt;40774&lt;/D&gt;&lt;D xsi:type="xsd:int"&gt;40777&lt;/D&gt;&lt;D xsi:type="xsd:int"&gt;40778&lt;/D&gt;&lt;D xsi:type="xsd:int"&gt;40779&lt;/D&gt;&lt;D xsi:type="xsd:int"&gt;40780&lt;/D&gt;&lt;D xsi:type="xsd:int"&gt;40781&lt;/D&gt;&lt;D xsi:type="xsd:int"&gt;40784&lt;/D&gt;&lt;D xsi:type="xsd:int"&gt;40785&lt;/D&gt;&lt;D xsi:type="xsd:int"&gt;40786&lt;/D&gt;&lt;D xsi:type="xsd:int"&gt;40787&lt;/D&gt;&lt;D xsi:type="xsd:int"&gt;40788&lt;/D&gt;&lt;D xsi:type="xsd:int"&gt;40791&lt;/D&gt;&lt;D xsi:type="xsd:int"&gt;40792&lt;/D&gt;&lt;D xsi:type="xsd:int"&gt;40793&lt;/D&gt;&lt;D xsi:type="xsd:int"&gt;40794&lt;/D&gt;&lt;D xsi:type="xsd:int"&gt;40795&lt;/D&gt;&lt;D xsi:type="xsd:int"&gt;40798&lt;/D&gt;&lt;D xsi:type="xsd:int"&gt;40799&lt;/D&gt;&lt;D xsi:type="xsd:int"&gt;40800&lt;/D&gt;&lt;D xsi:type="xsd:int"&gt;40801&lt;/D&gt;&lt;D xsi:type="xsd:int"&gt;40802&lt;/D&gt;&lt;D xsi:type="xsd:int"&gt;40805&lt;/D&gt;&lt;D xsi:type="xsd:int"&gt;40806&lt;/D&gt;&lt;D xsi:type="xsd:int"&gt;40807&lt;/D&gt;&lt;D xsi:type="xsd:int"&gt;40808&lt;/D&gt;&lt;D xsi:type="xsd:int"&gt;40809&lt;/D&gt;&lt;D xsi:type="xsd:int"&gt;40812&lt;/D&gt;&lt;D xsi:type="xsd:int"&gt;40813&lt;/D&gt;&lt;D xsi:type="xsd:int"&gt;40814&lt;/D&gt;&lt;D xsi:type="xsd:int"&gt;40815&lt;/D&gt;&lt;D xsi:type="xsd:int"&gt;40816&lt;/D&gt;&lt;D xsi:type="xsd:int"&gt;40819&lt;/D&gt;&lt;D xsi:type="xsd:int"&gt;40820&lt;/D&gt;&lt;D xsi:type="xsd:int"&gt;40821&lt;/D&gt;&lt;D xsi:type="xsd:int"&gt;40822&lt;/D&gt;&lt;D xsi:type="xsd:int"&gt;40823&lt;/D&gt;&lt;D xsi:type="xsd:int"&gt;40826&lt;/D&gt;&lt;D xsi:type="xsd:int"&gt;40827&lt;/D&gt;&lt;D xsi:type="xsd:int"&gt;40828&lt;/D&gt;&lt;D xsi:type="xsd:int"&gt;40829&lt;/D&gt;&lt;D xsi:type="xsd:int"&gt;40830&lt;/D&gt;&lt;D xsi:type="xsd:int"&gt;40833&lt;/D&gt;&lt;D xsi:type="xsd:int"&gt;40834&lt;/D&gt;&lt;D xsi:type="xsd:int"&gt;40835&lt;/D&gt;&lt;D xsi:type="xsd:int"&gt;40836&lt;/D&gt;&lt;D xsi:type="xsd:int"&gt;40837&lt;/D&gt;&lt;D xsi:type="xsd:int"&gt;40840&lt;/D&gt;&lt;D xsi:type="xsd:int"&gt;40841&lt;/D&gt;&lt;D xsi:type="xsd:int"&gt;40842&lt;/D&gt;&lt;D xsi:type="xsd:int"&gt;40843&lt;/D&gt;&lt;D xsi:type="xsd:int"&gt;40844&lt;/D&gt;&lt;D xsi:type="xsd:int"&gt;40847&lt;/D&gt;&lt;D xsi:type="xsd:int"&gt;40848&lt;/D&gt;&lt;D xsi:type="xsd:int"&gt;40849&lt;/D&gt;&lt;D xsi:type="xsd:int"&gt;40850&lt;/D&gt;&lt;D xsi:type="xsd:int"&gt;40851&lt;/D&gt;&lt;D xsi:type="xsd:int"&gt;40854&lt;/D&gt;&lt;D xsi:type="xsd:int"&gt;40855&lt;/D&gt;&lt;D xsi:type="xsd:int"&gt;40856&lt;/D&gt;&lt;D xsi:type="xsd:int"&gt;40857&lt;/D&gt;&lt;D xsi:type="xsd:int"&gt;40858&lt;/D&gt;&lt;D xsi:type="xsd:int"&gt;40861&lt;/D&gt;&lt;D xsi:type="xsd:int"&gt;40862&lt;/D&gt;&lt;/FQL&gt;&lt;FQL&gt;&lt;Q&gt;FR0000120578^PSETCAL(FIVEDAY);P_PRICE(-1AY,NOW,D,EC_CURR,,1)&lt;/Q&gt;&lt;R&gt;263&lt;/R&gt;&lt;C&gt;1&lt;/C&gt;&lt;D xsi:type="xsd:double"&gt;49.480000000000004&lt;/D&gt;&lt;D xsi:type="xsd:double"&gt;49.59&lt;/D&gt;&lt;D xsi:type="xsd:double"&gt;48.665&lt;/D&gt;&lt;D xsi:type="xsd:double"&gt;49.5&lt;/D&gt;&lt;D xsi:type="xsd:double"&gt;50.32&lt;/D&gt;&lt;D xsi:type="xsd:double"&gt;50&lt;/D&gt;&lt;D xsi:type="xsd:double"&gt;49.34&lt;/D&gt;&lt;D xsi:type="xsd:double"&gt;48.235&lt;/D&gt;&lt;D xsi:type="xsd:double"&gt;48.495000000000005&lt;/D&gt;&lt;D xsi:type="xsd:double"&gt;48.53&lt;/D&gt;&lt;D xsi:type="xsd:double"&gt;48.42&lt;/D&gt;&lt;D xsi:type="xsd:double"&gt;46.97&lt;/D&gt;&lt;D xsi:type="xsd:double"&gt;46.58&lt;/D&gt;&lt;D xsi:type="xsd:double"&gt;47.800000000000004&lt;/D&gt;&lt;D xsi:type="xsd:double"&gt;47.96&lt;/D&gt;&lt;D xsi:type="xsd:double"&gt;47.92&lt;/D&gt;&lt;D xsi:type="xsd:double"&gt;47.835&lt;/D&gt;&lt;D xsi:type="xsd:double"&gt;48.550000000000004&lt;/D&gt;&lt;D xsi:type="xsd:double"&gt;49.145&lt;/D&gt;&lt;D xsi:type="xsd:double"&gt;49.34&lt;/D&gt;&lt;D xsi:type="xsd:double"&gt;49.31&lt;/D&gt;&lt;D xsi:type="xsd:double"&gt;49&lt;/D&gt;&lt;D xsi:type="xsd:double"&gt;49.63&lt;/D&gt;&lt;D xsi:type="xsd:double"&gt;49.53&lt;/D&gt;&lt;D xsi:type="xsd:double"&gt;49.195&lt;/D&gt;&lt;D xsi:type="xsd:double"&gt;48.655&lt;/D&gt;&lt;D xsi:type="xsd:double"&gt;48.895&lt;/D&gt;&lt;D xsi:type="xsd:double"&gt;49.22&lt;/D&gt;&lt;D xsi:type="xsd:double"&gt;49.5&lt;/D&gt;&lt;D xsi:type="xsd:double"&gt;49.44&lt;/D&gt;&lt;D xsi:type="xsd:double"&gt;49.050000000000004&lt;/D&gt;&lt;D xsi:type="xsd:double"&gt;48.76&lt;/D&gt;&lt;D xsi:type="xsd:double"&gt;48.7&lt;/D&gt;&lt;D xsi:type="xsd:double"&gt;49.15&lt;/D&gt;&lt;D xsi:type="xsd:double"&gt;48.65&lt;/D&gt;&lt;D xsi:type="xsd:double"&gt;47.85&lt;/D&gt;&lt;D xsi:type="xsd:double"&gt;49.39&lt;/D&gt;&lt;D xsi:type="xsd:double"&gt;49.69&lt;/D&gt;&lt;D xsi:type="xsd:double"&gt;49.84&lt;/D&gt;&lt;D xsi:type="xsd:double"&gt;50.28&lt;/D&gt;&lt;D xsi:type="xsd:double"&gt;49.75&lt;/D&gt;&lt;D xsi:type="xsd:double"&gt;48.905&lt;/D&gt;&lt;D xsi:type="xsd:double"&gt;49.44&lt;/D&gt;&lt;D xsi:type="xsd:double"&gt;51.25&lt;/D&gt;&lt;D xsi:type="xsd:double"&gt;51.800000000000004&lt;/D&gt;&lt;D xsi:type="xsd:double"&gt;51.2&lt;/D&gt;&lt;D xsi:type="xsd:double"&gt;51.1&lt;/D&gt;&lt;D xsi:type="xsd:double"&gt;50.910000000000004&lt;/D&gt;&lt;D xsi:type="xsd:double"&gt;50.76&lt;/D&gt;&lt;D xsi:type="xsd:double"&gt;50.18&lt;/D&gt;&lt;D xsi:type="xsd:double"&gt;50.870000000000005&lt;/D&gt;&lt;D xsi:type="xsd:double"&gt;50.980000000000004&lt;/D&gt;&lt;D xsi:type="xsd:double"&gt;50.65&lt;/D&gt;&lt;D xsi:type="xsd:double"&gt;51.400000000000006&lt;/D&gt;&lt;D xsi:type="xsd:double"&gt;51.17&lt;/D&gt;&lt;D xsi:type="xsd:double"&gt;49.215&lt;/D&gt;&lt;D xsi:type="xsd:double"&gt;49.875&lt;/D&gt;&lt;D xsi:type="xsd:double"&gt;50.69&lt;/D&gt;&lt;D xsi:type="xsd:double"&gt;50.730000000000004&lt;/D&gt;&lt;D xsi:type="xsd:double"&gt;50&lt;/D&gt;&lt;D xsi:type="xsd:double"&gt;50.300000000000004&lt;/D&gt;&lt;D xsi:type="xsd:double"&gt;50.79&lt;/D&gt;&lt;D xsi:type="xsd:double"&gt;51.14&lt;/D&gt;&lt;D xsi:type="xsd:double"&gt;50.34&lt;/D&gt;&lt;D xsi:type="xsd:double"&gt;50.39&lt;/D&gt;&lt;D xsi:type="xsd:double"&gt;49.65&lt;/D&gt;&lt;D xsi:type="xsd:double"&gt;49.93&lt;/D&gt;&lt;D xsi:type="xsd:double"&gt;49.800000000000004&lt;/D&gt;&lt;D xsi:type="xsd:double"&gt;51.550000000000004&lt;/D&gt;&lt;D xsi:type="xsd:double"&gt;51.36&lt;/D&gt;&lt;D xsi:type="xsd:double"&gt;50.870000000000005&lt;/D&gt;&lt;D xsi:type="xsd:double"&gt;50.31&lt;/D&gt;&lt;D xsi:type="xsd:double"&gt;49.205&lt;/D&gt;&lt;D xsi:type="xsd:double"&gt;49.115&lt;/D&gt;&lt;D xsi:type="xsd:double"&gt;49.31&lt;/D&gt;&lt;D xsi:type="xsd:double"&gt;49.715&lt;/D&gt;&lt;D xsi:type="xsd:double"&gt;5</t>
        </r>
      </text>
    </comment>
    <comment ref="A39" authorId="2" shapeId="0" xr:uid="{00000000-0006-0000-0000-000028000000}">
      <text>
        <r>
          <rPr>
            <b/>
            <sz val="9"/>
            <color indexed="81"/>
            <rFont val="Tahoma"/>
            <family val="2"/>
          </rPr>
          <t>0&lt;/D&gt;&lt;D xsi:type="xsd:double"&gt;50.58&lt;/D&gt;&lt;D xsi:type="xsd:double"&gt;51.07&lt;/D&gt;&lt;D xsi:type="xsd:double"&gt;51.46&lt;/D&gt;&lt;D xsi:type="xsd:double"&gt;51.1&lt;/D&gt;&lt;D xsi:type="xsd:double"&gt;50.480000000000004&lt;/D&gt;&lt;D xsi:type="xsd:double"&gt;50.550000000000004&lt;/D&gt;&lt;D xsi:type="xsd:double"&gt;50.28&lt;/D&gt;&lt;D xsi:type="xsd:double"&gt;50.67&lt;/D&gt;&lt;D xsi:type="xsd:double"&gt;49.39&lt;/D&gt;&lt;D xsi:type="xsd:double"&gt;48.400000000000006&lt;/D&gt;&lt;D xsi:type="xsd:double"&gt;46.83&lt;/D&gt;&lt;D xsi:type="xsd:double"&gt;46.12&lt;/D&gt;&lt;D xsi:type="xsd:double"&gt;47.26&lt;/D&gt;&lt;D xsi:type="xsd:double"&gt;47.115&lt;/D&gt;&lt;D xsi:type="xsd:double"&gt;47.99&lt;/D&gt;&lt;D xsi:type="xsd:double"&gt;47.655&lt;/D&gt;&lt;D xsi:type="xsd:double"&gt;47.785000000000004&lt;/D&gt;&lt;D xsi:type="xsd:double"&gt;48.54&lt;/D&gt;&lt;D xsi:type="xsd:double"&gt;49.1&lt;/D&gt;&lt;D xsi:type="xsd:double"&gt;49.055&lt;/D&gt;&lt;D xsi:type="xsd:double"&gt;49.050000000000004&lt;/D&gt;&lt;D xsi:type="xsd:double"&gt;49.72&lt;/D&gt;&lt;D xsi:type="xsd:double"&gt;49.475&lt;/D&gt;&lt;D xsi:type="xsd:double"&gt;50.28&lt;/D&gt;&lt;D xsi:type="xsd:double"&gt;50.160000000000004&lt;/D&gt;&lt;D xsi:type="xsd:double"&gt;50.58&lt;/D&gt;&lt;D xsi:type="xsd:double"&gt;50.550000000000004&lt;/D&gt;&lt;D xsi:type="xsd:double"&gt;50.45&lt;/D&gt;&lt;D xsi:type="xsd:double"&gt;50.74&lt;/D&gt;&lt;D xsi:type="xsd:double"&gt;51.27&lt;/D&gt;&lt;D xsi:type="xsd:double"&gt;51.19&lt;/D&gt;&lt;D xsi:type="xsd:double"&gt;51.43&lt;/D&gt;&lt;D xsi:type="xsd:double"&gt;51.17&lt;/D&gt;&lt;D xsi:type="xsd:double"&gt;51.86&lt;/D&gt;&lt;D xsi:type="xsd:double"&gt;50.78&lt;/D&gt;&lt;D xsi:type="xsd:double"&gt;51.19&lt;/D&gt;&lt;D xsi:type="xsd:double"&gt;52.5&lt;/D&gt;&lt;D xsi:type="xsd:double"&gt;52.730000000000004&lt;/D&gt;&lt;D xsi:type="xsd:double"&gt;52.730000000000004&lt;/D&gt;&lt;D xsi:type="xsd:double"&gt;52.730000000000004&lt;/D&gt;&lt;D xsi:type="xsd:double"&gt;53.17&lt;/D&gt;&lt;D xsi:type="xsd:double"&gt;53.26&lt;/D&gt;&lt;D xsi:type="xsd:double"&gt;53.300000000000004&lt;/D&gt;&lt;D xsi:type="xsd:double"&gt;53.400000000000006&lt;/D&gt;&lt;D xsi:type="xsd:double"&gt;53.88&lt;/D&gt;&lt;D xsi:type="xsd:double"&gt;53.900000000000006&lt;/D&gt;&lt;D xsi:type="xsd:double"&gt;54.32&lt;/D&gt;&lt;D xsi:type="xsd:double"&gt;54.050000000000004&lt;/D&gt;&lt;D xsi:type="xsd:double"&gt;55.21&lt;/D&gt;&lt;D xsi:type="xsd:double"&gt;54.96&lt;/D&gt;&lt;D xsi:type="xsd:double"&gt;55.01&lt;/D&gt;&lt;D xsi:type="xsd:double"&gt;55.84&lt;/D&gt;&lt;D xsi:type="xsd:double"&gt;55.97&lt;/D&gt;&lt;D xsi:type="xsd:double"&gt;56.26&lt;/D&gt;&lt;D xsi:type="xsd:double"&gt;53.74&lt;/D&gt;&lt;D xsi:type="xsd:double"&gt;53.03&lt;/D&gt;&lt;D xsi:type="xsd:double"&gt;53.52&lt;/D&gt;&lt;D xsi:type="xsd:double"&gt;54.74&lt;/D&gt;&lt;D xsi:type="xsd:double"&gt;54.04&lt;/D&gt;&lt;D xsi:type="xsd:double"&gt;53.550000000000004&lt;/D&gt;&lt;D xsi:type="xsd:double"&gt;54.11&lt;/D&gt;&lt;D xsi:type="xsd:double"&gt;53.96&lt;/D&gt;&lt;D xsi:type="xsd:double"&gt;54.14&lt;/D&gt;&lt;D xsi:type="xsd:double"&gt;54.03&lt;/D&gt;&lt;D xsi:type="xsd:double"&gt;54.09&lt;/D&gt;&lt;D xsi:type="xsd:double"&gt;55.02&lt;/D&gt;&lt;D xsi:type="xsd:double"&gt;54&lt;/D&gt;&lt;D xsi:type="xsd:double"&gt;53.2&lt;/D&gt;&lt;D xsi:type="xsd:double"&gt;52.43&lt;/D&gt;&lt;D xsi:type="xsd:double"&gt;52.44&lt;/D&gt;&lt;D xsi:type="xsd:double"&gt;52.42&lt;/D&gt;&lt;D xsi:type="xsd:double"&gt;52.33&lt;/D&gt;&lt;D xsi:type="xsd:double"&gt;52.54&lt;/D&gt;&lt;D xsi:type="xsd:double"&gt;51.39&lt;/D&gt;&lt;D xsi:type="xsd:double"&gt;52.08&lt;/D&gt;&lt;D xsi:type="xsd:double"&gt;52.910000000000004&lt;/D&gt;&lt;D xsi:type="xsd:double"&gt;51.910000000000004&lt;/D&gt;&lt;D xsi:type="xsd:double"&gt;51.68&lt;/D&gt;&lt;D xsi:type="xsd:double"&gt;52.370000000000005&lt;/D&gt;&lt;D xsi:type="xsd:double"&gt;52&lt;/D&gt;&lt;D xsi:type="xsd:double"&gt;52.44&lt;/D&gt;&lt;D xsi:type="xsd:double"&gt;52.82&lt;/D&gt;&lt;D xsi:type="xsd:double"&gt;52.29&lt;/D&gt;&lt;D xsi:type="xsd:double"&gt;52.410000000000004&lt;/D&gt;&lt;D xsi:type="xsd:double"&gt;52.78&lt;/D&gt;&lt;D xsi:type="xsd:double"&gt;53.83&lt;/D&gt;&lt;D xsi:type="xsd:double"&gt;54.45&lt;/D&gt;&lt;D xsi:type="xsd:double"&gt;55.44&lt;/D&gt;&lt;D xsi:type="xsd:double"&gt;55.5&lt;/D&gt;&lt;D xsi:type="xsd:double"&gt;55.57&lt;/D&gt;&lt;D xsi:type="xsd:double"&gt;55.35&lt;/D&gt;&lt;D xsi:type="xsd:double"&gt;55.900000000000006&lt;/D&gt;&lt;D xsi:type="xsd:double"&gt;55.300000000000004&lt;/D&gt;&lt;D xsi:type="xsd:double"&gt;55.52&lt;/D&gt;&lt;D xsi:type="xsd:double"&gt;54.57&lt;/D&gt;&lt;D xsi:type="xsd:double"&gt;54.21&lt;/D&gt;&lt;D xsi:type="xsd:double"&gt;54.980000000000004&lt;/D&gt;&lt;D xsi:type="xsd:double"&gt;54.7&lt;/D&gt;&lt;D xsi:type="xsd:double"&gt;55.400000000000006&lt;/D&gt;&lt;D xsi:type="xsd:double"&gt;54.230000000000004&lt;/D&gt;&lt;D xsi:type="xsd:double"&gt;54.44&lt;/D&gt;&lt;D xsi:type="xsd:double"&gt;55.15&lt;/D&gt;&lt;D xsi:type="xsd:double"&gt;54.85&lt;/D&gt;&lt;D xsi:type="xsd:double"&gt;55.21&lt;/D&gt;&lt;D xsi:type="xsd:double"&gt;55.400000000000006&lt;/D&gt;&lt;D xsi:type="xsd:double"&gt;54.82&lt;/D&gt;&lt;D xsi:type="xsd:double"&gt;53.800000000000004&lt;/D&gt;&lt;D xsi:type="xsd:double"&gt;54.7&lt;/D&gt;&lt;D xsi:type="xsd:double"&gt;54.29&lt;/D&gt;&lt;D xsi:type="xsd:double"&gt;52.900000000000006&lt;/D&gt;&lt;D xsi:type="xsd:double"&gt;52.44&lt;/D&gt;&lt;D xsi:type="xsd:double"&gt;51.83&lt;/D&gt;&lt;D xsi:type="xsd:double"&gt;50.51&lt;/D&gt;&lt;D xsi:type="xsd:double"&gt;49.67&lt;/D&gt;&lt;D xsi:type="xsd:double"&gt;47.75&lt;/D&gt;&lt;D xsi:type="xsd:double"&gt;47.26&lt;/D&gt;&lt;D xsi:type="xsd:double"&gt;44.19&lt;/D&gt;&lt;D xsi:type="xsd:double"&gt;45.63&lt;/D&gt;&lt;D xsi:type="xsd:double"&gt;48.49&lt;/D&gt;&lt;D xsi:type="xsd:double"&gt;48.45&lt;/D&gt;&lt;D xsi:type="xsd:double"&gt;48.535000000000004&lt;/D&gt;&lt;D xsi:type="xsd:double"&gt;49.915&lt;/D&gt;&lt;D xsi:type="xsd:double"&gt;48.410000000000004&lt;/D&gt;&lt;D xsi:type="xsd:double"&gt;47.51&lt;/D&gt;&lt;D xsi:type="xsd:double"&gt;49.125&lt;/D&gt;&lt;D xsi:type="xsd:double"&gt;49.95&lt;/D&gt;&lt;D xsi:type="xsd:double"&gt;50.620000000000005&lt;/D&gt;&lt;D xsi:type="xsd:double"&gt;49.965&lt;/D&gt;&lt;D xsi:type="xsd:double"&gt;49.45&lt;/D&gt;&lt;D xsi:type="xsd:double"&gt;49.86&lt;/D&gt;&lt;D xsi:type="xsd:double"&gt;49.550000000000004&lt;/D&gt;&lt;D xsi:type="xsd:double"&gt;50.660000000000004&lt;/D&gt;&lt;D xsi:type="xsd:double"&gt;51.42&lt;/D&gt;&lt;D xsi:type="xsd:double"&gt;49.75&lt;/D&gt;&lt;D xsi:type="xsd:double"&gt;48.08&lt;/D&gt;&lt;D xsi:type="xsd:double"&gt;48.88&lt;/D&gt;&lt;D xsi:type="xsd:double"&gt;49.92&lt;/D&gt;&lt;D xsi:type="xsd:double"&gt;49.285000000000004&lt;/D&gt;&lt;D xsi:type="xsd:double"&gt;48.230000000000004&lt;/D&gt;&lt;D xsi:type="xsd:double"&gt;46.505&lt;/D&gt;&lt;D xsi:type="xsd:double"&gt;46.69&lt;/D&gt;&lt;D xsi:type="xsd:double"&gt;47.335&lt;/D&gt;&lt;D xsi:type="xsd:double"&gt;48.115&lt;/D&gt;&lt;D xsi:type="xsd:double"&gt;48.49&lt;/D&gt;&lt;D xsi:type="xsd:double"&gt;47.51&lt;/D&gt;&lt;D xsi:type="xsd:double"&gt;49.050000000000004&lt;/D&gt;&lt;D xsi:type="xsd:double"&gt;48.015&lt;/D&gt;&lt;D xsi:type="xsd:double"&gt;46.5&lt;/D&gt;&lt;D xsi:type="xsd:double"&gt;46.995&lt;/D&gt;&lt;D xsi:type="xsd:double"&gt;48.1&lt;/D&gt;&lt;D xsi:type="xsd:double"&gt;49.52&lt;/D&gt;&lt;D xsi:type="xsd:double"&gt;49.22&lt;/D&gt;&lt;D xsi:type="xsd:double"&gt;49.855000000000004&lt;/D&gt;&lt;D xsi:type="xsd:double"&gt;49.35&lt;/D&gt;&lt;D xsi:type="xsd:double"&gt;49.005&lt;/D&gt;&lt;D xsi:type="xsd:double"&gt;48.335&lt;/D&gt;&lt;D xsi:type="xsd:double"&gt;48.67&lt;/D&gt;&lt;D xsi:type="xsd:double"&gt;49.215&lt;/D&gt;&lt;D xsi:type="xsd:double"&gt;49.15&lt;/D&gt;&lt;D xsi:type="xsd:double"&gt;50.06&lt;/D&gt;&lt;D xsi:type="xsd:double"&gt;49.92&lt;/D&gt;&lt;D xsi:type="xsd:double"&gt;50.03&lt;/D&gt;&lt;D xsi:type="xsd:double"&gt;50.46&lt;/D&gt;&lt;D xsi:type="xsd:double"&gt;50.870000000000005&lt;/D&gt;&lt;D xsi:type="xsd:double"&gt;50.43&lt;/D&gt;&lt;D xsi:type="xsd:double"&gt;50.19&lt;/D&gt;&lt;D xsi:type="xsd:double"&gt;50.24&lt;/D&gt;&lt;D xsi:type="xsd:double"&gt;50.21&lt;/D&gt;&lt;D xsi:type="xsd:double"&gt;50.97&lt;/D&gt;&lt;D xsi:type="xsd:double"&gt;51.49&lt;/D&gt;&lt;D xsi:type="xsd:double"&gt;50.230000000000004&lt;/D&gt;&lt;D xsi:type="xsd:double"&gt;50.53&lt;/D&gt;&lt;D xsi:type="xsd:double"&gt;52.58&lt;/D&gt;&lt;D xsi:type="xsd:double"&gt;52.33&lt;/D&gt;&lt;D xsi:type="xsd:double"&gt;51.96&lt;/D&gt;&lt;D xsi:type="xsd:double"&gt;49.620000000000005&lt;/D&gt;&lt;D xsi:type="xsd:double"&gt;49.870000000000005&lt;/D&gt;&lt;D xsi:type="xsd:double"&gt;50.7&lt;/D&gt;&lt;D xsi:type="xsd:double"&gt;49.345&lt;/D&gt;&lt;D xsi:type="xsd:double"&gt;48.93&lt;/D&gt;&lt;D xsi:type="xsd:double"&gt;49.61&lt;/D&gt;&lt;D xsi:type="xsd:double"&gt;48.980000000000004&lt;/D&gt;&lt;D xsi:type="xsd:double"&gt;49.07&lt;/D&gt;&lt;D xsi:type="xsd:double"&gt;49.645&lt;/D&gt;&lt;D xsi:type="xsd:double"&gt;49.505&lt;/D&gt;&lt;D xsi:type="xsd:double"&gt;49.11&lt;/D&gt;&lt;/FQL&gt;&lt;FQL&gt;&lt;Q&gt;FR0000120578^PSETCAL(FIVEDAY);ED_MEAN_PRICE_TGT(-1AY,NOW,D,0)&lt;/Q&gt;&lt;R&gt;263&lt;/R&gt;&lt;C&gt;1&lt;/C&gt;&lt;D xsi:type="xsd:double"&gt;57.15608&lt;/D&gt;&lt;D xsi:type="xsd:double"&gt;57.15608&lt;/D&gt;&lt;D xsi:type="xsd:double"&gt;57.15608&lt;/D&gt;&lt;D xsi:type="xsd:double"&gt;57.15608&lt;/D&gt;&lt;D xsi:type="xsd:double"&gt;57.15608&lt;/D&gt;&lt;D xsi:type="xsd:double"&gt;57.15608&lt;/D&gt;&lt;D xsi:type="xsd:double"&gt;57.15608&lt;/D&gt;&lt;D xsi:type="xsd:double"&gt;57.15608&lt;/D&gt;&lt;D xsi:type="xsd:double"&gt;57.15608&lt;/D&gt;&lt;D xsi:type="xsd:double"&gt;57.15608&lt;/D&gt;&lt;D xsi:type="xsd:double"&gt;57.15608&lt;/D&gt;&lt;D xsi:type="xsd:double"&gt;57.15608&lt;/D&gt;&lt;D xsi:type="xsd:double"&gt;57.15608&lt;/D&gt;&lt;D xsi:type="xsd:double"&gt;57.15608&lt;/D&gt;&lt;D xsi:type="xsd:double"&gt;57.15608&lt;/D&gt;&lt;D xsi:type="xsd:double"&gt;57.15608&lt;/D&gt;&lt;D xsi:type="xsd:double"&gt;57.15608&lt;/D&gt;&lt;D xsi:type="xsd:double"&gt;57.15608&lt;/D&gt;&lt;D xsi:type="xsd:double"&gt;57.142320000000005&lt;/D&gt;&lt;D xsi:type="xsd:double"&gt;57.142320000000005&lt;/D&gt;&lt;D xsi:type="xsd:double"&gt;57.142320000000005&lt;/D&gt;&lt;D xsi:type="xsd:double"&gt;57.142320000000005&lt;/D&gt;&lt;D xsi:type="xsd:double"&gt;57.142320000000005&lt;/D&gt;&lt;D xsi:type="xsd:double"&gt;57.142320000000005&lt;/D&gt;&lt;D xsi:type="xsd:double"&gt;57.023250000000004&lt;/D&gt;&lt;D xsi:type="xsd:double"&gt;57.023250000000004&lt;/D&gt;&lt;D xsi:type="xsd:double"&gt;57.023250000000004&lt;/D&gt;&lt;D xsi:type="xsd:double"&gt;57.023250000000004&lt;/D&gt;&lt;D xsi:type="xsd:double"&gt;57.023250000000004&lt;/D&gt;&lt;D xsi:type="xsd:double"&gt;57.023250000000004&lt;/D&gt;&lt;D xsi:type="xsd:double"&gt;57.023250000000004&lt;/D&gt;&lt;D xsi:type="xsd:double"&gt;57.023250000000004&lt;/D&gt;&lt;D xsi:type="xsd:double"&gt;57.023250000000004&lt;/D&gt;&lt;D xsi:type="xsd:double"&gt;57.023250000000004&lt;/D&gt;&lt;D xsi:type="xsd:double"&gt;57.023250000000004&lt;/D&gt;&lt;D xsi:type="xsd:double"&gt;57.023250000000004&lt;/D&gt;&lt;D xsi:type="xsd:double"&gt;57.023250000000004&lt;/D&gt;&lt;D xsi:type="xsd:double"&gt;57.023250000000004&lt;/D&gt;&lt;D xsi:type="xsd:double"&gt;57.023250000000004&lt;/D&gt;&lt;D xsi:type="xsd:double"&gt;57.023250000000004&lt;/D&gt;&lt;D xsi:type="xsd:double"&gt;57.023250000000004&lt;/D&gt;&lt;D xsi:type="xsd:double"&gt;56.814920000000008&lt;/D&gt;&lt;D xsi:type="xsd:double"&gt;56.842320000000008&lt;/D&gt;&lt;D xsi:type="xsd:double"&gt;57.34839&lt;/D&gt;&lt;D xsi:type="xsd:double"&gt;57.5407&lt;/D&gt;&lt;D xsi:type="xsd:double"&gt;57.5407&lt;/D&gt;&lt;D xsi:type="xsd:double"&gt;57.5407&lt;/D&gt;&lt;D xsi:type="xsd:double"&gt;57.5407&lt;/D&gt;&lt;D xsi:type="xsd:double"&gt;57.5407&lt;/D&gt;&lt;D xsi:type="xsd:double"&gt;57.5407&lt;/D&gt;&lt;D xsi:type="xsd:double"&gt;57.5407&lt;/D&gt;&lt;D xsi:type="xsd:double"&gt;57.5407&lt;/D&gt;&lt;D xsi:type="xsd:double"&gt;57.5407&lt;/D&gt;&lt;D xsi:type="xsd:double"&gt;57.5407&lt;/D&gt;&lt;D xsi:type="xsd:double"&gt;57.233000000000004&lt;/D&gt;&lt;D xsi:type="xsd:double"&gt;57.15608&lt;/D&gt;&lt;D xsi:type="xsd:double"&gt;57.07916&lt;/D&gt;&lt;D xsi:type="xsd:double"&gt;57.07916&lt;/D&gt;&lt;D xsi:type="xsd:double"&gt;57.07916&lt;/D&gt;&lt;D xsi:type="xsd:double"&gt;57.07916&lt;/D&gt;&lt;D xsi:type="xsd:double"&gt;57.033&lt;/D&gt;&lt;D xsi:type="xsd:double"&gt;57.5625&lt;/D&gt;&lt;D xsi:type="xsd:double"&gt;57.5625&lt;/D&gt;&lt;D xsi:type="xsd:double"&gt;57.412&lt;/D&gt;&lt;D xsi:type="xsd:double"&gt;57.292&lt;/D&gt;&lt;D xsi:type="xsd:double"&gt;57.292&lt;/D&gt;&lt;D xsi:type="xsd:double"&gt;57.37427&lt;/D&gt;&lt;D xsi:type="xsd:double"&gt;57.489650000000005&lt;/D&gt;&lt;D xsi:type="xsd:double"&gt;57.60504&lt;/D&gt;&lt;D xsi:type="xsd:double"&gt;57.267810000000004&lt;/D&gt;&lt;D xsi:type="xsd:double"&gt;57.258250000000004&lt;/D&gt;&lt;D xsi:type="xsd:double"&gt;57.347530000000006&lt;/D&gt;&lt;D xsi:type="xsd:double"&gt;57.347530000000006&lt;/D&gt;&lt;D xsi:type="xsd:double"&gt;57.561820000000004&lt;/D&gt;&lt;D xsi:type="xsd:double"&gt;57.561820000000004&lt;/D&gt;&lt;D xsi:type="xsd:double"&gt;57.561820000000004&lt;/D&gt;&lt;D xsi:type="xsd:double"&gt;57.561820000000004&lt;/D&gt;&lt;D xsi:type="xsd:double"&gt;57.990390000000005&lt;/D&gt;&lt;D xsi:type="xsd:double"&gt;57.990390000000005&lt;/D&gt;&lt;D xsi:type="xsd:double"&gt;57.990390000000005&lt;/D&gt;&lt;D xsi:type="xsd:double"&gt;57.990390000000005&lt;/D&gt;&lt;D xsi:type="xsd:double"&gt;57.990390000000005&lt;/D&gt;&lt;D xsi:type="xsd:double"&gt;57.990390000000005&lt;/D&gt;&lt;D xsi:type="xsd:double"&gt;57.990390000000005&lt;/D&gt;&lt;D xsi:type="xsd:double"&gt;57.918960000000006&lt;/D&gt;&lt;D xsi:type="xsd:double"&gt;57.918960000000006&lt;/D&gt;&lt;D xsi:type="xsd:double"&gt;57.918960000000006&lt;/D&gt;&lt;D xsi:type="xsd:double"&gt;57.918960000000006&lt;/D&gt;&lt;D xsi:type="xsd:double"&gt;57.918960000000006&lt;/D&gt;&lt;D xsi:type="xsd:double"&gt;57.918960000000006&lt;/D&gt;&lt;D xsi:type="xsd:double"&gt;57.918960000000006&lt;/D&gt;&lt;D xsi:type="xsd:double"&gt;57.740390000000005&lt;/D&gt;&lt;D xsi:type="xsd:double"&gt;57.740390000000005&lt;/D&gt;&lt;D xsi:type="xsd:double"&gt;57.740390000000005&lt;/D&gt;&lt;D xsi:type="xsd:double"&gt;57.740390000000005&lt;/D&gt;&lt;D xsi:type="xsd:double"&gt;57.740390000000005&lt;/D&gt;&lt;D xsi:type="xsd:double"&gt;57.6567&lt;/D&gt;&lt;D xsi:type="xsd:double"&gt;57.6567&lt;/D&gt;&lt;D xsi:type="xsd:double"&gt;57.6567&lt;/D&gt;&lt;D xsi:type="xsd:double"&gt;57.6567&lt;/D&gt;&lt;D xsi:type="xsd:double"&gt;57.6567&lt;/D&gt;&lt;D xsi:type="xsd:double"&gt;57.7761&lt;/D&gt;&lt;D xsi:type="xsd:double"&gt;57.7761&lt;/D&gt;&lt;D xsi:type="xsd:double"&gt;57.7761&lt;/D&gt;&lt;D xsi:type="xsd:double"&gt;57.7761&lt;/D&gt;&lt;D xsi:type="xsd:double"&gt;57.7761&lt;/D&gt;&lt;D xsi:type="xsd:double"&gt;58.128650000000007&lt;/D&gt;&lt;D xsi:type="xsd:double"&gt;58.128650000000007&lt;/D&gt;&lt;D xsi:type="xsd:double"&gt;58.335550000000005&lt;/D&gt;&lt;D xsi:type="xsd:double"&gt;58.391030000000008&lt;/D&gt;&lt;D xsi:type="xsd:double"&gt;58.391030000000008&lt;/D&gt;&lt;D xsi:type="xsd:double"&gt;58.391030000000008&lt;/D&gt;&lt;D xsi:type="xsd:double"&gt;58.391030000000008&lt;/D&gt;&lt;D xsi:type="xsd:double"&gt;58.391030000000008&lt;/D&gt;&lt;D xsi:type="xsd:double"&gt;58.391030000000008&lt;/D&gt;&lt;D xsi:type="xsd:double"&gt;58.391030000000008&lt;/D&gt;&lt;D xsi:type="xsd:double"&gt;58.391030000000008&lt;/D&gt;&lt;D xsi:type="xsd:double"&gt;58.291030000000006&lt;/D&gt;&lt;D xsi:type="xsd:double"&gt;58.291030000000006&lt;/D&gt;&lt;D xsi:type="xsd:double"&gt;58.291030000000006&lt;/D&gt;&lt;D xsi:type="xsd:double"&gt;58.8577&lt;/D&gt;&lt;D xsi:type="xsd:double"&gt;58.98176&lt;/D&gt;&lt;D xsi:type="xsd:double"&gt;59.067080000000004&lt;/D&gt;&lt;D xsi:type="xsd:double"&gt;59.267080000000007&lt;/D&gt;&lt;D xsi:type="xsd:double"&gt;59.443&lt;/D&gt;&lt;D xsi:type="xsd:double"&gt;59.443&lt;/D&gt;&lt;D xsi:type="xsd:double"&gt;59.526300000000006&lt;/D&gt;&lt;D xsi:type="xsd:double"&gt;59.6263&lt;/D&gt;&lt;D xsi:type="xsd:double"&gt;59.6263&lt;/D&gt;&lt;D xsi:type="xsd:double"&gt;59.6263&lt;/D&gt;&lt;D xsi:type="xsd:double"&gt;59.70358&lt;/D&gt;&lt;D xsi:type="xsd:double"&gt;59.83691&lt;/D&gt;&lt;D xsi:type="xsd:double"&gt;60.153580000000005&lt;/D&gt;&lt;D xsi:type="xsd:double"&gt;60.153580000000005&lt;/D&gt;&lt;D xsi:type="xsd:double"&gt;60.153580000000005&lt;/D&gt;&lt;D xsi:type="xsd:double"&gt;60.18238&lt;/D&gt;&lt;D xsi:type="xsd:double"&gt;60.18238&lt;/D&gt;&lt;D xsi:type="xsd:double"&gt;60.18238&lt;/D&gt;&lt;D xsi:type="xsd:double"&gt;60.18238&lt;/D&gt;&lt;D xsi:type="xsd:double"&gt;60.331750000000007&lt;/D&gt;&lt;D xsi:type="xsd:double"&gt;60.331750000000007&lt;/D&gt;&lt;D xsi:type="xsd:double"&gt;60.438900000000004&lt;/D&gt;&lt;D xsi:type="xsd:double"&gt;60.438900000000004&lt;/D&gt;&lt;D xsi:type="xsd:double"&gt;60.510320000000007&lt;/D&gt;&lt;D xsi:type="xsd:double"&gt;60.510320000000007&lt;/D&gt;&lt;D xsi:type="xsd:double"&gt;60.543200000000006&lt;/D&gt;&lt;D xsi:type="xsd:double"&gt;60.543200000000006&lt;/D&gt;&lt;D xsi:type="xsd:double"&gt;60.543200000000006&lt;/D&gt;&lt;D xsi:type="xsd:double"&gt;60.543200000000006&lt;/D&gt;&lt;D xsi:type="xsd:double"&gt;60.543200000000006&lt;/D&gt;&lt;D xsi:type="xsd:double"&gt;60.510320000000007&lt;/D&gt;&lt;D xsi:type="xsd:double"&gt;60.569190000000006&lt;/D&gt;&lt;D xsi:type="xsd:double"&gt;60.546040000000005&lt;/D&gt;&lt;D xsi:type="xsd:double"&gt;60.546040000000005&lt;/D&gt;&lt;D xsi:type="xsd:double"&gt;60.617470000000004&lt;/D&gt;&lt;D xsi:type="xsd:double"&gt;60.617470000000004&lt;/D&gt;&lt;D xsi:type="xsd:double"&gt;60.617470000000004&lt;/D&gt;&lt;D xsi:type="xsd:double"&gt;60.617470000000004&lt;/D&gt;&lt;D xsi:type="xsd:double"&gt;60.617470000000004&lt;/D&gt;&lt;D xsi:type="xsd:double"&gt;60.617470000000004&lt;/D&gt;&lt;D xsi:type="xsd:double"&gt;60.617470000000004&lt;/D&gt;&lt;D xsi:type="xsd:double"&gt;60.617470000000004&lt;/D&gt;&lt;D xsi:type="xsd:double"&gt;60.617470000000004&lt;/D&gt;&lt;D xsi:type="xsd:double"&gt;60.617470000000004&lt;/D&gt;&lt;D xsi:type="xsd:double"&gt;60.617470000000004&lt;/D&gt;&lt;D xsi:type="xsd:double"&gt;60.617470000000004&lt;/D&gt;&lt;D xsi:type="xsd:double"&gt;60.617470000000004&lt;/D&gt;&lt;D xsi:type="xsd:double"&gt;60.617470000000004&lt;/D&gt;&lt;D xsi:type="xsd:double"&gt;60.617470000000004&lt;/D&gt;&lt;D xsi:type="xsd:double"&gt;60.906520000000008&lt;/D&gt;&lt;D xsi:type="xsd:double"&gt;60.917840000000005&lt;/D&gt;&lt;D xsi:type="xsd:double"&gt;60.917840000000005&lt;/D&gt;&lt;D xsi:type="xsd:double"&gt;60.917840000000005&lt;/D&gt;&lt;D xsi:type="xsd:double"&gt;60.955770000000008&lt;/D&gt;&lt;D xsi:type="xsd:double"&gt;61.17983&lt;/D&gt;&lt;D xsi:type="xsd:double"&gt;60.757470000000005&lt;/D&gt;&lt;D xsi:type="xsd:double"&gt;60.757470000000005&lt;/D&gt;&lt;D xsi:type="xsd:double"&gt;60.757470000000005&lt;/D&gt;&lt;D xsi:type="xsd:double"&gt;60.757470000000005&lt;/D&gt;&lt;D xsi:type="xsd:double"&gt;60.757470000000005&lt;/D&gt;&lt;D xsi:type="xsd:double"&gt;60.865060000000007&lt;/D&gt;&lt;D xsi:type="xsd:double"&gt;60.865060000000007&lt;/D&gt;&lt;D xsi:type="xsd:double"&gt;60.865060000000007&lt;/D&gt;&lt;D xsi:type="xsd:double"&gt;61.278850000000006&lt;/D&gt;&lt;D xsi:type="xsd:double"&gt;60.895950000000006&lt;/D&gt;&lt;D xsi:type="xsd:double"&gt;60.895950000000006&lt;/D&gt;&lt;D xsi:type="xsd:double"&gt;60.895950000000006&lt;/D&gt;&lt;D xsi:type="xsd:double"&gt;60.895950000000006&lt;/D&gt;&lt;D xsi:type="xsd:double"&gt;60.895950000000006&lt;/D&gt;&lt;D xsi:type="xsd:double"&gt;60.895950000000006&lt;/D&gt;&lt;D xsi:type="xsd:double"&gt;60.91877&lt;/D&gt;&lt;D xsi:type="xsd:double"&gt;60.883050000000004&lt;/D&gt;&lt;D xsi:type="xsd:double"&gt;60.883050000000004&lt;/D&gt;&lt;D xsi:type="xsd:double"&gt;60.883050000000004&lt;/D&gt;&lt;D xsi:type="xsd:double"&gt;60.883050000000004&lt;/D&gt;&lt;D xsi:type="xsd:double"&gt;60.879230000000007&lt;/D&gt;&lt;D xsi:type="xsd:double"&gt;60.522090000000006&lt;/D&gt;&lt;D xsi:type="xsd:double"&gt;60.379230000000007&lt;/D&gt;&lt;D xsi:type="xsd:double"&gt;60.450660000000006&lt;/D&gt;&lt;D xsi:type="xsd:double"&gt;60.450660000000006&lt;/D&gt;&lt;D xsi:type="xsd:double"&gt;60.450660000000006&lt;/D&gt;&lt;D xsi:type="xsd:double"&gt;60.450660000000006&lt;/D&gt;&lt;D xsi:type="xsd:double"&gt;60.02132&lt;/D&gt;&lt;D xsi:type="xsd:double"&gt;60.02132&lt;/D&gt;&lt;D xsi:type="xsd:double"&gt;59.917880000000004&lt;/D&gt;&lt;D xsi:type="xsd:double"&gt;59.89954&lt;/D&gt;&lt;D xsi:type="xsd:double"&gt;59.89954&lt;/D&gt;&lt;D xsi:type="xsd:double"&gt;59.89954&lt;/D&gt;&lt;D xsi:type="xsd:double"&gt;59.89954&lt;/D&gt;&lt;D xsi:type="xsd:double"&gt;59.89954&lt;/D&gt;&lt;D xsi:type="xsd:double"&gt;59.895950000000006&lt;/D&gt;&lt;D xsi:type="xsd:double"&gt;59.753090000000007&lt;/D&gt;&lt;D xsi:type="xsd:double"&gt;59.706910000000008&lt;/D&gt;&lt;D xsi:type="xsd:double"&gt;59.781&lt;/D&gt;&lt;D xsi:type="xsd:double"&gt;59.410570000000007&lt;/D&gt;&lt;D xsi:type="xsd:double"&gt;59.4669&lt;/D&gt;&lt;D xsi:type="xsd:double"&gt;59.63931&lt;/D&gt;&lt;D xsi:type="xsd:double"&gt;59.63931&lt;/D&gt;&lt;D xsi:type="xsd:double"&gt;59.63931&lt;/D&gt;&lt;D xsi:type="xsd:double"&gt;59.70828&lt;/D&gt;&lt;D xsi:type="xsd:double"&gt;59.651950000000006&lt;/D&gt;&lt;D xsi:type="xsd:double"&gt;59.48407&lt;/D&gt;&lt;D xsi:type="xsd:double"&gt;59.48407&lt;/D&gt;&lt;D xsi:type="xsd:double"&gt;59.48407&lt;/D&gt;&lt;D xsi:type="xsd:double"&gt;59.48407&lt;/D&gt;&lt;D xsi:type="xsd:double"&gt;59.48407&lt;/D&gt;&lt;D xsi:type="xsd:double"&gt;59.48407&lt;/D&gt;&lt;D xsi:type="xsd:double"&gt;59.48407&lt;/D&gt;&lt;D xsi:type="xsd:double"&gt;59.48407&lt;/D&gt;&lt;D xsi:type="xsd:double"&gt;59.48407&lt;/D&gt;&lt;D xsi:type="xsd:double"&gt;59.48407&lt;/D&gt;&lt;D xsi:type="xsd:double"&gt;59.48407&lt;/D&gt;&lt;D xsi:type="xsd:double"&gt;59.48407&lt;/D&gt;&lt;D xsi:type="xsd:double"&gt;59.48407&lt;/D&gt;&lt;D xsi:type="xsd:double"&gt;59.48407&lt;/D&gt;&lt;D xsi:type="xsd:double"&gt;59.65814&lt;/D&gt;&lt;D xsi:type="xsd:double"&gt;59.65814&lt;/D&gt;&lt;D xsi:type="xsd:double"&gt;59.567930000000004&lt;/D&gt;&lt;D xsi:type="xsd:double"&gt;59.74316&lt;/D&gt;&lt;D xsi:type="xsd:double"&gt;59.74316&lt;/D&gt;&lt;D xsi:type="xsd:double"&gt;59.726040000000005&lt;/D&gt;&lt;D xsi:type="xsd:double"&gt;59.726040000000005&lt;/D&gt;&lt;D xsi:type="xsd:double"&gt;59.726040000000005&lt;/D&gt;&lt;D xsi:type="xsd:double"&gt;59.726040000000005&lt;/D&gt;&lt;D xsi:type="xsd:double"&gt;59.726040000000005&lt;/D&gt;&lt;D xsi:type="xsd:double"&gt;59.80767&lt;/D&gt;&lt;D xsi:type="xsd:double"&gt;59.74316&lt;/D&gt;&lt;D xsi:type="xsd:double"&gt;59.80767&lt;/D&gt;&lt;D xsi:type="xsd:double"&gt;59.80767&lt;/D&gt;&lt;D xsi:type="xsd:double"&gt;60.126190000000008&lt;/D&gt;&lt;D xsi:type="xsd:double"&gt;60.182970000000005&lt;/D&gt;&lt;D xsi:type="xsd:double"&gt;60.182970000000005&lt;/D&gt;&lt;D xsi:type="xsd:double"&gt;60.182970000000005&lt;/D&gt;&lt;D xsi:type="xsd:double"&gt;60.182970000000005&lt;/D&gt;&lt;D xsi:type="xsd:double"&gt;60.118770000000005&lt;/D&gt;&lt;D xsi:type="xsd:double"&gt;60.118770000000005&lt;/D&gt;&lt;D xsi:type="xsd:double"&gt;60.001120000000007&lt;/D&gt;&lt;D xsi:type="xsd:double"&gt;59.88347&lt;/D&gt;&lt;D xsi:type="xsd:double"&gt;59.88347&lt;/D&gt;&lt;D xsi:type="xsd:double"&gt;59.912880000000008&lt;/D&gt;&lt;D xsi:type="xsd:double"&gt;59.912880000000008&lt;/D&gt;&lt;D xsi:type="xsd:double"&gt;59.849640000000008&lt;/D&gt;&lt;D xsi:type="xsd:double"&gt;59.849640000000008&lt;/D&gt;&lt;/FQL&gt;&lt;FQL&gt;&lt;Q&gt;FR0000120578^PSETCAL(FIVEDAY);FG_VOLUME(-1AY,NOW,D,0)&lt;/Q&gt;&lt;R&gt;263&lt;/R&gt;&lt;C&gt;1&lt;/C&gt;&lt;D xsi:type="xsd:double"&gt;3.130352&lt;/D&gt;&lt;D xsi:type="xsd:double"&gt;2.623941&lt;/D&gt;&lt;D xsi:type="xsd:double"&gt;2.772185&lt;/D&gt;&lt;D xsi:type="xsd:double"&gt;2.0309749999999998&lt;/D&gt;&lt;D xsi:type="xsd:double"&gt;2.5254239999999997&lt;/D&gt;&lt;D xsi:type="xsd:double"&gt;2.4857329999999997&lt;/D&gt;&lt;D xsi:type="xsd:double"&gt;2.133587&lt;/D&gt;&lt;D xsi:type="xsd:double"&gt;2.8801509999999997&lt;/D&gt;&lt;D xsi:type="xsd:double"&gt;2.180939&lt;/D&gt;&lt;D xsi:type="xsd:double"&gt;1.578895&lt;/D&gt;&lt;D xsi:type="xsd:double"&gt;2.5818000000000003&lt;/D&gt;&lt;D xsi:type="xsd:double"&gt;4.336856&lt;/D&gt;&lt;D xsi:type="xsd:double"&gt;4.486543&lt;/D&gt;&lt;D xsi:type="xsd:double"&gt;4.718548&lt;/D&gt;&lt;D xsi:type="xsd:double"&gt;5.4434700000000005&lt;/D&gt;&lt;D xsi:type="xsd:double"&gt;2.858349&lt;/D&gt;&lt;D xsi:type="xsd:double"&gt;1.9104409999999998&lt;/D&gt;&lt;D xsi:type="xsd:double"&gt;2.9897600000000004&lt;/D&gt;&lt;D xsi:type="xsd:double"&gt;2.429378&lt;/D&gt;&lt;D xsi:type="xsd:double"&gt;2.4293&lt;/D&gt;&lt;D xsi:type="xsd:double"&gt;1.612156&lt;/D&gt;&lt;D xsi:type="xsd:double"&gt;3.3737869999999996&lt;/D&gt;&lt;D xsi:type="xsd:double"&gt;2.479548&lt;/D&gt;&lt;D xsi:type="xsd:double"&gt;2.5151000000000003&lt;/D&gt;&lt;D xsi:type="xsd:double"&gt;3.012206&lt;/D&gt;&lt;D xsi:type="xsd:double"&gt;4.442469&lt;/D&gt;&lt;D xsi:type="xsd:double"&gt;2.7254449999999997&lt;/D&gt;&lt;D xsi:type="xsd:double"&gt;2.7997300000000003&lt;/D&gt;&lt;D xsi:type="xsd:double"&gt;2.18418&lt;/D&gt;&lt;D xsi:type="xsd:double"&gt;1.3954389999999999&lt;/D&gt;&lt;D xsi:type="xsd:double"&gt;0.293097&lt;/D&gt;&lt;D xsi:type="xsd:double"&gt;1.286178&lt;/D&gt;&lt;D xsi:type="xsd:double"&gt;1.0339500000000002&lt;/D&gt;&lt;D xsi:type="xsd:double"&gt;1.301269&lt;/D&gt;&lt;D xsi:type="xsd:double"&gt;1.5303579999999999&lt;/D&gt;&lt;D xsi:type="xsd:double"&gt;0.81665599999999994&lt;/D&gt;&lt;D xsi:type="xsd:double"&gt;2.279536&lt;/D&gt;&lt;D xsi:type="xsd:double"&gt;3.0046489999999997&lt;/D&gt;&lt;D xsi:type="xsd:double"&gt;2.575237&lt;/D&gt;&lt;D xsi:type="xsd:double"&gt;3.229713&lt;/D&gt;&lt;D xsi:type="xsd:double"&gt;3.290574&lt;/D&gt;&lt;D xsi:type="xsd:double"&gt;3.5832129999999998&lt;/D&gt;&lt;D xsi:type="xsd:double"&gt;3.4139000000000004&lt;/D&gt;&lt;D xsi:type="xsd:double"&gt;4.2483949999999995&lt;/D&gt;&lt;D xsi:type="xsd:double"&gt;4.348339&lt;/D&gt;&lt;D xsi:type="xsd:double"&gt;4.954369&lt;/D&gt;&lt;D xsi:type="xsd:double"&gt;1.6416609999999998&lt;/D&gt;&lt;D xsi:type="xsd:double"&gt;3.201049&lt;/D&gt;&lt;D xsi:type="xsd:double"&gt;2.905148&lt;/D&gt;&lt;D xsi:type="xsd:double"&gt;2.977109&lt;/D&gt;&lt;D xsi:type="xsd:double"&gt;4.5547&lt;/D&gt;&lt;D xsi:type="xsd:double"&gt;2.184116&lt;/D&gt;&lt;D xsi:type="xsd:double"&gt;2.557527&lt;/D&gt;&lt;D xsi:type="xsd:double"&gt;3.305424&lt;/D&gt;&lt;D xsi:type="xsd:double"&gt;2.014118&lt;/D&gt;&lt;D xsi:type="xsd:double"&gt;6.825069&lt;/D&gt;&lt;D xsi:type="xsd:double"&gt;4.577318&lt;/D&gt;&lt;D xsi:type="xsd:double"&gt;3.495892&lt;/D&gt;&lt;D xsi:type="xsd:double"&gt;3.1514100000000003&lt;/D&gt;&lt;D xsi:type="xsd:double"&gt;3.9764700000000004&lt;/D&gt;&lt;D xsi:type="xsd:double"&gt;2.428664&lt;/D&gt;&lt;D xsi:type="xsd:double"&gt;2.8028269999999997&lt;/D&gt;&lt;D xsi:type="xsd:double"&gt;2.877893&lt;/D&gt;&lt;D xsi:type="xsd:double"&gt;3.6778&lt;/D&gt;&lt;D xsi:type="xsd:double"&gt;2.676171&lt;/D&gt;&lt;D xsi:type="xsd:double"&gt;3.7784449999999996&lt;/D&gt;&lt;D xsi:type="xsd:double"&gt;2.20946&lt;/D&gt;&lt;D xsi:type="xsd:double"&gt;2.351817&lt;/D&gt;&lt;D xsi:type="xsd:double"&gt;9.1018809999999988&lt;/D&gt;&lt;D xsi:type="xsd:double"&gt;3.3091589999999997&lt;/D&gt;&lt;D xsi:type="xsd:double"&gt;4.469781&lt;/D&gt;&lt;D xsi:type="xsd:double"&gt;2.30633&lt;/D&gt;&lt;D xsi:type="xsd:double"&gt;4.391525&lt;/D&gt;&lt;D xsi:type="xsd:double"&gt;3.403755&lt;/D&gt;&lt;D xsi:type="xsd:double"&gt;3.03553&lt;/D&gt;&lt;D xsi:type="xsd:double"&gt;1.974761&lt;/D&gt;&lt;D xsi:type="xsd:double"&gt;2.7902929999999997&lt;/D&gt;&lt;D xsi:type="xsd:double"&gt;4.1027239999999994&lt;/D&gt;&lt;D xsi:type="xsd:double"&gt;5.5030149999999995&lt;/D&gt;&lt;D xsi:type="xsd:double"&gt;4.156931&lt;/D&gt;&lt;D xsi:type="xsd:double"&gt;3.040057&lt;/D&gt;&lt;D xsi:type="xsd:double"&gt;2.802607&lt;/D&gt;&lt;D xsi:type="xsd:double"&gt;2.144703&lt;/D&gt;&lt;D xsi:type="xsd:double"&gt;2.296343&lt;/D&gt;&lt;D xsi:type="xsd:double"&gt;2.8810629999999997&lt;/D&gt;&lt;D xsi:type="xsd:double"&gt;3.9118749999999998&lt;/D&gt;&lt;D xsi:type="xsd:double"&gt;5.063892&lt;/D&gt;&lt;D xsi:type="xsd:double"&gt;8.312194&lt;/D&gt;&lt;D xsi:type="xsd:double"&gt;5.659318&lt;/D&gt;&lt;D xsi:type="xsd:double"&gt;5.362861&lt;/D&gt;&lt;D xsi:type="xsd:double"&gt;6.655253&lt;/D&gt;&lt;D xsi:type="xsd:double"&gt;2.982427&lt;/D&gt;&lt;D xsi:type="xsd:double"&gt;2.7104269999999997&lt;/D&gt;&lt;D xsi:type="xsd:double"&gt;2.478503&lt;/D&gt;&lt;D xsi:type="xsd:double"&gt;2.7253659999999997&lt;/D&gt;&lt;D xsi:type="xsd:double"&gt;3.223411&lt;/D&gt;&lt;D xsi:type="xsd:double"&gt;2.218639&lt;/D&gt;&lt;D xsi:type="xsd:double"&gt;2.5282709999999997&lt;/D&gt;&lt;D xsi:type="xsd:double"&gt;2.75679&lt;/D&gt;&lt;D xsi:type="xsd:double"&gt;2.9906400000000004&lt;/D&gt;&lt;D xsi:type="xsd:double"&gt;3.252917&lt;/D&gt;&lt;D xsi:type="xsd:double"&gt;2.139426&lt;/D&gt;&lt;D xsi:type="xsd:double"&gt;2.664828&lt;/D&gt;&lt;D xsi:type="xsd:double"&gt;2.378844&lt;/D&gt;&lt;D xsi:type="xsd:double"&gt;2.798292&lt;/D&gt;&lt;D xsi:type="xsd:double"&gt;2.085986&lt;/D&gt;&lt;D xsi:type="xsd:double"&gt;3.100546&lt;/D&gt;&lt;D xsi:type="xsd:double"&gt;4.309238&lt;/D&gt;&lt;D xsi:type="xsd:double"&gt;2.535415&lt;/D&gt;&lt;D xsi:type="xsd:double"&gt;2.4917000000000002&lt;/D&gt;&lt;D xsi:type="xsd:double"&gt;4.2915339999999995&lt;/D&gt;&lt;D xsi:type="xsd:double"&gt;4.240343&lt;/D&gt;&lt;D xsi:type="xsd:double"&gt;2.77841&lt;/D&gt;&lt;D xsi:type="xsd:double"&gt;3.652554&lt;/D&gt;&lt;D xsi:type="xsd:double"&gt;2.7049000000000003&lt;/D&gt;&lt;D xsi:type="xsd:double"&gt;0&lt;/D&gt;&lt;D xsi:type="xsd:double"&gt;0&lt;/D&gt;&lt;D xsi:type="xsd:double"&gt;2.983416&lt;/D&gt;&lt;D xsi:type="xsd:double"&gt;3.004711&lt;/D&gt;&lt;D xsi:type="xsd:double"&gt;3.4504759999999997&lt;/D&gt;&lt;D xsi:type="xsd:double"&gt;2.144621&lt;/D&gt;&lt;D xsi:type="xsd:double"&gt;2.485261&lt;/D&gt;&lt;D xsi:type="xsd:double"&gt;3.4626919999999997&lt;/D&gt;&lt;D xsi:type="xsd:double"&gt;5.0757309999999993&lt;/D&gt;&lt;D xsi:type="xsd:double"&gt;4.36411&lt;/D&gt;&lt;D xsi:type="xsd:double"&gt;4.890731&lt;/D&gt;&lt;D xsi:type="xsd:double"&gt;4.7613889999999994&lt;/D&gt;&lt;D xsi:type="xsd:double"&gt;4.299461&lt;/D&gt;&lt;D xsi:type="xsd:double"&gt;5.146304&lt;/D&gt;&lt;D xsi:type="xsd:double"&gt;4.68902&lt;/D&gt;&lt;D xsi:type="xsd:double"&gt;5.157875&lt;/D&gt;&lt;D xsi:type="xsd:double"&gt;5.3489879999999994&lt;/D&gt;&lt;D xsi:type="xsd:double"&gt;4.205062&lt;/D&gt;&lt;D xsi:type="xsd:double"&gt;2.9786759999999997&lt;/D&gt;&lt;D xsi:type="xsd:double"&gt;4.463748&lt;/D&gt;&lt;D xsi:type="xsd:double"&gt;3.421567&lt;/D&gt;&lt;D xsi:type="xsd:double"&gt;3.3514269999999997&lt;/D&gt;&lt;D xsi:type="xsd:double"&gt;2.8058289999999997&lt;/D&gt;&lt;D xsi:type="xsd:double"&gt;2.843331&lt;/D&gt;&lt;D xsi:type="xsd:double"&gt;2.976941&lt;/D&gt;&lt;D xsi:type="xsd:double"&gt;3.189988&lt;/D&gt;&lt;D xsi:type="xsd:double"&gt;1.016507&lt;/D&gt;&lt;D xsi:type="xsd:double"&gt;7.728496&lt;/D&gt;&lt;D xsi:type="xsd:double"&gt;4.16507&lt;/D&gt;&lt;D xsi:type="xsd:double"&gt;2.436486&lt;/D&gt;&lt;D xsi:type="xsd:double"&gt;4.637859&lt;/D&gt;&lt;D xsi:type="xsd:double"&gt;3.2532889999999997&lt;/D&gt;&lt;D xsi:type="xsd:double"&gt;2.878918&lt;/D&gt;&lt;D xsi:type="xsd:double"&gt;3.3289&lt;/D&gt;&lt;D xsi:type="xsd:double"&gt;3.1664559999999997&lt;/D&gt;&lt;D xsi:type="xsd:double"&gt;2.863372&lt;/D&gt;&lt;D xsi:type="xsd:double"&gt;1.8746779999999998&lt;/D&gt;&lt;D xsi:type="xsd:double"&gt;3.096266&lt;/D&gt;&lt;D xsi:type="xsd:double"&gt;3.111944&lt;/D&gt;&lt;D xsi:type="xsd:double"&gt;4.387985&lt;/D&gt;&lt;D xsi:type="xsd:double"&gt;5.8901900000000005&lt;/D&gt;&lt;D xsi:type="xsd:double"&gt;2.201027&lt;/D&gt;&lt;D xsi:type="xsd:double"&gt;2.745106&lt;/D&gt;&lt;D xsi:type="xsd:double"&gt;2.5134689999999997&lt;/D&gt;&lt;D xsi:type="xsd:double"&gt;3.455997&lt;/D&gt;&lt;D xsi:type="xsd:double"&gt;3.5684709999999997&lt;/D&gt;&lt;D xsi:type="xsd:double"&gt;2.331153&lt;/D&gt;&lt;D xsi:type="xsd:double"&gt;3.598442&lt;/D&gt;&lt;D xsi:type="xsd:double"&gt;3.4184479999999997&lt;/D&gt;&lt;D xsi:type="xsd:double"&gt;3.5829649999999997&lt;/D&gt;&lt;D xsi:type="xsd:double"&gt;2.630225&lt;/D&gt;&lt;D xsi:type="xsd:double"&gt;2.3768000000000002&lt;/D&gt;&lt;D xsi:type="xsd:double"&gt;2.7629300000000003&lt;/D&gt;&lt;D xsi:type="xsd:double"&gt;2.865412&lt;/D&gt;&lt;D xsi:type="xsd:double"&gt;5.6249329999999995&lt;/D&gt;&lt;D xsi:type="xsd:double"&gt;3.4975359999999998&lt;/D&gt;&lt;D xsi:type="xsd:double"&gt;3.5811089999999997&lt;/D&gt;&lt;D xsi:type="xsd:double"&gt;4.872675&lt;/D&gt;&lt;D xsi:type="xsd:double"&gt;3.615941&lt;/D&gt;&lt;D xsi:type="xsd:double"&gt;2.038226&lt;/D&gt;&lt;D xsi:type="xsd:double"&gt;3.9111000000000002&lt;/D&gt;&lt;D xsi:type="xsd:double"&gt;3.017972&lt;/D&gt;&lt;D xsi:type="xsd:double"&gt;2.4632289999999997&lt;/D&gt;&lt;D xsi:type="xsd:double"&gt;2.8300129999999997&lt;/D&gt;&lt;D xsi:type="xsd:double"&gt;3.1149679999999997&lt;/D&gt;&lt;D xsi:type="xsd:double"&gt;2.4203609999999998&lt;/D&gt;&lt;D xsi:type="xsd:double"&gt;2.477321&lt;/D&gt;&lt;D xsi:type="xsd:double"&gt;2.044305&lt;/D&gt;&lt;D xsi:type="xsd:double"&gt;2.7364219999999997&lt;/D&gt;&lt;D xsi:type="xsd:double"&gt;2.607436&lt;/D&gt;&lt;D xsi:type="xsd:double"&gt;2.862368&lt;/D&gt;&lt;D xsi:type="xsd:double"&gt;3.1669&lt;/D&gt;&lt;D xsi:type="xsd:double"&gt;2.7950809999999997&lt;/D&gt;&lt;D xsi:type="xsd:double"&gt;4.618543&lt;/D&gt;&lt;D xsi:type="xsd:double"&gt;5.369059&lt;/D&gt;&lt;D xsi:type="xsd:double"&gt;7.315645&lt;/D&gt;&lt;D xsi:type="xsd:double"&gt;6.5748169999999995&lt;/D&gt;&lt;D xsi:type="xsd:double"&gt;8.937825&lt;/D&gt;&lt;D xsi:type="xsd:double"&gt;9.695387&lt;/D&gt;&lt;D xsi:type="xsd:double"&gt;10.824110000000001&lt;/D&gt;&lt;D xsi:type="xsd:double"&gt;5.5582759999999993&lt;/D&gt;&lt;D xsi:type="xsd:double"&gt;3.6091149999999996&lt;/D&gt;&lt;D xsi:type="xsd:double"&gt;3.007529&lt;/D&gt;&lt;D xsi:type="xsd:double"&gt;3.876648&lt;/D&gt;&lt;D xsi:type="xsd:double"&gt;6.5223489999999993&lt;/D&gt;&lt;D xsi:type="xsd:double"&gt;6.166509&lt;/D&gt;&lt;D xsi:type="xsd:double"&gt;4.413551&lt;/D&gt;&lt;D xsi:type="xsd:double"&gt;3.818088&lt;/D&gt;&lt;D xsi:type="xsd:double"&gt;3.052578&lt;/D&gt;&lt;D xsi:type="xsd:double"&gt;2.982677&lt;/D&gt;&lt;D xsi:type="xsd:double"&gt;3.577854&lt;/D&gt;&lt;D xsi:type="xsd:double"&gt;1.8141509999999999&lt;/D&gt;&lt;D xsi:type="xsd:double"&gt;2.918128&lt;/D&gt;&lt;D xsi:type="xsd:double"&gt;3.6049539999999998&lt;/D&gt;&lt;D xsi:type="xsd:double"&gt;4.148541&lt;/D&gt;&lt;D xsi:type="xsd:double"&gt;3.8249389999999996&lt;/D&gt;&lt;D xsi:type="xsd:double"&gt;3.764826&lt;/D&gt;&lt;D xsi:type="xsd:double"&gt;6.590611&lt;/D&gt;&lt;D xsi:type="xsd:double"&gt;4.9308369999999995&lt;/D&gt;&lt;D xsi:type="xsd:double"&gt;3.253392&lt;/D&gt;&lt;D xsi:type="xsd:double"&gt;5.393383&lt;/D&gt;&lt;D xsi:type="xsd:double"&gt;5.521675&lt;/D&gt;&lt;D xsi:type="xsd:double"&gt;5.568318&lt;/D&gt;&lt;D xsi:type="xsd:double"&gt;4.102878&lt;/D&gt;&lt;D xsi:type="xsd:double"&gt;5.1514669999999994&lt;/D&gt;&lt;D xsi:type="xsd:double"&gt;11.0556&lt;/D&gt;&lt;D xsi:type="xsd:double"&gt;3.62332&lt;/D&gt;&lt;D xsi:type="xsd:double"&gt;3.081771&lt;/D&gt;&lt;D xsi:type="xsd:double"&gt;3.999457&lt;/D&gt;&lt;D xsi:type="xsd:double"&gt;6.870552&lt;/D&gt;&lt;D xsi:type="xsd:double"&gt;5.3581759999999994&lt;/D&gt;&lt;D xsi:type="xsd:double"&gt;4.917463&lt;/D&gt;&lt;D xsi:type="xsd:double"&gt;5.2353000000000005&lt;/D&gt;&lt;D xsi:type="xsd:double"&gt;3.8900759999999996&lt;/D&gt;&lt;D xsi:type="xsd:double"&gt;2.6774679999999997&lt;/D&gt;&lt;D xsi:type="xsd:double"&gt;4.556672&lt;/D&gt;&lt;D xsi:type="xsd:double"&gt;2.296826&lt;/D&gt;&lt;D xsi:type="xsd:double"&gt;4.334727&lt;/D&gt;&lt;D xsi:type="xsd:double"&gt;4.5125649999999995&lt;/D&gt;&lt;D xsi:type="xsd:double"&gt;4.745221&lt;/D&gt;&lt;D xsi:type="xsd:double"&gt;3.2941279999999997&lt;/D&gt;&lt;D xsi:type="xsd:double"&gt;3.133766&lt;/D&gt;&lt;D xsi:type="xsd:double"&gt;2.367578&lt;/D&gt;&lt;D xsi:type="xsd:double"&gt;3.383167&lt;/D&gt;&lt;D xsi:type="xsd:double"&gt;3.641642&lt;/D&gt;&lt;D xsi:type="xsd:double"&gt;2.888668&lt;/D&gt;&lt;D xsi:type="xsd:double"&gt;2.7376609999999997&lt;/D&gt;&lt;D xsi:type="xsd:double"&gt;2.644028&lt;/D&gt;&lt;D xsi:type="xsd:double"&gt;1.868552&lt;/D&gt;&lt;D xsi:type="xsd:double"&gt;3.2651209999999997&lt;/D&gt;&lt;D xsi:type="xsd:double"&gt;3.492205&lt;/D&gt;&lt;D xsi:type="xsd:double"&gt;1.9900400000000003&lt;/D&gt;&lt;D xsi:type="xsd:double"&gt;2.718028&lt;/D&gt;&lt;D xsi:type="xsd:double"&gt;2.16156&lt;/D&gt;&lt;D xsi:type="xsd:double"&gt;5.226211&lt;/D&gt;&lt;D xsi:type="xsd:double"&gt;3.354546&lt;/D&gt;&lt;D xsi:type="xsd:double"&gt;3.32166&lt;/D&gt;&lt;D xsi:type="xsd:double"&gt;5.296949&lt;/D&gt;&lt;D xsi:type="xsd:double"&gt;3.763846&lt;/D&gt;&lt;D xsi:type="xsd:double"&gt;3.9164800000000004&lt;/D&gt;&lt;D xsi:type="xsd:double"&gt;3.5545&lt;/D&gt;&lt;D xsi:type="xsd:double"&gt;3.7435509999999996&lt;/D&gt;&lt;D xsi:type="xsd:double"&gt;3.4178629999999997&lt;/D&gt;&lt;D xsi:type="xsd:double"&gt;4.2458469999999995&lt;/D&gt;&lt;D xsi:type="xsd:double"&gt;3.9151939999999996&lt;/D&gt;&lt;D xsi:type="xsd:double"&gt;3.6005439999999997&lt;/D&gt;&lt;D xsi:type="xsd:double"&gt;3.87726&lt;/D&gt;&lt;D xsi:type="xsd:double"&gt;1.6650049999999999&lt;/D&gt;&lt;/FQL&gt;&lt;FQL&gt;&lt;Q&gt;FR0000120578^FA_ISO_CODE&lt;/Q&gt;&lt;R&gt;1&lt;/R&gt;&lt;C&gt;1&lt;/C&gt;&lt;D xsi:type="xsd:string"&gt;EUR&lt;/D&gt;&lt;/FQL&gt;&lt;FQL&gt;&lt;Q&gt;FR0000120578^LSD_NAME_TOP_HLDR(10,"H","FS","EN")&lt;/Q&gt;&lt;R&gt;10&lt;/R&gt;&lt;C&gt;1&lt;/C&gt;&lt;D xsi:type="xsd:string"&gt;L'Oreal SA&lt;/D&gt;&lt;D xsi:type="xsd:string"&gt;Total SA&lt;/D&gt;&lt;D xsi:type="xsd:string"&gt;Natixis Asset Management SA&lt;/D&gt;&lt;D xsi:type="xsd:string"&gt;Norges Bank Investment Management&lt;/D&gt;&lt;D xsi:type="xsd:string"&gt;Lyxor International Asset Management SA&lt;/D&gt;&lt;D xsi:type="xsd:string"&gt;Dodge &amp;amp; Cox, Inc.&lt;/D&gt;&lt;D xsi:type="xsd:string"&gt;Plan d'Epargne Entreprise Sanofi Synthelabo&lt;/D&gt;&lt;D xsi:type="xsd:string"&gt;Templeton Global Advisors Ltd.&lt;/D&gt;&lt;D xsi:type="xsd:string"&gt;Amundi SA (Asset Management)&lt;/D&gt;&lt;D xsi:type="xsd:string"&gt;Fidelity Management &amp;amp; Research Co.&lt;/D&gt;&lt;/FQL&gt;&lt;FQL&gt;&lt;Q&gt;FR0000120578^LSD_POS_TOP_HLDR(10,"H","FS")&lt;/Q&gt;&lt;R&gt;10&lt;/R&gt;&lt;C&gt;1&lt;/C&gt;&lt;D xsi:type="xsd:double"&gt;118227307&lt;/D&gt;&lt;D xsi:type="xsd:double"&gt;65548583&lt;/D&gt;&lt;D xsi:type="xsd:double"&gt;36173228&lt;/D&gt;&lt;D xsi:type="xsd:double"&gt;23264522&lt;/D&gt;&lt;D xsi:type="xsd:double"&gt;21792753&lt;/D&gt;&lt;D xsi:type="xsd:double"&gt;19903400&lt;/D&gt;&lt;D xsi:type="xsd:double"&gt;18855569&lt;/D&gt;&lt;D xsi:type="xsd:double"&gt;13202515&lt;/D&gt;&lt;D xsi:type="xsd:double"&gt;13022402&lt;/D&gt;&lt;D xsi:type="xsd:double"&gt;12447891&lt;/D&gt;&lt;/FQL&gt;&lt;FQL&gt;&lt;Q&gt;E1979K71^P_PRICE(0)&lt;/Q&gt;&lt;R&gt;0&lt;/R&gt;&lt;C&gt;0&lt;/C&gt;&lt;/FQL&gt;&lt;FQL&gt;&lt;Q&gt;E1979K71^P_COM_SHS_OUT(0)&lt;/Q&gt;&lt;R&gt;0&lt;/R&gt;&lt;C&gt;0&lt;/C&gt;&lt;/FQL&gt;&lt;FQL&gt;&lt;Q&gt;ES0113900J37^P_PRICE(0)&lt;/Q&gt;&lt;R&gt;1&lt;/R&gt;&lt;C&gt;1&lt;/C&gt;&lt;D xsi:type="xsd:double"&gt;5.65&lt;/D&gt;&lt;/FQL&gt;&lt;FQL&gt;&lt;Q&gt;ES0113900J37^P_PRICE(40861)&lt;/Q&gt;&lt;R&gt;1&lt;/R&gt;&lt;C&gt;1&lt;/C&gt;&lt;D xsi:type="xsd:double"&gt;5.65&lt;/D&gt;&lt;/FQL&gt;&lt;FQL&gt;&lt;Q&gt;ES0113900J37^P_COM_SHS_OUT(0)&lt;/Q&gt;&lt;R&gt;1&lt;/R&gt;&lt;C&gt;1&lt;/C&gt;&lt;D xsi:type="xsd:double"&gt;8567.241&lt;/D&gt;&lt;/FQL&gt;&lt;FQL&gt;&lt;Q&gt;ES0113900J37^P_COM_SHS_OUT(40861)&lt;/Q&gt;&lt;R&gt;1&lt;/R&gt;&lt;C&gt;1&lt;/C&gt;&lt;D xsi:type="xsd:double"&gt;8567.241&lt;/D&gt;&lt;/FQL&gt;&lt;FQL&gt;&lt;Q&gt;ES0113900J37^P_LOCAL_INDEX&lt;/Q&gt;&lt;R&gt;1&lt;/R&gt;&lt;C&gt;1&lt;/C&gt;&lt;D xsi:type="xsd:string"&gt;180824&lt;/D&gt;&lt;/FQL&gt;&lt;FQL&gt;&lt;Q&gt;ES0113900J37^PSETCAL(FIVEDAY);P_DATEJ_DAY(-1AY,NOW,D)&lt;/Q&gt;&lt;R&gt;263&lt;/R&gt;&lt;C&gt;1&lt;/C&gt;&lt;D xsi:type="xsd:int"&gt;40494&lt;/D&gt;&lt;D xsi:type="xsd:int"&gt;40497&lt;/D&gt;&lt;D xsi:type="xsd:int"&gt;40498&lt;/D&gt;&lt;D xsi:type="xsd:int"&gt;40499&lt;/D&gt;&lt;D xsi:type="xsd:int"&gt;40500&lt;/D&gt;&lt;D xsi:type="xsd:int"&gt;40501&lt;/D&gt;&lt;D xsi:type="xsd:int"&gt;40504&lt;/D&gt;&lt;D xsi:type="xsd:int"&gt;40505&lt;/D&gt;&lt;D xsi:type="xsd:int"&gt;40506&lt;/D&gt;&lt;D xsi:type="xsd:int"&gt;40507&lt;/D&gt;&lt;D xsi:type="xsd:int"&gt;40508&lt;/D&gt;&lt;D xsi:type="xsd:int"&gt;40511&lt;/D&gt;&lt;D xsi:type="xsd:int"&gt;40512&lt;/D&gt;&lt;D xsi:type="xsd:int"&gt;40513&lt;/D&gt;&lt;D xsi:type="xsd:int"&gt;40514&lt;/D&gt;&lt;D xsi:type="xsd:int"&gt;40515&lt;/D&gt;&lt;D xsi:type="xsd:int"&gt;40518&lt;/D&gt;&lt;D xsi:type="xsd:int"&gt;40519&lt;/D&gt;&lt;D xsi:type="xsd:int"&gt;40520&lt;/D&gt;&lt;D xsi:type="xsd:int"&gt;40521&lt;/D&gt;&lt;D xsi:type="xsd:int"&gt;40522&lt;/D&gt;&lt;D xsi:type="xsd:int"&gt;40525&lt;/D&gt;&lt;D xsi:type="xsd:int"&gt;40526&lt;/D&gt;&lt;D xsi:type="xsd:int"&gt;40527&lt;/D&gt;&lt;D xsi:type="xsd:int"&gt;40528&lt;/D&gt;&lt;D xsi:type="xsd:int"&gt;40529&lt;/D&gt;&lt;D xsi:type="xsd:int"&gt;40532&lt;/D&gt;&lt;D xsi:type="xsd:int"&gt;40533&lt;/D&gt;&lt;D xsi:type="xsd:int"&gt;40534&lt;/D&gt;&lt;D xsi:type="xsd:int"&gt;40535&lt;/D&gt;&lt;D xsi:type="xsd:int"&gt;40536&lt;/D&gt;&lt;D xsi:type="xsd:int"&gt;40539&lt;/D&gt;&lt;D xsi:type="xsd:int"&gt;40540&lt;/D&gt;&lt;D xsi:type="xsd:int"&gt;40541&lt;/D&gt;&lt;D xsi:type="xsd:int"&gt;40542&lt;/D&gt;&lt;D xsi:type="xsd:int"&gt;40543&lt;/D&gt;&lt;D xsi:type="xsd:int"&gt;40546&lt;/D&gt;&lt;D xsi:type="xsd:int"&gt;40547&lt;/D&gt;&lt;D xsi:type="xsd:int"&gt;40548&lt;/D&gt;&lt;D xsi:type="xsd:int"&gt;40549&lt;/D&gt;&lt;D xsi:type="xsd:int"&gt;40550&lt;/D&gt;&lt;D xsi:type="xsd:int"&gt;40553&lt;/D&gt;&lt;D xsi:type="xsd:int"&gt;40554&lt;/D&gt;&lt;D xsi:type="xsd:int"&gt;40555&lt;/D&gt;&lt;D xsi:type="xsd:int"&gt;40556&lt;/D&gt;&lt;D xsi:type="xsd:int"&gt;40557&lt;/D&gt;&lt;D xsi:type="xsd:int"&gt;40560&lt;/D&gt;&lt;D xsi:type="xsd:int"&gt;40561&lt;/D&gt;&lt;D xsi:type="xsd:int"&gt;40562&lt;/D&gt;&lt;D xsi:type="xsd:int"&gt;40563&lt;/D&gt;&lt;D xsi:type="xsd:int"&gt;40564&lt;/D&gt;&lt;D xsi:type="xsd:int"&gt;40567&lt;/D&gt;&lt;D xsi:type="xsd:int"&gt;40568&lt;/D&gt;&lt;D xsi:type="xsd:int"&gt;40569&lt;/D&gt;&lt;D xsi:type="xsd:int"&gt;40570&lt;/D&gt;&lt;D xsi:type="xsd:int"&gt;40571&lt;/D&gt;&lt;D xsi:type="xsd:int"&gt;40574&lt;/D&gt;&lt;D xsi:type="xsd:int"&gt;40575&lt;/D&gt;&lt;D xsi:type="xsd:int"&gt;40576&lt;/D&gt;&lt;D xsi:type="xsd:int"&gt;40577&lt;/D&gt;&lt;D xsi:type="xsd:int"&gt;40578&lt;/D&gt;&lt;D xsi:type="xsd:int"&gt;40581&lt;/D&gt;&lt;D xsi:type="xsd:int</t>
        </r>
      </text>
    </comment>
    <comment ref="A40" authorId="2" shapeId="0" xr:uid="{00000000-0006-0000-0000-000029000000}">
      <text>
        <r>
          <rPr>
            <b/>
            <sz val="9"/>
            <color indexed="81"/>
            <rFont val="Tahoma"/>
            <family val="2"/>
          </rPr>
          <t>"&gt;40582&lt;/D&gt;&lt;D xsi:type="xsd:int"&gt;40583&lt;/D&gt;&lt;D xsi:type="xsd:int"&gt;40584&lt;/D&gt;&lt;D xsi:type="xsd:int"&gt;40585&lt;/D&gt;&lt;D xsi:type="xsd:int"&gt;40588&lt;/D&gt;&lt;D xsi:type="xsd:int"&gt;40589&lt;/D&gt;&lt;D xsi:type="xsd:int"&gt;40590&lt;/D&gt;&lt;D xsi:type="xsd:int"&gt;40591&lt;/D&gt;&lt;D xsi:type="xsd:int"&gt;40592&lt;/D&gt;&lt;D xsi:type="xsd:int"&gt;40595&lt;/D&gt;&lt;D xsi:type="xsd:int"&gt;40596&lt;/D&gt;&lt;D xsi:type="xsd:int"&gt;40597&lt;/D&gt;&lt;D xsi:type="xsd:int"&gt;40598&lt;/D&gt;&lt;D xsi:type="xsd:int"&gt;40599&lt;/D&gt;&lt;D xsi:type="xsd:int"&gt;40602&lt;/D&gt;&lt;D xsi:type="xsd:int"&gt;40603&lt;/D&gt;&lt;D xsi:type="xsd:int"&gt;40604&lt;/D&gt;&lt;D xsi:type="xsd:int"&gt;40605&lt;/D&gt;&lt;D xsi:type="xsd:int"&gt;40606&lt;/D&gt;&lt;D xsi:type="xsd:int"&gt;40609&lt;/D&gt;&lt;D xsi:type="xsd:int"&gt;40610&lt;/D&gt;&lt;D xsi:type="xsd:int"&gt;40611&lt;/D&gt;&lt;D xsi:type="xsd:int"&gt;40612&lt;/D&gt;&lt;D xsi:type="xsd:int"&gt;40613&lt;/D&gt;&lt;D xsi:type="xsd:int"&gt;40616&lt;/D&gt;&lt;D xsi:type="xsd:int"&gt;40617&lt;/D&gt;&lt;D xsi:type="xsd:int"&gt;40618&lt;/D&gt;&lt;D xsi:type="xsd:int"&gt;40619&lt;/D&gt;&lt;D xsi:type="xsd:int"&gt;40620&lt;/D&gt;&lt;D xsi:type="xsd:int"&gt;40623&lt;/D&gt;&lt;D xsi:type="xsd:int"&gt;40624&lt;/D&gt;&lt;D xsi:type="xsd:int"&gt;40625&lt;/D&gt;&lt;D xsi:type="xsd:int"&gt;40626&lt;/D&gt;&lt;D xsi:type="xsd:int"&gt;40627&lt;/D&gt;&lt;D xsi:type="xsd:int"&gt;40630&lt;/D&gt;&lt;D xsi:type="xsd:int"&gt;40631&lt;/D&gt;&lt;D xsi:type="xsd:int"&gt;40632&lt;/D&gt;&lt;D xsi:type="xsd:int"&gt;40633&lt;/D&gt;&lt;D xsi:type="xsd:int"&gt;40634&lt;/D&gt;&lt;D xsi:type="xsd:int"&gt;40637&lt;/D&gt;&lt;D xsi:type="xsd:int"&gt;40638&lt;/D&gt;&lt;D xsi:type="xsd:int"&gt;40639&lt;/D&gt;&lt;D xsi:type="xsd:int"&gt;40640&lt;/D&gt;&lt;D xsi:type="xsd:int"&gt;40641&lt;/D&gt;&lt;D xsi:type="xsd:int"&gt;40644&lt;/D&gt;&lt;D xsi:type="xsd:int"&gt;40645&lt;/D&gt;&lt;D xsi:type="xsd:int"&gt;40646&lt;/D&gt;&lt;D xsi:type="xsd:int"&gt;40647&lt;/D&gt;&lt;D xsi:type="xsd:int"&gt;40648&lt;/D&gt;&lt;D xsi:type="xsd:int"&gt;40651&lt;/D&gt;&lt;D xsi:type="xsd:int"&gt;40652&lt;/D&gt;&lt;D xsi:type="xsd:int"&gt;40653&lt;/D&gt;&lt;D xsi:type="xsd:int"&gt;40654&lt;/D&gt;&lt;D xsi:type="xsd:int"&gt;40655&lt;/D&gt;&lt;D xsi:type="xsd:int"&gt;40658&lt;/D&gt;&lt;D xsi:type="xsd:int"&gt;40659&lt;/D&gt;&lt;D xsi:type="xsd:int"&gt;40660&lt;/D&gt;&lt;D xsi:type="xsd:int"&gt;40661&lt;/D&gt;&lt;D xsi:type="xsd:int"&gt;40662&lt;/D&gt;&lt;D xsi:type="xsd:int"&gt;40665&lt;/D&gt;&lt;D xsi:type="xsd:int"&gt;40666&lt;/D&gt;&lt;D xsi:type="xsd:int"&gt;40667&lt;/D&gt;&lt;D xsi:type="xsd:int"&gt;40668&lt;/D&gt;&lt;D xsi:type="xsd:int"&gt;40669&lt;/D&gt;&lt;D xsi:type="xsd:int"&gt;40672&lt;/D&gt;&lt;D xsi:type="xsd:int"&gt;40673&lt;/D&gt;&lt;D xsi:type="xsd:int"&gt;40674&lt;/D&gt;&lt;D xsi:type="xsd:int"&gt;40675&lt;/D&gt;&lt;D xsi:type="xsd:int"&gt;40676&lt;/D&gt;&lt;D xsi:type="xsd:int"&gt;40679&lt;/D&gt;&lt;D xsi:type="xsd:int"&gt;40680&lt;/D&gt;&lt;D xsi:type="xsd:int"&gt;40681&lt;/D&gt;&lt;D xsi:type="xsd:int"&gt;40682&lt;/D&gt;&lt;D xsi:type="xsd:int"&gt;40683&lt;/D&gt;&lt;D xsi:type="xsd:int"&gt;40686&lt;/D&gt;&lt;D xsi:type="xsd:int"&gt;40687&lt;/D&gt;&lt;D xsi:type="xsd:int"&gt;40688&lt;/D&gt;&lt;D xsi:type="xsd:int"&gt;40689&lt;/D&gt;&lt;D xsi:type="xsd:int"&gt;40690&lt;/D&gt;&lt;D xsi:type="xsd:int"&gt;40693&lt;/D&gt;&lt;D xsi:type="xsd:int"&gt;40694&lt;/D&gt;&lt;D xsi:type="xsd:int"&gt;40695&lt;/D&gt;&lt;D xsi:type="xsd:int"&gt;40696&lt;/D&gt;&lt;D xsi:type="xsd:int"&gt;40697&lt;/D&gt;&lt;D xsi:type="xsd:int"&gt;40700&lt;/D&gt;&lt;D xsi:type="xsd:int"&gt;40701&lt;/D&gt;&lt;D xsi:type="xsd:int"&gt;40702&lt;/D&gt;&lt;D xsi:type="xsd:int"&gt;40703&lt;/D&gt;&lt;D xsi:type="xsd:int"&gt;40704&lt;/D&gt;&lt;D xsi:type="xsd:int"&gt;40707&lt;/D&gt;&lt;D xsi:type="xsd:int"&gt;40708&lt;/D&gt;&lt;D xsi:type="xsd:int"&gt;40709&lt;/D&gt;&lt;D xsi:type="xsd:int"&gt;40710&lt;/D&gt;&lt;D xsi:type="xsd:int"&gt;40711&lt;/D&gt;&lt;D xsi:type="xsd:int"&gt;40714&lt;/D&gt;&lt;D xsi:type="xsd:int"&gt;40715&lt;/D&gt;&lt;D xsi:type="xsd:int"&gt;40716&lt;/D&gt;&lt;D xsi:type="xsd:int"&gt;40717&lt;/D&gt;&lt;D xsi:type="xsd:int"&gt;40718&lt;/D&gt;&lt;D xsi:type="xsd:int"&gt;40721&lt;/D&gt;&lt;D xsi:type="xsd:int"&gt;40722&lt;/D&gt;&lt;D xsi:type="xsd:int"&gt;40723&lt;/D&gt;&lt;D xsi:type="xsd:int"&gt;40724&lt;/D&gt;&lt;D xsi:type="xsd:int"&gt;40725&lt;/D&gt;&lt;D xsi:type="xsd:int"&gt;40728&lt;/D&gt;&lt;D xsi:type="xsd:int"&gt;40729&lt;/D&gt;&lt;D xsi:type="xsd:int"&gt;40730&lt;/D&gt;&lt;D xsi:type="xsd:int"&gt;40731&lt;/D&gt;&lt;D xsi:type="xsd:int"&gt;40732&lt;/D&gt;&lt;D xsi:type="xsd:int"&gt;40735&lt;/D&gt;&lt;D xsi:type="xsd:int"&gt;40736&lt;/D&gt;&lt;D xsi:type="xsd:int"&gt;40737&lt;/D&gt;&lt;D xsi:type="xsd:int"&gt;40738&lt;/D&gt;&lt;D xsi:type="xsd:int"&gt;40739&lt;/D&gt;&lt;D xsi:type="xsd:int"&gt;40742&lt;/D&gt;&lt;D xsi:type="xsd:int"&gt;40743&lt;/D&gt;&lt;D xsi:type="xsd:int"&gt;40744&lt;/D&gt;&lt;D xsi:type="xsd:int"&gt;40745&lt;/D&gt;&lt;D xsi:type="xsd:int"&gt;40746&lt;/D&gt;&lt;D xsi:type="xsd:int"&gt;40749&lt;/D&gt;&lt;D xsi:type="xsd:int"&gt;40750&lt;/D&gt;&lt;D xsi:type="xsd:int"&gt;40751&lt;/D&gt;&lt;D xsi:type="xsd:int"&gt;40752&lt;/D&gt;&lt;D xsi:type="xsd:int"&gt;40753&lt;/D&gt;&lt;D xsi:type="xsd:int"&gt;40756&lt;/D&gt;&lt;D xsi:type="xsd:int"&gt;40757&lt;/D&gt;&lt;D xsi:type="xsd:int"&gt;40758&lt;/D&gt;&lt;D xsi:type="xsd:int"&gt;40759&lt;/D&gt;&lt;D xsi:type="xsd:int"&gt;40760&lt;/D&gt;&lt;D xsi:type="xsd:int"&gt;40763&lt;/D&gt;&lt;D xsi:type="xsd:int"&gt;40764&lt;/D&gt;&lt;D xsi:type="xsd:int"&gt;40765&lt;/D&gt;&lt;D xsi:type="xsd:int"&gt;40766&lt;/D&gt;&lt;D xsi:type="xsd:int"&gt;40767&lt;/D&gt;&lt;D xsi:type="xsd:int"&gt;40770&lt;/D&gt;&lt;D xsi:type="xsd:int"&gt;40771&lt;/D&gt;&lt;D xsi:type="xsd:int"&gt;40772&lt;/D&gt;&lt;D xsi:type="xsd:int"&gt;40773&lt;/D&gt;&lt;D xsi:type="xsd:int"&gt;40774&lt;/D&gt;&lt;D xsi:type="xsd:int"&gt;40777&lt;/D&gt;&lt;D xsi:type="xsd:int"&gt;40778&lt;/D&gt;&lt;D xsi:type="xsd:int"&gt;40779&lt;/D&gt;&lt;D xsi:type="xsd:int"&gt;40780&lt;/D&gt;&lt;D xsi:type="xsd:int"&gt;40781&lt;/D&gt;&lt;D xsi:type="xsd:int"&gt;40784&lt;/D&gt;&lt;D xsi:type="xsd:int"&gt;40785&lt;/D&gt;&lt;D xsi:type="xsd:int"&gt;40786&lt;/D&gt;&lt;D xsi:type="xsd:int"&gt;40787&lt;/D&gt;&lt;D xsi:type="xsd:int"&gt;40788&lt;/D&gt;&lt;D xsi:type="xsd:int"&gt;40791&lt;/D&gt;&lt;D xsi:type="xsd:int"&gt;40792&lt;/D&gt;&lt;D xsi:type="xsd:int"&gt;40793&lt;/D&gt;&lt;D xsi:type="xsd:int"&gt;40794&lt;/D&gt;&lt;D xsi:type="xsd:int"&gt;40795&lt;/D&gt;&lt;D xsi:type="xsd:int"&gt;40798&lt;/D&gt;&lt;D xsi:type="xsd:int"&gt;40799&lt;/D&gt;&lt;D xsi:type="xsd:int"&gt;40800&lt;/D&gt;&lt;D xsi:type="xsd:int"&gt;40801&lt;/D&gt;&lt;D xsi:type="xsd:int"&gt;40802&lt;/D&gt;&lt;D xsi:type="xsd:int"&gt;40805&lt;/D&gt;&lt;D xsi:type="xsd:int"&gt;40806&lt;/D&gt;&lt;D xsi:type="xsd:int"&gt;40807&lt;/D&gt;&lt;D xsi:type="xsd:int"&gt;40808&lt;/D&gt;&lt;D xsi:type="xsd:int"&gt;40809&lt;/D&gt;&lt;D xsi:type="xsd:int"&gt;40812&lt;/D&gt;&lt;D xsi:type="xsd:int"&gt;40813&lt;/D&gt;&lt;D xsi:type="xsd:int"&gt;40814&lt;/D&gt;&lt;D xsi:type="xsd:int"&gt;40815&lt;/D&gt;&lt;D xsi:type="xsd:int"&gt;40816&lt;/D&gt;&lt;D xsi:type="xsd:int"&gt;40819&lt;/D&gt;&lt;D xsi:type="xsd:int"&gt;40820&lt;/D&gt;&lt;D xsi:type="xsd:int"&gt;40821&lt;/D&gt;&lt;D xsi:type="xsd:int"&gt;40822&lt;/D&gt;&lt;D xsi:type="xsd:int"&gt;40823&lt;/D&gt;&lt;D xsi:type="xsd:int"&gt;40826&lt;/D&gt;&lt;D xsi:type="xsd:int"&gt;40827&lt;/D&gt;&lt;D xsi:type="xsd:int"&gt;40828&lt;/D&gt;&lt;D xsi:type="xsd:int"&gt;40829&lt;/D&gt;&lt;D xsi:type="xsd:int"&gt;40830&lt;/D&gt;&lt;D xsi:type="xsd:int"&gt;40833&lt;/D&gt;&lt;D xsi:type="xsd:int"&gt;40834&lt;/D&gt;&lt;D xsi:type="xsd:int"&gt;40835&lt;/D&gt;&lt;D xsi:type="xsd:int"&gt;40836&lt;/D&gt;&lt;D xsi:type="xsd:int"&gt;40837&lt;/D&gt;&lt;D xsi:type="xsd:int"&gt;40840&lt;/D&gt;&lt;D xsi:type="xsd:int"&gt;40841&lt;/D&gt;&lt;D xsi:type="xsd:int"&gt;40842&lt;/D&gt;&lt;D xsi:type="xsd:int"&gt;40843&lt;/D&gt;&lt;D xsi:type="xsd:int"&gt;40844&lt;/D&gt;&lt;D xsi:type="xsd:int"&gt;40847&lt;/D&gt;&lt;D xsi:type="xsd:int"&gt;40848&lt;/D&gt;&lt;D xsi:type="xsd:int"&gt;40849&lt;/D&gt;&lt;D xsi:type="xsd:int"&gt;40850&lt;/D&gt;&lt;D xsi:type="xsd:int"&gt;40851&lt;/D&gt;&lt;D xsi:type="xsd:int"&gt;40854&lt;/D&gt;&lt;D xsi:type="xsd:int"&gt;40855&lt;/D&gt;&lt;D xsi:type="xsd:int"&gt;40856&lt;/D&gt;&lt;D xsi:type="xsd:int"&gt;40857&lt;/D&gt;&lt;D xsi:type="xsd:int"&gt;40858&lt;/D&gt;&lt;D xsi:type="xsd:int"&gt;40861&lt;/D&gt;&lt;D xsi:type="xsd:int"&gt;40862&lt;/D&gt;&lt;/FQL&gt;&lt;FQL&gt;&lt;Q&gt;ES0113900J37^PSETCAL(FIVEDAY);P_PRICE(-1AY,NOW,D,EC_CURR,,1)&lt;/Q&gt;&lt;R&gt;263&lt;/R&gt;&lt;C&gt;1&lt;/C&gt;&lt;D xsi:type="xsd:double"&gt;8.35548&lt;/D&gt;&lt;D xsi:type="xsd:double"&gt;8.50248&lt;/D&gt;&lt;D xsi:type="xsd:double"&gt;8.2369&lt;/D&gt;&lt;D xsi:type="xsd:double"&gt;8.4044800000000013&lt;/D&gt;&lt;D xsi:type="xsd:double"&gt;8.513261&lt;/D&gt;&lt;D xsi:type="xsd:double"&gt;8.3594&lt;/D&gt;&lt;D xsi:type="xsd:double"&gt;8.02228&lt;/D&gt;&lt;D xsi:type="xsd:double"&gt;7.6430200000000008&lt;/D&gt;&lt;D xsi:type="xsd:double"&gt;7.6636000000000006&lt;/D&gt;&lt;D xsi:type="xsd:double"&gt;7.6636000000000006&lt;/D&gt;&lt;D xsi:type="xsd:double"&gt;7.3813600000000008&lt;/D&gt;&lt;D xsi:type="xsd:double"&gt;7.1843800000000009&lt;/D&gt;&lt;D xsi:type="xsd:double"&gt;7.154&lt;/D&gt;&lt;D xsi:type="xsd:double"&gt;7.66654&lt;/D&gt;&lt;D xsi:type="xsd:double"&gt;8.0605000000000011&lt;/D&gt;&lt;D xsi:type="xsd:double"&gt;8.1732&lt;/D&gt;&lt;D xsi:type="xsd:double"&gt;7.9909209999999993&lt;/D&gt;&lt;D xsi:type="xsd:double"&gt;7.938&lt;/D&gt;&lt;D xsi:type="xsd:double"&gt;8.12714&lt;/D&gt;&lt;D xsi:type="xsd:double"&gt;8.324121&lt;/D&gt;&lt;D xsi:type="xsd:double"&gt;8.134&lt;/D&gt;&lt;D xsi:type="xsd:double"&gt;8.150661&lt;/D&gt;&lt;D xsi:type="xsd:double"&gt;8.20064&lt;/D&gt;&lt;D xsi:type="xsd:double"&gt;7.98406&lt;/D&gt;&lt;D xsi:type="xsd:double"&gt;7.9772000000000007&lt;/D&gt;&lt;D xsi:type="xsd:double"&gt;7.8155&lt;/D&gt;&lt;D xsi:type="xsd:double"&gt;7.889&lt;/D&gt;&lt;D xsi:type="xsd:double"&gt;8.11538&lt;/D&gt;&lt;D xsi:type="xsd:double"&gt;8.004641&lt;/D&gt;&lt;D xsi:type="xsd:double"&gt;7.96642&lt;/D&gt;&lt;D xsi:type="xsd:double"&gt;7.96642&lt;/D&gt;&lt;D xsi:type="xsd:double"&gt;7.7322000000000006&lt;/D&gt;&lt;D xsi:type="xsd:double"&gt;7.7616000000000005&lt;/D&gt;&lt;D xsi:type="xsd:double"&gt;7.84196&lt;/D&gt;&lt;D xsi:type="xsd:double"&gt;7.76944&lt;/D&gt;&lt;D xsi:type="xsd:double"&gt;7.76944&lt;/D&gt;&lt;D xsi:type="xsd:double"&gt;7.8096200000000007&lt;/D&gt;&lt;D xsi:type="xsd:double"&gt;7.8272600000000008&lt;/D&gt;&lt;D xsi:type="xsd:double"&gt;7.7763&lt;/D&gt;&lt;D xsi:type="xsd:double"&gt;7.6146&lt;/D&gt;&lt;D xsi:type="xsd:double"&gt;7.448&lt;/D&gt;&lt;D xsi:type="xsd:double"&gt;7.2480800000000007&lt;/D&gt;&lt;D xsi:type="xsd:double"&gt;7.37058&lt;/D&gt;&lt;D xsi:type="xsd:double"&gt;8.0752&lt;/D&gt;&lt;D xsi:type="xsd:double"&gt;8.4623&lt;/D&gt;&lt;D xsi:type="xsd:double"&gt;8.4476&lt;/D&gt;&lt;D xsi:type="xsd:double"&gt;8.2310200000000009&lt;/D&gt;&lt;D xsi:type="xsd:double"&gt;8.56128&lt;/D&gt;&lt;D xsi:type="xsd:double"&gt;8.5064000000000011&lt;/D&gt;&lt;D xsi:type="xsd:double"&gt;8.5652&lt;/D&gt;&lt;D xsi:type="xsd:double"&gt;8.8886&lt;/D&gt;&lt;D xsi:type="xsd:double"&gt;8.8592000000000013&lt;/D&gt;&lt;D xsi:type="xsd:double"&gt;8.581861&lt;/D&gt;&lt;D xsi:type="xsd:double"&gt;8.5015&lt;/D&gt;&lt;D xsi:type="xsd:double"&gt;8.8004&lt;/D&gt;&lt;D xsi:type="xsd:double"&gt;8.698481&lt;/D&gt;&lt;D xsi:type="xsd:double"&gt;8.771&lt;/D&gt;&lt;D xsi:type="xsd:double"&gt;8.95034&lt;/D&gt;&lt;D xsi:type="xsd:double"&gt;8.961121&lt;/D&gt;&lt;D xsi:type="xsd:double"&gt;8.8102&lt;/D&gt;&lt;D xsi:type="xsd:double"&gt;8.74062&lt;/D&gt;&lt;D xsi:type="xsd:double"&gt;8.7729600000000012&lt;/D&gt;&lt;D xsi:type="xsd:double"&gt;8.8327400000000011&lt;/D&gt;&lt;D xsi:type="xsd:double"&gt;8.7994200000000014&lt;/D&gt;&lt;D xsi:type="xsd:double"&gt;8.574019&lt;/D&gt;&lt;D xsi:type="xsd:double"&gt;8.6632&lt;/D&gt;&lt;D xsi:type="xsd:double"&gt;8.5848&lt;/D&gt;&lt;D xsi:type="xsd:double"&gt;8.7122000000000011&lt;/D&gt;&lt;D xsi:type="xsd:double"&gt;9.0395200000000013&lt;/D&gt;&lt;D xsi:type="xsd:double"&gt;9.130661&lt;/D&gt;&lt;D xsi:type="xsd:double"&gt;9.07676&lt;/D&gt;&lt;D xsi:type="xsd:double"&gt;8.77786&lt;/D&gt;&lt;D xsi:type="xsd:double"&gt;8.683781&lt;/D&gt;&lt;D xsi:type="xsd:double"&gt;8.6436000000000011&lt;/D&gt;&lt;D xsi:type="xsd:double"&gt;8.5681400000000014&lt;/D&gt;&lt;D xsi:type="xsd:double"&gt;8.75924&lt;/D&gt;&lt;D xsi:type="xsd:double"&gt;8.7563000000000013&lt;/D&gt;&lt;D xsi:type="xsd:double"&gt;8.6044&lt;/D&gt;&lt;D xsi:type="xsd:double"&gt;8.4672&lt;/D&gt;&lt;D xsi:type="xsd:double"&gt;8.3270600000000012&lt;/D&gt;&lt;D xsi:type="xsd:double"&gt;8.1732&lt;/D&gt;&lt;D xsi:type="xsd:double"&gt;8.0752&lt;/D&gt;&lt;D xsi:type="xsd:double"&gt;8.145761&lt;/D&gt;&lt;D xsi:type="xsd:double"&gt;8.1134200000000014&lt;/D&gt;&lt;D xsi:type="xsd:double"&gt;8.002680999999999&lt;/D&gt;&lt;D xsi:type="xsd:double"&gt;7.93212&lt;/D&gt;&lt;D xsi:type="xsd:double"&gt;8.11538&lt;/D&gt;&lt;D xsi:type="xsd:double"&gt;8.134&lt;/D&gt;&lt;D xsi:type="xsd:double"&gt;7.8703800000000008&lt;/D&gt;&lt;D xsi:type="xsd:double"&gt;8.12616&lt;/D&gt;&lt;D xsi:type="xsd:double"&gt;8.1291000000000011&lt;/D&gt;&lt;D xsi:type="xsd:double"&gt;8.36332&lt;/D&gt;&lt;D xsi:type="xsd:double"&gt;8.33&lt;/D&gt;&lt;D xsi:type="xsd:double"&gt;8.3182400000000012&lt;/D&gt;&lt;D xsi:type="xsd:double"&gt;8.43192&lt;/D&gt;&lt;D xsi:type="xsd:double"&gt;8.3535200000000014&lt;/D&gt;&lt;D xsi:type="xsd:double"&gt;8.38194&lt;/D&gt;&lt;D xsi:type="xsd:double"&gt;8.2761&lt;/D&gt;&lt;D xsi:type="xsd:double"&gt;8.2251400000000014&lt;/D&gt;&lt;D xsi:type="xsd:double"&gt;8.0281600000000015&lt;/D&gt;&lt;D xsi:type="xsd:double"&gt;8.2418&lt;/D&gt;&lt;D xsi:type="xsd:double"&gt;8.18398&lt;/D&gt;&lt;D xsi:type="xsd:double"&gt;8.067361&lt;/D&gt;&lt;D xsi:type="xsd:double"&gt;8.247681&lt;/D&gt;&lt;D xsi:type="xsd:double"&gt;8.3888&lt;/D&gt;&lt;D xsi:type="xsd:double"&gt;8.487781&lt;/D&gt;&lt;D xsi:type="xsd:double"&gt;8.4476&lt;/D&gt;&lt;D xsi:type="xsd:double"&gt;8.35842&lt;/D&gt;&lt;D xsi:type="xsd:double"&gt;8.33&lt;/D&gt;&lt;D xsi:type="xsd:double"&gt;8.1389&lt;/D&gt;&lt;D xsi:type="xsd:double"&gt;8.098721&lt;/D&gt;&lt;D xsi:type="xsd:double"&gt;7.8880200000000009&lt;/D&gt;&lt;D xsi:type="xsd:double"&gt;7.93604&lt;/D&gt;&lt;D xsi:type="xsd:double"&gt;8.0173800000000011&lt;/D&gt;&lt;D xsi:type="xsd:double"&gt;8.0752&lt;/D&gt;&lt;D xsi:type="xsd:double"&gt;8.0752&lt;/D&gt;&lt;D xsi:type="xsd:double"&gt;8.0752&lt;/D&gt;&lt;D xsi:type="xsd:double"&gt;8.180060000000001&lt;/D&gt;&lt;D xsi:type="xsd:double"&gt;8.3055&lt;/D&gt;&lt;D xsi:type="xsd:double"&gt;8.428980000000001&lt;/D&gt;&lt;D xsi:type="xsd:double"&gt;8.44956&lt;/D&gt;&lt;D xsi:type="xsd:double"&gt;8.20456&lt;/D&gt;&lt;D xsi:type="xsd:double"&gt;8.21828&lt;/D&gt;&lt;D xsi:type="xsd:double"&gt;8.11636&lt;/D&gt;&lt;D xsi:type="xsd:double"&gt;8.036&lt;/D&gt;&lt;D xsi:type="xsd:double"&gt;8.11538&lt;/D&gt;&lt;D xsi:type="xsd:double"&gt;7.889&lt;/D&gt;&lt;D xsi:type="xsd:double"&gt;8.01346&lt;/D&gt;&lt;D xsi:type="xsd:double"&gt;8.0164&lt;/D&gt;&lt;D xsi:type="xsd:double"&gt;8.008560000000001&lt;/D&gt;&lt;D xsi:type="xsd:double"&gt;7.8537200000000009&lt;/D&gt;&lt;D xsi:type="xsd:double"&gt;7.9037000000000006&lt;/D&gt;&lt;D xsi:type="xsd:double"&gt;7.8439200000000007&lt;/D&gt;&lt;D xsi:type="xsd:double"&gt;7.9086000000000007&lt;/D&gt;&lt;D xsi:type="xsd:double"&gt;7.896840000000001&lt;/D&gt;&lt;D xsi:type="xsd:double"&gt;7.7469&lt;/D&gt;&lt;D xsi:type="xsd:double"&gt;7.6165600000000007&lt;/D&gt;&lt;D xsi:type="xsd:double"&gt;7.66164&lt;/D&gt;&lt;D xsi:type="xsd:double"&gt;7.7900200000000011&lt;/D&gt;&lt;D xsi:type="xsd:double"&gt;7.74298&lt;/D&gt;&lt;D xsi:type="xsd:double"&gt;7.82922&lt;/D&gt;&lt;D xsi:type="xsd:double"&gt;7.7861&lt;/D&gt;&lt;D xsi:type="xsd:double"&gt;8.098721&lt;/D&gt;&lt;D xsi:type="xsd:double"&gt;7.93212&lt;/D&gt;&lt;D xsi:type="xsd:double"&gt;7.8654800000000007&lt;/D&gt;&lt;D xsi:type="xsd:double"&gt;7.9233&lt;/D&gt;&lt;D xsi:type="xsd:double"&gt;7.7890400000000009&lt;/D&gt;&lt;D xsi:type="xsd:double"&gt;7.8106&lt;/D&gt;&lt;D xsi:type="xsd:double"&gt;7.703780000000001&lt;/D&gt;&lt;D xsi:type="xsd:double"&gt;7.71358&lt;/D&gt;&lt;D xsi:type="xsd:double"&gt;7.5430600000000005&lt;/D&gt;&lt;D xsi:type="xsd:double"&gt;7.5166&lt;/D&gt;&lt;D xsi:type="xsd:double"&gt;7.7018200000000006&lt;/D&gt;&lt;D xsi:type="xsd:double"&gt;7.4676&lt;/D&gt;&lt;D xsi:type="xsd:double"&gt;7.46956&lt;/D&gt;&lt;D xsi:type="xsd:double"&gt;7.791&lt;/D&gt;&lt;D xsi:type="xsd:double"&gt;7.7077&lt;/D&gt;&lt;D xsi:type="xsd:double"&gt;7.8645000000000005&lt;/D&gt;&lt;D xsi:type="xsd:double"&gt;7.84&lt;/D&gt;&lt;D xsi:type="xsd:double"&gt;7.46466&lt;/D&gt;&lt;D xsi:type="xsd:double"&gt;7.3588200000000006&lt;/D&gt;&lt;D xsi:type="xsd:double"&gt;7.3980200000000007&lt;/D&gt;&lt;D xsi:type="xsd:double"&gt;7.4793600000000007&lt;/D&gt;&lt;D xsi:type="xsd:double"&gt;7.6391&lt;/D&gt;&lt;D xsi:type="xsd:double"&gt;7.80374&lt;/D&gt;&lt;D xsi:type="xsd:double"&gt;8.009541&lt;/D&gt;&lt;D xsi:type="xsd:double"&gt;7.96642&lt;/D&gt;&lt;D xsi:type="xsd:double"&gt;7.8596&lt;/D&gt;&lt;D xsi:type="xsd:double"&gt;7.6930000000000005&lt;/D&gt;&lt;D xsi:type="xsd:double"&gt;7.7067200000000007&lt;/D&gt;&lt;D xsi:type="xsd:double"&gt;7.41272&lt;/D&gt;&lt;D xsi:type="xsd:double"&gt;7.1785000000000005&lt;/D&gt;&lt;D xsi:type="xsd:double"&gt;7.19418&lt;/D&gt;&lt;D xsi:type="xsd:double"&gt;7.180460000000001&lt;/D&gt;&lt;D xsi:type="xsd:double"&gt;7.1981&lt;/D&gt;&lt;D xsi:type="xsd:double"&gt;7.1099000000000006&lt;/D&gt;&lt;D xsi:type="xsd:double"&gt;6.97956&lt;/D&gt;&lt;D xsi:type="xsd:double"&gt;7.0922600000000005&lt;/D&gt;&lt;D xsi:type="xsd:double"&gt;7.448&lt;/D&gt;&lt;D xsi:type="xsd:double"&gt;7.77728&lt;/D&gt;&lt;D xsi:type="xsd:double"&gt;7.6881&lt;/D&gt;&lt;D xsi:type="xsd:double"&gt;7.4411400000000008&lt;/D&gt;&lt;D xsi:type="xsd:double"&gt;7.43036&lt;/D&gt;&lt;D xsi:type="xsd:double"&gt;7.19418&lt;/D&gt;&lt;D xsi:type="xsd:double"&gt;7.2216200000000006&lt;/D&gt;&lt;D xsi:type="xsd:double"&gt;7.1785000000000005&lt;/D&gt;&lt;D xsi:type="xsd:double"&gt;6.803160000000001&lt;/D&gt;&lt;D xsi:type="xsd:double"&gt;6.61108&lt;/D&gt;&lt;D xsi:type="xsd:double"&gt;6.5307200000000005&lt;/D&gt;&lt;D xsi:type="xsd:double"&gt;6.24162&lt;/D&gt;&lt;D xsi:type="xsd:double"&gt;6.31512&lt;/D&gt;&lt;D xsi:type="xsd:double"&gt;6.2426&lt;/D&gt;&lt;D xsi:type="xsd:double"&gt;6.2220200000000006&lt;/D&gt;&lt;D xsi:type="xsd:double"&gt;5.7036000000000007&lt;/D&gt;&lt;D xsi:type="xsd:double"&gt;5.88588&lt;/D&gt;&lt;D xsi:type="xsd:double"&gt;6.272&lt;/D&gt;&lt;D xsi:type="xsd:double"&gt;6.33668&lt;/D&gt;&lt;D xsi:type="xsd:double"&gt;6.38372&lt;/D&gt;&lt;D xsi:type="xsd:double"&gt;6.41802&lt;/D&gt;&lt;D xsi:type="xsd:double"&gt;6.15636&lt;/D&gt;&lt;D xsi:type="xsd:double"&gt;5.96722&lt;/D&gt;&lt;D xsi:type="xsd:double"&gt;6.01524&lt;/D&gt;&lt;D xsi:type="xsd:double"&gt;6.01524&lt;/D&gt;&lt;D xsi:type="xsd:double"&gt;6.01818&lt;/D&gt;&lt;D xsi:type="xsd:double"&gt;5.978&lt;/D&gt;&lt;D xsi:type="xsd:double"&gt;5.8898&lt;/D&gt;&lt;D xsi:type="xsd:double"&gt;6.03092&lt;/D&gt;&lt;D xsi:type="xsd:double"&gt;6.02798&lt;/D&gt;&lt;D xsi:type="xsd:double"&gt;6.2916&lt;/D&gt;&lt;D xsi:type="xsd:double"&gt;6.3131600000000008&lt;/D&gt;&lt;D xsi:type="xsd:double"&gt;6.0074000000000005&lt;/D&gt;&lt;D xsi:type="xsd:double"&gt;5.65068&lt;/D&gt;&lt;D xsi:type="xsd:double"&gt;5.537&lt;/D&gt;&lt;D xsi:type="xsd:double"&gt;5.64578&lt;/D&gt;&lt;D xsi:type="xsd:double"&gt;5.7349609999999993&lt;/D&gt;&lt;D xsi:type="xsd:double"&gt;5.4125400000000008&lt;/D&gt;&lt;D xsi:type="xsd:double"&gt;5.1587200000000006&lt;/D&gt;&lt;D xsi:type="xsd:double"&gt;5.3821600000000007&lt;/D&gt;&lt;D xsi:type="xsd:double"&gt;5.5183800000000005&lt;/D&gt;&lt;D xsi:type="xsd:double"&gt;5.8016000000000005&lt;/D&gt;&lt;D xsi:type="xsd:double"&gt;5.8016000000000005&lt;/D&gt;&lt;D xsi:type="xsd:double"&gt;5.67126&lt;/D&gt;&lt;D xsi:type="xsd:double"&gt;5.7918&lt;/D&gt;&lt;D xsi:type="xsd:double"&gt;5.6448&lt;/D&gt;&lt;D xsi:type="xsd:double"&gt;5.36256&lt;/D&gt;&lt;D xsi:type="xsd:double"&gt;5.61148&lt;/D&gt;&lt;D xsi:type="xsd:double"&gt;5.7976800000000006&lt;/D&gt;&lt;D xsi:type="xsd:double"&gt;6.05248&lt;/D&gt;&lt;D xsi:type="xsd:double"&gt;5.9633&lt;/D&gt;&lt;D xsi:type="xsd:double"&gt;6.06228&lt;/D&gt;&lt;D xsi:type="xsd:double"&gt;6.0995200000000009&lt;/D&gt;&lt;D xsi:type="xsd:double"&gt;5.88588&lt;/D&gt;&lt;D xsi:type="xsd:double"&gt;5.79572&lt;/D&gt;&lt;D xsi:type="xsd:double"&gt;5.9603600000000005&lt;/D&gt;&lt;D xsi:type="xsd:double"&gt;6.1397&lt;/D&gt;&lt;D xsi:type="xsd:double"&gt;6.20732&lt;/D&gt;&lt;D xsi:type="xsd:double"&gt;6.223&lt;/D&gt;&lt;D xsi:type="xsd:double"&gt;6.16518&lt;/D&gt;&lt;D xsi:type="xsd:double"&gt;6.2867000000000006&lt;/D&gt;&lt;D xsi:type="xsd:double"&gt;6.1720400000000009&lt;/D&gt;&lt;D xsi:type="xsd:double"&gt;6.1054&lt;/D&gt;&lt;D xsi:type="xsd:double"&gt;6.064&lt;/D&gt;&lt;D xsi:type="xsd:double"&gt;6.069&lt;/D&gt;&lt;D xsi:type="xsd:double"&gt;6.15&lt;/D&gt;&lt;D xsi:type="xsd:double"&gt;5.855&lt;/D&gt;&lt;D xsi:type="xsd:double"&gt;6.026&lt;/D&gt;&lt;D xsi:type="xsd:double"&gt;6.12&lt;/D&gt;&lt;D xsi:type="xsd:double"&gt;6.065&lt;/D&gt;&lt;D xsi:type="xsd:double"&gt;5.986&lt;/D&gt;&lt;D xsi:type="xsd:double"&gt;6.437&lt;/D&gt;&lt;D xsi:type="xsd:double"&gt;6.425&lt;/D&gt;&lt;D xsi:type="xsd:double"&gt;6.1770000000000005&lt;/D&gt;&lt;D xsi:type="xsd:double"&gt;5.883&lt;/D&gt;&lt;D xsi:type="xsd:double"&gt;5.804&lt;/D&gt;&lt;D xsi:type="xsd:double"&gt;5.8740000000000006&lt;/D&gt;&lt;D xsi:type="xsd:double"&gt;5.824&lt;/D&gt;&lt;D xsi:type="xsd:double"&gt;5.682&lt;/D&gt;&lt;D xsi:type="xsd:double"&gt;5.71&lt;/D&gt;&lt;D xsi:type="xsd:double"&gt;5.573&lt;/D&gt;&lt;D xsi:type="xsd:double"&gt;5.575&lt;/D&gt;&lt;D xsi:type="xsd:double"&gt;5.807&lt;/D&gt;&lt;D xsi:type="xsd:double"&gt;5.65&lt;/D&gt;&lt;D xsi:type="xsd:double"&gt;5.551&lt;/D&gt;&lt;/FQL&gt;&lt;FQL&gt;&lt;Q&gt;ES0113900J37^PSETCAL(FIVEDAY);ED_MEAN_PRICE_TGT(-1AY,NOW,D,0)&lt;/Q&gt;&lt;R&gt;263&lt;/R&gt;&lt;C&gt;1&lt;/C&gt;&lt;D xsi:type="xsd:double"&gt;10.642985&lt;/D&gt;&lt;D xsi:type="xsd:double"&gt;10.555486&lt;/D&gt;&lt;D xsi:type="xsd:double"&gt;10.555486&lt;/D&gt;&lt;D xsi:type="xsd:double"&gt;10.55282&lt;/D&gt;&lt;D xsi:type="xsd:double"&gt;10.55282&lt;/D&gt;&lt;D xsi:type="xsd:double"&gt;10.55282&lt;/D&gt;&lt;D xsi:type="xsd:double"&gt;10.55282&lt;/D&gt;&lt;D xsi:type="xsd:double"&gt;10.55282&lt;/D&gt;&lt;D xsi:type="xsd:double"&gt;10.508889&lt;/D&gt;&lt;D xsi:type="xsd:double"&gt;10.579991999999999&lt;/D&gt;&lt;D xsi:type="xsd:double"&gt;10.415026&lt;/D&gt;&lt;D xsi:type="xsd:double"&gt;10.415026&lt;/D&gt;&lt;D xsi:type="xsd:double"&gt;10.261493&lt;/D&gt;&lt;D xsi:type="xsd:double"&gt;10.261493&lt;/D&gt;&lt;D xsi:type="xsd:double"&gt;10.225558999999999&lt;/D&gt;&lt;D xsi:type="xsd:double"&gt;10.225558999999999&lt;/D&gt;&lt;D xsi:type="xsd:double"&gt;10.225558999999999&lt;/D&gt;&lt;D xsi:type="xsd:double"&gt;10.225558999999999&lt;/D&gt;&lt;D xsi:type="xsd:double"&gt;10.225558999999999&lt;/D&gt;&lt;D xsi:type="xsd:double"&gt;10.225558999999999&lt;/D&gt;&lt;D xsi:type="xsd:double"&gt;10.225558999999999&lt;/D&gt;&lt;D xsi:type="xsd:double"&gt;10.166086&lt;/D&gt;&lt;D xsi:type="xsd:double"&gt;10.166086&lt;/D&gt;&lt;D xsi:type="xsd:double"&gt;10.128150999999999&lt;/D&gt;&lt;D xsi:type="xsd:double"&gt;10.128150999999999&lt;/D&gt;&lt;D xsi:type="xsd:double"&gt;10.128150999999999&lt;/D&gt;&lt;D xsi:type="xsd:double"&gt;10.128150999999999&lt;/D&gt;&lt;D xsi:type="xsd:double"&gt;10.128150999999999&lt;/D&gt;&lt;D xsi:type="xsd:double"&gt;10.128150999999999&lt;/D&gt;&lt;D xsi:type="xsd:double"&gt;10.073756&lt;/D&gt;&lt;D xsi:type="xsd:double"&gt;10.073756&lt;/D&gt;&lt;D xsi:type="xsd:double"&gt;10.073756&lt;/D&gt;&lt;D xsi:type="xsd:double"&gt;10.073756&lt;/D&gt;&lt;D xsi:type="xsd:double"&gt;10.073756&lt;/D&gt;&lt;D xsi:type="xsd:double"&gt;10.073756&lt;/D&gt;&lt;D xsi:type="xsd:double"&gt;10.073756&lt;/D&gt;&lt;D xsi:type="xsd:double"&gt;9.972864&lt;/D&gt;&lt;D xsi:type="xsd:double"&gt;9.972864&lt;/D&gt;&lt;D xsi:type="xsd:double"&gt;9.972864&lt;/D&gt;&lt;D xsi:type="xsd:double"&gt;9.972864&lt;/D&gt;&lt;D xsi:type="xsd:double"&gt;9.972864&lt;/D&gt;&lt;D xsi:type="xsd:double"&gt;10.032435999999999&lt;/D&gt;&lt;D xsi:type="xsd:double"&gt;10.032435999999999&lt;/D&gt;&lt;D xsi:type="xsd:double"&gt;10.104657999999999&lt;/D&gt;&lt;D xsi:type="xsd:double"&gt;10.104657999999999&lt;/D&gt;&lt;D xsi:type="xsd:double"&gt;10.104657999999999&lt;/D&gt;&lt;D xsi:type="xsd:double"&gt;10.074244&lt;/D&gt;&lt;D xsi:type="xsd:double"&gt;10.074244&lt;/D&gt;&lt;D xsi:type="xsd:double"&gt;10.097900000000001&lt;/D&gt;&lt;D xsi:type="xsd:double"&gt;10.081&lt;/D&gt;&lt;D xsi:type="xsd:double"&gt;10.021863999999999&lt;/D&gt;&lt;D xsi:type="xsd:double"&gt;10.011203&lt;/D&gt;&lt;D xsi:type="xsd:double"&gt;10.011203&lt;/D&gt;&lt;D xsi:type="xsd:double"&gt;9.9710229999999989&lt;/D&gt;&lt;D xsi:type="xsd:double"&gt;9.9710229999999989&lt;/D&gt;&lt;D xsi:type="xsd:double"&gt;9.9710229999999989&lt;/D&gt;&lt;D xsi:type="xsd:double"&gt;9.9710229999999989&lt;/D&gt;&lt;D xsi:type="xsd:double"&gt;9.965508&lt;/D&gt;&lt;D xsi:type="xsd:double"&gt;9.965508&lt;/D&gt;&lt;D xsi:type="xsd:double"&gt;9.8918559999999989&lt;/D&gt;&lt;D xsi:type="xsd:double"&gt;9.8826679999999989&lt;/D&gt;&lt;D xsi:type="xsd:double"&gt;9.81958&lt;/D&gt;&lt;D xsi:type="xsd:double"&gt;9.81958&lt;/D&gt;&lt;D xsi:type="xsd:double"&gt;9.826113&lt;/D&gt;&lt;D xsi:type="xsd:double"&gt;9.826113&lt;/D&gt;&lt;D xsi:type="xsd:double"&gt;9.8783789999999989&lt;/D&gt;&lt;D xsi:type="xsd:double"&gt;9.860044&lt;/D&gt;&lt;D xsi:type="xsd:double"&gt;9.860044&lt;/D&gt;&lt;D xsi:type="xsd:double"&gt;9.860044&lt;/D&gt;&lt;D xsi:type="xsd:double"&gt;9.860044&lt;/D&gt;&lt;D xsi:type="xsd:double"&gt;9.860044&lt;/D&gt;&lt;D xsi:type="xsd:double"&gt;9.860044&lt;/D&gt;&lt;D xsi:type="xsd:double"&gt;9.787103&lt;/D&gt;&lt;D xsi:type="xsd:double"&gt;9.7999809999999989&lt;/D&gt;&lt;D xsi:type="xsd:double"&gt;9.7999809999999989&lt;/D&gt;&lt;D xsi:type="xsd:double"&gt;9.778103999999999&lt;/D&gt;&lt;D xsi:type="xsd:double"&gt;9.778103999999999&lt;/D&gt;&lt;D xsi:type="xsd:double"&gt;9.778103999999999&lt;/D&gt;&lt;D xsi:type="xsd:double"&gt;9.778103999999999&lt;/D&gt;&lt;D xsi:type="xsd:double"&gt;9.778103999999999&lt;/D&gt;&lt;D xsi:type="xsd:double"&gt;9.778103999999999&lt;/D&gt;&lt;D xsi:type="xsd:double"&gt;9.778103999999999&lt;/D&gt;&lt;D xsi:type="xsd:double"&gt;9.800232&lt;/D&gt;&lt;D xsi:type="xsd:double"&gt;9.84924&lt;/D&gt;&lt;D xsi:type="xsd:double"&gt;9.84924&lt;/D&gt;&lt;D xsi:type="xsd:double"&gt;9.84924&lt;/D&gt;&lt;D xsi:type="xsd:double"&gt;9.762297&lt;/D&gt;&lt;D xsi:type="xsd:double"&gt;9.762297&lt;/D&gt;&lt;D xsi:type="xsd:double"&gt;9.762297&lt;/D&gt;&lt;D xsi:type="xsd:double"&gt;9.760716&lt;/D&gt;&lt;D xsi:type="xsd:double"&gt;9.7923300000000015&lt;/D&gt;&lt;D xsi:type="xsd:double"&gt;9.7923300000000015&lt;/D&gt;&lt;D xsi:type="xsd:double"&gt;9.7923300000000015&lt;/D&gt;&lt;D xsi:type="xsd:double"&gt;9.7923300000000015&lt;/D&gt;&lt;D xsi:type="xsd:double"&gt;9.7923300000000015&lt;/D&gt;&lt;D xsi:type="xsd:double"&gt;9.7923300000000015&lt;/D&gt;&lt;D xsi:type="xsd:double"&gt;9.7923300000000015&lt;/D&gt;&lt;D xsi:type="xsd:double"&gt;9.7923300000000015&lt;/D&gt;&lt;D xsi:type="xsd:double"&gt;9.7923300000000015&lt;/D&gt;&lt;D xsi:type="xsd:double"&gt;9.7923300000000015&lt;/D&gt;&lt;D xsi:type="xsd:double"&gt;9.760716&lt;/D&gt;&lt;D xsi:type="xsd:double"&gt;9.722465&lt;/D&gt;&lt;D xsi:type="xsd:double"&gt;9.7161429999999989&lt;/D&gt;&lt;D xsi:type="xsd:double"&gt;9.7161429999999989&lt;/D&gt;&lt;D xsi:type="xsd:double"&gt;9.705523&lt;/D&gt;&lt;D xsi:type="xsd:double"&gt;9.705523&lt;/D&gt;&lt;D xsi:type="xsd:double"&gt;9.718168&lt;/D&gt;&lt;D xsi:type="xsd:double"&gt;9.7150059999999989&lt;/D&gt;&lt;D xsi:type="xsd:double"&gt;9.7150059999999989&lt;/D&gt;&lt;D xsi:type="xsd:double"&gt;9.7150059999999989&lt;/D&gt;&lt;D xsi:type="xsd:double"&gt;9.7165869999999988&lt;/D&gt;&lt;D xsi:type="xsd:double"&gt;9.7165869999999988&lt;/D&gt;&lt;D xsi:type="xsd:double"&gt;9.7165869999999988&lt;/D&gt;&lt;D xsi:type="xsd:double"&gt;9.7102639999999987&lt;/D&gt;&lt;D xsi:type="xsd:double"&gt;9.7102639999999987&lt;/D&gt;&lt;D xsi:type="xsd:double"&gt;9.7102639999999987&lt;/D&gt;&lt;D xsi:type="xsd:double"&gt;9.7102639999999987&lt;/D&gt;&lt;D xsi:type="xsd:double"&gt;9.724174&lt;/D&gt;&lt;D xsi:type="xsd:double"&gt;9.724174&lt;/D&gt;&lt;D xsi:type="xsd:double"&gt;9.702045&lt;/D&gt;&lt;D xsi:type="xsd:double"&gt;9.684165&lt;/D&gt;&lt;D xsi:type="xsd:double"&gt;9.7864700000000013&lt;/D&gt;&lt;D xsi:type="xsd:double"&gt;9.723681&lt;/D&gt;&lt;D xsi:type="xsd:double"&gt;9.723681&lt;/D&gt;&lt;D xsi:type="xsd:double"&gt;9.723681&lt;/D&gt;&lt;D xsi:type="xsd:double"&gt;9.723681&lt;/D&gt;&lt;D xsi:type="xsd:double"&gt;9.723681&lt;/D&gt;&lt;D xsi:type="xsd:double"&gt;9.723681&lt;/D&gt;&lt;D xsi:type="xsd:double"&gt;9.723681&lt;/D&gt;&lt;D xsi:type="xsd:double"&gt;9.723681&lt;/D&gt;&lt;D xsi:type="xsd:double"&gt;9.723681&lt;/D&gt;&lt;D xsi:type="xsd:double"&gt;9.723681&lt;/D&gt;&lt;D xsi:type="xsd:double"&gt;9.723681&lt;/D&gt;&lt;D xsi:type="xsd:double"&gt;9.711034999999999&lt;/D&gt;&lt;D xsi:type="xsd:double"&gt;9.704713&lt;/D&gt;&lt;D xsi:type="xsd:double"&gt;9.704713&lt;/D&gt;&lt;D xsi:type="xsd:double"&gt;9.66887&lt;/D&gt;&lt;D xsi:type="xsd:double"&gt;9.66887&lt;/D&gt;&lt;D xsi:type="xsd:double"&gt;9.66887&lt;/D&gt;&lt;D xsi:type="xsd:double"&gt;9.66887&lt;/D&gt;&lt;D xsi:type="xsd:double"&gt;9.66887&lt;/D&gt;&lt;D xsi:type="xsd:double"&gt;9.66887&lt;/D&gt;&lt;D xsi:type="xsd:double"&gt;9.66887&lt;/D&gt;&lt;D xsi:type="xsd:double"&gt;9.66887&lt;/D&gt;&lt;D xsi:type="xsd:double"&gt;9.74299&lt;/D&gt;&lt;D xsi:type="xsd:double"&gt;9.74299&lt;/D&gt;&lt;D xsi:type="xsd:double"&gt;9.74299&lt;/D&gt;&lt;D xsi:type="xsd:double"&gt;9.649782&lt;/D&gt;&lt;D xsi:type="xsd:double"&gt;9.649782&lt;/D&gt;&lt;D xsi:type="xsd:double"&gt;9.649782&lt;/D&gt;&lt;D xsi:type="xsd:double"&gt;9.5990919999999988&lt;/D&gt;&lt;D xsi:type="xsd:double"&gt;9.5990919999999988&lt;/D&gt;&lt;D xsi:type="xsd:double"&gt;9.5990919999999988&lt;/D&gt;&lt;D xsi:type="xsd:double"&gt;9.5544859999999989&lt;/D&gt;&lt;D xsi:type="xsd:double"&gt;9.5544859999999989&lt;/D&gt;&lt;D xsi:type="xsd:double"&gt;9.544349&lt;/D&gt;&lt;D xsi:type="xsd:double"&gt;9.544349&lt;/D&gt;&lt;D xsi:type="xsd:double"&gt;9.544349&lt;/D&gt;&lt;D xsi:type="xsd:double"&gt;9.544349&lt;/D&gt;&lt;D xsi:type="xsd:double"&gt;9.542658&lt;/D&gt;&lt;D xsi:type="xsd:double"&gt;9.542658&lt;/D&gt;&lt;D xsi:type="xsd:double"&gt;9.542658&lt;/D&gt;&lt;D xsi:type="xsd:double"&gt;9.544349&lt;/D&gt;&lt;D xsi:type="xsd:double"&gt;9.544349&lt;/D&gt;&lt;D xsi:type="xsd:double"&gt;9.544349&lt;/D&gt;&lt;D xsi:type="xsd:double"&gt;9.544349&lt;/D&gt;&lt;D xsi:type="xsd:double"&gt;9.544349&lt;/D&gt;&lt;D xsi:type="xsd:double"&gt;9.544349&lt;/D&gt;&lt;D xsi:type="xsd:double"&gt;9.544349&lt;/D&gt;&lt;D xsi:type="xsd:double"&gt;9.480141999999999&lt;/D&gt;&lt;D xsi:type="xsd:double"&gt;9.446348&lt;/D&gt;&lt;D xsi:type="xsd:double"&gt;9.446348&lt;/D&gt;&lt;D xsi:type="xsd:double"&gt;9.446348&lt;/D&gt;&lt;D xsi:type="xsd:double"&gt;9.415935&lt;/D&gt;&lt;D xsi:type="xsd:double"&gt;9.415935&lt;/D&gt;&lt;D xsi:type="xsd:double"&gt;9.365245&lt;/D&gt;&lt;D xsi:type="xsd:double"&gt;9.365245&lt;/D&gt;&lt;D xsi:type="xsd:double"&gt;9.365245&lt;/D&gt;&lt;D xsi:type="xsd:double"&gt;9.181718&lt;/D&gt;&lt;D xsi:type="xsd:double"&gt;9.169245&lt;/D&gt;&lt;D xsi:type="xsd:double"&gt;9.157604&lt;/D&gt;&lt;D xsi:type="xsd:double"&gt;9.111939&lt;/D&gt;&lt;D xsi:type="xsd:double"&gt;9.111939&lt;/D&gt;&lt;D xsi:type="xsd:double"&gt;8.784745&lt;/D&gt;&lt;D xsi:type="xsd:double"&gt;8.653456&lt;/D&gt;&lt;D xsi:type="xsd:double"&gt;8.653456&lt;/D&gt;&lt;D xsi:type="xsd:double"&gt;8.653456&lt;/D&gt;&lt;D xsi:type="xsd:double"&gt;8.653456&lt;/D&gt;&lt;D xsi:type="xsd:double"&gt;8.628166&lt;/D&gt;&lt;D xsi:type="xsd:double"&gt;8.602876&lt;/D&gt;&lt;D xsi:type="xsd:double"&gt;8.602876&lt;/D&gt;&lt;D xsi:type="xsd:double"&gt;8.602876&lt;/D&gt;&lt;D xsi:type="xsd:double"&gt;8.602876&lt;/D&gt;&lt;D xsi:type="xsd:double"&gt;8.602876&lt;/D&gt;&lt;D xsi:type="xsd:double"&gt;8.664237&lt;/D&gt;&lt;D xsi:type="xsd:double"&gt;8.679264&lt;/D&gt;&lt;D xsi:type="xsd:double"&gt;8.679264&lt;/D&gt;&lt;D xsi:type="xsd:double"&gt;8.679264&lt;/D&gt;&lt;D xsi:type="xsd:double"&gt;8.679264&lt;/D&gt;&lt;D xsi:type="xsd:double"&gt;8.649865&lt;/D&gt;&lt;D xsi:type="xsd:double"&gt;8.649865&lt;/D&gt;&lt;D xsi:type="xsd:double"&gt;8.649865&lt;/D&gt;&lt;D xsi:type="xsd:double"&gt;8.643332&lt;/D&gt;&lt;D xsi:type="xsd:double"&gt;8.643332&lt;/D&gt;&lt;D xsi:type="xsd:double"&gt;8.610665&lt;/D&gt;&lt;D xsi:type="xsd:double"&gt;8.610665&lt;/D&gt;&lt;D xsi:type="xsd:double"&gt;8.604132&lt;/D&gt;&lt;D xsi:type="xsd:double"&gt;8.604132&lt;/D&gt;&lt;D xsi:type="xsd:double"&gt;8.560514&lt;/D&gt;&lt;D xsi:type="xsd:double"&gt;8.560514&lt;/D&gt;&lt;D xsi:type="xsd:double"&gt;8.560514&lt;/D&gt;&lt;D xsi:type="xsd:double"&gt;8.560514&lt;/D&gt;&lt;D xsi:type="xsd:double"&gt;8.560514&lt;/D&gt;&lt;D xsi:type="xsd:double"&gt;8.393282&lt;/D&gt;&lt;D xsi:type="xsd:double"&gt;8.4396919999999991&lt;/D&gt;&lt;D xsi:type="xsd:double"&gt;8.507068&lt;/D&gt;&lt;D xsi:type="xsd:double"&gt;8.317352&lt;/D&gt;&lt;D xsi:type="xsd:double"&gt;8.317352&lt;/D&gt;&lt;D xsi:type="xsd:double"&gt;8.317352&lt;/D&gt;&lt;D xsi:type="xsd:double"&gt;8.317352&lt;/D&gt;&lt;D xsi:type="xsd:double"&gt;8.296296&lt;/D&gt;&lt;D xsi:type="xsd:double"&gt;8.296296&lt;/D&gt;&lt;D xsi:type="xsd:double"&gt;8.296296&lt;/D&gt;&lt;D xsi:type="xsd:double"&gt;8.263629&lt;/D&gt;&lt;D xsi:type="xsd:double"&gt;8.1869959999999988&lt;/D&gt;&lt;D xsi:type="xsd:double"&gt;8.175429&lt;/D&gt;&lt;D xsi:type="xsd:double"&gt;8.175429&lt;/D&gt;&lt;D xsi:type="xsd:double"&gt;8.175429&lt;/D&gt;&lt;D xsi:type="xsd:double"&gt;8.175429&lt;/D&gt;&lt;D xsi:type="xsd:double"&gt;8.100296&lt;/D&gt;&lt;D xsi:type="xsd:double"&gt;7.9059289999999995&lt;/D&gt;&lt;D xsi:type="xsd:double"&gt;7.8635769999999994&lt;/D&gt;&lt;D xsi:type="xsd:double"&gt;7.6446879999999995&lt;/D&gt;&lt;D xsi:type="xsd:double"&gt;7.6446879999999995&lt;/D&gt;&lt;D xsi:type="xsd:double"&gt;7.622559&lt;/D&gt;&lt;D xsi:type="xsd:double"&gt;7.6383649999999994&lt;/D&gt;&lt;D xsi:type="xsd:double"&gt;7.6383649999999994&lt;/D&gt;&lt;D xsi:type="xsd:double"&gt;7.6191369999999994&lt;/D&gt;&lt;D xsi:type="xsd:double"&gt;7.6191369999999994&lt;/D&gt;&lt;D xsi:type="xsd:double"&gt;7.601674&lt;/D&gt;&lt;D xsi:type="xsd:double"&gt;7.477465&lt;/D&gt;&lt;D xsi:type="xsd:double"&gt;7.494528&lt;/D&gt;&lt;D xsi:type="xsd:double"&gt;7.4337839999999993&lt;/D&gt;&lt;D xsi:type="xsd:double"&gt;7.365028&lt;/D&gt;&lt;D xsi:type="xsd:double"&gt;7.423229&lt;/D&gt;&lt;D xsi:type="xsd:double"&gt;7.5004219999999995&lt;/D&gt;&lt;D xsi:type="xsd:double"&gt;7.504985&lt;/D&gt;&lt;D xsi:type="xsd:double"&gt;7.471797&lt;/D&gt;&lt;D xsi:type="xsd:double"&gt;7.471797&lt;/D&gt;&lt;D xsi:type="xsd:double"&gt;7.2819&lt;/D&gt;&lt;D xsi:type="xsd:double"&gt;7.3103500000000006&lt;/D&gt;&lt;D xsi:type="xsd:double"&gt;7.3103500000000006&lt;/D&gt;&lt;D xsi:type="xsd:double"&gt;7.3103500000000006&lt;/D&gt;&lt;D xsi:type="xsd:double"&gt;7.2964259999999994&lt;/D&gt;&lt;D xsi:type="xsd:double"&gt;7.303845&lt;/D&gt;&lt;D xsi:type="xsd:double"&gt;7.2328779999999995&lt;/D&gt;&lt;D xsi:type="xsd:double"&gt;7.2568500000000009&lt;/D&gt;&lt;D xsi:type="xsd:double"&gt;7.280288&lt;/D&gt;&lt;D xsi:type="xsd:double"&gt;7.280288&lt;/D&gt;&lt;D xsi:type="xsd:double"&gt;7.2668500000000007&lt;/D&gt;&lt;D xsi:type="xsd:double"&gt;7.2668500000000007&lt;/D&gt;&lt;D xsi:type="xsd:double"&gt;7.2133100000000008&lt;/D&gt;&lt;D xsi:type="xsd:double"&gt;7.2133100000000008&lt;/D&gt;&lt;/FQL&gt;&lt;FQL&gt;&lt;Q&gt;ES0113900J37^PSETCAL(FIVEDAY);FG_VOLUME(-1AY,NOW,D,0)&lt;/Q&gt;&lt;R&gt;263&lt;/R&gt;&lt;C&gt;1&lt;/C&gt;&lt;D xsi:type="xsd:double"&gt;94.5528&lt;/D&gt;&lt;D xsi:type="xsd:double"&gt;63.087790000000005&lt;/D&gt;&lt;D xsi:type="xsd:double"&gt;61.025180000000006&lt;/D&gt;&lt;D xsi:type="xsd:double"&gt;52.67365&lt;/D&gt;&lt;D xsi:type="xsd:double"&gt;60.82757&lt;/D&gt;&lt;D xsi:type="xsd:double"&gt;86.38824000000001&lt;/D&gt;&lt;D xsi:type="xsd:double"&gt;86.78718&lt;/D&gt;&lt;D xsi:type="xsd:double"&gt;115.18183&lt;/D&gt;&lt;D xsi:type="xsd:double"&gt;95.55858&lt;/D&gt;&lt;D xsi:type="xsd:double"&gt;55.994580000000006&lt;/D&gt;&lt;D xsi:type="xsd:double"&gt;109.02633000000002&lt;/D&gt;&lt;D xsi:type="xsd:double"&gt;117.46847000000001&lt;/D&gt;&lt;D xsi:type="xsd:double"&gt;121.86275&lt;/D&gt;&lt;D xsi:type="xsd:double"&gt;131.9514&lt;/D&gt;&lt;D xsi:type="xsd:double"&gt;152.0728&lt;/D&gt;&lt;D xsi:type="xsd:double"&gt;82.628580000000014&lt;/D&gt;&lt;D xsi:type="xsd:double"&gt;49.627300000000005&lt;/D&gt;&lt;D xsi:type="xsd:double"&gt;74.88018000000001&lt;/D&gt;&lt;D xsi:type="xsd:double"&gt;48.44371&lt;/D&gt;&lt;D xsi:type="xsd:double"&gt;72.766100000000009&lt;/D&gt;&lt;D xsi:type="xsd:double"&gt;58.612950000000005&lt;/D&gt;&lt;D xsi:type="xsd:double"&gt;49.13112&lt;/D&gt;&lt;D xsi:type="xsd:double"&gt;67.06037&lt;/D&gt;&lt;D xsi:type="xsd:double"&gt;93.43612&lt;/D&gt;&lt;D xsi:type="xsd:double"&gt;97.12976&lt;/D&gt;&lt;D xsi:type="xsd:double"&gt;161.0497&lt;/D&gt;&lt;D xsi:type="xsd:double"&gt;139.7544&lt;/D&gt;&lt;D xsi:type="xsd:double"&gt;53.67945&lt;/D&gt;&lt;D xsi:type="xsd:double"&gt;42.158210000000004&lt;/D&gt;&lt;D xsi:type="xsd:double"&gt;22.546670000000002&lt;/D&gt;&lt;D xsi:type="xsd:double"&gt;0&lt;/D&gt;&lt;D xsi:type="xsd:double"&gt;38.12903&lt;/D&gt;&lt;D xsi:type="xsd:double"&gt;35.06655&lt;/D&gt;&lt;D xsi:type="xsd:double"&gt;26.52107&lt;/D&gt;&lt;D xsi:type="xsd:double"&gt;72.45556&lt;/D&gt;&lt;D xsi:type="xsd:double"&gt;0&lt;/D&gt;&lt;D xsi:type="xsd:double"&gt;68.99607&lt;/D&gt;&lt;D xsi:type="xsd:double"&gt;57.555420000000005&lt;/D&gt;&lt;D xsi:type="xsd:double"&gt;90.266330000000011&lt;/D&gt;&lt;D xsi:type="xsd:double"&gt;102.59174&lt;/D&gt;&lt;D xsi:type="xsd:double"&gt;92.98178&lt;/D&gt;&lt;D xsi:type="xsd:double"&gt;113.01949&lt;/D&gt;&lt;D xsi:type="xsd:double"&gt;101.21307&lt;/D&gt;&lt;D xsi:type="xsd:double"&gt;142.37730000000002&lt;/D&gt;&lt;D xsi:type="xsd:double"&gt;172.62480000000002&lt;/D&gt;&lt;D xsi:type="xsd:double"&gt;133.2059&lt;/D&gt;&lt;D xsi:type="xsd:double"&gt;71.83063&lt;/D&gt;&lt;D xsi:type="xsd:double"&gt;100.35477&lt;/D&gt;&lt;D xsi:type="xsd:double"&gt;92.76706&lt;/D&gt;&lt;D xsi:type="xsd:double"&gt;84.2591&lt;/D&gt;&lt;D xsi:type="xsd:double"&gt;142.7296&lt;/D&gt;&lt;D xsi:type="xsd:double"&gt;94.64641&lt;/D&gt;&lt;D xsi:type="xsd:double"&gt;113.07428000000002&lt;/D&gt;&lt;D xsi:type="xsd:double"&gt;68.09792&lt;/D&gt;&lt;D xsi:type="xsd:double"&gt;132.8733&lt;/D&gt;&lt;D xsi:type="xsd:double"&gt;94.049070000000015&lt;/D&gt;&lt;D xsi:type="xsd:double"&gt;82.05329&lt;/D&gt;&lt;D xsi:type="xsd:double"&gt;67.08927&lt;/D&gt;&lt;D xsi:type="xsd:double"&gt;67.66808&lt;/D&gt;&lt;D xsi:type="xsd:double"&gt;90.736650000000012&lt;/D&gt;&lt;D xsi:type="xsd:double"&gt;56.662290000000006&lt;/D&gt;&lt;D xsi:type="xsd:double"&gt;75.70564&lt;/D&gt;&lt;D xsi:type="xsd:double"&gt;65.76003&lt;/D&gt;&lt;D xsi:type="xsd:double"&gt;49.764030000000005&lt;/D&gt;&lt;D xsi:type="xsd:double"&gt;107.64592&lt;/D&gt;&lt;D xsi:type="xsd:double"&gt;46.387640000000005&lt;/D&gt;&lt;D xsi:type="xsd:double"&gt;55.023170000000007&lt;/D&gt;&lt;D xsi:type="xsd:double"&gt;49.61932&lt;/D&gt;&lt;D xsi:type="xsd:double"&gt;102.57133&lt;/D&gt;&lt;D xsi:type="xsd:double"&gt;62.503190000000004&lt;/D&gt;&lt;D xsi:type="xsd:double"&gt;134.1731&lt;/D&gt;&lt;D xsi:type="xsd:double"&gt;84.11141&lt;/D&gt;&lt;D xsi:type="xsd:double"&gt;60.861930000000008&lt;/D&gt;&lt;D xsi:type="xsd:double"&gt;67.465640000000008&lt;/D&gt;&lt;D xsi:type="xsd:double"&gt;55.97769&lt;/D&gt;&lt;D xsi:type="xsd:double"&gt;44.181590000000007&lt;/D&gt;&lt;D xsi:type="xsd:double"&gt;55.68388&lt;/D&gt;&lt;D xsi:type="xsd:double"&gt;89.65658&lt;/D&gt;&lt;D xsi:type="xsd:double"&gt;57.30286&lt;/D&gt;&lt;D xsi:type="xsd:double"&gt;69.643340000000009&lt;/D&gt;&lt;D xsi:type="xsd:double"&gt;65.333850000000012&lt;/D&gt;&lt;D xsi:type="xsd:double"&gt;86.10344&lt;/D&gt;&lt;D xsi:type="xsd:double"&gt;79.075030000000012&lt;/D&gt;&lt;D xsi:type="xsd:double"&gt;54.982040000000005&lt;/D&gt;&lt;D xsi:type="xsd:double"&gt;70.50153&lt;/D&gt;&lt;D xsi:type="xsd:double"&gt;72.7042&lt;/D&gt;&lt;D xsi:type="xsd:double"&gt;119.09081&lt;/D&gt;&lt;D xsi:type="xsd:double"&gt;128.785&lt;/D&gt;&lt;D xsi:type="xsd:double"&gt;92.778&lt;/D&gt;&lt;D xsi:type="xsd:double"&gt;80.87527&lt;/D&gt;&lt;D xsi:type="xsd:double"&gt;124.49805&lt;/D&gt;&lt;D xsi:type="xsd:double"&gt;141.43&lt;/D&gt;&lt;D xsi:type="xsd:double"&gt;85.61632&lt;/D&gt;&lt;D xsi:type="xsd:double"&gt;71.292970000000011&lt;/D&gt;&lt;D xsi:type="xsd:double"&gt;55.69633&lt;/D&gt;&lt;D xsi:type="xsd:double"&gt;43.31051&lt;/D&gt;&lt;D xsi:type="xsd:double"&gt;37.464450000000006&lt;/D&gt;&lt;D xsi:type="xsd:double"&gt;54.259220000000006&lt;/D&gt;&lt;D xsi:type="xsd:double"&gt;58.95031&lt;/D&gt;&lt;D xsi:type="xsd:double"&gt;89.69754&lt;/D&gt;&lt;D xsi:type="xsd:double"&gt;97.569070000000011&lt;/D&gt;&lt;D xsi:type="xsd:double"&gt;101.39022000000001&lt;/D&gt;&lt;D xsi:type="xsd:double"&gt;74.26094&lt;/D&gt;&lt;D xsi:type="xsd:double"&gt;79.11941&lt;/D&gt;&lt;D xsi:type="xsd:double"&gt;111.34643000000001&lt;/D&gt;&lt;D xsi:type="xsd:double"&gt;89.164960000000008&lt;/D&gt;&lt;D xsi:type="xsd:double"&gt;61.94176&lt;/D&gt;&lt;D xsi:type="xsd:double"&gt;67.08274&lt;/D&gt;&lt;D xsi:type="xsd:double"&gt;60.15373&lt;/D&gt;&lt;D xsi:type="xsd:double"&gt;110.77469&lt;/D&gt;&lt;D xsi:type="xsd:double"&gt;266.5869&lt;/D&gt;&lt;D xsi:type="xsd:double"&gt;238.80030000000002&lt;/D&gt;&lt;D xsi:type="xsd:double"&gt;256.23720000000003&lt;/D&gt;&lt;D xsi:type="xsd:double"&gt;402.0419&lt;/D&gt;&lt;D xsi:type="xsd:double"&gt;373.4391&lt;/D&gt;&lt;D xsi:type="xsd:double"&gt;0&lt;/D&gt;&lt;D xsi:type="xsd:double"&gt;0&lt;/D&gt;&lt;D xsi:type="xsd:double"&gt;291.80740000000003&lt;/D&gt;&lt;D xsi:type="xsd:double"&gt;59.63535&lt;/D&gt;&lt;D xsi:type="xsd:double"&gt;128.4228&lt;/D&gt;&lt;D xsi:type="xsd:double"&gt;63.079620000000006&lt;/D&gt;&lt;D xsi:type="xsd:double"&gt;255.6594&lt;/D&gt;&lt;D xsi:type="xsd:double"&gt;177.50390000000002&lt;/D&gt;&lt;D xsi:type="xsd:double"&gt;189.8035&lt;/D&gt;&lt;D xsi:type="xsd:double"&gt;170.10320000000002&lt;/D&gt;&lt;D xsi:type="xsd:double"&gt;194.14180000000002&lt;/D&gt;&lt;D xsi:type="xsd:double"&gt;219.43890000000002&lt;/D&gt;&lt;D xsi:type="xsd:double"&gt;144.491&lt;/D&gt;&lt;D xsi:type="xsd:double"&gt;172.61880000000002&lt;/D&gt;&lt;D xsi:type="xsd:double"&gt;59.030390000000004&lt;/D&gt;&lt;D xsi:type="xsd:double"&gt;71.43052&lt;/D&gt;&lt;D xsi:type="xsd:double"&gt;60.23906&lt;/D&gt;&lt;D xsi:type="xsd:double"&gt;116.69908000000001&lt;/</t>
        </r>
      </text>
    </comment>
    <comment ref="A41" authorId="2" shapeId="0" xr:uid="{00000000-0006-0000-0000-00002A000000}">
      <text>
        <r>
          <rPr>
            <b/>
            <sz val="9"/>
            <color indexed="81"/>
            <rFont val="Tahoma"/>
            <family val="2"/>
          </rPr>
          <t>D&gt;&lt;D xsi:type="xsd:double"&gt;96.26305&lt;/D&gt;&lt;D xsi:type="xsd:double"&gt;80.869260000000011&lt;/D&gt;&lt;D xsi:type="xsd:double"&gt;112.63509&lt;/D&gt;&lt;D xsi:type="xsd:double"&gt;71.423840000000013&lt;/D&gt;&lt;D xsi:type="xsd:double"&gt;53.446220000000004&lt;/D&gt;&lt;D xsi:type="xsd:double"&gt;102.05133000000001&lt;/D&gt;&lt;D xsi:type="xsd:double"&gt;83.70031&lt;/D&gt;&lt;D xsi:type="xsd:double"&gt;48.764320000000005&lt;/D&gt;&lt;D xsi:type="xsd:double"&gt;26.126&lt;/D&gt;&lt;D xsi:type="xsd:double"&gt;79.35262&lt;/D&gt;&lt;D xsi:type="xsd:double"&gt;64.914830000000009&lt;/D&gt;&lt;D xsi:type="xsd:double"&gt;61.614810000000006&lt;/D&gt;&lt;D xsi:type="xsd:double"&gt;55.97451&lt;/D&gt;&lt;D xsi:type="xsd:double"&gt;54.4902&lt;/D&gt;&lt;D xsi:type="xsd:double"&gt;35.815310000000004&lt;/D&gt;&lt;D xsi:type="xsd:double"&gt;40.055380000000007&lt;/D&gt;&lt;D xsi:type="xsd:double"&gt;39.13593&lt;/D&gt;&lt;D xsi:type="xsd:double"&gt;51.70703&lt;/D&gt;&lt;D xsi:type="xsd:double"&gt;35.249320000000004&lt;/D&gt;&lt;D xsi:type="xsd:double"&gt;76.61048000000001&lt;/D&gt;&lt;D xsi:type="xsd:double"&gt;64.15759&lt;/D&gt;&lt;D xsi:type="xsd:double"&gt;75.622920000000008&lt;/D&gt;&lt;D xsi:type="xsd:double"&gt;219.4668&lt;/D&gt;&lt;D xsi:type="xsd:double"&gt;100.30411000000001&lt;/D&gt;&lt;D xsi:type="xsd:double"&gt;81.74693&lt;/D&gt;&lt;D xsi:type="xsd:double"&gt;54.096230000000006&lt;/D&gt;&lt;D xsi:type="xsd:double"&gt;90.1729&lt;/D&gt;&lt;D xsi:type="xsd:double"&gt;104.22826&lt;/D&gt;&lt;D xsi:type="xsd:double"&gt;56.472860000000004&lt;/D&gt;&lt;D xsi:type="xsd:double"&gt;71.90382000000001&lt;/D&gt;&lt;D xsi:type="xsd:double"&gt;86.106410000000011&lt;/D&gt;&lt;D xsi:type="xsd:double"&gt;86.10344&lt;/D&gt;&lt;D xsi:type="xsd:double"&gt;75.87305&lt;/D&gt;&lt;D xsi:type="xsd:double"&gt;46.16371&lt;/D&gt;&lt;D xsi:type="xsd:double"&gt;42.15265&lt;/D&gt;&lt;D xsi:type="xsd:double"&gt;94.607490000000013&lt;/D&gt;&lt;D xsi:type="xsd:double"&gt;63.007130000000004&lt;/D&gt;&lt;D xsi:type="xsd:double"&gt;96.419&lt;/D&gt;&lt;D xsi:type="xsd:double"&gt;112.54418000000001&lt;/D&gt;&lt;D xsi:type="xsd:double"&gt;119.06020000000001&lt;/D&gt;&lt;D xsi:type="xsd:double"&gt;95.78403&lt;/D&gt;&lt;D xsi:type="xsd:double"&gt;63.171880000000009&lt;/D&gt;&lt;D xsi:type="xsd:double"&gt;129.6433&lt;/D&gt;&lt;D xsi:type="xsd:double"&gt;98.828910000000008&lt;/D&gt;&lt;D xsi:type="xsd:double"&gt;136.5839&lt;/D&gt;&lt;D xsi:type="xsd:double"&gt;456.355&lt;/D&gt;&lt;D xsi:type="xsd:double"&gt;329.68620000000004&lt;/D&gt;&lt;D xsi:type="xsd:double"&gt;525.2757&lt;/D&gt;&lt;D xsi:type="xsd:double"&gt;534.5447&lt;/D&gt;&lt;D xsi:type="xsd:double"&gt;340.9732&lt;/D&gt;&lt;D xsi:type="xsd:double"&gt;105.76255&lt;/D&gt;&lt;D xsi:type="xsd:double"&gt;129.7341&lt;/D&gt;&lt;D xsi:type="xsd:double"&gt;95.73788&lt;/D&gt;&lt;D xsi:type="xsd:double"&gt;338.7348&lt;/D&gt;&lt;D xsi:type="xsd:double"&gt;264.8277&lt;/D&gt;&lt;D xsi:type="xsd:double"&gt;117.50938000000001&lt;/D&gt;&lt;D xsi:type="xsd:double"&gt;135.9661&lt;/D&gt;&lt;D xsi:type="xsd:double"&gt;371.6787&lt;/D&gt;&lt;D xsi:type="xsd:double"&gt;449.5595&lt;/D&gt;&lt;D xsi:type="xsd:double"&gt;242.0336&lt;/D&gt;&lt;D xsi:type="xsd:double"&gt;193.5523&lt;/D&gt;&lt;D xsi:type="xsd:double"&gt;259.2821&lt;/D&gt;&lt;D xsi:type="xsd:double"&gt;201.9129&lt;/D&gt;&lt;D xsi:type="xsd:double"&gt;44.846560000000004&lt;/D&gt;&lt;D xsi:type="xsd:double"&gt;44.861290000000004&lt;/D&gt;&lt;D xsi:type="xsd:double"&gt;47.549910000000004&lt;/D&gt;&lt;D xsi:type="xsd:double"&gt;67.44547&lt;/D&gt;&lt;D xsi:type="xsd:double"&gt;138.82500000000002&lt;/D&gt;&lt;D xsi:type="xsd:double"&gt;64.32908&lt;/D&gt;&lt;D xsi:type="xsd:double"&gt;81.31064&lt;/D&gt;&lt;D xsi:type="xsd:double"&gt;40.855630000000005&lt;/D&gt;&lt;D xsi:type="xsd:double"&gt;45.30386&lt;/D&gt;&lt;D xsi:type="xsd:double"&gt;51.45165&lt;/D&gt;&lt;D xsi:type="xsd:double"&gt;23.880670000000002&lt;/D&gt;&lt;D xsi:type="xsd:double"&gt;47.63&lt;/D&gt;&lt;D xsi:type="xsd:double"&gt;53.440490000000004&lt;/D&gt;&lt;D xsi:type="xsd:double"&gt;43.852810000000005&lt;/D&gt;&lt;D xsi:type="xsd:double"&gt;55.09049&lt;/D&gt;&lt;D xsi:type="xsd:double"&gt;59.53468&lt;/D&gt;&lt;D xsi:type="xsd:double"&gt;65.18017&lt;/D&gt;&lt;D xsi:type="xsd:double"&gt;68.320360000000008&lt;/D&gt;&lt;D xsi:type="xsd:double"&gt;78.96096&lt;/D&gt;&lt;D xsi:type="xsd:double"&gt;55.3052&lt;/D&gt;&lt;D xsi:type="xsd:double"&gt;101.66033&lt;/D&gt;&lt;D xsi:type="xsd:double"&gt;93.11387&lt;/D&gt;&lt;D xsi:type="xsd:double"&gt;104.99469&lt;/D&gt;&lt;D xsi:type="xsd:double"&gt;118.51623000000001&lt;/D&gt;&lt;D xsi:type="xsd:double"&gt;151.64000000000002&lt;/D&gt;&lt;D xsi:type="xsd:double"&gt;99.531140000000008&lt;/D&gt;&lt;D xsi:type="xsd:double"&gt;50.705670000000005&lt;/D&gt;&lt;D xsi:type="xsd:double"&gt;47.466820000000006&lt;/D&gt;&lt;D xsi:type="xsd:double"&gt;87.139310000000009&lt;/D&gt;&lt;D xsi:type="xsd:double"&gt;74.93010000000001&lt;/D&gt;&lt;D xsi:type="xsd:double"&gt;72.24730000000001&lt;/D&gt;&lt;D xsi:type="xsd:double"&gt;83.73914&lt;/D&gt;&lt;D xsi:type="xsd:double"&gt;76.577&lt;/D&gt;&lt;D xsi:type="xsd:double"&gt;85.428090000000012&lt;/D&gt;&lt;D xsi:type="xsd:double"&gt;56.22946&lt;/D&gt;&lt;D xsi:type="xsd:double"&gt;50.20206&lt;/D&gt;&lt;D xsi:type="xsd:double"&gt;97.9062&lt;/D&gt;&lt;D xsi:type="xsd:double"&gt;60.567620000000005&lt;/D&gt;&lt;D xsi:type="xsd:double"&gt;88.105420000000009&lt;/D&gt;&lt;D xsi:type="xsd:double"&gt;166.4752&lt;/D&gt;&lt;D xsi:type="xsd:double"&gt;219.23870000000002&lt;/D&gt;&lt;D xsi:type="xsd:double"&gt;116.0749&lt;/D&gt;&lt;D xsi:type="xsd:double"&gt;113.10040000000001&lt;/D&gt;&lt;D xsi:type="xsd:double"&gt;125.56367000000002&lt;/D&gt;&lt;D xsi:type="xsd:double"&gt;63.660480000000007&lt;/D&gt;&lt;D xsi:type="xsd:double"&gt;207.29760000000002&lt;/D&gt;&lt;D xsi:type="xsd:double"&gt;84.092180000000013&lt;/D&gt;&lt;D xsi:type="xsd:double"&gt;56.7406&lt;/D&gt;&lt;D xsi:type="xsd:double"&gt;103.57529000000001&lt;/D&gt;&lt;D xsi:type="xsd:double"&gt;114.0318&lt;/D&gt;&lt;D xsi:type="xsd:double"&gt;98.634&lt;/D&gt;&lt;D xsi:type="xsd:double"&gt;98.3848&lt;/D&gt;&lt;D xsi:type="xsd:double"&gt;55.603&lt;/D&gt;&lt;D xsi:type="xsd:double"&gt;140.7416&lt;/D&gt;&lt;D xsi:type="xsd:double"&gt;92.91022000000001&lt;/D&gt;&lt;D xsi:type="xsd:double"&gt;47.429880000000004&lt;/D&gt;&lt;D xsi:type="xsd:double"&gt;76.70207&lt;/D&gt;&lt;D xsi:type="xsd:double"&gt;62.79565&lt;/D&gt;&lt;D xsi:type="xsd:double"&gt;86.855830000000012&lt;/D&gt;&lt;D xsi:type="xsd:double"&gt;60.144630000000006&lt;/D&gt;&lt;D xsi:type="xsd:double"&gt;58.126030000000007&lt;/D&gt;&lt;D xsi:type="xsd:double"&gt;39.17564&lt;/D&gt;&lt;D xsi:type="xsd:double"&gt;112.4274&lt;/D&gt;&lt;D xsi:type="xsd:double"&gt;59.18236&lt;/D&gt;&lt;D xsi:type="xsd:double"&gt;44.169380000000004&lt;/D&gt;&lt;D xsi:type="xsd:double"&gt;56.555330000000005&lt;/D&gt;&lt;D xsi:type="xsd:double"&gt;23.7181&lt;/D&gt;&lt;/FQL&gt;&lt;FQL&gt;&lt;Q&gt;ES0113900J37^FA_ISO_CODE&lt;/Q&gt;&lt;R&gt;1&lt;/R&gt;&lt;C&gt;1&lt;/C&gt;&lt;D xsi:type="xsd:string"&gt;EUR&lt;/D&gt;&lt;/FQL&gt;&lt;FQL&gt;&lt;Q&gt;ES0113900J37^LSD_NAME_TOP_HLDR(10,"H","FS","EN")&lt;/Q&gt;&lt;R&gt;10&lt;/R&gt;&lt;C&gt;1&lt;/C&gt;&lt;D xsi:type="xsd:string"&gt;Norges Bank Investment Management&lt;/D&gt;&lt;D xsi:type="xsd:string"&gt;Fundacion Marcelino Botin&lt;/D&gt;&lt;D xsi:type="xsd:string"&gt;Capital Research Global Investors&lt;/D&gt;&lt;D xsi:type="xsd:string"&gt;BOTIN SANZ DE SAUTUOLA Y GARCIA DE LOS RIOS EMILIO&lt;/D&gt;&lt;D xsi:type="xsd:string"&gt;The Vanguard Group, Inc.&lt;/D&gt;&lt;D xsi:type="xsd:string"&gt;Capital World Investors&lt;/D&gt;&lt;D xsi:type="xsd:string"&gt;Assicurazioni Generali SpA&lt;/D&gt;&lt;D xsi:type="xsd:string"&gt;Lyxor International Asset Management SA&lt;/D&gt;&lt;D xsi:type="xsd:string"&gt;BlackRock Fund Advisors&lt;/D&gt;&lt;D xsi:type="xsd:string"&gt;Dodge &amp;amp; Cox, Inc.&lt;/D&gt;&lt;/FQL&gt;&lt;FQL&gt;&lt;Q&gt;ES0113900J37^LSD_POS_TOP_HLDR(10,"H","FS")&lt;/Q&gt;&lt;R&gt;10&lt;/R&gt;&lt;C&gt;1&lt;/C&gt;&lt;D xsi:type="xsd:double"&gt;151631356&lt;/D&gt;&lt;D xsi:type="xsd:double"&gt;93740837&lt;/D&gt;&lt;D xsi:type="xsd:double"&gt;89092409&lt;/D&gt;&lt;D xsi:type="xsd:double"&gt;80461993&lt;/D&gt;&lt;D xsi:type="xsd:double"&gt;63707131&lt;/D&gt;&lt;D xsi:type="xsd:double"&gt;52079803&lt;/D&gt;&lt;D xsi:type="xsd:double"&gt;51157431&lt;/D&gt;&lt;D xsi:type="xsd:double"&gt;48708337&lt;/D&gt;&lt;D xsi:type="xsd:double"&gt;44994601&lt;/D&gt;&lt;D xsi:type="xsd:double"&gt;44770085&lt;/D&gt;&lt;/FQL&gt;&lt;FQL&gt;&lt;Q&gt;DE0007236101^P_PRICE(0)&lt;/Q&gt;&lt;R&gt;1&lt;/R&gt;&lt;C&gt;1&lt;/C&gt;&lt;D xsi:type="xsd:double"&gt;73.41&lt;/D&gt;&lt;/FQL&gt;&lt;FQL&gt;&lt;Q&gt;DE0007236101^P_PRICE(40861)&lt;/Q&gt;&lt;R&gt;1&lt;/R&gt;&lt;C&gt;1&lt;/C&gt;&lt;D xsi:type="xsd:double"&gt;73.41&lt;/D&gt;&lt;/FQL&gt;&lt;FQL&gt;&lt;Q&gt;DE0007236101^P_COM_SHS_OUT(0)&lt;/Q&gt;&lt;R&gt;1&lt;/R&gt;&lt;C&gt;1&lt;/C&gt;&lt;D xsi:type="xsd:double"&gt;914.2034&lt;/D&gt;&lt;/FQL&gt;&lt;FQL&gt;&lt;Q&gt;DE0007236101^P_COM_SHS_OUT(40861)&lt;/Q&gt;&lt;R&gt;1&lt;/R&gt;&lt;C&gt;1&lt;/C&gt;&lt;D xsi:type="xsd:double"&gt;914.2034&lt;/D&gt;&lt;/FQL&gt;&lt;FQL&gt;&lt;Q&gt;DE0007236101^P_LOCAL_INDEX&lt;/Q&gt;&lt;R&gt;1&lt;/R&gt;&lt;C&gt;1&lt;/C&gt;&lt;D xsi:type="xsd:string"&gt;187653&lt;/D&gt;&lt;/FQL&gt;&lt;FQL&gt;&lt;Q&gt;DE0007236101^PSETCAL(FIVEDAY);P_DATEJ_DAY(-1AY,NOW,D)&lt;/Q&gt;&lt;R&gt;263&lt;/R&gt;&lt;C&gt;1&lt;/C&gt;&lt;D xsi:type="xsd:int"&gt;40494&lt;/D&gt;&lt;D xsi:type="xsd:int"&gt;40497&lt;/D&gt;&lt;D xsi:type="xsd:int"&gt;40498&lt;/D&gt;&lt;D xsi:type="xsd:int"&gt;40499&lt;/D&gt;&lt;D xsi:type="xsd:int"&gt;40500&lt;/D&gt;&lt;D xsi:type="xsd:int"&gt;40501&lt;/D&gt;&lt;D xsi:type="xsd:int"&gt;40504&lt;/D&gt;&lt;D xsi:type="xsd:int"&gt;40505&lt;/D&gt;&lt;D xsi:type="xsd:int"&gt;40506&lt;/D&gt;&lt;D xsi:type="xsd:int"&gt;40507&lt;/D&gt;&lt;D xsi:type="xsd:int"&gt;40508&lt;/D&gt;&lt;D xsi:type="xsd:int"&gt;40511&lt;/D&gt;&lt;D xsi:type="xsd:int"&gt;40512&lt;/D&gt;&lt;D xsi:type="xsd:int"&gt;40513&lt;/D&gt;&lt;D xsi:type="xsd:int"&gt;40514&lt;/D&gt;&lt;D xsi:type="xsd:int"&gt;40515&lt;/D&gt;&lt;D xsi:type="xsd:int"&gt;40518&lt;/D&gt;&lt;D xsi:type="xsd:int"&gt;40519&lt;/D&gt;&lt;D xsi:type="xsd:int"&gt;40520&lt;/D&gt;&lt;D xsi:type="xsd:int"&gt;40521&lt;/D&gt;&lt;D xsi:type="xsd:int"&gt;40522&lt;/D&gt;&lt;D xsi:type="xsd:int"&gt;40525&lt;/D&gt;&lt;D xsi:type="xsd:int"&gt;40526&lt;/D&gt;&lt;D xsi:type="xsd:int"&gt;40527&lt;/D&gt;&lt;D xsi:type="xsd:int"&gt;40528&lt;/D&gt;&lt;D xsi:type="xsd:int"&gt;40529&lt;/D&gt;&lt;D xsi:type="xsd:int"&gt;40532&lt;/D&gt;&lt;D xsi:type="xsd:int"&gt;40533&lt;/D&gt;&lt;D xsi:type="xsd:int"&gt;40534&lt;/D&gt;&lt;D xsi:type="xsd:int"&gt;40535&lt;/D&gt;&lt;D xsi:type="xsd:int"&gt;40536&lt;/D&gt;&lt;D xsi:type="xsd:int"&gt;40539&lt;/D&gt;&lt;D xsi:type="xsd:int"&gt;40540&lt;/D&gt;&lt;D xsi:type="xsd:int"&gt;40541&lt;/D&gt;&lt;D xsi:type="xsd:int"&gt;40542&lt;/D&gt;&lt;D xsi:type="xsd:int"&gt;40543&lt;/D&gt;&lt;D xsi:type="xsd:int"&gt;40546&lt;/D&gt;&lt;D xsi:type="xsd:int"&gt;40547&lt;/D&gt;&lt;D xsi:type="xsd:int"&gt;40548&lt;/D&gt;&lt;D xsi:type="xsd:int"&gt;40549&lt;/D&gt;&lt;D xsi:type="xsd:int"&gt;40550&lt;/D&gt;&lt;D xsi:type="xsd:int"&gt;40553&lt;/D&gt;&lt;D xsi:type="xsd:int"&gt;40554&lt;/D&gt;&lt;D xsi:type="xsd:int"&gt;40555&lt;/D&gt;&lt;D xsi:type="xsd:int"&gt;40556&lt;/D&gt;&lt;D xsi:type="xsd:int"&gt;40557&lt;/D&gt;&lt;D xsi:type="xsd:int"&gt;40560&lt;/D&gt;&lt;D xsi:type="xsd:int"&gt;40561&lt;/D&gt;&lt;D xsi:type="xsd:int"&gt;40562&lt;/D&gt;&lt;D xsi:type="xsd:int"&gt;40563&lt;/D&gt;&lt;D xsi:type="xsd:int"&gt;40564&lt;/D&gt;&lt;D xsi:type="xsd:int"&gt;40567&lt;/D&gt;&lt;D xsi:type="xsd:int"&gt;40568&lt;/D&gt;&lt;D xsi:type="xsd:int"&gt;40569&lt;/D&gt;&lt;D xsi:type="xsd:int"&gt;40570&lt;/D&gt;&lt;D xsi:type="xsd:int"&gt;40571&lt;/D&gt;&lt;D xsi:type="xsd:int"&gt;40574&lt;/D&gt;&lt;D xsi:type="xsd:int"&gt;40575&lt;/D&gt;&lt;D xsi:type="xsd:int"&gt;40576&lt;/D&gt;&lt;D xsi:type="xsd:int"&gt;40577&lt;/D&gt;&lt;D xsi:type="xsd:int"&gt;40578&lt;/D&gt;&lt;D xsi:type="xsd:int"&gt;40581&lt;/D&gt;&lt;D xsi:type="xsd:int"&gt;40582&lt;/D&gt;&lt;D xsi:type="xsd:int"&gt;40583&lt;/D&gt;&lt;D xsi:type="xsd:int"&gt;40584&lt;/D&gt;&lt;D xsi:type="xsd:int"&gt;40585&lt;/D&gt;&lt;D xsi:type="xsd:int"&gt;40588&lt;/D&gt;&lt;D xsi:type="xsd:int"&gt;40589&lt;/D&gt;&lt;D xsi:type="xsd:int"&gt;40590&lt;/D&gt;&lt;D xsi:type="xsd:int"&gt;40591&lt;/D&gt;&lt;D xsi:type="xsd:int"&gt;40592&lt;/D&gt;&lt;D xsi:type="xsd:int"&gt;40595&lt;/D&gt;&lt;D xsi:type="xsd:int"&gt;40596&lt;/D&gt;&lt;D xsi:type="xsd:int"&gt;40597&lt;/D&gt;&lt;D xsi:type="xsd:int"&gt;40598&lt;/D&gt;&lt;D xsi:type="xsd:int"&gt;40599&lt;/D&gt;&lt;D xsi:type="xsd:int"&gt;40602&lt;/D&gt;&lt;D xsi:type="xsd:int"&gt;40603&lt;/D&gt;&lt;D xsi:type="xsd:int"&gt;40604&lt;/D&gt;&lt;D xsi:type="xsd:int"&gt;40605&lt;/D&gt;&lt;D xsi:type="xsd:int"&gt;40606&lt;/D&gt;&lt;D xsi:type="xsd:int"&gt;40609&lt;/D&gt;&lt;D xsi:type="xsd:int"&gt;40610&lt;/D&gt;&lt;D xsi:type="xsd:int"&gt;40611&lt;/D&gt;&lt;D xsi:type="xsd:int"&gt;40612&lt;/D&gt;&lt;D xsi:type="xsd:int"&gt;40613&lt;/D&gt;&lt;D xsi:type="xsd:int"&gt;40616&lt;/D&gt;&lt;D xsi:type="xsd:int"&gt;40617&lt;/D&gt;&lt;D xsi:type="xsd:int"&gt;40618&lt;/D&gt;&lt;D xsi:type="xsd:int"&gt;40619&lt;/D&gt;&lt;D xsi:type="xsd:int"&gt;40620&lt;/D&gt;&lt;D xsi:type="xsd:int"&gt;40623&lt;/D&gt;&lt;D xsi:type="xsd:int"&gt;40624&lt;/D&gt;&lt;D xsi:type="xsd:int"&gt;40625&lt;/D&gt;&lt;D xsi:type="xsd:int"&gt;40626&lt;/D&gt;&lt;D xsi:type="xsd:int"&gt;40627&lt;/D&gt;&lt;D xsi:type="xsd:int"&gt;40630&lt;/D&gt;&lt;D xsi:type="xsd:int"&gt;40631&lt;/D&gt;&lt;D xsi:type="xsd:int"&gt;40632&lt;/D&gt;&lt;D xsi:type="xsd:int"&gt;40633&lt;/D&gt;&lt;D xsi:type="xsd:int"&gt;40634&lt;/D&gt;&lt;D xsi:type="xsd:int"&gt;40637&lt;/D&gt;&lt;D xsi:type="xsd:int"&gt;40638&lt;/D&gt;&lt;D xsi:type="xsd:int"&gt;40639&lt;/D&gt;&lt;D xsi:type="xsd:int"&gt;40640&lt;/D&gt;&lt;D xsi:type="xsd:int"&gt;40641&lt;/D&gt;&lt;D xsi:type="xsd:int"&gt;40644&lt;/D&gt;&lt;D xsi:type="xsd:int"&gt;40645&lt;/D&gt;&lt;D xsi:type="xsd:int"&gt;40646&lt;/D&gt;&lt;D xsi:type="xsd:int"&gt;40647&lt;/D&gt;&lt;D xsi:type="xsd:int"&gt;40648&lt;/D&gt;&lt;D xsi:type="xsd:int"&gt;40651&lt;/D&gt;&lt;D xsi:type="xsd:int"&gt;40652&lt;/D&gt;&lt;D xsi:type="xsd:int"&gt;40653&lt;/D&gt;&lt;D xsi:type="xsd:int"&gt;40654&lt;/D&gt;&lt;D xsi:type="xsd:int"&gt;40655&lt;/D&gt;&lt;D xsi:type="xsd:int"&gt;40658&lt;/D&gt;&lt;D xsi:type="xsd:int"&gt;40659&lt;/D&gt;&lt;D xsi:type="xsd:int"&gt;40660&lt;/D&gt;&lt;D xsi:type="xsd:int"&gt;40661&lt;/D&gt;&lt;D xsi:type="xsd:int"&gt;40662&lt;/D&gt;&lt;D xsi:type="xsd:int"&gt;40665&lt;/D&gt;&lt;D xsi:type="xsd:int"&gt;40666&lt;/D&gt;&lt;D xsi:type="xsd:int"&gt;40667&lt;/D&gt;&lt;D xsi:type="xsd:int"&gt;40668&lt;/D&gt;&lt;D xsi:type="xsd:int"&gt;40669&lt;/D&gt;&lt;D xsi:type="xsd:int"&gt;40672&lt;/D&gt;&lt;D xsi:type="xsd:int"&gt;40673&lt;/D&gt;&lt;D xsi:type="xsd:int"&gt;40674&lt;/D&gt;&lt;D xsi:type="xsd:int"&gt;40675&lt;/D&gt;&lt;D xsi:type="xsd:int"&gt;40676&lt;/D&gt;&lt;D xsi:type="xsd:int"&gt;40679&lt;/D&gt;&lt;D xsi:type="xsd:int"&gt;40680&lt;/D&gt;&lt;D xsi:type="xsd:int"&gt;40681&lt;/D&gt;&lt;D xsi:type="xsd:int"&gt;40682&lt;/D&gt;&lt;D xsi:type="xsd:int"&gt;40683&lt;/D&gt;&lt;D xsi:type="xsd:int"&gt;40686&lt;/D&gt;&lt;D xsi:type="xsd:int"&gt;40687&lt;/D&gt;&lt;D xsi:type="xsd:int"&gt;40688&lt;/D&gt;&lt;D xsi:type="xsd:int"&gt;40689&lt;/D&gt;&lt;D xsi:type="xsd:int"&gt;40690&lt;/D&gt;&lt;D xsi:type="xsd:int"&gt;40693&lt;/D&gt;&lt;D xsi:type="xsd:int"&gt;40694&lt;/D&gt;&lt;D xsi:type="xsd:int"&gt;40695&lt;/D&gt;&lt;D xsi:type="xsd:int"&gt;40696&lt;/D&gt;&lt;D xsi:type="xsd:int"&gt;40697&lt;/D&gt;&lt;D xsi:type="xsd:int"&gt;40700&lt;/D&gt;&lt;D xsi:type="xsd:int"&gt;40701&lt;/D&gt;&lt;D xsi:type="xsd:int"&gt;40702&lt;/D&gt;&lt;D xsi:type="xsd:int"&gt;40703&lt;/D&gt;&lt;D xsi:type="xsd:int"&gt;40704&lt;/D&gt;&lt;D xsi:type="xsd:int"&gt;40707&lt;/D&gt;&lt;D xsi:type="xsd:int"&gt;40708&lt;/D&gt;&lt;D xsi:type="xsd:int"&gt;40709&lt;/D&gt;&lt;D xsi:type="xsd:int"&gt;40710&lt;/D&gt;&lt;D xsi:type="xsd:int"&gt;40711&lt;/D&gt;&lt;D xsi:type="xsd:int"&gt;40714&lt;/D&gt;&lt;D xsi:type="xsd:int"&gt;40715&lt;/D&gt;&lt;D xsi:type="xsd:int"&gt;40716&lt;/D&gt;&lt;D xsi:type="xsd:int"&gt;40717&lt;/D&gt;&lt;D xsi:type="xsd:int"&gt;40718&lt;/D&gt;&lt;D xsi:type="xsd:int"&gt;40721&lt;/D&gt;&lt;D xsi:type="xsd:int"&gt;40722&lt;/D&gt;&lt;D xsi:type="xsd:int"&gt;40723&lt;/D&gt;&lt;D xsi:type="xsd:int"&gt;40724&lt;/D&gt;&lt;D xsi:type="xsd:int"&gt;40725&lt;/D&gt;&lt;D xsi:type="xsd:int"&gt;40728&lt;/D&gt;&lt;D xsi:type="xsd:int"&gt;40729&lt;/D&gt;&lt;D xsi:type="xsd:int"&gt;40730&lt;/D&gt;&lt;D xsi:type="xsd:int"&gt;40731&lt;/D&gt;&lt;D xsi:type="xsd:int"&gt;40732&lt;/D&gt;&lt;D xsi:type="xsd:int"&gt;40735&lt;/D&gt;&lt;D xsi:type="xsd:int"&gt;40736&lt;/D&gt;&lt;D xsi:type="xsd:int"&gt;40737&lt;/D&gt;&lt;D xsi:type="xsd:int"&gt;40738&lt;/D&gt;&lt;D xsi:type="xsd:int"&gt;40739&lt;/D&gt;&lt;D xsi:type="xsd:int"&gt;40742&lt;/D&gt;&lt;D xsi:type="xsd:int"&gt;40743&lt;/D&gt;&lt;D xsi:type="xsd:int"&gt;40744&lt;/D&gt;&lt;D xsi:type="xsd:int"&gt;40745&lt;/D&gt;&lt;D xsi:type="xsd:int"&gt;40746&lt;/D&gt;&lt;D xsi:type="xsd:int"&gt;40749&lt;/D&gt;&lt;D xsi:type="xsd:int"&gt;40750&lt;/D&gt;&lt;D xsi:type="xsd:int"&gt;40751&lt;/D&gt;&lt;D xsi:type="xsd:int"&gt;40752&lt;/D&gt;&lt;D xsi:type="xsd:int"&gt;40753&lt;/D&gt;&lt;D xsi:type="xsd:int"&gt;40756&lt;/D&gt;&lt;D xsi:type="xsd:int"&gt;40757&lt;/D&gt;&lt;D xsi:type="xsd:int"&gt;40758&lt;/D&gt;&lt;D xsi:type="xsd:int"&gt;40759&lt;/D&gt;&lt;D xsi:type="xsd:int"&gt;40760&lt;/D&gt;&lt;D xsi:type="xsd:int"&gt;40763&lt;/D&gt;&lt;D xsi:type="xsd:int"&gt;40764&lt;/D&gt;&lt;D xsi:type="xsd:int"&gt;40765&lt;/D&gt;&lt;D xsi:type="xsd:int"&gt;40766&lt;/D&gt;&lt;D xsi:type="xsd:int"&gt;40767&lt;/D&gt;&lt;D xsi:type="xsd:int"&gt;40770&lt;/D&gt;&lt;D xsi:type="xsd:int"&gt;40771&lt;/D&gt;&lt;D xsi:type="xsd:int"&gt;40772&lt;/D&gt;&lt;D xsi:type="xsd:int"&gt;40773&lt;/D&gt;&lt;D xsi:type="xsd:int"&gt;40774&lt;/D&gt;&lt;D xsi:type="xsd:int"&gt;40777&lt;/D&gt;&lt;D xsi:type="xsd:int"&gt;40778&lt;/D&gt;&lt;D xsi:type="xsd:int"&gt;40779&lt;/D&gt;&lt;D xsi:type="xsd:int"&gt;40780&lt;/D&gt;&lt;D xsi:type="xsd:int"&gt;40781&lt;/D&gt;&lt;D xsi:type="xsd:int"&gt;40784&lt;/D&gt;&lt;D xsi:type="xsd:int"&gt;40785&lt;/D&gt;&lt;D xsi:type="xsd:int"&gt;40786&lt;/D&gt;&lt;D xsi:type="xsd:int"&gt;40787&lt;/D&gt;&lt;D xsi:type="xsd:int"&gt;40788&lt;/D&gt;&lt;D xsi:type="xsd:int"&gt;40791&lt;/D&gt;&lt;D xsi:type="xsd:int"&gt;40792&lt;/D&gt;&lt;D xsi:type="xsd:int"&gt;40793&lt;/D&gt;&lt;D xsi:type="xsd:int"&gt;40794&lt;/D&gt;&lt;D xsi:type="xsd:int"&gt;40795&lt;/D&gt;&lt;D xsi:type="xsd:int"&gt;40798&lt;/D&gt;&lt;D xsi:type="xsd:int"&gt;40799&lt;/D&gt;&lt;D xsi:type="xsd:int"&gt;40800&lt;/D&gt;&lt;D xsi:type="xsd:int"&gt;40801&lt;/D&gt;&lt;D xsi:type="xsd:int"&gt;40802&lt;/D&gt;&lt;D xsi:type="xsd:int"&gt;40805&lt;/D&gt;&lt;D xsi:type="xsd:int"&gt;40806&lt;/D&gt;&lt;D xsi:type="xsd:int"&gt;40807&lt;/D&gt;&lt;D xsi:type="xsd:int"&gt;40808&lt;/D&gt;&lt;D xsi:type="xsd:int"&gt;40809&lt;/D&gt;&lt;D xsi:type="xsd:int"&gt;40812&lt;/D&gt;&lt;D xsi:type="xsd:int"&gt;40813&lt;/D&gt;&lt;D xsi:type="xsd:int"&gt;40814&lt;/D&gt;&lt;D xsi:type="xsd:int"&gt;40815&lt;/D&gt;&lt;D xsi:type="xsd:int"&gt;40816&lt;/D&gt;&lt;D xsi:type="xsd:int"&gt;40819&lt;/D&gt;&lt;D xsi:type="xsd:int"&gt;40820&lt;/D&gt;&lt;D xsi:type="xsd:int"&gt;40821&lt;/D&gt;&lt;D xsi:type="xsd:int"&gt;40822&lt;/D&gt;&lt;D xsi:type="xsd:int"&gt;40823&lt;/D&gt;&lt;D xsi:type="xsd:int"&gt;40826&lt;/D&gt;&lt;D xsi:type="xsd:int"&gt;40827&lt;/D&gt;&lt;D xsi:type="xsd:int"&gt;40828&lt;/D&gt;&lt;D xsi:type="xsd:int"&gt;40829&lt;/D&gt;&lt;D xsi:type="xsd:int"&gt;40830&lt;/D&gt;&lt;D xsi:type="xsd:int"&gt;40833&lt;/D&gt;&lt;D xsi:type="xsd:int"&gt;40834&lt;/D&gt;&lt;D xsi:type="xsd:int"&gt;40835&lt;/D&gt;&lt;D xsi:type="xsd:int"&gt;40836&lt;/D&gt;&lt;D xsi:type="xsd:int"&gt;40837&lt;/D&gt;&lt;D xsi:type="xsd:int"&gt;40840&lt;/D&gt;&lt;D xsi:type="xsd:int"&gt;40841&lt;/D&gt;&lt;D xsi:type="xsd:int"&gt;40842&lt;/D&gt;&lt;D xsi:type="xsd:int"&gt;40843&lt;/D&gt;&lt;D xsi:type="xsd:int"&gt;40844&lt;/D&gt;&lt;D xsi:type="xsd:int"&gt;40847&lt;/D&gt;&lt;D xsi:type="xsd:int"&gt;40848&lt;/D&gt;&lt;D xsi:type="xsd:int"&gt;40849&lt;/D&gt;&lt;D xsi:type="xsd:int"&gt;40850&lt;/D&gt;&lt;D xsi:type="xsd:int"&gt;40851&lt;/D&gt;&lt;D xsi:type="xsd:int"&gt;40854&lt;/D&gt;&lt;D xsi:type="xsd:int"&gt;40855&lt;/D&gt;&lt;D xsi:type="xsd:int"&gt;40856&lt;/D&gt;&lt;D xsi:type="xsd:int"&gt;40857&lt;/D&gt;&lt;D xsi:type="xsd:int"&gt;40858&lt;/D&gt;&lt;D xsi:type="xsd:int"&gt;40861&lt;/D&gt;&lt;D xsi:type="xsd:int"&gt;40862&lt;/D&gt;&lt;/FQL&gt;&lt;FQL&gt;&lt;Q&gt;DE0007236101^PSETCAL(FIVEDAY);P_PRICE(-1AY,NOW,D,EC_CURR,,1)&lt;/Q&gt;&lt;R&gt;263&lt;/R&gt;&lt;C&gt;1&lt;/C&gt;&lt;D xsi:type="xsd:double"&gt;86&lt;/D&gt;&lt;D xsi:type="xsd:double"&gt;85.41&lt;/D&gt;&lt;D xsi:type="xsd:double"&gt;83.300000000000011&lt;/D&gt;&lt;D xsi:type="xsd:double"&gt;84.03&lt;/D&gt;&lt;D xsi:type="xsd:double"&gt;85.77&lt;/D&gt;&lt;D xsi:type="xsd:double"&gt;85.49&lt;/D&gt;&lt;D xsi:type="xsd:double"&gt;85.43&lt;/D&gt;&lt;D xsi:type="xsd:double"&gt;83.65&lt;/D&gt;&lt;D xsi:type="xsd:double"&gt;85.320000000000007&lt;/D&gt;&lt;D xsi:type="xsd:double"&gt;86.47&lt;/D&gt;&lt;D xsi:type="xsd:double"&gt;85.87&lt;/D&gt;&lt;D xsi:type="xsd:double"&gt;84.52&lt;/D&gt;&lt;D xsi:type="xsd:double"&gt;84.29&lt;/D&gt;&lt;D xsi:type="xsd:double"&gt;88.09&lt;/D&gt;&lt;D xsi:type="xsd:double"&gt;90.300000000000011&lt;/D&gt;&lt;D xsi:type="xsd:double"&gt;89.7&lt;/D&gt;&lt;D xsi:type="xsd:double"&gt;90.06&lt;/D&gt;&lt;D xsi:type="xsd:double"&gt;91.59&lt;/D&gt;&lt;D xsi:type="xsd:double"&gt;90.99&lt;/D&gt;&lt;D xsi:type="xsd:double"&gt;89.76&lt;/D&gt;&lt;D xsi:type="xsd:double"&gt;90.43&lt;/D&gt;&lt;D xsi:type="xsd:double"&gt;90.92&lt;/D&gt;&lt;D xsi:type="xsd:double"&gt;91.13&lt;/D&gt;&lt;D xsi:type="xsd:double"&gt;93.19&lt;/D&gt;&lt;D xsi:type="xsd:double"&gt;93.23&lt;/D&gt;&lt;D xsi:type="xsd:double"&gt;92.38&lt;/D&gt;&lt;D xsi:type="xsd:double"&gt;94.26&lt;/D&gt;&lt;D xsi:type="xsd:double"&gt;94.33&lt;/D&gt;&lt;D xsi:type="xsd:double"&gt;94.01&lt;/D&gt;&lt;D xsi:type="xsd:double"&gt;94.78&lt;/D&gt;&lt;D xsi:type="xsd:double"&gt;94.78&lt;/D&gt;&lt;D xsi:type="xsd:double"&gt;94.36&lt;/D&gt;&lt;D xsi:type="xsd:double"&gt;94.36&lt;/D&gt;&lt;D xsi:type="xsd:double"&gt;94.75&lt;/D&gt;&lt;D xsi:type="xsd:double"&gt;92.7&lt;/D&gt;&lt;D xsi:type="xsd:double"&gt;92.7&lt;/D&gt;&lt;D xsi:type="xsd:double"&gt;93.960000000000008&lt;/D&gt;&lt;D xsi:type="xsd:double"&gt;92.19&lt;/D&gt;&lt;D xsi:type="xsd:double"&gt;90.76&lt;/D&gt;&lt;D xsi:type="xsd:double"&gt;89.99&lt;/D&gt;&lt;D xsi:type="xsd:double"&gt;89.72&lt;/D&gt;&lt;D xsi:type="xsd:double"&gt;88.800000000000011&lt;/D&gt;&lt;D xsi:type="xsd:double"&gt;91.48&lt;/D&gt;&lt;D xsi:type="xsd:double"&gt;93.06&lt;/D&gt;&lt;D xsi:type="xsd:double"&gt;92.11&lt;/D&gt;&lt;D xsi:type="xsd:double"&gt;91.070000000000007&lt;/D&gt;&lt;D xsi:type="xsd:double"&gt;91.600000000000009&lt;/D&gt;&lt;D xsi:type="xsd:double"&gt;91.41&lt;/D&gt;&lt;D xsi:type="xsd:double"&gt;91.67&lt;/D&gt;&lt;D xsi:type="xsd:double"&gt;90.65&lt;/D&gt;&lt;D xsi:type="xsd:double"&gt;92.350000000000009&lt;/D&gt;&lt;D xsi:type="xsd:double"&gt;93.850000000000009&lt;/D&gt;&lt;D xsi:type="xsd:double"&gt;93.61&lt;/D&gt;&lt;D xsi:type="xsd:double"&gt;94.24&lt;/D&gt;&lt;D xsi:type="xsd:double"&gt;94.88&lt;/D&gt;&lt;D xsi:type="xsd:double"&gt;93.79&lt;/D&gt;&lt;D xsi:type="xsd:double"&gt;93.63&lt;/D&gt;&lt;D xsi:type="xsd:double"&gt;95.12&lt;/D&gt;&lt;D xsi:type="xsd:double"&gt;93.7&lt;/D&gt;&lt;D xsi:type="xsd:double"&gt;93.65&lt;/D&gt;&lt;D xsi:type="xsd:double"&gt;93.24&lt;/D&gt;&lt;D xsi:type="xsd:double"&gt;94&lt;/D&gt;&lt;D xsi:type="xsd:double"&gt;94.04&lt;/D&gt;&lt;D xsi:type="xsd:double"&gt;93.92&lt;/D&gt;&lt;D xsi:type="xsd:double"&gt;93.7&lt;/D&gt;&lt;D xsi:type="xsd:double"&gt;94.68&lt;/D&gt;&lt;D xsi:type="xsd:double"&gt;95.01&lt;/D&gt;&lt;D xsi:type="xsd:double"&gt;94.84&lt;/D&gt;&lt;D xsi:type="xsd:double"&gt;96.9&lt;/D&gt;&lt;D xsi:type="xsd:double"&gt;97.29&lt;/D&gt;&lt;D xsi:type="xsd:double"&gt;98&lt;/D&gt;&lt;D xsi:type="xsd:double"&gt;96.800000000000011&lt;/D&gt;&lt;D xsi:type="xsd:double"&gt;95.53&lt;/D&gt;&lt;D xsi:type="xsd:double"&gt;92.48&lt;/D&gt;&lt;D xsi:type="xsd:double"&gt;93.81&lt;/D&gt;&lt;D xsi:type="xsd:double"&gt;94.16&lt;/D&gt;&lt;D xsi:type="xsd:double"&gt;97.59&lt;/D&gt;&lt;D xsi:type="xsd:double"&gt;96.31&lt;/D&gt;&lt;D xsi:type="xsd:double"&gt;95.300000000000011&lt;/D&gt;&lt;D xsi:type="xsd:double"&gt;96.240000000000009&lt;/D&gt;&lt;D xsi:type="xsd:double"&gt;95.4&lt;/D&gt;&lt;D xsi:type="xsd:double"&gt;94.59&lt;/D&gt;&lt;D xsi:type="xsd:double"&gt;94.28&lt;/D&gt;&lt;D xsi:type="xsd:double"&gt;93.88&lt;/D&gt;&lt;D xsi:type="xsd:double"&gt;92.460000000000008&lt;/D&gt;&lt;D xsi:type="xsd:double"&gt;91.26&lt;/D&gt;&lt;D xsi:type="xsd:double"&gt;89.83&lt;/D&gt;&lt;D xsi:type="xsd:double"&gt;89.05&lt;/D&gt;&lt;D xsi:type="xsd:double"&gt;86.43&lt;/D&gt;&lt;D xsi:type="xsd:double"&gt;90.210000000000008&lt;/D&gt;&lt;D xsi:type="xsd:double"&gt;90.4&lt;/D&gt;&lt;D xsi:type="xsd:double"&gt;93.320000000000007&lt;/D&gt;&lt;D xsi:type="xsd:double"&gt;91.51&lt;/D&gt;&lt;D xsi:type="xsd:double"&gt;91.600000000000009&lt;/D&gt;&lt;D xsi:type="xsd:double"&gt;93.01&lt;/D&gt;&lt;D xsi:type="xsd:double"&gt;93.92&lt;/D&gt;&lt;D xsi:type="xsd:double"&gt;94.27&lt;/D&gt;&lt;D xsi:type="xsd:double"&gt;94.23&lt;/D&gt;&lt;D xsi:type="xsd:double"&gt;96.31&lt;/D&gt;&lt;D xsi:type="xsd:double"&gt;96.710000000000008&lt;/D&gt;&lt;D xsi:type="xsd:double"&gt;99.38&lt;/D&gt;&lt;D xsi:type="xsd:double"&gt;98.15&lt;/D&gt;&lt;D xsi:type="xsd:double"&gt;96.87&lt;/D&gt;&lt;D xsi:type="xsd:double"&gt;97.850000000000009&lt;/D&gt;&lt;D xsi:type="xsd:double"&gt;96.29&lt;/D&gt;&lt;D xsi:type="xsd:double"&gt;96.28&lt;/D&gt;&lt;D xsi:type="xsd:double"&gt;95.42&lt;/D&gt;&lt;D xsi:type="xsd:double"&gt;93.01&lt;/D&gt;&lt;D xsi:type="xsd:double"&gt;93.74&lt;/D&gt;&lt;D xsi:type="xsd:double"&gt;93.2&lt;/D&gt;&lt;D xsi:type="xsd:double"&gt;94.68&lt;/D&gt;&lt;D xsi:type="xsd:double"&gt;92.43&lt;/D&gt;&lt;D xsi:type="xsd:double"&gt;92.350000000000009&lt;/D&gt;&lt;D xsi:type="xsd:double"&gt;95.460000000000008&lt;/D&gt;&lt;D xsi:type="xsd:double"&gt;95.97&lt;/D&gt;&lt;D xsi:type="xsd:double"&gt;95.97&lt;/D&gt;&lt;D xsi:type="xsd:double"&gt;95.97&lt;/D&gt;&lt;D xsi:type="xsd:double"&gt;96.850000000000009&lt;/D&gt;&lt;D xsi:type="xsd:double"&gt;97.17&lt;/D&gt;&lt;D xsi:type="xsd:double"&gt;98.240000000000009&lt;/D&gt;&lt;D xsi:type="xsd:double"&gt;98.22&lt;/D&gt;&lt;D xsi:type="xsd:double"&gt;97.83&lt;/D&gt;&lt;D xsi:type="xsd:double"&gt;97.39&lt;/D&gt;&lt;D xsi:type="xsd:double"&gt;94.62&lt;/D&gt;&lt;D xsi:type="xsd:double"&gt;94.800000000000011&lt;/D&gt;&lt;D xsi:type="xsd:double"&gt;95.95&lt;/D&gt;&lt;D xsi:type="xsd:double"&gt;94.86&lt;/D&gt;&lt;D xsi:type="xsd:double"&gt;96.03&lt;/D&gt;&lt;D xsi:type="xsd:double"&gt;95.990000000000009&lt;/D&gt;&lt;D xsi:type="xsd:double"&gt;94.77&lt;/D&gt;&lt;D xsi:type="xsd:double"&gt;93.13&lt;/D&gt;&lt;D xsi:type="xsd:double"&gt;93.300000000000011&lt;/D&gt;&lt;D xsi:type="xsd:double"&gt;92.11&lt;/D&gt;&lt;D xsi:type="xsd:double"&gt;91.76&lt;/D&gt;&lt;D xsi:type="xsd:double"&gt;93.84&lt;/D&gt;&lt;D xsi:type="xsd:double"&gt;91.75&lt;/D&gt;&lt;D xsi:type="xsd:double"&gt;90.100000000000009&lt;/D&gt;&lt;D xsi:type="xsd:double"&gt;90.87&lt;/D&gt;&lt;D xsi:type="xsd:double"&gt;90.08&lt;/D&gt;&lt;D xsi:type="xsd:double"&gt;89.820000000000007&lt;/D&gt;&lt;D xsi:type="xsd:double"&gt;90&lt;/D&gt;&lt;D xsi:type="xsd:double"&gt;90.39&lt;/D&gt;&lt;D xsi:type="xsd:double"&gt;93&lt;/D&gt;&lt;D xsi:type="xsd:double"&gt;91.39&lt;/D&gt;&lt;D xsi:type="xsd:double"&gt;89.83&lt;/D&gt;&lt;D xsi:type="xsd:double"&gt;91&lt;/D&gt;&lt;D xsi:type="xsd:double"&gt;90.210000000000008&lt;/D&gt;&lt;D xsi:type="xsd:double"&gt;90.320000000000007&lt;/D&gt;&lt;D xsi:type="xsd:double"&gt;89.48&lt;/D&gt;&lt;D xsi:type="xsd:double"&gt;91.18&lt;/D&gt;&lt;D xsi:type="xsd:double"&gt;89.460000000000008&lt;/D&gt;&lt;D xsi:type="xsd:double"&gt;89.47&lt;/D&gt;&lt;D xsi:type="xsd:double"&gt;91.25&lt;/D&gt;&lt;D xsi:type="xsd:double"&gt;90.87&lt;/D&gt;&lt;D xsi:type="xsd:double"&gt;90.820000000000007&lt;/D&gt;&lt;D xsi:type="xsd:double"&gt;92.01&lt;/D&gt;&lt;D xsi:type="xsd:double"&gt;91.65&lt;/D&gt;&lt;D xsi:type="xsd:double"&gt;93.48&lt;/D&gt;&lt;D xsi:type="xsd:double"&gt;92.75&lt;/D&gt;&lt;D xsi:type="xsd:double"&gt;91.600000000000009&lt;/D&gt;&lt;D xsi:type="xsd:double"&gt;92.36&lt;/D&gt;&lt;D xsi:type="xsd:double"&gt;92.79&lt;/D&gt;&lt;D xsi:type="xsd:double"&gt;91&lt;/D&gt;&lt;D xsi:type="xsd:double"&gt;93.48&lt;/D&gt;&lt;D xsi:type="xsd:double"&gt;94.7&lt;/D&gt;&lt;D xsi:type="xsd:double"&gt;94.9&lt;/D&gt;&lt;D xsi:type="xsd:double"&gt;94.41&lt;/D&gt;&lt;D xsi:type="xsd:double"&gt;94.47&lt;/D&gt;&lt;D xsi:type="xsd:double"&gt;94.95&lt;/D&gt;&lt;D xsi:type="xsd:double"&gt;95.25&lt;/D&gt;&lt;D xsi:type="xsd:double"&gt;94.68&lt;/D&gt;&lt;D xsi:type="xsd:double"&gt;93.15&lt;/D&gt;&lt;D xsi:type="xsd:double"&gt;92.98&lt;/D&gt;&lt;D xsi:type="xsd:double"&gt;94.15&lt;/D&gt;&lt;D xsi:type="xsd:double"&gt;93.45&lt;/D&gt;&lt;D xsi:type="xsd:double"&gt;93.05&lt;/D&gt;&lt;D xsi:type="xsd:double"&gt;91.69&lt;/D&gt;&lt;D xsi:type="xsd:double"&gt;93&lt;/D&gt;&lt;D xsi:type="xsd:double"&gt;92.5&lt;/D&gt;&lt;D xsi:type="xsd:double"&gt;93.42&lt;/D&gt;&lt;D xsi:type="xsd:double"&gt;93.2&lt;/D&gt;&lt;D xsi:type="xsd:double"&gt;93.61&lt;/D&gt;&lt;D xsi:type="xsd:double"&gt;93.56&lt;/D&gt;&lt;D xsi:type="xsd:double"&gt;91.15&lt;/D&gt;&lt;D xsi:type="xsd:double"&gt;90.13&lt;/D&gt;&lt;D xsi:type="xsd:double"&gt;89.38&lt;/D&gt;&lt;D xsi:type="xsd:double"&gt;86.01&lt;/D&gt;&lt;D xsi:type="xsd:double"&gt;84.08&lt;/D&gt;&lt;D xsi:type="xsd:double"&gt;81.25&lt;/D&gt;&lt;D xsi:type="xsd:double"&gt;78.04&lt;/D&gt;&lt;D xsi:type="xsd:double"&gt;76.09&lt;/D&gt;&lt;D xsi:type="xsd:double"&gt;72.5&lt;/D&gt;&lt;D xsi:type="xsd:double"&gt;74.24&lt;/D&gt;&lt;D xsi:type="xsd:double"&gt;70.51&lt;/D&gt;&lt;D xsi:type="xsd:double"&gt;72.28&lt;/D&gt;&lt;D xsi:type="xsd:double"&gt;74.100000000000009&lt;/D&gt;&lt;D xsi:type="xsd:double"&gt;74.460000000000008&lt;/D&gt;&lt;D xsi:type="xsd:double"&gt;74.65&lt;/D&gt;&lt;D xsi:type="xsd:double"&gt;74.25&lt;/D&gt;&lt;D xsi:type="xsd:double"&gt;69.79&lt;/D&gt;&lt;D xsi:type="xsd:double"&gt;68.26&lt;/D&gt;&lt;D xsi:type="xsd:double"&gt;68.61&lt;/D&gt;&lt;D xsi:type="xsd:double"&gt;69.23&lt;/D&gt;&lt;D xsi:type="xsd:double"&gt;70.95&lt;/D&gt;&lt;D xsi:type="xsd:double"&gt;70.5&lt;/D&gt;&lt;D xsi:type="xsd:double"&gt;69.65&lt;/D&gt;&lt;D xsi:type="xsd:double"&gt;70.37&lt;/D&gt;&lt;D xsi:type="xsd:double"&gt;70.350000000000009&lt;/D&gt;&lt;D xsi:type="xsd:double"&gt;71.88&lt;/D&gt;&lt;D xsi:type="xsd:double"&gt;71.54&lt;/D&gt;&lt;D xsi:type="xsd:double"&gt;69.78&lt;/D&gt;&lt;D xsi:type="xsd:double"&gt;65.960000000000008&lt;/D&gt;&lt;D xsi:type="xsd:double"&gt;65.7&lt;/D&gt;&lt;D xsi:type="xsd:double"&gt;68.3&lt;/D&gt;&lt;D xsi:type="xsd:double"&gt;67.7&lt;/D&gt;&lt;D xsi:type="xsd:double"&gt;64.960000000000008&lt;/D&gt;&lt;D xsi:type="xsd:double"&gt;64.45&lt;/D&gt;&lt;D xsi:type="xsd:double"&gt;64.83&lt;/D&gt;&lt;D xsi:type="xsd:double"&gt;66.85&lt;/D&gt;&lt;D xsi:type="xsd:double"&gt;69.54&lt;/D&gt;&lt;D xsi:type="xsd:double"&gt;70.08&lt;/D&gt;&lt;D xsi:type="xsd:double"&gt;68.61&lt;/D&gt;&lt;D xsi:type="xsd:double"&gt;70.22&lt;/D&gt;&lt;D xsi:type="xsd:double"&gt;69.15&lt;/D&gt;&lt;D xsi:type="xsd:double"&gt;66.25&lt;/D&gt;&lt;D xsi:type="xsd:double"&gt;65.53&lt;/D&gt;&lt;D xsi:type="xsd:double"&gt;66.41&lt;/D&gt;&lt;D xsi:type="xsd:double"&gt;69.37&lt;/D&gt;&lt;D xsi:type="xsd:double"&gt;68.84&lt;/D&gt;&lt;D xsi:type="xsd:double"&gt;69.65&lt;/D&gt;&lt;D xsi:type="xsd:double"&gt;68.12&lt;/D&gt;&lt;D xsi:type="xsd:double"&gt;67.070000000000007&lt;/D&gt;&lt;D xsi:type="xsd:double"&gt;65.67&lt;/D&gt;&lt;D xsi:type="xsd:double"&gt;68.61&lt;/D&gt;&lt;D xsi:type="xsd:double"&gt;71.15&lt;/D&gt;&lt;D xsi:type="xsd:double"&gt;72.05&lt;/D&gt;&lt;D xsi:type="xsd:double"&gt;73.8&lt;/D&gt;&lt;D xsi:type="xsd:double"&gt;72.850000000000009&lt;/D&gt;&lt;D xsi:type="xsd:double"&gt;74.08&lt;/D&gt;&lt;D xsi:type="xsd:double"&gt;73.9&lt;/D&gt;&lt;D xsi:type="xsd:double"&gt;74.84&lt;/D&gt;&lt;D xsi:type="xsd:double"&gt;73.93&lt;/D&gt;&lt;D xsi:type="xsd:double"&gt;74.23&lt;/D&gt;&lt;D xsi:type="xsd:double"&gt;73.4&lt;/D&gt;&lt;D xsi:type="xsd:double"&gt;71.91&lt;/D&gt;&lt;D xsi:type="xsd:double"&gt;74.01&lt;/D&gt;&lt;D xsi:type="xsd:double"&gt;75.54&lt;/D&gt;&lt;D xsi:type="xsd:double"&gt;75.51&lt;/D&gt;&lt;D xsi:type="xsd:double"&gt;75.15&lt;/D&gt;&lt;D xsi:type="xsd:double"&gt;77.800000000000011&lt;/D&gt;&lt;D xsi:type="xsd:double"&gt;78.19&lt;/D&gt;&lt;D xsi:type="xsd:double"&gt;76.22&lt;/D&gt;&lt;D xsi:type="xsd:double"&gt;73.58&lt;/D&gt;&lt;D xsi:type="xsd:double"&gt;74.3&lt;/D&gt;&lt;D xsi:type="xsd:double"&gt;75.73&lt;/D&gt;&lt;D xsi:type="xsd:double"&gt;74.05&lt;/D&gt;&lt;D xsi:type="xsd:double"&gt;72.84&lt;/D&gt;&lt;D xsi:type="xsd:double"&gt;73.33&lt;/D&gt;&lt;D xsi:type="xsd:double"&gt;72.36&lt;/D&gt;&lt;D xsi:type="xsd:double"&gt;72.41&lt;/D&gt;&lt;D xsi:type="xsd:double"&gt;74.14&lt;/D&gt;&lt;D xsi:type="xsd:double"&gt;73.41&lt;/D&gt;&lt;D xsi:type="xsd:double"&gt;72.8&lt;/D&gt;&lt;/FQL&gt;&lt;FQL&gt;&lt;Q&gt;DE0007236101^PSETCAL(FIVEDAY);ED_MEAN_PRICE_TGT(-1AY,NOW,D,0)&lt;/Q&gt;&lt;R&gt;263&lt;/R&gt;&lt;C&gt;1&lt;/C&gt;&lt;D xsi:type="xsd:double"&gt;90.21613&lt;/D&gt;&lt;D xsi:type="xsd:double"&gt;90.3129&lt;/D&gt;&lt;D xsi:type="xsd:double"&gt;90.63548&lt;/D&gt;&lt;D xsi:type="xsd:double"&gt;90.861290000000011&lt;/D&gt;&lt;D xsi:type="xsd:double"&gt;90.861290000000011&lt;/D&gt;&lt;D xsi:type="xsd:double"&gt;90.861290000000011&lt;/D&gt;&lt;D xsi:type="xsd:double"&gt;90.861290000000011&lt;/D&gt;&lt;D xsi:type="xsd:double"&gt;91.82903&lt;/D&gt;&lt;D xsi:type="xsd:double"&gt;91.82903&lt;/D&gt;&lt;D xsi:type="xsd:double"&gt;91.82903&lt;/D&gt;&lt;D xsi:type="xsd:double"&gt;91.82903&lt;/D&gt;&lt;D xsi:type="xsd:double"&gt;91.82903&lt;/D&gt;&lt;D xsi:type="xsd:double"&gt;91.82903&lt;/D&gt;&lt;D xsi:type="xsd:double"&gt;91.990320000000011&lt;/D&gt;&lt;D xsi:type="xsd:double"&gt;91.990320000000011&lt;/D&gt;&lt;D xsi:type="xsd:double"&gt;91.990320000000011&lt;/D&gt;&lt;D xsi:type="xsd:double"&gt;91.990320000000011&lt;/D&gt;&lt;D xsi:type="xsd:double"&gt;91.990320000000011&lt;/D&gt;&lt;D xsi:type="xsd:double"&gt;91.990320000000011&lt;/D&gt;&lt;D xsi:type="xsd:double"&gt;91.990320000000011&lt;/D&gt;&lt;D xsi:type="xsd:double"&gt;91.990320000000011&lt;/D&gt;&lt;D xsi:type="xsd:double"&gt;91.990320000000011&lt;/D&gt;&lt;D xsi:type="xsd:double"&gt;92.667740000000009&lt;/D&gt;&lt;D xsi:type="xsd:double"&gt;93.44225&lt;/D&gt;&lt;D xsi:type="xsd:double"&gt;93.93903&lt;/D&gt;&lt;D xsi:type="xsd:double"&gt;93.93903&lt;/D&gt;&lt;D xsi:type="xsd:double"&gt;93.93903&lt;/D&gt;&lt;D xsi:type="xsd:double"&gt;93.93903&lt;/D&gt;&lt;D xsi:type="xsd:double"&gt;93.93903&lt;/D&gt;&lt;D xsi:type="xsd:double"&gt;93.93903&lt;/D&gt;&lt;D xsi:type="xsd:double"&gt;93.93903&lt;/D&gt;&lt;D xsi:type="xsd:double"&gt;93.93903&lt;/D&gt;&lt;D xsi:type="xsd:double"&gt;93.93903&lt;/D&gt;&lt;D xsi:type="xsd:double"&gt;93.803670000000011&lt;/D&gt;&lt;D xsi:type="xsd:double"&gt;93.803670000000011&lt;/D&gt;&lt;D xsi:type="xsd:double"&gt;93.803670000000011&lt;/D&gt;&lt;D xsi:type="xsd:double"&gt;94.27966&lt;/D&gt;&lt;D xsi:type="xsd:double"&gt;94.107250000000008&lt;/D&gt;&lt;D xsi:type="xsd:double"&gt;94.789650000000009&lt;/D&gt;&lt;D xsi:type="xsd:double"&gt;94.539290000000008&lt;/D&gt;&lt;D xsi:type="xsd:double"&gt;94.825&lt;/D&gt;&lt;D xsi:type="xsd:double"&gt;94.96786&lt;/D&gt;&lt;D xsi:type="xsd:double"&gt;96.52069&lt;/D&gt;&lt;D xsi:type="xsd:double"&gt;96.624140000000011&lt;/D&gt;&lt;D xsi:type="xsd:double"&gt;97.3138&lt;/D&gt;&lt;D xsi:type="xsd:double"&gt;97.934490000000011&lt;/D&gt;&lt;D xsi:type="xsd:double"&gt;97.934490000000011&lt;/D&gt;&lt;D xsi:type="xsd:double"&gt;98.21035&lt;/D&gt;&lt;D xsi:type="xsd:double"&gt;99.17587&lt;/D&gt;&lt;D xsi:type="xsd:double"&gt;100.97987&lt;/D&gt;&lt;D xsi:type="xsd:double"&gt;100.97987&lt;/D&gt;&lt;D xsi:type="xsd:double"&gt;100.97987&lt;/D&gt;&lt;D xsi:type="xsd:double"&gt;102.85149000000001&lt;/D&gt;&lt;D xsi:type="xsd:double"&gt;103.14181&lt;/D&gt;&lt;D xsi:type="xsd:double"&gt;104.10612&lt;/D&gt;&lt;D xsi:type="xsd:double"&gt;105.27084&lt;/D&gt;&lt;D xsi:type="xsd:double"&gt;105.75471&lt;/D&gt;&lt;D xsi:type="xsd:double"&gt;105.75471&lt;/D&gt;&lt;D xsi:type="xsd:double"&gt;105.75471&lt;/D&gt;&lt;D xsi:type="xsd:double"&gt;105.75471&lt;/D&gt;&lt;D xsi:type="xsd:double"&gt;105.75471&lt;/D&gt;&lt;D xsi:type="xsd:double"&gt;105.75471&lt;/D&gt;&lt;D xsi:type="xsd:double"&gt;106.30309000000001&lt;/D&gt;&lt;D xsi:type="xsd:double"&gt;106.30309000000001&lt;/D&gt;&lt;D xsi:type="xsd:double"&gt;106.30309000000001&lt;/D&gt;&lt;D xsi:type="xsd:double"&gt;107.4132&lt;/D&gt;&lt;D xsi:type="xsd:double"&gt;108.01277&lt;/D&gt;&lt;D xsi:type="xsd:double"&gt;107.87488&lt;/D&gt;&lt;D xsi:type="xsd:double"&gt;107.87488&lt;/D&gt;&lt;D xsi:type="xsd:double"&gt;107.87488&lt;/D&gt;&lt;D xsi:type="xsd:double"&gt;107.87488&lt;/D&gt;&lt;D xsi:type="xsd:double"&gt;107.87488&lt;/D&gt;&lt;D xsi:type="xsd:double"&gt;108.21863&lt;/D&gt;&lt;D xsi:type="xsd:double"&gt;108.21863&lt;/D&gt;&lt;D xsi:type="xsd:double"&gt;108.21863&lt;/D&gt;&lt;D xsi:type="xsd:double"&gt;108.21863&lt;/D&gt;&lt;D xsi:type="xsd:double"&gt;108.21863&lt;/D&gt;&lt;D xsi:type="xsd:double"&gt;108.21863&lt;/D&gt;&lt;D xsi:type="xsd:double"&gt;108.21863&lt;/D&gt;&lt;D xsi:type="xsd:double"&gt;108.21863&lt;/D&gt;&lt;D xsi:type="xsd:double"&gt;108.21863&lt;/D&gt;&lt;D xsi:type="xsd:double"&gt;108.21863&lt;/D&gt;&lt;D xsi:type="xsd:double"&gt;108.21863&lt;/D&gt;&lt;D xsi:type="xsd:double"&gt;108.21863&lt;/D&gt;&lt;D xsi:type="xsd:double"&gt;108.21863&lt;/D&gt;&lt;D xsi:type="xsd:double"&gt;108.21863&lt;/D&gt;&lt;D xsi:type="xsd:double"&gt;108.21863&lt;/D&gt;&lt;D xsi:type="xsd:double"&gt;108.21863&lt;/D&gt;&lt;D xsi:type="xsd:double"&gt;107.63737&lt;/D&gt;&lt;D xsi:type="xsd:double"&gt;108.10612&lt;/D&gt;&lt;D xsi:type="xsd:double"&gt;108.68738&lt;/D&gt;&lt;D xsi:type="xsd:double"&gt;108.68738&lt;/D&gt;&lt;D xsi:type="xsd:double"&gt;108.68738&lt;/D&gt;&lt;D xsi:type="xsd:double"&gt;108.68738&lt;/D&gt;&lt;D xsi:type="xsd:double"&gt;108.68738&lt;/D&gt;&lt;D xsi:type="xsd:double"&gt;108.68738&lt;/D&gt;&lt;D xsi:type="xsd:double"&gt;108.68738&lt;/D&gt;&lt;D xsi:type="xsd:double"&gt;108.68738&lt;/D&gt;&lt;D xsi:type="xsd:double"&gt;108.69685000000001&lt;/D&gt;&lt;D xsi:type="xsd:double"&gt;108.69685000000001&lt;/D&gt;&lt;D xsi:type="xsd:double"&gt;108.69685000000001&lt;/D&gt;&lt;D xsi:type="xsd:double"&gt;108.69685000000001&lt;/D&gt;&lt;D xsi:type="xsd:double"&gt;109.03018000000002&lt;/D&gt;&lt;D xsi:type="xsd:double"&gt;108.93928000000001&lt;/D&gt;&lt;D xsi:type="xsd:double"&gt;108.93928000000001&lt;/D&gt;&lt;D xsi:type="xsd:double"&gt;108.93928000000001&lt;/D&gt;&lt;D xsi:type="xsd:double"&gt;109.09079000000001&lt;/D&gt;&lt;D xsi:type="xsd:double"&gt;109.09079000000001&lt;/D&gt;&lt;D xsi:type="xsd:double"&gt;109.09079000000001&lt;/D&gt;&lt;D xsi:type="xsd:double"&gt;109.09079000000001&lt;/D&gt;&lt;D xsi:type="xsd:double"&gt;109.09079000000001&lt;/D&gt;&lt;D xsi:type="xsd:double"&gt;109.09079000000001&lt;/D&gt;&lt;D xsi:type="xsd:double"&gt;109.09079000000001&lt;/D&gt;&lt;D xsi:type="xsd:double"&gt;109.09079000000001&lt;/D&gt;&lt;D xsi:type="xsd:double"&gt;108.07545&lt;/D&gt;&lt;D xsi:type="xsd:double"&gt;108.07545&lt;/D&gt;&lt;D xsi:type="xsd:double"&gt;108.80576&lt;/D&gt;&lt;D xsi:type="xsd:double"&gt;108.95728000000001&lt;/D&gt;&lt;D xsi:type="xsd:double"&gt;108.95728000000001&lt;/D&gt;&lt;D xsi:type="xsd:double"&gt;108.82294&lt;/D&gt;&lt;D xsi:type="xsd:double"&gt;108.82294&lt;/D&gt;&lt;D xsi:type="xsd:double"&gt;108.82294&lt;/D&gt;&lt;D xsi:type="xsd:double"&gt;108.97086&lt;/D&gt;&lt;D xsi:type="xsd:double"&gt;109.34229&lt;/D&gt;&lt;D xsi:type="xsd:double"&gt;109.80257&lt;/D&gt;&lt;D xsi:type="xsd:double"&gt;109.80257&lt;/D&gt;&lt;D xsi:type="xsd:double"&gt;110.18983000000002&lt;/D&gt;&lt;D xsi:type="xsd:double"&gt;110.18983000000002&lt;/D&gt;&lt;D xsi:type="xsd:double"&gt;110.18983000000002&lt;/D&gt;&lt;D xsi:type="xsd:double"&gt;110.18983000000002&lt;/D&gt;&lt;D xsi:type="xsd:double"&gt;110.18983000000002&lt;/D&gt;&lt;D xsi:type="xsd:double"&gt;110.18983000000002&lt;/D&gt;&lt;D xsi:type="xsd:double"&gt;110.18983000000002&lt;/D&gt;&lt;D xsi:type="xsd:double"&gt;110.18983000000002&lt;/D&gt;&lt;D xsi:type="xsd:double"&gt;110.18983000000002&lt;/D&gt;&lt;D xsi:type="xsd:double"&gt;110.18983000000002&lt;/D&gt;&lt;D xsi:type="xsd:double"&gt;110.18983000000002&lt;/D&gt;&lt;D xsi:type="xsd:double"&gt;110.18983000000002&lt;/D&gt;&lt;D xsi:type="xsd:double"&gt;110.18983000000002&lt;/D&gt;&lt;D xsi:type="xsd:double"&gt;110.18983000000002&lt;/D&gt;&lt;D xsi:type="xsd:double"&gt;110.18983000000002&lt;/D&gt;&lt;D xsi:type="xsd:double"&gt;110.18983000000002&lt;/D&gt;&lt;D xsi:type="xsd:double"&gt;110.18983000000002&lt;/D&gt;&lt;D xsi:type="xsd:double"&gt;110.18983000000002&lt;/D&gt;&lt;D xsi:type="xsd:double"&gt;110.18983000000002&lt;/D&gt;&lt;D xsi:type="xsd:double"&gt;110.18983000000002&lt;/D&gt;&lt;D xsi:type="xsd:double"&gt;109.90678000000001&lt;/D&gt;&lt;D xsi:type="xsd:double"&gt;109.629&lt;/D&gt;&lt;D xsi:type="xsd:double"&gt;109.9093&lt;/D&gt;&lt;D xsi:type="xsd:double"&gt;109.9093&lt;/D&gt;&lt;D xsi:type="xsd:double"&gt;109.9093&lt;/D&gt;&lt;D xsi:type="xsd:double"&gt;110.18456&lt;/D&gt;&lt;D xsi:type="xsd:double"&gt;110.18456&lt;/D&gt;&lt;D xsi:type="xsd:double"&gt;110.18456&lt;/D&gt;&lt;D xsi:type="xsd:double"&gt;110.18456&lt;/D&gt;&lt;D xsi:type="xsd:double"&gt;110.18456&lt;/D&gt;&lt;D xsi:type="xsd:double"&gt;110.18456&lt;/D&gt;&lt;D xsi:type="xsd:double"&gt;110.18456&lt;/D&gt;&lt;D xsi:type="xsd:double"&gt;110.379&lt;/D&gt;&lt;D xsi:type="xsd:double"&gt;110.379&lt;/D&gt;&lt;D xsi:type="xsd:double"&gt;110.77416000000001&lt;/D&gt;&lt;D xsi:type="xsd:double"&gt;110.77416000000001&lt;/D&gt;&lt;D xsi:type="xsd:double"&gt;110.26065000000001&lt;/D&gt;&lt;D xsi:type="xsd:double"&gt;110.20660000000001&lt;/D&gt;&lt;D xsi:type="xsd:double"&gt;110.20660000000001&lt;/D&gt;&lt;D xsi:type="xsd:double"&gt;110.07146000000002&lt;/D&gt;&lt;D xsi:type="xsd:double"&gt;110.07146000000002&lt;/D&gt;&lt;D xsi:type="xsd:double"&gt;110.07146000000002&lt;/D&gt;&lt;D xsi:type="xsd:double"&gt;110.07146000000002&lt;/D&gt;&lt;D xsi:type="xsd:double"&gt;110.07146000000002&lt;/D&gt;&lt;D xsi:type="xsd:double"&gt;110.07146000000002&lt;/D&gt;&lt;D xsi:type="xsd:double"&gt;110.07146000000002&lt;/D&gt;&lt;D xsi:type="xsd:double"&gt;110.07146000000002&lt;/D&gt;&lt;D xsi:type="xsd:double"&gt;110.21741000000002&lt;/D&gt;&lt;D xsi:type="xsd:double"&gt;110.24108000000001&lt;/D&gt;&lt;D xsi:type="xsd:double"&gt;109.70750000000001&lt;/D&gt;&lt;D xsi:type="xsd:double"&gt;109.70750000000001&lt;/D&gt;&lt;D xsi:type="xsd:double"&gt;109.70750000000001&lt;/D&gt;&lt;D xsi:type="xsd:double"&gt;109.715&lt;/D&gt;&lt;D xsi:type="xsd:double"&gt;109.715&lt;/D&gt;&lt;D xsi:type="xsd:double"&gt;109.71512000000001&lt;/D&gt;&lt;D xsi:type="xsd:double"&gt;109.71512000000001&lt;/D&gt;&lt;D xsi:type="xsd:double"&gt;109.71512000000001&lt;/D&gt;&lt;D xsi:type="xsd:double"&gt;109.22794&lt;/D&gt;&lt;D xsi:type="xsd:double"&gt;107.32687000000001&lt;/D&gt;&lt;D xsi:type="xsd:double"&gt;106.891&lt;/D&gt;&lt;D xsi:type="xsd:double"&gt;106</t>
        </r>
      </text>
    </comment>
    <comment ref="A42" authorId="2" shapeId="0" xr:uid="{00000000-0006-0000-0000-00002B000000}">
      <text>
        <r>
          <rPr>
            <b/>
            <sz val="9"/>
            <color indexed="81"/>
            <rFont val="Tahoma"/>
            <family val="2"/>
          </rPr>
          <t>.891&lt;/D&gt;&lt;D xsi:type="xsd:double"&gt;106.891&lt;/D&gt;&lt;D xsi:type="xsd:double"&gt;106.891&lt;/D&gt;&lt;D xsi:type="xsd:double"&gt;106.891&lt;/D&gt;&lt;D xsi:type="xsd:double"&gt;106.891&lt;/D&gt;&lt;D xsi:type="xsd:double"&gt;106.63457000000001&lt;/D&gt;&lt;D xsi:type="xsd:double"&gt;106.19867&lt;/D&gt;&lt;D xsi:type="xsd:double"&gt;105.73713000000001&lt;/D&gt;&lt;D xsi:type="xsd:double"&gt;105.27559000000001&lt;/D&gt;&lt;D xsi:type="xsd:double"&gt;105.27635000000001&lt;/D&gt;&lt;D xsi:type="xsd:double"&gt;104.17837000000002&lt;/D&gt;&lt;D xsi:type="xsd:double"&gt;104.17837000000002&lt;/D&gt;&lt;D xsi:type="xsd:double"&gt;104.02021&lt;/D&gt;&lt;D xsi:type="xsd:double"&gt;104.02021&lt;/D&gt;&lt;D xsi:type="xsd:double"&gt;104.02021&lt;/D&gt;&lt;D xsi:type="xsd:double"&gt;104.02021&lt;/D&gt;&lt;D xsi:type="xsd:double"&gt;103.47967000000001&lt;/D&gt;&lt;D xsi:type="xsd:double"&gt;103.47967000000001&lt;/D&gt;&lt;D xsi:type="xsd:double"&gt;103.47967000000001&lt;/D&gt;&lt;D xsi:type="xsd:double"&gt;103.47967000000001&lt;/D&gt;&lt;D xsi:type="xsd:double"&gt;102.84426&lt;/D&gt;&lt;D xsi:type="xsd:double"&gt;101.95237&lt;/D&gt;&lt;D xsi:type="xsd:double"&gt;101.11453&lt;/D&gt;&lt;D xsi:type="xsd:double"&gt;101.11453&lt;/D&gt;&lt;D xsi:type="xsd:double"&gt;100.30373&lt;/D&gt;&lt;D xsi:type="xsd:double"&gt;98.3848&lt;/D&gt;&lt;D xsi:type="xsd:double"&gt;98.3848&lt;/D&gt;&lt;D xsi:type="xsd:double"&gt;98.3848&lt;/D&gt;&lt;D xsi:type="xsd:double"&gt;97.70913&lt;/D&gt;&lt;D xsi:type="xsd:double"&gt;96.29573&lt;/D&gt;&lt;D xsi:type="xsd:double"&gt;94.66415&lt;/D&gt;&lt;D xsi:type="xsd:double"&gt;94.66494&lt;/D&gt;&lt;D xsi:type="xsd:double"&gt;94.66415&lt;/D&gt;&lt;D xsi:type="xsd:double"&gt;94.66415&lt;/D&gt;&lt;D xsi:type="xsd:double"&gt;94.137840000000011&lt;/D&gt;&lt;D xsi:type="xsd:double"&gt;94.13863&lt;/D&gt;&lt;D xsi:type="xsd:double"&gt;94.137840000000011&lt;/D&gt;&lt;D xsi:type="xsd:double"&gt;93.874680000000012&lt;/D&gt;&lt;D xsi:type="xsd:double"&gt;93.874680000000012&lt;/D&gt;&lt;D xsi:type="xsd:double"&gt;93.874680000000012&lt;/D&gt;&lt;D xsi:type="xsd:double"&gt;93.5702&lt;/D&gt;&lt;D xsi:type="xsd:double"&gt;93.5702&lt;/D&gt;&lt;D xsi:type="xsd:double"&gt;93.57097&lt;/D&gt;&lt;D xsi:type="xsd:double"&gt;93.57097&lt;/D&gt;&lt;D xsi:type="xsd:double"&gt;93.493280000000013&lt;/D&gt;&lt;D xsi:type="xsd:double"&gt;93.493280000000013&lt;/D&gt;&lt;D xsi:type="xsd:double"&gt;93.493280000000013&lt;/D&gt;&lt;D xsi:type="xsd:double"&gt;93.49405&lt;/D&gt;&lt;D xsi:type="xsd:double"&gt;93.263280000000009&lt;/D&gt;&lt;D xsi:type="xsd:double"&gt;92.824810000000014&lt;/D&gt;&lt;D xsi:type="xsd:double"&gt;92.824810000000014&lt;/D&gt;&lt;D xsi:type="xsd:double"&gt;92.15815&lt;/D&gt;&lt;D xsi:type="xsd:double"&gt;91.773530000000008&lt;/D&gt;&lt;D xsi:type="xsd:double"&gt;91.773530000000008&lt;/D&gt;&lt;D xsi:type="xsd:double"&gt;91.773530000000008&lt;/D&gt;&lt;D xsi:type="xsd:double"&gt;91.773530000000008&lt;/D&gt;&lt;D xsi:type="xsd:double"&gt;91.747890000000012&lt;/D&gt;&lt;D xsi:type="xsd:double"&gt;91.747890000000012&lt;/D&gt;&lt;D xsi:type="xsd:double"&gt;91.747890000000012&lt;/D&gt;&lt;D xsi:type="xsd:double"&gt;91.49148000000001&lt;/D&gt;&lt;D xsi:type="xsd:double"&gt;91.53073&lt;/D&gt;&lt;D xsi:type="xsd:double"&gt;91.53073&lt;/D&gt;&lt;D xsi:type="xsd:double"&gt;91.53073&lt;/D&gt;&lt;D xsi:type="xsd:double"&gt;91.53073&lt;/D&gt;&lt;D xsi:type="xsd:double"&gt;91.241260000000011&lt;/D&gt;&lt;D xsi:type="xsd:double"&gt;91.241260000000011&lt;/D&gt;&lt;D xsi:type="xsd:double"&gt;91.241260000000011&lt;/D&gt;&lt;D xsi:type="xsd:double"&gt;90.973720000000014&lt;/D&gt;&lt;D xsi:type="xsd:double"&gt;90.973720000000014&lt;/D&gt;&lt;D xsi:type="xsd:double"&gt;90.973720000000014&lt;/D&gt;&lt;D xsi:type="xsd:double"&gt;89.53352000000001&lt;/D&gt;&lt;D xsi:type="xsd:double"&gt;89.53352000000001&lt;/D&gt;&lt;D xsi:type="xsd:double"&gt;89.32764&lt;/D&gt;&lt;D xsi:type="xsd:double"&gt;87.721920000000011&lt;/D&gt;&lt;D xsi:type="xsd:double"&gt;87.86081&lt;/D&gt;&lt;D xsi:type="xsd:double"&gt;87.86081&lt;/D&gt;&lt;D xsi:type="xsd:double"&gt;87.86081&lt;/D&gt;&lt;/FQL&gt;&lt;FQL&gt;&lt;Q&gt;DE0007236101^PSETCAL(FIVEDAY);FG_VOLUME(-1AY,NOW,D,0)&lt;/Q&gt;&lt;R&gt;263&lt;/R&gt;&lt;C&gt;1&lt;/C&gt;&lt;D xsi:type="xsd:double"&gt;3.887086&lt;/D&gt;&lt;D xsi:type="xsd:double"&gt;4.286727&lt;/D&gt;&lt;D xsi:type="xsd:double"&gt;3.370008&lt;/D&gt;&lt;D xsi:type="xsd:double"&gt;2.471831&lt;/D&gt;&lt;D xsi:type="xsd:double"&gt;3.0864279999999997&lt;/D&gt;&lt;D xsi:type="xsd:double"&gt;3.198753&lt;/D&gt;&lt;D xsi:type="xsd:double"&gt;2.1729600000000002&lt;/D&gt;&lt;D xsi:type="xsd:double"&gt;3.309656&lt;/D&gt;&lt;D xsi:type="xsd:double"&gt;3.025738&lt;/D&gt;&lt;D xsi:type="xsd:double"&gt;2.854343&lt;/D&gt;&lt;D xsi:type="xsd:double"&gt;3.068467&lt;/D&gt;&lt;D xsi:type="xsd:double"&gt;3.821758&lt;/D&gt;&lt;D xsi:type="xsd:double"&gt;3.4098029999999997&lt;/D&gt;&lt;D xsi:type="xsd:double"&gt;4.96269&lt;/D&gt;&lt;D xsi:type="xsd:double"&gt;4.606642&lt;/D&gt;&lt;D xsi:type="xsd:double"&gt;2.9783869999999997&lt;/D&gt;&lt;D xsi:type="xsd:double"&gt;2.033775&lt;/D&gt;&lt;D xsi:type="xsd:double"&gt;3.0225679999999997&lt;/D&gt;&lt;D xsi:type="xsd:double"&gt;2.216596&lt;/D&gt;&lt;D xsi:type="xsd:double"&gt;3.5954200000000003&lt;/D&gt;&lt;D xsi:type="xsd:double"&gt;2.1155209999999998&lt;/D&gt;&lt;D xsi:type="xsd:double"&gt;1.849103&lt;/D&gt;&lt;D xsi:type="xsd:double"&gt;1.932491&lt;/D&gt;&lt;D xsi:type="xsd:double"&gt;5.0724219999999995&lt;/D&gt;&lt;D xsi:type="xsd:double"&gt;2.9323669999999997&lt;/D&gt;&lt;D xsi:type="xsd:double"&gt;7.4127&lt;/D&gt;&lt;D xsi:type="xsd:double"&gt;2.5620849999999997&lt;/D&gt;&lt;D xsi:type="xsd:double"&gt;2.3638879999999998&lt;/D&gt;&lt;D xsi:type="xsd:double"&gt;1.7543259999999998&lt;/D&gt;&lt;D xsi:type="xsd:double"&gt;1.608515&lt;/D&gt;&lt;D xsi:type="xsd:double"&gt;0&lt;/D&gt;&lt;D xsi:type="xsd:double"&gt;1.3208&lt;/D&gt;&lt;D xsi:type="xsd:double"&gt;0.82407599999999992&lt;/D&gt;&lt;D xsi:type="xsd:double"&gt;1.1942439999999999&lt;/D&gt;&lt;D xsi:type="xsd:double"&gt;1.7078119999999999&lt;/D&gt;&lt;D xsi:type="xsd:double"&gt;0&lt;/D&gt;&lt;D xsi:type="xsd:double"&gt;1.775048&lt;/D&gt;&lt;D xsi:type="xsd:double"&gt;2.679532&lt;/D&gt;&lt;D xsi:type="xsd:double"&gt;4.373742&lt;/D&gt;&lt;D xsi:type="xsd:double"&gt;2.7725400000000002&lt;/D&gt;&lt;D xsi:type="xsd:double"&gt;3.152986&lt;/D&gt;&lt;D xsi:type="xsd:double"&gt;3.2496709999999998&lt;/D&gt;&lt;D xsi:type="xsd:double"&gt;4.2366&lt;/D&gt;&lt;D xsi:type="xsd:double"&gt;3.325987&lt;/D&gt;&lt;D xsi:type="xsd:double"&gt;2.968248&lt;/D&gt;&lt;D xsi:type="xsd:double"&gt;3.1947319999999997&lt;/D&gt;&lt;D xsi:type="xsd:double"&gt;1.714592&lt;/D&gt;&lt;D xsi:type="xsd:double"&gt;2.939886&lt;/D&gt;&lt;D xsi:type="xsd:double"&gt;2.875342&lt;/D&gt;&lt;D xsi:type="xsd:double"&gt;3.064089&lt;/D&gt;&lt;D xsi:type="xsd:double"&gt;5.576606&lt;/D&gt;&lt;D xsi:type="xsd:double"&gt;18.14207&lt;/D&gt;&lt;D xsi:type="xsd:double"&gt;19.98375&lt;/D&gt;&lt;D xsi:type="xsd:double"&gt;6.0349569999999995&lt;/D&gt;&lt;D xsi:type="xsd:double"&gt;3.700118&lt;/D&gt;&lt;D xsi:type="xsd:double"&gt;3.224815&lt;/D&gt;&lt;D xsi:type="xsd:double"&gt;2.838165&lt;/D&gt;&lt;D xsi:type="xsd:double"&gt;3.4388319999999997&lt;/D&gt;&lt;D xsi:type="xsd:double"&gt;4.27022&lt;/D&gt;&lt;D xsi:type="xsd:double"&gt;2.4943269999999997&lt;/D&gt;&lt;D xsi:type="xsd:double"&gt;2.6410519999999997&lt;/D&gt;&lt;D xsi:type="xsd:double"&gt;2.14513&lt;/D&gt;&lt;D xsi:type="xsd:double"&gt;2.930729&lt;/D&gt;&lt;D xsi:type="xsd:double"&gt;2.258277&lt;/D&gt;&lt;D xsi:type="xsd:double"&gt;2.262167&lt;/D&gt;&lt;D xsi:type="xsd:double"&gt;2.908174&lt;/D&gt;&lt;D xsi:type="xsd:double"&gt;2.308704&lt;/D&gt;&lt;D xsi:type="xsd:double"&gt;2.2438100000000003&lt;/D&gt;&lt;D xsi:type="xsd:double"&gt;3.7324289999999998&lt;/D&gt;&lt;D xsi:type="xsd:double"&gt;2.90315&lt;/D&gt;&lt;D xsi:type="xsd:double"&gt;11.56718&lt;/D&gt;&lt;D xsi:type="xsd:double"&gt;3.047846&lt;/D&gt;&lt;D xsi:type="xsd:double"&gt;3.58313&lt;/D&gt;&lt;D xsi:type="xsd:double"&gt;4.3950000000000005&lt;/D&gt;&lt;D xsi:type="xsd:double"&gt;3.260391&lt;/D&gt;&lt;D xsi:type="xsd:double"&gt;2.574453&lt;/D&gt;&lt;D xsi:type="xsd:double"&gt;4.462609&lt;/D&gt;&lt;D xsi:type="xsd:double"&gt;3.6220679999999996&lt;/D&gt;&lt;D xsi:type="xsd:double"&gt;2.6615&lt;/D&gt;&lt;D xsi:type="xsd:double"&gt;2.557887&lt;/D&gt;&lt;D xsi:type="xsd:double"&gt;2.665816&lt;/D&gt;&lt;D xsi:type="xsd:double"&gt;2.0888079999999998&lt;/D&gt;&lt;D xsi:type="xsd:double"&gt;2.6054939999999998&lt;/D&gt;&lt;D xsi:type="xsd:double"&gt;2.7050289999999997&lt;/D&gt;&lt;D xsi:type="xsd:double"&gt;3.298546&lt;/D&gt;&lt;D xsi:type="xsd:double"&gt;3.295505&lt;/D&gt;&lt;D xsi:type="xsd:double"&gt;4.312945&lt;/D&gt;&lt;D xsi:type="xsd:double"&gt;10.32971&lt;/D&gt;&lt;D xsi:type="xsd:double"&gt;5.3767000000000005&lt;/D&gt;&lt;D xsi:type="xsd:double"&gt;5.640574&lt;/D&gt;&lt;D xsi:type="xsd:double"&gt;10.385759&lt;/D&gt;&lt;D xsi:type="xsd:double"&gt;3.953512&lt;/D&gt;&lt;D xsi:type="xsd:double"&gt;3.2505949999999997&lt;/D&gt;&lt;D xsi:type="xsd:double"&gt;2.6270849999999997&lt;/D&gt;&lt;D xsi:type="xsd:double"&gt;2.491093&lt;/D&gt;&lt;D xsi:type="xsd:double"&gt;2.910488&lt;/D&gt;&lt;D xsi:type="xsd:double"&gt;2.036143&lt;/D&gt;&lt;D xsi:type="xsd:double"&gt;2.48905&lt;/D&gt;&lt;D xsi:type="xsd:double"&gt;3.1575759999999997&lt;/D&gt;&lt;D xsi:type="xsd:double"&gt;2.8846600000000002&lt;/D&gt;&lt;D xsi:type="xsd:double"&gt;3.866444&lt;/D&gt;&lt;D xsi:type="xsd:double"&gt;2.409875&lt;/D&gt;&lt;D xsi:type="xsd:double"&gt;5.226724&lt;/D&gt;&lt;D xsi:type="xsd:double"&gt;2.3254259999999998&lt;/D&gt;&lt;D xsi:type="xsd:double"&gt;2.621489&lt;/D&gt;&lt;D xsi:type="xsd:double"&gt;2.233497&lt;/D&gt;&lt;D xsi:type="xsd:double"&gt;2.5484649999999998&lt;/D&gt;&lt;D xsi:type="xsd:double"&gt;3.247846&lt;/D&gt;&lt;D xsi:type="xsd:double"&gt;2.807058&lt;/D&gt;&lt;D xsi:type="xsd:double"&gt;2.355911&lt;/D&gt;&lt;D xsi:type="xsd:double"&gt;3.9361400000000004&lt;/D&gt;&lt;D xsi:type="xsd:double"&gt;3.0402649999999998&lt;/D&gt;&lt;D xsi:type="xsd:double"&gt;1.9857479999999999&lt;/D&gt;&lt;D xsi:type="xsd:double"&gt;3.2076149999999997&lt;/D&gt;&lt;D xsi:type="xsd:double"&gt;2.128863&lt;/D&gt;&lt;D xsi:type="xsd:double"&gt;0&lt;/D&gt;&lt;D xsi:type="xsd:double"&gt;0&lt;/D&gt;&lt;D xsi:type="xsd:double"&gt;1.7675200000000002&lt;/D&gt;&lt;D xsi:type="xsd:double"&gt;2.097469&lt;/D&gt;&lt;D xsi:type="xsd:double"&gt;2.7336519999999997&lt;/D&gt;&lt;D xsi:type="xsd:double"&gt;1.829288&lt;/D&gt;&lt;D xsi:type="xsd:double"&gt;1.512932&lt;/D&gt;&lt;D xsi:type="xsd:double"&gt;2.4742759999999997&lt;/D&gt;&lt;D xsi:type="xsd:double"&gt;4.4485389999999994&lt;/D&gt;&lt;D xsi:type="xsd:double"&gt;3.548221&lt;/D&gt;&lt;D xsi:type="xsd:double"&gt;3.182368&lt;/D&gt;&lt;D xsi:type="xsd:double"&gt;2.528982&lt;/D&gt;&lt;D xsi:type="xsd:double"&gt;2.541044&lt;/D&gt;&lt;D xsi:type="xsd:double"&gt;1.7803289999999998&lt;/D&gt;&lt;D xsi:type="xsd:double"&gt;3.1079939999999997&lt;/D&gt;&lt;D xsi:type="xsd:double"&gt;2.792605&lt;/D&gt;&lt;D xsi:type="xsd:double"&gt;2.810947&lt;/D&gt;&lt;D xsi:type="xsd:double"&gt;2.582562&lt;/D&gt;&lt;D xsi:type="xsd:double"&gt;2.508831&lt;/D&gt;&lt;D xsi:type="xsd:double"&gt;3.471138&lt;/D&gt;&lt;D xsi:type="xsd:double"&gt;4.717951&lt;/D&gt;&lt;D xsi:type="xsd:double"&gt;3.098344&lt;/D&gt;&lt;D xsi:type="xsd:double"&gt;2.335269&lt;/D&gt;&lt;D xsi:type="xsd:double"&gt;3.1404069999999997&lt;/D&gt;&lt;D xsi:type="xsd:double"&gt;2.6166869999999998&lt;/D&gt;&lt;D xsi:type="xsd:double"&gt;2.309528&lt;/D&gt;&lt;D xsi:type="xsd:double"&gt;0.954475&lt;/D&gt;&lt;D xsi:type="xsd:double"&gt;4.105077&lt;/D&gt;&lt;D xsi:type="xsd:double"&gt;2.891079&lt;/D&gt;&lt;D xsi:type="xsd:double"&gt;1.946527&lt;/D&gt;&lt;D xsi:type="xsd:double"&gt;2.8528059999999997&lt;/D&gt;&lt;D xsi:type="xsd:double"&gt;1.887815&lt;/D&gt;&lt;D xsi:type="xsd:double"&gt;2.133237&lt;/D&gt;&lt;D xsi:type="xsd:double"&gt;2.745778&lt;/D&gt;&lt;D xsi:type="xsd:double"&gt;3.005105&lt;/D&gt;&lt;D xsi:type="xsd:double"&gt;2.793485&lt;/D&gt;&lt;D xsi:type="xsd:double"&gt;1.17823&lt;/D&gt;&lt;D xsi:type="xsd:double"&gt;2.7421439999999997&lt;/D&gt;&lt;D xsi:type="xsd:double"&gt;3.34629&lt;/D&gt;&lt;D xsi:type="xsd:double"&gt;3.653904&lt;/D&gt;&lt;D xsi:type="xsd:double"&gt;8.337674&lt;/D&gt;&lt;D xsi:type="xsd:double"&gt;2.543314&lt;/D&gt;&lt;D xsi:type="xsd:double"&gt;2.724817&lt;/D&gt;&lt;D xsi:type="xsd:double"&gt;3.203414&lt;/D&gt;&lt;D xsi:type="xsd:double"&gt;2.67633&lt;/D&gt;&lt;D xsi:type="xsd:double"&gt;4.0904159999999994&lt;/D&gt;&lt;D xsi:type="xsd:double"&gt;3.0375739999999998&lt;/D&gt;&lt;D xsi:type="xsd:double"&gt;8.6968600000000009&lt;/D&gt;&lt;D xsi:type="xsd:double"&gt;4.4196539999999995&lt;/D&gt;&lt;D xsi:type="xsd:double"&gt;3.422389&lt;/D&gt;&lt;D xsi:type="xsd:double"&gt;2.969029&lt;/D&gt;&lt;D xsi:type="xsd:double"&gt;1.4372969999999998&lt;/D&gt;&lt;D xsi:type="xsd:double"&gt;2.054561&lt;/D&gt;&lt;D xsi:type="xsd:double"&gt;2.6022800000000004&lt;/D&gt;&lt;D xsi:type="xsd:double"&gt;2.1914789999999997&lt;/D&gt;&lt;D xsi:type="xsd:double"&gt;2.619637&lt;/D&gt;&lt;D xsi:type="xsd:double"&gt;3.5768&lt;/D&gt;&lt;D xsi:type="xsd:double"&gt;4.1205669999999994&lt;/D&gt;&lt;D xsi:type="xsd:double"&gt;3.1026179999999997&lt;/D&gt;&lt;D xsi:type="xsd:double"&gt;2.349329&lt;/D&gt;&lt;D xsi:type="xsd:double"&gt;3.8799200000000003&lt;/D&gt;&lt;D xsi:type="xsd:double"&gt;3.332656&lt;/D&gt;&lt;D xsi:type="xsd:double"&gt;2.827241&lt;/D&gt;&lt;D xsi:type="xsd:double"&gt;3.3205389999999997&lt;/D&gt;&lt;D xsi:type="xsd:double"&gt;3.149515&lt;/D&gt;&lt;D xsi:type="xsd:double"&gt;2.639593&lt;/D&gt;&lt;D xsi:type="xsd:double"&gt;2.058774&lt;/D&gt;&lt;D xsi:type="xsd:double"&gt;2.00585&lt;/D&gt;&lt;D xsi:type="xsd:double"&gt;4.076404&lt;/D&gt;&lt;D xsi:type="xsd:double"&gt;4.745883&lt;/D&gt;&lt;D xsi:type="xsd:double"&gt;4.212721&lt;/D&gt;&lt;D xsi:type="xsd:double"&gt;5.9313959999999994&lt;/D&gt;&lt;D xsi:type="xsd:double"&gt;6.056704&lt;/D&gt;&lt;D xsi:type="xsd:double"&gt;9.279164&lt;/D&gt;&lt;D xsi:type="xsd:double"&gt;7.9012639999999994&lt;/D&gt;&lt;D xsi:type="xsd:double"&gt;11.623429&lt;/D&gt;&lt;D xsi:type="xsd:double"&gt;9.173350000000001&lt;/D&gt;&lt;D xsi:type="xsd:double"&gt;12.68012&lt;/D&gt;&lt;D xsi:type="xsd:double"&gt;10.227620000000002&lt;/D&gt;&lt;D xsi:type="xsd:double"&gt;9.098868&lt;/D&gt;&lt;D xsi:type="xsd:double"&gt;6.394978&lt;/D&gt;&lt;D xsi:type="xsd:double"&gt;3.310429&lt;/D&gt;&lt;D xsi:type="xsd:double"&gt;4.090479&lt;/D&gt;&lt;D xsi:type="xsd:double"&gt;3.661746&lt;/D&gt;&lt;D xsi:type="xsd:double"&gt;7.5513319999999995&lt;/D&gt;&lt;D xsi:type="xsd:double"&gt;8.5069179999999989&lt;/D&gt;&lt;D xsi:type="xsd:double"&gt;3.7428109999999997&lt;/D&gt;&lt;D xsi:type="xsd:double"&gt;3.735966&lt;/D&gt;&lt;D xsi:type="xsd:double"&gt;4.9664259999999993&lt;/D&gt;&lt;D xsi:type="xsd:double"&gt;6.0473300000000005&lt;/D&gt;&lt;D xsi:type="xsd:double"&gt;4.3365219999999995&lt;/D&gt;&lt;D xsi:type="xsd:double"&gt;2.38954&lt;/D&gt;&lt;D xsi:type="xsd:double"&gt;3.6662209999999997&lt;/D&gt;&lt;D xsi:type="xsd:double"&gt;6.2940629999999995&lt;/D&gt;&lt;D xsi:type="xsd:double"&gt;4.651638&lt;/D&gt;&lt;D xsi:type="xsd:double"&gt;4.507692&lt;/D&gt;&lt;D xsi:type="xsd:double"&gt;5.322811&lt;/D&gt;&lt;D xsi:type="xsd:double"&gt;5.8495729999999995&lt;/D&gt;&lt;D xsi:type="xsd:double"&gt;4.97065&lt;/D&gt;&lt;D xsi:type="xsd:double"&gt;4.2808389999999994&lt;/D&gt;&lt;D xsi:type="xsd:double"&gt;5.315105&lt;/D&gt;&lt;D xsi:type="xsd:double"&gt;7.432668&lt;/D&gt;&lt;D xsi:type="xsd:double"&gt;5.4566669999999995&lt;/D&gt;&lt;D xsi:type="xsd:double"&gt;5.0684049999999994&lt;/D&gt;&lt;D xsi:type="xsd:double"&gt;6.307396&lt;/D&gt;&lt;D xsi:type="xsd:double"&gt;10.1684&lt;/D&gt;&lt;D xsi:type="xsd:double"&gt;4.023366&lt;/D&gt;&lt;D xsi:type="xsd:double"&gt;3.456104&lt;/D&gt;&lt;D xsi:type="xsd:double"&gt;3.072267&lt;/D&gt;&lt;D xsi:type="xsd:double"&gt;5.9777239999999994&lt;/D&gt;&lt;D xsi:type="xsd:double"&gt;5.794808&lt;/D&gt;&lt;D xsi:type="xsd:double"&gt;4.8926669999999994&lt;/D&gt;&lt;D xsi:type="xsd:double"&gt;4.564896&lt;/D&gt;&lt;D xsi:type="xsd:double"&gt;4.144792&lt;/D&gt;&lt;D xsi:type="xsd:double"&gt;3.0353589999999997&lt;/D&gt;&lt;D xsi:type="xsd:double"&gt;3.5818049999999997&lt;/D&gt;&lt;D xsi:type="xsd:double"&gt;2.703169&lt;/D&gt;&lt;D xsi:type="xsd:double"&gt;4.133665&lt;/D&gt;&lt;D xsi:type="xsd:double"&gt;4.0618549999999995&lt;/D&gt;&lt;D xsi:type="xsd:double"&gt;5.4932849999999993&lt;/D&gt;&lt;D xsi:type="xsd:double"&gt;4.671688&lt;/D&gt;&lt;D xsi:type="xsd:double"&gt;3.3106&lt;/D&gt;&lt;D xsi:type="xsd:double"&gt;4.178123&lt;/D&gt;&lt;D xsi:type="xsd:double"&gt;4.395288&lt;/D&gt;&lt;D xsi:type="xsd:double"&gt;3.9046700000000003&lt;/D&gt;&lt;D xsi:type="xsd:double"&gt;3.124954&lt;/D&gt;&lt;D xsi:type="xsd:double"&gt;3.1502939999999997&lt;/D&gt;&lt;D xsi:type="xsd:double"&gt;2.656751&lt;/D&gt;&lt;D xsi:type="xsd:double"&gt;3.172411&lt;/D&gt;&lt;D xsi:type="xsd:double"&gt;4.7972269999999995&lt;/D&gt;&lt;D xsi:type="xsd:double"&gt;4.623221&lt;/D&gt;&lt;D xsi:type="xsd:double"&gt;3.029089&lt;/D&gt;&lt;D xsi:type="xsd:double"&gt;3.688323&lt;/D&gt;&lt;D xsi:type="xsd:double"&gt;2.863568&lt;/D&gt;&lt;D xsi:type="xsd:double"&gt;5.850976&lt;/D&gt;&lt;D xsi:type="xsd:double"&gt;4.405818&lt;/D&gt;&lt;D xsi:type="xsd:double"&gt;3.8369549999999997&lt;/D&gt;&lt;D xsi:type="xsd:double"&gt;5.174104&lt;/D&gt;&lt;D xsi:type="xsd:double"&gt;3.474871&lt;/D&gt;&lt;D xsi:type="xsd:double"&gt;4.943925&lt;/D&gt;&lt;D xsi:type="xsd:double"&gt;4.096354&lt;/D&gt;&lt;D xsi:type="xsd:double"&gt;3.9561379999999997&lt;/D&gt;&lt;D xsi:type="xsd:double"&gt;3.203277&lt;/D&gt;&lt;D xsi:type="xsd:double"&gt;4.566939&lt;/D&gt;&lt;D xsi:type="xsd:double"&gt;4.8556&lt;/D&gt;&lt;D xsi:type="xsd:double"&gt;3.5899289999999997&lt;/D&gt;&lt;D xsi:type="xsd:double"&gt;3.139523&lt;/D&gt;&lt;D xsi:type="xsd:double"&gt;1.515979&lt;/D&gt;&lt;/FQL&gt;&lt;FQL&gt;&lt;Q&gt;DE0007236101^FA_ISO_CODE&lt;/Q&gt;&lt;R&gt;1&lt;/R&gt;&lt;C&gt;1&lt;/C&gt;&lt;D xsi:type="xsd:string"&gt;EUR&lt;/D&gt;&lt;/FQL&gt;&lt;FQL&gt;&lt;Q&gt;DE0007236101^LSD_NAME_TOP_HLDR(10,"H","FS","EN")&lt;/Q&gt;&lt;R&gt;10&lt;/R&gt;&lt;C&gt;1&lt;/C&gt;&lt;D xsi:type="xsd:string"&gt;SIEMENS FAMILY&lt;/D&gt;&lt;D xsi:type="xsd:string"&gt;Siemens AG&lt;/D&gt;&lt;D xsi:type="xsd:string"&gt;Lyxor International Asset Management SA&lt;/D&gt;&lt;D xsi:type="xsd:string"&gt;Norges Bank Investment Management&lt;/D&gt;&lt;D xsi:type="xsd:string"&gt;BlackRock Asset Management Deutschland AG&lt;/D&gt;&lt;D xsi:type="xsd:string"&gt;Capital World Investors&lt;/D&gt;&lt;D xsi:type="xsd:string"&gt;Allianz Global Investors Kapitalanlagegesellschaft&lt;/D&gt;&lt;D xsi:type="xsd:string"&gt;Union Investment Privatfonds GmbH&lt;/D&gt;&lt;D xsi:type="xsd:string"&gt;DWS Investment GmbH&lt;/D&gt;&lt;D xsi:type="xsd:string"&gt;Natixis Asset Management SA&lt;/D&gt;&lt;/FQL&gt;&lt;FQL&gt;&lt;Q&gt;DE0007236101^LSD_POS_TOP_HLDR(10,"H","FS")&lt;/Q&gt;&lt;R&gt;10&lt;/R&gt;&lt;C&gt;1&lt;/C&gt;&lt;D xsi:type="xsd:double"&gt;51012550&lt;/D&gt;&lt;D xsi:type="xsd:double"&gt;41730860&lt;/D&gt;&lt;D xsi:type="xsd:double"&gt;17753756&lt;/D&gt;&lt;D xsi:type="xsd:double"&gt;16901165&lt;/D&gt;&lt;D xsi:type="xsd:double"&gt;16657960&lt;/D&gt;&lt;D xsi:type="xsd:double"&gt;10291907&lt;/D&gt;&lt;D xsi:type="xsd:double"&gt;9068993&lt;/D&gt;&lt;D xsi:type="xsd:double"&gt;7712746&lt;/D&gt;&lt;D xsi:type="xsd:double"&gt;7304278&lt;/D&gt;&lt;D xsi:type="xsd:double"&gt;7292426&lt;/D&gt;&lt;/FQL&gt;&lt;FQL&gt;&lt;Q&gt;ES0178430E18^P_PRICE(0)&lt;/Q&gt;&lt;R&gt;1&lt;/R&gt;&lt;C&gt;1&lt;/C&gt;&lt;D xsi:type="xsd:double"&gt;13.855&lt;/D&gt;&lt;/FQL&gt;&lt;FQL&gt;&lt;Q&gt;ES0178430E18^P_PRICE(40861)&lt;/Q&gt;&lt;R&gt;1&lt;/R&gt;&lt;C&gt;1&lt;/C&gt;&lt;D xsi:type="xsd:double"&gt;13.855&lt;/D&gt;&lt;/FQL&gt;&lt;FQL&gt;&lt;Q&gt;ES0178430E18^P_COM_SHS_OUT(0)&lt;/Q&gt;&lt;R&gt;1&lt;/R&gt;&lt;C&gt;1&lt;/C&gt;&lt;D xsi:type="xsd:double"&gt;4563.997&lt;/D&gt;&lt;/FQL&gt;&lt;FQL&gt;&lt;Q&gt;ES0178430E18^P_COM_SHS_OUT(40861)&lt;/Q&gt;&lt;R&gt;1&lt;/R&gt;&lt;C&gt;1&lt;/C&gt;&lt;D xsi:type="xsd:double"&gt;4563.997&lt;/D&gt;&lt;/FQL&gt;&lt;FQL&gt;&lt;Q&gt;ES0178430E18^P_LOCAL_INDEX&lt;/Q&gt;&lt;R&gt;1&lt;/R&gt;&lt;C&gt;1&lt;/C&gt;&lt;D xsi:type="xsd:string"&gt;180824&lt;/D&gt;&lt;/FQL&gt;&lt;FQL&gt;&lt;Q&gt;ES0178430E18^PSETCAL(FIVEDAY);P_DATEJ_DAY(-1AY,NOW,D)&lt;/Q&gt;&lt;R&gt;263&lt;/R&gt;&lt;C&gt;1&lt;/C&gt;&lt;D xsi:type="xsd:int"&gt;40494&lt;/D&gt;&lt;D xsi:type="xsd:int"&gt;40497&lt;/D&gt;&lt;D xsi:type="xsd:int"&gt;40498&lt;/D&gt;&lt;D xsi:type="xsd:int"&gt;40499&lt;/D&gt;&lt;D xsi:type="xsd:int"&gt;40500&lt;/D&gt;&lt;D xsi:type="xsd:int"&gt;40501&lt;/D&gt;&lt;D xsi:type="xsd:int"&gt;40504&lt;/D&gt;&lt;D xsi:type="xsd:int"&gt;40505&lt;/D&gt;&lt;D xsi:type="xsd:int"&gt;40506&lt;/D&gt;&lt;D xsi:type="xsd:int"&gt;40507&lt;/D&gt;&lt;D xsi:type="xsd:int"&gt;40508&lt;/D&gt;&lt;D xsi:type="xsd:int"&gt;40511&lt;/D&gt;&lt;D xsi:type="xsd:int"&gt;40512&lt;/D&gt;&lt;D xsi:type="xsd:int"&gt;40513&lt;/D&gt;&lt;D xsi:type="xsd:int"&gt;40514&lt;/D&gt;&lt;D xsi:type="xsd:int"&gt;40515&lt;/D&gt;&lt;D xsi:type="xsd:int"&gt;40518&lt;/D&gt;&lt;D xsi:type="xsd:int"&gt;40519&lt;/D&gt;&lt;D xsi:type="xsd:int"&gt;40520&lt;/D&gt;&lt;D xsi:type="xsd:int"&gt;40521&lt;/D&gt;&lt;D xsi:type="xsd:int"&gt;40522&lt;/D&gt;&lt;D xsi:type="xsd:int"&gt;40525&lt;/D&gt;&lt;D xsi:type="xsd:int"&gt;40526&lt;/D&gt;&lt;D xsi:type="xsd:int"&gt;40527&lt;/D&gt;&lt;D xsi:type="xsd:int"&gt;40528&lt;/D&gt;&lt;D xsi:type="xsd:int"&gt;40529&lt;/D&gt;&lt;D xsi:type="xsd:int"&gt;40532&lt;/D&gt;&lt;D xsi:type="xsd:int"&gt;40533&lt;/D&gt;&lt;D xsi:type="xsd:int"&gt;40534&lt;/D&gt;&lt;D xsi:type="xsd:int"&gt;40535&lt;/D&gt;&lt;D xsi:type="xsd:int"&gt;40536&lt;/D&gt;&lt;D xsi:type="xsd:int"&gt;40539&lt;/D&gt;&lt;D xsi:type="xsd:int"&gt;40540&lt;/D&gt;&lt;D xsi:type="xsd:int"&gt;40541&lt;/D&gt;&lt;D xsi:type="xsd:int"&gt;40542&lt;/D&gt;&lt;D xsi:type="xsd:int"&gt;40543&lt;/D&gt;&lt;D xsi:type="xsd:int"&gt;40546&lt;/D&gt;&lt;D xsi:type="xsd:int"&gt;40547&lt;/D&gt;&lt;D xsi:type="xsd:int"&gt;40548&lt;/D&gt;&lt;D xsi:type="xsd:int"&gt;40549&lt;/D&gt;&lt;D xsi:type="xsd:int"&gt;40550&lt;/D&gt;&lt;D xsi:type="xsd:int"&gt;40553&lt;/D&gt;&lt;D xsi:type="xsd:int"&gt;40554&lt;/D&gt;&lt;D xsi:type="xsd:int"&gt;40555&lt;/D&gt;&lt;D xsi:type="xsd:int"&gt;40556&lt;/D&gt;&lt;D xsi:type="xsd:int"&gt;40557&lt;/D&gt;&lt;D xsi:type="xsd:int"&gt;40560&lt;/D&gt;&lt;D xsi:type="xsd:int"&gt;40561&lt;/D&gt;&lt;D xsi:type="xsd:int"&gt;40562&lt;/D&gt;&lt;D xsi:type="xsd:int"&gt;40563&lt;/D&gt;&lt;D xsi:type="xsd:int"&gt;40564&lt;/D&gt;&lt;D xsi:type="xsd:int"&gt;40567&lt;/D&gt;&lt;D xsi:type="xsd:int"&gt;40568&lt;/D&gt;&lt;D xsi:type="xsd:int"&gt;40569&lt;/D&gt;&lt;D xsi:type="xsd:int"&gt;40570&lt;/D&gt;&lt;D xsi:type="xsd:int"&gt;40571&lt;/D&gt;&lt;D xsi:type="xsd:int"&gt;40574&lt;/D&gt;&lt;D xsi:type="xsd:int"&gt;40575&lt;/D&gt;&lt;D xsi:type="xsd:int"&gt;40576&lt;/D&gt;&lt;D xsi:type="xsd:int"&gt;40577&lt;/D&gt;&lt;D xsi:type="xsd:int"&gt;40578&lt;/D&gt;&lt;D xsi:type="xsd:int"&gt;40581&lt;/D&gt;&lt;D xsi:type="xsd:int"&gt;40582&lt;/D&gt;&lt;D xsi:type="xsd:int"&gt;40583&lt;/D&gt;&lt;D xsi:type="xsd:int"&gt;40584&lt;/D&gt;&lt;D xsi:type="xsd:int"&gt;40585&lt;/D&gt;&lt;D xsi:type="xsd:int"&gt;40588&lt;/D&gt;&lt;D xsi:type="xsd:int"&gt;40589&lt;/D&gt;&lt;D xsi:type="xsd:int"&gt;40590&lt;/D&gt;&lt;D xsi:type="xsd:int"&gt;40591&lt;/D&gt;&lt;D xsi:type="xsd:int"&gt;40592&lt;/D&gt;&lt;D xsi:type="xsd:int"&gt;40595&lt;/D&gt;&lt;D xsi:type="xsd:int"&gt;40596&lt;/D&gt;&lt;D xsi:type="xsd:int"&gt;40597&lt;/D&gt;&lt;D xsi:type="xsd:int"&gt;40598&lt;/D&gt;&lt;D xsi:type="xsd:int"&gt;40599&lt;/D&gt;&lt;D xsi:type="xsd:int"&gt;40602&lt;/D&gt;&lt;D xsi:type="xsd:int"&gt;40603&lt;/D&gt;&lt;D xsi:type="xsd:int"&gt;40604&lt;/D&gt;&lt;D xsi:type="xsd:int"&gt;40605&lt;/D&gt;&lt;D xsi:type="xsd:int"&gt;40606&lt;/D&gt;&lt;D xsi:type="xsd:int"&gt;40609&lt;/D&gt;&lt;D xsi:type="xsd:int"&gt;40610&lt;/D&gt;&lt;D xsi:type="xsd:int"&gt;40611&lt;/D&gt;&lt;D xsi:type="xsd:int"&gt;40612&lt;/D&gt;&lt;D xsi:type="xsd:int"&gt;40613&lt;/D&gt;&lt;D xsi:type="xsd:int"&gt;40616&lt;/D&gt;&lt;D xsi:type="xsd:int"&gt;40617&lt;/D&gt;&lt;D xsi:type="xsd:int"&gt;40618&lt;/D&gt;&lt;D xsi:type="xsd:int"&gt;40619&lt;/D&gt;&lt;D xsi:type="xsd:int"&gt;40620&lt;/D&gt;&lt;D xsi:type="xsd:int"&gt;40623&lt;/D&gt;&lt;D xsi:type="xsd:int"&gt;40624&lt;/D&gt;&lt;D xsi:type="xsd:int"&gt;40625&lt;/D&gt;&lt;D xsi:type="xsd:int"&gt;40626&lt;/D&gt;&lt;D xsi:type="xsd:int"&gt;40627&lt;/D&gt;&lt;D xsi:type="xsd:int"&gt;40630&lt;/D&gt;&lt;D xsi:type="xsd:int"&gt;40631&lt;/D&gt;&lt;D xsi:type="xsd:int"&gt;40632&lt;/D&gt;&lt;D xsi:type="xsd:int"&gt;40633&lt;/D&gt;&lt;D xsi:type="xsd:int"&gt;40634&lt;/D&gt;&lt;D xsi:type="xsd:int"&gt;40637&lt;/D&gt;&lt;D xsi:type="xsd:int"&gt;40638&lt;/D&gt;&lt;D xsi:type="xsd:int"&gt;40639&lt;/D&gt;&lt;D xsi:type="xsd:int"&gt;40640&lt;/D&gt;&lt;D xsi:type="xsd:int"&gt;40641&lt;/D&gt;&lt;D xsi:type="xsd:int"&gt;40644&lt;/D&gt;&lt;D xsi:type="xsd:int"&gt;40645&lt;/D&gt;&lt;D xsi:type="xsd:int"&gt;40646&lt;/D&gt;&lt;D xsi:type="xsd:int"&gt;40647&lt;/D&gt;&lt;D xsi:type="xsd:int"&gt;40648&lt;/D&gt;&lt;D xsi:type="xsd:int"&gt;40651&lt;/D&gt;&lt;D xsi:type="xsd:int"&gt;40652&lt;/D&gt;&lt;D xsi:type="xsd:int"&gt;40653&lt;/D&gt;&lt;D xsi:type="xsd:int"&gt;40654&lt;/D&gt;&lt;D xsi:type="xsd:int"&gt;40655&lt;/D&gt;&lt;D xsi:type="xsd:int"&gt;40658&lt;/D&gt;&lt;D xsi:type="xsd:int"&gt;40659&lt;/D&gt;&lt;D xsi:type="xsd:int"&gt;40660&lt;/D&gt;&lt;D xsi:type="xsd:int"&gt;40661&lt;/D&gt;&lt;D xsi:type="xsd:int"&gt;40662&lt;/D&gt;&lt;D xsi:type="xsd:int"&gt;40665&lt;/D&gt;&lt;D xsi:type="xsd:int"&gt;40666&lt;/D&gt;&lt;D xsi:type="xsd:int"&gt;40667&lt;/D&gt;&lt;D xsi:type="xsd:int"&gt;40668&lt;/D&gt;&lt;D xsi:type="xsd:int"&gt;40669&lt;/D&gt;&lt;D xsi:type="xsd:int"&gt;40672&lt;/D&gt;&lt;D xsi:type="xsd:int"&gt;40673&lt;/D&gt;&lt;D xsi:type="xsd:int"&gt;40674&lt;/D&gt;&lt;D xsi:type="xsd:int"&gt;40675&lt;/D&gt;&lt;D xsi:type="xsd:int"&gt;40676&lt;/D&gt;&lt;D xsi:type="xsd:int"&gt;40679&lt;/D&gt;&lt;D xsi:type="xsd:int"&gt;40680&lt;/D&gt;&lt;D xsi:type="xsd:int"&gt;40681&lt;/D&gt;&lt;D xsi:type="xsd:int"&gt;40682&lt;/D&gt;&lt;D xsi:type="xsd:int"&gt;40683&lt;/D&gt;&lt;D xsi:type="xsd:int"&gt;40686&lt;/D&gt;&lt;D xsi:type="xsd:int"&gt;40687&lt;/D&gt;&lt;D xsi:type="xsd:int"&gt;40688&lt;/D&gt;&lt;D xsi:type="xsd:int"&gt;40689&lt;/D&gt;&lt;D xsi:type="xsd:int"&gt;40690&lt;/D&gt;&lt;D xsi:type="xsd:int"&gt;40693&lt;/D&gt;&lt;D xsi:type="xsd:int"&gt;40694&lt;/D&gt;&lt;D xsi:type="xsd:int"&gt;40695&lt;/D&gt;&lt;D xsi:type="xsd:int"&gt;40696&lt;/D&gt;&lt;D xsi:type="xsd:int"&gt;40697&lt;/D&gt;&lt;D xsi:type="xsd:int"&gt;40700&lt;/D&gt;&lt;D xsi:type="xsd:int"&gt;40701&lt;/D&gt;&lt;D xsi:type="xsd:int"&gt;40702&lt;/D&gt;&lt;D xsi:type="xsd:int"&gt;40703&lt;/D&gt;&lt;D xsi:type="xsd:int"&gt;40704&lt;/D&gt;&lt;D xsi:type="xsd:int"&gt;40707&lt;/D&gt;&lt;D xsi:type="xsd:int"&gt;40708&lt;/D&gt;&lt;D xsi:type="xsd:int"&gt;40709&lt;/D&gt;&lt;D xsi:type="xsd:int"&gt;40710&lt;/D&gt;&lt;D xsi:type="xsd:int"&gt;40711&lt;/D&gt;&lt;D xsi:type="xsd:int"&gt;40714&lt;/D&gt;&lt;D xsi:type="xsd:int"&gt;40715&lt;/D&gt;&lt;D xsi:type="xsd:int"&gt;40716&lt;/D&gt;&lt;D xsi:type="xsd:int"&gt;40717&lt;/D&gt;&lt;D xsi:type="xsd:int"&gt;40718&lt;/D&gt;&lt;D xsi:type="xsd:int"&gt;40721&lt;/D&gt;&lt;D xsi:type="xsd:int"&gt;40722&lt;/D&gt;&lt;D xsi:type="xsd:int"&gt;40723&lt;/D&gt;&lt;D xsi:type="xsd:int"&gt;40724&lt;/D&gt;&lt;D xsi:type="xsd:int"&gt;40725&lt;/D&gt;&lt;D xsi:type="xsd:int"&gt;40728&lt;/D&gt;&lt;D xsi:type="xsd:int"&gt;40729&lt;/D&gt;&lt;D xsi:type="xsd:int"&gt;40730&lt;/D&gt;&lt;D xsi:type="xsd:int"&gt;40731&lt;/D&gt;&lt;D xsi:type="xsd:int"&gt;40732&lt;/D&gt;&lt;D xsi:type="xsd:int"&gt;40735&lt;/D&gt;&lt;D xsi:type="xsd:int"&gt;40736&lt;/D&gt;&lt;D xsi:type="xsd:int"&gt;40737&lt;/D&gt;&lt;D xsi:type="xsd:int"&gt;40738&lt;/D&gt;&lt;D xsi:type="xsd:int"&gt;40739&lt;/D&gt;&lt;D xsi:type="xsd:int"&gt;40742&lt;/D&gt;&lt;D xsi:type="xsd:int"&gt;40743&lt;/D&gt;&lt;D xsi:type="xsd:int"&gt;40744&lt;/D&gt;&lt;D xsi:type="xsd:int"&gt;40745&lt;/D&gt;&lt;D xsi:type="xsd:int"&gt;40746&lt;/D&gt;&lt;D xsi:type="xsd:int"&gt;40749&lt;/D&gt;&lt;D xsi:type="xsd:int"&gt;40750&lt;/D&gt;&lt;D xsi:type="xsd:int"&gt;40751&lt;/D&gt;&lt;D xsi:type="xsd:int"&gt;40752&lt;/D&gt;&lt;D xsi:type="xsd:int"&gt;40753&lt;/D&gt;&lt;D xsi:type="xsd:int"&gt;40756&lt;/D&gt;&lt;D xsi:type="xsd:int"&gt;40757&lt;/D&gt;&lt;D xsi:type="xsd:int"&gt;40758&lt;/D&gt;&lt;D xsi:type="xsd:int"&gt;40759&lt;/D&gt;&lt;D xsi:type="xsd:int"&gt;40760&lt;/D&gt;&lt;D xsi:type="xsd:int"&gt;40763&lt;/D&gt;&lt;D xsi:type="xsd:int"&gt;40764&lt;/D&gt;&lt;D xsi:type="xsd:int"&gt;40765&lt;/D&gt;&lt;D xsi:type="xsd:int"&gt;40766&lt;/D&gt;&lt;D xsi:type="xsd:int"&gt;40767&lt;/D&gt;&lt;D xsi:type="xsd:int"&gt;40770&lt;/D&gt;&lt;D xsi:type="xsd:int"&gt;40771&lt;/D&gt;&lt;D xsi:type="xsd:int"&gt;40772&lt;/D&gt;&lt;D xsi:type="xsd:int"&gt;40773&lt;/D&gt;&lt;D xsi:type="xsd:int"&gt;40774&lt;/D&gt;&lt;D xsi:type="xsd:int"&gt;40777&lt;/D&gt;&lt;D xsi:type="xsd:int"&gt;40778&lt;/D&gt;&lt;D xsi:type="xsd:int"&gt;40779&lt;/D&gt;&lt;D xsi:type="xsd:int"&gt;40780&lt;/D&gt;&lt;D xsi:type="xsd:int"&gt;40781&lt;/D&gt;&lt;D xsi:type="xsd:int"&gt;40784&lt;/D&gt;&lt;D xsi:type="xsd:int"&gt;40785&lt;/D&gt;&lt;D xsi:type="xsd:int"&gt;40786&lt;/D&gt;&lt;D xsi:type="xsd:int"&gt;40787&lt;/D&gt;&lt;D xsi:type="xsd:int"&gt;40788&lt;/D&gt;&lt;D xsi:type="xsd:int"&gt;40791&lt;/D&gt;&lt;D xsi:type="xsd:int"&gt;40792&lt;/D&gt;&lt;D xsi:type="xsd:int"&gt;40793&lt;/D&gt;&lt;D xsi:type="xsd:int"&gt;40794&lt;/D&gt;&lt;D xsi:type="xsd:int"&gt;40795&lt;/D&gt;&lt;D xsi:type="xsd:int"&gt;40798&lt;/D&gt;&lt;D xsi:type="xsd:int"&gt;40799&lt;/D&gt;&lt;D xsi:type="xsd:int"&gt;40800&lt;/D&gt;&lt;D xsi:type="xsd:int"&gt;40801&lt;/D&gt;&lt;D xsi:type="xsd:int"&gt;40802&lt;/D&gt;&lt;D xsi:type="xsd:int"&gt;40805&lt;/D&gt;&lt;D xsi:type="xsd:int"&gt;40806&lt;/D&gt;&lt;D xsi:type="xsd:int"&gt;40807&lt;/D&gt;&lt;D xsi:type="xsd:int"&gt;40808&lt;/D&gt;&lt;D xsi:type="xsd:int"&gt;40809&lt;/D&gt;&lt;D xsi:type="xsd:int"&gt;40812&lt;/D&gt;&lt;D xsi:type="xsd:int"&gt;40813&lt;/D&gt;&lt;D xsi:type="xsd:int"&gt;40814&lt;/D&gt;&lt;D xsi:type="xsd:int"&gt;40815&lt;/D&gt;&lt;D xsi:type="xsd:int"&gt;40816&lt;/D&gt;&lt;D xsi:type="xsd:int"&gt;40819&lt;/D&gt;&lt;D xsi:type="xsd:int"&gt;40820&lt;/D&gt;&lt;D xsi:type="xsd:int"&gt;40821&lt;/D&gt;&lt;D xsi:type="xsd:int"&gt;40822&lt;/D&gt;&lt;D xsi:type="xsd:int"&gt;40823&lt;/D&gt;&lt;D xsi:type="xsd:int"&gt;40826&lt;/D&gt;&lt;D xsi:type="xsd:int"&gt;40827&lt;/D&gt;&lt;D xsi:type="xsd:int"&gt;40828&lt;/D&gt;&lt;D xsi:type="xsd:int"&gt;40829&lt;/D&gt;&lt;D xsi:type="xsd:int"&gt;40830&lt;/D&gt;&lt;D xsi:type="xsd:int"&gt;40833&lt;/D&gt;&lt;D xsi:type="xsd:int"&gt;40834&lt;/D&gt;&lt;D xsi:type="xsd:int"&gt;40835&lt;/D&gt;&lt;D xsi:type="xsd:int"&gt;40836&lt;/D&gt;&lt;D xsi:type="xsd:int"&gt;40837&lt;/D&gt;&lt;D xsi:type="xsd:int"&gt;40840&lt;/D&gt;&lt;D xsi:type="xsd:int"&gt;40841&lt;/D&gt;&lt;D xsi:type="xsd:int"&gt;40842&lt;/D&gt;&lt;D xsi:type="xsd:int"&gt;40843&lt;/D&gt;&lt;D xsi:type="xsd:int"&gt;40844&lt;/D&gt;&lt;D xsi:type="xsd:int"&gt;40847&lt;/D&gt;&lt;D xsi:type="xsd:int"&gt;40848&lt;/D&gt;&lt;D xsi:type="xsd:int"&gt;40849&lt;/D&gt;&lt;D xsi:type="xsd:int"&gt;40850&lt;/D&gt;&lt;D xsi:type="xsd:int"&gt;40851&lt;/D&gt;&lt;D xsi:type="xsd:int"&gt;40854&lt;/D&gt;&lt;D xsi:type="xsd:int"&gt;40855&lt;/D&gt;&lt;D xsi:type="xsd:int"&gt;40856&lt;/D&gt;&lt;D xsi:type="xsd:int"&gt;40857&lt;/D&gt;&lt;D xsi:type="xsd:int"&gt;40858&lt;/D&gt;&lt;D xsi:type="xsd:int"&gt;40861&lt;/D&gt;&lt;D xsi:type="xsd:int"&gt;40862&lt;/D&gt;&lt;/FQL&gt;&lt;FQL&gt;&lt;Q&gt;ES0178430E18^PSETCAL(FIVEDAY);P_PRICE(-1AY,NOW,D,EC_CURR,,1)&lt;/Q&gt;&lt;R&gt;263&lt;/R&gt;&lt;C&gt;1&lt;/C&gt;&lt;D xsi:type="xsd:double"&gt;18&lt;/D&gt;&lt;D xsi:type="xsd:double"&gt;18.155&lt;/D&gt;&lt;D xsi:type="xsd:double"&gt;17.82&lt;/D&gt;&lt;D xsi:type="xsd:double"&gt;17.86&lt;/D&gt;&lt;D xsi:type="xsd:double"&gt;18.135&lt;/D&gt;&lt;D xsi:type="xsd:double"&gt;18.13&lt;/D&gt;&lt;D xsi:type="xsd:double"&gt;17.73&lt;/D&gt;&lt;D xsi:type="xsd:double"&gt;17.16&lt;/D&gt;&lt;D xsi:type="xsd:double"&gt;17.23&lt;/D&gt;&lt;D xsi:type="xsd:double"&gt;17.17&lt;/D&gt;&lt;D xsi:type="xsd:double"&gt;16.965&lt;/D&gt;&lt;D xsi:type="xsd:double"&gt;16.59&lt;/D&gt;&lt;D xsi:type="xsd:double"&gt;16.39&lt;/D&gt;&lt;D xsi:type="xsd:double"&gt;16.95&lt;/D&gt;&lt;D xsi:type="xsd:double"&gt;17.19&lt;/D&gt;&lt;D xsi:type="xsd:double"&gt;17.2&lt;/D&gt;&lt;D xsi:type="xsd:double"&gt;17.02&lt;/D&gt;&lt;D xsi:type="xsd:double"&gt;17.03&lt;/D&gt;&lt;D xsi:type="xsd:double"&gt;17.17&lt;/D&gt;&lt;D xsi:type="xsd:double"&gt;17.3&lt;/D&gt;&lt;D xsi:type="xsd:double"&gt;17.27&lt;/D&gt;&lt;D xsi:type="xsd:double"&gt;17.3&lt;/D&gt;&lt;D xsi:type="xsd:double"&gt;17.37&lt;/D&gt;&lt;D xsi:type="xsd:double"&gt;17.215&lt;/D&gt;&lt;D xsi:type="xsd:double"&gt;17.25&lt;/D&gt;&lt;D xsi:type="xsd:double"&gt;17.06&lt;/D&gt;&lt;D xsi:type="xsd:double"&gt;17.145&lt;/D&gt;&lt;D xsi:type="xsd:double"&gt;17.425&lt;/D&gt;&lt;D xsi:type="xsd:double"&gt;17.42&lt;/D&gt;&lt;D xsi:type="xsd:double"&gt;17.38&lt;/D&gt;&lt;D xsi:type="xsd:double"&gt;17.38&lt;/D&gt;&lt;D xsi:type="xsd:double"&gt;17.13&lt;/D&gt;&lt;D xsi:type="xsd:double"&gt;17.11&lt;/D&gt;&lt;D xsi:type="xsd:double"&gt;17.195&lt;/D&gt;&lt;D xsi:type="xsd:double"&gt;16.965&lt;/D&gt;&lt;D xsi:type="xsd:double"&gt;16.965&lt;/D&gt;&lt;D xsi:type="xsd:double"&gt;17&lt;/D&gt;&lt;D xsi:type="xsd:double"&gt;17.09&lt;/D&gt;&lt;D xsi:type="xsd:double"&gt;16.945&lt;/D&gt;&lt;D xsi:type="xsd:double"&gt;16.92&lt;/D&gt;&lt;D xsi:type="xsd:double"&gt;16.72&lt;/D&gt;&lt;D xsi:type="xsd:double"&gt;16.580000000000002&lt;/D&gt;&lt;D xsi:type="xsd:double"&gt;16.735&lt;/D&gt;&lt;D xsi:type="xsd:double"&gt;17.365000000000002&lt;/D&gt;&lt;D xsi:type="xsd:double"&gt;17.69&lt;/D&gt;&lt;D xsi:type="xsd:double"&gt;17.63&lt;/D&gt;&lt;D xsi:type="xsd:double"&gt;17.56&lt;/D&gt;&lt;D xsi:type="xsd:double"&gt;17.93&lt;/D&gt;&lt;D xsi:type="xsd:double"&gt;17.91&lt;/D&gt;&lt;D xsi:type="xsd:double"&gt;18.02&lt;/D&gt;&lt;D xsi:type="xsd:double"&gt;18.37&lt;/D&gt;&lt;D xsi:type="xsd:double"&gt;18.45&lt;/D&gt;&lt;D xsi:type="xsd:double"&gt;18.35&lt;/D&gt;&lt;D xsi:type="xsd:double"&gt;18.41&lt;/D&gt;&lt;D xsi:type="xsd:double"&gt;18.55&lt;/D&gt;&lt;D xsi:type="xsd:double"&gt;18.28&lt;/D&gt;&lt;D xsi:type="xsd:double"&gt;18.345&lt;/D&gt;&lt;D xsi:type="xsd:double"&gt;18.53&lt;/D&gt;&lt;D xsi:type="xsd:double"&gt;18.635&lt;/D&gt;&lt;D xsi:type="xsd:double"&gt;18.54&lt;/D&gt;&lt;D xsi:type="xsd:double"&gt;18.53&lt;/D&gt;&lt;D xsi:type="xsd:double"&gt;18.585&lt;/D&gt;&lt;D xsi:type="xsd:double"&gt;18.655&lt;/D&gt;&lt;D xsi:type="xsd:double"&gt;18.565&lt;/D&gt;&lt;D xsi:type="xsd:double"&gt;18.400000000000002&lt;/D&gt;&lt;D xsi:type="xsd:double"&gt;18.325&lt;/D&gt;&lt;D xsi:type="xsd:double"&gt;18.28&lt;/D&gt;&lt;D xsi:type="xsd:double"&gt;18.28&lt;/D&gt;&lt;D xsi:type="xsd:double"&gt;18.45&lt;/D&gt;&lt;D xsi:type="xsd:double"&gt;18.45&lt;/D&gt;&lt;D xsi:type="xsd:double"&gt;18.47&lt;/D&gt;&lt;D xsi:type="xsd:double"&gt;18.26&lt;/D&gt;&lt;D xsi:type="xsd:double"&gt;18.025000000000002&lt;/D&gt;&lt;D xsi:type="xsd:double"&gt;17.87&lt;/D&gt;&lt;D xsi:type="xsd:double"&gt;18&lt;/D&gt;&lt;D xsi:type="xsd:double"&gt;18.28&lt;/D&gt;&lt;D xsi:type="xsd:double"&gt;18.400000000000002&lt;/D&gt;&lt;D xsi:type="xsd:double"&gt;18.400000000000002&lt;/D&gt;&lt;D xsi:type="xsd:double"&gt;18.14&lt;/D&gt;&lt;D xsi:type="xsd:double"&gt;18.115000000000002&lt;/D&gt;&lt;D xsi:type="xsd:double"&gt;18.045&lt;/D&gt;&lt;D xsi:type="xsd:double"&gt;18.09&lt;/D&gt;&lt;D xsi:type="xsd:double"&gt;18.235&lt;/D&gt;&lt;D xsi:type="xsd:double"&gt;18.14&lt;/D&gt;&lt;D xsi:type="xsd:double"&gt;18.04&lt;/D&gt;&lt;D xsi:type="xsd:double"&gt;17.85&lt;/D&gt;&lt;D xsi:type="xsd:double"&gt;17.535&lt;/D&gt;&lt;D xsi:type="xsd:double"&gt;17.245&lt;/D&gt;&lt;D xsi:type="xsd:double"&gt;16.93&lt;/D&gt;&lt;D xsi:type="xsd:double"&gt;17.375&lt;/D&gt;&lt;D xsi:type="xsd:double"&gt;17.3&lt;/D&gt;&lt;D xsi:type="xsd:double"&gt;17.69&lt;/D&gt;&lt;D xsi:type="xsd:double"&gt;17.57&lt;/D&gt;&lt;D xsi:type="xsd:double"&gt;17.67&lt;/D&gt;&lt;D xsi:type="xsd:double"&gt;17.76&lt;/D&gt;&lt;D xsi:type="xsd:double"&gt;17.79&lt;/D&gt;&lt;D xsi:type="xsd:double"&gt;17.855&lt;/D&gt;&lt;D xsi:type="xsd:double"&gt;17.795&lt;/D&gt;&lt;D xsi:type="xsd:double"&gt;17.815&lt;/D&gt;&lt;D xsi:type="xsd:double"&gt;17.665&lt;/D&gt;&lt;D xsi:type="xsd:double"&gt;17.95&lt;/D&gt;&lt;D xsi:type="xsd:double"&gt;18.01&lt;/D&gt;&lt;D xsi:type="xsd:double"&gt;17.93&lt;/D&gt;&lt;D xsi:type="xsd:double"&gt;18.09&lt;/D&gt;&lt;D xsi:type="xsd:double"&gt;18.035&lt;/D&gt;&lt;D xsi:type="xsd:double"&gt;18.23&lt;/D&gt;&lt;D xsi:type="xsd:double"&gt;18.150000000000002&lt;/D&gt;&lt;D xsi:type="xsd:double"&gt;18.055&lt;/D&gt;&lt;D xsi:type="xsd:double"&gt;18&lt;/D&gt;&lt;D xsi:type="xsd:double"&gt;17.81&lt;/D&gt;&lt;D xsi:type="xsd:double"&gt;17.705000000000002&lt;/D&gt;&lt;D xsi:type="xsd:double"&gt;17.5&lt;/D&gt;&lt;D xsi:type="xsd:double"&gt;17.490000000000002&lt;/D&gt;&lt;D xsi:type="xsd:double"&gt;17.725&lt;/D&gt;&lt;D xsi:type="xsd:double"&gt;17.61&lt;/D&gt;&lt;D xsi:type="xsd:double"&gt;17.61&lt;/D&gt;&lt;D xsi:type="xsd:double"&gt;17.61&lt;/D&gt;&lt;D xsi:type="xsd:double"&gt;17.72&lt;/D&gt;&lt;D xsi:type="xsd:double"&gt;17.86&lt;/D&gt;&lt;D xsi:type="xsd:double"&gt;18.075&lt;/D&gt;&lt;D xsi:type="xsd:double"&gt;18.150000000000002&lt;/D&gt;&lt;D xsi:type="xsd:double"&gt;18.21&lt;/D&gt;&lt;D xsi:type="xsd:double"&gt;18.165&lt;/D&gt;&lt;D xsi:type="xsd:double"&gt;18.04&lt;/D&gt;&lt;D xsi:type="xsd:double"&gt;17.825&lt;/D&gt;&lt;D xsi:type="xsd:double"&gt;17.175&lt;/D&gt;&lt;D xsi:type="xsd:double"&gt;16.93&lt;/D&gt;&lt;D xsi:type="xsd:double"&gt;16.92&lt;/D&gt;&lt;D xsi:type="xsd:double"&gt;17.03&lt;/D&gt;&lt;D xsi:type="xsd:double"&gt;16.97&lt;/D&gt;&lt;D xsi:type="xsd:double"&gt;16.84&lt;/D&gt;&lt;D xsi:type="xsd:double"&gt;16.76&lt;/D&gt;&lt;D xsi:type="xsd:double"&gt;16.795&lt;/D&gt;&lt;D xsi:type="xsd:double"&gt;16.78&lt;/D&gt;&lt;D xsi:type="xsd:double"&gt;16.88&lt;/D&gt;&lt;D xsi:type="xsd:double"&gt;16.715&lt;/D&gt;&lt;D xsi:type="xsd:double"&gt;16.57&lt;/D&gt;&lt;D xsi:type="xsd:double"&gt;16.595&lt;/D&gt;&lt;D xsi:type="xsd:double"&gt;16.68&lt;/D&gt;&lt;D xsi:type="xsd:double"&gt;16.57&lt;/D&gt;&lt;D xsi:type="xsd:double"&gt;16.57&lt;/D&gt;&lt;D xsi:type="xsd:double"&gt;16.61&lt;/D&gt;&lt;D xsi:type="xsd:double"&gt;16.875&lt;/D&gt;&lt;D xsi:type="xsd:double"&gt;16.7&lt;/D&gt;&lt;D xsi:type="xsd:double"&gt;16.565&lt;/D&gt;&lt;D xsi:type="xsd:double"&gt;16.53&lt;/D&gt;&lt;D xsi:type="xsd:double"&gt;16.395&lt;/D&gt;&lt;D xsi:type="xsd:double"&gt;16.475&lt;/D&gt;&lt;D xsi:type="xsd:double"&gt;16.375&lt;/D&gt;&lt;D xsi:type="xsd:double"&gt;16.435&lt;/D&gt;&lt;D xsi:type="xsd:double"&gt;16.19&lt;/D&gt;&lt;D xsi:type="xsd:double"&gt;16.15&lt;/D&gt;&lt;D xsi:type="xsd:double"&gt;16.34&lt;/D&gt;&lt;D xsi:type="xsd:double"&gt;16.02&lt;/D&gt;&lt;D xsi:type="xsd:double"&gt;16.080000000000002&lt;/D&gt;&lt;D xsi:type="xsd:double"&gt;16.495&lt;/D&gt;&lt;D xsi:type="xsd:double"&gt;16.385&lt;/D&gt;&lt;D xsi:type="xsd:double"&gt;16.575&lt;/D&gt;&lt;D xsi:type="xsd:double"&gt;16.61&lt;/D&gt;&lt;D xsi:type="xsd:double"&gt;16.285&lt;/D&gt;&lt;D xsi:type="xsd:double"&gt;16.105&lt;/D&gt;&lt;D xsi:type="xsd:double"&gt;16.21&lt;/D&gt;&lt;D xsi:type="xsd:double"&gt;16.22&lt;/D&gt;&lt;D xsi:type="xsd:double"&gt;16.51&lt;/D&gt;&lt;D xsi:type="xsd:double"&gt;16.86&lt;/D&gt;&lt;D xsi:type="xsd:double"&gt;16.985&lt;/D&gt;&lt;D xsi:type="xsd:double"&gt;16.88&lt;/D&gt;&lt;D xsi:type="xsd:double"&gt;16.655&lt;/D&gt;&lt;D xsi:type="xsd:double"&gt;16.535&lt;/D&gt;&lt;D xsi:type="xsd:double"&gt;16.55&lt;/D&gt;&lt;D xsi:type="xsd:double"&gt;16.115000000000002&lt;/D&gt;&lt;D xsi:type="xsd:double"&gt;15.76&lt;/D&gt;&lt;D xsi:type="xsd:double"&gt;15.63&lt;/D&gt;&lt;D xsi:type="xsd:double"&gt;15.96&lt;/D&gt;&lt;D xsi:type="xsd:double"&gt;15.82&lt;/D&gt;&lt;D xsi:type="xsd:double"&gt;15.615&lt;/D&gt;&lt;D xsi:type="xsd:double"&gt;15.4&lt;/D&gt;&lt;D xsi:type="xsd:double"&gt;15.52&lt;/D&gt;&lt;D xsi:type="xsd:double"&gt;15.88&lt;/D&gt;&lt;D xsi:type="xsd:double"&gt;16.25&lt;/D&gt;&lt;D xsi:type="xsd:double"&gt;16.305&lt;/D&gt;&lt;D xsi:type="xsd:double"&gt;15.96&lt;/D&gt;&lt;D xsi:type="xsd:double"&gt;16.005&lt;/D&gt;&lt;D xsi:type="xsd:double"&gt;15.72&lt;/D&gt;&lt;D xsi:type="xsd:double"&gt;15.645&lt;/D&gt;&lt;D xsi:type="xsd:double"&gt;15.55&lt;/D&gt;&lt;D xsi:type="xsd:double"&gt;15.275&lt;/D&gt;&lt;D xsi:type="xsd:double"&gt;15.120000000000001&lt;/D&gt;&lt;D xsi:type="xsd:double"&gt;15.120000000000001&lt;/D&gt;&lt;D xsi:type="xsd:double"&gt;14.685&lt;/D&gt;&lt;D xsi:type="xsd:double"&gt;14.715&lt;/D&gt;&lt;D xsi:type="xsd:double"&gt;14.345&lt;/D&gt;&lt;D xsi:type="xsd:double"&gt;14.15&lt;/D&gt;&lt;D xsi:type="xsd:double"&gt;13.345&lt;/D&gt;&lt;D xsi:type="xsd:double"&gt;13.745000000000001&lt;/D&gt;&lt;D xsi:type="xsd:double"&gt;14.335&lt;/D&gt;&lt;D xsi:type="xsd:double"&gt;14.455&lt;/D&gt;&lt;D xsi:type="xsd:double"&gt;14.42&lt;/D&gt;&lt;D xsi:type="xsd:double"&gt;14.595&lt;/D&gt;&lt;D xsi:type="xsd:double"&gt;13.9&lt;/D&gt;&lt;D xsi:type="xsd:double"&gt;13.65&lt;/D&gt;&lt;D xsi:type="xsd:double"&gt;13.995000000000001&lt;/D&gt;&lt;D xsi:type="xsd:double"&gt;14.08&lt;/D&gt;&lt;D xsi:type="xsd:double"&gt;14.200000000000001&lt;/D&gt;&lt;D xsi:type="xsd:double"&gt;13.975&lt;/D&gt;&lt;D xsi:type="xsd:double"&gt;13.790000000000001&lt;/D&gt;&lt;D xsi:type="xsd:double"&gt;14.100000000000001&lt;/D&gt;&lt;D xsi:type="xsd:double"&gt;14.08&lt;/D&gt;&lt;D xsi:type="xsd:double"&gt;14.51&lt;/D&gt;&lt;D xsi:type="xsd:double"&gt;14.59&lt;/D&gt;&lt;D xsi:type="xsd:double"&gt;14.100000000000001&lt;/D&gt;&lt;D xsi:type="xsd:double"&gt;13.495000000000001&lt;/D&gt;&lt;D xsi:type="xsd:double"&gt;13.24&lt;/D&gt;&lt;D xsi:type="xsd:double"&gt;13.59&lt;/D&gt;&lt;D xsi:type="xsd:double"&gt;13.780000000000001&lt;/D&gt;&lt;D xsi:type="xsd:double"&gt;13.185&lt;/D&gt;&lt;D xsi:type="xsd:double"&gt;12.69&lt;/D&gt;&lt;D xsi:type="xsd:double"&gt;13.085&lt;/D&gt;&lt;D xsi:type="xsd:double"&gt;13.48&lt;/D&gt;&lt;D xsi:type="xsd:double"&gt;13.99&lt;/D&gt;&lt;D xsi:type="xsd:double"&gt;14.100000000000001&lt;/D&gt;&lt;D xsi:type="xsd:double"&gt;13.77&lt;/D&gt;&lt;D xsi:type="xsd:double"&gt;14.02&lt;/D&gt;&lt;D xsi:type="xsd:double"&gt;13.77&lt;/D&gt;&lt;D xsi:type="xsd:double"&gt;13.125&lt;/D&gt;&lt;D xsi:type="xsd:double"&gt;13.47&lt;/D&gt;&lt;D xsi:type="xsd:double"&gt;13.83&lt;/D&gt;&lt;D xsi:type="xsd:double"&gt;14.25&lt;/D&gt;&lt;D xsi:type="xsd:double"&gt;14.215&lt;/D&gt;&lt;D xsi:type="xsd:double"&gt;14.450000000000001&lt;/D&gt;&lt;D xsi:type="xsd:double"&gt;14.425&lt;/D&gt;&lt;D xsi:type="xsd:double"&gt;14.14&lt;/D&gt;&lt;D xsi:type="xsd:double"&gt;14.07&lt;/D&gt;&lt;D xsi:type="xsd:double"&gt;14.505&lt;/D&gt;&lt;D xsi:type="xsd:double"&gt;14.855&lt;/D&gt;&lt;D xsi:type="xsd:double"&gt;14.945&lt;/D&gt;&lt;D xsi:type="xsd:double"&gt;15.105&lt;/D&gt;&lt;D xsi:type="xsd:double"&gt;14.97&lt;/D&gt;&lt;D xsi:type="xsd:double"&gt;15.3&lt;/D&gt;&lt;D xsi:type="xsd:double"&gt;15.155000000000001&lt;/D&gt;&lt;D xsi:type="xsd:double"&gt;15.295&lt;/D&gt;&lt;D xsi:type="xsd:double"&gt;15.14&lt;/D&gt;&lt;D xsi:type="xsd:double"&gt;15.02&lt;/D&gt;&lt;D xsi:type="xsd:double"&gt;15.095&lt;/D&gt;&lt;D xsi:type="xsd:double"&gt;14.665000000000001&lt;/D&gt;&lt;D xsi:type="xsd:double"&gt;15.23&lt;/D&gt;&lt;D xsi:type="xsd:double"&gt;15.345&lt;/D&gt;&lt;D xsi:type="xsd:double"&gt;15.14&lt;/D&gt;&lt;D xsi:type="xsd:double"&gt;15.09&lt;/D&gt;&lt;D xsi:type="xsd:dou</t>
        </r>
      </text>
    </comment>
    <comment ref="A43" authorId="2" shapeId="0" xr:uid="{00000000-0006-0000-0000-00002C000000}">
      <text>
        <r>
          <rPr>
            <b/>
            <sz val="9"/>
            <color indexed="81"/>
            <rFont val="Tahoma"/>
            <family val="2"/>
          </rPr>
          <t>ble"&gt;15.83&lt;/D&gt;&lt;D xsi:type="xsd:double"&gt;15.73&lt;/D&gt;&lt;D xsi:type="xsd:double"&gt;15.38&lt;/D&gt;&lt;D xsi:type="xsd:double"&gt;14.855&lt;/D&gt;&lt;D xsi:type="xsd:double"&gt;14.935&lt;/D&gt;&lt;D xsi:type="xsd:double"&gt;15.18&lt;/D&gt;&lt;D xsi:type="xsd:double"&gt;15&lt;/D&gt;&lt;D xsi:type="xsd:double"&gt;14.14&lt;/D&gt;&lt;D xsi:type="xsd:double"&gt;14.145&lt;/D&gt;&lt;D xsi:type="xsd:double"&gt;13.89&lt;/D&gt;&lt;D xsi:type="xsd:double"&gt;13.94&lt;/D&gt;&lt;D xsi:type="xsd:double"&gt;14.18&lt;/D&gt;&lt;D xsi:type="xsd:double"&gt;13.855&lt;/D&gt;&lt;D xsi:type="xsd:double"&gt;13.700000000000001&lt;/D&gt;&lt;/FQL&gt;&lt;FQL&gt;&lt;Q&gt;ES0178430E18^PSETCAL(FIVEDAY);ED_MEAN_PRICE_TGT(-1AY,NOW,D,0)&lt;/Q&gt;&lt;R&gt;263&lt;/R&gt;&lt;C&gt;1&lt;/C&gt;&lt;D xsi:type="xsd:double"&gt;20.53873&lt;/D&gt;&lt;D xsi:type="xsd:double"&gt;20.525540000000003&lt;/D&gt;&lt;D xsi:type="xsd:double"&gt;20.525540000000003&lt;/D&gt;&lt;D xsi:type="xsd:double"&gt;20.4696&lt;/D&gt;&lt;D xsi:type="xsd:double"&gt;20.547310000000003&lt;/D&gt;&lt;D xsi:type="xsd:double"&gt;20.611410000000003&lt;/D&gt;&lt;D xsi:type="xsd:double"&gt;20.722230000000003&lt;/D&gt;&lt;D xsi:type="xsd:double"&gt;20.738&lt;/D&gt;&lt;D xsi:type="xsd:double"&gt;20.738&lt;/D&gt;&lt;D xsi:type="xsd:double"&gt;20.738&lt;/D&gt;&lt;D xsi:type="xsd:double"&gt;20.738&lt;/D&gt;&lt;D xsi:type="xsd:double"&gt;20.738&lt;/D&gt;&lt;D xsi:type="xsd:double"&gt;20.738&lt;/D&gt;&lt;D xsi:type="xsd:double"&gt;20.738&lt;/D&gt;&lt;D xsi:type="xsd:double"&gt;20.659080000000003&lt;/D&gt;&lt;D xsi:type="xsd:double"&gt;20.64592&lt;/D&gt;&lt;D xsi:type="xsd:double"&gt;20.64592&lt;/D&gt;&lt;D xsi:type="xsd:double"&gt;20.64592&lt;/D&gt;&lt;D xsi:type="xsd:double"&gt;20.619600000000002&lt;/D&gt;&lt;D xsi:type="xsd:double"&gt;20.61362&lt;/D&gt;&lt;D xsi:type="xsd:double"&gt;20.61362&lt;/D&gt;&lt;D xsi:type="xsd:double"&gt;20.61362&lt;/D&gt;&lt;D xsi:type="xsd:double"&gt;20.576120000000003&lt;/D&gt;&lt;D xsi:type="xsd:double"&gt;20.576120000000003&lt;/D&gt;&lt;D xsi:type="xsd:double"&gt;20.576120000000003&lt;/D&gt;&lt;D xsi:type="xsd:double"&gt;20.576120000000003&lt;/D&gt;&lt;D xsi:type="xsd:double"&gt;20.576120000000003&lt;/D&gt;&lt;D xsi:type="xsd:double"&gt;20.576120000000003&lt;/D&gt;&lt;D xsi:type="xsd:double"&gt;20.576120000000003&lt;/D&gt;&lt;D xsi:type="xsd:double"&gt;20.576120000000003&lt;/D&gt;&lt;D xsi:type="xsd:double"&gt;20.576120000000003&lt;/D&gt;&lt;D xsi:type="xsd:double"&gt;20.576120000000003&lt;/D&gt;&lt;D xsi:type="xsd:double"&gt;20.576120000000003&lt;/D&gt;&lt;D xsi:type="xsd:double"&gt;20.539610000000003&lt;/D&gt;&lt;D xsi:type="xsd:double"&gt;20.539610000000003&lt;/D&gt;&lt;D xsi:type="xsd:double"&gt;20.539610000000003&lt;/D&gt;&lt;D xsi:type="xsd:double"&gt;20.52064&lt;/D&gt;&lt;D xsi:type="xsd:double"&gt;20.52064&lt;/D&gt;&lt;D xsi:type="xsd:double"&gt;20.39243&lt;/D&gt;&lt;D xsi:type="xsd:double"&gt;20.39243&lt;/D&gt;&lt;D xsi:type="xsd:double"&gt;20.39243&lt;/D&gt;&lt;D xsi:type="xsd:double"&gt;20.39243&lt;/D&gt;&lt;D xsi:type="xsd:double"&gt;20.39243&lt;/D&gt;&lt;D xsi:type="xsd:double"&gt;20.39243&lt;/D&gt;&lt;D xsi:type="xsd:double"&gt;20.423810000000003&lt;/D&gt;&lt;D xsi:type="xsd:double"&gt;20.46423&lt;/D&gt;&lt;D xsi:type="xsd:double"&gt;20.47762&lt;/D&gt;&lt;D xsi:type="xsd:double"&gt;20.46762&lt;/D&gt;&lt;D xsi:type="xsd:double"&gt;20.46762&lt;/D&gt;&lt;D xsi:type="xsd:double"&gt;20.46762&lt;/D&gt;&lt;D xsi:type="xsd:double"&gt;20.4719&lt;/D&gt;&lt;D xsi:type="xsd:double"&gt;20.4719&lt;/D&gt;&lt;D xsi:type="xsd:double"&gt;20.468690000000002&lt;/D&gt;&lt;D xsi:type="xsd:double"&gt;20.468690000000002&lt;/D&gt;&lt;D xsi:type="xsd:double"&gt;20.468690000000002&lt;/D&gt;&lt;D xsi:type="xsd:double"&gt;20.468690000000002&lt;/D&gt;&lt;D xsi:type="xsd:double"&gt;20.468690000000002&lt;/D&gt;&lt;D xsi:type="xsd:double"&gt;20.468690000000002&lt;/D&gt;&lt;D xsi:type="xsd:double"&gt;20.468690000000002&lt;/D&gt;&lt;D xsi:type="xsd:double"&gt;20.431890000000003&lt;/D&gt;&lt;D xsi:type="xsd:double"&gt;20.434330000000003&lt;/D&gt;&lt;D xsi:type="xsd:double"&gt;20.42433&lt;/D&gt;&lt;D xsi:type="xsd:double"&gt;20.42433&lt;/D&gt;&lt;D xsi:type="xsd:double"&gt;20.345190000000002&lt;/D&gt;&lt;D xsi:type="xsd:double"&gt;20.27579&lt;/D&gt;&lt;D xsi:type="xsd:double"&gt;20.36446&lt;/D&gt;&lt;D xsi:type="xsd:double"&gt;20.36446&lt;/D&gt;&lt;D xsi:type="xsd:double"&gt;20.36446&lt;/D&gt;&lt;D xsi:type="xsd:double"&gt;20.36446&lt;/D&gt;&lt;D xsi:type="xsd:double"&gt;20.36446&lt;/D&gt;&lt;D xsi:type="xsd:double"&gt;20.36446&lt;/D&gt;&lt;D xsi:type="xsd:double"&gt;20.328400000000002&lt;/D&gt;&lt;D xsi:type="xsd:double"&gt;20.37769&lt;/D&gt;&lt;D xsi:type="xsd:double"&gt;20.40274&lt;/D&gt;&lt;D xsi:type="xsd:double"&gt;20.40274&lt;/D&gt;&lt;D xsi:type="xsd:double"&gt;20.38992&lt;/D&gt;&lt;D xsi:type="xsd:double"&gt;20.37387&lt;/D&gt;&lt;D xsi:type="xsd:double"&gt;20.40606&lt;/D&gt;&lt;D xsi:type="xsd:double"&gt;20.40343&lt;/D&gt;&lt;D xsi:type="xsd:double"&gt;20.40343&lt;/D&gt;&lt;D xsi:type="xsd:double"&gt;20.40343&lt;/D&gt;&lt;D xsi:type="xsd:double"&gt;20.40343&lt;/D&gt;&lt;D xsi:type="xsd:double"&gt;20.385&lt;/D&gt;&lt;D xsi:type="xsd:double"&gt;20.371850000000002&lt;/D&gt;&lt;D xsi:type="xsd:double"&gt;20.371850000000002&lt;/D&gt;&lt;D xsi:type="xsd:double"&gt;20.3508&lt;/D&gt;&lt;D xsi:type="xsd:double"&gt;20.32448&lt;/D&gt;&lt;D xsi:type="xsd:double"&gt;20.32185&lt;/D&gt;&lt;D xsi:type="xsd:double"&gt;20.2792&lt;/D&gt;&lt;D xsi:type="xsd:double"&gt;20.238960000000002&lt;/D&gt;&lt;D xsi:type="xsd:double"&gt;20.238960000000002&lt;/D&gt;&lt;D xsi:type="xsd:double"&gt;20.13369&lt;/D&gt;&lt;D xsi:type="xsd:double"&gt;20.13369&lt;/D&gt;&lt;D xsi:type="xsd:double"&gt;20.13369&lt;/D&gt;&lt;D xsi:type="xsd:double"&gt;20.13369&lt;/D&gt;&lt;D xsi:type="xsd:double"&gt;20.13369&lt;/D&gt;&lt;D xsi:type="xsd:double"&gt;20.13369&lt;/D&gt;&lt;D xsi:type="xsd:double"&gt;20.09027&lt;/D&gt;&lt;D xsi:type="xsd:double"&gt;20.09027&lt;/D&gt;&lt;D xsi:type="xsd:double"&gt;20.09027&lt;/D&gt;&lt;D xsi:type="xsd:double"&gt;20.07449&lt;/D&gt;&lt;D xsi:type="xsd:double"&gt;20.07449&lt;/D&gt;&lt;D xsi:type="xsd:double"&gt;20.07449&lt;/D&gt;&lt;D xsi:type="xsd:double"&gt;20.07449&lt;/D&gt;&lt;D xsi:type="xsd:double"&gt;20.02449&lt;/D&gt;&lt;D xsi:type="xsd:double"&gt;20.05976&lt;/D&gt;&lt;D xsi:type="xsd:double"&gt;20.05976&lt;/D&gt;&lt;D xsi:type="xsd:double"&gt;20.05976&lt;/D&gt;&lt;D xsi:type="xsd:double"&gt;20.05976&lt;/D&gt;&lt;D xsi:type="xsd:double"&gt;20.034110000000002&lt;/D&gt;&lt;D xsi:type="xsd:double"&gt;20.034110000000002&lt;/D&gt;&lt;D xsi:type="xsd:double"&gt;20.10826&lt;/D&gt;&lt;D xsi:type="xsd:double"&gt;20.10826&lt;/D&gt;&lt;D xsi:type="xsd:double"&gt;20.083260000000003&lt;/D&gt;&lt;D xsi:type="xsd:double"&gt;20.083260000000003&lt;/D&gt;&lt;D xsi:type="xsd:double"&gt;20.083260000000003&lt;/D&gt;&lt;D xsi:type="xsd:double"&gt;20.083260000000003&lt;/D&gt;&lt;D xsi:type="xsd:double"&gt;20.083260000000003&lt;/D&gt;&lt;D xsi:type="xsd:double"&gt;20.034110000000002&lt;/D&gt;&lt;D xsi:type="xsd:double"&gt;20.034110000000002&lt;/D&gt;&lt;D xsi:type="xsd:double"&gt;20.034110000000002&lt;/D&gt;&lt;D xsi:type="xsd:double"&gt;20.01216&lt;/D&gt;&lt;D xsi:type="xsd:double"&gt;20.01216&lt;/D&gt;&lt;D xsi:type="xsd:double"&gt;20.01216&lt;/D&gt;&lt;D xsi:type="xsd:double"&gt;19.99934&lt;/D&gt;&lt;D xsi:type="xsd:double"&gt;19.94806&lt;/D&gt;&lt;D xsi:type="xsd:double"&gt;19.97185&lt;/D&gt;&lt;D xsi:type="xsd:double"&gt;19.97185&lt;/D&gt;&lt;D xsi:type="xsd:double"&gt;19.97185&lt;/D&gt;&lt;D xsi:type="xsd:double"&gt;19.905350000000002&lt;/D&gt;&lt;D xsi:type="xsd:double"&gt;19.839000000000002&lt;/D&gt;&lt;D xsi:type="xsd:double"&gt;19.838&lt;/D&gt;&lt;D xsi:type="xsd:double"&gt;19.839000000000002&lt;/D&gt;&lt;D xsi:type="xsd:double"&gt;19.79148&lt;/D&gt;&lt;D xsi:type="xsd:double"&gt;19.772730000000003&lt;/D&gt;&lt;D xsi:type="xsd:double"&gt;19.79523&lt;/D&gt;&lt;D xsi:type="xsd:double"&gt;19.772730000000003&lt;/D&gt;&lt;D xsi:type="xsd:double"&gt;19.79523&lt;/D&gt;&lt;D xsi:type="xsd:double"&gt;19.78273&lt;/D&gt;&lt;D xsi:type="xsd:double"&gt;19.78273&lt;/D&gt;&lt;D xsi:type="xsd:double"&gt;19.78273&lt;/D&gt;&lt;D xsi:type="xsd:double"&gt;19.78273&lt;/D&gt;&lt;D xsi:type="xsd:double"&gt;19.78273&lt;/D&gt;&lt;D xsi:type="xsd:double"&gt;19.78273&lt;/D&gt;&lt;D xsi:type="xsd:double"&gt;19.78273&lt;/D&gt;&lt;D xsi:type="xsd:double"&gt;19.78273&lt;/D&gt;&lt;D xsi:type="xsd:double"&gt;19.781730000000003&lt;/D&gt;&lt;D xsi:type="xsd:double"&gt;19.81819&lt;/D&gt;&lt;D xsi:type="xsd:double"&gt;19.77972&lt;/D&gt;&lt;D xsi:type="xsd:double"&gt;19.858140000000002&lt;/D&gt;&lt;D xsi:type="xsd:double"&gt;19.789720000000003&lt;/D&gt;&lt;D xsi:type="xsd:double"&gt;19.737090000000002&lt;/D&gt;&lt;D xsi:type="xsd:double"&gt;19.737090000000002&lt;/D&gt;&lt;D xsi:type="xsd:double"&gt;19.737090000000002&lt;/D&gt;&lt;D xsi:type="xsd:double"&gt;19.737090000000002&lt;/D&gt;&lt;D xsi:type="xsd:double"&gt;19.737090000000002&lt;/D&gt;&lt;D xsi:type="xsd:double"&gt;19.737090000000002&lt;/D&gt;&lt;D xsi:type="xsd:double"&gt;19.737090000000002&lt;/D&gt;&lt;D xsi:type="xsd:double"&gt;19.737090000000002&lt;/D&gt;&lt;D xsi:type="xsd:double"&gt;19.737090000000002&lt;/D&gt;&lt;D xsi:type="xsd:double"&gt;19.737090000000002&lt;/D&gt;&lt;D xsi:type="xsd:double"&gt;19.739720000000002&lt;/D&gt;&lt;D xsi:type="xsd:double"&gt;19.739720000000002&lt;/D&gt;&lt;D xsi:type="xsd:double"&gt;19.739720000000002&lt;/D&gt;&lt;D xsi:type="xsd:double"&gt;19.739720000000002&lt;/D&gt;&lt;D xsi:type="xsd:double"&gt;19.79767&lt;/D&gt;&lt;D xsi:type="xsd:double"&gt;19.75665&lt;/D&gt;&lt;D xsi:type="xsd:double"&gt;19.75665&lt;/D&gt;&lt;D xsi:type="xsd:double"&gt;19.75665&lt;/D&gt;&lt;D xsi:type="xsd:double"&gt;19.754080000000002&lt;/D&gt;&lt;D xsi:type="xsd:double"&gt;19.754080000000002&lt;/D&gt;&lt;D xsi:type="xsd:double"&gt;19.695&lt;/D&gt;&lt;D xsi:type="xsd:double"&gt;19.664340000000003&lt;/D&gt;&lt;D xsi:type="xsd:double"&gt;19.664340000000003&lt;/D&gt;&lt;D xsi:type="xsd:double"&gt;19.664340000000003&lt;/D&gt;&lt;D xsi:type="xsd:double"&gt;19.75288&lt;/D&gt;&lt;D xsi:type="xsd:double"&gt;19.692140000000002&lt;/D&gt;&lt;D xsi:type="xsd:double"&gt;19.624190000000002&lt;/D&gt;&lt;D xsi:type="xsd:double"&gt;19.54&lt;/D&gt;&lt;D xsi:type="xsd:double"&gt;19.4569&lt;/D&gt;&lt;D xsi:type="xsd:double"&gt;19.4569&lt;/D&gt;&lt;D xsi:type="xsd:double"&gt;19.38096&lt;/D&gt;&lt;D xsi:type="xsd:double"&gt;19.38096&lt;/D&gt;&lt;D xsi:type="xsd:double"&gt;19.38096&lt;/D&gt;&lt;D xsi:type="xsd:double"&gt;19.182460000000003&lt;/D&gt;&lt;D xsi:type="xsd:double"&gt;19.158070000000002&lt;/D&gt;&lt;D xsi:type="xsd:double"&gt;19.10929&lt;/D&gt;&lt;D xsi:type="xsd:double"&gt;19.10929&lt;/D&gt;&lt;D xsi:type="xsd:double"&gt;19.10929&lt;/D&gt;&lt;D xsi:type="xsd:double"&gt;19.10929&lt;/D&gt;&lt;D xsi:type="xsd:double"&gt;19.10929&lt;/D&gt;&lt;D xsi:type="xsd:double"&gt;19.10929&lt;/D&gt;&lt;D xsi:type="xsd:double"&gt;19.09881&lt;/D&gt;&lt;D xsi:type="xsd:double"&gt;19.09881&lt;/D&gt;&lt;D xsi:type="xsd:double"&gt;19.09881&lt;/D&gt;&lt;D xsi:type="xsd:double"&gt;19.06466&lt;/D&gt;&lt;D xsi:type="xsd:double"&gt;19.06466&lt;/D&gt;&lt;D xsi:type="xsd:double"&gt;19.06466&lt;/D&gt;&lt;D xsi:type="xsd:double"&gt;19.01377&lt;/D&gt;&lt;D xsi:type="xsd:double"&gt;19.01377&lt;/D&gt;&lt;D xsi:type="xsd:double"&gt;19.01377&lt;/D&gt;&lt;D xsi:type="xsd:double"&gt;19.01377&lt;/D&gt;&lt;D xsi:type="xsd:double"&gt;18.95053&lt;/D&gt;&lt;D xsi:type="xsd:double"&gt;18.913030000000003&lt;/D&gt;&lt;D xsi:type="xsd:double"&gt;18.913030000000003&lt;/D&gt;&lt;D xsi:type="xsd:double"&gt;18.913030000000003&lt;/D&gt;&lt;D xsi:type="xsd:double"&gt;18.913030000000003&lt;/D&gt;&lt;D xsi:type="xsd:double"&gt;18.913030000000003&lt;/D&gt;&lt;D xsi:type="xsd:double"&gt;18.913030000000003&lt;/D&gt;&lt;D xsi:type="xsd:double"&gt;18.89553&lt;/D&gt;&lt;D xsi:type="xsd:double"&gt;18.89553&lt;/D&gt;&lt;D xsi:type="xsd:double"&gt;18.69553&lt;/D&gt;&lt;D xsi:type="xsd:double"&gt;18.69553&lt;/D&gt;&lt;D xsi:type="xsd:double"&gt;18.663030000000003&lt;/D&gt;&lt;D xsi:type="xsd:double"&gt;18.651490000000003&lt;/D&gt;&lt;D xsi:type="xsd:double"&gt;18.651490000000003&lt;/D&gt;&lt;D xsi:type="xsd:double"&gt;18.651490000000003&lt;/D&gt;&lt;D xsi:type="xsd:double"&gt;18.72466&lt;/D&gt;&lt;D xsi:type="xsd:double"&gt;18.74905&lt;/D&gt;&lt;D xsi:type="xsd:double"&gt;18.74417&lt;/D&gt;&lt;D xsi:type="xsd:double"&gt;18.74905&lt;/D&gt;&lt;D xsi:type="xsd:double"&gt;18.602710000000002&lt;/D&gt;&lt;D xsi:type="xsd:double"&gt;18.602710000000002&lt;/D&gt;&lt;D xsi:type="xsd:double"&gt;18.53442&lt;/D&gt;&lt;D xsi:type="xsd:double"&gt;18.471&lt;/D&gt;&lt;D xsi:type="xsd:double"&gt;18.407590000000003&lt;/D&gt;&lt;D xsi:type="xsd:double"&gt;18.407590000000003&lt;/D&gt;&lt;D xsi:type="xsd:double"&gt;18.407590000000003&lt;/D&gt;&lt;D xsi:type="xsd:double"&gt;18.33442&lt;/D&gt;&lt;D xsi:type="xsd:double"&gt;18.28564&lt;/D&gt;&lt;D xsi:type="xsd:double"&gt;18.21393&lt;/D&gt;&lt;D xsi:type="xsd:double"&gt;18.21393&lt;/D&gt;&lt;D xsi:type="xsd:double"&gt;18.21393&lt;/D&gt;&lt;D xsi:type="xsd:double"&gt;18.171780000000002&lt;/D&gt;&lt;D xsi:type="xsd:double"&gt;18.317030000000003&lt;/D&gt;&lt;D xsi:type="xsd:double"&gt;18.208530000000003&lt;/D&gt;&lt;D xsi:type="xsd:double"&gt;18.12516&lt;/D&gt;&lt;D xsi:type="xsd:double"&gt;18.00336&lt;/D&gt;&lt;D xsi:type="xsd:double"&gt;18.00336&lt;/D&gt;&lt;D xsi:type="xsd:double"&gt;17.808490000000003&lt;/D&gt;&lt;D xsi:type="xsd:double"&gt;17.97772&lt;/D&gt;&lt;D xsi:type="xsd:double"&gt;17.94952&lt;/D&gt;&lt;D xsi:type="xsd:double"&gt;17.76208&lt;/D&gt;&lt;D xsi:type="xsd:double"&gt;17.68516&lt;/D&gt;&lt;D xsi:type="xsd:double"&gt;17.576870000000003&lt;/D&gt;&lt;D xsi:type="xsd:double"&gt;17.55056&lt;/D&gt;&lt;D xsi:type="xsd:double"&gt;17.55056&lt;/D&gt;&lt;D xsi:type="xsd:double"&gt;17.619&lt;/D&gt;&lt;D xsi:type="xsd:double"&gt;17.619&lt;/D&gt;&lt;D xsi:type="xsd:double"&gt;17.619&lt;/D&gt;&lt;D xsi:type="xsd:double"&gt;17.58371&lt;/D&gt;&lt;D xsi:type="xsd:double"&gt;17.61841&lt;/D&gt;&lt;D xsi:type="xsd:double"&gt;17.586000000000002&lt;/D&gt;&lt;D xsi:type="xsd:double"&gt;17.586000000000002&lt;/D&gt;&lt;D xsi:type="xsd:double"&gt;17.610030000000002&lt;/D&gt;&lt;D xsi:type="xsd:double"&gt;17.531920000000003&lt;/D&gt;&lt;D xsi:type="xsd:double"&gt;17.43513&lt;/D&gt;&lt;D xsi:type="xsd:double"&gt;17.40811&lt;/D&gt;&lt;D xsi:type="xsd:double"&gt;17.40811&lt;/D&gt;&lt;D xsi:type="xsd:double"&gt;17.3827&lt;/D&gt;&lt;D xsi:type="xsd:double"&gt;17.23487&lt;/D&gt;&lt;D xsi:type="xsd:double"&gt;17.2739&lt;/D&gt;&lt;D xsi:type="xsd:double"&gt;17.2739&lt;/D&gt;&lt;/FQL&gt;&lt;FQL&gt;&lt;Q&gt;ES0178430E18^PSETCAL(FIVEDAY);FG_VOLUME(-1AY,NOW,D,0)&lt;/Q&gt;&lt;R&gt;263&lt;/R&gt;&lt;C&gt;1&lt;/C&gt;&lt;D xsi:type="xsd:double"&gt;178.0806&lt;/D&gt;&lt;D xsi:type="xsd:double"&gt;181.5958&lt;/D&gt;&lt;D xsi:type="xsd:double"&gt;46.823060000000005&lt;/D&gt;&lt;D xsi:type="xsd:double"&gt;30.913230000000002&lt;/D&gt;&lt;D xsi:type="xsd:double"&gt;122.2943&lt;/D&gt;&lt;D xsi:type="xsd:double"&gt;89.671240000000012&lt;/D&gt;&lt;D xsi:type="xsd:double"&gt;37.70714&lt;/D&gt;&lt;D xsi:type="xsd:double"&gt;67.69175&lt;/D&gt;&lt;D xsi:type="xsd:double"&gt;78.21053&lt;/D&gt;&lt;D xsi:type="xsd:double"&gt;94.199540000000013&lt;/D&gt;&lt;D xsi:type="xsd:double"&gt;49.712070000000004&lt;/D&gt;&lt;D xsi:type="xsd:double"&gt;57.87364&lt;/D&gt;&lt;D xsi:type="xsd:double"&gt;46.2519&lt;/D&gt;&lt;D xsi:type="xsd:double"&gt;59.920350000000006&lt;/D&gt;&lt;D xsi:type="xsd:double"&gt;79.606090000000009&lt;/D&gt;&lt;D xsi:type="xsd:double"&gt;40.73431&lt;/D&gt;&lt;D xsi:type="xsd:double"&gt;21.699260000000002&lt;/D&gt;&lt;D xsi:type="xsd:double"&gt;33.894670000000005&lt;/D&gt;&lt;D xsi:type="xsd:double"&gt;24.49444&lt;/D&gt;&lt;D xsi:type="xsd:double"&gt;38.3363&lt;/D&gt;&lt;D xsi:type="xsd:double"&gt;20.036350000000002&lt;/D&gt;&lt;D xsi:type="xsd:double"&gt;27.951780000000003&lt;/D&gt;&lt;D xsi:type="xsd:double"&gt;39.519510000000004&lt;/D&gt;&lt;D xsi:type="xsd:double"&gt;52.368300000000005&lt;/D&gt;&lt;D xsi:type="xsd:double"&gt;82.06353&lt;/D&gt;&lt;D xsi:type="xsd:double"&gt;175.6634&lt;/D&gt;&lt;D xsi:type="xsd:double"&gt;135.1823&lt;/D&gt;&lt;D xsi:type="xsd:double"&gt;33.278240000000004&lt;/D&gt;&lt;D xsi:type="xsd:double"&gt;17.09344&lt;/D&gt;&lt;D xsi:type="xsd:double"&gt;11.150360000000001&lt;/D&gt;&lt;D xsi:type="xsd:double"&gt;0&lt;/D&gt;&lt;D xsi:type="xsd:double"&gt;20.825290000000003&lt;/D&gt;&lt;D xsi:type="xsd:double"&gt;10.463700000000001&lt;/D&gt;&lt;D xsi:type="xsd:double"&gt;14.905519&lt;/D&gt;&lt;D xsi:type="xsd:double"&gt;20.981150000000003&lt;/D&gt;&lt;D xsi:type="xsd:double"&gt;0&lt;/D&gt;&lt;D xsi:type="xsd:double"&gt;19.913240000000002&lt;/D&gt;&lt;D xsi:type="xsd:double"&gt;19.851080000000003&lt;/D&gt;&lt;D xsi:type="xsd:double"&gt;33.65294&lt;/D&gt;&lt;D xsi:type="xsd:double"&gt;22.19153&lt;/D&gt;&lt;D xsi:type="xsd:double"&gt;34.957370000000004&lt;/D&gt;&lt;D xsi:type="xsd:double"&gt;29.882530000000003&lt;/D&gt;&lt;D xsi:type="xsd:double"&gt;52.315210000000008&lt;/D&gt;&lt;D xsi:type="xsd:double"&gt;49.691860000000005&lt;/D&gt;&lt;D xsi:type="xsd:double"&gt;53.42766&lt;/D&gt;&lt;D xsi:type="xsd:double"&gt;34.084740000000004&lt;/D&gt;&lt;D xsi:type="xsd:double"&gt;17.219150000000003&lt;/D&gt;&lt;D xsi:type="xsd:double"&gt;28.73748&lt;/D&gt;&lt;D xsi:type="xsd:double"&gt;34.491080000000004&lt;/D&gt;&lt;D xsi:type="xsd:double"&gt;38.09434&lt;/D&gt;&lt;D xsi:type="xsd:double"&gt;75.76443&lt;/D&gt;&lt;D xsi:type="xsd:double"&gt;46.48324&lt;/D&gt;&lt;D xsi:type="xsd:double"&gt;28.56154&lt;/D&gt;&lt;D xsi:type="xsd:double"&gt;47.42441&lt;/D&gt;&lt;D xsi:type="xsd:double"&gt;42.97419&lt;/D&gt;&lt;D xsi:type="xsd:double"&gt;32.59384&lt;/D&gt;&lt;D xsi:type="xsd:double"&gt;32.2646&lt;/D&gt;&lt;D xsi:type="xsd:double"&gt;27.575180000000003&lt;/D&gt;&lt;D xsi:type="xsd:double"&gt;24.571180000000002&lt;/D&gt;&lt;D xsi:type="xsd:double"&gt;38.81031&lt;/D&gt;&lt;D xsi:type="xsd:double"&gt;37.413590000000006&lt;/D&gt;&lt;D xsi:type="xsd:double"&gt;22.695960000000003&lt;/D&gt;&lt;D xsi:type="xsd:double"&gt;21.1076&lt;/D&gt;&lt;D xsi:type="xsd:double"&gt;23.621340000000004&lt;/D&gt;&lt;D xsi:type="xsd:double"&gt;31.18464&lt;/D&gt;&lt;D xsi:type="xsd:double"&gt;20.99667&lt;/D&gt;&lt;D xsi:type="xsd:double"&gt;26.672960000000003&lt;/D&gt;&lt;D xsi:type="xsd:double"&gt;26.527910000000002&lt;/D&gt;&lt;D xsi:type="xsd:double"&gt;31.314780000000003&lt;/D&gt;&lt;D xsi:type="xsd:double"&gt;24.001820000000002&lt;/D&gt;&lt;D xsi:type="xsd:double"&gt;27.588890000000003&lt;/D&gt;&lt;D xsi:type="xsd:double"&gt;22.17441&lt;/D&gt;&lt;D xsi:type="xsd:double"&gt;31.079280000000004&lt;/D&gt;&lt;D xsi:type="xsd:double"&gt;33.17954&lt;/D&gt;&lt;D xsi:type="xsd:double"&gt;45.668650000000007&lt;/D&gt;&lt;D xsi:type="xsd:double"&gt;75.96247000000001&lt;/D&gt;&lt;D xsi:type="xsd:double"&gt;37.31996&lt;/D&gt;&lt;D xsi:type="xsd:double"&gt;33.0979&lt;/D&gt;&lt;D xsi:type="xsd:double"&gt;37.207480000000004&lt;/D&gt;&lt;D xsi:type="xsd:double"&gt;44.682860000000005&lt;/D&gt;&lt;D xsi:type="xsd:double"&gt;28.783160000000002&lt;/D&gt;&lt;D xsi:type="xsd:double"&gt;40.21132&lt;/D&gt;&lt;D xsi:type="xsd:double"&gt;33.88458&lt;/D&gt;&lt;D xsi:type="xsd:double"&gt;37.49653&lt;/D&gt;&lt;D xsi:type="xsd:double"&gt;33.624930000000006&lt;/D&gt;&lt;D xsi:type="xsd:double"&gt;36.88552&lt;/D&gt;&lt;D xsi:type="xsd:double"&gt;57.01216&lt;/D&gt;&lt;D xsi:type="xsd:double"&gt;69.50715000000001&lt;/D&gt;&lt;D xsi:type="xsd:double"&gt;55.32204&lt;/D&gt;&lt;D xsi:type="xsd:double"&gt;52.158190000000005&lt;/D&gt;&lt;D xsi:type="xsd:double"&gt;77.59071&lt;/D&gt;&lt;D xsi:type="xsd:double"&gt;100.3228&lt;/D&gt;&lt;D xsi:type="xsd:double"&gt;37.6363&lt;/D&gt;&lt;D xsi:type="xsd:double"&gt;53.78667&lt;/D&gt;&lt;D xsi:type="xsd:double"&gt;35.416000000000004&lt;/D&gt;&lt;D xsi:type="xsd:double"&gt;26.163230000000002&lt;/D&gt;&lt;D xsi:type="xsd:double"&gt;29.849940000000004&lt;/D&gt;&lt;D xsi:type="xsd:double"&gt;27.412&lt;/D&gt;&lt;D xsi:type="xsd:double"&gt;25.063&lt;/D&gt;&lt;D xsi:type="xsd:double"&gt;45.577960000000004&lt;/D&gt;&lt;D xsi:type="xsd:double"&gt;30.097780000000004&lt;/D&gt;&lt;D xsi:type="xsd:double"&gt;34.771240000000006&lt;/D&gt;&lt;D xsi:type="xsd:double"&gt;25.571630000000003&lt;/D&gt;&lt;D xsi:type="xsd:double"&gt;31.967620000000004&lt;/D&gt;&lt;D xsi:type="xsd:double"&gt;30.751440000000002&lt;/D&gt;&lt;D xsi:type="xsd:double"&gt;22.91862&lt;/D&gt;&lt;D xsi:type="xsd:double"&gt;23.636560000000003&lt;/D&gt;&lt;D xsi:type="xsd:double"&gt;33.148070000000004&lt;/D&gt;&lt;D xsi:type="xsd:double"&gt;47.66376&lt;/D&gt;&lt;D xsi:type="xsd:double"&gt;51.636410000000005&lt;/D&gt;&lt;D xsi:type="xsd:double"&gt;54.122490000000006&lt;/D&gt;&lt;D xsi:type="xsd:double"&gt;53.75229&lt;/D&gt;&lt;D xsi:type="xsd:double"&gt;68.73352&lt;/D&gt;&lt;D xsi:type="xsd:double"&gt;52.44315&lt;/D&gt;&lt;D xsi:type="xsd:double"&gt;120.33640000000001&lt;/D&gt;&lt;D xsi:type="xsd:double"&gt;0&lt;/D&gt;&lt;D xsi:type="xsd:double"&gt;0&lt;/D&gt;&lt;D xsi:type="xsd:double"&gt;83.40485000000001&lt;/D&gt;&lt;D xsi:type="xsd:double"&gt;106.7612&lt;/D&gt;&lt;D xsi:type="xsd:double"&gt;138.2552&lt;/D&gt;&lt;D xsi:type="xsd:double"&gt;156.055&lt;/D&gt;&lt;D xsi:type="xsd:double"&gt;155.7322&lt;/D&gt;&lt;D xsi:type="xsd:double"&gt;73.97516&lt;/D&gt;&lt;D xsi:type="xsd:double"&gt;61.253510000000006&lt;/D&gt;&lt;D xsi:type="xsd:double"&gt;54.451560000000008&lt;/D&gt;&lt;D xsi:type="xsd:double"&gt;127.41649000000001&lt;/D&gt;&lt;D xsi:type="xsd:double"&gt;68.049910000000011&lt;/D&gt;&lt;D xsi:type="xsd:double"&gt;72.8602&lt;/D&gt;&lt;D xsi:type="xsd:double"&gt;98.44267&lt;/D&gt;&lt;D xsi:type="xsd:double"&gt;91.885420000000011&lt;/D&gt;&lt;D xsi:type="xsd:double"&gt;99.347630000000009&lt;/D&gt;&lt;D xsi:type="xsd:double"&gt;63.19859&lt;/D&gt;&lt;D xsi:type="xsd:double"&gt;61.443120000000008&lt;/D&gt;&lt;D xsi:type="xsd:double"&gt;31.175950000000004&lt;/D&gt;&lt;D xsi:type="xsd:double"&gt;42.50623&lt;/D&gt;&lt;D xsi:type="xsd:double"&gt;107.98209000000001&lt;/D&gt;&lt;D xsi:type="xsd:double"&gt;78.872&lt;/D&gt;&lt;D xsi:type="xsd:double"&gt;43.651050000000005&lt;/D&gt;&lt;D xsi:type="xsd:double"&gt;115.83649000000001&lt;/D&gt;&lt;D xsi:type="xsd:double"&gt;40.224320000000006&lt;/D&gt;&lt;D xsi:type="xsd:double"&gt;65.48687000000001&lt;/D&gt;&lt;D xsi:type="xsd:double"&gt;31.195860000000003&lt;/D&gt;&lt;D xsi:type="xsd:double"&gt;37.009930000000004&lt;/D&gt;&lt;D xsi:type="xsd:double"&gt;46.17076&lt;/D&gt;&lt;D xsi:type="xsd:double"&gt;20.08667&lt;/D&gt;&lt;D xsi:type="xsd:double"&gt;23.615640000000003&lt;/D&gt;&lt;D xsi:type="xsd:double"&gt;23.727240000000002&lt;/D&gt;&lt;D xsi:type="xsd:double"&gt;23.48404&lt;/D&gt;&lt;D xsi:type="xsd:double"&gt;21.30656&lt;/D&gt;&lt;D xsi:type="xsd:double"&gt;21.104&lt;/D&gt;&lt;D xsi:type="xsd:double"&gt;24.466920000000002&lt;/D&gt;&lt;D xsi:type="xsd:double"&gt;21.48827&lt;/D&gt;&lt;D xsi:type="xsd:double"&gt;33.17691&lt;/D&gt;&lt;D xsi:type="xsd:double"&gt;38.619890000000005&lt;/D&gt;&lt;D xsi:type="xsd:double"&gt;54.851130000000005&lt;/D&gt;&lt;D xsi:type="xsd:double"&gt;123.5866&lt;/D&gt;&lt;D xsi:type="xsd:double"&gt;103.561&lt;/D&gt;&lt;D xsi:type="xsd:double"&gt;29.65734&lt;/D&gt;&lt;D xsi:type="xsd:double"&gt;22.46593&lt;/D&gt;&lt;D xsi:type="xsd:double"&gt;29.534650000000003&lt;/D&gt;&lt;D xsi:type="xsd:double"&gt;46.48046&lt;/D&gt;&lt;D xsi:type="xsd:double"&gt;18.28496&lt;/D&gt;&lt;D xsi:type="xsd:double"&gt;27.90058&lt;/D&gt;&lt;D xsi:type="xsd:double"&gt;35.65874&lt;/D&gt;&lt;D xsi:type="xsd:double"&gt;42.14737&lt;/D&gt;&lt;D xsi:type="xsd:double"&gt;37.65321&lt;/D&gt;&lt;D xsi:type="xsd:double"&gt;29.499820000000003&lt;/D&gt;&lt;D xsi:type="xsd:double"&gt;24.957860000000004&lt;/D&gt;&lt;D xsi:type="xsd:double"&gt;36.866460000000004&lt;/D&gt;&lt;D xsi:type="xsd:double"&gt;36.514500000000005&lt;/D&gt;&lt;D xsi:type="xsd:double"&gt;53.836270000000006&lt;/D&gt;&lt;D xsi:type="xsd:double"&gt;40.354780000000005&lt;/D&gt;&lt;D xsi:type="xsd:double"&gt;81.303480000000008&lt;/D&gt;&lt;D xsi:type="xsd:double"&gt;49.36413&lt;/D&gt;&lt;D xsi:type="xsd:double"&gt;21.385140000000003&lt;/D&gt;&lt;D xsi:type="xsd:double"&gt;49.970360000000007&lt;/D&gt;&lt;D xsi:type="xsd:double"&gt;25.26207&lt;/D&gt;&lt;D xsi:type="xsd:double"&gt;24.047340000000002&lt;/D&gt;&lt;D xsi:type="xsd:double"&gt;42.12118&lt;/D&gt;&lt;D xsi:type="xsd:double"&gt;32.153110000000005&lt;/D&gt;&lt;D xsi:type="xsd:double"&gt;36.022&lt;/D&gt;&lt;D xsi:type="xsd:double"&gt;23.28918&lt;/D&gt;&lt;D xsi:type="xsd:double"&gt;33.017210000000006&lt;/D&gt;&lt;D xsi:type="xsd:double"&gt;32.5422&lt;/D&gt;&lt;D xsi:type="xsd:double"&gt;37.31429&lt;/D&gt;&lt;D xsi:type="xsd:double"&gt;35.62422&lt;/D&gt;&lt;D xsi:type="xsd:double"&gt;37.687&lt;/D&gt;&lt;D xsi:type="xsd:double"&gt;55.4788&lt;/D&gt;&lt;D xsi:type="xsd:double"&gt;33.94171&lt;/D&gt;&lt;D xsi:type="xsd:double"&gt;48.58859&lt;/D&gt;&lt;D xsi:type="xsd:double"&gt;60.383100000000006&lt;/D&gt;&lt;D xsi:type="xsd:double"&gt;60.374480000000005&lt;/D&gt;&lt;D xsi:type="xsd:double"&gt;57.251410000000007&lt;/D&gt;&lt;D xsi:type="xsd:double"&gt;71.65241&lt;/D&gt;&lt;D xsi:type="xsd:double"&gt;67.87263&lt;/D&gt;&lt;D xsi:type="xsd:double"&gt;36.387570000000004&lt;/D&gt;&lt;D xsi:type="xsd:double"&gt;18.432840000000002&lt;/D&gt;&lt;D xsi:type="xsd:double"&gt;30.89373&lt;/D&gt;&lt;D xsi:type="xsd:double"&gt;24.141610000000004&lt;/D&gt;&lt;D xsi:type="xsd:double"&gt;35.892190000000006&lt;/D&gt;&lt;D xsi:type="xsd:double"&gt;42.254&lt;/D&gt;&lt;D xsi:type="xsd:double"&gt;29.208360000000003&lt;/D&gt;&lt;D xsi:type="xsd:double"&gt;19.939140000000002&lt;/D&gt;&lt;D xsi:type="xsd:double"&gt;23.889&lt;/D&gt;&lt;D xsi:type="xsd:double"&gt;24.957&lt;/D&gt;&lt;D xsi:type="xsd:double"&gt;30.3688&lt;/D&gt;&lt;D xsi:type="xsd:double"&gt;16.953&lt;/D&gt;&lt;D xsi:type="xsd:double"&gt;20.000320000000002&lt;/D&gt;&lt;D xsi:type="xsd:double"&gt;64.156320000000008&lt;/D&gt;&lt;D xsi:type="xsd:double"&gt;40.03927&lt;/D&gt;&lt;D xsi:type="xsd:double"&gt;67.04979&lt;/D&gt;&lt;D xsi:type="xsd:double"&gt;33.28971&lt;/D&gt;&lt;D xsi:type="xsd:double"&gt;39.97551&lt;/D&gt;&lt;D xsi:type="xsd:double"&gt;36.22659&lt;/D&gt;&lt;D xsi:type="xsd:double"&gt;27.232840000000003&lt;/D&gt;&lt;D xsi:type="xsd:double"&gt;37.51476&lt;/D&gt;&lt;D xsi:type="xsd:double"&gt;53.14271&lt;/D&gt;&lt;D xsi:type="xsd:double"&gt;48.306490000000004&lt;/D&gt;&lt;D xsi:type="xsd:double"&gt;43.337230000000005&lt;/D&gt;&lt;D xsi:type="xsd:double"&gt;54.698570000000004&lt;/D&gt;&lt;D xsi:type="xsd:double"&gt;92.6132&lt;/D&gt;&lt;D xsi:type="xsd:double"&gt;83.67846&lt;/D&gt;&lt;D xsi:type="xsd:double"&gt;39.79283&lt;/D&gt;&lt;D xsi:type="xsd:double"&gt;25.379220000000004&lt;/D&gt;&lt;D xsi:type="xsd:double"&gt;53.18641&lt;/D&gt;&lt;D xsi:type="xsd:double"&gt;55.02412&lt;/D&gt;&lt;D xsi:type="xsd:double"&gt;39.198460000000004&lt;/D&gt;&lt;D xsi:type="xsd:double"&gt;42.347820000000006&lt;/D&gt;&lt;D xsi:type="xsd:double"&gt;28.640870000000003&lt;/D&gt;&lt;D xsi:type="xsd:double"&gt;28.231360000000002&lt;/D&gt;&lt;D xsi:type="xsd:double"&gt;26.32917&lt;/D&gt;&lt;D xsi:type="xsd:double"&gt;21.12477&lt;/D&gt;&lt;D xsi:type="xsd:double"&gt;47.601580000000006&lt;/D&gt;&lt;D xsi:type="xsd:double"&gt;34.11903&lt;/D&gt;&lt;D xsi:type="xsd:double"&gt;32.8616&lt;/D&gt;&lt;D xsi:type="xsd:double"&gt;36.2599&lt;/D&gt;&lt;D xsi:type="xsd:double"&gt;36.72072&lt;/D&gt;&lt;D xsi:type="xsd:double"&gt;41.13369&lt;/D&gt;&lt;D xsi:type="xsd:double"&gt;25.574550000000002&lt;/D&gt;&lt;D xsi:type="xsd:double"&gt;29.67433&lt;/D&gt;&lt;D xsi:type="xsd:double"&gt;26.172880000000003&lt;/D&gt;&lt;D xsi:type="xsd:double"&gt;28.13&lt;/D&gt;&lt;D xsi:type="xsd:double"&gt;65.68774&lt;/D&gt;&lt;D xsi:type="xsd:double"&gt;26.265760000000004&lt;/D&gt;&lt;D xsi:type="xsd:double"&gt;39.66958&lt;/D&gt;&lt;D xsi:type="xsd:double"&gt;121.50671000000001&lt;/D&gt;&lt;D xsi:type="xsd:double"&gt;71.431760000000011&lt;/D&gt;&lt;D xsi:type="xsd:double"&gt;166.16740000000002&lt;/D&gt;&lt;D xsi:type="xsd:double"&gt;185.4764&lt;/D&gt;&lt;D xsi:type="xsd:double"&gt;202.2057&lt;/D&gt;&lt;D xsi:type="xsd:double"&gt;166.2723&lt;/D&gt;&lt;D xsi:type="xsd:double"&gt;181.89430000000002&lt;/D&gt;&lt;D xsi:type="xsd:double"&gt;216.5018&lt;/D&gt;&lt;D xsi:type="xsd:double"&gt;78.249&lt;/D&gt;&lt;D xsi:type="xsd:double"&gt;59.825&lt;/D&gt;&lt;D xsi:type="xsd:double"&gt;57.80324&lt;/D&gt;&lt;D xsi:type="xsd:double"&gt;335.4875&lt;/D&gt;&lt;D xsi:type="xsd:double"&gt;179.0817&lt;/D&gt;&lt;D xsi:type="xsd:double"&gt;77.61793&lt;/D&gt;&lt;D xsi:type="xsd:double"&gt;128.0238&lt;/D&gt;&lt;D xsi:type="xsd:double"&gt;88.273260000000008&lt;/D&gt;&lt;D xsi:type="xsd:double"&gt;109.39449&lt;/D&gt;&lt;D xsi:type="xsd:double"&gt;45.990440000000007&lt;/D&gt;&lt;/FQL&gt;&lt;FQL&gt;&lt;Q&gt;ES0178430E18^FA_ISO_CODE&lt;/Q&gt;&lt;R&gt;1&lt;/R&gt;&lt;C&gt;1&lt;/C&gt;&lt;D xsi:type="xsd:string"&gt;EUR&lt;/D&gt;&lt;/FQL&gt;&lt;FQL&gt;&lt;Q&gt;ES0178430E18^LSD_NAME_TOP_HLDR(10,"H","FS","EN")&lt;/Q&gt;&lt;R&gt;10&lt;/R&gt;&lt;C&gt;1&lt;/C&gt;&lt;D xsi:type="xsd:string"&gt;Banco Bilbao Vizcaya Argentaria SA&lt;/D&gt;&lt;D xsi:type="xsd:string"&gt;CaixaBank SA&lt;/D&gt;&lt;D xsi:type="xsd:string"&gt;BlackRock Investment Management (UK) Ltd.&lt;/D&gt;&lt;D xsi:type="xsd:string"&gt;Santander Asset Management SA SGIIC&lt;/D&gt;&lt;D xsi:type="xsd:string"&gt;Norges Bank Investment Management&lt;/D&gt;&lt;D xsi:type="xsd:string"&gt;China Unicom (Hong Kong) Ltd.&lt;/D&gt;&lt;D xsi:type="xsd:string"&gt;Lyxor International Asset Management SA&lt;/D&gt;&lt;D xsi:type="xsd:string"&gt;Telefonica SA&lt;/D&gt;&lt;D xsi:type="xsd:string"&gt;Thornburg Investment Management, Inc.&lt;/D&gt;&lt;D xsi:type="xsd:string"&gt;The Vanguard Group, Inc.&lt;/D&gt;&lt;/FQL&gt;&lt;FQL&gt;&lt;Q&gt;ES0178430E18^LSD_POS_TOP_HLDR(10,"H","FS")&lt;/Q&gt;&lt;R&gt;10&lt;/R&gt;&lt;C&gt;1&lt;/C&gt;&lt;D xsi:type="xsd:double"&gt;286574224&lt;/D&gt;&lt;D xsi:type="xsd:double"&gt;230469182&lt;/D&gt;&lt;D xsi:type="xsd:double"&gt;177257649&lt;/D&gt;&lt;D xsi:type="xsd:double"&gt;87993855&lt;/D&gt;&lt;D xsi:type="xsd:double"&gt;79405929&lt;/D&gt;&lt;D xsi:type="xsd:double"&gt;62526754&lt;/D&gt;&lt;D xsi:type="xsd:double"&gt;51654347&lt;/D&gt;&lt;D xsi:type="xsd:double"&gt;46636537&lt;/D&gt;&lt;D xsi:type="xsd:double"&gt;30856031&lt;/D&gt;&lt;D xsi:type="xsd:double"&gt;30724223&lt;/D&gt;&lt;/FQL&gt;&lt;FQL&gt;&lt;Q&gt;DE0005140008^P_PRICE(0)&lt;/Q&gt;&lt;R&gt;1&lt;/R&gt;&lt;C&gt;1&lt;/C&gt;&lt;D xsi:type="xsd:double"&gt;28.64&lt;/D&gt;&lt;/FQL&gt;&lt;FQL&gt;&lt;Q&gt;DE0005140008^P_PRICE(40861)&lt;/Q&gt;&lt;R&gt;1&lt;/R&gt;&lt;C&gt;1&lt;/C&gt;&lt;D xsi:type="xsd:double"&gt;28.64&lt;/D&gt;&lt;/FQL&gt;&lt;FQL&gt;&lt;Q&gt;DE0005140008^P_COM_SHS_OUT(0)&lt;/Q&gt;&lt;R&gt;1&lt;/R&gt;&lt;C&gt;1&lt;/C&gt;&lt;D xsi:type="xsd:double"&gt;929.4996000000001&lt;/D&gt;&lt;/FQL&gt;&lt;FQL&gt;&lt;Q&gt;DE0005140008^P_COM_SHS_OUT(40861)&lt;/Q&gt;&lt;R&gt;1&lt;/R&gt;&lt;C&gt;1&lt;/C&gt;&lt;D xsi:type="xsd:double"&gt;929.4996000000001&lt;/D&gt;&lt;/FQL&gt;&lt;FQL&gt;&lt;Q&gt;DE0005140008^P_LOCAL_INDEX&lt;/Q&gt;&lt;R&gt;1&lt;/R&gt;&lt;C&gt;1&lt;/C&gt;&lt;D xsi:type="xsd:string"&gt;187653&lt;/D&gt;&lt;/FQL&gt;&lt;FQL&gt;&lt;Q&gt;DE0005140008^PSETCAL(FIVEDAY);P_DATEJ_DAY(-1AY,NOW,D)&lt;/Q&gt;&lt;R&gt;263&lt;/R&gt;&lt;C&gt;1&lt;/C&gt;&lt;D xsi:type="xsd:int"&gt;40494&lt;/D&gt;&lt;D xsi:type="xsd:int"&gt;40497&lt;/D&gt;&lt;D xsi:type="xsd:int"&gt;40498&lt;/D&gt;&lt;D xsi:type="xsd:int"&gt;40499&lt;/D&gt;&lt;D xsi:type="xsd:int"&gt;40500&lt;/D&gt;&lt;D xsi:type="xsd:int"&gt;40501&lt;/D&gt;&lt;D xsi:type="xsd:int"&gt;40504&lt;/D&gt;&lt;D xsi:type="xsd:int"&gt;40505&lt;/D&gt;&lt;D xsi:type="xsd:int"&gt;40506&lt;/D&gt;&lt;D xsi:type="xsd:int"&gt;40507&lt;/D&gt;&lt;D xsi:type="xsd:int"&gt;40508&lt;/D&gt;&lt;D xsi:type="xsd:int"&gt;40511&lt;/D&gt;&lt;D xsi:type="xsd:int"&gt;40512&lt;/D&gt;&lt;D xsi:type="xsd:int"&gt;40513&lt;/D&gt;&lt;D xsi:type="xsd:int"&gt;40514&lt;/D&gt;&lt;D xsi:type="xsd:int"&gt;40515&lt;/D&gt;&lt;D xsi:type="xsd:int"&gt;40518&lt;/D&gt;&lt;D xsi:type="xsd:int"&gt;40519&lt;/D&gt;&lt;D xsi:type="xsd:int"&gt;40520&lt;/D&gt;&lt;D xsi:type="xsd:int"&gt;40521&lt;/D&gt;&lt;D xsi:type="xsd:int"&gt;40522&lt;/D&gt;&lt;D xsi:type="xsd:int"&gt;40525&lt;/D&gt;&lt;D xsi:type="xsd:int"&gt;40526&lt;/D&gt;&lt;D xsi:type="xsd:int"&gt;40527&lt;/D&gt;&lt;D xsi:type="xsd:int"&gt;40528&lt;/D&gt;&lt;D xsi:type="xsd:int"&gt;40529&lt;/D&gt;&lt;D xsi:type="xsd:int"&gt;40532&lt;/D&gt;&lt;D xsi:type="xsd:int"&gt;40533&lt;/D&gt;&lt;D xsi:type="xsd:int"&gt;40534&lt;/D&gt;&lt;D xsi:type="xsd:int"&gt;40535&lt;/D&gt;&lt;D xsi:type="xsd:int"&gt;40536&lt;/D&gt;&lt;D xsi:type="xsd:int"&gt;40539&lt;/D&gt;&lt;D xsi:type="xsd:int"&gt;40540&lt;/D&gt;&lt;D xsi:type="xsd:int"&gt;40541&lt;/D&gt;&lt;D xsi:type="xsd:int"&gt;40542&lt;/D&gt;&lt;D xsi:type="xsd:int"&gt;40543&lt;/D&gt;&lt;D xsi:type="xsd:int"&gt;40546&lt;/D&gt;&lt;D xsi:type="xsd:int"&gt;40547&lt;/D&gt;&lt;D xsi:type="xsd:int"&gt;40548&lt;/D&gt;&lt;D xsi:type="xsd:int"&gt;40549&lt;/D&gt;&lt;D xsi:type="xsd:int"&gt;40550&lt;/D&gt;&lt;D xsi:type="xsd:int"&gt;40553&lt;/D&gt;&lt;D xsi:type="xsd:int"&gt;40554&lt;/D&gt;&lt;D xsi:type="xsd:int"&gt;40555&lt;/D&gt;&lt;D xsi:type="xsd:int"&gt;40556&lt;/D&gt;&lt;D xsi:type="xsd:int"&gt;40557&lt;/D&gt;&lt;D xsi:type="xsd:int"&gt;40560&lt;/D&gt;&lt;D xsi:type="xsd:int"&gt;40561&lt;/D&gt;&lt;D xsi:type="xsd:int"&gt;40562&lt;/D&gt;&lt;D xsi:type="xsd:int"&gt;40563&lt;/D&gt;&lt;D xsi:type="xsd:int"&gt;40564&lt;/D&gt;&lt;D xsi:type="xsd:int"&gt;40567&lt;/D&gt;&lt;D xsi:type="xsd:int"&gt;40568&lt;/D&gt;&lt;D xsi:type="xsd:int"&gt;40569&lt;/D&gt;&lt;D xsi:type="xsd:int"&gt;40570&lt;/D&gt;&lt;D xsi:type="xsd:int"&gt;40571&lt;/D&gt;&lt;D xsi:type="xsd:int"&gt;40574&lt;/D&gt;&lt;D xsi:type="xsd:int"&gt;40575&lt;/D&gt;&lt;D xsi:type="xsd:int"&gt;40576&lt;/D&gt;&lt;D xsi:type="xsd:int"&gt;40577&lt;/D&gt;&lt;D xsi:type="xsd:int"&gt;40578&lt;/D&gt;&lt;D xsi:type="xsd:int"&gt;40581&lt;/D&gt;&lt;D xsi:type="xsd:int"&gt;40582&lt;/D&gt;&lt;D xsi:type="xsd:int"&gt;40583&lt;/D&gt;&lt;D xsi:type="xsd:int"&gt;40584&lt;/D&gt;&lt;D xsi:type="xsd:int"&gt;40585&lt;/D&gt;&lt;D xsi:type="xsd:int"&gt;40588&lt;/D&gt;&lt;D xsi:type="xsd:int"&gt;40589&lt;/D&gt;&lt;D xsi:type="xsd:int"&gt;40590&lt;/D&gt;&lt;D xsi:type="xsd:int"&gt;40591&lt;/D&gt;&lt;D xsi:type="xsd:int"&gt;40592&lt;/D&gt;&lt;D xsi:type="xsd:int"&gt;40595&lt;/D&gt;&lt;D xsi:type="xsd:int"&gt;40596&lt;/D&gt;&lt;D xsi:type="xsd:int"&gt;40597&lt;/D&gt;&lt;D xsi:type="xsd:int"&gt;40598&lt;/D&gt;&lt;D xsi:type="xsd:int"&gt;40599&lt;/D&gt;&lt;D xsi:type="xsd:int"&gt;40602&lt;/D&gt;&lt;D xsi:type="xsd:int"&gt;40603&lt;/D&gt;&lt;D xsi:type="xsd:int"&gt;40604&lt;/D&gt;&lt;D xsi:type="xsd:int"&gt;40605&lt;/D&gt;&lt;D xsi:type="xsd:int"&gt;40606&lt;/D&gt;&lt;D xsi:type="xsd:int"&gt;40609&lt;/D&gt;&lt;D xsi:type="xsd:int"&gt;40610&lt;/D&gt;&lt;D xsi:type="xsd:int"&gt;40611&lt;/D&gt;&lt;D xsi:type="xsd:int"&gt;40612&lt;/D&gt;&lt;D xsi:type="xsd:int"&gt;40613&lt;/D&gt;&lt;D xsi:type="xsd:int"&gt;40616&lt;/D&gt;&lt;D xsi:type="xsd:int"&gt;40617&lt;/D&gt;&lt;D xsi:type="xsd:int"&gt;40618&lt;/D&gt;&lt;D xsi:type="xsd:int"&gt;40619&lt;/D&gt;&lt;D xsi:type="xsd:int"&gt;40620&lt;/D&gt;&lt;D xsi:type="xsd:int"&gt;40623&lt;/D&gt;&lt;D xsi:type="xsd:int"&gt;40624&lt;/D&gt;&lt;D xsi:type="xsd:int"&gt;40625&lt;/D&gt;&lt;D xsi:type="xsd:int"&gt;40626&lt;/D&gt;&lt;D xsi:type="xsd:int"&gt;40627&lt;/D&gt;&lt;D xsi:type="xsd:int"&gt;40630&lt;/D&gt;&lt;D xsi:type="xsd:int"&gt;40631&lt;/D&gt;&lt;D xsi:type="xsd:int"&gt;40632&lt;/D&gt;&lt;D xsi:type="xsd:int"&gt;40633&lt;/D&gt;&lt;D xsi:type="xsd:int"&gt;40634&lt;/D&gt;&lt;D xsi:type="xsd:int"&gt;40637&lt;/D&gt;&lt;D xsi:type="xsd:int"&gt;40638&lt;/D&gt;&lt;D xsi:type="xsd:int"&gt;40639&lt;/D&gt;&lt;D xsi:type="xsd:int"&gt;40640&lt;/D&gt;&lt;D xsi:type="xsd:int"&gt;40641&lt;/D&gt;&lt;D xsi:type="xsd:int"&gt;40644&lt;/D&gt;&lt;D xsi:type="xsd:int"&gt;40645&lt;/D&gt;&lt;D xsi:type="xsd:int"&gt;40646&lt;/D&gt;&lt;D xsi:type="xsd:int"&gt;40647&lt;/D&gt;&lt;D xsi:type="xsd:int"&gt;40648&lt;/D&gt;&lt;D xsi:type="xsd:int"&gt;40651&lt;/D&gt;&lt;D xsi:type="xsd:int"&gt;40652&lt;/D&gt;&lt;D xsi:type="xsd:int"&gt;40653&lt;/D&gt;&lt;D xsi:type="xsd:int"&gt;40654&lt;/D&gt;&lt;D xsi:type="xsd:int"&gt;40655&lt;/D&gt;&lt;D xsi:type="xsd:int"&gt;40658&lt;/D&gt;&lt;D xsi:type="xsd:int"&gt;40659&lt;/D&gt;&lt;D xsi:type="xsd:int"&gt;40660&lt;/D&gt;&lt;D xsi:type="xsd:int"&gt;40661&lt;/D&gt;&lt;D xsi:type="xsd:int"&gt;40662&lt;/D&gt;&lt;D xsi:type="xsd:int"&gt;40665&lt;/D&gt;&lt;D xsi:type="xsd:int"&gt;40666&lt;/D&gt;&lt;D xsi:type="xsd:int"&gt;40667&lt;/D&gt;&lt;D xsi:type="xsd:int"&gt;40668&lt;/D&gt;&lt;D xsi:type="xsd:int"&gt;40669&lt;/D&gt;&lt;D xsi:type="xsd:int"&gt;40672&lt;/D&gt;&lt;D xsi:type="xsd:int"&gt;40673&lt;/D&gt;&lt;D xsi:type="xsd:int"&gt;40674&lt;/D&gt;&lt;D xsi:type="xsd:int"&gt;40675&lt;/D&gt;&lt;D xsi:type="xsd:int"&gt;40676&lt;/D&gt;&lt;D xsi:type="xsd:int"&gt;40679&lt;/D&gt;&lt;D xsi:type="xsd:int"&gt;40680&lt;/D&gt;&lt;D xsi:type="xsd:int"&gt;40681&lt;/D&gt;&lt;D xsi:type="xsd:int"&gt;40682&lt;/D&gt;&lt;D xsi:type="xsd:int"&gt;40683&lt;/D&gt;&lt;D xsi:type="xsd:int"&gt;40686&lt;/D&gt;&lt;D xsi:type="xsd:int"&gt;40687&lt;/D&gt;&lt;D xsi:type="xsd:int"&gt;40688&lt;/D&gt;&lt;D xsi:type="xsd:int"&gt;40689&lt;/D&gt;&lt;D xsi:type="xsd:int"&gt;40690&lt;/D&gt;&lt;D xsi:type="xsd:int"&gt;40693&lt;/D&gt;&lt;D xsi:type="xsd:int"&gt;40694&lt;/D&gt;&lt;D xsi:type="xsd:int"&gt;40695&lt;/D&gt;&lt;D xsi:type="xsd:int"&gt;40696&lt;/D&gt;&lt;D xsi:type="xsd:int"&gt;40697&lt;/D&gt;&lt;D xsi:type="xsd:int"&gt;40700&lt;/D&gt;&lt;D xsi:type="xsd:int"&gt;40701&lt;/D&gt;&lt;D xsi:type="xsd:int"&gt;40702&lt;/D&gt;&lt;D xsi:type="xsd:int"&gt;40703&lt;/D&gt;&lt;D xsi:type="xsd:int"&gt;40704&lt;/D&gt;&lt;D xsi:type="xsd:int"&gt;40707&lt;/D&gt;&lt;D xsi:type="xsd:int"&gt;40708&lt;/D&gt;&lt;D xsi:type="xsd:int"&gt;40709&lt;/D&gt;&lt;D xsi:type="xsd:int"&gt;40710&lt;/D&gt;&lt;D xsi:type="xsd:int"&gt;40711&lt;/D&gt;&lt;D xsi:type="xsd:int"&gt;40714&lt;/D&gt;&lt;D xsi:type="xsd:int"&gt;40715&lt;/D&gt;&lt;D xsi:type="xsd:int"&gt;40716&lt;/D&gt;&lt;D xsi:type="xsd:int"&gt;40717&lt;/D&gt;&lt;D xsi:type="xsd:int"&gt;40718&lt;/D&gt;&lt;D xsi:type="xsd:int"&gt;40721&lt;/D&gt;&lt;D xsi:type="xsd:int"&gt;40722&lt;/D&gt;&lt;D xsi:type="xsd:int"&gt;40723&lt;/D&gt;&lt;D xsi:type="xsd:int"&gt;40724&lt;/D&gt;&lt;D xsi:type="xsd:int"&gt;40725&lt;/D&gt;&lt;D xsi:type="xsd:int"&gt;40728&lt;/D&gt;&lt;D xsi:type="xsd:int"&gt;40729&lt;/D&gt;&lt;D xsi:type="xsd:int"&gt;40730&lt;/D&gt;&lt;D xsi:type="xsd:int"&gt;40731&lt;/D&gt;&lt;D xsi:type="xsd:int"&gt;40732&lt;/D&gt;&lt;D xsi:type="xsd:int"&gt;40735&lt;/D&gt;&lt;D xsi:type="xsd:int"&gt;40736&lt;/D&gt;&lt;D xsi:type="xsd:int"&gt;40737&lt;/D&gt;&lt;D xsi:type="xsd:int"&gt;40738&lt;/D&gt;&lt;D xsi:type="xsd:int"&gt;40739&lt;/D&gt;&lt;D xsi:type="xsd:int"&gt;40742&lt;/D&gt;&lt;D xsi:type="xsd:int"&gt;40743&lt;/D&gt;&lt;D xsi:type="xsd:int"&gt;40744&lt;/D&gt;&lt;D xsi:type="xsd:int"&gt;40745&lt;/D&gt;&lt;D xsi:type="xsd:int"&gt;40746&lt;/D&gt;&lt;D xsi:type="xsd:int"&gt;40749&lt;/D&gt;&lt;D xsi:type="xsd:int"&gt;40750&lt;/D&gt;&lt;D xsi:type="xsd:int"&gt;40751&lt;/D&gt;&lt;D xsi:type="xsd:int"&gt;40752&lt;/D&gt;&lt;D xsi:type="xsd:int"&gt;40753&lt;/D&gt;&lt;D xsi:type="xsd:int"&gt;40756&lt;/D&gt;&lt;D xsi:type="xsd:int"&gt;40757&lt;/D&gt;&lt;D xsi:type="xsd:int"&gt;40758&lt;/D&gt;&lt;D xsi:type="xsd:int"&gt;40759&lt;/D&gt;&lt;D xsi:type="xsd:int"&gt;40760&lt;/D&gt;&lt;D xsi:type="xsd:int"&gt;40763&lt;/D&gt;&lt;D xsi:type="xsd:int"&gt;40764&lt;/D&gt;&lt;D xsi:type="xsd:int"&gt;40765&lt;/D&gt;&lt;D xsi:type="xsd:int"&gt;40766&lt;/D&gt;&lt;D xsi:type="xsd:int"&gt;40767&lt;/D&gt;&lt;D xsi:type="xsd:int"&gt;40770&lt;/D&gt;&lt;D xsi:type="xsd:int"&gt;40771&lt;/D&gt;&lt;D xsi:type="xsd:int"&gt;40772&lt;/D&gt;&lt;D xsi:type="xsd:int"&gt;40773&lt;/D&gt;&lt;D xsi:type="xsd:int"&gt;40774&lt;/D&gt;&lt;D xsi:type="xsd:int"&gt;40777&lt;/D&gt;&lt;D xsi:type="xsd:int"&gt;40778&lt;/D&gt;&lt;D xsi:type="xsd:int"&gt;40779&lt;/D&gt;&lt;D xsi:type="xsd:int"&gt;40780&lt;/D&gt;&lt;D xsi:type="xsd:int"&gt;40781&lt;/D&gt;&lt;D xsi:type="xsd:int"&gt;40784&lt;/D&gt;&lt;D xsi:type="xsd:int"&gt;40785&lt;/D&gt;&lt;D xsi:type="xsd:int"&gt;40786&lt;/D&gt;&lt;D xsi:type="xsd:int"&gt;40787&lt;/D&gt;&lt;D xsi:type="xsd:int"&gt;40788&lt;/D&gt;&lt;D xsi:type="xsd:int"&gt;40791&lt;/D&gt;&lt;D xsi:type="xsd:int"&gt;40792&lt;/D&gt;&lt;D xsi:type="xsd:int"&gt;40793&lt;/D&gt;&lt;D xsi:type="xsd:int"&gt;40794&lt;/D&gt;&lt;D xsi:type="xsd:int"&gt;40795&lt;/D&gt;&lt;D xsi:type="xsd:int"&gt;40798&lt;/D&gt;&lt;D xsi:type="xsd:int"&gt;40799&lt;/D&gt;&lt;D xsi:type="xsd:int"&gt;40800&lt;/D&gt;&lt;D xsi:type="xsd:int"&gt;40801&lt;/D&gt;&lt;D xsi:type="xsd:int"&gt;40802&lt;/D&gt;&lt;D xsi:type="xsd:int"&gt;40805&lt;/D&gt;&lt;D xsi:type="xsd:int"&gt;40806&lt;/D&gt;&lt;D xsi:type="xsd:int"&gt;40807&lt;/D&gt;&lt;D xsi:type="xsd:int"&gt;40808&lt;/D&gt;&lt;D xsi:type="xsd:int"&gt;40809&lt;/D&gt;&lt;D xsi:type="xsd:int"&gt;40812&lt;/D&gt;&lt;D xsi:type="xsd:int"&gt;40813&lt;/D&gt;&lt;D xsi:type="xsd:int"&gt;40814&lt;/D&gt;&lt;D xsi:type="xsd:int"&gt;40815&lt;/D&gt;&lt;D xsi:type="xsd:int"&gt;40816&lt;/D&gt;&lt;D xsi:type="xsd:int"&gt;40819&lt;/D&gt;&lt;D xsi:type="xsd:int"&gt;40820&lt;/D&gt;&lt;D xsi:type="xsd:int"&gt;40821&lt;/D&gt;&lt;D xsi:type="xsd:int"&gt;40822&lt;/D&gt;&lt;D xsi:type="xsd:int"&gt;40823&lt;/D&gt;&lt;D xsi:type="xsd:int"&gt;40826&lt;/D&gt;&lt;D xsi:type="xsd:int"&gt;40827&lt;/D&gt;&lt;D xsi:type="xsd:int"&gt;40828&lt;/D&gt;&lt;D xsi:type="xsd:int"&gt;40829&lt;/D&gt;&lt;D xsi:type="xsd:int"&gt;40830&lt;/D&gt;&lt;D xsi:type="xsd:int"&gt;40833&lt;/D&gt;&lt;D xsi:type="xsd:int"&gt;40834&lt;/D&gt;&lt;D xsi:type="xsd:int"&gt;40835&lt;/D&gt;&lt;D xsi:type="xsd:int"&gt;40836&lt;/D&gt;&lt;D xsi:type="xsd:int"&gt;40837&lt;/D&gt;&lt;D xsi:type="xsd:int"&gt;40840&lt;/D&gt;&lt;D xsi:type="xsd:int"&gt;40841&lt;/D&gt;&lt;D xsi:type="xsd:int"&gt;40842&lt;/D&gt;&lt;D xsi:type="xsd:int"&gt;40843&lt;/D&gt;&lt;D xsi:type="xsd:int"&gt;40844&lt;/D&gt;&lt;D xsi:type="xsd:int"&gt;40847&lt;/D&gt;&lt;D xsi:type="xsd:int"&gt;40848&lt;/D&gt;&lt;D xsi:type="xsd:int"&gt;40849&lt;/D&gt;&lt;D xsi:type="xsd:int"&gt;40850&lt;/D&gt;&lt;D xsi:type="xsd:int"&gt;40851&lt;/D&gt;&lt;D xsi:type="xsd:int"&gt;40854&lt;/D&gt;&lt;D xsi:type="xsd:int"&gt;40855&lt;/D&gt;&lt;D xsi:type="xsd:int"&gt;40856&lt;/D&gt;&lt;D xsi:type="xsd:int"&gt;40857&lt;/D&gt;&lt;D xsi:type="xsd:int"&gt;40858&lt;/D&gt;&lt;D xsi:type="xsd:int"&gt;40861&lt;/D&gt;&lt;D xsi:type="xsd:int"&gt;40862&lt;/D&gt;&lt;/FQL&gt;&lt;FQL&gt;&lt;Q&gt;DE0005140008^PSETCAL(FIVEDAY);P_PRICE(-1AY,NOW,D,EC_CURR,,1)&lt;/Q&gt;&lt;R&gt;263&lt;/R&gt;&lt;C&gt;1&lt;/C&gt;&lt;D xsi:type="xsd:double"&gt;40.42&lt;/D&gt;&lt;D xsi:type="xsd:double"&gt;40.75&lt;/D&gt;&lt;D xsi:type="xsd:double"&gt;40.15&lt;/D&gt;&lt;D xsi:type="xsd:double"&gt;40.62&lt;/D&gt;&lt;D xsi:type="xsd:double"&gt;41.095&lt;/D&gt;&lt;D xsi:type="xsd:double"&gt;40.43&lt;/D&gt;&lt;D xsi:type="xsd:double"&gt;39.865&lt;/D&gt;&lt;D xsi:type="xsd:double"&gt;38.945&lt;/D&gt;&lt;D xsi:type="xsd:double"&gt;38.905&lt;/D&gt;&lt;D xsi:type="xsd:double"&gt;38.915&lt;/D&gt;&lt;D xsi:type="xsd:double"&gt;38.27&lt;/D&gt;&lt;D xsi:type="xsd:double"&gt;37.12&lt;/D&gt;&lt;D xsi:type="xsd:double"&gt;36.595&lt;/D&gt;&lt;D</t>
        </r>
      </text>
    </comment>
    <comment ref="A44" authorId="2" shapeId="0" xr:uid="{00000000-0006-0000-0000-00002D000000}">
      <text>
        <r>
          <rPr>
            <b/>
            <sz val="9"/>
            <color indexed="81"/>
            <rFont val="Tahoma"/>
            <family val="2"/>
          </rPr>
          <t xml:space="preserve"> xsi:type="xsd:double"&gt;37.67&lt;/D&gt;&lt;D xsi:type="xsd:double"&gt;38.72&lt;/D&gt;&lt;D xsi:type="xsd:double"&gt;38.89&lt;/D&gt;&lt;D xsi:type="xsd:double"&gt;38.275&lt;/D&gt;&lt;D xsi:type="xsd:double"&gt;38.19&lt;/D&gt;&lt;D xsi:type="xsd:double"&gt;38.56&lt;/D&gt;&lt;D xsi:type="xsd:double"&gt;39.400000000000006&lt;/D&gt;&lt;D xsi:type="xsd:double"&gt;39.795&lt;/D&gt;&lt;D xsi:type="xsd:double"&gt;40.06&lt;/D&gt;&lt;D xsi:type="xsd:double"&gt;40.165&lt;/D&gt;&lt;D xsi:type="xsd:double"&gt;39.485&lt;/D&gt;&lt;D xsi:type="xsd:double"&gt;39.695&lt;/D&gt;&lt;D xsi:type="xsd:double"&gt;39.800000000000004&lt;/D&gt;&lt;D xsi:type="xsd:double"&gt;39.42&lt;/D&gt;&lt;D xsi:type="xsd:double"&gt;39.63&lt;/D&gt;&lt;D xsi:type="xsd:double"&gt;39.42&lt;/D&gt;&lt;D xsi:type="xsd:double"&gt;39.53&lt;/D&gt;&lt;D xsi:type="xsd:double"&gt;39.53&lt;/D&gt;&lt;D xsi:type="xsd:double"&gt;39.265&lt;/D&gt;&lt;D xsi:type="xsd:double"&gt;39.435&lt;/D&gt;&lt;D xsi:type="xsd:double"&gt;39.435&lt;/D&gt;&lt;D xsi:type="xsd:double"&gt;39.1&lt;/D&gt;&lt;D xsi:type="xsd:double"&gt;39.1&lt;/D&gt;&lt;D xsi:type="xsd:double"&gt;39.56&lt;/D&gt;&lt;D xsi:type="xsd:double"&gt;40.5&lt;/D&gt;&lt;D xsi:type="xsd:double"&gt;41.56&lt;/D&gt;&lt;D xsi:type="xsd:double"&gt;41.68&lt;/D&gt;&lt;D xsi:type="xsd:double"&gt;41.01&lt;/D&gt;&lt;D xsi:type="xsd:double"&gt;40.29&lt;/D&gt;&lt;D xsi:type="xsd:double"&gt;40.485&lt;/D&gt;&lt;D xsi:type="xsd:double"&gt;42.24&lt;/D&gt;&lt;D xsi:type="xsd:double"&gt;42.85&lt;/D&gt;&lt;D xsi:type="xsd:double"&gt;43.26&lt;/D&gt;&lt;D xsi:type="xsd:double"&gt;42.965&lt;/D&gt;&lt;D xsi:type="xsd:double"&gt;43.49&lt;/D&gt;&lt;D xsi:type="xsd:double"&gt;43.5&lt;/D&gt;&lt;D xsi:type="xsd:double"&gt;43.54&lt;/D&gt;&lt;D xsi:type="xsd:double"&gt;44.275&lt;/D&gt;&lt;D xsi:type="xsd:double"&gt;44.33&lt;/D&gt;&lt;D xsi:type="xsd:double"&gt;43.635&lt;/D&gt;&lt;D xsi:type="xsd:double"&gt;43.275&lt;/D&gt;&lt;D xsi:type="xsd:double"&gt;43.6&lt;/D&gt;&lt;D xsi:type="xsd:double"&gt;43.63&lt;/D&gt;&lt;D xsi:type="xsd:double"&gt;43.17&lt;/D&gt;&lt;D xsi:type="xsd:double"&gt;43.88&lt;/D&gt;&lt;D xsi:type="xsd:double"&gt;44.42&lt;/D&gt;&lt;D xsi:type="xsd:double"&gt;45.1&lt;/D&gt;&lt;D xsi:type="xsd:double"&gt;46.235&lt;/D&gt;&lt;D xsi:type="xsd:double"&gt;46.82&lt;/D&gt;&lt;D xsi:type="xsd:double"&gt;47.055&lt;/D&gt;&lt;D xsi:type="xsd:double"&gt;46.83&lt;/D&gt;&lt;D xsi:type="xsd:double"&gt;46.01&lt;/D&gt;&lt;D xsi:type="xsd:double"&gt;46.17&lt;/D&gt;&lt;D xsi:type="xsd:double"&gt;45.77&lt;/D&gt;&lt;D xsi:type="xsd:double"&gt;46.900000000000006&lt;/D&gt;&lt;D xsi:type="xsd:double"&gt;48.54&lt;/D&gt;&lt;D xsi:type="xsd:double"&gt;47.855000000000004&lt;/D&gt;&lt;D xsi:type="xsd:double"&gt;47.93&lt;/D&gt;&lt;D xsi:type="xsd:double"&gt;46.39&lt;/D&gt;&lt;D xsi:type="xsd:double"&gt;46.515&lt;/D&gt;&lt;D xsi:type="xsd:double"&gt;46.09&lt;/D&gt;&lt;D xsi:type="xsd:double"&gt;45.82&lt;/D&gt;&lt;D xsi:type="xsd:double"&gt;46.585&lt;/D&gt;&lt;D xsi:type="xsd:double"&gt;46.58&lt;/D&gt;&lt;D xsi:type="xsd:double"&gt;45.815&lt;/D&gt;&lt;D xsi:type="xsd:double"&gt;45.95&lt;/D&gt;&lt;D xsi:type="xsd:double"&gt;45.87&lt;/D&gt;&lt;D xsi:type="xsd:double"&gt;44.885&lt;/D&gt;&lt;D xsi:type="xsd:double"&gt;44.54&lt;/D&gt;&lt;D xsi:type="xsd:double"&gt;44.6&lt;/D&gt;&lt;D xsi:type="xsd:double"&gt;43.715&lt;/D&gt;&lt;D xsi:type="xsd:double"&gt;43.265&lt;/D&gt;&lt;D xsi:type="xsd:double"&gt;42.730000000000004&lt;/D&gt;&lt;D xsi:type="xsd:double"&gt;42.625&lt;/D&gt;&lt;D xsi:type="xsd:double"&gt;41.025&lt;/D&gt;&lt;D xsi:type="xsd:double"&gt;40.2&lt;/D&gt;&lt;D xsi:type="xsd:double"&gt;40.78&lt;/D&gt;&lt;D xsi:type="xsd:double"&gt;40.410000000000004&lt;/D&gt;&lt;D xsi:type="xsd:double"&gt;41.19&lt;/D&gt;&lt;D xsi:type="xsd:double"&gt;41.125&lt;/D&gt;&lt;D xsi:type="xsd:double"&gt;40.910000000000004&lt;/D&gt;&lt;D xsi:type="xsd:double"&gt;41.565&lt;/D&gt;&lt;D xsi:type="xsd:double"&gt;41.37&lt;/D&gt;&lt;D xsi:type="xsd:double"&gt;41.625&lt;/D&gt;&lt;D xsi:type="xsd:double"&gt;41.445&lt;/D&gt;&lt;D xsi:type="xsd:double"&gt;41.945&lt;/D&gt;&lt;D xsi:type="xsd:double"&gt;41.485&lt;/D&gt;&lt;D xsi:type="xsd:double"&gt;42.75&lt;/D&gt;&lt;D xsi:type="xsd:double"&gt;42.175000000000004&lt;/D&gt;&lt;D xsi:type="xsd:double"&gt;41.900000000000006&lt;/D&gt;&lt;D xsi:type="xsd:double"&gt;41.93&lt;/D&gt;&lt;D xsi:type="xsd:double"&gt;42.49&lt;/D&gt;&lt;D xsi:type="xsd:double"&gt;42.92&lt;/D&gt;&lt;D xsi:type="xsd:double"&gt;42.62&lt;/D&gt;&lt;D xsi:type="xsd:double"&gt;42&lt;/D&gt;&lt;D xsi:type="xsd:double"&gt;42.69&lt;/D&gt;&lt;D xsi:type="xsd:double"&gt;41.595&lt;/D&gt;&lt;D xsi:type="xsd:double"&gt;41.075&lt;/D&gt;&lt;D xsi:type="xsd:double"&gt;40&lt;/D&gt;&lt;D xsi:type="xsd:double"&gt;40&lt;/D&gt;&lt;D xsi:type="xsd:double"&gt;40.395&lt;/D&gt;&lt;D xsi:type="xsd:double"&gt;41.095&lt;/D&gt;&lt;D xsi:type="xsd:double"&gt;41.095&lt;/D&gt;&lt;D xsi:type="xsd:double"&gt;41.095&lt;/D&gt;&lt;D xsi:type="xsd:double"&gt;41.61&lt;/D&gt;&lt;D xsi:type="xsd:double"&gt;41.800000000000004&lt;/D&gt;&lt;D xsi:type="xsd:double"&gt;43.785000000000004&lt;/D&gt;&lt;D xsi:type="xsd:double"&gt;44.1&lt;/D&gt;&lt;D xsi:type="xsd:double"&gt;44.195&lt;/D&gt;&lt;D xsi:type="xsd:double"&gt;43.25&lt;/D&gt;&lt;D xsi:type="xsd:double"&gt;42.915&lt;/D&gt;&lt;D xsi:type="xsd:double"&gt;42.57&lt;/D&gt;&lt;D xsi:type="xsd:double"&gt;43.17&lt;/D&gt;&lt;D xsi:type="xsd:double"&gt;42.230000000000004&lt;/D&gt;&lt;D xsi:type="xsd:double"&gt;42.985&lt;/D&gt;&lt;D xsi:type="xsd:double"&gt;42.985&lt;/D&gt;&lt;D xsi:type="xsd:double"&gt;42.85&lt;/D&gt;&lt;D xsi:type="xsd:double"&gt;42.25&lt;/D&gt;&lt;D xsi:type="xsd:double"&gt;41.900000000000006&lt;/D&gt;&lt;D xsi:type="xsd:double"&gt;41.705&lt;/D&gt;&lt;D xsi:type="xsd:double"&gt;42.09&lt;/D&gt;&lt;D xsi:type="xsd:double"&gt;42.300000000000004&lt;/D&gt;&lt;D xsi:type="xsd:double"&gt;41.49&lt;/D&gt;&lt;D xsi:type="xsd:double"&gt;40.69&lt;/D&gt;&lt;D xsi:type="xsd:double"&gt;40.46&lt;/D&gt;&lt;D xsi:type="xsd:double"&gt;41.12&lt;/D&gt;&lt;D xsi:type="xsd:double"&gt;40.95&lt;/D&gt;&lt;D xsi:type="xsd:double"&gt;40.925000000000004&lt;/D&gt;&lt;D xsi:type="xsd:double"&gt;40.62&lt;/D&gt;&lt;D xsi:type="xsd:double"&gt;41.415&lt;/D&gt;&lt;D xsi:type="xsd:double"&gt;41.050000000000004&lt;/D&gt;&lt;D xsi:type="xsd:double"&gt;40.11&lt;/D&gt;&lt;D xsi:type="xsd:double"&gt;40.875&lt;/D&gt;&lt;D xsi:type="xsd:double"&gt;40.115&lt;/D&gt;&lt;D xsi:type="xsd:double"&gt;40.2&lt;/D&gt;&lt;D xsi:type="xsd:double"&gt;39.63&lt;/D&gt;&lt;D xsi:type="xsd:double"&gt;39.745&lt;/D&gt;&lt;D xsi:type="xsd:double"&gt;39.65&lt;/D&gt;&lt;D xsi:type="xsd:double"&gt;39.49&lt;/D&gt;&lt;D xsi:type="xsd:double"&gt;40.22&lt;/D&gt;&lt;D xsi:type="xsd:double"&gt;39.730000000000004&lt;/D&gt;&lt;D xsi:type="xsd:double"&gt;39.77&lt;/D&gt;&lt;D xsi:type="xsd:double"&gt;40.325&lt;/D&gt;&lt;D xsi:type="xsd:double"&gt;40.24&lt;/D&gt;&lt;D xsi:type="xsd:double"&gt;41.25&lt;/D&gt;&lt;D xsi:type="xsd:double"&gt;41.09&lt;/D&gt;&lt;D xsi:type="xsd:double"&gt;40.04&lt;/D&gt;&lt;D xsi:type="xsd:double"&gt;39.465&lt;/D&gt;&lt;D xsi:type="xsd:double"&gt;38.92&lt;/D&gt;&lt;D xsi:type="xsd:double"&gt;39.77&lt;/D&gt;&lt;D xsi:type="xsd:double"&gt;40.17&lt;/D&gt;&lt;D xsi:type="xsd:double"&gt;40.75&lt;/D&gt;&lt;D xsi:type="xsd:double"&gt;41.805&lt;/D&gt;&lt;D xsi:type="xsd:double"&gt;41.515&lt;/D&gt;&lt;D xsi:type="xsd:double"&gt;41.175000000000004&lt;/D&gt;&lt;D xsi:type="xsd:double"&gt;40.745&lt;/D&gt;&lt;D xsi:type="xsd:double"&gt;40.75&lt;/D&gt;&lt;D xsi:type="xsd:double"&gt;39.85&lt;/D&gt;&lt;D xsi:type="xsd:double"&gt;38.495&lt;/D&gt;&lt;D xsi:type="xsd:double"&gt;38.105000000000004&lt;/D&gt;&lt;D xsi:type="xsd:double"&gt;37.925000000000004&lt;/D&gt;&lt;D xsi:type="xsd:double"&gt;37.7&lt;/D&gt;&lt;D xsi:type="xsd:double"&gt;37.15&lt;/D&gt;&lt;D xsi:type="xsd:double"&gt;35.87&lt;/D&gt;&lt;D xsi:type="xsd:double"&gt;36.455&lt;/D&gt;&lt;D xsi:type="xsd:double"&gt;37.68&lt;/D&gt;&lt;D xsi:type="xsd:double"&gt;38.835&lt;/D&gt;&lt;D xsi:type="xsd:double"&gt;38.695&lt;/D&gt;&lt;D xsi:type="xsd:double"&gt;38.22&lt;/D&gt;&lt;D xsi:type="xsd:double"&gt;38.5&lt;/D&gt;&lt;D xsi:type="xsd:double"&gt;37.875&lt;/D&gt;&lt;D xsi:type="xsd:double"&gt;38.33&lt;/D&gt;&lt;D xsi:type="xsd:double"&gt;38.52&lt;/D&gt;&lt;D xsi:type="xsd:double"&gt;37&lt;/D&gt;&lt;D xsi:type="xsd:double"&gt;36.075&lt;/D&gt;&lt;D xsi:type="xsd:double"&gt;35.38&lt;/D&gt;&lt;D xsi:type="xsd:double"&gt;33.88&lt;/D&gt;&lt;D xsi:type="xsd:double"&gt;33.33&lt;/D&gt;&lt;D xsi:type="xsd:double"&gt;32&lt;/D&gt;&lt;D xsi:type="xsd:double"&gt;31.075&lt;/D&gt;&lt;D xsi:type="xsd:double"&gt;28.77&lt;/D&gt;&lt;D xsi:type="xsd:double"&gt;29.115000000000002&lt;/D&gt;&lt;D xsi:type="xsd:double"&gt;30.29&lt;/D&gt;&lt;D xsi:type="xsd:double"&gt;30.970000000000002&lt;/D&gt;&lt;D xsi:type="xsd:double"&gt;30.745&lt;/D&gt;&lt;D xsi:type="xsd:double"&gt;30.07&lt;/D&gt;&lt;D xsi:type="xsd:double"&gt;27.96&lt;/D&gt;&lt;D xsi:type="xsd:double"&gt;27.21&lt;/D&gt;&lt;D xsi:type="xsd:double"&gt;26.96&lt;/D&gt;&lt;D xsi:type="xsd:double"&gt;26.675&lt;/D&gt;&lt;D xsi:type="xsd:double"&gt;27.035&lt;/D&gt;&lt;D xsi:type="xsd:double"&gt;27.415&lt;/D&gt;&lt;D xsi:type="xsd:double"&gt;26.615000000000002&lt;/D&gt;&lt;D xsi:type="xsd:double"&gt;27.400000000000002&lt;/D&gt;&lt;D xsi:type="xsd:double"&gt;27.495&lt;/D&gt;&lt;D xsi:type="xsd:double"&gt;28.245&lt;/D&gt;&lt;D xsi:type="xsd:double"&gt;27.66&lt;/D&gt;&lt;D xsi:type="xsd:double"&gt;26.02&lt;/D&gt;&lt;D xsi:type="xsd:double"&gt;23.715&lt;/D&gt;&lt;D xsi:type="xsd:double"&gt;23.505&lt;/D&gt;&lt;D xsi:type="xsd:double"&gt;24.57&lt;/D&gt;&lt;D xsi:type="xsd:double"&gt;24.89&lt;/D&gt;&lt;D xsi:type="xsd:double"&gt;23.085&lt;/D&gt;&lt;D xsi:type="xsd:double"&gt;21.400000000000002&lt;/D&gt;&lt;D xsi:type="xsd:double"&gt;23.145&lt;/D&gt;&lt;D xsi:type="xsd:double"&gt;23.52&lt;/D&gt;&lt;D xsi:type="xsd:double"&gt;24.89&lt;/D&gt;&lt;D xsi:type="xsd:double"&gt;25.1&lt;/D&gt;&lt;D xsi:type="xsd:double"&gt;23.96&lt;/D&gt;&lt;D xsi:type="xsd:double"&gt;24.45&lt;/D&gt;&lt;D xsi:type="xsd:double"&gt;23.900000000000002&lt;/D&gt;&lt;D xsi:type="xsd:double"&gt;21.895&lt;/D&gt;&lt;D xsi:type="xsd:double"&gt;23.115000000000002&lt;/D&gt;&lt;D xsi:type="xsd:double"&gt;25.115000000000002&lt;/D&gt;&lt;D xsi:type="xsd:double"&gt;28.285&lt;/D&gt;&lt;D xsi:type="xsd:double"&gt;27.200000000000003&lt;/D&gt;&lt;D xsi:type="xsd:double"&gt;28.25&lt;/D&gt;&lt;D xsi:type="xsd:double"&gt;26.32&lt;/D&gt;&lt;D xsi:type="xsd:double"&gt;25.745&lt;/D&gt;&lt;D xsi:type="xsd:double"&gt;24.635&lt;/D&gt;&lt;D xsi:type="xsd:double"&gt;26.5&lt;/D&gt;&lt;D xsi:type="xsd:double"&gt;27.200000000000003&lt;/D&gt;&lt;D xsi:type="xsd:double"&gt;26.725&lt;/D&gt;&lt;D xsi:type="xsd:double"&gt;27.525000000000002&lt;/D&gt;&lt;D xsi:type="xsd:double"&gt;27.85&lt;/D&gt;&lt;D xsi:type="xsd:double"&gt;29.285&lt;/D&gt;&lt;D xsi:type="xsd:double"&gt;27.645&lt;/D&gt;&lt;D xsi:type="xsd:double"&gt;27.305&lt;/D&gt;&lt;D xsi:type="xsd:double"&gt;26.465&lt;/D&gt;&lt;D xsi:type="xsd:double"&gt;26.415&lt;/D&gt;&lt;D xsi:type="xsd:double"&gt;27.53&lt;/D&gt;&lt;D xsi:type="xsd:double"&gt;26.025000000000002&lt;/D&gt;&lt;D xsi:type="xsd:double"&gt;27.825&lt;/D&gt;&lt;D xsi:type="xsd:double"&gt;28.475&lt;/D&gt;&lt;D xsi:type="xsd:double"&gt;28.55&lt;/D&gt;&lt;D xsi:type="xsd:double"&gt;28.43&lt;/D&gt;&lt;D xsi:type="xsd:double"&gt;32.795&lt;/D&gt;&lt;D xsi:type="xsd:double"&gt;33.2&lt;/D&gt;&lt;D xsi:type="xsd:double"&gt;30.345&lt;/D&gt;&lt;D xsi:type="xsd:double"&gt;27.925&lt;/D&gt;&lt;D xsi:type="xsd:double"&gt;28.66&lt;/D&gt;&lt;D xsi:type="xsd:double"&gt;29.285&lt;/D&gt;&lt;D xsi:type="xsd:double"&gt;28.37&lt;/D&gt;&lt;D xsi:type="xsd:double"&gt;28.200000000000003&lt;/D&gt;&lt;D xsi:type="xsd:double"&gt;28.54&lt;/D&gt;&lt;D xsi:type="xsd:double"&gt;27.295&lt;/D&gt;&lt;D xsi:type="xsd:double"&gt;27.400000000000002&lt;/D&gt;&lt;D xsi:type="xsd:double"&gt;29&lt;/D&gt;&lt;D xsi:type="xsd:double"&gt;28.64&lt;/D&gt;&lt;D xsi:type="xsd:double"&gt;27.88&lt;/D&gt;&lt;/FQL&gt;&lt;FQL&gt;&lt;Q&gt;DE0005140008^PSETCAL(FIVEDAY);ED_MEAN_PRICE_TGT(-1AY,NOW,D,0)&lt;/Q&gt;&lt;R&gt;263&lt;/R&gt;&lt;C&gt;1&lt;/C&gt;&lt;D xsi:type="xsd:double"&gt;49.553480000000008&lt;/D&gt;&lt;D xsi:type="xsd:double"&gt;49.65485&lt;/D&gt;&lt;D xsi:type="xsd:double"&gt;49.65485&lt;/D&gt;&lt;D xsi:type="xsd:double"&gt;49.65485&lt;/D&gt;&lt;D xsi:type="xsd:double"&gt;49.65485&lt;/D&gt;&lt;D xsi:type="xsd:double"&gt;49.65485&lt;/D&gt;&lt;D xsi:type="xsd:double"&gt;49.65485&lt;/D&gt;&lt;D xsi:type="xsd:double"&gt;49.65485&lt;/D&gt;&lt;D xsi:type="xsd:double"&gt;49.407570000000007&lt;/D&gt;&lt;D xsi:type="xsd:double"&gt;49.407570000000007&lt;/D&gt;&lt;D xsi:type="xsd:double"&gt;49.407570000000007&lt;/D&gt;&lt;D xsi:type="xsd:double"&gt;49.007560000000005&lt;/D&gt;&lt;D xsi:type="xsd:double"&gt;49.007560000000005&lt;/D&gt;&lt;D xsi:type="xsd:double"&gt;48.921850000000006&lt;/D&gt;&lt;D xsi:type="xsd:double"&gt;48.921850000000006&lt;/D&gt;&lt;D xsi:type="xsd:double"&gt;48.921850000000006&lt;/D&gt;&lt;D xsi:type="xsd:double"&gt;48.921850000000006&lt;/D&gt;&lt;D xsi:type="xsd:double"&gt;48.80756&lt;/D&gt;&lt;D xsi:type="xsd:double"&gt;48.86471&lt;/D&gt;&lt;D xsi:type="xsd:double"&gt;48.86471&lt;/D&gt;&lt;D xsi:type="xsd:double"&gt;48.86471&lt;/D&gt;&lt;D xsi:type="xsd:double"&gt;48.942940000000007&lt;/D&gt;&lt;D xsi:type="xsd:double"&gt;48.801710000000007&lt;/D&gt;&lt;D xsi:type="xsd:double"&gt;48.801710000000007&lt;/D&gt;&lt;D xsi:type="xsd:double"&gt;48.801710000000007&lt;/D&gt;&lt;D xsi:type="xsd:double"&gt;48.801710000000007&lt;/D&gt;&lt;D xsi:type="xsd:double"&gt;48.801710000000007&lt;/D&gt;&lt;D xsi:type="xsd:double"&gt;48.801710000000007&lt;/D&gt;&lt;D xsi:type="xsd:double"&gt;48.43894&lt;/D&gt;&lt;D xsi:type="xsd:double"&gt;48.43894&lt;/D&gt;&lt;D xsi:type="xsd:double"&gt;48.43894&lt;/D&gt;&lt;D xsi:type="xsd:double"&gt;48.43894&lt;/D&gt;&lt;D xsi:type="xsd:double"&gt;48.43894&lt;/D&gt;&lt;D xsi:type="xsd:double"&gt;48.30073&lt;/D&gt;&lt;D xsi:type="xsd:double"&gt;48.30073&lt;/D&gt;&lt;D xsi:type="xsd:double"&gt;47.96638&lt;/D&gt;&lt;D xsi:type="xsd:double"&gt;47.96638&lt;/D&gt;&lt;D xsi:type="xsd:double"&gt;47.96638&lt;/D&gt;&lt;D xsi:type="xsd:double"&gt;47.96638&lt;/D&gt;&lt;D xsi:type="xsd:double"&gt;47.96638&lt;/D&gt;&lt;D xsi:type="xsd:double"&gt;47.96638&lt;/D&gt;&lt;D xsi:type="xsd:double"&gt;47.96638&lt;/D&gt;&lt;D xsi:type="xsd:double"&gt;47.96638&lt;/D&gt;&lt;D xsi:type="xsd:double"&gt;47.93513&lt;/D&gt;&lt;D xsi:type="xsd:double"&gt;47.93513&lt;/D&gt;&lt;D xsi:type="xsd:double"&gt;47.93513&lt;/D&gt;&lt;D xsi:type="xsd:double"&gt;47.981420000000007&lt;/D&gt;&lt;D xsi:type="xsd:double"&gt;47.981420000000007&lt;/D&gt;&lt;D xsi:type="xsd:double"&gt;48.504140000000007&lt;/D&gt;&lt;D xsi:type="xsd:double"&gt;48.80413&lt;/D&gt;&lt;D xsi:type="xsd:double"&gt;48.65413&lt;/D&gt;&lt;D xsi:type="xsd:double"&gt;48.65413&lt;/D&gt;&lt;D xsi:type="xsd:double"&gt;48.665290000000006&lt;/D&gt;&lt;D xsi:type="xsd:double"&gt;48.665290000000006&lt;/D&gt;&lt;D xsi:type="xsd:double"&gt;48.8708&lt;/D&gt;&lt;D xsi:type="xsd:double"&gt;48.8708&lt;/D&gt;&lt;D xsi:type="xsd:double"&gt;48.8708&lt;/D&gt;&lt;D xsi:type="xsd:double"&gt;48.842710000000004&lt;/D&gt;&lt;D xsi:type="xsd:double"&gt;48.842710000000004&lt;/D&gt;&lt;D xsi:type="xsd:double"&gt;49.747620000000005&lt;/D&gt;&lt;D xsi:type="xsd:double"&gt;50.1083&lt;/D&gt;&lt;D xsi:type="xsd:double"&gt;49.78683&lt;/D&gt;&lt;D xsi:type="xsd:double"&gt;49.646040000000006&lt;/D&gt;&lt;D xsi:type="xsd:double"&gt;49.646040000000006&lt;/D&gt;&lt;D xsi:type="xsd:double"&gt;49.849000000000004&lt;/D&gt;&lt;D xsi:type="xsd:double"&gt;49.849320000000006&lt;/D&gt;&lt;D xsi:type="xsd:double"&gt;49.849320000000006&lt;/D&gt;&lt;D xsi:type="xsd:double"&gt;49.849320000000006&lt;/D&gt;&lt;D xsi:type="xsd:double"&gt;49.843430000000005&lt;/D&gt;&lt;D xsi:type="xsd:double"&gt;49.843430000000005&lt;/D&gt;&lt;D xsi:type="xsd:double"&gt;49.814&lt;/D&gt;&lt;D xsi:type="xsd:double"&gt;49.814&lt;/D&gt;&lt;D xsi:type="xsd:double"&gt;49.814&lt;/D&gt;&lt;D xsi:type="xsd:double"&gt;49.717470000000006&lt;/D&gt;&lt;D xsi:type="xsd:double"&gt;49.68717&lt;/D&gt;&lt;D xsi:type="xsd:double"&gt;49.68717&lt;/D&gt;&lt;D xsi:type="xsd:double"&gt;49.68717&lt;/D&gt;&lt;D xsi:type="xsd:double"&gt;49.68717&lt;/D&gt;&lt;D xsi:type="xsd:double"&gt;49.9902&lt;/D&gt;&lt;D xsi:type="xsd:double"&gt;49.9902&lt;/D&gt;&lt;D xsi:type="xsd:double"&gt;49.9902&lt;/D&gt;&lt;D xsi:type="xsd:double"&gt;49.9902&lt;/D&gt;&lt;D xsi:type="xsd:double"&gt;49.9902&lt;/D&gt;&lt;D xsi:type="xsd:double"&gt;49.9902&lt;/D&gt;&lt;D xsi:type="xsd:double"&gt;49.9902&lt;/D&gt;&lt;D xsi:type="xsd:double"&gt;49.9902&lt;/D&gt;&lt;D xsi:type="xsd:double"&gt;49.9902&lt;/D&gt;&lt;D xsi:type="xsd:double"&gt;49.9902&lt;/D&gt;&lt;D xsi:type="xsd:double"&gt;50.35477&lt;/D&gt;&lt;D xsi:type="xsd:double"&gt;50.4369&lt;/D&gt;&lt;D xsi:type="xsd:double"&gt;50.4369&lt;/D&gt;&lt;D xsi:type="xsd:double"&gt;50.4369&lt;/D&gt;&lt;D xsi:type="xsd:double"&gt;50.4369&lt;/D&gt;&lt;D xsi:type="xsd:double"&gt;50.4369&lt;/D&gt;&lt;D xsi:type="xsd:double"&gt;50.4369&lt;/D&gt;&lt;D xsi:type="xsd:double"&gt;50.4369&lt;/D&gt;&lt;D xsi:type="xsd:double"&gt;50.4369&lt;/D&gt;&lt;D xsi:type="xsd:double"&gt;50.4369&lt;/D&gt;&lt;D xsi:type="xsd:double"&gt;50.4369&lt;/D&gt;&lt;D xsi:type="xsd:double"&gt;50.4369&lt;/D&gt;&lt;D xsi:type="xsd:double"&gt;50.4369&lt;/D&gt;&lt;D xsi:type="xsd:double"&gt;50.4369&lt;/D&gt;&lt;D xsi:type="xsd:double"&gt;50.4369&lt;/D&gt;&lt;D xsi:type="xsd:double"&gt;50.4369&lt;/D&gt;&lt;D xsi:type="xsd:double"&gt;50.4369&lt;/D&gt;&lt;D xsi:type="xsd:double"&gt;50.4369&lt;/D&gt;&lt;D xsi:type="xsd:double"&gt;49.8744&lt;/D&gt;&lt;D xsi:type="xsd:double"&gt;49.938810000000004&lt;/D&gt;&lt;D xsi:type="xsd:double"&gt;49.938810000000004&lt;/D&gt;&lt;D xsi:type="xsd:double"&gt;50.029720000000005&lt;/D&gt;&lt;D xsi:type="xsd:double"&gt;50.029720000000005&lt;/D&gt;&lt;D xsi:type="xsd:double"&gt;50.029720000000005&lt;/D&gt;&lt;D xsi:type="xsd:double"&gt;50.029720000000005&lt;/D&gt;&lt;D xsi:type="xsd:double"&gt;50.0762&lt;/D&gt;&lt;D xsi:type="xsd:double"&gt;50.0762&lt;/D&gt;&lt;D xsi:type="xsd:double"&gt;50.0762&lt;/D&gt;&lt;D xsi:type="xsd:double"&gt;50.0762&lt;/D&gt;&lt;D xsi:type="xsd:double"&gt;50.0762&lt;/D&gt;&lt;D xsi:type="xsd:double"&gt;50.0762&lt;/D&gt;&lt;D xsi:type="xsd:double"&gt;50.584460000000007&lt;/D&gt;&lt;D xsi:type="xsd:double"&gt;50.584460000000007&lt;/D&gt;&lt;D xsi:type="xsd:double"&gt;50.584460000000007&lt;/D&gt;&lt;D xsi:type="xsd:double"&gt;50.63875&lt;/D&gt;&lt;D xsi:type="xsd:double"&gt;50.93106&lt;/D&gt;&lt;D xsi:type="xsd:double"&gt;50.93106&lt;/D&gt;&lt;D xsi:type="xsd:double"&gt;50.93106&lt;/D&gt;&lt;D xsi:type="xsd:double"&gt;50.616070000000008&lt;/D&gt;&lt;D xsi:type="xsd:double"&gt;49.660190000000007&lt;/D&gt;&lt;D xsi:type="xsd:double"&gt;49.660190000000007&lt;/D&gt;&lt;D xsi:type="xsd:double"&gt;49.660190000000007&lt;/D&gt;&lt;D xsi:type="xsd:double"&gt;49.660190000000007&lt;/D&gt;&lt;D xsi:type="xsd:double"&gt;50.755950000000006&lt;/D&gt;&lt;D xsi:type="xsd:double"&gt;50.755950000000006&lt;/D&gt;&lt;D xsi:type="xsd:double"&gt;50.95145&lt;/D&gt;&lt;D xsi:type="xsd:double"&gt;50.95145&lt;/D&gt;&lt;D xsi:type="xsd:double"&gt;50.95145&lt;/D&gt;&lt;D xsi:type="xsd:double"&gt;50.95145&lt;/D&gt;&lt;D xsi:type="xsd:double"&gt;50.95145&lt;/D&gt;&lt;D xsi:type="xsd:double"&gt;50.95145&lt;/D&gt;&lt;D xsi:type="xsd:double"&gt;50.95145&lt;/D&gt;&lt;D xsi:type="xsd:double"&gt;50.95145&lt;/D&gt;&lt;D xsi:type="xsd:double"&gt;50.95145&lt;/D&gt;&lt;D xsi:type="xsd:double"&gt;50.95145&lt;/D&gt;&lt;D xsi:type="xsd:double"&gt;51.286130000000007&lt;/D&gt;&lt;D xsi:type="xsd:double"&gt;51.286130000000007&lt;/D&gt;&lt;D xsi:type="xsd:double"&gt;51.286130000000007&lt;/D&gt;&lt;D xsi:type="xsd:double"&gt;51.254880000000007&lt;/D&gt;&lt;D xsi:type="xsd:double"&gt;51.254880000000007&lt;/D&gt;&lt;D xsi:type="xsd:double"&gt;51.254880000000007&lt;/D&gt;&lt;D xsi:type="xsd:double"&gt;51.254880000000007&lt;/D&gt;&lt;D xsi:type="xsd:double"&gt;51.254880000000007&lt;/D&gt;&lt;D xsi:type="xsd:double"&gt;51.03504&lt;/D&gt;&lt;D xsi:type="xsd:double"&gt;51.03504&lt;/D&gt;&lt;D xsi:type="xsd:double"&gt;51.067380000000007&lt;/D&gt;&lt;D xsi:type="xsd:double"&gt;51.067380000000007&lt;/D&gt;&lt;D xsi:type="xsd:double"&gt;51.004880000000007&lt;/D&gt;&lt;D xsi:type="xsd:double"&gt;51.004880000000007&lt;/D&gt;&lt;D xsi:type="xsd:double"&gt;51.004880000000007&lt;/D&gt;&lt;D xsi:type="xsd:double"&gt;51.004880000000007&lt;/D&gt;&lt;D xsi:type="xsd:double"&gt;51.004880000000007&lt;/D&gt;&lt;D xsi:type="xsd:double"&gt;51.03504&lt;/D&gt;&lt;D xsi:type="xsd:double"&gt;51.00473&lt;/D&gt;&lt;D xsi:type="xsd:double"&gt;51.00473&lt;/D&gt;&lt;D xsi:type="xsd:double"&gt;51.00473&lt;/D&gt;&lt;D xsi:type="xsd:double"&gt;51.00473&lt;/D&gt;&lt;D xsi:type="xsd:double"&gt;51.00473&lt;/D&gt;&lt;D xsi:type="xsd:double"&gt;50.848630000000007&lt;/D&gt;&lt;D xsi:type="xsd:double"&gt;50.848630000000007&lt;/D&gt;&lt;D xsi:type="xsd:double"&gt;50.848630000000007&lt;/D&gt;&lt;D xsi:type="xsd:double"&gt;50.848630000000007&lt;/D&gt;&lt;D xsi:type="xsd:double"&gt;50.848630000000007&lt;/D&gt;&lt;D xsi:type="xsd:double"&gt;50.848630000000007&lt;/D&gt;&lt;D xsi:type="xsd:double"&gt;50.848630000000007&lt;/D&gt;&lt;D xsi:type="xsd:double"&gt;50.848630000000007&lt;/D&gt;&lt;D xsi:type="xsd:double"&gt;50.848630000000007&lt;/D&gt;&lt;D xsi:type="xsd:double"&gt;50.848630000000007&lt;/D&gt;&lt;D xsi:type="xsd:double"&gt;50.786130000000007&lt;/D&gt;&lt;D xsi:type="xsd:double"&gt;50.786130000000007&lt;/D&gt;&lt;D xsi:type="xsd:double"&gt;50.786130000000007&lt;/D&gt;&lt;D xsi:type="xsd:double"&gt;50.786130000000007&lt;/D&gt;&lt;D xsi:type="xsd:double"&gt;50.817760000000007&lt;/D&gt;&lt;D xsi:type="xsd:double"&gt;50.817760000000007&lt;/D&gt;&lt;D xsi:type="xsd:double"&gt;49.582150000000006&lt;/D&gt;&lt;D xsi:type="xsd:double"&gt;49.582150000000006&lt;/D&gt;&lt;D xsi:type="xsd:double"&gt;49.43509&lt;/D&gt;&lt;D xsi:type="xsd:double"&gt;49.43509&lt;/D&gt;&lt;D xsi:type="xsd:double"&gt;49.39685&lt;/D&gt;&lt;D xsi:type="xsd:double"&gt;49.190970000000007&lt;/D&gt;&lt;D xsi:type="xsd:double"&gt;49.190970000000007&lt;/D&gt;&lt;D xsi:type="xsd:double"&gt;49.190970000000007&lt;/D&gt;&lt;D xsi:type="xsd:double"&gt;49.190970000000007&lt;/D&gt;&lt;D xsi:type="xsd:double"&gt;48.926260000000006&lt;/D&gt;&lt;D xsi:type="xsd:double"&gt;48.926260000000006&lt;/D&gt;&lt;D xsi:type="xsd:double"&gt;48.926260000000006&lt;/D&gt;&lt;D xsi:type="xsd:double"&gt;48.926260000000006&lt;/D&gt;&lt;D xsi:type="xsd:double"&gt;48.31797&lt;/D&gt;&lt;D xsi:type="xsd:double"&gt;48.31797&lt;/D&gt;&lt;D xsi:type="xsd:double"&gt;48.01494&lt;/D&gt;&lt;D xsi:type="xsd:double"&gt;48.01494&lt;/D&gt;&lt;D xsi:type="xsd:double"&gt;48.13215&lt;/D&gt;&lt;D xsi:type="xsd:double"&gt;48.13215&lt;/D&gt;&lt;D xsi:type="xsd:double"&gt;48.13215&lt;/D&gt;&lt;D xsi:type="xsd:double"&gt;48.13215&lt;/D&gt;&lt;D xsi:type="xsd:double"&gt;48.13215&lt;/D&gt;&lt;D xsi:type="xsd:double"&gt;48.13215&lt;/D&gt;&lt;D xsi:type="xsd:double"&gt;48.13215&lt;/D&gt;&lt;D xsi:type="xsd:double"&gt;48.13215&lt;/D&gt;&lt;D xsi:type="xsd:double"&gt;48.13215&lt;/D&gt;&lt;D xsi:type="xsd:double"&gt;47.91123&lt;/D&gt;&lt;D xsi:type="xsd:double"&gt;47.82809&lt;/D&gt;&lt;D xsi:type="xsd:double"&gt;46.942370000000004&lt;/D&gt;&lt;D xsi:type="xsd:double"&gt;46.942370000000004&lt;/D&gt;&lt;D xsi:type="xsd:double"&gt;46.942370000000004&lt;/D&gt;&lt;D xsi:type="xsd:double"&gt;46.942370000000004&lt;/D&gt;&lt;D xsi:type="xsd:double"&gt;46.370940000000004&lt;/D&gt;&lt;D xsi:type="xsd:double"&gt;46.370940000000004&lt;/D&gt;&lt;D xsi:type="xsd:double"&gt;45.705380000000005&lt;/D&gt;&lt;D xsi:type="xsd:double"&gt;46.470090000000006&lt;/D&gt;&lt;D xsi:type="xsd:double"&gt;45.470090000000006&lt;/D&gt;&lt;D xsi:type="xsd:double"&gt;45.470090000000006&lt;/D&gt;&lt;D xsi:type="xsd:double"&gt;44.88186&lt;/D&gt;&lt;D xsi:type="xsd:double"&gt;44.635850000000005&lt;/D&gt;&lt;D xsi:type="xsd:double"&gt;44.1813&lt;/D&gt;&lt;D xsi:type="xsd:double"&gt;44.1813&lt;/D&gt;&lt;D xsi:type="xsd:double"&gt;43.29039&lt;/D&gt;&lt;D xsi:type="xsd:double"&gt;43.29039&lt;/D&gt;&lt;D xsi:type="xsd:double"&gt;43.29039&lt;/D&gt;&lt;D xsi:type="xsd:double"&gt;43.29039&lt;/D&gt;&lt;D xsi:type="xsd:double"&gt;43.29039&lt;/D&gt;&lt;D xsi:type="xsd:double"&gt;42.518220000000007&lt;/D&gt;&lt;D xsi:type="xsd:double"&gt;42.518220000000007&lt;/D&gt;&lt;D xsi:type="xsd:double"&gt;42.518220000000007&lt;/D&gt;&lt;D xsi:type="xsd:double"&gt;41.799470000000007&lt;/D&gt;&lt;D xsi:type="xsd:double"&gt;41.799470000000007&lt;/D&gt;&lt;D xsi:type="xsd:double"&gt;41.736970000000007&lt;/D&gt;&lt;D xsi:type="xsd:double"&gt;41.736970000000007&lt;/D&gt;&lt;D xsi:type="xsd:double"&gt;41.736970000000007&lt;/D&gt;&lt;D xsi:type="xsd:double"&gt;41.68697&lt;/D&gt;&lt;D xsi:type="xsd:double"&gt;40.90572&lt;/D&gt;&lt;D xsi:type="xsd:double"&gt;39.90572&lt;/D&gt;&lt;D xsi:type="xsd:double"&gt;39.17056&lt;/D&gt;&lt;D xsi:type="xsd:double"&gt;38.806920000000005&lt;/D&gt;&lt;D xsi:type="xsd:double"&gt;38.629&lt;/D&gt;&lt;D xsi:type="xsd:double"&gt;38.629&lt;/D&gt;&lt;D xsi:type="xsd:double"&gt;38.582130000000006&lt;/D&gt;&lt;D xsi:type="xsd:double"&gt;38.582130000000006&lt;/D&gt;&lt;D xsi:type="xsd:double"&gt;38.582130000000006&lt;/D&gt;&lt;D xsi:type="xsd:double"&gt;38.800880000000006&lt;/D&gt;&lt;D xsi:type="xsd:double"&gt;38.738380000000006&lt;/D&gt;&lt;D xsi:type="xsd:double"&gt;38.675880000000006&lt;/D&gt;&lt;D xsi:type="xsd:double"&gt;38.332130000000006&lt;/D&gt;&lt;D xsi:type="xsd:double"&gt;38.332130000000006&lt;/D&gt;&lt;D xsi:type="xsd:double"&gt;38.332130000000006&lt;/D&gt;&lt;D xsi:type="xsd:double"&gt;38.332130000000006&lt;/D&gt;&lt;D xsi:type="xsd:double"&gt;38.42027&lt;/D&gt;&lt;D xsi:type="xsd:double"&gt;38.09776&lt;/D&gt;&lt;D xsi:type="xsd:double"&gt;38.09776&lt;/D&gt;&lt;D xsi:type="xsd:double"&gt;38.09776&lt;/D&gt;&lt;D xsi:type="xsd:double"&gt;38.09776&lt;/D&gt;&lt;D xsi:type="xsd:double"&gt;38.09776&lt;/D&gt;&lt;D xsi:type="xsd:double"&gt;38.09776&lt;/D&gt;&lt;D xsi:type="xsd:double"&gt;38.09776&lt;/D&gt;&lt;D xsi:type="xsd:double"&gt;38.09776&lt;/D&gt;&lt;/FQL&gt;&lt;FQL&gt;&lt;Q&gt;DE0005140008^PSETCAL(FIVEDAY);FG_VOLUME(-1AY,NOW,D,0)&lt;/Q&gt;&lt;R&gt;263&lt;/R&gt;&lt;C&gt;1&lt;/C&gt;&lt;D xsi:type="xsd:double"&gt;8.1134&lt;/D&gt;&lt;D xsi:type="xsd:double"&gt;5.475095&lt;/D&gt;&lt;D xsi:type="xsd:double"&gt;6.9134579999999994&lt;/D&gt;&lt;D xsi:type="xsd:double"&gt;4.9522689999999994&lt;/D&gt;&lt;D xsi:type="xsd:double"&gt;5.102792&lt;/D&gt;&lt;D xsi:type="xsd:double"&gt;7.4408949999999994&lt;/D&gt;&lt;D xsi:type="xsd:double"&gt;7.337803&lt;/D&gt;&lt;D xsi:type="xsd:double"&gt;9.877225&lt;/D&gt;&lt;D xsi:type="xsd:double"&gt;10.0351&lt;/D&gt;&lt;D xsi:type="xsd:double"&gt;5.5485679999999995&lt;/D&gt;&lt;D xsi:type="xsd:double"&gt;10.561860000000001&lt;/D&gt;&lt;D xsi:type="xsd:double"&gt;15.350990000000001&lt;/D&gt;&lt;D xsi:type="xsd:double"&gt;12.75586&lt;/D&gt;&lt;D xsi:type="xsd:double"&gt;10.84824&lt;/D&gt;&lt;D xsi:type="xsd:double"&gt;11.07088&lt;/D&gt;&lt;D xsi:type="xsd:double"&gt;6.823192&lt;/D&gt;&lt;D xsi:type="xsd:double"&gt;6.142949&lt;/D&gt;&lt;D xsi:type="xsd:double"&gt;7.147450000000001&lt;/D&gt;&lt;D xsi:type="xsd:double"&gt;6.617126&lt;/D&gt;&lt;D xsi:type="xsd:double"&gt;9.496232&lt;/D&gt;&lt;D xsi:type="xsd:double"&gt;5.105365&lt;/D&gt;&lt;D xsi:type="xsd:double"&gt;5.135435&lt;/D&gt;&lt;D xsi:type="xsd:double"&gt;5.273029&lt;/D&gt;&lt;D xsi:type="xsd:double"&gt;7.470243&lt;/D&gt;&lt;D xsi:type="xsd:double"&gt;7.2612000000000005&lt;/D&gt;&lt;D xsi:type="xsd:double"&gt;21.339290000000002&lt;/D&gt;&lt;D xsi:type="xsd:double"&gt;5.908081&lt;/D&gt;&lt;D xsi:type="xsd:double"&gt;3.754889&lt;/D&gt;&lt;D xsi:type="xsd:double"&gt;3.056095&lt;/D&gt;&lt;D xsi:type="xsd:double"&gt;2.369357&lt;/D&gt;&lt;D xsi:type="xsd:double"&gt;0&lt;/D&gt;&lt;D xsi:type="xsd:double"&gt;2.29145&lt;/D&gt;&lt;D xsi:type="xsd:double"&gt;1.6723919999999999&lt;/D&gt;&lt;D xsi:type="xsd:double"&gt;2.195597&lt;/D&gt;&lt;D xsi:type="xsd:double"&gt;2.258844&lt;/D&gt;&lt;D xsi:type="xsd:double"&gt;0&lt;/D&gt;&lt;D xsi:type="xsd:double"&gt;3.440868&lt;/D&gt;&lt;D xsi:type="xsd:double"&gt;7.121032&lt;/D&gt;&lt;D xsi:type="xsd:double"&gt;9.541027&lt;/D&gt;&lt;D xsi:type="xsd:double"&gt;7.2550529999999993&lt;/D&gt;&lt;D xsi:type="xsd:double"&gt;6.695881&lt;/D&gt;&lt;D xsi:type="xsd:double"&gt;5.968204&lt;/D&gt;&lt;D xsi:type="xsd:double"&gt;5.6005889999999994&lt;/D&gt;&lt;D xsi:type="xsd:double"&gt;10.306460000000001&lt;/D&gt;&lt;D xsi:type="xsd:double"&gt;8.863775&lt;/D&gt;&lt;D xsi:type="xsd:double"&gt;7.5522659999999995&lt;/D&gt;&lt;D xsi:type="xsd:double"&gt;3.9823000000000004&lt;/D&gt;&lt;D xsi:type="xsd:double"&gt;8.011008&lt;/D&gt;&lt;D xsi:type="xsd:double"&gt;6.8955889999999993&lt;/D&gt;&lt;D xsi:type="xsd:double"&gt;8.084888&lt;/D&gt;&lt;D xsi:type="xsd:double"&gt;11.208770000000001&lt;/D&gt;&lt;D xsi:type="xsd:double"&gt;5.073911&lt;/D&gt;&lt;D xsi:type="xsd:double"&gt;5.575676&lt;/D&gt;&lt;D xsi:type="xsd:double"&gt;4.68177&lt;/D&gt;&lt;D xsi:type="xsd:double"&gt;6.002089&lt;/D&gt;&lt;D xsi:type="xsd:double"&gt;5.767697&lt;/D&gt;&lt;D xsi:type="xsd:double"&gt;6.1476869999999995&lt;/D&gt;&lt;D xsi:type="xsd:double"&gt;7.150573&lt;/D&gt;&lt;D xsi:type="xsd:double"&gt;6.2022800000000009&lt;/D&gt;&lt;D xsi:type="xsd:double"&gt;12.046660000000001&lt;/D&gt;&lt;D xsi:type="xsd:double"&gt;10.85365&lt;/D&gt;&lt;D xsi:type="xsd:double"&gt;7.4181909999999993&lt;/D&gt;&lt;D xsi:type="xsd:double"&gt;5.90132&lt;/D&gt;&lt;D xsi:type="xsd:double"&gt;5.9018609999999994&lt;/D&gt;&lt;D xsi:type="xsd:double"&gt;7.6347039999999993&lt;/D&gt;&lt;D xsi:type="xsd:double"&gt;5.956084&lt;/D&gt;&lt;D xsi:type="xsd:double"&gt;5.01867&lt;/D&gt;&lt;D xsi:type="xsd:double"&gt;6.703993&lt;/D&gt;&lt;D xsi:type="xsd:double"&gt;10.896920000000002&lt;/D&gt;&lt;D xsi:type="xsd:double"&gt;6.7213&lt;/D&gt;&lt;D xsi:type="xsd:double"&gt;6.045573&lt;/D&gt;&lt;D xsi:type="xsd:double"&gt;7.2793&lt;/D&gt;&lt;D xsi:type="xsd:double"&gt;8.469456&lt;/D&gt;&lt;D xsi:type="xsd:double"&gt;6.541148&lt;/D&gt;&lt;D xsi:type="xsd:double"&gt;6.365772&lt;/D&gt;&lt;D xsi:type="xsd:double"&gt;4.31932&lt;/D&gt;&lt;D xsi:type="xsd:double"&gt;6.866948&lt;/D&gt;&lt;D xsi:type="xsd:double"&gt;5.8222369999999994&lt;/D&gt;&lt;D xsi:type="xsd:double"&gt;6.7153589999999994&lt;/D&gt;&lt;D xsi:type="xsd:double"&gt;5.4172400000000005&lt;/D&gt;&lt;D xsi:type="xsd:double"&gt;6.116063&lt;/D&gt;&lt;D xsi:type="xsd:double"&gt;7.161886&lt;/D&gt;&lt;D xsi:type="xsd:double"&gt;5.9149100000000008&lt;/D&gt;&lt;D xsi:type="xsd:double"&gt;6.72074&lt;/D&gt;&lt;D xsi:type="xsd:double"&gt;7.5499&lt;/D&gt;&lt;D xsi:type="xsd:double"&gt;7.020013&lt;/D&gt;&lt;D xsi:type="xsd:double"&gt;9.605141999999999&lt;/D&gt;&lt;D xsi:type="xsd:double"&gt;15.871241&lt;/D&gt;&lt;D xsi:type="xsd:double"&gt;10.14742&lt;/D&gt;&lt;D xsi:type="xsd:double"&gt;8.16843&lt;/D&gt;&lt;D xsi:type="xsd:double"&gt;13.4533&lt;/D&gt;&lt;D xsi:type="xsd:double"&gt;6.259569&lt;/D&gt;&lt;D xsi:type="xsd:double"&gt;8.688792&lt;/D&gt;&lt;D xsi:type="xsd:double"&gt;6.575956&lt;/D&gt;&lt;D xsi:type="xsd:double"&gt;7.278422&lt;/D&gt;&lt;D xsi:type="xsd:double"&gt;3.660147&lt;/D&gt;&lt;D xsi:type="xsd:double"&gt;3.735395&lt;/D&gt;&lt;D xsi:type="xsd:double"&gt;5.6673589999999994&lt;/D&gt;&lt;D xsi:type="xsd:double"&gt;5.8741959999999995&lt;/D&gt;&lt;D xsi:type="xsd:double"&gt;6.007136&lt;/D&gt;&lt;D xsi:type="xsd:double"&gt;7.197305&lt;/D&gt;&lt;D xsi:type="xsd:double"&gt;5.863032&lt;/D&gt;&lt;D xsi:type="xsd:double"&gt;5.431039&lt;/D&gt;&lt;D xsi:type="xsd:double"&gt;11.442110000000001&lt;/D&gt;&lt;D xsi:type="xsd:double"&gt;7.562156&lt;/D&gt;&lt;D xsi:type="xsd:double"&gt;5.0504539999999993&lt;/D&gt;&lt;D xsi:type="xsd:double"&gt;4.489132&lt;/D&gt;&lt;D xsi:type="xsd:double"&gt;5.0569289999999993&lt;/D&gt;&lt;D xsi:type="xsd:double"&gt;6.68482&lt;/D&gt;&lt;D xsi:type="xsd:double"&gt;8.219033&lt;/D&gt;&lt;D xsi:type="xsd:double"&gt;7.3980929999999994&lt;/D&gt;&lt;D xsi:type="xsd:double"&gt;8.623693&lt;/D&gt;&lt;D xsi:type="xsd:double"&gt;5.6621289999999993&lt;/D&gt;&lt;D xsi:type="xsd:double"&gt;5.526803&lt;/D&gt;&lt;D xsi:type="xsd:double"&gt;6.4572959999999995&lt;/D&gt;&lt;D xsi:type="xsd:double"&gt;0&lt;/D&gt;&lt;D xsi:type="xsd:double"&gt;0&lt;/D&gt;&lt;D xsi:type="xsd:double"&gt;4.761744&lt;/D&gt;&lt;D xsi:type="xsd:double"&gt;4.527115&lt;/D&gt;&lt;D xsi:type="xsd:double"&gt;12.125530000000001&lt;/D&gt;&lt;D xsi:type="xsd:double"&gt;4.7253229999999995&lt;/D&gt;&lt;D xsi:type="xsd:double"&gt;3.832915&lt;/D&gt;&lt;D xsi:type="xsd:double"&gt;9.624494&lt;/D&gt;&lt;D xsi:type="xsd:double"&gt;6.411477&lt;/D&gt;&lt;D xsi:type="xsd:double"&gt;5.9056500000000005&lt;/D&gt;&lt;D xsi:type="xsd:double"&gt;5.309838&lt;/D&gt;&lt;D xsi:type="xsd:double"&gt;6.0139249999999995&lt;/D&gt;&lt;D xsi:type="xsd:double"&gt;5.1270109999999995&lt;/D&gt;&lt;D xsi:type="xsd:double"&gt;4.2053959999999995&lt;/D&gt;&lt;D xsi:type="xsd:double"&gt;4.763706&lt;/D&gt;&lt;D xsi:type="xsd:double"&gt;6.188584&lt;/D&gt;&lt;D xsi:type="xsd:double"&gt;6.272988&lt;/D&gt;&lt;D xsi:type="xsd:double"&gt;5.266323&lt;/D&gt;&lt;D xsi:type="xsd:double"&gt;4.3015669999999995&lt;/D&gt;&lt;D xsi:type="xsd:double"&gt;5.357117&lt;/D&gt;&lt;D xsi:type="xsd:double"&gt;7.605477&lt;/D&gt;&lt;D xsi:type="xsd:double"&gt;6.572324&lt;/D&gt;&lt;D xsi:type="xsd:double"&gt;5.341348&lt;/D&gt;&lt;D xsi:type="xsd:double"&gt;18.96209&lt;/D&gt;&lt;D xsi:type="xsd:double"&gt;33.133700000000005&lt;/D&gt;&lt;D xsi:type="xsd:double"&gt;7.870576&lt;/D&gt;&lt;D xsi:type="xsd:double"&gt;2.4203509999999997&lt;/D&gt;&lt;D xsi:type="xsd:double"&gt;5.9844029999999995&lt;/D&gt;&lt;D xsi:type="xsd:double"&gt;5.984554&lt;/D&gt;&lt;D xsi:type="xsd:double"&gt;5.1766000000000005&lt;/D&gt;&lt;D xsi:type="xsd:double"&gt;5.948722&lt;/D&gt;&lt;D xsi:type="xsd:double"&gt;5.9285359999999994&lt;/D&gt;&lt;D xsi:type="xsd:double"&gt;4.052074&lt;/D&gt;&lt;D xsi:type="xsd:double"&gt;6.494267&lt;/D&gt;&lt;D xsi:type="xsd:double"&gt;5.277985&lt;/D&gt;&lt;D xsi:type="xsd:double"&gt;6.422243&lt;/D&gt;&lt;D xsi:type="xsd:double"&gt;2.5033279999999998&lt;/D&gt;&lt;D xsi:type="xsd:double"&gt;5.209568&lt;/D&gt;&lt;D xsi:type="xsd:double"&gt;5.2648300000000008&lt;/D&gt;&lt;D xsi:type="xsd:double"&gt;6.6480549999999994&lt;/D&gt;&lt;D xsi:type="xsd:double"&gt;16.34232&lt;/D&gt;&lt;D xsi:type="xsd:double"&gt;4.7269549999999994&lt;/D&gt;&lt;D xsi:type="xsd:double"&gt;6.4279459999999995&lt;/D&gt;&lt;D xsi:type="xsd:double"&gt;4.258741&lt;/D&gt;&lt;D xsi:type="xsd:double"&gt;6.136353&lt;/D&gt;&lt;D xsi:type="xsd:double"&gt;7.409616&lt;/D&gt;&lt;D xsi:type="xsd:double"&gt;7.517897&lt;/D&gt;&lt;D xsi:type="xsd:double"&gt;6.092795&lt;/D&gt;&lt;D xsi:type="xsd:double"&gt;6.977226&lt;/D&gt;&lt;D xsi:type="xsd:double"&gt;6.1985649999999994&lt;/D&gt;&lt;D xsi:type="xsd:double"&gt;7.345625&lt;/D&gt;&lt;D xsi:type="xsd:double"&gt;3.105603&lt;/D&gt;&lt;D xsi:type="xsd:double"&gt;3.9658&lt;/D&gt;&lt;D xsi:type="xsd:double"&gt;5.590812&lt;/D&gt;&lt;D xsi:type="xsd:double"&gt;6.095446&lt;/D&gt;&lt;D xsi:type="xsd:double"&gt;8.2046169999999989&lt;/D&gt;&lt;D xsi:type="xsd:double"&gt;10.692530999999999&lt;/D&gt;&lt;D xsi:type="xsd:double"&gt;14.372750000000002&lt;/D&gt;&lt;D xsi:type="xsd:double"&gt;7.438771&lt;/D&gt;&lt;D xsi:type="xsd:double"&gt;7.1389759999999995&lt;/D&gt;&lt;D xsi:type="xsd:double"&gt;9.558989&lt;/D&gt;&lt;D xsi:type="xsd:double"&gt;10.174660000000001&lt;/D&gt;&lt;D xsi:type="xsd:double"&gt;7.6548849999999993&lt;/D&gt;&lt;D xsi:type="xsd:double"&gt;8.4693709999999989&lt;/D&gt;&lt;D xsi:type="xsd:double"&gt;12.189300000000001&lt;/D&gt;&lt;D xsi:type="xsd:double"&gt;7.731278&lt;/D&gt;&lt;D xsi:type="xsd:double"&gt;5.948764&lt;/D&gt;&lt;D xsi:type="xsd:double"&gt;8.195374&lt;/D&gt;&lt;D xsi:type="xsd:double"&gt;5.872027&lt;/D&gt;&lt;D xsi:type="xsd:double"&gt;7.357218&lt;/D&gt;&lt;D xsi:type="xsd:double"&gt;6.332306&lt;/D&gt;&lt;D xsi:type="xsd:double"&gt;8.846976&lt;/D&gt;&lt;D xsi:type="xsd:double"&gt;8.222697&lt;/D&gt;&lt;D xsi:type="xsd:double"&gt;12.563030000000001&lt;/D&gt;&lt;D xsi:type="xsd:double"&gt;13.383210000000002&lt;/D&gt;&lt;D xsi:type="xsd:double"&gt;19.53049&lt;/D&gt;&lt;D xsi:type="xsd:double"&gt;15.359860000000001&lt;/D&gt;&lt;D xsi:type="xsd:double"&gt;20.22349&lt;/D&gt;&lt;D xsi:type="xsd:double"&gt;22.93042&lt;/D&gt;&lt;D xsi:type="xsd:double"&gt;24.17376&lt;/D&gt;&lt;D xsi:type="xsd:double"&gt;12.70753&lt;/D&gt;&lt;D xsi:type="xsd:double"&gt;8.129195&lt;/D&gt;&lt;D xsi:type="xsd:double"&gt;7.701439&lt;/D&gt;&lt;D xsi:type="xsd:double"&gt;10.144549&lt;/D&gt;&lt;D xsi:type="xsd:double"&gt;12.892850000000001&lt;/D&gt;&lt;D xsi:type="xsd:double"&gt;16.76435&lt;/D&gt;&lt;D xsi:type="xsd:double"&gt;8.404131&lt;/D&gt;&lt;D xsi:type="xsd:double"&gt;8.850594&lt;/D&gt;&lt;D xsi:type="xsd:double"&gt;9.896954&lt;/D&gt;&lt;D xsi:type="xsd:double"&gt;13.13433&lt;/D&gt;&lt;D xsi:type="xsd:double"&gt;10.521560000000001&lt;/D&gt;&lt;D xsi:type="xsd:double"&gt;5.7337700000000007&lt;/D&gt;&lt;D xsi:type="xsd:double"&gt;6.697157&lt;/D&gt;&lt;D xsi:type="xsd:double"&gt;9.462776&lt;/D&gt;&lt;D xsi:type="xsd:double"&gt;9.054437&lt;/D&gt;&lt;D xsi:type="xsd:double"&gt;11.729640000000002&lt;/D&gt;&lt;D xsi:type="xsd:double"&gt;16.1678&lt;/D&gt;&lt;D xsi:type="xsd:double"&gt;15.99388&lt;/D&gt;&lt;D xsi:type="xsd:double"&gt;9.264583&lt;/D&gt;&lt;D xsi:type="xsd:double"&gt;12.342628999999999&lt;/D&gt;&lt;D xsi:type="xsd:double"&gt;11.142731&lt;/D&gt;&lt;D xsi:type="xsd:double"&gt;23.156200000000002&lt;/D&gt;&lt;D xsi:type="xsd:double"&gt;24.18252&lt;/D&gt;&lt;D xsi:type="xsd:double"&gt;21.03452&lt;/D&gt;&lt;D xsi:type="xsd:double"&gt;17.780630000000002&lt;/D&gt;&lt;D xsi:type="xsd:double"&gt;24.699070000000003&lt;/D&gt;&lt;D xsi:type="xsd:double"&gt;13.748780000000002&lt;/D&gt;&lt;D xsi:type="xsd:double"&gt;9.179568999999999&lt;/D&gt;&lt;D xsi:type="xsd:double"&gt;8.706982&lt;/D&gt;&lt;D xsi:type="xsd:double"&gt;16.07194&lt;/D&gt;&lt;D xsi:type="xsd:double"&gt;16.293&lt;/D&gt;&lt;D xsi:type="xsd:double"&gt;17.48386&lt;/D&gt;&lt;D xsi:type="xsd:double"&gt;21.22868&lt;/D&gt;&lt;D xsi:type="xsd:double"&gt;13.28232&lt;/D&gt;&lt;D xsi:type="xsd:double"&gt;13.695570000000002&lt;/D&gt;&lt;D xsi:type="xsd:double"&gt;13.00458&lt;/D&gt;&lt;D xsi:type="xsd:double"&gt;8.156289&lt;/D&gt;&lt;D xsi:type="xsd:double"&gt;14.323259&lt;/D&gt;&lt;D xsi:type="xsd:double"&gt;12.139100000000001&lt;/D&gt;&lt;D xsi:type="xsd:double"&gt;14.44654&lt;/D&gt;&lt;D xsi:type="xsd:double"&gt;10.791679&lt;/D&gt;&lt;D xsi:type="xsd:double"&gt;9.0256189999999989&lt;/D&gt;&lt;D xsi:type="xsd:double"&gt;7.4115329999999995&lt;/D&gt;&lt;D xsi:type="xsd:double"&gt;11.420549&lt;/D&gt;&lt;D xsi:type="xsd:double"&gt;14.795370000000002&lt;/D&gt;&lt;D xsi:type="xsd:double"&gt;9.5142&lt;/D&gt;&lt;D xsi:type="xsd:double"&gt;8.607253&lt;/D&gt;&lt;D xsi:type="xsd:double"&gt;8.936904&lt;/D&gt;&lt;D xsi:type="xsd:double"&gt;7.601703&lt;/D&gt;&lt;D xsi:type="xsd:double"&gt;10.112300000000001&lt;/D&gt;&lt;D xsi:type="xsd:double"&gt;9.537236&lt;/D&gt;&lt;D xsi:type="xsd:double"&gt;7.268229&lt;/D&gt;&lt;D xsi:type="xsd:double"&gt;8.68143&lt;/D&gt;&lt;D xsi:type="xsd:double"&gt;8.159616&lt;/D&gt;&lt;D xsi:type="xsd:double"&gt;28.310840000000002&lt;/D&gt;&lt;D xsi:type="xsd:double"&gt;13.121340000000002&lt;/D&gt;&lt;D xsi:type="xsd:double"&gt;12.88053&lt;/D&gt;&lt;D xsi:type="xsd:double"&gt;18.102510000000002&lt;/D&gt;&lt;D xsi:type="xsd:double"&gt;10.50257&lt;/D&gt;&lt;D xsi:type="xsd:double"&gt;14.640440000000002&lt;/D&gt;&lt;D xsi:type="xsd:double"&gt;10.15919&lt;/D&gt;&lt;D xsi:type="xsd:double"&gt;9.0819929999999989&lt;/D&gt;&lt;D xsi:type="xsd:double"&gt;7.1315149999999994&lt;/D&gt;&lt;D xsi:type="xsd:double"&gt;11.16769&lt;/D&gt;&lt;D xsi:type="xsd:double"&gt;9.8044000000000011&lt;/D&gt;&lt;D xsi:type="xsd:double"&gt;7.8512809999999993&lt;/D&gt;&lt;D xsi:type="xsd:double"&gt;8.652635&lt;/D&gt;&lt;D xsi:type="xsd:double"&gt;4.907605&lt;/D&gt;&lt;/FQL&gt;&lt;FQL&gt;&lt;Q&gt;DE0005140008^FA_ISO_CODE&lt;/Q&gt;&lt;R&gt;1&lt;/R&gt;&lt;C&gt;1&lt;/C&gt;&lt;D xsi:type="xsd:string"&gt;EUR&lt;/D&gt;&lt;/FQL&gt;&lt;FQL&gt;&lt;Q&gt;DE0005140008^LSD_NAME_TOP_HLDR(10,"H","FS","EN")&lt;/Q&gt;&lt;R&gt;10&lt;/R&gt;&lt;C&gt;1&lt;/C&gt;&lt;D xsi:type="xsd:string"&gt;BlackRock Fund Advisors&lt;/D&gt;&lt;D xsi:type="xsd:string"&gt;Capital World Investors&lt;/D&gt;&lt;D xsi:type="xsd:string"&gt;Deutsche Bank AG&lt;/D&gt;&lt;D xsi:type="xsd:string"&gt;BlackRock Investment Management (UK) Ltd.&lt;/D&gt;&lt;D xsi:type="xsd:string"&gt;BlackRock Asset Management Deutschland AG&lt;/D&gt;&lt;D xsi:type="xsd:string"&gt;Lyxor International Asset Management SA&lt;/D&gt;&lt;D xsi:type="xsd:string"&gt;Deka Investment GmbH&lt;/D&gt;&lt;D xsi:type="xsd:string"&gt;Norges Bank Investment Management&lt;/D&gt;&lt;D xsi:type="xsd:string"&gt;Amundi SA (Asset Management)&lt;/D&gt;&lt;D xsi:type="xsd:string"&gt;Deutsche Bank Investment Management, Inc.&lt;/D&gt;&lt;/FQL&gt;&lt;FQL&gt;&lt;Q&gt;DE0005140008^LSD_POS_TOP_HLDR(10,"H","FS")&lt;/Q&gt;&lt;R&gt;10&lt;/R&gt;&lt;C&gt;1&lt;/C&gt;&lt;D xsi:type="xsd:double"&gt;30370716&lt;/D&gt;&lt;D xsi:type="xsd:double"&gt;28611397&lt;/D&gt;&lt;D xsi:type="xsd:double"&gt;28135259&lt;/D&gt;&lt;D xsi:type="xsd:double"&gt;26571709&lt;/D&gt;&lt;D xsi:type="xsd:double"&gt;23730071&lt;/D&gt;&lt;D xsi:type="xsd:double"&gt;22770880&lt;/D&gt;&lt;D xsi:type="xsd:double"&gt;18052228&lt;/D&gt;&lt;D xsi:type="xsd:double"&gt;17915968&lt;/D&gt;&lt;D xsi:type="xsd:double"&gt;15316124&lt;/D&gt;&lt;D xsi:type="xsd:double"&gt;11436057&lt;/D&gt;&lt;/FQL&gt;&lt;FQL&gt;&lt;Q&gt;BMW3-DE^P_COM_SHS_OUT(0)&lt;/Q&gt;&lt;R&gt;1&lt;/R&gt;&lt;C&gt;1&lt;/C&gt;&lt;D xsi:type="xsd:double"&gt;53.163410000000006&lt;/D&gt;&lt;/FQL&gt;&lt;FQL&gt;&lt;Q&gt;187653^PSETCAL(FIVEDAY);P_PRICE(-1AY,NOW,D,EC_CURR,,1)&lt;/Q&gt;&lt;R&gt;263&lt;/R&gt;&lt;C&gt;1&lt;/C&gt;&lt;D xsi:type="xsd:double"&gt;6734.6100000000006&lt;/D&gt;&lt;D xsi:type="xsd:double"&gt;6790.17&lt;/D&gt;&lt;D xsi:type="xsd:double"&gt;6663.24&lt;/D&gt;&lt;D xsi:type="xsd:double"&gt;6700.07&lt;/D&gt;&lt;D xsi:type="xsd:double"&gt;6832.1100000000006&lt;/D&gt;&lt;D xsi:type="xsd:double"&gt;6843.55&lt;/D&gt;&lt;D xsi:type="xsd:double"&gt;6822.05&lt;/D&gt;&lt;D xsi:type="xsd:double"&gt;6705&lt;/D&gt;&lt;D xsi:type="xsd:double"&gt;6823.8&lt;/D&gt;&lt;D xsi:type="xsd:double"&gt;6879.66&lt;/D&gt;&lt;D xsi:type="xsd:double"&gt;6848.9800000000005&lt;/D&gt;&lt;D xsi:type="xsd:double"&gt;6697.97&lt;/D&gt;&lt;D xsi:type="xsd:double"&gt;6688.49&lt;/D&gt;&lt;D xsi:type="xsd:double"&gt;6866.63&lt;/D&gt;&lt;D xsi:type="xsd:double"&gt;6957.6100000000006&lt;/D&gt;&lt;D xsi:type="xsd:double"&gt;6947.72&lt;/D&gt;&lt;D xsi:type="xsd:double"&gt;6954.38&lt;/D&gt;&lt;D xsi:type="xsd:double"&gt;7001.91&lt;/D&gt;&lt;D xsi:type="xsd:doub</t>
        </r>
      </text>
    </comment>
    <comment ref="A45" authorId="2" shapeId="0" xr:uid="{00000000-0006-0000-0000-00002E000000}">
      <text>
        <r>
          <rPr>
            <b/>
            <sz val="9"/>
            <color indexed="81"/>
            <rFont val="Tahoma"/>
            <family val="2"/>
          </rPr>
          <t>le"&gt;6975.87&lt;/D&gt;&lt;D xsi:type="xsd:double"&gt;6964.16&lt;/D&gt;&lt;D xsi:type="xsd:double"&gt;7006.17&lt;/D&gt;&lt;D xsi:type="xsd:double"&gt;7029.39&lt;/D&gt;&lt;D xsi:type="xsd:double"&gt;7027.4000000000005&lt;/D&gt;&lt;D xsi:type="xsd:double"&gt;7016.37&lt;/D&gt;&lt;D xsi:type="xsd:double"&gt;7024.4000000000005&lt;/D&gt;&lt;D xsi:type="xsd:double"&gt;6982.45&lt;/D&gt;&lt;D xsi:type="xsd:double"&gt;7018.6&lt;/D&gt;&lt;D xsi:type="xsd:double"&gt;7077.99&lt;/D&gt;&lt;D xsi:type="xsd:double"&gt;7067.92&lt;/D&gt;&lt;D xsi:type="xsd:double"&gt;7057.6900000000005&lt;/D&gt;&lt;D xsi:type="xsd:double"&gt;7057.6900000000005&lt;/D&gt;&lt;D xsi:type="xsd:double"&gt;6970.7300000000005&lt;/D&gt;&lt;D xsi:type="xsd:double"&gt;6972.1&lt;/D&gt;&lt;D xsi:type="xsd:double"&gt;6995.47&lt;/D&gt;&lt;D xsi:type="xsd:double"&gt;6914.1900000000005&lt;/D&gt;&lt;D xsi:type="xsd:double"&gt;6914.1900000000005&lt;/D&gt;&lt;D xsi:type="xsd:double"&gt;6989.74&lt;/D&gt;&lt;D xsi:type="xsd:double"&gt;6975.35&lt;/D&gt;&lt;D xsi:type="xsd:double"&gt;6939.82&lt;/D&gt;&lt;D xsi:type="xsd:double"&gt;6981.39&lt;/D&gt;&lt;D xsi:type="xsd:double"&gt;6947.84&lt;/D&gt;&lt;D xsi:type="xsd:double"&gt;6857.06&lt;/D&gt;&lt;D xsi:type="xsd:double"&gt;6941.57&lt;/D&gt;&lt;D xsi:type="xsd:double"&gt;7068.78&lt;/D&gt;&lt;D xsi:type="xsd:double"&gt;7075.1100000000006&lt;/D&gt;&lt;D xsi:type="xsd:double"&gt;7075.7000000000007&lt;/D&gt;&lt;D xsi:type="xsd:double"&gt;7078.06&lt;/D&gt;&lt;D xsi:type="xsd:double"&gt;7143.45&lt;/D&gt;&lt;D xsi:type="xsd:double"&gt;7082.76&lt;/D&gt;&lt;D xsi:type="xsd:double"&gt;7024.27&lt;/D&gt;&lt;D xsi:type="xsd:double"&gt;7062.42&lt;/D&gt;&lt;D xsi:type="xsd:double"&gt;7067.77&lt;/D&gt;&lt;D xsi:type="xsd:double"&gt;7059.01&lt;/D&gt;&lt;D xsi:type="xsd:double"&gt;7127.35&lt;/D&gt;&lt;D xsi:type="xsd:double"&gt;7155.58&lt;/D&gt;&lt;D xsi:type="xsd:double"&gt;7102.8&lt;/D&gt;&lt;D xsi:type="xsd:double"&gt;7077.4800000000005&lt;/D&gt;&lt;D xsi:type="xsd:double"&gt;7184.27&lt;/D&gt;&lt;D xsi:type="xsd:double"&gt;7183.67&lt;/D&gt;&lt;D xsi:type="xsd:double"&gt;7193.68&lt;/D&gt;&lt;D xsi:type="xsd:double"&gt;7216.21&lt;/D&gt;&lt;D xsi:type="xsd:double"&gt;7283.62&lt;/D&gt;&lt;D xsi:type="xsd:double"&gt;7323.24&lt;/D&gt;&lt;D xsi:type="xsd:double"&gt;7320.9000000000005&lt;/D&gt;&lt;D xsi:type="xsd:double"&gt;7340.28&lt;/D&gt;&lt;D xsi:type="xsd:double"&gt;7371.2000000000007&lt;/D&gt;&lt;D xsi:type="xsd:double"&gt;7396.63&lt;/D&gt;&lt;D xsi:type="xsd:double"&gt;7400.04&lt;/D&gt;&lt;D xsi:type="xsd:double"&gt;7414.3&lt;/D&gt;&lt;D xsi:type="xsd:double"&gt;7405.51&lt;/D&gt;&lt;D xsi:type="xsd:double"&gt;7426.81&lt;/D&gt;&lt;D xsi:type="xsd:double"&gt;7321.81&lt;/D&gt;&lt;D xsi:type="xsd:double"&gt;7318.35&lt;/D&gt;&lt;D xsi:type="xsd:double"&gt;7194.6&lt;/D&gt;&lt;D xsi:type="xsd:double"&gt;7130.5&lt;/D&gt;&lt;D xsi:type="xsd:double"&gt;7185.17&lt;/D&gt;&lt;D xsi:type="xsd:double"&gt;7272.32&lt;/D&gt;&lt;D xsi:type="xsd:double"&gt;7223.3&lt;/D&gt;&lt;D xsi:type="xsd:double"&gt;7181.12&lt;/D&gt;&lt;D xsi:type="xsd:double"&gt;7225.96&lt;/D&gt;&lt;D xsi:type="xsd:double"&gt;7178.9000000000005&lt;/D&gt;&lt;D xsi:type="xsd:double"&gt;7161.93&lt;/D&gt;&lt;D xsi:type="xsd:double"&gt;7164.75&lt;/D&gt;&lt;D xsi:type="xsd:double"&gt;7131.8&lt;/D&gt;&lt;D xsi:type="xsd:double"&gt;7063.09&lt;/D&gt;&lt;D xsi:type="xsd:double"&gt;6981.49&lt;/D&gt;&lt;D xsi:type="xsd:double"&gt;6866.63&lt;/D&gt;&lt;D xsi:type="xsd:double"&gt;6647.66&lt;/D&gt;&lt;D xsi:type="xsd:double"&gt;6513.84&lt;/D&gt;&lt;D xsi:type="xsd:double"&gt;6656.88&lt;/D&gt;&lt;D xsi:type="xsd:double"&gt;6664.4000000000005&lt;/D&gt;&lt;D xsi:type="xsd:double"&gt;6816.12&lt;/D&gt;&lt;D xsi:type="xsd:double"&gt;6780.97&lt;/D&gt;&lt;D xsi:type="xsd:double"&gt;6804.45&lt;/D&gt;&lt;D xsi:type="xsd:double"&gt;6933.58&lt;/D&gt;&lt;D xsi:type="xsd:double"&gt;6946.3600000000006&lt;/D&gt;&lt;D xsi:type="xsd:double"&gt;6938.63&lt;/D&gt;&lt;D xsi:type="xsd:double"&gt;6934.4400000000005&lt;/D&gt;&lt;D xsi:type="xsd:double"&gt;7057.1500000000005&lt;/D&gt;&lt;D xsi:type="xsd:double"&gt;7041.31&lt;/D&gt;&lt;D xsi:type="xsd:double"&gt;7179.81&lt;/D&gt;&lt;D xsi:type="xsd:double"&gt;7175.33&lt;/D&gt;&lt;D xsi:type="xsd:double"&gt;7175.31&lt;/D&gt;&lt;D xsi:type="xsd:double"&gt;7215.1100000000006&lt;/D&gt;&lt;D xsi:type="xsd:double"&gt;7178.78&lt;/D&gt;&lt;D xsi:type="xsd:double"&gt;7217.02&lt;/D&gt;&lt;D xsi:type="xsd:double"&gt;7204.8600000000006&lt;/D&gt;&lt;D xsi:type="xsd:double"&gt;7102.91&lt;/D&gt;&lt;D xsi:type="xsd:double"&gt;7177.97&lt;/D&gt;&lt;D xsi:type="xsd:double"&gt;7146.56&lt;/D&gt;&lt;D xsi:type="xsd:double"&gt;7178.29&lt;/D&gt;&lt;D xsi:type="xsd:double"&gt;7026.85&lt;/D&gt;&lt;D xsi:type="xsd:double"&gt;7039.31&lt;/D&gt;&lt;D xsi:type="xsd:double"&gt;7249.1900000000005&lt;/D&gt;&lt;D xsi:type="xsd:double"&gt;7295.49&lt;/D&gt;&lt;D xsi:type="xsd:double"&gt;7295.49&lt;/D&gt;&lt;D xsi:type="xsd:double"&gt;7295.49&lt;/D&gt;&lt;D xsi:type="xsd:double"&gt;7356.51&lt;/D&gt;&lt;D xsi:type="xsd:double"&gt;7404.95&lt;/D&gt;&lt;D xsi:type="xsd:double"&gt;7475.22&lt;/D&gt;&lt;D xsi:type="xsd:double"&gt;7514.46&lt;/D&gt;&lt;D xsi:type="xsd:double"&gt;7527.64&lt;/D&gt;&lt;D xsi:type="xsd:double"&gt;7500.7000000000007&lt;/D&gt;&lt;D xsi:type="xsd:double"&gt;7373.93&lt;/D&gt;&lt;D xsi:type="xsd:double"&gt;7376.96&lt;/D&gt;&lt;D xsi:type="xsd:double"&gt;7492.25&lt;/D&gt;&lt;D xsi:type="xsd:double"&gt;7410.52&lt;/D&gt;&lt;D xsi:type="xsd:double"&gt;7501.52&lt;/D&gt;&lt;D xsi:type="xsd:double"&gt;7495.05&lt;/D&gt;&lt;D xsi:type="xsd:double"&gt;7443.95&lt;/D&gt;&lt;D xsi:type="xsd:double"&gt;7403.31&lt;/D&gt;&lt;D xsi:type="xsd:double"&gt;7387.54&lt;/D&gt;&lt;D xsi:type="xsd:double"&gt;7256.6500000000005&lt;/D&gt;&lt;D xsi:type="xsd:double"&gt;7303.53&lt;/D&gt;&lt;D xsi:type="xsd:double"&gt;7358.2300000000005&lt;/D&gt;&lt;D xsi:type="xsd:double"&gt;7266.82&lt;/D&gt;&lt;D xsi:type="xsd:double"&gt;7121.52&lt;/D&gt;&lt;D xsi:type="xsd:double"&gt;7150.66&lt;/D&gt;&lt;D xsi:type="xsd:double"&gt;7170.9400000000005&lt;/D&gt;&lt;D xsi:type="xsd:double"&gt;7114.09&lt;/D&gt;&lt;D xsi:type="xsd:double"&gt;7163.47&lt;/D&gt;&lt;D xsi:type="xsd:double"&gt;7160.3&lt;/D&gt;&lt;D xsi:type="xsd:double"&gt;7293.6900000000005&lt;/D&gt;&lt;D xsi:type="xsd:double"&gt;7217.43&lt;/D&gt;&lt;D xsi:type="xsd:double"&gt;7074.12&lt;/D&gt;&lt;D xsi:type="xsd:double"&gt;7109.03&lt;/D&gt;&lt;D xsi:type="xsd:double"&gt;7084.57&lt;/D&gt;&lt;D xsi:type="xsd:double"&gt;7103.25&lt;/D&gt;&lt;D xsi:type="xsd:double"&gt;7060.2300000000005&lt;/D&gt;&lt;D xsi:type="xsd:double"&gt;7159.66&lt;/D&gt;&lt;D xsi:type="xsd:double"&gt;7069.9000000000005&lt;/D&gt;&lt;D xsi:type="xsd:double"&gt;7085.14&lt;/D&gt;&lt;D xsi:type="xsd:double"&gt;7204.79&lt;/D&gt;&lt;D xsi:type="xsd:double"&gt;7115.08&lt;/D&gt;&lt;D xsi:type="xsd:double"&gt;7110.2000000000007&lt;/D&gt;&lt;D xsi:type="xsd:double"&gt;7164.05&lt;/D&gt;&lt;D xsi:type="xsd:double"&gt;7150.21&lt;/D&gt;&lt;D xsi:type="xsd:double"&gt;7285.51&lt;/D&gt;&lt;D xsi:type="xsd:double"&gt;7278.1900000000005&lt;/D&gt;&lt;D xsi:type="xsd:double"&gt;7149.4400000000005&lt;/D&gt;&lt;D xsi:type="xsd:double"&gt;7121.38&lt;/D&gt;&lt;D xsi:type="xsd:double"&gt;7107.9000000000005&lt;/D&gt;&lt;D xsi:type="xsd:double"&gt;7170.43&lt;/D&gt;&lt;D xsi:type="xsd:double"&gt;7294.14&lt;/D&gt;&lt;D xsi:type="xsd:double"&gt;7376.24&lt;/D&gt;&lt;D xsi:type="xsd:double"&gt;7419.4400000000005&lt;/D&gt;&lt;D xsi:type="xsd:double"&gt;7442.96&lt;/D&gt;&lt;D xsi:type="xsd:double"&gt;7439.4400000000005&lt;/D&gt;&lt;D xsi:type="xsd:double"&gt;7431.1900000000005&lt;/D&gt;&lt;D xsi:type="xsd:double"&gt;7471.4400000000005&lt;/D&gt;&lt;D xsi:type="xsd:double"&gt;7402.7300000000005&lt;/D&gt;&lt;D xsi:type="xsd:double"&gt;7230.25&lt;/D&gt;&lt;D xsi:type="xsd:double"&gt;7174.14&lt;/D&gt;&lt;D xsi:type="xsd:double"&gt;7267.87&lt;/D&gt;&lt;D xsi:type="xsd:double"&gt;7214.74&lt;/D&gt;&lt;D xsi:type="xsd:double"&gt;7220.12&lt;/D&gt;&lt;D xsi:type="xsd:double"&gt;7107.92&lt;/D&gt;&lt;D xsi:type="xsd:double"&gt;7192.67&lt;/D&gt;&lt;D xsi:type="xsd:double"&gt;7221.3600000000006&lt;/D&gt;&lt;D xsi:type="xsd:double"&gt;7290.14&lt;/D&gt;&lt;D xsi:type="xsd:double"&gt;7326.39&lt;/D&gt;&lt;D xsi:type="xsd:double"&gt;7344.54&lt;/D&gt;&lt;D xsi:type="xsd:double"&gt;7349.45&lt;/D&gt;&lt;D xsi:type="xsd:double"&gt;7252.68&lt;/D&gt;&lt;D xsi:type="xsd:double"&gt;7190.06&lt;/D&gt;&lt;D xsi:type="xsd:double"&gt;7158.77&lt;/D&gt;&lt;D xsi:type="xsd:double"&gt;6953.9800000000005&lt;/D&gt;&lt;D xsi:type="xsd:double"&gt;6796.75&lt;/D&gt;&lt;D xsi:type="xsd:double"&gt;6640.59&lt;/D&gt;&lt;D xsi:type="xsd:double"&gt;6414.76&lt;/D&gt;&lt;D xsi:type="xsd:double"&gt;6236.16&lt;/D&gt;&lt;D xsi:type="xsd:double"&gt;5923.27&lt;/D&gt;&lt;D xsi:type="xsd:double"&gt;5917.08&lt;/D&gt;&lt;D xsi:type="xsd:double"&gt;5613.42&lt;/D&gt;&lt;D xsi:type="xsd:double"&gt;5797.66&lt;/D&gt;&lt;D xsi:type="xsd:double"&gt;5997.74&lt;/D&gt;&lt;D xsi:type="xsd:double"&gt;6022.24&lt;/D&gt;&lt;D xsi:type="xsd:double"&gt;5994.9000000000005&lt;/D&gt;&lt;D xsi:type="xsd:double"&gt;5948.9400000000005&lt;/D&gt;&lt;D xsi:type="xsd:double"&gt;5602.8&lt;/D&gt;&lt;D xsi:type="xsd:double"&gt;5480&lt;/D&gt;&lt;D xsi:type="xsd:double"&gt;5473.78&lt;/D&gt;&lt;D xsi:type="xsd:double"&gt;5532.38&lt;/D&gt;&lt;D xsi:type="xsd:double"&gt;5681.08&lt;/D&gt;&lt;D xsi:type="xsd:double"&gt;5584.14&lt;/D&gt;&lt;D xsi:type="xsd:double"&gt;5537.4800000000005&lt;/D&gt;&lt;D xsi:type="xsd:double"&gt;5670.07&lt;/D&gt;&lt;D xsi:type="xsd:double"&gt;5643.92&lt;/D&gt;&lt;D xsi:type="xsd:double"&gt;5784.85&lt;/D&gt;&lt;D xsi:type="xsd:double"&gt;5730.63&lt;/D&gt;&lt;D xsi:type="xsd:double"&gt;5538.33&lt;/D&gt;&lt;D xsi:type="xsd:double"&gt;5246.18&lt;/D&gt;&lt;D xsi:type="xsd:double"&gt;5193.97&lt;/D&gt;&lt;D xsi:type="xsd:double"&gt;5405.53&lt;/D&gt;&lt;D xsi:type="xsd:double"&gt;5408.46&lt;/D&gt;&lt;D xsi:type="xsd:double"&gt;5189.93&lt;/D&gt;&lt;D xsi:type="xsd:double"&gt;5072.33&lt;/D&gt;&lt;D xsi:type="xsd:double"&gt;5166.36&lt;/D&gt;&lt;D xsi:type="xsd:double"&gt;5340.1900000000005&lt;/D&gt;&lt;D xsi:type="xsd:double"&gt;5508.24&lt;/D&gt;&lt;D xsi:type="xsd:double"&gt;5573.51&lt;/D&gt;&lt;D xsi:type="xsd:double"&gt;5415.91&lt;/D&gt;&lt;D xsi:type="xsd:double"&gt;5571.68&lt;/D&gt;&lt;D xsi:type="xsd:double"&gt;5433.8&lt;/D&gt;&lt;D xsi:type="xsd:double"&gt;5164.21&lt;/D&gt;&lt;D xsi:type="xsd:double"&gt;5196.56&lt;/D&gt;&lt;D xsi:type="xsd:double"&gt;5345.56&lt;/D&gt;&lt;D xsi:type="xsd:double"&gt;5628.4400000000005&lt;/D&gt;&lt;D xsi:type="xsd:double"&gt;5578.42&lt;/D&gt;&lt;D xsi:type="xsd:double"&gt;5639.58&lt;/D&gt;&lt;D xsi:type="xsd:double"&gt;5502.02&lt;/D&gt;&lt;D xsi:type="xsd:double"&gt;5376.7000000000007&lt;/D&gt;&lt;D xsi:type="xsd:double"&gt;5216.71&lt;/D&gt;&lt;D xsi:type="xsd:double"&gt;5473.03&lt;/D&gt;&lt;D xsi:type="xsd:double"&gt;5645.25&lt;/D&gt;&lt;D xsi:type="xsd:double"&gt;5675.7000000000007&lt;/D&gt;&lt;D xsi:type="xsd:double"&gt;5847.29&lt;/D&gt;&lt;D xsi:type="xsd:double"&gt;5865.01&lt;/D&gt;&lt;D xsi:type="xsd:double"&gt;5994.47&lt;/D&gt;&lt;D xsi:type="xsd:double"&gt;5914.84&lt;/D&gt;&lt;D xsi:type="xsd:double"&gt;5967.2000000000007&lt;/D&gt;&lt;D xsi:type="xsd:double"&gt;5859.43&lt;/D&gt;&lt;D xsi:type="xsd:double"&gt;5877.41&lt;/D&gt;&lt;D xsi:type="xsd:double"&gt;5913.53&lt;/D&gt;&lt;D xsi:type="xsd:double"&gt;5766.4800000000005&lt;/D&gt;&lt;D xsi:type="xsd:double"&gt;5970.96&lt;/D&gt;&lt;D xsi:type="xsd:double"&gt;6055.27&lt;/D&gt;&lt;D xsi:type="xsd:double"&gt;6046.75&lt;/D&gt;&lt;D xsi:type="xsd:double"&gt;6016.07&lt;/D&gt;&lt;D xsi:type="xsd:double"&gt;6337.84&lt;/D&gt;&lt;D xsi:type="xsd:double"&gt;6346.1900000000005&lt;/D&gt;&lt;D xsi:type="xsd:double"&gt;6141.34&lt;/D&gt;&lt;D xsi:type="xsd:double"&gt;5834.51&lt;/D&gt;&lt;D xsi:type="xsd:double"&gt;5965.63&lt;/D&gt;&lt;D xsi:type="xsd:double"&gt;6133.18&lt;/D&gt;&lt;D xsi:type="xsd:double"&gt;5966.16&lt;/D&gt;&lt;D xsi:type="xsd:double"&gt;5928.68&lt;/D&gt;&lt;D xsi:type="xsd:double"&gt;5961.4400000000005&lt;/D&gt;&lt;D xsi:type="xsd:double"&gt;5829.54&lt;/D&gt;&lt;D xsi:type="xsd:double"&gt;5867.81&lt;/D&gt;&lt;D xsi:type="xsd:double"&gt;6057.03&lt;/D&gt;&lt;D xsi:type="xsd:double"&gt;5985.02&lt;/D&gt;&lt;D xsi:type="xsd:double"&gt;5889.4000000000005&lt;/D&gt;&lt;/FQL&gt;&lt;FQL&gt;&lt;Q&gt;187653^FG_NAME_IDX&lt;/Q&gt;&lt;R&gt;1&lt;/R&gt;&lt;C&gt;1&lt;/C&gt;&lt;D xsi:type="xsd:string"&gt;Germany DAX (TR)&lt;/D&gt;&lt;/FQL&gt;&lt;FQL&gt;&lt;Q&gt;DE0005190003^JULIAN(FF_FISCAL_DATE(QTR,40861,,,RF,"DATEN"))&lt;/Q&gt;&lt;R&gt;1&lt;/R&gt;&lt;C&gt;1&lt;/C&gt;&lt;D xsi:type="xsd:int"&gt;40816&lt;/D&gt;&lt;/FQL&gt;&lt;FQL&gt;&lt;Q&gt;BMW3-DE^P_PRICE(0)&lt;/Q&gt;&lt;R&gt;1&lt;/R&gt;&lt;C&gt;1&lt;/C&gt;&lt;D xsi:type="xsd:double"&gt;39.46&lt;/D&gt;&lt;/FQL&gt;&lt;FQL&gt;&lt;Q&gt;EUREUR^P_PRICE(0)&lt;/Q&gt;&lt;R&gt;1&lt;/R&gt;&lt;C&gt;1&lt;/C&gt;&lt;D xsi:type="xsd:double"&gt;1&lt;/D&gt;&lt;/FQL&gt;&lt;FQL&gt;&lt;Q&gt;DE0005190003^FF_CAPEX_FIX(ANN,2010,,,,EUR)&lt;/Q&gt;&lt;R&gt;1&lt;/R&gt;&lt;C&gt;1&lt;/C&gt;&lt;D xsi:type="xsd:double"&gt;14133&lt;/D&gt;&lt;/FQL&gt;&lt;FQL&gt;&lt;Q&gt;DE0005190003^FF_NET_INC(ANN,2010,,,,EUR)&lt;/Q&gt;&lt;R&gt;1&lt;/R&gt;&lt;C&gt;1&lt;/C&gt;&lt;D xsi:type="xsd:double"&gt;3218&lt;/D&gt;&lt;/FQL&gt;&lt;FQL&gt;&lt;Q&gt;DE0005190003^FF_EBIT_IB(ANN,2010,,,,EUR)&lt;/Q&gt;&lt;R&gt;1&lt;/R&gt;&lt;C&gt;1&lt;/C&gt;&lt;D xsi:type="xsd:double"&gt;5112&lt;/D&gt;&lt;/FQL&gt;&lt;FQL&gt;&lt;Q&gt;DE0005190003^FF_EBITDA_IB(ANN,2010,,,,EUR)&lt;/Q&gt;&lt;R&gt;1&lt;/R&gt;&lt;C&gt;1&lt;/C&gt;&lt;D xsi:type="xsd:double"&gt;11611&lt;/D&gt;&lt;/FQL&gt;&lt;FQL&gt;&lt;Q&gt;DE0005190003^FF_SALES(ANN,2010,,,,EUR)&lt;/Q&gt;&lt;R&gt;1&lt;/R&gt;&lt;C&gt;1&lt;/C&gt;&lt;D xsi:type="xsd:double"&gt;60477&lt;/D&gt;&lt;/FQL&gt;&lt;FQL&gt;&lt;Q&gt;DE0005190003^ECA_MED_SALES(2011,0,,,"CUR=EUR")&lt;/Q&gt;&lt;R&gt;1&lt;/R&gt;&lt;C&gt;1&lt;/C&gt;&lt;D xsi:type="xsd:double"&gt;67885.75&lt;/D&gt;&lt;/FQL&gt;&lt;FQL&gt;&lt;Q&gt;DE0005190003^ECA_MED_SALES(2012,0,,,"CUR=EUR")&lt;/Q&gt;&lt;R&gt;1&lt;/R&gt;&lt;C&gt;1&lt;/C&gt;&lt;D xsi:type="xsd:double"&gt;69620.35&lt;/D&gt;&lt;/FQL&gt;&lt;FQL&gt;&lt;Q&gt;DE0005190003^ECA_MED_SALES(2013,0,,,"CUR=EUR")&lt;/Q&gt;&lt;R&gt;1&lt;/R&gt;&lt;C&gt;1&lt;/C&gt;&lt;D xsi:type="xsd:double"&gt;72159&lt;/D&gt;&lt;/FQL&gt;&lt;FQL&gt;&lt;Q&gt;DE0005190003^ECA_MED_SALES(2014,0,,,"CUR=EUR")&lt;/Q&gt;&lt;R&gt;1&lt;/R&gt;&lt;C&gt;1&lt;/C&gt;&lt;D xsi:type="xsd:double"&gt;67862&lt;/D&gt;&lt;/FQL&gt;&lt;FQL&gt;&lt;Q&gt;DE0005190003^ECA_MED_EBITDA(2011,0,,,"CUR=EUR")&lt;/Q&gt;&lt;R&gt;1&lt;/R&gt;&lt;C&gt;1&lt;/C&gt;&lt;D xsi:type="xsd:double"&gt;11729.65&lt;/D&gt;&lt;/FQL&gt;&lt;FQL&gt;&lt;Q&gt;DE0005190003^ECA_MED_EBITDA(2012,0,,,"CUR=EUR")&lt;/Q&gt;&lt;R&gt;1&lt;/R&gt;&lt;C&gt;1&lt;/C&gt;&lt;D xsi:type="xsd:double"&gt;10893.050000000001&lt;/D&gt;&lt;/FQL&gt;&lt;FQL&gt;&lt;Q&gt;DE0005190003^ECA_MED_EBITDA(2013,0,,,"CUR=EUR")&lt;/Q&gt;&lt;R&gt;1&lt;/R&gt;&lt;C&gt;1&lt;/C&gt;&lt;D xsi:type="xsd:double"&gt;11163.2&lt;/D&gt;&lt;/FQL&gt;&lt;FQL&gt;&lt;Q&gt;DE0005190003^ECA_MED_EBITDA(2014,0,,,"CUR=EUR")&lt;/Q&gt;&lt;R&gt;1&lt;/R&gt;&lt;C&gt;1&lt;/C&gt;&lt;D xsi:type="xsd:double"&gt;13603.400000000002&lt;/D&gt;&lt;/FQL&gt;&lt;FQL&gt;&lt;Q&gt;DE0005190003^ECA_MED_EBIT(2011,0,,,"CUR=EUR")&lt;/Q&gt;&lt;R&gt;1&lt;/R&gt;&lt;C&gt;1&lt;/C&gt;&lt;D xsi:type="xsd:double"&gt;7926.915&lt;/D&gt;&lt;/FQL&gt;&lt;FQL&gt;&lt;Q&gt;DE0005190003^ECA_MED_EBIT(2012,0,,,"CUR=EUR")&lt;/Q&gt;&lt;R&gt;1&lt;/R&gt;&lt;C&gt;1&lt;/C&gt;&lt;D xsi:type="xsd:double"&gt;7072.99&lt;/D&gt;&lt;/FQL&gt;&lt;FQL&gt;&lt;Q&gt;DE0005190003^ECA_MED_EBIT(2013,0,,,"CUR=EUR")&lt;/Q&gt;&lt;R&gt;1&lt;/R&gt;&lt;C&gt;1&lt;/C&gt;&lt;D xsi:type="xsd:double"&gt;7230&lt;/D&gt;&lt;/FQL&gt;&lt;FQL&gt;&lt;Q&gt;DE0005190003^ECA_MED_EBIT(2014,0,,,"CUR=EUR")&lt;/Q&gt;&lt;R&gt;1&lt;/R&gt;&lt;C&gt;1&lt;/C&gt;&lt;D xsi:type="xsd:double"&gt;7157.5&lt;/D&gt;&lt;/FQL&gt;&lt;FQL&gt;&lt;Q&gt;DE0005190003^ECA_MED_NET(2011,0,,,"CUR=EUR")&lt;/Q&gt;&lt;R&gt;1&lt;/R&gt;&lt;C&gt;1&lt;/C&gt;&lt;D xsi:type="xsd:double"&gt;5062.83&lt;/D&gt;&lt;/FQL&gt;&lt;FQL&gt;&lt;Q&gt;DE0005190003^ECA_MED_NET(2012,0,,,"CUR=EUR")&lt;/Q&gt;&lt;R&gt;1&lt;/R&gt;&lt;C&gt;1&lt;/C&gt;&lt;D xsi:type="xsd:double"&gt;4593.935&lt;/D&gt;&lt;/FQL&gt;&lt;FQL&gt;&lt;Q&gt;DE0005190003^ECA_MED_NET(2013,0,,,"CUR=EUR")&lt;/Q&gt;&lt;R&gt;1&lt;/R&gt;&lt;C&gt;1&lt;/C&gt;&lt;D xsi:type="xsd:double"&gt;4755.31&lt;/D&gt;&lt;/FQL&gt;&lt;FQL&gt;&lt;Q&gt;DE0005190003^ECA_MED_NET(2014,0,,,"CUR=EUR")&lt;/Q&gt;&lt;R&gt;1&lt;/R&gt;&lt;C&gt;1&lt;/C&gt;&lt;D xsi:type="xsd:double"&gt;4864.39&lt;/D&gt;&lt;/FQL&gt;&lt;FQL&gt;&lt;Q&gt;DE0005190003^ECA_MED_CAPEX(2011,0,,,"CUR=EUR")&lt;/Q&gt;&lt;R&gt;1&lt;/R&gt;&lt;C&gt;1&lt;/C&gt;&lt;D xsi:type="xsd:double"&gt;3560.5&lt;/D&gt;&lt;/FQL&gt;&lt;FQL&gt;&lt;Q&gt;DE0005190003^ECA_MED_CAPEX(2012,0,,,"CUR=EUR")&lt;/Q&gt;&lt;R&gt;1&lt;/R&gt;&lt;C&gt;1&lt;/C&gt;&lt;D xsi:type="xsd:double"&gt;3963&lt;/D&gt;&lt;/FQL&gt;&lt;FQL&gt;&lt;Q&gt;DE0005190003^ECA_MED_CAPEX(2013,0,,,"CUR=EUR")&lt;/Q&gt;&lt;R&gt;1&lt;/R&gt;&lt;C&gt;1&lt;/C&gt;&lt;D xsi:type="xsd:double"&gt;4100&lt;/D&gt;&lt;/FQL&gt;&lt;FQL&gt;&lt;Q&gt;DE0005190003^ECA_MED_CAPEX(2014,0,,,"CUR=EUR")&lt;/Q&gt;&lt;R&gt;1&lt;/R&gt;&lt;C&gt;1&lt;/C&gt;&lt;D xsi:type="xsd:double"&gt;4213&lt;/D&gt;&lt;/FQL&gt;&lt;FQL&gt;&lt;Q&gt;DE0005190003^FF_SALES(ANN,2006,,,,EUR)&lt;/Q&gt;&lt;R&gt;1&lt;/R&gt;&lt;C&gt;1&lt;/C&gt;&lt;D xsi:type="xsd:double"&gt;48999&lt;/D&gt;&lt;/FQL&gt;&lt;FQL&gt;&lt;Q&gt;DE0005190003^FF_SALES(ANN,2007,,,,EUR)&lt;/Q&gt;&lt;R&gt;1&lt;/R&gt;&lt;C&gt;1&lt;/C&gt;&lt;D xsi:type="xsd:double"&gt;56018&lt;/D&gt;&lt;/FQL&gt;&lt;FQL&gt;&lt;Q&gt;DE0005190003^FF_SALES(ANN,2008,,,,EUR)&lt;/Q&gt;&lt;R&gt;1&lt;/R&gt;&lt;C&gt;1&lt;/C&gt;&lt;D xsi:type="xsd:double"&gt;53197&lt;/D&gt;&lt;/FQL&gt;&lt;FQL&gt;&lt;Q&gt;DE0005190003^FF_SALES(ANN,2009,,,,EUR)&lt;/Q&gt;&lt;R&gt;1&lt;/R&gt;&lt;C&gt;1&lt;/C&gt;&lt;D xsi:type="xsd:double"&gt;50681&lt;/D&gt;&lt;/FQL&gt;&lt;FQL&gt;&lt;Q&gt;DE0005190003^FF_EBITDA_IB(ANN,2006,,,,EUR)&lt;/Q&gt;&lt;R&gt;1&lt;/R&gt;&lt;C&gt;1&lt;/C&gt;&lt;D xsi:type="xsd:double"&gt;8512&lt;/D&gt;&lt;/FQL&gt;&lt;FQL&gt;&lt;Q&gt;DE0005190003^FF_EBITDA_IB(ANN,2007,,,,EUR)&lt;/Q&gt;&lt;R&gt;1&lt;/R&gt;&lt;C&gt;1&lt;/C&gt;&lt;D xsi:type="xsd:double"&gt;9999&lt;/D&gt;&lt;/FQL&gt;&lt;FQL&gt;&lt;Q&gt;DE0005190003^FF_EBITDA_IB(ANN,2008,,,,EUR)&lt;/Q&gt;&lt;R&gt;1&lt;/R&gt;&lt;C&gt;1&lt;/C&gt;&lt;D xsi:type="xsd:double"&gt;8172&lt;/D&gt;&lt;/FQL&gt;&lt;FQL&gt;&lt;Q&gt;DE0005190003^FF_EBITDA_IB(ANN,2009,,,,EUR)&lt;/Q&gt;&lt;R&gt;1&lt;/R&gt;&lt;C&gt;1&lt;/C&gt;&lt;D xsi:type="xsd:double"&gt;7352&lt;/D&gt;&lt;/FQL&gt;&lt;FQL&gt;&lt;Q&gt;DE0005190003^FF_EBIT_IB(ANN,2006,,,,EUR)&lt;/Q&gt;&lt;R&gt;1&lt;/R&gt;&lt;C&gt;1&lt;/C&gt;&lt;D xsi:type="xsd:double"&gt;3679&lt;/D&gt;&lt;/FQL&gt;&lt;FQL&gt;&lt;Q&gt;DE0005190003^FF_EBIT_IB(ANN,2007,,,,EUR)&lt;/Q&gt;&lt;R&gt;1&lt;/R&gt;&lt;C&gt;1&lt;/C&gt;&lt;D xsi:type="xsd:double"&gt;3858&lt;/D&gt;&lt;/FQL&gt;&lt;FQL&gt;&lt;Q&gt;DE0005190003^FF_EBIT_IB(ANN,2008,,,,EUR)&lt;/Q&gt;&lt;R&gt;1&lt;/R&gt;&lt;C&gt;1&lt;/C&gt;&lt;D xsi:type="xsd:double"&gt;530&lt;/D&gt;&lt;/FQL&gt;&lt;FQL&gt;&lt;Q&gt;DE0005190003^FF_EBIT_IB(ANN,2009,,,,EUR)&lt;/Q&gt;&lt;R&gt;1&lt;/R&gt;&lt;C&gt;1&lt;/C&gt;&lt;D xsi:type="xsd:double"&gt;63&lt;/D&gt;&lt;/FQL&gt;&lt;FQL&gt;&lt;Q&gt;DE0005190003^FF_NET_INC(ANN,2006,,,,EUR)&lt;/Q&gt;&lt;R&gt;1&lt;/R&gt;&lt;C&gt;1&lt;/C&gt;&lt;D xsi:type="xsd:double"&gt;2868&lt;/D&gt;&lt;/FQL&gt;&lt;FQL&gt;&lt;Q&gt;DE0005190003^FF_NET_INC(ANN,2007,,,,EUR)&lt;/Q&gt;&lt;R&gt;1&lt;/R&gt;&lt;C&gt;1&lt;/C&gt;&lt;D xsi:type="xsd:double"&gt;3126&lt;/D&gt;&lt;/FQL&gt;&lt;FQL&gt;&lt;Q&gt;DE0005190003^FF_NET_INC(ANN,2008,,,,EUR)&lt;/Q&gt;&lt;R&gt;1&lt;/R&gt;&lt;C&gt;1&lt;/C&gt;&lt;D xsi:type="xsd:double"&gt;324&lt;/D&gt;&lt;/FQL&gt;&lt;FQL&gt;&lt;Q&gt;DE0005190003^FF_NET_INC(ANN,2009,,,,EUR)&lt;/Q&gt;&lt;R&gt;1&lt;/R&gt;&lt;C&gt;1&lt;/C&gt;&lt;D xsi:type="xsd:double"&gt;204&lt;/D&gt;&lt;/FQL&gt;&lt;FQL&gt;&lt;Q&gt;DE0005190003^FF_CAPEX_FIX(ANN,2006,,,,EUR)&lt;/Q&gt;&lt;R&gt;1&lt;/R&gt;&lt;C&gt;1&lt;/C&gt;&lt;D xsi:type="xsd:double"&gt;15067&lt;/D&gt;&lt;/FQL&gt;&lt;FQL&gt;&lt;Q&gt;DE0005190003^FF_CAPEX_FIX(ANN,2007,,,,EUR)&lt;/Q&gt;&lt;R&gt;1&lt;/R&gt;&lt;C&gt;1&lt;/C&gt;&lt;D xsi:type="xsd:double"&gt;17528&lt;/D&gt;&lt;/FQL&gt;&lt;FQL&gt;&lt;Q&gt;DE0005190003^FF_CAPEX_FIX(ANN,2008,,,,EUR)&lt;/Q&gt;&lt;R&gt;1&lt;/R&gt;&lt;C&gt;1&lt;/C&gt;&lt;D xsi:type="xsd:double"&gt;19368&lt;/D&gt;&lt;/FQL&gt;&lt;FQL&gt;&lt;Q&gt;DE0005190003^FF_CAPEX_FIX(ANN,2009,,,,EUR)&lt;/Q&gt;&lt;R&gt;1&lt;/R&gt;&lt;C&gt;1&lt;/C&gt;&lt;D xsi:type="xsd:double"&gt;13904&lt;/D&gt;&lt;/FQL&gt;&lt;FQL&gt;&lt;Q&gt;DE0005557508^P_PRICE(0)&lt;/Q&gt;&lt;R&gt;1&lt;/R&gt;&lt;C&gt;1&lt;/C&gt;&lt;D xsi:type="xsd:double"&gt;9.376&lt;/D&gt;&lt;/FQL&gt;&lt;FQL&gt;&lt;Q&gt;DE0005557508^P_PRICE(40861)&lt;/Q&gt;&lt;R&gt;1&lt;/R&gt;&lt;C&gt;1&lt;/C&gt;&lt;D xsi:type="xsd:double"&gt;9.376&lt;/D&gt;&lt;/FQL&gt;&lt;FQL&gt;&lt;Q&gt;DE0005557508^P_COM_SHS_OUT(0)&lt;/Q&gt;&lt;R&gt;1&lt;/R&gt;&lt;C&gt;1&lt;/C&gt;&lt;D xsi:type="xsd:double"&gt;4321.319&lt;/D&gt;&lt;/FQL&gt;&lt;FQL&gt;&lt;Q&gt;DE0005557508^P_COM_SHS_OUT(40861)&lt;/Q&gt;&lt;R&gt;1&lt;/R&gt;&lt;C&gt;1&lt;/C&gt;&lt;D xsi:type="xsd:double"&gt;4321.319&lt;/D&gt;&lt;/FQL&gt;&lt;FQL&gt;&lt;Q&gt;DE0005557508^P_LOCAL_INDEX&lt;/Q&gt;&lt;R&gt;1&lt;/R&gt;&lt;C&gt;1&lt;/C&gt;&lt;D xsi:type="xsd:string"&gt;187653&lt;/D&gt;&lt;/FQL&gt;&lt;FQL&gt;&lt;Q&gt;DE0005557508^PSETCAL(FIVEDAY);P_DATEJ_DAY(-1AY,NOW,D)&lt;/Q&gt;&lt;R&gt;263&lt;/R&gt;&lt;C&gt;1&lt;/C&gt;&lt;D xsi:type="xsd:int"&gt;40494&lt;/D&gt;&lt;D xsi:type="xsd:int"&gt;40497&lt;/D&gt;&lt;D xsi:type="xsd:int"&gt;40498&lt;/D&gt;&lt;D xsi:type="xsd:int"&gt;40499&lt;/D&gt;&lt;D xsi:type="xsd:int"&gt;40500&lt;/D&gt;&lt;D xsi:type="xsd:int"&gt;40501&lt;/D&gt;&lt;D xsi:type="xsd:int"&gt;40504&lt;/D&gt;&lt;D xsi:type="xsd:int"&gt;40505&lt;/D&gt;&lt;D xsi:type="xsd:int"&gt;40506&lt;/D&gt;&lt;D xsi:type="xsd:int"&gt;40507&lt;/D&gt;&lt;D xsi:type="xsd:int"&gt;40508&lt;/D&gt;&lt;D xsi:type="xsd:int"&gt;40511&lt;/D&gt;&lt;D xsi:type="xsd:int"&gt;40512&lt;/D&gt;&lt;D xsi:type="xsd:int"&gt;40513&lt;/D&gt;&lt;D xsi:type="xsd:int"&gt;40514&lt;/D&gt;&lt;D xsi:type="xsd:int"&gt;40515&lt;/D&gt;&lt;D xsi:type="xsd:int"&gt;40518&lt;/D&gt;&lt;D xsi:type="xsd:int"&gt;40519&lt;/D&gt;&lt;D xsi:type="xsd:int"&gt;40520&lt;/D&gt;&lt;D xsi:type="xsd:int"&gt;40521&lt;/D&gt;&lt;D xsi:type="xsd:int"&gt;40522&lt;/D&gt;&lt;D xsi:type="xsd:int"&gt;40525&lt;/D&gt;&lt;D xsi:type="xsd:int"&gt;40526&lt;/D&gt;&lt;D xsi:type="xsd:int"&gt;40527&lt;/D&gt;&lt;D xsi:type="xsd:int"&gt;40528&lt;/D&gt;&lt;D xsi:type="xsd:int"&gt;40529&lt;/D&gt;&lt;D xsi:type="xsd:int"&gt;40532&lt;/D&gt;&lt;D xsi:type="xsd:int"&gt;40533&lt;/D&gt;&lt;D xsi:type="xsd:int"&gt;40534&lt;/D&gt;&lt;D xsi:type="xsd:int"&gt;40535&lt;/D&gt;&lt;D xsi:type="xsd:int"&gt;40536&lt;/D&gt;&lt;D xsi:type="xsd:int"&gt;40539&lt;/D&gt;&lt;D xsi:type="xsd:int"&gt;40540&lt;/D&gt;&lt;D xsi:type="xsd:int"&gt;40541&lt;/D&gt;&lt;D xsi:type="xsd:int"&gt;40542&lt;/D&gt;&lt;D xsi:type="xsd:int"&gt;40543&lt;/D&gt;&lt;D xsi:type="xsd:int"&gt;40546&lt;/D&gt;&lt;D xsi:type="xsd:int"&gt;40547&lt;/D&gt;&lt;D xsi:type="xsd:int"&gt;40548&lt;/D&gt;&lt;D xsi:type="xsd:int"&gt;40549&lt;/D&gt;&lt;D xsi:type="xsd:int"&gt;40550&lt;/D&gt;&lt;D xsi:type="xsd:int"&gt;40553&lt;/D&gt;&lt;D xsi:type="xsd:int"&gt;40554&lt;/D&gt;&lt;D xsi:type="xsd:int"&gt;40555&lt;/D&gt;&lt;D xsi:type="xsd:int"&gt;40556&lt;/D&gt;&lt;D xsi:type="xsd:int"&gt;40557&lt;/D&gt;&lt;D xsi:type="xsd:int"&gt;40560&lt;/D&gt;&lt;D xsi:type="xsd:int"&gt;40561&lt;/D&gt;&lt;D xsi:type="xsd:int"&gt;40562&lt;/D&gt;&lt;D xsi:type="xsd:int"&gt;40563&lt;/D&gt;&lt;D xsi:type="xsd:int"&gt;40564&lt;/D&gt;&lt;D xsi:type="xsd:int"&gt;40567&lt;/D&gt;&lt;D xsi:type="xsd:int"&gt;40568&lt;/D&gt;&lt;D xsi:type="xsd:int"&gt;40569&lt;/D&gt;&lt;D xsi:type="xsd:int"&gt;40570&lt;/D&gt;&lt;D xsi:type="xsd:int"&gt;40571&lt;/D&gt;&lt;D xsi:type="xsd:int"&gt;40574&lt;/D&gt;&lt;D xsi:type="xsd:int"&gt;40575&lt;/D&gt;&lt;D xsi:type="xsd:int"&gt;40576&lt;/D&gt;&lt;D xsi:type="xsd:int"&gt;40577&lt;/D&gt;&lt;D xsi:type="xsd:int"&gt;40578&lt;/D&gt;&lt;D xsi:type="xsd:int"&gt;40581&lt;/D&gt;&lt;D xsi:type="xsd:int"&gt;40582&lt;/D&gt;&lt;D xsi:type="xsd:int"&gt;40583&lt;/D&gt;&lt;D xsi:type="xsd:int"&gt;40584&lt;/D&gt;&lt;D xsi:type="xsd:int"&gt;40585&lt;/D&gt;&lt;D xsi:type="xsd:int"&gt;40588&lt;/D&gt;&lt;D xsi:type="xsd:int"&gt;40589&lt;/D&gt;&lt;D xsi:type="xsd:int"&gt;40590&lt;/D&gt;&lt;D xsi:type="xsd:int"&gt;40591&lt;/D&gt;&lt;D xsi:type="xsd:int"&gt;40592&lt;/D&gt;&lt;D xsi:type="xsd:int"&gt;40595&lt;/D&gt;&lt;D xsi:type="xsd:int"&gt;40596&lt;/D&gt;&lt;D xsi:type="xsd:int"&gt;40597&lt;/D&gt;&lt;D xsi:type="xsd:int"&gt;40598&lt;/D&gt;&lt;D xsi:type="xsd:int"&gt;40599&lt;/D&gt;&lt;D xsi:type="xsd:int"&gt;40602&lt;/D&gt;&lt;D xsi:type="xsd:int"&gt;40603&lt;/D&gt;&lt;D xsi:type="xsd:int"&gt;40604&lt;/D&gt;&lt;D xsi:type="xsd:int"&gt;40605&lt;/D&gt;&lt;D xsi:type="xsd:int"&gt;40606&lt;/D&gt;&lt;D xsi:type="xsd:int"&gt;40609&lt;/D&gt;&lt;D xsi:type="xsd:int"&gt;40610&lt;/D&gt;&lt;D xsi:type="xsd:int"&gt;40611&lt;/D&gt;&lt;D xsi:type="xsd:int"&gt;40612&lt;/D&gt;&lt;D xsi:type="xsd:int"&gt;40613&lt;/D&gt;&lt;D xsi:type="xsd:int"&gt;40616&lt;/D&gt;&lt;D xsi:type="xsd:int"&gt;40617&lt;/D&gt;&lt;D xsi:type="xsd:int"&gt;40618&lt;/D&gt;&lt;D xsi:type="xsd:int"&gt;40619&lt;/D&gt;&lt;D xsi:type="xsd:int"&gt;40620&lt;/D&gt;&lt;D xsi:type="xsd:int"&gt;40623&lt;/D&gt;&lt;D xsi:type="xsd:int"&gt;40624&lt;/D&gt;&lt;D xsi:type="xsd:int"&gt;40625&lt;/D&gt;&lt;D xsi:type="xsd:int"&gt;40626&lt;/D&gt;&lt;D xsi:type="xsd:int"&gt;40627&lt;/D&gt;&lt;D xsi:type="xsd:int"&gt;40630&lt;/D&gt;&lt;D xsi:type="xsd:int"&gt;40631&lt;/D&gt;&lt;D xsi:type="xsd:int"&gt;40632&lt;/D&gt;&lt;D xsi:type="xsd:int"&gt;40633&lt;/D&gt;&lt;D xsi:type="xsd:int"&gt;40634&lt;/D&gt;&lt;D xsi:type="xsd:int"&gt;40637&lt;/D&gt;&lt;D xsi:type="xsd:int"&gt;40638&lt;/D&gt;&lt;D xsi:type="xsd:int"&gt;40639&lt;/D&gt;&lt;D xsi:type="xsd:int"&gt;40640&lt;/D&gt;&lt;D xsi:type="xsd:int"&gt;40641&lt;/D&gt;&lt;D xsi:type="xsd:int"&gt;40644&lt;/D&gt;&lt;D xsi:type="xsd:int"&gt;40645&lt;/D&gt;&lt;D xsi:type="xsd:int"&gt;40646&lt;/D&gt;&lt;D xsi:type="xsd:int"&gt;40647&lt;/D&gt;&lt;D xsi:type="xsd:int"&gt;40648&lt;/D&gt;&lt;D xsi:type="xsd:int"&gt;40651&lt;/D&gt;&lt;D xsi:type="xsd:int"&gt;40652&lt;/D&gt;&lt;D xsi:type="xsd:int"&gt;40653&lt;/D&gt;&lt;D xsi:type="xsd:int"&gt;40654&lt;/D&gt;&lt;D xsi:type="xsd:int"&gt;40655&lt;/D&gt;&lt;D xsi:type="xsd:int"&gt;40658&lt;/D&gt;&lt;D xsi:type="xsd:int"&gt;40659&lt;/D&gt;&lt;D xsi:type="xsd:int"&gt;40660&lt;/D&gt;&lt;D xsi:type="xsd:int"&gt;40661&lt;/D&gt;&lt;D xsi:type="xsd:int"&gt;40662&lt;/D&gt;&lt;D xsi:type="xsd:int"&gt;40665&lt;/D&gt;&lt;D xsi:type="xsd:int"&gt;40666&lt;/D&gt;&lt;D xsi:type="xsd:int"&gt;40667&lt;/D&gt;&lt;D xsi:type="xsd:int"&gt;40668&lt;/D&gt;&lt;D xsi:type="xsd:int"&gt;40669&lt;/D&gt;&lt;D xsi:type="xsd:int"&gt;40672&lt;/D&gt;&lt;D xsi:type="xsd:int"&gt;40673&lt;/D&gt;&lt;D xsi:type="xsd:int"&gt;40674&lt;/D&gt;&lt;D xsi:type="xsd:int"&gt;40675&lt;/D&gt;&lt;D xsi:type="xsd:int"&gt;40676&lt;/D&gt;&lt;D xsi:type="xsd:int"&gt;40679&lt;/D&gt;&lt;D xsi:type="xsd:int"&gt;40680&lt;/D&gt;&lt;D xsi:type="xsd:int"&gt;40681&lt;/D&gt;&lt;D xsi:type="xsd:int"&gt;40682&lt;/D&gt;&lt;D xsi:type="xsd:int"&gt;40683&lt;/D&gt;&lt;D xsi:type="xsd:int"&gt;40686&lt;/D&gt;&lt;D xsi:type="xsd:int"&gt;40687&lt;/D&gt;&lt;D xsi:type="xsd:int"&gt;40688&lt;/D&gt;&lt;D xsi:type="xsd:int"&gt;40689&lt;/D&gt;&lt;D xsi:type="xsd:int"&gt;40690&lt;/D&gt;&lt;D xsi:type="xsd:int"&gt;40693&lt;/D&gt;&lt;D xsi:type="xsd:int"&gt;40694&lt;/D&gt;&lt;D xsi:type="xsd:int"&gt;40695&lt;/D&gt;&lt;D xsi:type="xsd:int"&gt;40696&lt;/D&gt;&lt;D xsi:type="xsd:int"&gt;40697&lt;/D&gt;&lt;D xsi:type="xsd:int"&gt;40700&lt;/D&gt;&lt;D xsi:type="xsd:int"&gt;40701&lt;/D&gt;&lt;D xsi:type="xsd:int"&gt;40702&lt;/D&gt;&lt;D xsi:type="xsd:int"&gt;40703&lt;/D&gt;&lt;D xsi:type="xsd:int"&gt;40704&lt;/D&gt;&lt;D xsi:type="xsd:int"&gt;40707&lt;/D&gt;&lt;D xsi:type="xsd:int"&gt;40708&lt;/D&gt;&lt;D xsi:type="xsd:int"&gt;40709&lt;/D&gt;&lt;D xsi:type="xsd:int"&gt;40710&lt;/D&gt;&lt;D xsi:type="xsd:int"&gt;40711&lt;/D&gt;&lt;D xsi:type="xsd:int"&gt;40714&lt;/D&gt;&lt;D xsi:type="xsd:int"&gt;40715&lt;/D&gt;&lt;D xsi:type="xsd:int"&gt;40716&lt;/D&gt;&lt;D xsi:type="xsd:int"&gt;40717&lt;/D&gt;&lt;D xsi:type="xsd:int"&gt;40718&lt;/D&gt;&lt;D xsi:type="xsd:int"&gt;40721&lt;/D&gt;&lt;D xsi:type="xsd:int"&gt;40722&lt;/D&gt;&lt;D xsi:type="xsd:int"&gt;40723&lt;/D&gt;&lt;D xsi:type="xsd:int"&gt;40724&lt;/D&gt;&lt;D xsi:type="xsd:int"&gt;40725&lt;/D&gt;&lt;D xsi:type="xsd:int"&gt;40728&lt;/D&gt;&lt;D xsi:type="xsd:int"&gt;40729&lt;/D&gt;&lt;D xsi:type="xsd:int"&gt;40730&lt;/D&gt;&lt;D xsi:type="xsd:int"&gt;40731&lt;/D&gt;&lt;D xsi:type="xsd:int"&gt;40732&lt;/D&gt;&lt;D xsi:type="xsd:int"&gt;40735&lt;/D&gt;&lt;D xsi:type="xsd:int"&gt;40736&lt;/D&gt;&lt;D xsi:type="xsd:int"&gt;40737&lt;/D&gt;&lt;D xsi:type="xsd:int"&gt;40738&lt;/D&gt;&lt;D xsi:type="xsd:int"&gt;40739&lt;/D&gt;&lt;D xsi:type="xsd:int"&gt;40742&lt;/D&gt;&lt;D xsi:type="xsd:int"&gt;40743&lt;/D&gt;&lt;D xsi:type="xsd:int"&gt;40744&lt;/D&gt;&lt;D xsi:type="xsd:int"&gt;40745&lt;/D&gt;&lt;D xsi:type="xsd:int"&gt;40746&lt;/D&gt;&lt;D xsi:type="xsd:int"&gt;40749&lt;/D&gt;&lt;D xsi:type="xsd:int"&gt;40750&lt;/D&gt;&lt;D xsi:type="xsd:int"&gt;40751&lt;/D&gt;&lt;D xsi:type="xsd:int"&gt;40752&lt;/D&gt;&lt;D xsi:type="xsd:int"&gt;40753&lt;/D&gt;&lt;D xsi:type="xsd:int"&gt;40756&lt;/D&gt;&lt;D xsi:type="xsd:int"&gt;40757&lt;/D&gt;&lt;D xsi:type="xsd:int"&gt;40758&lt;/D&gt;&lt;D xsi:type="xsd:int"&gt;40759&lt;/D&gt;&lt;D xsi:type="xsd:int"&gt;40760&lt;/D&gt;&lt;D xsi:type="xsd:int"&gt;40763&lt;/D&gt;&lt;D xsi:type="xsd:int"&gt;40764&lt;/D&gt;&lt;D xsi:type="xsd:int"&gt;40765&lt;/D&gt;&lt;D xsi:type="xsd:int"&gt;40766&lt;/D&gt;&lt;D xsi:type="xsd:int"&gt;40767&lt;/D&gt;&lt;D xsi:type="xsd:int"&gt;40770&lt;/D&gt;&lt;D xsi:type="xsd:int"&gt;40771&lt;/D&gt;&lt;D xsi:type="xsd:int"&gt;40772&lt;/D&gt;&lt;D xsi:type="xsd:int"&gt;40773&lt;/D&gt;&lt;D xsi:type="xsd:int"&gt;40774&lt;/D&gt;&lt;D xsi:type="xsd:int"&gt;40777&lt;/D&gt;&lt;D xsi:type="xsd:int"&gt;40778&lt;/D&gt;&lt;D xsi:type="xsd:int"&gt;40779&lt;/D&gt;&lt;D xsi:type="xsd:int"&gt;40780&lt;/D&gt;&lt;D xsi:type="xsd:int"&gt;40781&lt;/D&gt;&lt;D xsi:type="xsd:int"&gt;40784&lt;/D&gt;&lt;D xsi:type="xsd:int"&gt;40785&lt;/D&gt;&lt;D xsi:type="xsd:int"&gt;40786&lt;/D&gt;&lt;D xsi:type="xsd:int"&gt;40787&lt;/D&gt;&lt;D xsi:type="xsd:int"&gt;40788&lt;/D&gt;&lt;D xsi:type="xsd:int"&gt;40791&lt;/D&gt;&lt;D xsi:type="xsd:int"&gt;40792&lt;/D&gt;&lt;D xsi:type="xsd:int"&gt;40793&lt;/D&gt;&lt;D xsi:type="xsd:int"&gt;40794&lt;/D&gt;&lt;D xsi:type="xsd:int"&gt;40795&lt;/D&gt;&lt;D xsi:type="xsd:int"&gt;40798&lt;/D&gt;&lt;D xsi:type="xsd:int"&gt;40799&lt;/D&gt;&lt;D xsi:type="xsd:int"&gt;40800&lt;/D&gt;&lt;D xsi:type="xsd:int"&gt;40801&lt;/D&gt;&lt;D xsi:type="xsd:int"&gt;40802&lt;/D&gt;&lt;D xsi:type="xsd:int"&gt;40805&lt;/D&gt;&lt;D xsi:type="xsd:int"&gt;40806&lt;/D&gt;&lt;D xsi:type="xsd:int"&gt;40807&lt;/D&gt;&lt;D xsi:type="xsd:int"&gt;40808&lt;/D&gt;&lt;D xsi:type="xsd:int"&gt;40809&lt;/D&gt;&lt;D xsi:type="xsd:int"&gt;40812&lt;/D&gt;&lt;D xsi:type="xsd:int"&gt;40813&lt;/D&gt;&lt;D xsi:type="xsd:int"&gt;40814&lt;/D&gt;&lt;D xsi:type="xsd:int"&gt;40815&lt;/D&gt;&lt;D xsi:type="xsd:int"&gt;40816&lt;/D&gt;&lt;D xsi:type="xsd:int"&gt;40819&lt;/D&gt;&lt;D xsi:type="xsd:int"&gt;40820&lt;/D&gt;&lt;D xsi:type="xsd:int"&gt;40821&lt;/D&gt;&lt;D xsi:type="xsd:int"&gt;40822&lt;/D&gt;&lt;D xsi:type="xsd:int"&gt;40823&lt;/D&gt;&lt;D xsi:type="xsd:int"&gt;40826&lt;/D&gt;&lt;D xsi:type="xsd:int"&gt;40827&lt;/D&gt;&lt;D xsi:type="xsd:int"&gt;40828&lt;/D&gt;&lt;D xsi:type="xsd:int"&gt;40829&lt;/D&gt;&lt;D xsi:type="xsd:int"&gt;40830&lt;/D&gt;&lt;D xsi:type="xsd:int"&gt;40833&lt;/D&gt;&lt;D xsi:type="xsd:int"&gt;40834&lt;/D&gt;&lt;D xsi:type="xsd:int"&gt;40835&lt;/D&gt;&lt;D xsi:type="xsd:int"&gt;40836&lt;/D&gt;&lt;D xsi:type="xsd:int"&gt;40837&lt;/D&gt;&lt;D xsi:type="xsd:int"&gt;40840&lt;/D&gt;&lt;D xsi:type="xsd:int"&gt;40841&lt;/D&gt;&lt;D xsi:type="xsd:int"&gt;40842&lt;/D&gt;&lt;D xsi:type="xsd:int"&gt;40843&lt;/D&gt;&lt;D xsi:type="xsd:int"&gt;40844&lt;/D&gt;&lt;D xsi:type="xsd:int"&gt;40847&lt;/D&gt;&lt;D xsi:type="xsd:int"&gt;40848&lt;/D&gt;&lt;D xsi:type="xsd:int"&gt;40849&lt;/D&gt;&lt;D xsi:type="xsd:int"&gt;40850&lt;/D&gt;&lt;D xsi:type="xsd:int"&gt;40851&lt;/D&gt;&lt;D xsi:type="xsd:int"&gt;40854&lt;/D&gt;&lt;D xsi:type="xsd:int"&gt;40855&lt;/D&gt;&lt;D xsi:type="xsd:int"&gt;40856&lt;/D&gt;&lt;D xsi:type="xsd:int"&gt;40857&lt;/D&gt;&lt;D xsi:type="xsd:int"&gt;40858&lt;/D&gt;&lt;D xsi:type="xsd:int"&gt;40861&lt;/D&gt;&lt;D xsi:type="xsd:int"&gt;40862&lt;/D&gt;&lt;/FQL&gt;&lt;FQL&gt;&lt;Q&gt;DE0005557508^PSETCAL(FIVEDAY);P_PRICE(-1AY,NOW,D,EC_CURR,,1)&lt;/Q&gt;&lt;R&gt;263&lt;/R&gt;&lt;C&gt;1&lt;/C&gt;&lt;D xsi:type="xsd:double"&gt;10.11&lt;/D&gt;&lt;D xsi:type="xsd:double"&gt;10.105&lt;/D&gt;&lt;D xsi:type="xsd:double"&gt;10&lt;/D&gt;&lt;D xsi:type="xsd:double"&gt;10.03&lt;/D&gt;&lt;D xsi:type="xsd:double"&gt;10.14&lt;/D&gt;&lt;D xsi:type="xsd:double"&gt;10.11&lt;/D&gt;&lt;D xsi:type="xsd:double"&gt;10.03&lt;/D&gt;&lt;D xsi:type="xsd:double"&gt;9.9&lt;/D&gt;&lt;D xsi:type="xsd:double"&gt;9.989&lt;/D&gt;&lt;D xsi:type="xsd:double"&gt;9.992&lt;/D&gt;&lt;D xsi:type="xsd:double"&gt;9.968&lt;/D&gt;&lt;D xsi:type="xsd:double"&gt;9.866&lt;/D&gt;&lt;D xsi:type="xsd:double"&gt;9.866&lt;/D&gt;&lt;D xsi:type="xsd:double"&gt;10.05&lt;/D&gt;&lt;D xsi:type="xsd:double"&gt;10.015&lt;/D&gt;&lt;D xsi:type="xsd:double"&gt;9.959&lt;/D&gt;&lt;D xsi:type="xsd:double"&gt;9.849&lt;/D&gt;&lt;D xsi:type="xsd:double"&gt;9.857&lt;/D&gt;&lt;D xsi:type="xsd:double"&gt;9.862&lt;/D&gt;&lt;D xsi:type="xsd:double"&gt;9.911&lt;/D&gt;&lt;D xsi:type="xsd:double"&gt;9.891&lt;/D&gt;&lt;D xsi:type="xsd:double"&gt;9.844&lt;/D&gt;&lt;D xsi:type="xsd:double"&gt;9.881&lt;/D&gt;&lt;D xsi:type="xsd:double"&gt;9.818&lt;/D&gt;&lt;D xsi:type="xsd:double"&gt;9.842&lt;/D&gt;&lt;D xsi:type="xsd:double"&gt;9.674&lt;/D&gt;&lt;D xsi:type="xsd:double"&gt;9.67&lt;/D&gt;&lt;D xsi:type="xsd:double"&gt;9.738&lt;/D&gt;&lt;D xsi:type="xsd:double"&gt;9.67&lt;/D&gt;&lt;D xsi:type="xsd:double"&gt;9.693&lt;/D&gt;&lt;D xsi:type="xsd:double"&gt;9.693&lt;/D&gt;&lt;D xsi:type="xsd:double"&gt;9.65&lt;/D&gt;&lt;D xsi:type="xsd:double"&gt;9.645&lt;/D&gt;&lt;D xsi:type="xsd:double"&gt;9.704&lt;/D&gt;&lt;D xsi:type="xsd:double"&gt;9.655&lt;/D&gt;&lt;D xsi:type="xsd:double"&gt;9.655&lt;/D&gt;&lt;D xsi:type="xsd:double"&gt;9.713000000000001&lt;/D&gt;&lt;D xsi:type="xsd:double"&gt;9.67&lt;/D&gt;&lt;D xsi:type="xsd:double"&gt;9.618&lt;/D&gt;&lt;D xsi:type="xsd:double"&gt;9.777000000000001&lt;/D&gt;&lt;D xsi:type="xsd:double"&gt;9.857&lt;/D&gt;&lt;D xsi:type="xsd:double"&gt;9.677&lt;/D&gt;&lt;D xsi:type="xsd:double"&gt;9.628&lt;/D&gt;&lt;D xsi:type="xsd:double"&gt;9.7000000000000011&lt;/D&gt;&lt;D xsi:type="xsd:double"&gt;9.65&lt;/D&gt;&lt;D xsi:type="xsd:double"&gt;9.6330000000000009&lt;/D&gt;&lt;D xsi:type="xsd:double"&gt;9.549&lt;/D&gt;&lt;D xsi:type="xsd:double"&gt;9.606&lt;/D&gt;&lt;D xsi:type="xsd:double"&gt;9.606&lt;/D&gt;&lt;D xsi:type="xsd:double"&gt;9.723&lt;/D&gt;&lt;D xsi:type="xsd:double"&gt;9.94&lt;/D&gt;&lt;D xsi:type="xsd:double"&gt;9.9660000000000011&lt;/D&gt;&lt;D xsi:type="xsd:double"&gt;9.908&lt;/D&gt;&lt;D xsi:type="xsd:double"&gt;9.852&lt;/D&gt;&lt;D xsi:type="xsd:double"&gt;9.861&lt;/D&gt;&lt;D xsi:type="xsd:double"&gt;9.729000000000001&lt;/D&gt;&lt;D xsi:type="xsd:double"&gt;9.738&lt;/D&gt;&lt;D xsi:type="xsd:double"&gt;9.855&lt;/D&gt;&lt;D xsi:type="xsd:double"&gt;9.933&lt;/D&gt;&lt;D xsi:type="xsd:double"&gt;9.96&lt;/D&gt;&lt;D xsi:type="xsd:double"&gt;10.065&lt;/D&gt;&lt;D xsi:type="xsd:double"&gt;10.06&lt;/D&gt;&lt;D xsi:type="xsd:double"&gt;10.015&lt;/D&gt;&lt;D xsi:type="xsd:double"&gt;10.005&lt;/D&gt;&lt;D xsi:type="xsd:double"&gt;9.9500000000000011&lt;/D&gt;&lt;D xsi:type="xsd:double"&gt;9.9&lt;/D&gt;&lt;D xsi:type="xsd:double"&gt;9.893&lt;/D&gt;&lt;D xsi:type="xsd:double"&gt;9.9&lt;/D&gt;&lt;D xsi:type="xsd:double"&gt;10&lt;/D&gt;&lt;D xsi:type="xsd:double"&gt;9.963000000000001&lt;/D&gt;&lt;D xsi:type="xsd:double"&gt;10.01&lt;/D&gt;&lt;D xsi:type="xsd:double"&gt;10.015&lt;/D&gt;&lt;D xsi:type="xsd:double"&gt;10&lt;/D&gt;&lt;D xsi:type="xsd:double"&gt;9.953&lt;/D&gt;&lt;D xsi:type="xsd:double"&gt;9.92&lt;/D&gt;&lt;D xsi:type="xsd:double"&gt;9.741&lt;/D&gt;&lt;D xsi:type="xsd:double"&gt;9.745000000000001&lt;/D&gt;&lt;D xsi:type="xsd:double"&gt;9.7000000000000011&lt;/D&gt;&lt;D xsi:type="xsd:double"&gt;9.751&lt;/D&gt;&lt;D xsi:type="xsd:double"&gt;9.698&lt;/D&gt;&lt;D xsi:type="xsd:double"&gt;9.709&lt;/D&gt;&lt;D xsi:type="xsd:double"&gt;9.63&lt;/D&gt;&lt;D xsi:type="xsd:double"&gt;10.01&lt;/D&gt;&lt;D xsi:type="xsd:double"&gt;10.100000000000001&lt;/D&gt;&lt;D xsi:type="xsd:double"&gt;10.21&lt;/D&gt;&lt;D xsi:type="xsd:double"&gt;10.16&lt;/D&gt;&lt;D xsi:type="xsd:double"&gt;10.02&lt;/D&gt;&lt;D xsi:type="xsd:double"&gt;9.728&lt;/D&gt;&lt;D xsi:type="xsd:double"&gt;9.617&lt;/D&gt;&lt;D xsi:type="xsd:double"&gt;9.72&lt;/D&gt;&lt;D xsi:type="xsd:double"&gt;9.59&lt;/D&gt;&lt;D xsi:type="xsd:double"&gt;10.67&lt;/D&gt;&lt;D xsi:type="xsd:double"&gt;10.8&lt;/D&gt;&lt;D xsi:type="xsd:double"&gt;10.855&lt;/D&gt;&lt;D xsi:type="xsd:double"&gt;10.85&lt;/D&gt;&lt;D xsi:type="xsd:double"&gt;10.735&lt;/D&gt;&lt;D xsi:type="xsd:double"&gt;10.735&lt;/D&gt;&lt;D xsi:type="xsd:double"&gt;10.76&lt;/D&gt;&lt;D xsi:type="xsd:double"&gt;10.89&lt;/D&gt;&lt;D xsi:type="xsd:double"&gt;10.870000000000001&lt;/D&gt;&lt;D xsi:type="xsd:double"&gt;11.095&lt;/D&gt;&lt;D xsi:type="xsd:double"&gt;11.13&lt;/D&gt;&lt;D xsi:type="xsd:double"&gt;11.125&lt;/D&gt;&lt;D xsi:type="xsd:double"&gt;11.05&lt;/D&gt;&lt;D xsi:type="xsd:double"&gt;11.035&lt;/D&gt;&lt;D xsi:type="xsd:double"&gt;11.065&lt;/D&gt;&lt;D xsi:type="xsd:double"&gt;11.145&lt;/D&gt;&lt;D xsi:type="xsd:double"&gt;11.02&lt;/D&gt;&lt;D xsi:type="xsd:double"&gt;11.09&lt;/D&gt;&lt;D xsi:type="xsd:double"&gt;11.08&lt;/D&gt;&lt;D xsi:type="xsd:double"&gt;11.26&lt;/D&gt;&lt;D xsi:type="xsd:double"&gt;11.11&lt;/D&gt;&lt;D xsi:type="xsd:double"&gt;11&lt;/D&gt;&lt;D xsi:type="xsd:double"&gt;11.235&lt;/D&gt;&lt;D xsi:type="xsd:double"&gt;11.06&lt;/D&gt;&lt;D xsi:type="xsd:double"&gt;11.06&lt;/D&gt;&lt;D xsi:type="xsd:double"&gt;11.06&lt;/D&gt;&lt;D xsi:type="xsd:double"&gt;11.23&lt;/D&gt;&lt;D xsi:type="xsd:double"&gt;11.06&lt;/D&gt;&lt;D xsi:type="xsd:double"&gt;11.185&lt;/D&gt;&lt;D xsi:type="xsd:double"&gt;11.215&lt;/D&gt;&lt;D xsi:type="xsd:double"&gt;11.27&lt;/D&gt;&lt;D xsi:type="xsd:double"&gt;11.31&lt;/D&gt;&lt;D xsi:type="xsd:double"&gt;11.27&lt;/D&gt;&lt;D xsi:type="xsd:double"&gt;11.165000000000001&lt;/D&gt;&lt;D xsi:type="xsd:double"&gt;11.23&lt;/D&gt;&lt;D xsi:type="xsd:double"&gt;11.120000000000001&lt;/D&gt;&lt;D xsi:type="xsd:double"&gt;11.225&lt;/D&gt;&lt;D xsi:type="xsd:double"&gt;11.285&lt;/D&gt;&lt;D xsi:type="xsd:double"&gt;11.32&lt;/D&gt;&lt;D xsi:type="xsd:double"&gt;10.49&lt;/D&gt;&lt;D xsi:type="xsd:double"&gt;10.47&lt;/D&gt;&lt;D xsi:type="xsd:double"&gt;10.36&lt;/D&gt;&lt;D xsi:type="xsd:double"&gt;10.535&lt;/D&gt;&lt;D xsi:type="xsd:double"&gt;10.61&lt;/D&gt;&lt;D xsi:type="xsd:double"&gt;10.51&lt;/D&gt;&lt;D xsi:type="xsd:double"&gt;10.415000000000001&lt;/D&gt;&lt;D xsi:type="xsd:double"&gt;10.31&lt;/D&gt;&lt;D xsi:type="xsd:double"&gt;10.290000000000001&lt;/D&gt;&lt;D xsi:type="xsd:double"&gt;10.16&lt;/D&gt;&lt;D xsi:type="xsd:double"&gt;10.14&lt;/D&gt;&lt;D xsi:type="xsd:double"&gt;10.17&lt;/D&gt;&lt;D xsi:type="xsd:double"&gt;10.33&lt;/D&gt;&lt;D xsi:type="xsd:double"&gt;10.215&lt;/D&gt;&lt;D xsi:type="xsd:double"&gt;10.040000000000001&lt;/D&gt;&lt;D xsi:type="xsd:double"&gt;10.035&lt;/D&gt;&lt;D xsi:type="xsd:double"&gt;10.005&lt;/D&gt;&lt;D xsi:type="xsd:double"&gt;10.09&lt;/D&gt;&lt;D xsi:type="xsd:double"&gt;10.03&lt;/D&gt;&lt;D xsi:type="xsd:double"&gt;10.145&lt;/D&gt;&lt;D xsi:type="xsd:double"&gt;10.14&lt;/D&gt;&lt;D xsi:type="xsd:double"&gt;10.275&lt;/D&gt;&lt;D xsi:type="xsd:double"&gt;10.57&lt;/D&gt;&lt;D xsi:type="xsd:double"&gt;10.35&lt;/D&gt;&lt;D xsi:type="xsd:double"&gt;10.395&lt;/D&gt;&lt;D xsi:type="xsd:double"&gt;10.48&lt;/D&gt;&lt;D xsi:type="xsd:double"&gt;10.505&lt;/D&gt;&lt;D xsi:type="xsd:double"&gt;10.615&lt;/D&gt;&lt;D xsi:type="xsd:double"&gt;10.67&lt;/D&gt;&lt;D xsi:type="xsd:double"&gt;10.585&lt;/D&gt;&lt;D xsi:type="xsd:double"&gt;10.375&lt;/D&gt;&lt;D xsi:type="xsd:double"&gt;10.46&lt;/D&gt;&lt;D xsi:type="xsd:double"&gt;10.415000000000001&lt;/D&gt;&lt;D xsi:type="xsd:double"&gt;10.58&lt;/D&gt;&lt;D xsi:type="xsd:double"&gt;10.815&lt;/D&gt;&lt;D xsi:type="xsd:double"&gt;10.69&lt;/D&gt;&lt;D xsi:type="xsd:double"&gt;10.695&lt;/D&gt;&lt;D xsi:type="xsd:double"&gt;10.63&lt;/D&gt;&lt;D xsi:type="xsd:double"&gt;10.565&lt;/D&gt;&lt;D xsi:type="xsd:double"&gt;10.67&lt;/D&gt;&lt;D xsi:type="xsd:double"&gt;10.575000000000001&lt;/D&gt;&lt;D xsi:type="xsd:double"&gt;10.375&lt;/D&gt;&lt;D xsi:type="xsd:double"&gt;10.165000000000001&lt;/D&gt;&lt;D xsi:type="xsd:double"&gt;10.31&lt;/D&gt;&lt;D xsi:type="xsd:double"&gt;10.25&lt;/D&gt;&lt;D xsi:type="xsd:double"&gt;10.26&lt;/D&gt;&lt;D xsi:type="xsd:double"&gt;10.09&lt;/D&gt;&lt;D xsi:type="xsd:double"&gt;10.345&lt;/D&gt;&lt;D xsi:type="xsd:double"&gt;10.505&lt;/D&gt;&lt;D xsi:type="xsd:double"&gt;10.57&lt;/D&gt;&lt;D xsi:type="xsd:double"&gt;10.71&lt;/D&gt;&lt;D xsi:type="xsd:double"&gt;10.620000000000001&lt;/D&gt;&lt;D xsi:type="xsd:double"&gt;10.790000000000001&lt;/D&gt;&lt;D xsi:type="xsd:double"&gt;10.67&lt;/D&gt;&lt;D xsi:type="xsd:double"&gt;10.73&lt;/D&gt;&lt;D xsi:type="xsd:double"&gt;10.84&lt;/D&gt;&lt;D xsi:type="xsd:double"&gt;10.43&lt;/D&gt;&lt;D xsi:type="xsd:double"&gt;10.35&lt;/D&gt;&lt;D xsi:type="xsd:double"&gt;10.255&lt;/D&gt;&lt;D xsi:type="xsd:double"&gt;10.145&lt;/D&gt;&lt;D xsi:type="xsd:double"&gt;9.969&lt;/D&gt;&lt;D xsi:type="xsd:double"&gt;9.759&lt;/D&gt;&lt;D xsi:type="xsd:double"&gt;9.42&lt;/D&gt;&lt;D xsi:type="xsd:double"&gt;9.108&lt;/D&gt;&lt;D xsi:type="xsd:double"&gt;9.243&lt;/D&gt;&lt;D xsi:type="xsd:double"&gt;9.529&lt;/D&gt;&lt;D xsi:type="xsd:double"&gt;9.521&lt;/D&gt;&lt;D xsi:type="xsd:double"&gt;9.5750000000000011&lt;/D&gt;&lt;D xsi:type="xsd:double"&gt;9.543000000000001&lt;/D&gt;&lt;D xsi:type="xsd:double"&gt;9.169&lt;/D&gt;&lt;D xsi:type="xsd:double"&gt;9.01&lt;/D&gt;&lt;D xsi:type="xsd:double"&gt;9.124&lt;/D&gt;&lt;D xsi:type="xsd:double"&gt;9.5590000000000011&lt;/D&gt;&lt;D xsi:type="xsd:double"&gt;9.719&lt;/D&gt;&lt;D xsi:type="xsd:double"&gt;9.455&lt;/D&gt;&lt;D xsi:type="xsd:double"&gt;9.3830000000000009&lt;/D&gt;&lt;D xsi:type="xsd:double"&gt;9.627&lt;/D&gt;&lt;D xsi:type="xsd:double"&gt;9.534&lt;/D&gt;&lt;D xsi:type="xsd:double"&gt;8.8060000000000009&lt;/D&gt;&lt;D xsi:type="xsd:double"&gt;8.999&lt;/D&gt;&lt;D xsi:type="xsd:double"&gt;8.733&lt;/D&gt;&lt;D xsi:type="xsd:double"&gt;8.33&lt;/D&gt;&lt;D xsi:type="xsd:double"&gt;8.242&lt;/D&gt;&lt;D xsi:type="xsd:double"&gt;8.444&lt;/D&gt;&lt;D xsi:type="xsd:double"&gt;8.475&lt;/D&gt;&lt;D xsi:type="xsd:double"&gt;8.141&lt;/D&gt;&lt;D xsi:type="xsd:double"&gt;7.946&lt;/D&gt;&lt;D xsi:type="xsd:double"&gt;8.185&lt;/D&gt;&lt;D xsi:type="xsd:double"&gt;8.374&lt;/D&gt;&lt;D xsi:type="xsd:double"&gt;8.48&lt;/D&gt;&lt;D xsi:type="xsd:double"&gt;8.501&lt;/D&gt;&lt;D xsi:type="xsd:double"&gt;8.325&lt;/D&gt;&lt;D xsi:type="xsd:double"&gt;8.689&lt;/D&gt;&lt;D xsi:type="xsd:double"&gt;8.52&lt;/D&gt;&lt;D xsi:type="xsd:double"&gt;8.25&lt;/D&gt;&lt;D xsi:type="xsd:double"&gt;8.22&lt;/D&gt;&lt;D xsi:type="xsd:double"&gt;8.457&lt;/D&gt;&lt;D xsi:type="xsd:double"&gt;8.766&lt;/D&gt;&lt;D xsi:type="xsd:double"&gt;8.67&lt;/D&gt;&lt;D xsi:type="xsd:double"&gt;8.836&lt;/D&gt;&lt;D xsi:type="xsd:double"&gt;8.831&lt;/D&gt;&lt;D xsi:type="xsd:double"&gt;8.706&lt;/D&gt;&lt;D xsi:type="xsd:double"&gt;8.676&lt;/D&gt;&lt;D xsi:type="xsd:double"&gt;9.112&lt;/D&gt;&lt;D xsi:type="xsd:double"&gt;9.244&lt;/D&gt;&lt;D xsi:type="xsd:double"&gt;9.07&lt;/D&gt;&lt;D xsi:type="xsd:double"&gt;9.366&lt;/D&gt;&lt;D xsi:type="xsd:double"&gt;9.385&lt;/D&gt;&lt;D xsi:type="xsd:double"&gt;9.58&lt;/D&gt;&lt;D xsi:type="xsd:double"&gt;9.443&lt;/D&gt;&lt;D xsi:type="xsd:double"&gt;9.549&lt;/D&gt;&lt;D xsi:type="xsd:double"&gt;9.401&lt;/D&gt;&lt;D xsi:type="xsd:double"&gt;9.36&lt;/D&gt;&lt;D xsi:type="xsd:double"&gt;9.452&lt;/D&gt;&lt;D xsi:type="xsd:double"&gt;9.198&lt;/D&gt;&lt;D xsi:type="xsd:double"&gt;9.257&lt;/D&gt;&lt;D xsi:type="xsd:double"&gt;9.1490000000000009&lt;/D&gt;&lt;D xsi:type="xsd:double"&gt;9.107&lt;/D&gt;&lt;D xsi:type="xsd:double"&gt;9.045&lt;/D&gt;&lt;D xsi:type="xsd:double"&gt;9.4310000000000009&lt;/D&gt;&lt;D xsi:type="xsd:double"&gt;9.35&lt;/D&gt;&lt;D xsi:type="xsd:double"&gt;9.194&lt;/D&gt;&lt;D xsi:type="xsd:double"&gt;8.887&lt;/D&gt;&lt;D xsi:type="xsd:double"&gt;9.097&lt;/D&gt;&lt;D xsi:type="xsd:double"&gt;9.244&lt;/D&gt;&lt;D xsi:type="xsd:double"&gt;9.017&lt;/D&gt;&lt;D xsi:type="xsd:double"&gt;8.943&lt;/D&gt;&lt;D xsi:type="xsd:double"&gt;9.011000000000001&lt;/D&gt;&lt;D xsi:type="xsd:double"&gt;8.786&lt;/D&gt;&lt;D xsi:type="xsd:double</t>
        </r>
      </text>
    </comment>
    <comment ref="A46" authorId="2" shapeId="0" xr:uid="{00000000-0006-0000-0000-00002F000000}">
      <text>
        <r>
          <rPr>
            <b/>
            <sz val="9"/>
            <color indexed="81"/>
            <rFont val="Tahoma"/>
            <family val="2"/>
          </rPr>
          <t>"&gt;9.114&lt;/D&gt;&lt;D xsi:type="xsd:double"&gt;9.427&lt;/D&gt;&lt;D xsi:type="xsd:double"&gt;9.376&lt;/D&gt;&lt;D xsi:type="xsd:double"&gt;9.239&lt;/D&gt;&lt;/FQL&gt;&lt;FQL&gt;&lt;Q&gt;DE0005557508^PSETCAL(FIVEDAY);ED_MEAN_PRICE_TGT(-1AY,NOW,D,0)&lt;/Q&gt;&lt;R&gt;263&lt;/R&gt;&lt;C&gt;1&lt;/C&gt;&lt;D xsi:type="xsd:double"&gt;10.6125&lt;/D&gt;&lt;D xsi:type="xsd:double"&gt;10.6125&lt;/D&gt;&lt;D xsi:type="xsd:double"&gt;10.6125&lt;/D&gt;&lt;D xsi:type="xsd:double"&gt;10.6125&lt;/D&gt;&lt;D xsi:type="xsd:double"&gt;10.6125&lt;/D&gt;&lt;D xsi:type="xsd:double"&gt;10.606964999999999&lt;/D&gt;&lt;D xsi:type="xsd:double"&gt;10.606964999999999&lt;/D&gt;&lt;D xsi:type="xsd:double"&gt;10.606964999999999&lt;/D&gt;&lt;D xsi:type="xsd:double"&gt;10.606964999999999&lt;/D&gt;&lt;D xsi:type="xsd:double"&gt;10.638593&lt;/D&gt;&lt;D xsi:type="xsd:double"&gt;10.638593&lt;/D&gt;&lt;D xsi:type="xsd:double"&gt;10.638593&lt;/D&gt;&lt;D xsi:type="xsd:double"&gt;10.638593&lt;/D&gt;&lt;D xsi:type="xsd:double"&gt;10.632878&lt;/D&gt;&lt;D xsi:type="xsd:double"&gt;10.632878&lt;/D&gt;&lt;D xsi:type="xsd:double"&gt;10.632878&lt;/D&gt;&lt;D xsi:type="xsd:double"&gt;10.632878&lt;/D&gt;&lt;D xsi:type="xsd:double"&gt;10.570853999999999&lt;/D&gt;&lt;D xsi:type="xsd:double"&gt;10.570853999999999&lt;/D&gt;&lt;D xsi:type="xsd:double"&gt;10.570853999999999&lt;/D&gt;&lt;D xsi:type="xsd:double"&gt;10.529187&lt;/D&gt;&lt;D xsi:type="xsd:double"&gt;10.50145&lt;/D&gt;&lt;D xsi:type="xsd:double"&gt;10.50145&lt;/D&gt;&lt;D xsi:type="xsd:double"&gt;10.487164&lt;/D&gt;&lt;D xsi:type="xsd:double"&gt;10.487164&lt;/D&gt;&lt;D xsi:type="xsd:double"&gt;10.487164&lt;/D&gt;&lt;D xsi:type="xsd:double"&gt;10.487164&lt;/D&gt;&lt;D xsi:type="xsd:double"&gt;10.487164&lt;/D&gt;&lt;D xsi:type="xsd:double"&gt;10.487164&lt;/D&gt;&lt;D xsi:type="xsd:double"&gt;10.405904&lt;/D&gt;&lt;D xsi:type="xsd:double"&gt;10.405904&lt;/D&gt;&lt;D xsi:type="xsd:double"&gt;10.405904&lt;/D&gt;&lt;D xsi:type="xsd:double"&gt;10.405904&lt;/D&gt;&lt;D xsi:type="xsd:double"&gt;10.357597&lt;/D&gt;&lt;D xsi:type="xsd:double"&gt;10.357597&lt;/D&gt;&lt;D xsi:type="xsd:double"&gt;10.357597&lt;/D&gt;&lt;D xsi:type="xsd:double"&gt;10.357597&lt;/D&gt;&lt;D xsi:type="xsd:double"&gt;10.357597&lt;/D&gt;&lt;D xsi:type="xsd:double"&gt;10.342445999999999&lt;/D&gt;&lt;D xsi:type="xsd:double"&gt;10.342445999999999&lt;/D&gt;&lt;D xsi:type="xsd:double"&gt;10.342445999999999&lt;/D&gt;&lt;D xsi:type="xsd:double"&gt;10.324264999999999&lt;/D&gt;&lt;D xsi:type="xsd:double"&gt;10.324264999999999&lt;/D&gt;&lt;D xsi:type="xsd:double"&gt;10.324264999999999&lt;/D&gt;&lt;D xsi:type="xsd:double"&gt;10.304568999999999&lt;/D&gt;&lt;D xsi:type="xsd:double"&gt;10.325023&lt;/D&gt;&lt;D xsi:type="xsd:double"&gt;10.309744&lt;/D&gt;&lt;D xsi:type="xsd:double"&gt;10.295855999999999&lt;/D&gt;&lt;D xsi:type="xsd:double"&gt;10.295855999999999&lt;/D&gt;&lt;D xsi:type="xsd:double"&gt;10.298670000000001&lt;/D&gt;&lt;D xsi:type="xsd:double"&gt;10.298670000000001&lt;/D&gt;&lt;D xsi:type="xsd:double"&gt;10.32502&lt;/D&gt;&lt;D xsi:type="xsd:double"&gt;10.32502&lt;/D&gt;&lt;D xsi:type="xsd:double"&gt;10.32502&lt;/D&gt;&lt;D xsi:type="xsd:double"&gt;10.32502&lt;/D&gt;&lt;D xsi:type="xsd:double"&gt;10.326336999999999&lt;/D&gt;&lt;D xsi:type="xsd:double"&gt;10.326336999999999&lt;/D&gt;&lt;D xsi:type="xsd:double"&gt;10.326336999999999&lt;/D&gt;&lt;D xsi:type="xsd:double"&gt;10.326336999999999&lt;/D&gt;&lt;D xsi:type="xsd:double"&gt;10.270277&lt;/D&gt;&lt;D xsi:type="xsd:double"&gt;10.245811&lt;/D&gt;&lt;D xsi:type="xsd:double"&gt;10.245811&lt;/D&gt;&lt;D xsi:type="xsd:double"&gt;10.245811&lt;/D&gt;&lt;D xsi:type="xsd:double"&gt;10.245811&lt;/D&gt;&lt;D xsi:type="xsd:double"&gt;10.225427&lt;/D&gt;&lt;D xsi:type="xsd:double"&gt;10.224075&lt;/D&gt;&lt;D xsi:type="xsd:double"&gt;10.244188999999999&lt;/D&gt;&lt;D xsi:type="xsd:double"&gt;10.231337&lt;/D&gt;&lt;D xsi:type="xsd:double"&gt;10.231337&lt;/D&gt;&lt;D xsi:type="xsd:double"&gt;10.250712&lt;/D&gt;&lt;D xsi:type="xsd:double"&gt;10.250712&lt;/D&gt;&lt;D xsi:type="xsd:double"&gt;10.250712&lt;/D&gt;&lt;D xsi:type="xsd:double"&gt;10.270431&lt;/D&gt;&lt;D xsi:type="xsd:double"&gt;10.270431&lt;/D&gt;&lt;D xsi:type="xsd:double"&gt;10.270431&lt;/D&gt;&lt;D xsi:type="xsd:double"&gt;10.253325&lt;/D&gt;&lt;D xsi:type="xsd:double"&gt;10.221188999999999&lt;/D&gt;&lt;D xsi:type="xsd:double"&gt;10.221188999999999&lt;/D&gt;&lt;D xsi:type="xsd:double"&gt;10.203159&lt;/D&gt;&lt;D xsi:type="xsd:double"&gt;10.203159&lt;/D&gt;&lt;D xsi:type="xsd:double"&gt;10.203159&lt;/D&gt;&lt;D xsi:type="xsd:double"&gt;10.200659&lt;/D&gt;&lt;D xsi:type="xsd:double"&gt;10.200751&lt;/D&gt;&lt;D xsi:type="xsd:double"&gt;10.200751&lt;/D&gt;&lt;D xsi:type="xsd:double"&gt;10.200751&lt;/D&gt;&lt;D xsi:type="xsd:double"&gt;10.200751&lt;/D&gt;&lt;D xsi:type="xsd:double"&gt;10.20077&lt;/D&gt;&lt;D xsi:type="xsd:double"&gt;10.20077&lt;/D&gt;&lt;D xsi:type="xsd:double"&gt;10.253421999999999&lt;/D&gt;&lt;D xsi:type="xsd:double"&gt;10.253421999999999&lt;/D&gt;&lt;D xsi:type="xsd:double"&gt;10.969189&lt;/D&gt;&lt;D xsi:type="xsd:double"&gt;11.483889&lt;/D&gt;&lt;D xsi:type="xsd:double"&gt;11.447778&lt;/D&gt;&lt;D xsi:type="xsd:double"&gt;11.578332999999999&lt;/D&gt;&lt;D xsi:type="xsd:double"&gt;11.67&lt;/D&gt;&lt;D xsi:type="xsd:double"&gt;11.67&lt;/D&gt;&lt;D xsi:type="xsd:double"&gt;11.739445&lt;/D&gt;&lt;D xsi:type="xsd:double"&gt;11.760570999999999&lt;/D&gt;&lt;D xsi:type="xsd:double"&gt;11.760570999999999&lt;/D&gt;&lt;D xsi:type="xsd:double"&gt;11.760570999999999&lt;/D&gt;&lt;D xsi:type="xsd:double"&gt;11.760570999999999&lt;/D&gt;&lt;D xsi:type="xsd:double"&gt;11.760570999999999&lt;/D&gt;&lt;D xsi:type="xsd:double"&gt;11.760570999999999&lt;/D&gt;&lt;D xsi:type="xsd:double"&gt;11.760570999999999&lt;/D&gt;&lt;D xsi:type="xsd:double"&gt;11.760570999999999&lt;/D&gt;&lt;D xsi:type="xsd:double"&gt;11.760570999999999&lt;/D&gt;&lt;D xsi:type="xsd:double"&gt;11.753333&lt;/D&gt;&lt;D xsi:type="xsd:double"&gt;11.753333&lt;/D&gt;&lt;D xsi:type="xsd:double"&gt;11.753333&lt;/D&gt;&lt;D xsi:type="xsd:double"&gt;11.753333&lt;/D&gt;&lt;D xsi:type="xsd:double"&gt;11.753333&lt;/D&gt;&lt;D xsi:type="xsd:double"&gt;11.753333&lt;/D&gt;&lt;D xsi:type="xsd:double"&gt;11.753333&lt;/D&gt;&lt;D xsi:type="xsd:double"&gt;11.753333&lt;/D&gt;&lt;D xsi:type="xsd:double"&gt;11.753333&lt;/D&gt;&lt;D xsi:type="xsd:double"&gt;11.753333&lt;/D&gt;&lt;D xsi:type="xsd:double"&gt;11.753333&lt;/D&gt;&lt;D xsi:type="xsd:double"&gt;11.753333&lt;/D&gt;&lt;D xsi:type="xsd:double"&gt;11.753333&lt;/D&gt;&lt;D xsi:type="xsd:double"&gt;11.742433&lt;/D&gt;&lt;D xsi:type="xsd:double"&gt;11.742433&lt;/D&gt;&lt;D xsi:type="xsd:double"&gt;11.742433&lt;/D&gt;&lt;D xsi:type="xsd:double"&gt;11.788378999999999&lt;/D&gt;&lt;D xsi:type="xsd:double"&gt;11.788378999999999&lt;/D&gt;&lt;D xsi:type="xsd:double"&gt;11.788378999999999&lt;/D&gt;&lt;D xsi:type="xsd:double"&gt;11.901352&lt;/D&gt;&lt;D xsi:type="xsd:double"&gt;11.901352&lt;/D&gt;&lt;D xsi:type="xsd:double"&gt;11.901352&lt;/D&gt;&lt;D xsi:type="xsd:double"&gt;11.901352&lt;/D&gt;&lt;D xsi:type="xsd:double"&gt;11.901352&lt;/D&gt;&lt;D xsi:type="xsd:double"&gt;11.901352&lt;/D&gt;&lt;D xsi:type="xsd:double"&gt;11.901352&lt;/D&gt;&lt;D xsi:type="xsd:double"&gt;11.933784&lt;/D&gt;&lt;D xsi:type="xsd:double"&gt;11.963512999999999&lt;/D&gt;&lt;D xsi:type="xsd:double"&gt;11.963512999999999&lt;/D&gt;&lt;D xsi:type="xsd:double"&gt;12.084722&lt;/D&gt;&lt;D xsi:type="xsd:double"&gt;12.084722&lt;/D&gt;&lt;D xsi:type="xsd:double"&gt;12.084722&lt;/D&gt;&lt;D xsi:type="xsd:double"&gt;12.084722&lt;/D&gt;&lt;D xsi:type="xsd:double"&gt;12.055404999999999&lt;/D&gt;&lt;D xsi:type="xsd:double"&gt;12.055404999999999&lt;/D&gt;&lt;D xsi:type="xsd:double"&gt;12.055404999999999&lt;/D&gt;&lt;D xsi:type="xsd:double"&gt;12.055404999999999&lt;/D&gt;&lt;D xsi:type="xsd:double"&gt;12.055404999999999&lt;/D&gt;&lt;D xsi:type="xsd:double"&gt;12.055404999999999&lt;/D&gt;&lt;D xsi:type="xsd:double"&gt;12.0527&lt;/D&gt;&lt;D xsi:type="xsd:double"&gt;12.0527&lt;/D&gt;&lt;D xsi:type="xsd:double"&gt;12.071622&lt;/D&gt;&lt;D xsi:type="xsd:double"&gt;12.071622&lt;/D&gt;&lt;D xsi:type="xsd:double"&gt;12.072433&lt;/D&gt;&lt;D xsi:type="xsd:double"&gt;12.072433&lt;/D&gt;&lt;D xsi:type="xsd:double"&gt;12.072433&lt;/D&gt;&lt;D xsi:type="xsd:double"&gt;12.072433&lt;/D&gt;&lt;D xsi:type="xsd:double"&gt;12.075135&lt;/D&gt;&lt;D xsi:type="xsd:double"&gt;12.075135&lt;/D&gt;&lt;D xsi:type="xsd:double"&gt;12.075135&lt;/D&gt;&lt;D xsi:type="xsd:double"&gt;12.075135&lt;/D&gt;&lt;D xsi:type="xsd:double"&gt;12.075135&lt;/D&gt;&lt;D xsi:type="xsd:double"&gt;12.075135&lt;/D&gt;&lt;D xsi:type="xsd:double"&gt;12.075135&lt;/D&gt;&lt;D xsi:type="xsd:double"&gt;12.093888999999999&lt;/D&gt;&lt;D xsi:type="xsd:double"&gt;12.093888999999999&lt;/D&gt;&lt;D xsi:type="xsd:double"&gt;12.093888999999999&lt;/D&gt;&lt;D xsi:type="xsd:double"&gt;12.093888999999999&lt;/D&gt;&lt;D xsi:type="xsd:double"&gt;12.075135&lt;/D&gt;&lt;D xsi:type="xsd:double"&gt;12.075135&lt;/D&gt;&lt;D xsi:type="xsd:double"&gt;12.075135999999999&lt;/D&gt;&lt;D xsi:type="xsd:double"&gt;12.075135999999999&lt;/D&gt;&lt;D xsi:type="xsd:double"&gt;12.067027&lt;/D&gt;&lt;D xsi:type="xsd:double"&gt;12.067027&lt;/D&gt;&lt;D xsi:type="xsd:double"&gt;12.067027&lt;/D&gt;&lt;D xsi:type="xsd:double"&gt;12.067027&lt;/D&gt;&lt;D xsi:type="xsd:double"&gt;12.067027&lt;/D&gt;&lt;D xsi:type="xsd:double"&gt;12.067027&lt;/D&gt;&lt;D xsi:type="xsd:double"&gt;12.067027&lt;/D&gt;&lt;D xsi:type="xsd:double"&gt;12.067027&lt;/D&gt;&lt;D xsi:type="xsd:double"&gt;12.067027&lt;/D&gt;&lt;D xsi:type="xsd:double"&gt;12.067027&lt;/D&gt;&lt;D xsi:type="xsd:double"&gt;12.067027&lt;/D&gt;&lt;D xsi:type="xsd:double"&gt;12.053514&lt;/D&gt;&lt;D xsi:type="xsd:double"&gt;12.053514&lt;/D&gt;&lt;D xsi:type="xsd:double"&gt;12.048109&lt;/D&gt;&lt;D xsi:type="xsd:double"&gt;12.048109&lt;/D&gt;&lt;D xsi:type="xsd:double"&gt;12.048109&lt;/D&gt;&lt;D xsi:type="xsd:double"&gt;12.048109&lt;/D&gt;&lt;D xsi:type="xsd:double"&gt;12.042703999999999&lt;/D&gt;&lt;D xsi:type="xsd:double"&gt;12.042703999999999&lt;/D&gt;&lt;D xsi:type="xsd:double"&gt;12.042703999999999&lt;/D&gt;&lt;D xsi:type="xsd:double"&gt;12.042703999999999&lt;/D&gt;&lt;D xsi:type="xsd:double"&gt;12.023785&lt;/D&gt;&lt;D xsi:type="xsd:double"&gt;12.023785&lt;/D&gt;&lt;D xsi:type="xsd:double"&gt;12.023785&lt;/D&gt;&lt;D xsi:type="xsd:double"&gt;11.996758&lt;/D&gt;&lt;D xsi:type="xsd:double"&gt;11.988650000000002&lt;/D&gt;&lt;D xsi:type="xsd:double"&gt;11.999460000000001&lt;/D&gt;&lt;D xsi:type="xsd:double"&gt;11.950811&lt;/D&gt;&lt;D xsi:type="xsd:double"&gt;12.076571999999999&lt;/D&gt;&lt;D xsi:type="xsd:double"&gt;12.076571999999999&lt;/D&gt;&lt;D xsi:type="xsd:double"&gt;12.076571999999999&lt;/D&gt;&lt;D xsi:type="xsd:double"&gt;12.078824&lt;/D&gt;&lt;D xsi:type="xsd:double"&gt;12.078824&lt;/D&gt;&lt;D xsi:type="xsd:double"&gt;12.078824&lt;/D&gt;&lt;D xsi:type="xsd:double"&gt;11.993715&lt;/D&gt;&lt;D xsi:type="xsd:double"&gt;11.993715&lt;/D&gt;&lt;D xsi:type="xsd:double"&gt;11.949411999999999&lt;/D&gt;&lt;D xsi:type="xsd:double"&gt;11.949411999999999&lt;/D&gt;&lt;D xsi:type="xsd:double"&gt;11.949411999999999&lt;/D&gt;&lt;D xsi:type="xsd:double"&gt;11.761177&lt;/D&gt;&lt;D xsi:type="xsd:double"&gt;11.32&lt;/D&gt;&lt;D xsi:type="xsd:double"&gt;11.379430000000001&lt;/D&gt;&lt;D xsi:type="xsd:double"&gt;11.293714999999999&lt;/D&gt;&lt;D xsi:type="xsd:double"&gt;11.230858&lt;/D&gt;&lt;D xsi:type="xsd:double"&gt;11.230858&lt;/D&gt;&lt;D xsi:type="xsd:double"&gt;11.230858&lt;/D&gt;&lt;D xsi:type="xsd:double"&gt;11.102286&lt;/D&gt;&lt;D xsi:type="xsd:double"&gt;11.050858&lt;/D&gt;&lt;D xsi:type="xsd:double"&gt;11.050858&lt;/D&gt;&lt;D xsi:type="xsd:double"&gt;11.050858&lt;/D&gt;&lt;D xsi:type="xsd:double"&gt;11.050858&lt;/D&gt;&lt;D xsi:type="xsd:double"&gt;11.050858&lt;/D&gt;&lt;D xsi:type="xsd:double"&gt;11.016572&lt;/D&gt;&lt;D xsi:type="xsd:double"&gt;10.909429&lt;/D&gt;&lt;D xsi:type="xsd:double"&gt;10.909429&lt;/D&gt;&lt;D xsi:type="xsd:double"&gt;10.909429&lt;/D&gt;&lt;D xsi:type="xsd:double"&gt;10.838000000000001&lt;/D&gt;&lt;D xsi:type="xsd:double"&gt;10.838000000000001&lt;/D&gt;&lt;D xsi:type="xsd:double"&gt;10.809429&lt;/D&gt;&lt;D xsi:type="xsd:double"&gt;10.809429&lt;/D&gt;&lt;D xsi:type="xsd:double"&gt;10.809429&lt;/D&gt;&lt;D xsi:type="xsd:double"&gt;10.763333&lt;/D&gt;&lt;D xsi:type="xsd:double"&gt;10.763333&lt;/D&gt;&lt;D xsi:type="xsd:double"&gt;10.763333&lt;/D&gt;&lt;D xsi:type="xsd:double"&gt;10.763333&lt;/D&gt;&lt;D xsi:type="xsd:double"&gt;10.763333&lt;/D&gt;&lt;D xsi:type="xsd:double"&gt;10.763333&lt;/D&gt;&lt;D xsi:type="xsd:double"&gt;10.752222999999999&lt;/D&gt;&lt;D xsi:type="xsd:double"&gt;10.752222999999999&lt;/D&gt;&lt;D xsi:type="xsd:double"&gt;10.752222999999999&lt;/D&gt;&lt;D xsi:type="xsd:double"&gt;10.752222999999999&lt;/D&gt;&lt;D xsi:type="xsd:double"&gt;10.752222999999999&lt;/D&gt;&lt;D xsi:type="xsd:double"&gt;10.760556&lt;/D&gt;&lt;D xsi:type="xsd:double"&gt;10.760556&lt;/D&gt;&lt;D xsi:type="xsd:double"&gt;10.760556&lt;/D&gt;&lt;D xsi:type="xsd:double"&gt;10.760556&lt;/D&gt;&lt;D xsi:type="xsd:double"&gt;10.760556&lt;/D&gt;&lt;D xsi:type="xsd:double"&gt;10.752222999999999&lt;/D&gt;&lt;D xsi:type="xsd:double"&gt;10.652224&lt;/D&gt;&lt;D xsi:type="xsd:double"&gt;10.652224&lt;/D&gt;&lt;D xsi:type="xsd:double"&gt;10.652224&lt;/D&gt;&lt;D xsi:type="xsd:double"&gt;10.652224&lt;/D&gt;&lt;D xsi:type="xsd:double"&gt;10.652224&lt;/D&gt;&lt;D xsi:type="xsd:double"&gt;10.652224&lt;/D&gt;&lt;D xsi:type="xsd:double"&gt;10.652224&lt;/D&gt;&lt;D xsi:type="xsd:double"&gt;10.599430000000002&lt;/D&gt;&lt;D xsi:type="xsd:double"&gt;10.599430000000002&lt;/D&gt;&lt;D xsi:type="xsd:double"&gt;10.599430000000002&lt;/D&gt;&lt;D xsi:type="xsd:double"&gt;10.599430000000002&lt;/D&gt;&lt;D xsi:type="xsd:double"&gt;10.599430000000002&lt;/D&gt;&lt;D xsi:type="xsd:double"&gt;10.599430000000002&lt;/D&gt;&lt;D xsi:type="xsd:double"&gt;10.566112&lt;/D&gt;&lt;D xsi:type="xsd:double"&gt;10.574444999999999&lt;/D&gt;&lt;D xsi:type="xsd:double"&gt;10.574444999999999&lt;/D&gt;&lt;D xsi:type="xsd:double"&gt;10.574444999999999&lt;/D&gt;&lt;/FQL&gt;&lt;FQL&gt;&lt;Q&gt;DE0005557508^PSETCAL(FIVEDAY);FG_VOLUME(-1AY,NOW,D,0)&lt;/Q&gt;&lt;R&gt;263&lt;/R&gt;&lt;C&gt;1&lt;/C&gt;&lt;D xsi:type="xsd:double"&gt;16.74265&lt;/D&gt;&lt;D xsi:type="xsd:double"&gt;13.16918&lt;/D&gt;&lt;D xsi:type="xsd:double"&gt;15.3842&lt;/D&gt;&lt;D xsi:type="xsd:double"&gt;9.617659&lt;/D&gt;&lt;D xsi:type="xsd:double"&gt;12.797120000000001&lt;/D&gt;&lt;D xsi:type="xsd:double"&gt;14.189300000000001&lt;/D&gt;&lt;D xsi:type="xsd:double"&gt;13.8499&lt;/D&gt;&lt;D xsi:type="xsd:double"&gt;19.53274&lt;/D&gt;&lt;D xsi:type="xsd:double"&gt;16.85152&lt;/D&gt;&lt;D xsi:type="xsd:double"&gt;10.611880000000001&lt;/D&gt;&lt;D xsi:type="xsd:double"&gt;14.674470000000001&lt;/D&gt;&lt;D xsi:type="xsd:double"&gt;19.54567&lt;/D&gt;&lt;D xsi:type="xsd:double"&gt;21.35076&lt;/D&gt;&lt;D xsi:type="xsd:double"&gt;18.48826&lt;/D&gt;&lt;D xsi:type="xsd:double"&gt;22.08144&lt;/D&gt;&lt;D xsi:type="xsd:double"&gt;17.081870000000002&lt;/D&gt;&lt;D xsi:type="xsd:double"&gt;15.86944&lt;/D&gt;&lt;D xsi:type="xsd:double"&gt;14.44392&lt;/D&gt;&lt;D xsi:type="xsd:double"&gt;11.87114&lt;/D&gt;&lt;D xsi:type="xsd:double"&gt;17.62115&lt;/D&gt;&lt;D xsi:type="xsd:double"&gt;18.07232&lt;/D&gt;&lt;D xsi:type="xsd:double"&gt;12.527809&lt;/D&gt;&lt;D xsi:type="xsd:double"&gt;11.36316&lt;/D&gt;&lt;D xsi:type="xsd:double"&gt;17.11513&lt;/D&gt;&lt;D xsi:type="xsd:double"&gt;10.89409&lt;/D&gt;&lt;D xsi:type="xsd:double"&gt;38.92736&lt;/D&gt;&lt;D xsi:type="xsd:double"&gt;15.397630000000001&lt;/D&gt;&lt;D xsi:type="xsd:double"&gt;11.146120000000002&lt;/D&gt;&lt;D xsi:type="xsd:double"&gt;15.295480999999999&lt;/D&gt;&lt;D xsi:type="xsd:double"&gt;8.559196&lt;/D&gt;&lt;D xsi:type="xsd:double"&gt;0&lt;/D&gt;&lt;D xsi:type="xsd:double"&gt;8.179939&lt;/D&gt;&lt;D xsi:type="xsd:double"&gt;5.138579&lt;/D&gt;&lt;D xsi:type="xsd:double"&gt;8.5416069999999991&lt;/D&gt;&lt;D xsi:type="xsd:double"&gt;13.799040000000002&lt;/D&gt;&lt;D xsi:type="xsd:double"&gt;0&lt;/D&gt;&lt;D xsi:type="xsd:double"&gt;10.6386&lt;/D&gt;&lt;D xsi:type="xsd:double"&gt;13.449470000000002&lt;/D&gt;&lt;D xsi:type="xsd:double"&gt;16.80076&lt;/D&gt;&lt;D xsi:type="xsd:double"&gt;19.898750000000003&lt;/D&gt;&lt;D xsi:type="xsd:double"&gt;24.63951&lt;/D&gt;&lt;D xsi:type="xsd:double"&gt;15.948231&lt;/D&gt;&lt;D xsi:type="xsd:double"&gt;19.50572&lt;/D&gt;&lt;D xsi:type="xsd:double"&gt;20.813&lt;/D&gt;&lt;D xsi:type="xsd:double"&gt;19.97509&lt;/D&gt;&lt;D xsi:type="xsd:double"&gt;18.760550000000002&lt;/D&gt;&lt;D xsi:type="xsd:double"&gt;13.725950000000001&lt;/D&gt;&lt;D xsi:type="xsd:double"&gt;15.281620000000002&lt;/D&gt;&lt;D xsi:type="xsd:double"&gt;14.680510000000002&lt;/D&gt;&lt;D xsi:type="xsd:double"&gt;27.97603&lt;/D&gt;&lt;D xsi:type="xsd:double"&gt;33.43849&lt;/D&gt;&lt;D xsi:type="xsd:double"&gt;17.173810000000003&lt;/D&gt;&lt;D xsi:type="xsd:double"&gt;14.64361&lt;/D&gt;&lt;D xsi:type="xsd:double"&gt;14.397290000000002&lt;/D&gt;&lt;D xsi:type="xsd:double"&gt;15.327929&lt;/D&gt;&lt;D xsi:type="xsd:double"&gt;13.685110000000002&lt;/D&gt;&lt;D xsi:type="xsd:double"&gt;13.24388&lt;/D&gt;&lt;D xsi:type="xsd:double"&gt;14.09861&lt;/D&gt;&lt;D xsi:type="xsd:double"&gt;14.830860000000001&lt;/D&gt;&lt;D xsi:type="xsd:double"&gt;18.75638&lt;/D&gt;&lt;D xsi:type="xsd:double"&gt;18.22522&lt;/D&gt;&lt;D xsi:type="xsd:double"&gt;14.68233&lt;/D&gt;&lt;D xsi:type="xsd:double"&gt;13.347919&lt;/D&gt;&lt;D xsi:type="xsd:double"&gt;10.655230999999999&lt;/D&gt;&lt;D xsi:type="xsd:double"&gt;14.579540000000002&lt;/D&gt;&lt;D xsi:type="xsd:double"&gt;15.46996&lt;/D&gt;&lt;D xsi:type="xsd:double"&gt;10.794680000000001&lt;/D&gt;&lt;D xsi:type="xsd:double"&gt;15.02157&lt;/D&gt;&lt;D xsi:type="xsd:double"&gt;14.266530000000001&lt;/D&gt;&lt;D xsi:type="xsd:double"&gt;17.94969&lt;/D&gt;&lt;D xsi:type="xsd:double"&gt;16.51068&lt;/D&gt;&lt;D xsi:type="xsd:double"&gt;15.84266&lt;/D&gt;&lt;D xsi:type="xsd:double"&gt;14.190140000000001&lt;/D&gt;&lt;D xsi:type="xsd:double"&gt;12.3061&lt;/D&gt;&lt;D xsi:type="xsd:double"&gt;19.16814&lt;/D&gt;&lt;D xsi:type="xsd:double"&gt;39.19919&lt;/D&gt;&lt;D xsi:type="xsd:double"&gt;16.114430000000002&lt;/D&gt;&lt;D xsi:type="xsd:double"&gt;17.759800000000002&lt;/D&gt;&lt;D xsi:type="xsd:double"&gt;18.590680000000003&lt;/D&gt;&lt;D xsi:type="xsd:double"&gt;16.1017&lt;/D&gt;&lt;D xsi:type="xsd:double"&gt;13.409880000000001&lt;/D&gt;&lt;D xsi:type="xsd:double"&gt;10.81534&lt;/D&gt;&lt;D xsi:type="xsd:double"&gt;62.81918&lt;/D&gt;&lt;D xsi:type="xsd:double"&gt;34.93305&lt;/D&gt;&lt;D xsi:type="xsd:double"&gt;19.81511&lt;/D&gt;&lt;D xsi:type="xsd:double"&gt;14.639820000000002&lt;/D&gt;&lt;D xsi:type="xsd:double"&gt;16.78938&lt;/D&gt;&lt;D xsi:type="xsd:double"&gt;38.35045&lt;/D&gt;&lt;D xsi:type="xsd:double"&gt;25.7819&lt;/D&gt;&lt;D xsi:type="xsd:double"&gt;20.4598&lt;/D&gt;&lt;D xsi:type="xsd:double"&gt;42.01028&lt;/D&gt;&lt;D xsi:type="xsd:double"&gt;115.4727&lt;/D&gt;&lt;D xsi:type="xsd:double"&gt;31.39045&lt;/D&gt;&lt;D xsi:type="xsd:double"&gt;17.49387&lt;/D&gt;&lt;D xsi:type="xsd:double"&gt;16.948710000000002&lt;/D&gt;&lt;D xsi:type="xsd:double"&gt;14.79493&lt;/D&gt;&lt;D xsi:type="xsd:double"&gt;14.016470000000002&lt;/D&gt;&lt;D xsi:type="xsd:double"&gt;11.18707&lt;/D&gt;&lt;D xsi:type="xsd:double"&gt;16.19421&lt;/D&gt;&lt;D xsi:type="xsd:double"&gt;20.15971&lt;/D&gt;&lt;D xsi:type="xsd:double"&gt;18.19188&lt;/D&gt;&lt;D xsi:type="xsd:double"&gt;11.04935&lt;/D&gt;&lt;D xsi:type="xsd:double"&gt;10.2821&lt;/D&gt;&lt;D xsi:type="xsd:double"&gt;11.0173&lt;/D&gt;&lt;D xsi:type="xsd:double"&gt;11.02909&lt;/D&gt;&lt;D xsi:type="xsd:double"&gt;9.6448489999999989&lt;/D&gt;&lt;D xsi:type="xsd:double"&gt;11.430321&lt;/D&gt;&lt;D xsi:type="xsd:double"&gt;15.667&lt;/D&gt;&lt;D xsi:type="xsd:double"&gt;13.748800000000001&lt;/D&gt;&lt;D xsi:type="xsd:double"&gt;10.509360000000001&lt;/D&gt;&lt;D xsi:type="xsd:double"&gt;22.460040000000003&lt;/D&gt;&lt;D xsi:type="xsd:double"&gt;17.792070000000002&lt;/D&gt;&lt;D xsi:type="xsd:double"&gt;12.08712&lt;/D&gt;&lt;D xsi:type="xsd:double"&gt;13.000031&lt;/D&gt;&lt;D xsi:type="xsd:double"&gt;18.00728&lt;/D&gt;&lt;D xsi:type="xsd:double"&gt;0&lt;/D&gt;&lt;D xsi:type="xsd:double"&gt;0&lt;/D&gt;&lt;D xsi:type="xsd:double"&gt;12.166670000000002&lt;/D&gt;&lt;D xsi:type="xsd:double"&gt;20.01751&lt;/D&gt;&lt;D xsi:type="xsd:double"&gt;13.052710000000001&lt;/D&gt;&lt;D xsi:type="xsd:double"&gt;9.187527&lt;/D&gt;&lt;D xsi:type="xsd:double"&gt;8.592076&lt;/D&gt;&lt;D xsi:type="xsd:double"&gt;14.319730999999999&lt;/D&gt;&lt;D xsi:type="xsd:double"&gt;17.364130000000003&lt;/D&gt;&lt;D xsi:type="xsd:double"&gt;13.559130000000002&lt;/D&gt;&lt;D xsi:type="xsd:double"&gt;22.71629&lt;/D&gt;&lt;D xsi:type="xsd:double"&gt;15.649230000000001&lt;/D&gt;&lt;D xsi:type="xsd:double"&gt;14.836440000000001&lt;/D&gt;&lt;D xsi:type="xsd:double"&gt;15.892071&lt;/D&gt;&lt;D xsi:type="xsd:double"&gt;31.6234&lt;/D&gt;&lt;D xsi:type="xsd:double"&gt;22.25371&lt;/D&gt;&lt;D xsi:type="xsd:double"&gt;15.896370000000001&lt;/D&gt;&lt;D xsi:type="xsd:double"&gt;14.82904&lt;/D&gt;&lt;D xsi:type="xsd:double"&gt;15.541250000000002&lt;/D&gt;&lt;D xsi:type="xsd:double"&gt;12.81911&lt;/D&gt;&lt;D xsi:type="xsd:double"&gt;17.50841&lt;/D&gt;&lt;D xsi:type="xsd:double"&gt;15.542890000000002&lt;/D&gt;&lt;D xsi:type="xsd:double"&gt;12.81722&lt;/D&gt;&lt;D xsi:type="xsd:double"&gt;14.636930000000001&lt;/D&gt;&lt;D xsi:type="xsd:double"&gt;13.262058999999999&lt;/D&gt;&lt;D xsi:type="xsd:double"&gt;18.54622&lt;/D&gt;&lt;D xsi:type="xsd:double"&gt;5.732797&lt;/D&gt;&lt;D xsi:type="xsd:double"&gt;16.36412&lt;/D&gt;&lt;D xsi:type="xsd:double"&gt;10.36912&lt;/D&gt;&lt;D xsi:type="xsd:double"&gt;9.436689&lt;/D&gt;&lt;D xsi:type="xsd:double"&gt;12.67688&lt;/D&gt;&lt;D xsi:type="xsd:double"&gt;10.292620000000001&lt;/D&gt;&lt;D xsi:type="xsd:double"&gt;8.9156000000000013&lt;/D&gt;&lt;D xsi:type="xsd:double"&gt;12.182981&lt;/D&gt;&lt;D xsi:type="xsd:double"&gt;11.510190000000002&lt;/D&gt;&lt;D xsi:type="xsd:double"&gt;15.770950000000001&lt;/D&gt;&lt;D xsi:type="xsd:double"&gt;12.11025&lt;/D&gt;&lt;D xsi:type="xsd:double"&gt;20.41494&lt;/D&gt;&lt;D xsi:type="xsd:double"&gt;14.542940000000002&lt;/D&gt;&lt;D xsi:type="xsd:double"&gt;14.67927&lt;/D&gt;&lt;D xsi:type="xsd:double"&gt;40.061080000000004&lt;/D&gt;&lt;D xsi:type="xsd:double"&gt;10.419720000000002&lt;/D&gt;&lt;D xsi:type="xsd:double"&gt;12.805981&lt;/D&gt;&lt;D xsi:type="xsd:double"&gt;11.756411&lt;/D&gt;&lt;D xsi:type="xsd:double"&gt;11.945670000000002&lt;/D&gt;&lt;D xsi:type="xsd:double"&gt;15.377220000000001&lt;/D&gt;&lt;D xsi:type="xsd:double"&gt;9.369235&lt;/D&gt;&lt;D xsi:type="xsd:double"&gt;12.425500000000001&lt;/D&gt;&lt;D xsi:type="xsd:double"&gt;11.496580000000002&lt;/D&gt;&lt;D xsi:type="xsd:double"&gt;13.143670000000002&lt;/D&gt;&lt;D xsi:type="xsd:double"&gt;14.693060000000001&lt;/D&gt;&lt;D xsi:type="xsd:double"&gt;5.4826500000000005&lt;/D&gt;&lt;D xsi:type="xsd:double"&gt;9.478684&lt;/D&gt;&lt;D xsi:type="xsd:double"&gt;10.263848999999999&lt;/D&gt;&lt;D xsi:type="xsd:double"&gt;9.49882&lt;/D&gt;&lt;D xsi:type="xsd:double"&gt;10.47987&lt;/D&gt;&lt;D xsi:type="xsd:double"&gt;13.708611&lt;/D&gt;&lt;D xsi:type="xsd:double"&gt;25.5688&lt;/D&gt;&lt;D xsi:type="xsd:double"&gt;13.605250000000002&lt;/D&gt;&lt;D xsi:type="xsd:double"&gt;9.006808&lt;/D&gt;&lt;D xsi:type="xsd:double"&gt;15.048580000000001&lt;/D&gt;&lt;D xsi:type="xsd:double"&gt;13.726920000000002&lt;/D&gt;&lt;D xsi:type="xsd:double"&gt;12.73703&lt;/D&gt;&lt;D xsi:type="xsd:double"&gt;11.072849&lt;/D&gt;&lt;D xsi:type="xsd:double"&gt;16.49912&lt;/D&gt;&lt;D xsi:type="xsd:double"&gt;10.742830000000001&lt;/D&gt;&lt;D xsi:type="xsd:double"&gt;11.341030000000002&lt;/D&gt;&lt;D xsi:type="xsd:double"&gt;14.491290000000001&lt;/D&gt;&lt;D xsi:type="xsd:double"&gt;10.989130000000001&lt;/D&gt;&lt;D xsi:type="xsd:double"&gt;12.251140000000001&lt;/D&gt;&lt;D xsi:type="xsd:double"&gt;13.226730000000002&lt;/D&gt;&lt;D xsi:type="xsd:double"&gt;21.296870000000002&lt;/D&gt;&lt;D xsi:type="xsd:double"&gt;17.9095&lt;/D&gt;&lt;D xsi:type="xsd:double"&gt;22.247&lt;/D&gt;&lt;D xsi:type="xsd:double"&gt;28.3363&lt;/D&gt;&lt;D xsi:type="xsd:double"&gt;37.34592&lt;/D&gt;&lt;D xsi:type="xsd:double"&gt;33.44603&lt;/D&gt;&lt;D xsi:type="xsd:double"&gt;60.008210000000005&lt;/D&gt;&lt;D xsi:type="xsd:double"&gt;48.59651&lt;/D&gt;&lt;D xsi:type="xsd:double"&gt;41.001110000000004&lt;/D&gt;&lt;D xsi:type="xsd:double"&gt;24.289060000000003&lt;/D&gt;&lt;D xsi:type="xsd:double"&gt;14.299320000000002&lt;/D&gt;&lt;D xsi:type="xsd:double"&gt;18.449930000000002&lt;/D&gt;&lt;D xsi:type="xsd:double"&gt;14.113890000000001&lt;/D&gt;&lt;D xsi:type="xsd:double"&gt;28.210430000000002&lt;/D&gt;&lt;D xsi:type="xsd:double"&gt;35.338170000000005&lt;/D&gt;&lt;D xsi:type="xsd:double"&gt;19.851&lt;/D&gt;&lt;D xsi:type="xsd:double"&gt;28.763720000000003&lt;/D&gt;&lt;D xsi:type="xsd:double"&gt;19.498070000000002&lt;/D&gt;&lt;D xsi:type="xsd:double"&gt;22.794800000000002&lt;/D&gt;&lt;D xsi:type="xsd:double"&gt;16.79128&lt;/D&gt;&lt;D xsi:type="xsd:double"&gt;10.17713&lt;/D&gt;&lt;D xsi:type="xsd:double"&gt;11.41553&lt;/D&gt;&lt;D xsi:type="xsd:double"&gt;71.23849&lt;/D&gt;&lt;D xsi:type="xsd:double"&gt;48.870000000000005&lt;/D&gt;&lt;D xsi:type="xsd:double"&gt;25.249070000000003&lt;/D&gt;&lt;D xsi:type="xsd:double"&gt;29.227950000000003&lt;/D&gt;&lt;D xsi:type="xsd:double"&gt;25.33283&lt;/D&gt;&lt;D xsi:type="xsd:double"&gt;16.884520000000002&lt;/D&gt;&lt;D xsi:type="xsd:double"&gt;17.12163&lt;/D&gt;&lt;D xsi:type="xsd:double"&gt;23.632810000000003&lt;/D&gt;&lt;D xsi:type="xsd:double"&gt;29.3643&lt;/D&gt;&lt;D xsi:type="xsd:double"&gt;28.990640000000003&lt;/D&gt;&lt;D xsi:type="xsd:double"&gt;25.152410000000003&lt;/D&gt;&lt;D xsi:type="xsd:double"&gt;22.756890000000002&lt;/D&gt;&lt;D xsi:type="xsd:double"&gt;40.15328&lt;/D&gt;&lt;D xsi:type="xsd:double"&gt;15.559731&lt;/D&gt;&lt;D xsi:type="xsd:double"&gt;20.1442&lt;/D&gt;&lt;D xsi:type="xsd:double"&gt;14.548950000000001&lt;/D&gt;&lt;D xsi:type="xsd:double"&gt;24.93355&lt;/D&gt;&lt;D xsi:type="xsd:double"&gt;19.32664&lt;/D&gt;&lt;D xsi:type="xsd:double"&gt;17.79416&lt;/D&gt;&lt;D xsi:type="xsd:double"&gt;21.716350000000002&lt;/D&gt;&lt;D xsi:type="xsd:double"&gt;13.36015&lt;/D&gt;&lt;D xsi:type="xsd:double"&gt;18.650000000000002&lt;/D&gt;&lt;D xsi:type="xsd:double"&gt;16.12329&lt;/D&gt;&lt;D xsi:type="xsd:double"&gt;9.582327&lt;/D&gt;&lt;D xsi:type="xsd:double"&gt;16.0471&lt;/D&gt;&lt;D xsi:type="xsd:double"&gt;20.74887&lt;/D&gt;&lt;D xsi:type="xsd:double"&gt;19.0776&lt;/D&gt;&lt;D xsi:type="xsd:double"&gt;16.92714&lt;/D&gt;&lt;D xsi:type="xsd:double"&gt;14.938010000000002&lt;/D&gt;&lt;D xsi:type="xsd:double"&gt;11.684090000000001&lt;/D&gt;&lt;D xsi:type="xsd:double"&gt;19.78619&lt;/D&gt;&lt;D xsi:type="xsd:double"&gt;15.886740999999999&lt;/D&gt;&lt;D xsi:type="xsd:double"&gt;13.128260000000001&lt;/D&gt;&lt;D xsi:type="xsd:double"&gt;12.724310000000001&lt;/D&gt;&lt;D xsi:type="xsd:double"&gt;11.451080000000001&lt;/D&gt;&lt;D xsi:type="xsd:double"&gt;11.74722&lt;/D&gt;&lt;D xsi:type="xsd:double"&gt;20.1523&lt;/D&gt;&lt;D xsi:type="xsd:double"&gt;20.781290000000002&lt;/D&gt;&lt;D xsi:type="xsd:double"&gt;18.04382&lt;/D&gt;&lt;D xsi:type="xsd:double"&gt;18.55796&lt;/D&gt;&lt;D xsi:type="xsd:double"&gt;12.493&lt;/D&gt;&lt;D xsi:type="xsd:double"&gt;22.067890000000002&lt;/D&gt;&lt;D xsi:type="xsd:double"&gt;10.988980000000002&lt;/D&gt;&lt;D xsi:type="xsd:double"&gt;14.872180000000002&lt;/D&gt;&lt;D xsi:type="xsd:double"&gt;20.63774&lt;/D&gt;&lt;D xsi:type="xsd:double"&gt;15.740960000000001&lt;/D&gt;&lt;D xsi:type="xsd:double"&gt;21.69677&lt;/D&gt;&lt;D xsi:type="xsd:double"&gt;13.983009&lt;/D&gt;&lt;D xsi:type="xsd:double"&gt;14.7935&lt;/D&gt;&lt;D xsi:type="xsd:double"&gt;10.359190000000002&lt;/D&gt;&lt;D xsi:type="xsd:double"&gt;17.01518&lt;/D&gt;&lt;D xsi:type="xsd:double"&gt;25.20276&lt;/D&gt;&lt;D xsi:type="xsd:double"&gt;17.97354&lt;/D&gt;&lt;D xsi:type="xsd:double"&gt;11.830160000000001&lt;/D&gt;&lt;D xsi:type="xsd:double"&gt;6.9815749999999994&lt;/D&gt;&lt;/FQL&gt;&lt;FQL&gt;&lt;Q&gt;DE0005557508^FA_ISO_CODE&lt;/Q&gt;&lt;R&gt;1&lt;/R&gt;&lt;C&gt;1&lt;/C&gt;&lt;D xsi:type="xsd:string"&gt;EUR&lt;/D&gt;&lt;/FQL&gt;&lt;FQL&gt;&lt;Q&gt;DE0005557508^LSD_NAME_TOP_HLDR(10,"H","FS","EN")&lt;/Q&gt;&lt;R&gt;10&lt;/R&gt;&lt;C&gt;1&lt;/C&gt;&lt;D xsi:type="xsd:string"&gt;Government of Germany&lt;/D&gt;&lt;D xsi:type="xsd:string"&gt;Blackstone Corporate Private Equity&lt;/D&gt;&lt;D xsi:type="xsd:string"&gt;BlackRock Asset Management Deutschland AG&lt;/D&gt;&lt;D xsi:type="xsd:string"&gt;Norges Bank Investment Management&lt;/D&gt;&lt;D xsi:type="xsd:string"&gt;Ontario Teachers' Pension Plan Board&lt;/D&gt;&lt;D xsi:type="xsd:string"&gt;DWS Investment GmbH&lt;/D&gt;&lt;D xsi:type="xsd:string"&gt;Natixis Asset Management SA&lt;/D&gt;&lt;D xsi:type="xsd:string"&gt;Lyxor International Asset Management SA&lt;/D&gt;&lt;D xsi:type="xsd:string"&gt;BlackRock Fund Advisors&lt;/D&gt;&lt;D xsi:type="xsd:string"&gt;Commerz Derivatives Funds Solutions SA&lt;/D&gt;&lt;/FQL&gt;&lt;FQL&gt;&lt;Q&gt;DE0005557508^LSD_POS_TOP_HLDR(10,"H","FS")&lt;/Q&gt;&lt;R&gt;10&lt;/R&gt;&lt;C&gt;1&lt;/C&gt;&lt;D xsi:type="xsd:double"&gt;1382236812&lt;/D&gt;&lt;D xsi:type="xsd:double"&gt;191700000&lt;/D&gt;&lt;D xsi:type="xsd:double"&gt;145762000&lt;/D&gt;&lt;D xsi:type="xsd:double"&gt;67249894&lt;/D&gt;&lt;D xsi:type="xsd:double"&gt;52164556&lt;/D&gt;&lt;D xsi:type="xsd:double"&gt;34071140&lt;/D&gt;&lt;D xsi:type="xsd:double"&gt;27599531&lt;/D&gt;&lt;D xsi:type="xsd:double"&gt;26868280&lt;/D&gt;&lt;D xsi:type="xsd:double"&gt;24515952&lt;/D&gt;&lt;D xsi:type="xsd:double"&gt;24135119&lt;/D&gt;&lt;/FQL&gt;&lt;FQL&gt;&lt;Q&gt;FI0009000681^P_PRICE(0)&lt;/Q&gt;&lt;R&gt;1&lt;/R&gt;&lt;C&gt;1&lt;/C&gt;&lt;D xsi:type="xsd:double"&gt;4.8100000000000005&lt;/D&gt;&lt;/FQL&gt;&lt;FQL&gt;&lt;Q&gt;FI0009000681^P_PRICE(40861)&lt;/Q&gt;&lt;R&gt;1&lt;/R&gt;&lt;C&gt;1&lt;/C&gt;&lt;D xsi:type="xsd:double"&gt;4.8100000000000005&lt;/D&gt;&lt;/FQL&gt;&lt;FQL&gt;&lt;Q&gt;FI0009000681^P_COM_SHS_OUT(0)&lt;/Q&gt;&lt;R&gt;1&lt;/R&gt;&lt;C&gt;1&lt;/C&gt;&lt;D xsi:type="xsd:double"&gt;3744.956&lt;/D&gt;&lt;/FQL&gt;&lt;FQL&gt;&lt;Q&gt;FI0009000681^P_COM_SHS_OUT(40861)&lt;/Q&gt;&lt;R&gt;1&lt;/R&gt;&lt;C&gt;1&lt;/C&gt;&lt;D xsi:type="xsd:double"&gt;3744.956&lt;/D&gt;&lt;/FQL&gt;&lt;FQL&gt;&lt;Q&gt;FI0009000681^P_LOCAL_INDEX&lt;/Q&gt;&lt;R&gt;1&lt;/R&gt;&lt;C&gt;1&lt;/C&gt;&lt;D xsi:type="xsd:string"&gt;180553&lt;/D&gt;&lt;/FQL&gt;&lt;FQL&gt;&lt;Q&gt;FI0009000681^PSETCAL(FIVEDAY);P_DATEJ_DAY(-1AY,NOW,D)&lt;/Q&gt;&lt;R&gt;263&lt;/R&gt;&lt;C&gt;1&lt;/C&gt;&lt;D xsi:type="xsd:int"&gt;40494&lt;/D&gt;&lt;D xsi:type="xsd:int"&gt;40497&lt;/D&gt;&lt;D xsi:type="xsd:int"&gt;40498&lt;/D&gt;&lt;D xsi:type="xsd:int"&gt;40499&lt;/D&gt;&lt;D xsi:type="xsd:int"&gt;40500&lt;/D&gt;&lt;D xsi:type="xsd:int"&gt;40501&lt;/D&gt;&lt;D xsi:type="xsd:int"&gt;40504&lt;/D&gt;&lt;D xsi:type="xsd:int"&gt;40505&lt;/D&gt;&lt;D xsi:type="xsd:int"&gt;40506&lt;/D&gt;&lt;D xsi:type="xsd:int"&gt;40507&lt;/D&gt;&lt;D xsi:type="xsd:int"&gt;40508&lt;/D&gt;&lt;D xsi:type="xsd:int"&gt;40511&lt;/D&gt;&lt;D xsi:type="xsd:int"&gt;40512&lt;/D&gt;&lt;D xsi:type="xsd:int"&gt;40513&lt;/D&gt;&lt;D xsi:type="xsd:int"&gt;40514&lt;/D&gt;&lt;D xsi:type="xsd:int"&gt;40515&lt;/D&gt;&lt;D xsi:type="xsd:int"&gt;40518&lt;/D&gt;&lt;D xsi:type="xsd:int"&gt;40519&lt;/D&gt;&lt;D xsi:type="xsd:int"&gt;40520&lt;/D&gt;&lt;D xsi:type="xsd:int"&gt;40521&lt;/D&gt;&lt;D xsi:type="xsd:int"&gt;40522&lt;/D&gt;&lt;D xsi:type="xsd:int"&gt;40525&lt;/D&gt;&lt;D xsi:type="xsd:int"&gt;40526&lt;/D&gt;&lt;D xsi:type="xsd:int"&gt;40527&lt;/D&gt;&lt;D xsi:type="xsd:int"&gt;40528&lt;/D&gt;&lt;D xsi:type="xsd:int"&gt;40529&lt;/D&gt;&lt;D xsi:type="xsd:int"&gt;40532&lt;/D&gt;&lt;D xsi:type="xsd:int"&gt;40533&lt;/D&gt;&lt;D xsi:type="xsd:int"&gt;40534&lt;/D&gt;&lt;D xsi:type="xsd:int"&gt;40535&lt;/D&gt;&lt;D xsi:type="xsd:int"&gt;40536&lt;/D&gt;&lt;D xsi:type="xsd:int"&gt;40539&lt;/D&gt;&lt;D xsi:type="xsd:int"&gt;40540&lt;/D&gt;&lt;D xsi:type="xsd:int"&gt;40541&lt;/D&gt;&lt;D xsi:type="xsd:int"&gt;40542&lt;/D&gt;&lt;D xsi:type="xsd:int"&gt;40543&lt;/D&gt;&lt;D xsi:type="xsd:int"&gt;40546&lt;/D&gt;&lt;D xsi:type="xsd:int"&gt;40547&lt;/D&gt;&lt;D xsi:type="xsd:int"&gt;40548&lt;/D&gt;&lt;D xsi:type="xsd:int"&gt;40549&lt;/D&gt;&lt;D xsi:type="xsd:int"&gt;40550&lt;/D&gt;&lt;D xsi:type="xsd:int"&gt;40553&lt;/D&gt;&lt;D xsi:type="xsd:int"&gt;40554&lt;/D&gt;&lt;D xsi:type="xsd:int"&gt;40555&lt;/D&gt;&lt;D xsi:type="xsd:int"&gt;40556&lt;/D&gt;&lt;D xsi:type="xsd:int"&gt;40557&lt;/D&gt;&lt;D xsi:type="xsd:int"&gt;40560&lt;/D&gt;&lt;D xsi:type="xsd:int"&gt;40561&lt;/D&gt;&lt;D xsi:type="xsd:int"&gt;40562&lt;/D&gt;&lt;D xsi:type="xsd:int"&gt;40563&lt;/D&gt;&lt;D xsi:type="xsd:int"&gt;40564&lt;/D&gt;&lt;D xsi:type="xsd:int"&gt;40567&lt;/D&gt;&lt;D xsi:type="xsd:int"&gt;40568&lt;/D&gt;&lt;D xsi:type="xsd:int"&gt;40569&lt;/D&gt;&lt;D xsi:type="xsd:int"&gt;40570&lt;/D&gt;&lt;D xsi:type="xsd:int"&gt;40571&lt;/D&gt;&lt;D xsi:type="xsd:int"&gt;40574&lt;/D&gt;&lt;D xsi:type="xsd:int"&gt;40575&lt;/D&gt;&lt;D xsi:type="xsd:int"&gt;40576&lt;/D&gt;&lt;D xsi:type="xsd:int"&gt;40577&lt;/D&gt;&lt;D xsi:type="xsd:int"&gt;40578&lt;/D&gt;&lt;D xsi:type="xsd:int"&gt;40581&lt;/D&gt;&lt;D xsi:type="xsd:int"&gt;40582&lt;/D&gt;&lt;D xsi:type="xsd:int"&gt;40583&lt;/D&gt;&lt;D xsi:type="xsd:int"&gt;40584&lt;/D&gt;&lt;D xsi:type="xsd:int"&gt;40585&lt;/D&gt;&lt;D xsi:type="xsd:int"&gt;40588&lt;/D&gt;&lt;D xsi:type="xsd:int"&gt;40589&lt;/D&gt;&lt;D xsi:type="xsd:int"&gt;40590&lt;/D&gt;&lt;D xsi:type="xsd:int"&gt;40591&lt;/D&gt;&lt;D xsi:type="xsd:int"&gt;40592&lt;/D&gt;&lt;D xsi:type="xsd:int"&gt;40595&lt;/D&gt;&lt;D xsi:type="xsd:int"&gt;40596&lt;/D&gt;&lt;D xsi:type="xsd:int"&gt;40597&lt;/D&gt;&lt;D xsi:type="xsd:int"&gt;40598&lt;/D&gt;&lt;D xsi:type="xsd:int"&gt;40599&lt;/D&gt;&lt;D xsi:type="xsd:int"&gt;40602&lt;/D&gt;&lt;D xsi:type="xsd:int"&gt;40603&lt;/D&gt;&lt;D xsi:type="xsd:int"&gt;40604&lt;/D&gt;&lt;D xsi:type="xsd:int"&gt;40605&lt;/D&gt;&lt;D xsi:type="xsd:int"&gt;40606&lt;/D&gt;&lt;D xsi:type="xsd:int"&gt;40609&lt;/D&gt;&lt;D xsi:type="xsd:int"&gt;40610&lt;/D&gt;&lt;D xsi:type="xsd:int"&gt;40611&lt;/D&gt;&lt;D xsi:type="xsd:int"&gt;40612&lt;/D&gt;&lt;D xsi:type="xsd:int"&gt;40613&lt;/D&gt;&lt;D xsi:type="xsd:int"&gt;40616&lt;/D&gt;&lt;D xsi:type="xsd:int"&gt;40617&lt;/D&gt;&lt;D xsi:type="xsd:int"&gt;40618&lt;/D&gt;&lt;D xsi:type="xsd:int"&gt;40619&lt;/D&gt;&lt;D xsi:type="xsd:int"&gt;40620&lt;/D&gt;&lt;D xsi:type="xsd:int"&gt;40623&lt;/D&gt;&lt;D xsi:type="xsd:int"&gt;40624&lt;/D&gt;&lt;D xsi:type="xsd:int"&gt;40625&lt;/D&gt;&lt;D xsi:type="xsd:int"&gt;40626&lt;/D&gt;&lt;D xsi:type="xsd:int"&gt;40627&lt;/D&gt;&lt;D xsi:type="xsd:int"&gt;40630&lt;/D&gt;&lt;D xsi:type="xsd:int"&gt;40631&lt;/D&gt;&lt;D xsi:type="xsd:int"&gt;40632&lt;/D&gt;&lt;D xsi:type="xsd:int"&gt;40633&lt;/D&gt;&lt;D xsi:type="xsd:int"&gt;40634&lt;/D&gt;&lt;D xsi:type="xsd:int"&gt;40637&lt;/D&gt;&lt;D xsi:type="xsd:int"&gt;40638&lt;/D&gt;&lt;D xsi:type="xsd:int"&gt;40639&lt;/D&gt;&lt;D xsi:type="xsd:int"&gt;40640&lt;/D&gt;&lt;D xsi:type="xsd:int"&gt;40641&lt;/D&gt;&lt;D xsi:type="xsd:int"&gt;40644&lt;/D&gt;&lt;D xsi:type="xsd:int"&gt;40645&lt;/D&gt;&lt;D xsi:type="xsd:int"&gt;40646&lt;/D&gt;&lt;D xsi:type="xsd:int"&gt;40647&lt;/D&gt;&lt;D xsi:type="xsd:int"&gt;40648&lt;/D&gt;&lt;D xsi:type="xsd:int"&gt;40651&lt;/D&gt;&lt;D xsi:type="xsd:int"&gt;40652&lt;/D&gt;&lt;D xsi:type="xsd:int"&gt;40653&lt;/D&gt;&lt;D xsi:type="xsd:int"&gt;40654&lt;/D&gt;&lt;D xsi:type="xsd:int"&gt;40655&lt;/D&gt;&lt;D xsi:type="xsd:int"&gt;40658&lt;/D&gt;&lt;D xsi:type="xsd:int"&gt;40659&lt;/D&gt;&lt;D xsi:type="xsd:int"&gt;40660&lt;/D&gt;&lt;D xsi:type="xsd:int"&gt;40661&lt;/D&gt;&lt;D xsi:type="xsd:int"&gt;40662&lt;/D&gt;&lt;D xsi:type="xsd:int"&gt;40665&lt;/D&gt;&lt;D xsi:type="xsd:int"&gt;40666&lt;/D&gt;&lt;D xsi:type="xsd:int"&gt;40667&lt;/D&gt;&lt;D xsi:type="xsd:int"&gt;40668&lt;/D&gt;&lt;D xsi:type="xsd:int"&gt;40669&lt;/D&gt;&lt;D xsi:type="xsd:int"&gt;40672&lt;/D&gt;&lt;D xsi:type="xsd:int"&gt;40673&lt;/D&gt;&lt;D xsi:type="xsd:int"&gt;40674&lt;/D&gt;&lt;D xsi:type="xsd:int"&gt;40675&lt;/D&gt;&lt;D xsi:type="xsd:int"&gt;40676&lt;/D&gt;&lt;D xsi:type="xsd:int"&gt;40679&lt;/D&gt;&lt;D xsi:type="xsd:int"&gt;40680&lt;/D&gt;&lt;D xsi:type="xsd:int"&gt;40681&lt;/D&gt;&lt;D xsi:type="xsd:int"&gt;40682&lt;/D&gt;&lt;D xsi:type="xsd:int"&gt;40683&lt;/D&gt;&lt;D xsi:type="xsd:int"&gt;40686&lt;/D&gt;&lt;D xsi:type="xsd:int"&gt;40687&lt;/D&gt;&lt;D xsi:type="xsd:int"&gt;40688&lt;/D&gt;&lt;D xsi:type="xsd:int"&gt;40689&lt;/D&gt;&lt;D xsi:type="xsd:int"&gt;40690&lt;/D&gt;&lt;D xsi:type="xsd:int"&gt;40693&lt;/D&gt;&lt;D xsi:type="xsd:int"&gt;40694&lt;/D&gt;&lt;D xsi:type="xsd:int"&gt;40695&lt;/D&gt;&lt;D xsi:type="xsd:int"&gt;40696&lt;/D&gt;&lt;D xsi:type="xsd:int"&gt;40697&lt;/D&gt;&lt;D xsi:type="xsd:int"&gt;40700&lt;/D&gt;&lt;D xsi:type="xsd:int"&gt;40701&lt;/D&gt;&lt;D xsi:type="xsd:int"&gt;40702&lt;/D&gt;&lt;D xsi:type="xsd:int"&gt;40703&lt;/D&gt;&lt;D xsi:type="xsd:int"&gt;40704&lt;/D&gt;&lt;D xsi:type="xsd:int"&gt;40707&lt;/D&gt;&lt;D xsi:type="xsd:int"&gt;40708&lt;/D&gt;&lt;D xsi:type="xsd:int"&gt;40709&lt;/D&gt;&lt;D xsi:type="xsd:int"&gt;40710&lt;/D&gt;&lt;D xsi:type="xsd:int"&gt;40711&lt;/D&gt;&lt;D xsi:type="xsd:int"&gt;40714&lt;/D&gt;&lt;D xsi:type="xsd:int"&gt;40715&lt;/D&gt;&lt;D xsi:type="xsd:int"&gt;40716&lt;/D&gt;&lt;D xsi:type="xsd:int"&gt;40717&lt;/D&gt;&lt;D xsi:type="xsd:int"&gt;40718&lt;/D&gt;&lt;D xsi:type="xsd:int"&gt;40721&lt;/D&gt;&lt;D xsi:type="xsd:int"&gt;40722&lt;/D&gt;&lt;D xsi:type="xsd:int"&gt;40723&lt;/D&gt;&lt;D xsi:type="xsd:int"&gt;40724&lt;/D&gt;&lt;D xsi:type="xsd:int"&gt;40725&lt;/D&gt;&lt;D xsi:type="xsd:int"&gt;40728&lt;/D&gt;&lt;D xsi:type="xsd:int"&gt;40729&lt;/D&gt;&lt;D xsi:type="xsd:int"&gt;40730&lt;/D&gt;&lt;D xsi:type="xsd:int"&gt;40731&lt;/D&gt;&lt;D xsi:type="xsd:int"&gt;40732&lt;/D&gt;&lt;D xsi:type="xsd:int"&gt;40735&lt;/D&gt;&lt;D xsi:type="xsd:int"&gt;40736&lt;/D&gt;&lt;D xsi:type="xsd:int"&gt;40737&lt;/D&gt;&lt;D xsi:type="xsd:int"&gt;40738&lt;/D&gt;&lt;D xsi:type="xsd:int"&gt;40739&lt;/D&gt;&lt;D xsi:type="xsd:int"&gt;40742&lt;/D&gt;&lt;D xsi:type="xsd:int"&gt;40743&lt;/D&gt;&lt;D xsi:type="xsd:int"&gt;40744&lt;/D&gt;&lt;D xsi:type="xsd:int"&gt;40745&lt;/D&gt;&lt;D xsi:type="xsd:int"&gt;40746&lt;/D&gt;&lt;D xsi:type="xsd:int"&gt;40749&lt;/D&gt;&lt;D xsi:type="xsd:int"&gt;40750&lt;/D&gt;&lt;D xsi:type="xsd:int"&gt;40751&lt;/D&gt;&lt;D xsi:type="xsd:int"&gt;40752&lt;/D&gt;&lt;D xsi:type="xsd:int"&gt;40753&lt;/D&gt;&lt;D xsi:type="xsd:int"&gt;40756&lt;/D&gt;&lt;D xsi:type="xsd:int"&gt;40757&lt;/D&gt;&lt;D xsi:type="xsd:int"&gt;40758&lt;/D&gt;&lt;D xsi:type="xsd:int"&gt;40759&lt;/D&gt;&lt;D xsi:type="xsd:int"&gt;40760&lt;/D&gt;&lt;D xsi:type="xsd:int"&gt;40763&lt;/D&gt;&lt;D xsi:type="xsd:int"&gt;40764&lt;/D&gt;&lt;D xsi:type="xsd:int"&gt;40765&lt;/D&gt;&lt;D xsi:type="xsd:int"&gt;40766&lt;/D&gt;&lt;D xsi:type="xsd:int"&gt;40767&lt;/D&gt;&lt;D xsi:type="xsd:int"&gt;40770&lt;/D&gt;&lt;D xsi:type="xsd:int"&gt;40771&lt;/D&gt;&lt;D xsi:type="xsd:int"&gt;40772&lt;/D&gt;&lt;D xsi:type="xsd:int"&gt;40773&lt;/D&gt;&lt;D xsi:type="xsd:int"&gt;40774&lt;/D&gt;&lt;D xsi:type="xsd:int"&gt;40777&lt;/D&gt;&lt;D xsi:type="xsd:int"&gt;40778&lt;/D&gt;&lt;D xsi:type="xsd:int"&gt;40779&lt;/D&gt;&lt;D xsi:type="xsd:int"&gt;40780&lt;/D&gt;&lt;D xsi:type="xsd:int"&gt;40781&lt;/D&gt;&lt;D xsi:type="xsd:int"&gt;40784&lt;/D&gt;&lt;D xsi:type="xsd:int"&gt;40785&lt;/D&gt;&lt;D xsi:type="xsd:int"&gt;40786&lt;/D&gt;&lt;D xsi:type="xsd:int"&gt;40787&lt;/D&gt;&lt;D xsi:type="xsd:int"&gt;40788&lt;/D&gt;&lt;D xsi:type="xsd:int"&gt;40791&lt;/D&gt;&lt;D xsi:type="xsd:int"&gt;40792&lt;/D&gt;&lt;D xsi:type="xsd:int"&gt;40793&lt;/D&gt;&lt;D xsi:type="xsd:int"&gt;40794&lt;/D&gt;&lt;D xsi:type="xsd:int"&gt;40795&lt;/D&gt;&lt;D xsi:type="xsd:int"&gt;40798&lt;/D&gt;&lt;D xsi:type="xsd:int"&gt;40799&lt;/D&gt;&lt;D xsi:type="xsd:int"&gt;40800&lt;/D&gt;&lt;D xsi:type="xsd:int"&gt;40801&lt;/D&gt;&lt;D xsi:type="xsd:int"&gt;40802&lt;/D&gt;&lt;D xsi:type="xsd:int"&gt;40805&lt;/D&gt;&lt;D xsi:type="xsd:int"&gt;40806&lt;/D&gt;&lt;D xsi:type="xsd:int"&gt;40807&lt;/D&gt;&lt;D xsi:type="xsd:int"&gt;40808&lt;/D&gt;&lt;D xsi:type="xsd:int"&gt;40809&lt;/D&gt;&lt;D xsi:type="xsd:int"&gt;40812&lt;/D&gt;&lt;D xsi:type="xsd:int"&gt;40813&lt;/D&gt;&lt;D xsi:type="xsd:int"&gt;40814&lt;/D&gt;&lt;D xsi:type="xsd:int"&gt;40815&lt;/D&gt;&lt;D xsi:type="xsd:int"&gt;40816&lt;/D&gt;&lt;D xsi:type="xsd:int"&gt;40819&lt;/D&gt;&lt;D xsi:type="xsd:int"&gt;40820&lt;/D&gt;&lt;D xsi:type="xsd:int"&gt;40821&lt;/D&gt;&lt;D xsi:type="xsd:int"&gt;40822&lt;/D&gt;&lt;D xsi:type="xsd:int"&gt;40823&lt;/D&gt;&lt;D xsi:type="xsd:int"&gt;40826&lt;/D&gt;&lt;D xsi:type="xsd:int"&gt;40827&lt;/D&gt;&lt;D xsi:type="xsd:int"&gt;40828&lt;/D&gt;&lt;D xsi:type="xsd:int"&gt;40829&lt;/D&gt;&lt;D xsi:type="xsd:int"&gt;40830&lt;/D&gt;&lt;D xsi:type="xsd:int"&gt;40833&lt;/D&gt;&lt;D xsi:type="xsd:int"&gt;40834&lt;/D&gt;&lt;D xsi:type="xsd:int"&gt;40835&lt;/D&gt;&lt;D xsi:type="xsd:int"&gt;40836&lt;/D&gt;&lt;D xsi:type="xsd:int"&gt;40837&lt;/D&gt;&lt;D xsi:type="xsd:int"&gt;40840&lt;/D&gt;&lt;D xsi:type="xsd:int"&gt;40841&lt;/D&gt;&lt;D xsi:type="xsd:int"&gt;40842&lt;/D&gt;&lt;D xsi:type="xsd:int"&gt;40843&lt;/D&gt;&lt;D xsi:type="xsd:int"&gt;40844&lt;/D&gt;&lt;D xsi:type="xsd:int"&gt;40847&lt;/D&gt;&lt;D xsi:type="xsd:int"&gt;40848&lt;/D&gt;&lt;D xsi:type="xsd:int"&gt;40849&lt;/D&gt;&lt;D xsi:type="xsd:int"&gt;40850&lt;/D&gt;&lt;D xsi:type="xsd:int"&gt;40851&lt;/D&gt;&lt;D xsi:type="xsd:int"&gt;40854&lt;/D&gt;&lt;D xsi:type="xsd:int"&gt;40855&lt;/D&gt;&lt;D xsi:type="xsd:int"&gt;40856&lt;/D&gt;&lt;D xsi:type="xsd:int"&gt;40857&lt;/D&gt;&lt;D xsi:type="xsd:int"&gt;40858&lt;/D&gt;&lt;D xsi:type="xsd:int"&gt;40861&lt;/D&gt;&lt;D xsi:type="xsd:int"&gt;40862&lt;/D&gt;&lt;/FQL&gt;&lt;FQL&gt;&lt;Q&gt;FI0009000681^PSETCAL(FIVEDAY);P_PRICE(-1AY,NOW,D,EC_CURR,,1)&lt;/Q&gt;&lt;R&gt;263&lt;/R&gt;&lt;C&gt;1&lt;/C&gt;&lt;D xsi:type="xsd:double"&gt;7.635&lt;/D&gt;&lt;D xsi:type="xsd:double"&gt;7.625&lt;/D&gt;&lt;D xsi:type="xsd:double"&gt;7.44&lt;/D&gt;&lt;D xsi:type="xsd:double"&gt;7.54&lt;/D&gt;&lt;D xsi:type="xsd:double"&gt;7.5&lt;/D&gt;&lt;D xsi:type="xsd:double"&gt;7.4&lt;/D&gt;&lt;D xsi:type="xsd:double"&gt;7.32&lt;/D&gt;&lt;D xsi:type="xsd:double"&gt;7.1850000000000005&lt;/D&gt;&lt;D xsi:type="xsd:double"&gt;7.195&lt;/D&gt;&lt;D xsi:type="xsd:double"&gt;7.33&lt;/D&gt;&lt;D xsi:type="xsd:double"&gt;7.2250000000000005&lt;/D&gt;&lt;D xsi:type="xsd:double"&gt;7.05&lt;/D&gt;&lt;D xsi:type="xsd:double"&gt;7.115&lt;/D&gt;&lt;D xsi:type="xsd:double"&gt;7.3500000000000005&lt;/D&gt;&lt;D xsi:type="xsd:double"&gt;7.38&lt;/D&gt;&lt;D xsi:type="xsd:double"&gt;7.535&lt;/D&gt;&lt;D xsi:type="xsd:double"&gt;7.535&lt;/D&gt;&lt;D xsi:type="xsd:double"&gt;7.65&lt;/D&gt;&lt;D xsi:type="xsd:double"&gt;7.62&lt;/D&gt;&lt;D xsi:type="xsd:double"&gt;7.495&lt;/D&gt;&lt;D xsi:type="xsd:double"&gt;7.4350000000000005&lt;/D&gt;&lt;D xsi:type="xsd:double"&gt;7.48&lt;/D&gt;&lt;D xsi:type="xsd:double"&gt;7.47&lt;/D&gt;&lt;D xsi:type="xsd:double"&gt;7.485&lt;/D&gt;&lt;D xsi:type="xsd:double"&gt;7</t>
        </r>
      </text>
    </comment>
    <comment ref="A47" authorId="2" shapeId="0" xr:uid="{00000000-0006-0000-0000-000030000000}">
      <text>
        <r>
          <rPr>
            <b/>
            <sz val="9"/>
            <color indexed="81"/>
            <rFont val="Tahoma"/>
            <family val="2"/>
          </rPr>
          <t>.505&lt;/D&gt;&lt;D xsi:type="xsd:double"&gt;7.525&lt;/D&gt;&lt;D xsi:type="xsd:double"&gt;7.555&lt;/D&gt;&lt;D xsi:type="xsd:double"&gt;7.775&lt;/D&gt;&lt;D xsi:type="xsd:double"&gt;7.855&lt;/D&gt;&lt;D xsi:type="xsd:double"&gt;7.86&lt;/D&gt;&lt;D xsi:type="xsd:double"&gt;7.86&lt;/D&gt;&lt;D xsi:type="xsd:double"&gt;7.785&lt;/D&gt;&lt;D xsi:type="xsd:double"&gt;7.79&lt;/D&gt;&lt;D xsi:type="xsd:double"&gt;7.795&lt;/D&gt;&lt;D xsi:type="xsd:double"&gt;7.74&lt;/D&gt;&lt;D xsi:type="xsd:double"&gt;7.74&lt;/D&gt;&lt;D xsi:type="xsd:double"&gt;8.015&lt;/D&gt;&lt;D xsi:type="xsd:double"&gt;8.03&lt;/D&gt;&lt;D xsi:type="xsd:double"&gt;8.195&lt;/D&gt;&lt;D xsi:type="xsd:double"&gt;8.195&lt;/D&gt;&lt;D xsi:type="xsd:double"&gt;8.14&lt;/D&gt;&lt;D xsi:type="xsd:double"&gt;7.98&lt;/D&gt;&lt;D xsi:type="xsd:double"&gt;8.09&lt;/D&gt;&lt;D xsi:type="xsd:double"&gt;8.23&lt;/D&gt;&lt;D xsi:type="xsd:double"&gt;8.23&lt;/D&gt;&lt;D xsi:type="xsd:double"&gt;8.22&lt;/D&gt;&lt;D xsi:type="xsd:double"&gt;8.2000000000000011&lt;/D&gt;&lt;D xsi:type="xsd:double"&gt;8.015&lt;/D&gt;&lt;D xsi:type="xsd:double"&gt;7.6400000000000006&lt;/D&gt;&lt;D xsi:type="xsd:double"&gt;7.8100000000000005&lt;/D&gt;&lt;D xsi:type="xsd:double"&gt;7.8950000000000005&lt;/D&gt;&lt;D xsi:type="xsd:double"&gt;7.9300000000000006&lt;/D&gt;&lt;D xsi:type="xsd:double"&gt;7.675&lt;/D&gt;&lt;D xsi:type="xsd:double"&gt;7.8000000000000007&lt;/D&gt;&lt;D xsi:type="xsd:double"&gt;7.735&lt;/D&gt;&lt;D xsi:type="xsd:double"&gt;7.8500000000000005&lt;/D&gt;&lt;D xsi:type="xsd:double"&gt;7.82&lt;/D&gt;&lt;D xsi:type="xsd:double"&gt;7.835&lt;/D&gt;&lt;D xsi:type="xsd:double"&gt;8.17&lt;/D&gt;&lt;D xsi:type="xsd:double"&gt;8.1650000000000009&lt;/D&gt;&lt;D xsi:type="xsd:double"&gt;8.125&lt;/D&gt;&lt;D xsi:type="xsd:double"&gt;8.35&lt;/D&gt;&lt;D xsi:type="xsd:double"&gt;8.275&lt;/D&gt;&lt;D xsi:type="xsd:double"&gt;8.395&lt;/D&gt;&lt;D xsi:type="xsd:double"&gt;8.16&lt;/D&gt;&lt;D xsi:type="xsd:double"&gt;7&lt;/D&gt;&lt;D xsi:type="xsd:double"&gt;6.63&lt;/D&gt;&lt;D xsi:type="xsd:double"&gt;6.695&lt;/D&gt;&lt;D xsi:type="xsd:double"&gt;6.75&lt;/D&gt;&lt;D xsi:type="xsd:double"&gt;6.715&lt;/D&gt;&lt;D xsi:type="xsd:double"&gt;6.7&lt;/D&gt;&lt;D xsi:type="xsd:double"&gt;6.63&lt;/D&gt;&lt;D xsi:type="xsd:double"&gt;6.48&lt;/D&gt;&lt;D xsi:type="xsd:double"&gt;6.2700000000000005&lt;/D&gt;&lt;D xsi:type="xsd:double"&gt;6.23&lt;/D&gt;&lt;D xsi:type="xsd:double"&gt;6.28&lt;/D&gt;&lt;D xsi:type="xsd:double"&gt;6.28&lt;/D&gt;&lt;D xsi:type="xsd:double"&gt;6.33&lt;/D&gt;&lt;D xsi:type="xsd:double"&gt;6.28&lt;/D&gt;&lt;D xsi:type="xsd:double"&gt;6.21&lt;/D&gt;&lt;D xsi:type="xsd:double"&gt;6.0600000000000005&lt;/D&gt;&lt;D xsi:type="xsd:double"&gt;6&lt;/D&gt;&lt;D xsi:type="xsd:double"&gt;6.0600000000000005&lt;/D&gt;&lt;D xsi:type="xsd:double"&gt;6.16&lt;/D&gt;&lt;D xsi:type="xsd:double"&gt;6.11&lt;/D&gt;&lt;D xsi:type="xsd:double"&gt;6.08&lt;/D&gt;&lt;D xsi:type="xsd:double"&gt;5.89&lt;/D&gt;&lt;D xsi:type="xsd:double"&gt;5.74&lt;/D&gt;&lt;D xsi:type="xsd:double"&gt;5.69&lt;/D&gt;&lt;D xsi:type="xsd:double"&gt;5.74&lt;/D&gt;&lt;D xsi:type="xsd:double"&gt;5.88&lt;/D&gt;&lt;D xsi:type="xsd:double"&gt;5.9&lt;/D&gt;&lt;D xsi:type="xsd:double"&gt;5.915&lt;/D&gt;&lt;D xsi:type="xsd:double"&gt;5.91&lt;/D&gt;&lt;D xsi:type="xsd:double"&gt;5.99&lt;/D&gt;&lt;D xsi:type="xsd:double"&gt;5.97&lt;/D&gt;&lt;D xsi:type="xsd:double"&gt;6.1850000000000005&lt;/D&gt;&lt;D xsi:type="xsd:double"&gt;6.17&lt;/D&gt;&lt;D xsi:type="xsd:double"&gt;6.12&lt;/D&gt;&lt;D xsi:type="xsd:double"&gt;6.035&lt;/D&gt;&lt;D xsi:type="xsd:double"&gt;5.99&lt;/D&gt;&lt;D xsi:type="xsd:double"&gt;6.1000000000000005&lt;/D&gt;&lt;D xsi:type="xsd:double"&gt;6.195&lt;/D&gt;&lt;D xsi:type="xsd:double"&gt;6.26&lt;/D&gt;&lt;D xsi:type="xsd:double"&gt;6.2650000000000006&lt;/D&gt;&lt;D xsi:type="xsd:double"&gt;6.24&lt;/D&gt;&lt;D xsi:type="xsd:double"&gt;6.29&lt;/D&gt;&lt;D xsi:type="xsd:double"&gt;6.085&lt;/D&gt;&lt;D xsi:type="xsd:double"&gt;6.0600000000000005&lt;/D&gt;&lt;D xsi:type="xsd:double"&gt;6&lt;/D&gt;&lt;D xsi:type="xsd:double"&gt;6&lt;/D&gt;&lt;D xsi:type="xsd:double"&gt;5.86&lt;/D&gt;&lt;D xsi:type="xsd:double"&gt;5.785&lt;/D&gt;&lt;D xsi:type="xsd:double"&gt;5.9350000000000005&lt;/D&gt;&lt;D xsi:type="xsd:double"&gt;5.96&lt;/D&gt;&lt;D xsi:type="xsd:double"&gt;5.96&lt;/D&gt;&lt;D xsi:type="xsd:double"&gt;5.96&lt;/D&gt;&lt;D xsi:type="xsd:double"&gt;5.96&lt;/D&gt;&lt;D xsi:type="xsd:double"&gt;6.155&lt;/D&gt;&lt;D xsi:type="xsd:double"&gt;6.3000000000000007&lt;/D&gt;&lt;D xsi:type="xsd:double"&gt;6.22&lt;/D&gt;&lt;D xsi:type="xsd:double"&gt;6.295&lt;/D&gt;&lt;D xsi:type="xsd:double"&gt;6.29&lt;/D&gt;&lt;D xsi:type="xsd:double"&gt;5.84&lt;/D&gt;&lt;D xsi:type="xsd:double"&gt;5.835&lt;/D&gt;&lt;D xsi:type="xsd:double"&gt;5.92&lt;/D&gt;&lt;D xsi:type="xsd:double"&gt;5.89&lt;/D&gt;&lt;D xsi:type="xsd:double"&gt;6.0200000000000005&lt;/D&gt;&lt;D xsi:type="xsd:double"&gt;6.105&lt;/D&gt;&lt;D xsi:type="xsd:double"&gt;6.055&lt;/D&gt;&lt;D xsi:type="xsd:double"&gt;6.0200000000000005&lt;/D&gt;&lt;D xsi:type="xsd:double"&gt;6.055&lt;/D&gt;&lt;D xsi:type="xsd:double"&gt;6.0150000000000006&lt;/D&gt;&lt;D xsi:type="xsd:double"&gt;6.0150000000000006&lt;/D&gt;&lt;D xsi:type="xsd:double"&gt;5.955&lt;/D&gt;&lt;D xsi:type="xsd:double"&gt;5.9&lt;/D&gt;&lt;D xsi:type="xsd:double"&gt;5.75&lt;/D&gt;&lt;D xsi:type="xsd:double"&gt;5.78&lt;/D&gt;&lt;D xsi:type="xsd:double"&gt;5.815&lt;/D&gt;&lt;D xsi:type="xsd:double"&gt;5.715&lt;/D&gt;&lt;D xsi:type="xsd:double"&gt;5.75&lt;/D&gt;&lt;D xsi:type="xsd:double"&gt;5.76&lt;/D&gt;&lt;D xsi:type="xsd:double"&gt;4.75&lt;/D&gt;&lt;D xsi:type="xsd:double"&gt;4.714&lt;/D&gt;&lt;D xsi:type="xsd:double"&gt;4.714&lt;/D&gt;&lt;D xsi:type="xsd:double"&gt;4.482&lt;/D&gt;&lt;D xsi:type="xsd:double"&gt;4.55&lt;/D&gt;&lt;D xsi:type="xsd:double"&gt;4.48&lt;/D&gt;&lt;D xsi:type="xsd:double"&gt;4.2940000000000005&lt;/D&gt;&lt;D xsi:type="xsd:double"&gt;4.308&lt;/D&gt;&lt;D xsi:type="xsd:double"&gt;4.3&lt;/D&gt;&lt;D xsi:type="xsd:double"&gt;4.2940000000000005&lt;/D&gt;&lt;D xsi:type="xsd:double"&gt;4.362&lt;/D&gt;&lt;D xsi:type="xsd:double"&gt;4.19&lt;/D&gt;&lt;D xsi:type="xsd:double"&gt;4.136&lt;/D&gt;&lt;D xsi:type="xsd:double"&gt;4.232&lt;/D&gt;&lt;D xsi:type="xsd:double"&gt;4.05&lt;/D&gt;&lt;D xsi:type="xsd:double"&gt;4.206&lt;/D&gt;&lt;D xsi:type="xsd:double"&gt;4.208&lt;/D&gt;&lt;D xsi:type="xsd:double"&gt;4.144&lt;/D&gt;&lt;D xsi:type="xsd:double"&gt;4.144&lt;/D&gt;&lt;D xsi:type="xsd:double"&gt;4.258&lt;/D&gt;&lt;D xsi:type="xsd:double"&gt;4.25&lt;/D&gt;&lt;D xsi:type="xsd:double"&gt;4.386&lt;/D&gt;&lt;D xsi:type="xsd:double"&gt;4.47&lt;/D&gt;&lt;D xsi:type="xsd:double"&gt;4.45&lt;/D&gt;&lt;D xsi:type="xsd:double"&gt;4.436&lt;/D&gt;&lt;D xsi:type="xsd:double"&gt;4.37&lt;/D&gt;&lt;D xsi:type="xsd:double"&gt;4.4&lt;/D&gt;&lt;D xsi:type="xsd:double"&gt;4.524&lt;/D&gt;&lt;D xsi:type="xsd:double"&gt;4.346&lt;/D&gt;&lt;D xsi:type="xsd:double"&gt;4.26&lt;/D&gt;&lt;D xsi:type="xsd:double"&gt;4.18&lt;/D&gt;&lt;D xsi:type="xsd:double"&gt;4.046&lt;/D&gt;&lt;D xsi:type="xsd:double"&gt;3.988&lt;/D&gt;&lt;D xsi:type="xsd:double"&gt;3.928&lt;/D&gt;&lt;D xsi:type="xsd:double"&gt;3.798&lt;/D&gt;&lt;D xsi:type="xsd:double"&gt;3.892&lt;/D&gt;&lt;D xsi:type="xsd:double"&gt;4.08&lt;/D&gt;&lt;D xsi:type="xsd:double"&gt;4.182&lt;/D&gt;&lt;D xsi:type="xsd:double"&gt;4.13&lt;/D&gt;&lt;D xsi:type="xsd:double"&gt;4.0040000000000004&lt;/D&gt;&lt;D xsi:type="xsd:double"&gt;4.046&lt;/D&gt;&lt;D xsi:type="xsd:double"&gt;4.046&lt;/D&gt;&lt;D xsi:type="xsd:double"&gt;4.0520000000000005&lt;/D&gt;&lt;D xsi:type="xsd:double"&gt;4.056&lt;/D&gt;&lt;D xsi:type="xsd:double"&gt;3.888&lt;/D&gt;&lt;D xsi:type="xsd:double"&gt;3.8320000000000003&lt;/D&gt;&lt;D xsi:type="xsd:double"&gt;3.726&lt;/D&gt;&lt;D xsi:type="xsd:double"&gt;3.596&lt;/D&gt;&lt;D xsi:type="xsd:double"&gt;3.5780000000000003&lt;/D&gt;&lt;D xsi:type="xsd:double"&gt;3.524&lt;/D&gt;&lt;D xsi:type="xsd:double"&gt;3.59&lt;/D&gt;&lt;D xsi:type="xsd:double"&gt;3.42&lt;/D&gt;&lt;D xsi:type="xsd:double"&gt;3.5300000000000002&lt;/D&gt;&lt;D xsi:type="xsd:double"&gt;3.75&lt;/D&gt;&lt;D xsi:type="xsd:double"&gt;4.09&lt;/D&gt;&lt;D xsi:type="xsd:double"&gt;4.3&lt;/D&gt;&lt;D xsi:type="xsd:double"&gt;4.136&lt;/D&gt;&lt;D xsi:type="xsd:double"&gt;3.888&lt;/D&gt;&lt;D xsi:type="xsd:double"&gt;4.07&lt;/D&gt;&lt;D xsi:type="xsd:double"&gt;4.04&lt;/D&gt;&lt;D xsi:type="xsd:double"&gt;4.126&lt;/D&gt;&lt;D xsi:type="xsd:double"&gt;4.154&lt;/D&gt;&lt;D xsi:type="xsd:double"&gt;4.116&lt;/D&gt;&lt;D xsi:type="xsd:double"&gt;4.07&lt;/D&gt;&lt;D xsi:type="xsd:double"&gt;4.196&lt;/D&gt;&lt;D xsi:type="xsd:double"&gt;4.3260000000000005&lt;/D&gt;&lt;D xsi:type="xsd:double"&gt;4.5&lt;/D&gt;&lt;D xsi:type="xsd:double"&gt;4.732&lt;/D&gt;&lt;D xsi:type="xsd:double"&gt;4.444&lt;/D&gt;&lt;D xsi:type="xsd:double"&gt;4.22&lt;/D&gt;&lt;D xsi:type="xsd:double"&gt;4.322&lt;/D&gt;&lt;D xsi:type="xsd:double"&gt;4.494&lt;/D&gt;&lt;D xsi:type="xsd:double"&gt;4.624&lt;/D&gt;&lt;D xsi:type="xsd:double"&gt;4.4&lt;/D&gt;&lt;D xsi:type="xsd:double"&gt;4.232&lt;/D&gt;&lt;D xsi:type="xsd:double"&gt;4.26&lt;/D&gt;&lt;D xsi:type="xsd:double"&gt;4.3420000000000005&lt;/D&gt;&lt;D xsi:type="xsd:double"&gt;4.452&lt;/D&gt;&lt;D xsi:type="xsd:double"&gt;4.362&lt;/D&gt;&lt;D xsi:type="xsd:double"&gt;4.272&lt;/D&gt;&lt;D xsi:type="xsd:double"&gt;4.3500000000000005&lt;/D&gt;&lt;D xsi:type="xsd:double"&gt;4.194&lt;/D&gt;&lt;D xsi:type="xsd:double"&gt;3.92&lt;/D&gt;&lt;D xsi:type="xsd:double"&gt;3.922&lt;/D&gt;&lt;D xsi:type="xsd:double"&gt;3.974&lt;/D&gt;&lt;D xsi:type="xsd:double"&gt;4.23&lt;/D&gt;&lt;D xsi:type="xsd:double"&gt;4.18&lt;/D&gt;&lt;D xsi:type="xsd:double"&gt;4.264&lt;/D&gt;&lt;D xsi:type="xsd:double"&gt;4.248&lt;/D&gt;&lt;D xsi:type="xsd:double"&gt;4.25&lt;/D&gt;&lt;D xsi:type="xsd:double"&gt;3.978&lt;/D&gt;&lt;D xsi:type="xsd:double"&gt;4.142&lt;/D&gt;&lt;D xsi:type="xsd:double"&gt;4.338&lt;/D&gt;&lt;D xsi:type="xsd:double"&gt;4.4&lt;/D&gt;&lt;D xsi:type="xsd:double"&gt;4.526&lt;/D&gt;&lt;D xsi:type="xsd:double"&gt;4.502&lt;/D&gt;&lt;D xsi:type="xsd:double"&gt;4.65&lt;/D&gt;&lt;D xsi:type="xsd:double"&gt;4.51&lt;/D&gt;&lt;D xsi:type="xsd:double"&gt;4.5440000000000005&lt;/D&gt;&lt;D xsi:type="xsd:double"&gt;4.398&lt;/D&gt;&lt;D xsi:type="xsd:double"&gt;4.4&lt;/D&gt;&lt;D xsi:type="xsd:double"&gt;4.48&lt;/D&gt;&lt;D xsi:type="xsd:double"&gt;4.728&lt;/D&gt;&lt;D xsi:type="xsd:double"&gt;4.706&lt;/D&gt;&lt;D xsi:type="xsd:double"&gt;4.886&lt;/D&gt;&lt;D xsi:type="xsd:double"&gt;4.8260000000000005&lt;/D&gt;&lt;D xsi:type="xsd:double"&gt;4.798&lt;/D&gt;&lt;D xsi:type="xsd:double"&gt;5.115&lt;/D&gt;&lt;D xsi:type="xsd:double"&gt;5.07&lt;/D&gt;&lt;D xsi:type="xsd:double"&gt;4.87&lt;/D&gt;&lt;D xsi:type="xsd:double"&gt;4.618&lt;/D&gt;&lt;D xsi:type="xsd:double"&gt;4.752&lt;/D&gt;&lt;D xsi:type="xsd:double"&gt;4.9&lt;/D&gt;&lt;D xsi:type="xsd:double"&gt;4.806&lt;/D&gt;&lt;D xsi:type="xsd:double"&gt;4.89&lt;/D&gt;&lt;D xsi:type="xsd:double"&gt;4.882&lt;/D&gt;&lt;D xsi:type="xsd:double"&gt;4.764&lt;/D&gt;&lt;D xsi:type="xsd:double"&gt;4.74&lt;/D&gt;&lt;D xsi:type="xsd:double"&gt;4.934&lt;/D&gt;&lt;D xsi:type="xsd:double"&gt;4.8100000000000005&lt;/D&gt;&lt;D xsi:type="xsd:double"&gt;4.764&lt;/D&gt;&lt;/FQL&gt;&lt;FQL&gt;&lt;Q&gt;FI0009000681^PSETCAL(FIVEDAY);ED_MEAN_PRICE_TGT(-1AY,NOW,D,0)&lt;/Q&gt;&lt;R&gt;263&lt;/R&gt;&lt;C&gt;1&lt;/C&gt;&lt;D xsi:type="xsd:double"&gt;8.702463&lt;/D&gt;&lt;D xsi:type="xsd:double"&gt;8.702463&lt;/D&gt;&lt;D xsi:type="xsd:double"&gt;8.702463&lt;/D&gt;&lt;D xsi:type="xsd:double"&gt;8.702463&lt;/D&gt;&lt;D xsi:type="xsd:double"&gt;8.702463&lt;/D&gt;&lt;D xsi:type="xsd:double"&gt;8.702463&lt;/D&gt;&lt;D xsi:type="xsd:double"&gt;8.702463&lt;/D&gt;&lt;D xsi:type="xsd:double"&gt;8.7081229999999987&lt;/D&gt;&lt;D xsi:type="xsd:double"&gt;8.7081229999999987&lt;/D&gt;&lt;D xsi:type="xsd:double"&gt;8.7081229999999987&lt;/D&gt;&lt;D xsi:type="xsd:double"&gt;8.7081229999999987&lt;/D&gt;&lt;D xsi:type="xsd:double"&gt;8.7081229999999987&lt;/D&gt;&lt;D xsi:type="xsd:double"&gt;8.714183&lt;/D&gt;&lt;D xsi:type="xsd:double"&gt;8.714183&lt;/D&gt;&lt;D xsi:type="xsd:double"&gt;8.7219509999999989&lt;/D&gt;&lt;D xsi:type="xsd:double"&gt;8.726336&lt;/D&gt;&lt;D xsi:type="xsd:double"&gt;8.726336&lt;/D&gt;&lt;D xsi:type="xsd:double"&gt;8.726336&lt;/D&gt;&lt;D xsi:type="xsd:double"&gt;8.726336&lt;/D&gt;&lt;D xsi:type="xsd:double"&gt;8.726336&lt;/D&gt;&lt;D xsi:type="xsd:double"&gt;8.711243&lt;/D&gt;&lt;D xsi:type="xsd:double"&gt;8.711243&lt;/D&gt;&lt;D xsi:type="xsd:double"&gt;8.711243&lt;/D&gt;&lt;D xsi:type="xsd:double"&gt;8.725966&lt;/D&gt;&lt;D xsi:type="xsd:double"&gt;8.725966&lt;/D&gt;&lt;D xsi:type="xsd:double"&gt;8.725966&lt;/D&gt;&lt;D xsi:type="xsd:double"&gt;8.7293589999999988&lt;/D&gt;&lt;D xsi:type="xsd:double"&gt;8.7293589999999988&lt;/D&gt;&lt;D xsi:type="xsd:double"&gt;8.7293589999999988&lt;/D&gt;&lt;D xsi:type="xsd:double"&gt;8.7293589999999988&lt;/D&gt;&lt;D xsi:type="xsd:double"&gt;8.7293589999999988&lt;/D&gt;&lt;D xsi:type="xsd:double"&gt;8.7293589999999988&lt;/D&gt;&lt;D xsi:type="xsd:double"&gt;8.7293589999999988&lt;/D&gt;&lt;D xsi:type="xsd:double"&gt;8.7293589999999988&lt;/D&gt;&lt;D xsi:type="xsd:double"&gt;8.7293589999999988&lt;/D&gt;&lt;D xsi:type="xsd:double"&gt;8.7293589999999988&lt;/D&gt;&lt;D xsi:type="xsd:double"&gt;8.7293589999999988&lt;/D&gt;&lt;D xsi:type="xsd:double"&gt;8.7451&lt;/D&gt;&lt;D xsi:type="xsd:double"&gt;8.7451&lt;/D&gt;&lt;D xsi:type="xsd:double"&gt;8.7451&lt;/D&gt;&lt;D xsi:type="xsd:double"&gt;8.743668&lt;/D&gt;&lt;D xsi:type="xsd:double"&gt;8.743668&lt;/D&gt;&lt;D xsi:type="xsd:double"&gt;8.743668&lt;/D&gt;&lt;D xsi:type="xsd:double"&gt;8.7470819999999989&lt;/D&gt;&lt;D xsi:type="xsd:double"&gt;8.723754&lt;/D&gt;&lt;D xsi:type="xsd:double"&gt;8.723754&lt;/D&gt;&lt;D xsi:type="xsd:double"&gt;8.7033200000000015&lt;/D&gt;&lt;D xsi:type="xsd:double"&gt;8.680727&lt;/D&gt;&lt;D xsi:type="xsd:double"&gt;8.671292&lt;/D&gt;&lt;D xsi:type="xsd:double"&gt;8.671083&lt;/D&gt;&lt;D xsi:type="xsd:double"&gt;8.6893409999999989&lt;/D&gt;&lt;D xsi:type="xsd:double"&gt;8.667695&lt;/D&gt;&lt;D xsi:type="xsd:double"&gt;8.661446999999999&lt;/D&gt;&lt;D xsi:type="xsd:double"&gt;8.701768&lt;/D&gt;&lt;D xsi:type="xsd:double"&gt;8.5109839999999988&lt;/D&gt;&lt;D xsi:type="xsd:double"&gt;8.4522909999999989&lt;/D&gt;&lt;D xsi:type="xsd:double"&gt;8.447905&lt;/D&gt;&lt;D xsi:type="xsd:double"&gt;8.447232&lt;/D&gt;&lt;D xsi:type="xsd:double"&gt;8.442812&lt;/D&gt;&lt;D xsi:type="xsd:double"&gt;8.442812&lt;/D&gt;&lt;D xsi:type="xsd:double"&gt;8.442812&lt;/D&gt;&lt;D xsi:type="xsd:double"&gt;8.43552&lt;/D&gt;&lt;D xsi:type="xsd:double"&gt;8.431581&lt;/D&gt;&lt;D xsi:type="xsd:double"&gt;8.467615&lt;/D&gt;&lt;D xsi:type="xsd:double"&gt;8.4218809999999991&lt;/D&gt;&lt;D xsi:type="xsd:double"&gt;7.681311&lt;/D&gt;&lt;D xsi:type="xsd:double"&gt;7.521311&lt;/D&gt;&lt;D xsi:type="xsd:double"&gt;7.537596&lt;/D&gt;&lt;D xsi:type="xsd:double"&gt;7.402829&lt;/D&gt;&lt;D xsi:type="xsd:double"&gt;7.4030169999999993&lt;/D&gt;&lt;D xsi:type="xsd:double"&gt;7.4030169999999993&lt;/D&gt;&lt;D xsi:type="xsd:double"&gt;7.329333&lt;/D&gt;&lt;D xsi:type="xsd:double"&gt;7.329333&lt;/D&gt;&lt;D xsi:type="xsd:double"&gt;7.329333&lt;/D&gt;&lt;D xsi:type="xsd:double"&gt;7.329333&lt;/D&gt;&lt;D xsi:type="xsd:double"&gt;7.329333&lt;/D&gt;&lt;D xsi:type="xsd:double"&gt;7.311789&lt;/D&gt;&lt;D xsi:type="xsd:double"&gt;7.296&lt;/D&gt;&lt;D xsi:type="xsd:double"&gt;7.296&lt;/D&gt;&lt;D xsi:type="xsd:double"&gt;7.260828&lt;/D&gt;&lt;D xsi:type="xsd:double"&gt;7.260828&lt;/D&gt;&lt;D xsi:type="xsd:double"&gt;7.279913&lt;/D&gt;&lt;D xsi:type="xsd:double"&gt;7.279913&lt;/D&gt;&lt;D xsi:type="xsd:double"&gt;7.271141&lt;/D&gt;&lt;D xsi:type="xsd:double"&gt;7.279341&lt;/D&gt;&lt;D xsi:type="xsd:double"&gt;7.279341&lt;/D&gt;&lt;D xsi:type="xsd:double"&gt;7.267061&lt;/D&gt;&lt;D xsi:type="xsd:double"&gt;7.265522&lt;/D&gt;&lt;D xsi:type="xsd:double"&gt;7.265522&lt;/D&gt;&lt;D xsi:type="xsd:double"&gt;7.2061519999999994&lt;/D&gt;&lt;D xsi:type="xsd:double"&gt;7.2061519999999994&lt;/D&gt;&lt;D xsi:type="xsd:double"&gt;7.1913700000000009&lt;/D&gt;&lt;D xsi:type="xsd:double"&gt;7.1913700000000009&lt;/D&gt;&lt;D xsi:type="xsd:double"&gt;7.1913700000000009&lt;/D&gt;&lt;D xsi:type="xsd:double"&gt;7.1913700000000009&lt;/D&gt;&lt;D xsi:type="xsd:double"&gt;7.177611&lt;/D&gt;&lt;D xsi:type="xsd:double"&gt;7.1839200000000005&lt;/D&gt;&lt;D xsi:type="xsd:double"&gt;7.170126&lt;/D&gt;&lt;D xsi:type="xsd:double"&gt;7.0858219999999994&lt;/D&gt;&lt;D xsi:type="xsd:double"&gt;7.0534349999999995&lt;/D&gt;&lt;D xsi:type="xsd:double"&gt;6.9664500000000009&lt;/D&gt;&lt;D xsi:type="xsd:double"&gt;6.9710779999999994&lt;/D&gt;&lt;D xsi:type="xsd:double"&gt;6.9452159999999994&lt;/D&gt;&lt;D xsi:type="xsd:double"&gt;6.9452159999999994&lt;/D&gt;&lt;D xsi:type="xsd:double"&gt;6.9174359999999995&lt;/D&gt;&lt;D xsi:type="xsd:double"&gt;6.9161129999999993&lt;/D&gt;&lt;D xsi:type="xsd:double"&gt;6.9161129999999993&lt;/D&gt;&lt;D xsi:type="xsd:double"&gt;6.907493&lt;/D&gt;&lt;D xsi:type="xsd:double"&gt;6.879383&lt;/D&gt;&lt;D xsi:type="xsd:double"&gt;6.879224&lt;/D&gt;&lt;D xsi:type="xsd:double"&gt;6.84339&lt;/D&gt;&lt;D xsi:type="xsd:double"&gt;6.7620059999999995&lt;/D&gt;&lt;D xsi:type="xsd:double"&gt;6.762963&lt;/D&gt;&lt;D xsi:type="xsd:double"&gt;6.7426239999999993&lt;/D&gt;&lt;D xsi:type="xsd:double"&gt;6.542113&lt;/D&gt;&lt;D xsi:type="xsd:double"&gt;6.542115&lt;/D&gt;&lt;D xsi:type="xsd:double"&gt;6.4949200000000005&lt;/D&gt;&lt;D xsi:type="xsd:double"&gt;6.476166&lt;/D&gt;&lt;D xsi:type="xsd:double"&gt;6.476166&lt;/D&gt;&lt;D xsi:type="xsd:double"&gt;6.474607&lt;/D&gt;&lt;D xsi:type="xsd:double"&gt;6.475917&lt;/D&gt;&lt;D xsi:type="xsd:double"&gt;6.475917&lt;/D&gt;&lt;D xsi:type="xsd:double"&gt;6.475917&lt;/D&gt;&lt;D xsi:type="xsd:double"&gt;6.475917&lt;/D&gt;&lt;D xsi:type="xsd:double"&gt;6.475497&lt;/D&gt;&lt;D xsi:type="xsd:double"&gt;6.478707&lt;/D&gt;&lt;D xsi:type="xsd:double"&gt;6.4695409999999995&lt;/D&gt;&lt;D xsi:type="xsd:double"&gt;6.495639&lt;/D&gt;&lt;D xsi:type="xsd:double"&gt;6.4975489999999994&lt;/D&gt;&lt;D xsi:type="xsd:double"&gt;6.4975489999999994&lt;/D&gt;&lt;D xsi:type="xsd:double"&gt;6.4975489999999994&lt;/D&gt;&lt;D xsi:type="xsd:double"&gt;6.4975489999999994&lt;/D&gt;&lt;D xsi:type="xsd:double"&gt;6.4975489999999994&lt;/D&gt;&lt;D xsi:type="xsd:double"&gt;6.4975489999999994&lt;/D&gt;&lt;D xsi:type="xsd:double"&gt;6.489215&lt;/D&gt;&lt;D xsi:type="xsd:double"&gt;6.438185&lt;/D&gt;&lt;D xsi:type="xsd:double"&gt;6.437119&lt;/D&gt;&lt;D xsi:type="xsd:double"&gt;6.4441859999999993&lt;/D&gt;&lt;D xsi:type="xsd:double"&gt;6.4441859999999993&lt;/D&gt;&lt;D xsi:type="xsd:double"&gt;6.4476200000000006&lt;/D&gt;&lt;D xsi:type="xsd:double"&gt;6.3485749999999994&lt;/D&gt;&lt;D xsi:type="xsd:double"&gt;6.224436&lt;/D&gt;&lt;D xsi:type="xsd:double"&gt;5.3771119999999994&lt;/D&gt;&lt;D xsi:type="xsd:double"&gt;5.256874&lt;/D&gt;&lt;D xsi:type="xsd:double"&gt;5.256874&lt;/D&gt;&lt;D xsi:type="xsd:double"&gt;5.202675&lt;/D&gt;&lt;D xsi:type="xsd:double"&gt;5.20617&lt;/D&gt;&lt;D xsi:type="xsd:double"&gt;5.2022900000000005&lt;/D&gt;&lt;D xsi:type="xsd:double"&gt;5.190112&lt;/D&gt;&lt;D xsi:type="xsd:double"&gt;5.1375829999999993&lt;/D&gt;&lt;D xsi:type="xsd:double"&gt;5.129695&lt;/D&gt;&lt;D xsi:type="xsd:double"&gt;5.1127&lt;/D&gt;&lt;D xsi:type="xsd:double"&gt;5.0977169999999994&lt;/D&gt;&lt;D xsi:type="xsd:double"&gt;5.020988&lt;/D&gt;&lt;D xsi:type="xsd:double"&gt;5.022752&lt;/D&gt;&lt;D xsi:type="xsd:double"&gt;4.948929&lt;/D&gt;&lt;D xsi:type="xsd:double"&gt;4.992628&lt;/D&gt;&lt;D xsi:type="xsd:double"&gt;4.9636559999999994&lt;/D&gt;&lt;D xsi:type="xsd:double"&gt;4.945885&lt;/D&gt;&lt;D xsi:type="xsd:double"&gt;4.928539&lt;/D&gt;&lt;D xsi:type="xsd:double"&gt;4.993116&lt;/D&gt;&lt;D xsi:type="xsd:double"&gt;4.972427&lt;/D&gt;&lt;D xsi:type="xsd:double"&gt;4.9733800000000006&lt;/D&gt;&lt;D xsi:type="xsd:double"&gt;4.964897&lt;/D&gt;&lt;D xsi:type="xsd:double"&gt;4.958607&lt;/D&gt;&lt;D xsi:type="xsd:double"&gt;4.9061&lt;/D&gt;&lt;D xsi:type="xsd:double"&gt;4.9061&lt;/D&gt;&lt;D xsi:type="xsd:double"&gt;4.905589&lt;/D&gt;&lt;D xsi:type="xsd:double"&gt;4.906118&lt;/D&gt;&lt;D xsi:type="xsd:double"&gt;4.912472&lt;/D&gt;&lt;D xsi:type="xsd:double"&gt;4.912472&lt;/D&gt;&lt;D xsi:type="xsd:double"&gt;4.910895&lt;/D&gt;&lt;D xsi:type="xsd:double"&gt;4.9032&lt;/D&gt;&lt;D xsi:type="xsd:double"&gt;4.899564&lt;/D&gt;&lt;D xsi:type="xsd:double"&gt;4.8852519999999995&lt;/D&gt;&lt;D xsi:type="xsd:double"&gt;4.828005&lt;/D&gt;&lt;D xsi:type="xsd:double"&gt;4.8156349999999994&lt;/D&gt;&lt;D xsi:type="xsd:double"&gt;4.812633&lt;/D&gt;&lt;D xsi:type="xsd:double"&gt;4.800376&lt;/D&gt;&lt;D xsi:type="xsd:double"&gt;4.739119&lt;/D&gt;&lt;D xsi:type="xsd:double"&gt;4.7031149999999995&lt;/D&gt;&lt;D xsi:type="xsd:double"&gt;4.7031149999999995&lt;/D&gt;&lt;D xsi:type="xsd:double"&gt;4.7031149999999995&lt;/D&gt;&lt;D xsi:type="xsd:double"&gt;4.7031149999999995&lt;/D&gt;&lt;D xsi:type="xsd:double"&gt;4.703516&lt;/D&gt;&lt;D xsi:type="xsd:double"&gt;4.6984949999999994&lt;/D&gt;&lt;D xsi:type="xsd:double"&gt;4.6984949999999994&lt;/D&gt;&lt;D xsi:type="xsd:double"&gt;4.697433&lt;/D&gt;&lt;D xsi:type="xsd:double"&gt;4.606027&lt;/D&gt;&lt;D xsi:type="xsd:double"&gt;4.606027&lt;/D&gt;&lt;D xsi:type="xsd:double"&gt;4.608034&lt;/D&gt;&lt;D xsi:type="xsd:double"&gt;4.608034&lt;/D&gt;&lt;D xsi:type="xsd:double"&gt;4.6078909999999995&lt;/D&gt;&lt;D xsi:type="xsd:double"&gt;4.6078909999999995&lt;/D&gt;&lt;D xsi:type="xsd:double"&gt;4.607646&lt;/D&gt;&lt;D xsi:type="xsd:double"&gt;4.6115819999999994&lt;/D&gt;&lt;D xsi:type="xsd:double"&gt;4.607374&lt;/D&gt;&lt;D xsi:type="xsd:double"&gt;4.6259200000000007&lt;/D&gt;&lt;D xsi:type="xsd:double"&gt;4.609&lt;/D&gt;&lt;D xsi:type="xsd:double"&gt;4.609&lt;/D&gt;&lt;D xsi:type="xsd:double"&gt;4.6118549999999994&lt;/D&gt;&lt;D xsi:type="xsd:double"&gt;4.5603169999999995&lt;/D&gt;&lt;D xsi:type="xsd:double"&gt;4.5603169999999995&lt;/D&gt;&lt;D xsi:type="xsd:double"&gt;4.567241&lt;/D&gt;&lt;D xsi:type="xsd:double"&gt;4.565795&lt;/D&gt;&lt;D xsi:type="xsd:double"&gt;4.56613&lt;/D&gt;&lt;D xsi:type="xsd:double"&gt;4.568326&lt;/D&gt;&lt;D xsi:type="xsd:double"&gt;4.568326&lt;/D&gt;&lt;D xsi:type="xsd:double"&gt;4.621897&lt;/D&gt;&lt;D xsi:type="xsd:double"&gt;4.623169&lt;/D&gt;&lt;D xsi:type="xsd:double"&gt;4.6213000000000006&lt;/D&gt;&lt;D xsi:type="xsd:double"&gt;4.624008&lt;/D&gt;&lt;D xsi:type="xsd:double"&gt;4.624008&lt;/D&gt;&lt;D xsi:type="xsd:double"&gt;4.6455459999999995&lt;/D&gt;&lt;D xsi:type="xsd:double"&gt;4.713735&lt;/D&gt;&lt;D xsi:type="xsd:double"&gt;4.717757&lt;/D&gt;&lt;D xsi:type="xsd:double"&gt;4.717757&lt;/D&gt;&lt;D xsi:type="xsd:double"&gt;4.744073&lt;/D&gt;&lt;D xsi:type="xsd:double"&gt;4.747457&lt;/D&gt;&lt;D xsi:type="xsd:double"&gt;4.7490049999999995&lt;/D&gt;&lt;D xsi:type="xsd:double"&gt;4.754459&lt;/D&gt;&lt;D xsi:type="xsd:double"&gt;4.74308&lt;/D&gt;&lt;D xsi:type="xsd:double"&gt;4.74308&lt;/D&gt;&lt;D xsi:type="xsd:double"&gt;4.743791&lt;/D&gt;&lt;D xsi:type="xsd:double"&gt;4.746363&lt;/D&gt;&lt;D xsi:type="xsd:double"&gt;4.760186&lt;/D&gt;&lt;D xsi:type="xsd:double"&gt;4.760186&lt;/D&gt;&lt;D xsi:type="xsd:double"&gt;4.7583079999999995&lt;/D&gt;&lt;D xsi:type="xsd:double"&gt;4.764762&lt;/D&gt;&lt;D xsi:type="xsd:double"&gt;4.764762&lt;/D&gt;&lt;D xsi:type="xsd:double"&gt;4.764762&lt;/D&gt;&lt;D xsi:type="xsd:double"&gt;4.722623&lt;/D&gt;&lt;D xsi:type="xsd:double"&gt;4.722623&lt;/D&gt;&lt;D xsi:type="xsd:double"&gt;4.724866&lt;/D&gt;&lt;D xsi:type="xsd:double"&gt;4.732148&lt;/D&gt;&lt;D xsi:type="xsd:double"&gt;4.733184&lt;/D&gt;&lt;D xsi:type="xsd:double"&gt;4.73829&lt;/D&gt;&lt;D xsi:type="xsd:double"&gt;4.707794&lt;/D&gt;&lt;D xsi:type="xsd:double"&gt;4.716425&lt;/D&gt;&lt;D xsi:type="xsd:double"&gt;4.726361&lt;/D&gt;&lt;D xsi:type="xsd:double"&gt;4.731021&lt;/D&gt;&lt;D xsi:type="xsd:double"&gt;4.734471&lt;/D&gt;&lt;D xsi:type="xsd:double"&gt;4.746322&lt;/D&gt;&lt;D xsi:type="xsd:double"&gt;4.756848&lt;/D&gt;&lt;D xsi:type="xsd:double"&gt;4.9251000000000005&lt;/D&gt;&lt;D xsi:type="xsd:double"&gt;4.958658&lt;/D&gt;&lt;D xsi:type="xsd:double"&gt;4.956128&lt;/D&gt;&lt;D xsi:type="xsd:double"&gt;4.9896329999999995&lt;/D&gt;&lt;D xsi:type="xsd:double"&gt;4.997504&lt;/D&gt;&lt;D xsi:type="xsd:double"&gt;4.9961649999999995&lt;/D&gt;&lt;D xsi:type="xsd:double"&gt;5.0029959999999996&lt;/D&gt;&lt;D xsi:type="xsd:double"&gt;4.9616929999999995&lt;/D&gt;&lt;D xsi:type="xsd:double"&gt;4.9616929999999995&lt;/D&gt;&lt;D xsi:type="xsd:double"&gt;4.9616929999999995&lt;/D&gt;&lt;D xsi:type="xsd:double"&gt;4.961379&lt;/D&gt;&lt;D xsi:type="xsd:double"&gt;4.961942&lt;/D&gt;&lt;D xsi:type="xsd:double"&gt;4.961942&lt;/D&gt;&lt;D xsi:type="xsd:double"&gt;4.962613&lt;/D&gt;&lt;D xsi:type="xsd:double"&gt;4.9561639999999993&lt;/D&gt;&lt;D xsi:type="xsd:double"&gt;4.9561639999999993&lt;/D&gt;&lt;D xsi:type="xsd:double"&gt;4.954441&lt;/D&gt;&lt;D xsi:type="xsd:double"&gt;4.9556619999999993&lt;/D&gt;&lt;D xsi:type="xsd:double"&gt;4.9556619999999993&lt;/D&gt;&lt;/FQL&gt;&lt;FQL&gt;&lt;Q&gt;FI0009000681^PSETCAL(FIVEDAY);FG_VOLUME(-1AY,NOW,D,0)&lt;/Q&gt;&lt;R&gt;263&lt;/R&gt;&lt;C&gt;1&lt;/C&gt;&lt;D xsi:type="xsd:double"&gt;15.939090000000002&lt;/D&gt;&lt;D xsi:type="xsd:double"&gt;17.18589&lt;/D&gt;&lt;D xsi:type="xsd:double"&gt;23.283710000000003&lt;/D&gt;&lt;D xsi:type="xsd:double"&gt;20.001130000000003&lt;/D&gt;&lt;D xsi:type="xsd:double"&gt;26.083840000000002&lt;/D&gt;&lt;D xsi:type="xsd:double"&gt;28.782080000000004&lt;/D&gt;&lt;D xsi:type="xsd:double"&gt;17.288320000000002&lt;/D&gt;&lt;D xsi:type="xsd:double"&gt;27.04379&lt;/D&gt;&lt;D xsi:type="xsd:double"&gt;21.091920000000002&lt;/D&gt;&lt;D xsi:type="xsd:double"&gt;16.919050000000002&lt;/D&gt;&lt;D xsi:type="xsd:double"&gt;16.43737&lt;/D&gt;&lt;D xsi:type="xsd:double"&gt;22.571460000000002&lt;/D&gt;&lt;D xsi:type="xsd:double"&gt;24.793&lt;/D&gt;&lt;D xsi:type="xsd:double"&gt;23.29463&lt;/D&gt;&lt;D xsi:type="xsd:double"&gt;20.36991&lt;/D&gt;&lt;D xsi:type="xsd:double"&gt;22.95316&lt;/D&gt;&lt;D xsi:type="xsd:double"&gt;0&lt;/D&gt;&lt;D xsi:type="xsd:double"&gt;25.65492&lt;/D&gt;&lt;D xsi:type="xsd:double"&gt;16.54561&lt;/D&gt;&lt;D xsi:type="xsd:double"&gt;21.65855&lt;/D&gt;&lt;D xsi:type="xsd:double"&gt;17.96903&lt;/D&gt;&lt;D xsi:type="xsd:double"&gt;11.72333&lt;/D&gt;&lt;D xsi:type="xsd:double"&gt;18.719620000000003&lt;/D&gt;&lt;D xsi:type="xsd:double"&gt;15.847940000000001&lt;/D&gt;&lt;D xsi:type="xsd:double"&gt;10.9616&lt;/D&gt;&lt;D xsi:type="xsd:double"&gt;20.628860000000003&lt;/D&gt;&lt;D xsi:type="xsd:double"&gt;9.674068&lt;/D&gt;&lt;D xsi:type="xsd:double"&gt;15.1912&lt;/D&gt;&lt;D xsi:type="xsd:double"&gt;15.9083&lt;/D&gt;&lt;D xsi:type="xsd:double"&gt;6.369943&lt;/D&gt;&lt;D xsi:type="xsd:double"&gt;0&lt;/D&gt;&lt;D xsi:type="xsd:double"&gt;5.591825&lt;/D&gt;&lt;D xsi:type="xsd:double"&gt;5.908715&lt;/D&gt;&lt;D xsi:type="xsd:double"&gt;7.246891&lt;/D&gt;&lt;D xsi:type="xsd:double"&gt;11.625430000000002&lt;/D&gt;&lt;D xsi:type="xsd:double"&gt;0&lt;/D&gt;&lt;D xsi:type="xsd:double"&gt;15.155100000000001&lt;/D&gt;&lt;D xsi:type="xsd:double"&gt;22.469060000000002&lt;/D&gt;&lt;D xsi:type="xsd:double"&gt;23.695230000000002&lt;/D&gt;&lt;D xsi:type="xsd:double"&gt;0&lt;/D&gt;&lt;D xsi:type="xsd:double"&gt;23.231810000000003&lt;/D&gt;&lt;D xsi:type="xsd:double"&gt;16.29361&lt;/D&gt;&lt;D xsi:type="xsd:double"&gt;15.692691&lt;/D&gt;&lt;D xsi:type="xsd:double"&gt;16.50553&lt;/D&gt;&lt;D xsi:type="xsd:double"&gt;23.674390000000002&lt;/D&gt;&lt;D xsi:type="xsd:double"&gt;15.619981&lt;/D&gt;&lt;D xsi:type="xsd:double"&gt;9.130697&lt;/D&gt;&lt;D xsi:type="xsd:double"&gt;21.912290000000002&lt;/D&gt;&lt;D xsi:type="xsd:double"&gt;32.621&lt;/D&gt;&lt;D xsi:type="xsd:double"&gt;30.712660000000003&lt;/D&gt;&lt;D xsi:type="xsd:double"&gt;23.25411&lt;/D&gt;&lt;D xsi:type="xsd:double"&gt;16.63388&lt;/D&gt;&lt;D xsi:type="xsd:double"&gt;32.537310000000005&lt;/D&gt;&lt;D xsi:type="xsd:double"&gt;20.449440000000003&lt;/D&gt;&lt;D xsi:type="xsd:double"&gt;123.18729&lt;/D&gt;&lt;D xsi:type="xsd:double"&gt;33.84479&lt;/D&gt;&lt;D xsi:type="xsd:double"&gt;23.64363&lt;/D&gt;&lt;D xsi:type="xsd:double"&gt;24.087270000000004&lt;/D&gt;&lt;D xsi:type="xsd:double"&gt;45.250290000000007&lt;/D&gt;&lt;D xsi:type="xsd:double"&gt;31.527780000000003&lt;/D&gt;&lt;D xsi:type="xsd:double"&gt;17.389750000000003&lt;/D&gt;&lt;D xsi:type="xsd:double"&gt;37.18171&lt;/D&gt;&lt;D xsi:type="xsd:double"&gt;20.303690000000003&lt;/D&gt;&lt;D xsi:type="xsd:double"&gt;36.004690000000004&lt;/D&gt;&lt;D xsi:type="xsd:double"&gt;45.9337&lt;/D&gt;&lt;D xsi:type="xsd:double"&gt;208.5019&lt;/D&gt;&lt;D xsi:type="xsd:double"&gt;79.68841&lt;/D&gt;&lt;D xsi:type="xsd:double"&gt;51.38904&lt;/D&gt;&lt;D xsi:type="xsd:double"&gt;27.78705&lt;/D&gt;&lt;D xsi:type="xsd:double"&gt;24.800410000000003&lt;/D&gt;&lt;D xsi:type="xsd:double"&gt;26.30789&lt;/D&gt;&lt;D xsi:type="xsd:double"&gt;15.339150000000002&lt;/D&gt;&lt;D xsi:type="xsd:double"&gt;35.67546&lt;/D&gt;&lt;D xsi:type="xsd:double"&gt;37.564330000000005&lt;/D&gt;&lt;D xsi:type="xsd:double"&gt;34.95619&lt;/D&gt;&lt;D xsi:type="xsd:double"&gt;17.71242&lt;/D&gt;&lt;D xsi:type="xsd:double"&gt;14.583611&lt;/D&gt;&lt;D xsi:type="xsd:double"&gt;27.38021&lt;/D&gt;&lt;D xsi:type="xsd:double"&gt;23.96836&lt;/D&gt;&lt;D xsi:type="xsd:double"&gt;17.720930000000003&lt;/D&gt;&lt;D xsi:type="xsd:double"&gt;25.425970000000003&lt;/D&gt;&lt;D xsi:type="xsd:double"&gt;20.62975&lt;/D&gt;&lt;D xsi:type="xsd:double"&gt;19.23946&lt;/D&gt;&lt;D xsi:type="xsd:double"&gt;28.288190000000004&lt;/D&gt;&lt;D xsi:type="xsd:double"&gt;21.486310000000003&lt;/D&gt;&lt;D xsi:type="xsd:double"&gt;15.711730000000001&lt;/D&gt;&lt;D xsi:type="xsd:double"&gt;35.62091&lt;/D&gt;&lt;D xsi:type="xsd:double"&gt;69.436140000000009&lt;/D&gt;&lt;D xsi:type="xsd:double"&gt;33.557080000000006&lt;/D&gt;&lt;D xsi:type="xsd:double"&gt;28.731150000000003&lt;/D&gt;&lt;D xsi:type="xsd:double"&gt;37.01285&lt;/D&gt;&lt;D xsi:type="xsd:double"&gt;23.46696&lt;/D&gt;&lt;D xsi:type="xsd:double"&gt;14.15942&lt;/D&gt;&lt;D xsi:type="xsd:double"&gt;16.2176&lt;/D&gt;&lt;D xsi:type="xsd:double"&gt;17.99509&lt;/D&gt;&lt;D xsi:type="xsd:double"&gt;13.817340000000002&lt;/D&gt;&lt;D xsi:type="xsd:double"&gt;30.55618&lt;/D&gt;&lt;D xsi:type="xsd:double"&gt;16.344420000000003&lt;/D&gt;&lt;D xsi:type="xsd:double"&gt;17.414920000000002&lt;/D&gt;&lt;D xsi:type="xsd:double"&gt;18.785670000000003&lt;/D&gt;&lt;D xsi:type="xsd:double"&gt;23.1869&lt;/D&gt;&lt;D xsi:type="xsd:double"&gt;15.402809&lt;/D&gt;&lt;D xsi:type="xsd:double"&gt;19.57805&lt;/D&gt;&lt;D xsi:type="xsd:double"&gt;22.412840000000003&lt;/D&gt;&lt;D xsi:type="xsd:double"&gt;27.314510000000002&lt;/D&gt;&lt;D xsi:type="xsd:double"&gt;16.73375&lt;/D&gt;&lt;D xsi:type="xsd:double"&gt;14.317960000000001&lt;/D&gt;&lt;D xsi:type="xsd:double"&gt;25.065230000000003&lt;/D&gt;&lt;D xsi:type="xsd:double"&gt;25.519230000000004&lt;/D&gt;&lt;D xsi:type="xsd:double"&gt;20.7982&lt;/D&gt;&lt;D xsi:type="xsd:double"&gt;25.1383&lt;/D&gt;&lt;D xsi:type="xsd:double"&gt;29.690540000000002&lt;/D&gt;&lt;D xsi:type="xsd:double"&gt;20.999640000000003&lt;/D&gt;&lt;D xsi:type="xsd:double"&gt;19.406550000000003&lt;/D&gt;&lt;D xsi:type="xsd:double"&gt;88.40961&lt;/D&gt;&lt;D xsi:type="xsd:double"&gt;0&lt;/D&gt;&lt;D xsi:type="xsd:double"&gt;0&lt;/D&gt;&lt;D xsi:type="xsd:double"&gt;23.426620000000003&lt;/D&gt;&lt;D xsi:type="xsd:double"&gt;41.623560000000005&lt;/D&gt;&lt;D xsi:type="xsd:double"&gt;34.52107&lt;/D&gt;&lt;D xsi:type="xsd:double"&gt;21.70607&lt;/D&gt;&lt;D xsi:type="xsd:double"&gt;16.20072&lt;/D&gt;&lt;D xsi:type="xsd:double"&gt;25.366660000000003&lt;/D&gt;&lt;D xsi:type="xsd:double"&gt;30.558590000000002&lt;/D&gt;&lt;D xsi:type="xsd:double"&gt;24.672670000000004&lt;/D&gt;&lt;D xsi:type="xsd:double"&gt;18.8242&lt;/D&gt;&lt;D xsi:type="xsd:double"&gt;17.38604&lt;/D&gt;&lt;D xsi:type="xsd:double"&gt;24.26752&lt;/D&gt;&lt;D xsi:type="xsd:double"&gt;24.908830000000002&lt;/D&gt;&lt;D xsi:type="xsd:double"&gt;19.12847&lt;/D&gt;&lt;D xsi:type="xsd:double"&gt;12.067651&lt;/D&gt;&lt;D xsi:type="xsd:double"&gt;41.11583&lt;/D&gt;&lt;D xsi:type="xsd:double"&gt;17.326410000000003&lt;/D&gt;&lt;D xsi:type="xsd:double"&gt;12.40854&lt;/D&gt;&lt;D xsi:type="xsd:double"&gt;16.69255&lt;/D&gt;&lt;D xsi:type="xsd:double"&gt;16.87358&lt;/D&gt;&lt;D xsi:type="xsd:double"&gt;24.800790000000003&lt;/D&gt;&lt;D xsi:type="xsd:double"&gt;20.92432&lt;/D&gt;&lt;D xsi:type="xsd:double"&gt;15.50158&lt;/D&gt;&lt;D xsi:type="xsd:double"&gt;19.961260000000003&lt;/D&gt;&lt;D xsi:type="xsd:double"&gt;14.194650999999999&lt;/D&gt;&lt;D xsi:type="xsd:double"&gt;5.18355&lt;/D&gt;&lt;D xsi:type="xsd:double"&gt;155.6766&lt;/D&gt;&lt;D xsi:type="xsd:double"&gt;182.2054&lt;/D&gt;&lt;D xsi:type="xsd:double"&gt;0&lt;/D&gt;&lt;D xsi:type="xsd:double"&gt;53.946340000000006&lt;/D&gt;&lt;D xsi:type="xsd:double"&gt;29.463870000000004&lt;/D&gt;&lt;D xsi:type="xsd:double"&gt;26.494770000000003&lt;/D&gt;&lt;D xsi:type="xsd:double"&gt;47.72106&lt;/D&gt;&lt;D xsi:type="xsd:double"&gt;28.732680000000002&lt;/D&gt;&lt;D xsi:type="xsd:double"&gt;29.757320000000004&lt;/D&gt;&lt;D xsi:type="xsd:double"&gt;20.116600000000002&lt;/D&gt;&lt;D xsi:type="xsd:double"&gt;40.84011&lt;/D&gt;&lt;D xsi:type="xsd:double"&gt;45.14162&lt;/D&gt;&lt;D xsi:type="xsd:double"&gt;30.1934&lt;/D&gt;&lt;D xsi:type="xsd:double"&gt;45.46334&lt;/D&gt;&lt;D xsi:type="xsd:double"&gt;28.16195&lt;/D&gt;&lt;D xsi:type="xsd:double"&gt;26.50916&lt;/D&gt;&lt;D xsi:type="xsd:double"&gt;23.30967&lt;/D&gt;&lt;D xsi:type="xsd:double"&gt;28.636570000000003&lt;/D&gt;&lt;D xsi:type="xsd:double"&gt;0&lt;/D&gt;&lt;D xsi:type="xsd:double"&gt;30.552770000000002&lt;/D&gt;&lt;D xsi:type="xsd:double"&gt;26.20269&lt;/D&gt;&lt;D xsi:type="xsd:double"&gt;29.7497&lt;/D&gt;&lt;D xsi:type="xsd:double"&gt;26.563080000000003&lt;/D&gt;&lt;D xsi:type="xsd:double"&gt;25.20288&lt;/D&gt;&lt;D xsi:type="xsd:double"&gt;15.32191&lt;/D&gt;&lt;D xsi:type="xsd:double"&gt;29.97321&lt;/D&gt;&lt;D xsi:type="xsd:double"&gt;25.74565&lt;/D&gt;&lt;D xsi:type="xsd:double"&gt;26.851300000000002&lt;/D&gt;&lt;D xsi:type="xsd:double"&gt;27.87327&lt;/D&gt;&lt;D xsi:type="xsd:double"&gt;25.47558&lt;/D&gt;&lt;D xsi:type="xsd:double"&gt;29.87741&lt;/D&gt;&lt;D xsi:type="xsd:double"&gt;35.66588&lt;/D&gt;&lt;D xsi:type="xsd:double"&gt;18.91973&lt;/D&gt;&lt;D xsi:type="xsd:double"&gt;22.89658&lt;/D&gt;&lt;D xsi:type="xsd:double"&gt;26.16972&lt;/D&gt;&lt;D xsi:type="xsd:double"&gt;32.4465&lt;/D&gt;&lt;D xsi:type="xsd:double"&gt;33.956590000000006&lt;/D&gt;&lt;D xsi:type="xsd:double"&gt;80.18855&lt;/D&gt;&lt;D xsi:type="xsd:double"&gt;25.58565&lt;/D&gt;&lt;D xsi:type="xsd:double"&gt;30.836530000000003&lt;/D&gt;&lt;D xsi:type="xsd:double"&gt;16.91691&lt;/D&gt;&lt;D xsi:type="xsd:double"&gt;19.75844&lt;/D&gt;&lt;D xsi:type="xsd:double"&gt;20.717180000000003&lt;/D&gt;&lt;D xsi:type="xsd:double"&gt;25.29379&lt;/D&gt;&lt;D xsi:type="xsd:double"&gt;34.67956&lt;/D&gt;&lt;D xsi:type="xsd:double"&gt;40.27514&lt;/D&gt;&lt;D xsi:type="xsd:double"&gt;31.996430000000004&lt;/D&gt;&lt;D xsi:type="xsd:double"&gt;38.86885&lt;/D&gt;&lt;D xsi:type="xsd:double"&gt;58.036420000000007&lt;/D&gt;&lt;D xsi:type="xsd:double"&gt;39.884460000000004&lt;/D&gt;&lt;D xsi:type="xsd:double"&gt;48.21815&lt;/D&gt;&lt;D xsi:type="xsd:double"&gt;37.929460000000006&lt;/D&gt;&lt;D xsi:type="xsd:double"&gt;43.079840000000004&lt;/D&gt;&lt;D xsi:type="xsd:double"&gt;37.7809&lt;/D&gt;&lt;D xsi:type="xsd:double"&gt;62.96247&lt;/D&gt;&lt;D xsi:type="xsd:double"&gt;62.430380000000007&lt;/D&gt;&lt;D xsi:type="xsd:double"&gt;38.91463&lt;/D&gt;&lt;D xsi:type="xsd:double"&gt;44.90655&lt;/D&gt;&lt;D xsi:type="xsd:double"&gt;56.97444&lt;/D&gt;&lt;D xsi:type="xsd:double"&gt;25.10462&lt;/D&gt;&lt;D xsi:type="xsd:double"&gt;25.308200000000003&lt;/D&gt;&lt;D xsi:type="xsd:double"&gt;20.989610000000003&lt;/D&gt;&lt;D xsi:type="xsd:double"&gt;22.576970000000003&lt;/D&gt;&lt;D xsi:type="xsd:double"&gt;23.18035&lt;/D&gt;&lt;D xsi:type="xsd:double"&gt;12.642139&lt;/D&gt;&lt;D xsi:type="xsd:double"&gt;28.463900000000002&lt;/D&gt;&lt;D xsi:type="xsd:double"&gt;44.8492&lt;/D&gt;&lt;D xsi:type="xsd:double"&gt;43.777860000000004&lt;/D&gt;&lt;D xsi:type="xsd:double"&gt;32.303070000000005&lt;/D&gt;&lt;D xsi:type="xsd:double"&gt;24.76106&lt;/D&gt;&lt;D xsi:type="xsd:double"&gt;29.75372&lt;/D&gt;&lt;D xsi:type="xsd:double"&gt;25.6537&lt;/D&gt;&lt;D xsi:type="xsd:double"&gt;31.35046&lt;/D&gt;&lt;D xsi:type="xsd:double"&gt;27.14994&lt;/D&gt;&lt;D xsi:type="xsd:double"&gt;24.1527&lt;/D&gt;&lt;D xsi:type="xsd:double"&gt;34.0388&lt;/D&gt;&lt;D xsi:type="xsd:double"&gt;27.47182&lt;/D&gt;&lt;D xsi:type="xsd:double"&gt;29.598080000000003&lt;/D&gt;&lt;D xsi:type="xsd:double"&gt;50.174310000000006&lt;/D&gt;&lt;D xsi:type="xsd:double"&gt;19.36061&lt;/D&gt;&lt;D xsi:type="xsd:double"&gt;23.84768&lt;/D&gt;&lt;D xsi:type="xsd:double"&gt;18.863210000000002&lt;/D&gt;&lt;D xsi:type="xsd:double"&gt;34.07314&lt;/D&gt;&lt;D xsi:type="xsd:double"&gt;28.52606&lt;/D&gt;&lt;D xsi:type="xsd:double"&gt;25.59195&lt;/D&gt;&lt;D xsi:type="xsd:double"&gt;24.538600000000002&lt;/D&gt;&lt;D xsi:type="xsd:double"&gt;25.04294&lt;/D&gt;&lt;D xsi:type="xsd:double"&gt;25.257830000000002&lt;/D&gt;&lt;D xsi:type="xsd:double"&gt;21.83061&lt;/D&gt;&lt;D xsi:type="xsd:double"&gt;24.216440000000002&lt;/D&gt;&lt;D xsi:type="xsd:double"&gt;39.7685&lt;/D&gt;&lt;D xsi:type="xsd:double"&gt;29.5747&lt;/D&gt;&lt;D xsi:type="xsd:double"&gt;27.463050000000003&lt;/D&gt;&lt;D xsi:type="xsd:double"&gt;21.837580000000003&lt;/D&gt;&lt;D xsi:type="xsd:double"&gt;18.26885&lt;/D&gt;&lt;D xsi:type="xsd:double"&gt;14.774820000000002&lt;/D&gt;&lt;D xsi:type="xsd:double"&gt;26.756520000000002&lt;/D&gt;&lt;D xsi:type="xsd:double"&gt;27.345430000000004&lt;/D&gt;&lt;D xsi:type="xsd:double"&gt;20.23496&lt;/D&gt;&lt;D xsi:type="xsd:double"&gt;22.96253&lt;/D&gt;&lt;D xsi:type="xsd:double"&gt;19.03252&lt;/D&gt;&lt;D xsi:type="xsd:double"&gt;23.75232&lt;/D&gt;&lt;D xsi:type="xsd:double"&gt;113.17530000000001&lt;/D&gt;&lt;D xsi:type="xsd:double"&gt;40.22565&lt;/D&gt;&lt;D xsi:type="xsd:double"&gt;29.206500000000002&lt;/D&gt;&lt;D xsi:type="xsd:double"&gt;23.68605&lt;/D&gt;&lt;D xsi:type="xsd:double"&gt;54.101050000000008&lt;/D&gt;&lt;D xsi:type="xsd:double"&gt;46.220510000000004&lt;/D&gt;&lt;D xsi:type="xsd:double"&gt;23.84092&lt;/D&gt;&lt;D xsi:type="xsd:double"&gt;29.01545&lt;/D&gt;&lt;D xsi:type="xsd:double"&gt;36.192330000000005&lt;/D&gt;&lt;D xsi:type="xsd:double"&gt;34.376920000000005&lt;/D&gt;&lt;D xsi:type="xsd:double"&gt;29.117150000000002&lt;/D&gt;&lt;D xsi:type="xsd:double"&gt;24.625570000000003&lt;/D&gt;&lt;D xsi:type="xsd:double"&gt;19.89592&lt;/D&gt;&lt;D xsi:type="xsd:double"&gt;16.999760000000002&lt;/D&gt;&lt;D xsi:type="xsd:double"&gt;25.008100000000002&lt;/D&gt;&lt;D xsi:type="xsd:double"&gt;19.899510000000003&lt;/D&gt;&lt;D xsi:type="xsd:double"&gt;21.21348&lt;/D&gt;&lt;D xsi:type="xsd:double"&gt;18.9879&lt;/D&gt;&lt;D xsi:type="xsd:double"&gt;8.361096&lt;/D&gt;&lt;/FQL&gt;&lt;FQL&gt;&lt;Q&gt;FI0009000681^FA_ISO_CODE&lt;/Q&gt;&lt;R&gt;1&lt;/R&gt;&lt;C&gt;1&lt;/C&gt;&lt;D xsi:type="xsd:string"&gt;EUR&lt;/D&gt;&lt;/FQL&gt;&lt;FQL&gt;&lt;Q&gt;FI0009000681^LSD_NAME_TOP_HLDR(10,"H","FS","EN")&lt;/Q&gt;&lt;R&gt;10&lt;/R&gt;&lt;C&gt;1&lt;/C&gt;&lt;D xsi:type="xsd:string"&gt;Dodge &amp;amp; Cox, Inc.&lt;/D&gt;&lt;D xsi:type="xsd:string"&gt;Capital Research Global Investors&lt;/D&gt;&lt;D xsi:type="xsd:string"&gt;Norges Bank Investment Management&lt;/D&gt;&lt;D xsi:type="xsd:string"&gt;Keskinainen Elakevakuutusyhtio Ilmarinen - Ilmarinen Mutual&lt;/D&gt;&lt;D xsi:type="xsd:string"&gt;Capital World Investors&lt;/D&gt;&lt;D xsi:type="xsd:string"&gt;Lyxor International Asset Management SA&lt;/D&gt;&lt;D xsi:type="xsd:string"&gt;Varma Mutual Pension Insurance Co.&lt;/D&gt;&lt;D xsi:type="xsd:string"&gt;Wellington Management Co. LLP&lt;/D&gt;&lt;D xsi:type="xsd:string"&gt;Nokia Oyj&lt;/D&gt;&lt;D xsi:type="xsd:string"&gt;The Vanguard Group, Inc.&lt;/D&gt;&lt;/FQL&gt;&lt;FQL&gt;&lt;Q&gt;FI0009000681^LSD_POS_TOP_HLDR(10,"H","FS")&lt;/Q&gt;&lt;R&gt;10&lt;/R&gt;&lt;C&gt;1&lt;/C&gt;&lt;D xsi:type="xsd:double"&gt;141842313&lt;/D&gt;&lt;D xsi:type="xsd:double"&gt;125876000&lt;/D&gt;&lt;D xsi:type="xsd:double"&gt;69732486&lt;/D&gt;&lt;D xsi:type="xsd:double"&gt;48356000&lt;/D&gt;&lt;D xsi:type="xsd:double"&gt;44808200&lt;/D&gt;&lt;D xsi:type="xsd:double"&gt;44024223&lt;/D&gt;&lt;D xsi:type="xsd:double"&gt;38231000&lt;/D&gt;&lt;D xsi:type="xsd:double"&gt;36219808&lt;/D&gt;&lt;D xsi:type="xsd:double"&gt;35826052&lt;/D&gt;&lt;D xsi:type="xsd:double"&gt;27725515&lt;/D&gt;&lt;/FQL&gt;&lt;FQL&gt;&lt;Q&gt;FR0000130809^P_PRICE(0)&lt;/Q&gt;&lt;R&gt;1&lt;/R&gt;&lt;C&gt;1&lt;/C&gt;&lt;D xsi:type="xsd:double"&gt;18.625&lt;/D&gt;&lt;/FQL&gt;&lt;FQL&gt;&lt;Q&gt;FR0000130809^P_PRICE(40861)&lt;/Q&gt;&lt;R&gt;1&lt;/R&gt;&lt;C&gt;1&lt;/C&gt;&lt;D xsi:type="xsd:double"&gt;18.625&lt;/D&gt;&lt;/FQL&gt;&lt;FQL&gt;&lt;Q&gt;FR0000130809^P_COM_SHS_OUT(0)&lt;/Q&gt;&lt;R&gt;1&lt;/R&gt;&lt;C&gt;1&lt;/C&gt;&lt;D xsi:type="xsd:double"&gt;776.08&lt;/D&gt;&lt;/FQL&gt;&lt;FQL&gt;&lt;Q&gt;FR0000130809^P_COM_SHS_OUT(40861)&lt;/Q&gt;&lt;R&gt;1&lt;/R&gt;&lt;C&gt;1&lt;/C&gt;&lt;D xsi:type="xsd:double"&gt;776.08&lt;/D&gt;&lt;/FQL&gt;&lt;FQL&gt;&lt;Q&gt;FR0000130809^P_LOCAL_INDEX&lt;/Q&gt;&lt;R&gt;1&lt;/R&gt;&lt;C&gt;1&lt;/C&gt;&lt;D xsi:type="xsd:string"&gt;180454&lt;/D&gt;&lt;/FQL&gt;&lt;FQL&gt;&lt;Q&gt;FR0000130809^PSETCAL(FIVEDAY);P_DATEJ_DAY(-1AY,NOW,D)&lt;/Q&gt;&lt;R&gt;263&lt;/R&gt;&lt;C&gt;1&lt;/C&gt;&lt;D xsi:type="xsd:int"&gt;40494&lt;/D&gt;&lt;D xsi:type="xsd:int"&gt;40497&lt;/D&gt;&lt;D xsi:type="xsd:int"&gt;40498&lt;/D&gt;&lt;D xsi:type="xsd:int"&gt;40499&lt;/D&gt;&lt;D xsi:type="xsd:int"&gt;40500&lt;/D&gt;&lt;D xsi:type="xsd:int"&gt;40501&lt;/D&gt;&lt;D xsi:type="xsd:int"&gt;40504&lt;/D&gt;&lt;D xsi:type="xsd:int"&gt;40505&lt;/D&gt;&lt;D xsi:type="xsd:int"&gt;40506&lt;/D&gt;&lt;D xsi:type="xsd:int"&gt;40507&lt;/D&gt;&lt;D xsi:type="xsd:int"&gt;40508&lt;/D&gt;&lt;D xsi:type="xsd:int"&gt;40511&lt;/D&gt;&lt;D xsi:type="xsd:int"&gt;40512&lt;/D&gt;&lt;D xsi:type="xsd:int"&gt;40513&lt;/D&gt;&lt;D xsi:type="xsd:int"&gt;40514&lt;/D&gt;&lt;D xsi:type="xsd:int"&gt;40515&lt;/D&gt;&lt;D xsi:type="xsd:int"&gt;40518&lt;/D&gt;&lt;D xsi:type="xsd:int"&gt;40519&lt;/D&gt;&lt;D xsi:type="xsd:int"&gt;40520&lt;/D&gt;&lt;D xsi:type="xsd:int"&gt;40521&lt;/D&gt;&lt;D xsi:type="xsd:int"&gt;40522&lt;/D&gt;&lt;D xsi:type="xsd:int"&gt;40525&lt;/D&gt;&lt;D xsi:type="xsd:int"&gt;40526&lt;/D&gt;&lt;D xsi:type="xsd:int"&gt;40527&lt;/D&gt;&lt;D xsi:type="xsd:int"&gt;40528&lt;/D&gt;&lt;D xsi:type="xsd:int"&gt;40529&lt;/D&gt;&lt;D xsi:type="xsd:int"&gt;40532&lt;/D&gt;&lt;D xsi:type="xsd:int"&gt;40533&lt;/D&gt;&lt;D xsi:type="xsd:int"&gt;40534&lt;/D&gt;&lt;D xsi:type="xsd:int"&gt;40535&lt;/D&gt;&lt;D xsi:type="xsd:int"&gt;40536&lt;/D&gt;&lt;D xsi:type="xsd:int"&gt;40539&lt;/D&gt;&lt;D xsi:type="xsd:int"&gt;40540&lt;/D&gt;&lt;</t>
        </r>
      </text>
    </comment>
    <comment ref="A48" authorId="2" shapeId="0" xr:uid="{00000000-0006-0000-0000-000031000000}">
      <text>
        <r>
          <rPr>
            <b/>
            <sz val="9"/>
            <color indexed="81"/>
            <rFont val="Tahoma"/>
            <family val="2"/>
          </rPr>
          <t>D xsi:type="xsd:int"&gt;40541&lt;/D&gt;&lt;D xsi:type="xsd:int"&gt;40542&lt;/D&gt;&lt;D xsi:type="xsd:int"&gt;40543&lt;/D&gt;&lt;D xsi:type="xsd:int"&gt;40546&lt;/D&gt;&lt;D xsi:type="xsd:int"&gt;40547&lt;/D&gt;&lt;D xsi:type="xsd:int"&gt;40548&lt;/D&gt;&lt;D xsi:type="xsd:int"&gt;40549&lt;/D&gt;&lt;D xsi:type="xsd:int"&gt;40550&lt;/D&gt;&lt;D xsi:type="xsd:int"&gt;40553&lt;/D&gt;&lt;D xsi:type="xsd:int"&gt;40554&lt;/D&gt;&lt;D xsi:type="xsd:int"&gt;40555&lt;/D&gt;&lt;D xsi:type="xsd:int"&gt;40556&lt;/D&gt;&lt;D xsi:type="xsd:int"&gt;40557&lt;/D&gt;&lt;D xsi:type="xsd:int"&gt;40560&lt;/D&gt;&lt;D xsi:type="xsd:int"&gt;40561&lt;/D&gt;&lt;D xsi:type="xsd:int"&gt;40562&lt;/D&gt;&lt;D xsi:type="xsd:int"&gt;40563&lt;/D&gt;&lt;D xsi:type="xsd:int"&gt;40564&lt;/D&gt;&lt;D xsi:type="xsd:int"&gt;40567&lt;/D&gt;&lt;D xsi:type="xsd:int"&gt;40568&lt;/D&gt;&lt;D xsi:type="xsd:int"&gt;40569&lt;/D&gt;&lt;D xsi:type="xsd:int"&gt;40570&lt;/D&gt;&lt;D xsi:type="xsd:int"&gt;40571&lt;/D&gt;&lt;D xsi:type="xsd:int"&gt;40574&lt;/D&gt;&lt;D xsi:type="xsd:int"&gt;40575&lt;/D&gt;&lt;D xsi:type="xsd:int"&gt;40576&lt;/D&gt;&lt;D xsi:type="xsd:int"&gt;40577&lt;/D&gt;&lt;D xsi:type="xsd:int"&gt;40578&lt;/D&gt;&lt;D xsi:type="xsd:int"&gt;40581&lt;/D&gt;&lt;D xsi:type="xsd:int"&gt;40582&lt;/D&gt;&lt;D xsi:type="xsd:int"&gt;40583&lt;/D&gt;&lt;D xsi:type="xsd:int"&gt;40584&lt;/D&gt;&lt;D xsi:type="xsd:int"&gt;40585&lt;/D&gt;&lt;D xsi:type="xsd:int"&gt;40588&lt;/D&gt;&lt;D xsi:type="xsd:int"&gt;40589&lt;/D&gt;&lt;D xsi:type="xsd:int"&gt;40590&lt;/D&gt;&lt;D xsi:type="xsd:int"&gt;40591&lt;/D&gt;&lt;D xsi:type="xsd:int"&gt;40592&lt;/D&gt;&lt;D xsi:type="xsd:int"&gt;40595&lt;/D&gt;&lt;D xsi:type="xsd:int"&gt;40596&lt;/D&gt;&lt;D xsi:type="xsd:int"&gt;40597&lt;/D&gt;&lt;D xsi:type="xsd:int"&gt;40598&lt;/D&gt;&lt;D xsi:type="xsd:int"&gt;40599&lt;/D&gt;&lt;D xsi:type="xsd:int"&gt;40602&lt;/D&gt;&lt;D xsi:type="xsd:int"&gt;40603&lt;/D&gt;&lt;D xsi:type="xsd:int"&gt;40604&lt;/D&gt;&lt;D xsi:type="xsd:int"&gt;40605&lt;/D&gt;&lt;D xsi:type="xsd:int"&gt;40606&lt;/D&gt;&lt;D xsi:type="xsd:int"&gt;40609&lt;/D&gt;&lt;D xsi:type="xsd:int"&gt;40610&lt;/D&gt;&lt;D xsi:type="xsd:int"&gt;40611&lt;/D&gt;&lt;D xsi:type="xsd:int"&gt;40612&lt;/D&gt;&lt;D xsi:type="xsd:int"&gt;40613&lt;/D&gt;&lt;D xsi:type="xsd:int"&gt;40616&lt;/D&gt;&lt;D xsi:type="xsd:int"&gt;40617&lt;/D&gt;&lt;D xsi:type="xsd:int"&gt;40618&lt;/D&gt;&lt;D xsi:type="xsd:int"&gt;40619&lt;/D&gt;&lt;D xsi:type="xsd:int"&gt;40620&lt;/D&gt;&lt;D xsi:type="xsd:int"&gt;40623&lt;/D&gt;&lt;D xsi:type="xsd:int"&gt;40624&lt;/D&gt;&lt;D xsi:type="xsd:int"&gt;40625&lt;/D&gt;&lt;D xsi:type="xsd:int"&gt;40626&lt;/D&gt;&lt;D xsi:type="xsd:int"&gt;40627&lt;/D&gt;&lt;D xsi:type="xsd:int"&gt;40630&lt;/D&gt;&lt;D xsi:type="xsd:int"&gt;40631&lt;/D&gt;&lt;D xsi:type="xsd:int"&gt;40632&lt;/D&gt;&lt;D xsi:type="xsd:int"&gt;40633&lt;/D&gt;&lt;D xsi:type="xsd:int"&gt;40634&lt;/D&gt;&lt;D xsi:type="xsd:int"&gt;40637&lt;/D&gt;&lt;D xsi:type="xsd:int"&gt;40638&lt;/D&gt;&lt;D xsi:type="xsd:int"&gt;40639&lt;/D&gt;&lt;D xsi:type="xsd:int"&gt;40640&lt;/D&gt;&lt;D xsi:type="xsd:int"&gt;40641&lt;/D&gt;&lt;D xsi:type="xsd:int"&gt;40644&lt;/D&gt;&lt;D xsi:type="xsd:int"&gt;40645&lt;/D&gt;&lt;D xsi:type="xsd:int"&gt;40646&lt;/D&gt;&lt;D xsi:type="xsd:int"&gt;40647&lt;/D&gt;&lt;D xsi:type="xsd:int"&gt;40648&lt;/D&gt;&lt;D xsi:type="xsd:int"&gt;40651&lt;/D&gt;&lt;D xsi:type="xsd:int"&gt;40652&lt;/D&gt;&lt;D xsi:type="xsd:int"&gt;40653&lt;/D&gt;&lt;D xsi:type="xsd:int"&gt;40654&lt;/D&gt;&lt;D xsi:type="xsd:int"&gt;40655&lt;/D&gt;&lt;D xsi:type="xsd:int"&gt;40658&lt;/D&gt;&lt;D xsi:type="xsd:int"&gt;40659&lt;/D&gt;&lt;D xsi:type="xsd:int"&gt;40660&lt;/D&gt;&lt;D xsi:type="xsd:int"&gt;40661&lt;/D&gt;&lt;D xsi:type="xsd:int"&gt;40662&lt;/D&gt;&lt;D xsi:type="xsd:int"&gt;40665&lt;/D&gt;&lt;D xsi:type="xsd:int"&gt;40666&lt;/D&gt;&lt;D xsi:type="xsd:int"&gt;40667&lt;/D&gt;&lt;D xsi:type="xsd:int"&gt;40668&lt;/D&gt;&lt;D xsi:type="xsd:int"&gt;40669&lt;/D&gt;&lt;D xsi:type="xsd:int"&gt;40672&lt;/D&gt;&lt;D xsi:type="xsd:int"&gt;40673&lt;/D&gt;&lt;D xsi:type="xsd:int"&gt;40674&lt;/D&gt;&lt;D xsi:type="xsd:int"&gt;40675&lt;/D&gt;&lt;D xsi:type="xsd:int"&gt;40676&lt;/D&gt;&lt;D xsi:type="xsd:int"&gt;40679&lt;/D&gt;&lt;D xsi:type="xsd:int"&gt;40680&lt;/D&gt;&lt;D xsi:type="xsd:int"&gt;40681&lt;/D&gt;&lt;D xsi:type="xsd:int"&gt;40682&lt;/D&gt;&lt;D xsi:type="xsd:int"&gt;40683&lt;/D&gt;&lt;D xsi:type="xsd:int"&gt;40686&lt;/D&gt;&lt;D xsi:type="xsd:int"&gt;40687&lt;/D&gt;&lt;D xsi:type="xsd:int"&gt;40688&lt;/D&gt;&lt;D xsi:type="xsd:int"&gt;40689&lt;/D&gt;&lt;D xsi:type="xsd:int"&gt;40690&lt;/D&gt;&lt;D xsi:type="xsd:int"&gt;40693&lt;/D&gt;&lt;D xsi:type="xsd:int"&gt;40694&lt;/D&gt;&lt;D xsi:type="xsd:int"&gt;40695&lt;/D&gt;&lt;D xsi:type="xsd:int"&gt;40696&lt;/D&gt;&lt;D xsi:type="xsd:int"&gt;40697&lt;/D&gt;&lt;D xsi:type="xsd:int"&gt;40700&lt;/D&gt;&lt;D xsi:type="xsd:int"&gt;40701&lt;/D&gt;&lt;D xsi:type="xsd:int"&gt;40702&lt;/D&gt;&lt;D xsi:type="xsd:int"&gt;40703&lt;/D&gt;&lt;D xsi:type="xsd:int"&gt;40704&lt;/D&gt;&lt;D xsi:type="xsd:int"&gt;40707&lt;/D&gt;&lt;D xsi:type="xsd:int"&gt;40708&lt;/D&gt;&lt;D xsi:type="xsd:int"&gt;40709&lt;/D&gt;&lt;D xsi:type="xsd:int"&gt;40710&lt;/D&gt;&lt;D xsi:type="xsd:int"&gt;40711&lt;/D&gt;&lt;D xsi:type="xsd:int"&gt;40714&lt;/D&gt;&lt;D xsi:type="xsd:int"&gt;40715&lt;/D&gt;&lt;D xsi:type="xsd:int"&gt;40716&lt;/D&gt;&lt;D xsi:type="xsd:int"&gt;40717&lt;/D&gt;&lt;D xsi:type="xsd:int"&gt;40718&lt;/D&gt;&lt;D xsi:type="xsd:int"&gt;40721&lt;/D&gt;&lt;D xsi:type="xsd:int"&gt;40722&lt;/D&gt;&lt;D xsi:type="xsd:int"&gt;40723&lt;/D&gt;&lt;D xsi:type="xsd:int"&gt;40724&lt;/D&gt;&lt;D xsi:type="xsd:int"&gt;40725&lt;/D&gt;&lt;D xsi:type="xsd:int"&gt;40728&lt;/D&gt;&lt;D xsi:type="xsd:int"&gt;40729&lt;/D&gt;&lt;D xsi:type="xsd:int"&gt;40730&lt;/D&gt;&lt;D xsi:type="xsd:int"&gt;40731&lt;/D&gt;&lt;D xsi:type="xsd:int"&gt;40732&lt;/D&gt;&lt;D xsi:type="xsd:int"&gt;40735&lt;/D&gt;&lt;D xsi:type="xsd:int"&gt;40736&lt;/D&gt;&lt;D xsi:type="xsd:int"&gt;40737&lt;/D&gt;&lt;D xsi:type="xsd:int"&gt;40738&lt;/D&gt;&lt;D xsi:type="xsd:int"&gt;40739&lt;/D&gt;&lt;D xsi:type="xsd:int"&gt;40742&lt;/D&gt;&lt;D xsi:type="xsd:int"&gt;40743&lt;/D&gt;&lt;D xsi:type="xsd:int"&gt;40744&lt;/D&gt;&lt;D xsi:type="xsd:int"&gt;40745&lt;/D&gt;&lt;D xsi:type="xsd:int"&gt;40746&lt;/D&gt;&lt;D xsi:type="xsd:int"&gt;40749&lt;/D&gt;&lt;D xsi:type="xsd:int"&gt;40750&lt;/D&gt;&lt;D xsi:type="xsd:int"&gt;40751&lt;/D&gt;&lt;D xsi:type="xsd:int"&gt;40752&lt;/D&gt;&lt;D xsi:type="xsd:int"&gt;40753&lt;/D&gt;&lt;D xsi:type="xsd:int"&gt;40756&lt;/D&gt;&lt;D xsi:type="xsd:int"&gt;40757&lt;/D&gt;&lt;D xsi:type="xsd:int"&gt;40758&lt;/D&gt;&lt;D xsi:type="xsd:int"&gt;40759&lt;/D&gt;&lt;D xsi:type="xsd:int"&gt;40760&lt;/D&gt;&lt;D xsi:type="xsd:int"&gt;40763&lt;/D&gt;&lt;D xsi:type="xsd:int"&gt;40764&lt;/D&gt;&lt;D xsi:type="xsd:int"&gt;40765&lt;/D&gt;&lt;D xsi:type="xsd:int"&gt;40766&lt;/D&gt;&lt;D xsi:type="xsd:int"&gt;40767&lt;/D&gt;&lt;D xsi:type="xsd:int"&gt;40770&lt;/D&gt;&lt;D xsi:type="xsd:int"&gt;40771&lt;/D&gt;&lt;D xsi:type="xsd:int"&gt;40772&lt;/D&gt;&lt;D xsi:type="xsd:int"&gt;40773&lt;/D&gt;&lt;D xsi:type="xsd:int"&gt;40774&lt;/D&gt;&lt;D xsi:type="xsd:int"&gt;40777&lt;/D&gt;&lt;D xsi:type="xsd:int"&gt;40778&lt;/D&gt;&lt;D xsi:type="xsd:int"&gt;40779&lt;/D&gt;&lt;D xsi:type="xsd:int"&gt;40780&lt;/D&gt;&lt;D xsi:type="xsd:int"&gt;40781&lt;/D&gt;&lt;D xsi:type="xsd:int"&gt;40784&lt;/D&gt;&lt;D xsi:type="xsd:int"&gt;40785&lt;/D&gt;&lt;D xsi:type="xsd:int"&gt;40786&lt;/D&gt;&lt;D xsi:type="xsd:int"&gt;40787&lt;/D&gt;&lt;D xsi:type="xsd:int"&gt;40788&lt;/D&gt;&lt;D xsi:type="xsd:int"&gt;40791&lt;/D&gt;&lt;D xsi:type="xsd:int"&gt;40792&lt;/D&gt;&lt;D xsi:type="xsd:int"&gt;40793&lt;/D&gt;&lt;D xsi:type="xsd:int"&gt;40794&lt;/D&gt;&lt;D xsi:type="xsd:int"&gt;40795&lt;/D&gt;&lt;D xsi:type="xsd:int"&gt;40798&lt;/D&gt;&lt;D xsi:type="xsd:int"&gt;40799&lt;/D&gt;&lt;D xsi:type="xsd:int"&gt;40800&lt;/D&gt;&lt;D xsi:type="xsd:int"&gt;40801&lt;/D&gt;&lt;D xsi:type="xsd:int"&gt;40802&lt;/D&gt;&lt;D xsi:type="xsd:int"&gt;40805&lt;/D&gt;&lt;D xsi:type="xsd:int"&gt;40806&lt;/D&gt;&lt;D xsi:type="xsd:int"&gt;40807&lt;/D&gt;&lt;D xsi:type="xsd:int"&gt;40808&lt;/D&gt;&lt;D xsi:type="xsd:int"&gt;40809&lt;/D&gt;&lt;D xsi:type="xsd:int"&gt;40812&lt;/D&gt;&lt;D xsi:type="xsd:int"&gt;40813&lt;/D&gt;&lt;D xsi:type="xsd:int"&gt;40814&lt;/D&gt;&lt;D xsi:type="xsd:int"&gt;40815&lt;/D&gt;&lt;D xsi:type="xsd:int"&gt;40816&lt;/D&gt;&lt;D xsi:type="xsd:int"&gt;40819&lt;/D&gt;&lt;D xsi:type="xsd:int"&gt;40820&lt;/D&gt;&lt;D xsi:type="xsd:int"&gt;40821&lt;/D&gt;&lt;D xsi:type="xsd:int"&gt;40822&lt;/D&gt;&lt;D xsi:type="xsd:int"&gt;40823&lt;/D&gt;&lt;D xsi:type="xsd:int"&gt;40826&lt;/D&gt;&lt;D xsi:type="xsd:int"&gt;40827&lt;/D&gt;&lt;D xsi:type="xsd:int"&gt;40828&lt;/D&gt;&lt;D xsi:type="xsd:int"&gt;40829&lt;/D&gt;&lt;D xsi:type="xsd:int"&gt;40830&lt;/D&gt;&lt;D xsi:type="xsd:int"&gt;40833&lt;/D&gt;&lt;D xsi:type="xsd:int"&gt;40834&lt;/D&gt;&lt;D xsi:type="xsd:int"&gt;40835&lt;/D&gt;&lt;D xsi:type="xsd:int"&gt;40836&lt;/D&gt;&lt;D xsi:type="xsd:int"&gt;40837&lt;/D&gt;&lt;D xsi:type="xsd:int"&gt;40840&lt;/D&gt;&lt;D xsi:type="xsd:int"&gt;40841&lt;/D&gt;&lt;D xsi:type="xsd:int"&gt;40842&lt;/D&gt;&lt;D xsi:type="xsd:int"&gt;40843&lt;/D&gt;&lt;D xsi:type="xsd:int"&gt;40844&lt;/D&gt;&lt;D xsi:type="xsd:int"&gt;40847&lt;/D&gt;&lt;D xsi:type="xsd:int"&gt;40848&lt;/D&gt;&lt;D xsi:type="xsd:int"&gt;40849&lt;/D&gt;&lt;D xsi:type="xsd:int"&gt;40850&lt;/D&gt;&lt;D xsi:type="xsd:int"&gt;40851&lt;/D&gt;&lt;D xsi:type="xsd:int"&gt;40854&lt;/D&gt;&lt;D xsi:type="xsd:int"&gt;40855&lt;/D&gt;&lt;D xsi:type="xsd:int"&gt;40856&lt;/D&gt;&lt;D xsi:type="xsd:int"&gt;40857&lt;/D&gt;&lt;D xsi:type="xsd:int"&gt;40858&lt;/D&gt;&lt;D xsi:type="xsd:int"&gt;40861&lt;/D&gt;&lt;D xsi:type="xsd:int"&gt;40862&lt;/D&gt;&lt;/FQL&gt;&lt;FQL&gt;&lt;Q&gt;FR0000130809^PSETCAL(FIVEDAY);P_PRICE(-1AY,NOW,D,EC_CURR,,1)&lt;/Q&gt;&lt;R&gt;263&lt;/R&gt;&lt;C&gt;1&lt;/C&gt;&lt;D xsi:type="xsd:double"&gt;42.410000000000004&lt;/D&gt;&lt;D xsi:type="xsd:double"&gt;42.595&lt;/D&gt;&lt;D xsi:type="xsd:double"&gt;40.68&lt;/D&gt;&lt;D xsi:type="xsd:double"&gt;41.5&lt;/D&gt;&lt;D xsi:type="xsd:double"&gt;42.82&lt;/D&gt;&lt;D xsi:type="xsd:double"&gt;41.84&lt;/D&gt;&lt;D xsi:type="xsd:double"&gt;40.660000000000004&lt;/D&gt;&lt;D xsi:type="xsd:double"&gt;38.755&lt;/D&gt;&lt;D xsi:type="xsd:double"&gt;38.800000000000004&lt;/D&gt;&lt;D xsi:type="xsd:double"&gt;38.775&lt;/D&gt;&lt;D xsi:type="xsd:double"&gt;38.410000000000004&lt;/D&gt;&lt;D xsi:type="xsd:double"&gt;37.050000000000004&lt;/D&gt;&lt;D xsi:type="xsd:double"&gt;35.705&lt;/D&gt;&lt;D xsi:type="xsd:double"&gt;37.315&lt;/D&gt;&lt;D xsi:type="xsd:double"&gt;39.01&lt;/D&gt;&lt;D xsi:type="xsd:double"&gt;39.305&lt;/D&gt;&lt;D xsi:type="xsd:double"&gt;38.58&lt;/D&gt;&lt;D xsi:type="xsd:double"&gt;38.900000000000006&lt;/D&gt;&lt;D xsi:type="xsd:double"&gt;40.065&lt;/D&gt;&lt;D xsi:type="xsd:double"&gt;41.595&lt;/D&gt;&lt;D xsi:type="xsd:double"&gt;41.315&lt;/D&gt;&lt;D xsi:type="xsd:double"&gt;42.08&lt;/D&gt;&lt;D xsi:type="xsd:double"&gt;42.095&lt;/D&gt;&lt;D xsi:type="xsd:double"&gt;41.36&lt;/D&gt;&lt;D xsi:type="xsd:double"&gt;41.68&lt;/D&gt;&lt;D xsi:type="xsd:double"&gt;41.29&lt;/D&gt;&lt;D xsi:type="xsd:double"&gt;41.400000000000006&lt;/D&gt;&lt;D xsi:type="xsd:double"&gt;43.005&lt;/D&gt;&lt;D xsi:type="xsd:double"&gt;42.400000000000006&lt;/D&gt;&lt;D xsi:type="xsd:double"&gt;42.21&lt;/D&gt;&lt;D xsi:type="xsd:double"&gt;42.135&lt;/D&gt;&lt;D xsi:type="xsd:double"&gt;41.34&lt;/D&gt;&lt;D xsi:type="xsd:double"&gt;41.51&lt;/D&gt;&lt;D xsi:type="xsd:double"&gt;41.485&lt;/D&gt;&lt;D xsi:type="xsd:double"&gt;40.865&lt;/D&gt;&lt;D xsi:type="xsd:double"&gt;40.22&lt;/D&gt;&lt;D xsi:type="xsd:double"&gt;41.84&lt;/D&gt;&lt;D xsi:type="xsd:double"&gt;43.1&lt;/D&gt;&lt;D xsi:type="xsd:double"&gt;42.735&lt;/D&gt;&lt;D xsi:type="xsd:double"&gt;42.14&lt;/D&gt;&lt;D xsi:type="xsd:double"&gt;40.88&lt;/D&gt;&lt;D xsi:type="xsd:double"&gt;39.33&lt;/D&gt;&lt;D xsi:type="xsd:double"&gt;40.410000000000004&lt;/D&gt;&lt;D xsi:type="xsd:double"&gt;43.27&lt;/D&gt;&lt;D xsi:type="xsd:double"&gt;45.21&lt;/D&gt;&lt;D xsi:type="xsd:double"&gt;45.19&lt;/D&gt;&lt;D xsi:type="xsd:double"&gt;44.96&lt;/D&gt;&lt;D xsi:type="xsd:double"&gt;45.945&lt;/D&gt;&lt;D xsi:type="xsd:double"&gt;46.32&lt;/D&gt;&lt;D xsi:type="xsd:double"&gt;46.875&lt;/D&gt;&lt;D xsi:type="xsd:double"&gt;48.08&lt;/D&gt;&lt;D xsi:type="xsd:double"&gt;48.25&lt;/D&gt;&lt;D xsi:type="xsd:double"&gt;46.93&lt;/D&gt;&lt;D xsi:type="xsd:double"&gt;46.065&lt;/D&gt;&lt;D xsi:type="xsd:double"&gt;47.505&lt;/D&gt;&lt;D xsi:type="xsd:double"&gt;48.32&lt;/D&gt;&lt;D xsi:type="xsd:double"&gt;47.230000000000004&lt;/D&gt;&lt;D xsi:type="xsd:double"&gt;47.875&lt;/D&gt;&lt;D xsi:type="xsd:double"&gt;47.955&lt;/D&gt;&lt;D xsi:type="xsd:double"&gt;46.52&lt;/D&gt;&lt;D xsi:type="xsd:double"&gt;46.805&lt;/D&gt;&lt;D xsi:type="xsd:double"&gt;47.59&lt;/D&gt;&lt;D xsi:type="xsd:double"&gt;48.155&lt;/D&gt;&lt;D xsi:type="xsd:double"&gt;48.405&lt;/D&gt;&lt;D xsi:type="xsd:double"&gt;47.575&lt;/D&gt;&lt;D xsi:type="xsd:double"&gt;48.400000000000006&lt;/D&gt;&lt;D xsi:type="xsd:double"&gt;47.800000000000004&lt;/D&gt;&lt;D xsi:type="xsd:double"&gt;48.865&lt;/D&gt;&lt;D xsi:type="xsd:double"&gt;51.24&lt;/D&gt;&lt;D xsi:type="xsd:double"&gt;52.04&lt;/D&gt;&lt;D xsi:type="xsd:double"&gt;51.93&lt;/D&gt;&lt;D xsi:type="xsd:double"&gt;50.34&lt;/D&gt;&lt;D xsi:type="xsd:double"&gt;49.26&lt;/D&gt;&lt;D xsi:type="xsd:double"&gt;49.13&lt;/D&gt;&lt;D xsi:type="xsd:double"&gt;48.57&lt;/D&gt;&lt;D xsi:type="xsd:double"&gt;49.54&lt;/D&gt;&lt;D xsi:type="xsd:double"&gt;50.95&lt;/D&gt;&lt;D xsi:type="xsd:double"&gt;49.185&lt;/D&gt;&lt;D xsi:type="xsd:double"&gt;48.53&lt;/D&gt;&lt;D xsi:type="xsd:double"&gt;48.795&lt;/D&gt;&lt;D xsi:type="xsd:double"&gt;47.515&lt;/D&gt;&lt;D xsi:type="xsd:double"&gt;46.550000000000004&lt;/D&gt;&lt;D xsi:type="xsd:double"&gt;47.25&lt;/D&gt;&lt;D xsi:type="xsd:double"&gt;46.38&lt;/D&gt;&lt;D xsi:type="xsd:double"&gt;45.975&lt;/D&gt;&lt;D xsi:type="xsd:double"&gt;46.75&lt;/D&gt;&lt;D xsi:type="xsd:double"&gt;47.455&lt;/D&gt;&lt;D xsi:type="xsd:double"&gt;45.800000000000004&lt;/D&gt;&lt;D xsi:type="xsd:double"&gt;44.6&lt;/D&gt;&lt;D xsi:type="xsd:double"&gt;45.445&lt;/D&gt;&lt;D xsi:type="xsd:double"&gt;46.435&lt;/D&gt;&lt;D xsi:type="xsd:double"&gt;48.125&lt;/D&gt;&lt;D xsi:type="xsd:double"&gt;48.355000000000004&lt;/D&gt;&lt;D xsi:type="xsd:double"&gt;47.985&lt;/D&gt;&lt;D xsi:type="xsd:double"&gt;48.38&lt;/D&gt;&lt;D xsi:type="xsd:double"&gt;48.35&lt;/D&gt;&lt;D xsi:type="xsd:double"&gt;48.35&lt;/D&gt;&lt;D xsi:type="xsd:double"&gt;48.325&lt;/D&gt;&lt;D xsi:type="xsd:double"&gt;47.480000000000004&lt;/D&gt;&lt;D xsi:type="xsd:double"&gt;45.85&lt;/D&gt;&lt;D xsi:type="xsd:double"&gt;47.11&lt;/D&gt;&lt;D xsi:type="xsd:double"&gt;45.805&lt;/D&gt;&lt;D xsi:type="xsd:double"&gt;45.32&lt;/D&gt;&lt;D xsi:type="xsd:double"&gt;46.57&lt;/D&gt;&lt;D xsi:type="xsd:double"&gt;47.005&lt;/D&gt;&lt;D xsi:type="xsd:double"&gt;47.85&lt;/D&gt;&lt;D xsi:type="xsd:double"&gt;47.22&lt;/D&gt;&lt;D xsi:type="xsd:double"&gt;46.455&lt;/D&gt;&lt;D xsi:type="xsd:double"&gt;46.64&lt;/D&gt;&lt;D xsi:type="xsd:double"&gt;45.635&lt;/D&gt;&lt;D xsi:type="xsd:double"&gt;45.225&lt;/D&gt;&lt;D xsi:type="xsd:double"&gt;43.47&lt;/D&gt;&lt;D xsi:type="xsd:double"&gt;43.71&lt;/D&gt;&lt;D xsi:type="xsd:double"&gt;43.695&lt;/D&gt;&lt;D xsi:type="xsd:double"&gt;43.49&lt;/D&gt;&lt;D xsi:type="xsd:double"&gt;43.49&lt;/D&gt;&lt;D xsi:type="xsd:double"&gt;43.49&lt;/D&gt;&lt;D xsi:type="xsd:double"&gt;43.5&lt;/D&gt;&lt;D xsi:type="xsd:double"&gt;43.79&lt;/D&gt;&lt;D xsi:type="xsd:double"&gt;44.980000000000004&lt;/D&gt;&lt;D xsi:type="xsd:double"&gt;45.160000000000004&lt;/D&gt;&lt;D xsi:type="xsd:double"&gt;45.395&lt;/D&gt;&lt;D xsi:type="xsd:double"&gt;45.57&lt;/D&gt;&lt;D xsi:type="xsd:double"&gt;45.52&lt;/D&gt;&lt;D xsi:type="xsd:double"&gt;43.255&lt;/D&gt;&lt;D xsi:type="xsd:double"&gt;43.32&lt;/D&gt;&lt;D xsi:type="xsd:double"&gt;42.185&lt;/D&gt;&lt;D xsi:type="xsd:double"&gt;43.08&lt;/D&gt;&lt;D xsi:type="xsd:double"&gt;42.980000000000004&lt;/D&gt;&lt;D xsi:type="xsd:double"&gt;42.15&lt;/D&gt;&lt;D xsi:type="xsd:double"&gt;42.2&lt;/D&gt;&lt;D xsi:type="xsd:double"&gt;41.93&lt;/D&gt;&lt;D xsi:type="xsd:double"&gt;41.755&lt;/D&gt;&lt;D xsi:type="xsd:double"&gt;41.925000000000004&lt;/D&gt;&lt;D xsi:type="xsd:double"&gt;42.185&lt;/D&gt;&lt;D xsi:type="xsd:double"&gt;41.99&lt;/D&gt;&lt;D xsi:type="xsd:double"&gt;41.31&lt;/D&gt;&lt;D xsi:type="xsd:double"&gt;41.225&lt;/D&gt;&lt;D xsi:type="xsd:double"&gt;42.105000000000004&lt;/D&gt;&lt;D xsi:type="xsd:double"&gt;41.74&lt;/D&gt;&lt;D xsi:type="xsd:double"&gt;42.31&lt;/D&gt;&lt;D xsi:type="xsd:double"&gt;41.995&lt;/D&gt;&lt;D xsi:type="xsd:double"&gt;41.24&lt;/D&gt;&lt;D xsi:type="xsd:double"&gt;40.525&lt;/D&gt;&lt;D xsi:type="xsd:double"&gt;40.2&lt;/D&gt;&lt;D xsi:type="xsd:double"&gt;40.985&lt;/D&gt;&lt;D xsi:type="xsd:double"&gt;40.09&lt;/D&gt;&lt;D xsi:type="xsd:double"&gt;40.35&lt;/D&gt;&lt;D xsi:type="xsd:double"&gt;39.79&lt;/D&gt;&lt;D xsi:type="xsd:double"&gt;39.84&lt;/D&gt;&lt;D xsi:type="xsd:double"&gt;39.050000000000004&lt;/D&gt;&lt;D xsi:type="xsd:double"&gt;39.01&lt;/D&gt;&lt;D xsi:type="xsd:double"&gt;39.79&lt;/D&gt;&lt;D xsi:type="xsd:double"&gt;38.775&lt;/D&gt;&lt;D xsi:type="xsd:double"&gt;38.135&lt;/D&gt;&lt;D xsi:type="xsd:double"&gt;39.09&lt;/D&gt;&lt;D xsi:type="xsd:double"&gt;38.765&lt;/D&gt;&lt;D xsi:type="xsd:double"&gt;40.175000000000004&lt;/D&gt;&lt;D xsi:type="xsd:double"&gt;39.875&lt;/D&gt;&lt;D xsi:type="xsd:double"&gt;38.46&lt;/D&gt;&lt;D xsi:type="xsd:double"&gt;37.775&lt;/D&gt;&lt;D xsi:type="xsd:double"&gt;37.67&lt;/D&gt;&lt;D xsi:type="xsd:double"&gt;38.81&lt;/D&gt;&lt;D xsi:type="xsd:double"&gt;39.82&lt;/D&gt;&lt;D xsi:type="xsd:double"&gt;40.92&lt;/D&gt;&lt;D xsi:type="xsd:double"&gt;42.44&lt;/D&gt;&lt;D xsi:type="xsd:double"&gt;41.87&lt;/D&gt;&lt;D xsi:type="xsd:double"&gt;41.15&lt;/D&gt;&lt;D xsi:type="xsd:double"&gt;40.265&lt;/D&gt;&lt;D xsi:type="xsd:double"&gt;40.09&lt;/D&gt;&lt;D xsi:type="xsd:double"&gt;38.525&lt;/D&gt;&lt;D xsi:type="xsd:double"&gt;36.33&lt;/D&gt;&lt;D xsi:type="xsd:double"&gt;36.135&lt;/D&gt;&lt;D xsi:type="xsd:double"&gt;35.985&lt;/D&gt;&lt;D xsi:type="xsd:double"&gt;35.515&lt;/D&gt;&lt;D xsi:type="xsd:double"&gt;34.7&lt;/D&gt;&lt;D xsi:type="xsd:double"&gt;32.800000000000004&lt;/D&gt;&lt;D xsi:type="xsd:double"&gt;34.24&lt;/D&gt;&lt;D xsi:type="xsd:double"&gt;36&lt;/D&gt;&lt;D xsi:type="xsd:double"&gt;38.230000000000004&lt;/D&gt;&lt;D xsi:type="xsd:double"&gt;38.075&lt;/D&gt;&lt;D xsi:type="xsd:double"&gt;36.27&lt;/D&gt;&lt;D xsi:type="xsd:double"&gt;36.03&lt;/D&gt;&lt;D xsi:type="xsd:double"&gt;35.085&lt;/D&gt;&lt;D xsi:type="xsd:double"&gt;35.605000000000004&lt;/D&gt;&lt;D xsi:type="xsd:double"&gt;34.735&lt;/D&gt;&lt;D xsi:type="xsd:double"&gt;33.305&lt;/D&gt;&lt;D xsi:type="xsd:double"&gt;32.505&lt;/D&gt;&lt;D xsi:type="xsd:double"&gt;29.59&lt;/D&gt;&lt;D xsi:type="xsd:double"&gt;27.700000000000003&lt;/D&gt;&lt;D xsi:type="xsd:double"&gt;27.435000000000002&lt;/D&gt;&lt;D xsi:type="xsd:double"&gt;25.125&lt;/D&gt;&lt;D xsi:type="xsd:double"&gt;26.015&lt;/D&gt;&lt;D xsi:type="xsd:double"&gt;22.18&lt;/D&gt;&lt;D xsi:type="xsd:double"&gt;23&lt;/D&gt;&lt;D xsi:type="xsd:double"&gt;24.3&lt;/D&gt;&lt;D xsi:type="xsd:double"&gt;24.8&lt;/D&gt;&lt;D xsi:type="xsd:double"&gt;25.275000000000002&lt;/D&gt;&lt;D xsi:type="xsd:double"&gt;24.64&lt;/D&gt;&lt;D xsi:type="xsd:double"&gt;21.6&lt;/D&gt;&lt;D xsi:type="xsd:double"&gt;20.87&lt;/D&gt;&lt;D xsi:type="xsd:double"&gt;21.065&lt;/D&gt;&lt;D xsi:type="xsd:double"&gt;21&lt;/D&gt;&lt;D xsi:type="xsd:double"&gt;21.395&lt;/D&gt;&lt;D xsi:type="xsd:double"&gt;21.95&lt;/D&gt;&lt;D xsi:type="xsd:double"&gt;21.330000000000002&lt;/D&gt;&lt;D xsi:type="xsd:double"&gt;22.1&lt;/D&gt;&lt;D xsi:type="xsd:double"&gt;22.055&lt;/D&gt;&lt;D xsi:type="xsd:double"&gt;23.36&lt;/D&gt;&lt;D xsi:type="xsd:double"&gt;23.745&lt;/D&gt;&lt;D xsi:type="xsd:double"&gt;22.165&lt;/D&gt;&lt;D xsi:type="xsd:double"&gt;20.25&lt;/D&gt;&lt;D xsi:type="xsd:double"&gt;18.925&lt;/D&gt;&lt;D xsi:type="xsd:double"&gt;19.38&lt;/D&gt;&lt;D xsi:type="xsd:double"&gt;19.51&lt;/D&gt;&lt;D xsi:type="xsd:double"&gt;17.445&lt;/D&gt;&lt;D xsi:type="xsd:double"&gt;15.57&lt;/D&gt;&lt;D xsi:type="xsd:double"&gt;17.900000000000002&lt;/D&gt;&lt;D xsi:type="xsd:double"&gt;17.385&lt;/D&gt;&lt;D xsi:type="xsd:double"&gt;18.330000000000002&lt;/D&gt;&lt;D xsi:type="xsd:double"&gt;18.96&lt;/D&gt;&lt;D xsi:type="xsd:double"&gt;17.69&lt;/D&gt;&lt;D xsi:type="xsd:double"&gt;17.145&lt;/D&gt;&lt;D xsi:type="xsd:double"&gt;16.925&lt;/D&gt;&lt;D xsi:type="xsd:double"&gt;15.305&lt;/D&gt;&lt;D xsi:type="xsd:double"&gt;16.645&lt;/D&gt;&lt;D xsi:type="xsd:double"&gt;17.55&lt;/D&gt;&lt;D xsi:type="xsd:double"&gt;20.5&lt;/D&gt;&lt;D xsi:type="xsd:double"&gt;19.92&lt;/D&gt;&lt;D xsi:type="xsd:double"&gt;21.080000000000002&lt;/D&gt;&lt;D xsi:type="xsd:double"&gt;20&lt;/D&gt;&lt;D xsi:type="xsd:double"&gt;18.97&lt;/D&gt;&lt;D xsi:type="xsd:double"&gt;18.04&lt;/D&gt;&lt;D xsi:type="xsd:double"&gt;19.6&lt;/D&gt;&lt;D xsi:type="xsd:double"&gt;20.69&lt;/D&gt;&lt;D xsi:type="xsd:double"&gt;20.51&lt;/D&gt;&lt;D xsi:type="xsd:double"&gt;20.755&lt;/D&gt;&lt;D xsi:type="xsd:double"&gt;21.85&lt;/D&gt;&lt;D xsi:type="xsd:double"&gt;23.155&lt;/D&gt;&lt;D xsi:type="xsd:double"&gt;21.605&lt;/D&gt;&lt;D xsi:type="xsd:double"&gt;20.835&lt;/D&gt;&lt;D xsi:type="xsd:double"&gt;20.25&lt;/D&gt;&lt;D xsi:type="xsd:double"&gt;19.240000000000002&lt;/D&gt;&lt;D xsi:type="xsd:double"&gt;19.45&lt;/D&gt;&lt;D xsi:type="xsd:double"&gt;17.965&lt;/D&gt;&lt;D xsi:type="xsd:double"&gt;18.97&lt;/D&gt;&lt;D xsi:type="xsd:double"&gt;19.75&lt;/D&gt;&lt;D xsi:type="xsd:double"&gt;19&lt;/D&gt;&lt;D xsi:type="xsd:double"&gt;18.765&lt;/D&gt;&lt;D xsi:type="xsd:double"&gt;22.995&lt;/D&gt;&lt;D xsi:type="xsd:double"&gt;23.39&lt;/D&gt;&lt;D xsi:type="xsd:double"&gt;21.1&lt;/D&gt;&lt;D xsi:type="xsd:double"&gt;17.675&lt;/D&gt;&lt;D xsi:type="xsd:double"&gt;17.6&lt;/D&gt;&lt;D xsi:type="xsd:double"&gt;18.615000000000002&lt;/D&gt;&lt;D xsi:type="xsd:double"&gt;17.925&lt;/D&gt;&lt;D xsi:type="xsd:double"&gt;17.495&lt;/D&gt;&lt;D xsi:type="xsd:double"&gt;18.765&lt;/D&gt;&lt;D xsi:type="xsd:double"&gt;18.2&lt;/D&gt;&lt;D xsi:type="xsd:double"&gt;18.1&lt;/D&gt;&lt;D xsi:type="xsd:double"&gt;18.855&lt;/D&gt;&lt;D xsi:type="xsd:double"&gt;18.625&lt;/D&gt;&lt;D xsi:type="xsd:double"&gt;17.8&lt;/D&gt;&lt;/FQL&gt;&lt;FQL&gt;&lt;Q&gt;FR0000130809^PSETCAL(FIVEDAY);ED_MEAN_PRICE_TGT(-1AY,NOW,D,0)&lt;/Q&gt;&lt;R&gt;263&lt;/R&gt;&lt;C&gt;1&lt;/C&gt;&lt;D xsi:type="xsd:double"&gt;53.3264&lt;/D&gt;&lt;D xsi:type="xsd:double"&gt;53.3264&lt;/D&gt;&lt;D xsi:type="xsd:double"&gt;53.3264&lt;/D&gt;&lt;D xsi:type="xsd:double"&gt;53.3264&lt;/D&gt;&lt;D xsi:type="xsd:double"&gt;53.3264&lt;/D&gt;&lt;D xsi:type="xsd:double"&gt;53.3264&lt;/D&gt;&lt;D xsi:type="xsd:double"&gt;53.3264&lt;/D&gt;&lt;D xsi:type="xsd:double"&gt;53.3264&lt;/D&gt;&lt;D xsi:type="xsd:double"&gt;53.2864&lt;/D&gt;&lt;D xsi:type="xsd:double"&gt;53.2864&lt;/D&gt;&lt;D xsi:type="xsd:double"&gt;53.2864&lt;/D&gt;&lt;D xsi:type="xsd:double"&gt;53.2864&lt;/D&gt;&lt;D xsi:type="xsd:double"&gt;53.2864&lt;/D&gt;&lt;D xsi:type="xsd:double"&gt;53.2864&lt;/D&gt;&lt;D xsi:type="xsd:double"&gt;53.1664&lt;/D&gt;&lt;D xsi:type="xsd:double"&gt;53.1664&lt;/D&gt;&lt;D xsi:type="xsd:double"&gt;53.1664&lt;/D&gt;&lt;D xsi:type="xsd:double"&gt;53.1664&lt;/D&gt;&lt;D xsi:type="xsd:double"&gt;53.1664&lt;/D&gt;&lt;D xsi:type="xsd:double"&gt;53.1664&lt;/D&gt;&lt;D xsi:type="xsd:double"&gt;53.1664&lt;/D&gt;&lt;D xsi:type="xsd:double"&gt;53.228150000000007&lt;/D&gt;&lt;D xsi:type="xsd:double"&gt;53.228150000000007&lt;/D&gt;&lt;D xsi:type="xsd:double"&gt;53.35231&lt;/D&gt;&lt;D xsi:type="xsd:double"&gt;53.35231&lt;/D&gt;&lt;D xsi:type="xsd:double"&gt;53.35231&lt;/D&gt;&lt;D xsi:type="xsd:double"&gt;53.35231&lt;/D&gt;&lt;D xsi:type="xsd:double"&gt;53.35231&lt;/D&gt;&lt;D xsi:type="xsd:double"&gt;53.35231&lt;/D&gt;&lt;D xsi:type="xsd:double"&gt;53.35231&lt;/D&gt;&lt;D xsi:type="xsd:double"&gt;53.35231&lt;/D&gt;&lt;D xsi:type="xsd:double"&gt;53.35231&lt;/D&gt;&lt;D xsi:type="xsd:double"&gt;53.35231&lt;/D&gt;&lt;D xsi:type="xsd:double"&gt;53.35231&lt;/D&gt;&lt;D xsi:type="xsd:double"&gt;53.2864&lt;/D&gt;&lt;D xsi:type="xsd:double"&gt;53.2864&lt;/D&gt;&lt;D xsi:type="xsd:double"&gt;53.2864&lt;/D&gt;&lt;D xsi:type="xsd:double"&gt;53.2864&lt;/D&gt;&lt;D xsi:type="xsd:double"&gt;53.2864&lt;/D&gt;&lt;D xsi:type="xsd:double"&gt;53.2864&lt;/D&gt;&lt;D xsi:type="xsd:double"&gt;53.2864&lt;/D&gt;&lt;D xsi:type="xsd:double"&gt;53.2864&lt;/D&gt;&lt;D xsi:type="xsd:double"&gt;53.2864&lt;/D&gt;&lt;D xsi:type="xsd:double"&gt;53.2864&lt;/D&gt;&lt;D xsi:type="xsd:double"&gt;53.2864&lt;/D&gt;&lt;D xsi:type="xsd:double"&gt;53.2864&lt;/D&gt;&lt;D xsi:type="xsd:double"&gt;53.2864&lt;/D&gt;&lt;D xsi:type="xsd:double"&gt;53.2864&lt;/D&gt;&lt;D xsi:type="xsd:double"&gt;53.2864&lt;/D&gt;&lt;D xsi:type="xsd:double"&gt;53.2864&lt;/D&gt;&lt;D xsi:type="xsd:double"&gt;52.986920000000005&lt;/D&gt;&lt;D xsi:type="xsd:double"&gt;52.986920000000005&lt;/D&gt;&lt;D xsi:type="xsd:double"&gt;52.986920000000005&lt;/D&gt;&lt;D xsi:type="xsd:double"&gt;52.986920000000005&lt;/D&gt;&lt;D xsi:type="xsd:double"&gt;52.986920000000005&lt;/D&gt;&lt;D xsi:type="xsd:double"&gt;52.986920000000005&lt;/D&gt;&lt;D xsi:type="xsd:double"&gt;52.948460000000004&lt;/D&gt;&lt;D xsi:type="xsd:double"&gt;52.83308&lt;/D&gt;&lt;D xsi:type="xsd:double"&gt;52.83308&lt;/D&gt;&lt;D xsi:type="xsd:double"&gt;52.83308&lt;/D&gt;&lt;D xsi:type="xsd:double"&gt;53.135560000000005&lt;/D&gt;&lt;D xsi:type="xsd:double"&gt;53.135560000000005&lt;/D&gt;&lt;D xsi:type="xsd:double"&gt;53.135560000000005&lt;/D&gt;&lt;D xsi:type="xsd:double"&gt;53.135560000000005&lt;/D&gt;&lt;D xsi:type="xsd:double"&gt;53.24815&lt;/D&gt;&lt;D xsi:type="xsd:double"&gt;53.400000000000006&lt;/D&gt;&lt;D xsi:type="xsd:double"&gt;53.516&lt;/D&gt;&lt;D xsi:type="xsd:double"&gt;53.516&lt;/D&gt;&lt;D xsi:type="xsd:double"&gt;54.688&lt;/D&gt;&lt;D xsi:type="xsd:double"&gt;54.688&lt;/D&gt;&lt;D xsi:type="xsd:double"&gt;55.315380000000005&lt;/D&gt;&lt;D xsi:type="xsd:double"&gt;55.315380000000005&lt;/D&gt;&lt;D xsi:type="xsd:double"&gt;55.315380000000005&lt;/D&gt;&lt;D xsi:type="xsd:double"&gt;55.315380000000005&lt;/D&gt;&lt;D xsi:type="xsd:double"&gt;55.315380000000005&lt;/D&gt;&lt;D xsi:type="xsd:double"&gt;55.315380000000005&lt;/D&gt;&lt;D xsi:type="xsd:double"&gt;55.315380000000005&lt;/D&gt;&lt;D xsi:type="xsd:double"&gt;54.82222&lt;/D&gt;&lt;D xsi:type="xsd:double"&gt;54.82222&lt;/D&gt;&lt;D xsi:type="xsd:double"&gt;54.82222&lt;/D&gt;&lt;D xsi:type="xsd:double"&gt;54.82222&lt;/D&gt;&lt;D xsi:type="xsd:double"&gt;54.82222&lt;/D&gt;&lt;D xsi:type="xsd:double"&gt;55.19259&lt;/D&gt;&lt;D xsi:type="xsd:double"&gt;55.19259&lt;/D&gt;&lt;D xsi:type="xsd:double"&gt;55.19259&lt;/D&gt;&lt;D xsi:type="xsd:double"&gt;55.19259&lt;/D&gt;&lt;D xsi:type="xsd:double"&gt;55.19259&lt;/D&gt;&lt;D xsi:type="xsd:double"&gt;55.19259&lt;/D&gt;&lt;D xsi:type="xsd:double"&gt;55.19259&lt;/D&gt;&lt;D xsi:type="xsd:double"&gt;55.19259&lt;/D&gt;&lt;D xsi:type="xsd:double"&gt;55.19259&lt;/D&gt;&lt;D xsi:type="xsd:double"&gt;55.257140000000007&lt;/D&gt;&lt;D xsi:type="xsd:double"&gt;55.257140000000007&lt;/D&gt;&lt;D xsi:type="xsd:double"&gt;55.257140000000007&lt;/D&gt;&lt;D xsi:type="xsd:double"&gt;55.864280000000008&lt;/D&gt;&lt;D xsi:type="xsd:double"&gt;55.864280000000008&lt;/D&gt;&lt;D xsi:type="xsd:double"&gt;55.864280000000008&lt;/D&gt;&lt;D xsi:type="xsd:double"&gt;55.864280000000008&lt;/D&gt;&lt;D xsi:type="xsd:double"&gt;55.864280000000008&lt;/D&gt;&lt;D xsi:type="xsd:double"&gt;55.864280000000008&lt;/D&gt;&lt;D xsi:type="xsd:double"&gt;55.971430000000005&lt;/D&gt;&lt;D xsi:type="xsd:double"&gt;55.971430000000005&lt;/D&gt;&lt;D xsi:type="xsd:double"&gt;55.971430000000005&lt;/D&gt;&lt;D xsi:type="xsd:double"&gt;55.971430000000005&lt;/D&gt;&lt;D xsi:type="xsd:double"&gt;55.971430000000005&lt;/D&gt;&lt;D xsi:type="xsd:double"&gt;56.006890000000006&lt;/D&gt;&lt;D xsi:type="xsd:double"&gt;56.006890000000006&lt;/D&gt;&lt;D xsi:type="xsd:double"&gt;56.14482&lt;/D&gt;&lt;D xsi:type="xsd:double"&gt;56.400000000000006&lt;/D&gt;&lt;D xsi:type="xsd:double"&gt;56.53793&lt;/D&gt;&lt;D xsi:type="xsd:double"&gt;56.53793&lt;/D&gt;&lt;D xsi:type="xsd:double"&gt;56.53793&lt;/D&gt;&lt;D xsi:type="xsd:double"&gt;56.53793&lt;/D&gt;&lt;D xsi:type="xsd:double"&gt;56.53793&lt;/D&gt;&lt;D xsi:type="xsd:double"&gt;56.53793&lt;/D&gt;&lt;D xsi:type="xsd:double"&gt;56.53793&lt;/D&gt;&lt;D xsi:type="xsd:double"&gt;56.53793&lt;/D&gt;&lt;D xsi:type="xsd:double"&gt;56.53793&lt;/D&gt;&lt;D xsi:type="xsd:double"&gt;56.53793&lt;/D&gt;&lt;D xsi:type="xsd:double"&gt;56.53793&lt;/D&gt;&lt;D xsi:type="xsd:double"&gt;56.53793&lt;/D&gt;&lt;D xsi:type="xsd:double"&gt;56.932140000000004&lt;/D&gt;&lt;D xsi:type="xsd:double"&gt;56.932140000000004&lt;/D&gt;&lt;D xsi:type="xsd:double"&gt;56.932140000000004&lt;/D&gt;&lt;D xsi:type="xsd:double"&gt;55.50357&lt;/D&gt;&lt;D xsi:type="xsd:double"&gt;55.46786&lt;/D&gt;&lt;D xsi:type="xsd:double"&gt;55.89643&lt;/D&gt;&lt;D xsi:type="xsd:double"&gt;55.89643&lt;/D&gt;&lt;D xsi:type="xsd:double"&gt;55.89643&lt;/D&gt;&lt;D xsi:type="xsd:double"&gt;55.89643&lt;/D&gt;&lt;D xsi:type="xsd:double"&gt;55.89643&lt;/D&gt;&lt;D xsi:type="xsd:double"&gt;55.839290000000005&lt;/D&gt;&lt;D xsi:type="xsd:double"&gt;55.767860000000006&lt;/D&gt;&lt;D xsi:type="xsd:double"&gt;55.767860000000006&lt;/D&gt;&lt;D xsi:type="xsd:double"&gt;55.767860000000006&lt;/D&gt;&lt;D xsi:type="xsd:double"&gt;55.767860000000006&lt;/D&gt;&lt;D xsi:type="xsd:double"&gt;55.66071&lt;/D&gt;&lt;D xsi:type="xsd:double"&gt;55.66071&lt;/D&gt;&lt;D xsi:type="xsd:double"&gt;55.66071&lt;/D&gt;&lt;D xsi:type="xsd:double"&gt;55.66071&lt;/D&gt;&lt;D xsi:type="xsd:double"&gt;55.66071&lt;/D&gt;&lt;D xsi:type="xsd:double"&gt;55.23214&lt;/D&gt;&lt;D xsi:type="xsd:double"&gt;55.23214&lt;/D&gt;&lt;D xsi:type="xsd:double"&gt;55.23214&lt;/D&gt;&lt;D xsi:type="xsd:double"&gt;55.23214&lt;/D&gt;&lt;D xsi:type="xsd:double"&gt;55.23214&lt;/D&gt;&lt;D xsi:type="xsd:double"&gt;54.729630000000007&lt;/D&gt;&lt;D xsi:type="xsd:double"&gt;54.729630000000007&lt;/D&gt;&lt;D xsi:type="xsd:double"&gt;54.577780000000004&lt;/D&gt;&lt;D xsi:type="xsd:double"&gt;55.061540000000008&lt;/D&gt;&lt;D xsi:type="xsd:double"&gt;55.061540000000008&lt;/D&gt;&lt;D xsi:type="xsd:double"&gt;55.061540000000008&lt;/D&gt;&lt;D xsi:type="xsd:double"&gt;55.061540000000008&lt;/D&gt;&lt;D xsi:type="xsd:double"&gt;55.061540000000008&lt;/D&gt;&lt;D xsi:type="xsd:double"&gt;54.792310000000008&lt;/D&gt;&lt;D xsi:type="xsd:double"&gt;54.669230000000006&lt;/D&gt;&lt;D xsi:type="xsd:double"&gt;54.669230000000006&lt;/D&gt;&lt;D xsi:type="xsd:double"&gt;54.669230000000006&lt;/D&gt;&lt;D xsi:type="xsd:double"&gt;54.669230000000006&lt;/D&gt;&lt;D xsi:type="xsd:double"&gt;54.669230000000006&lt;/D&gt;&lt;D xsi:type="xsd:double"&gt;54.669230000000006&lt;/D&gt;&lt;D xsi:type="xsd:double"&gt;54.669230000000006&lt;/D&gt;&lt;D xsi:type="xsd:double"&gt;54.669230000000006&lt;/D&gt;&lt;D xsi:type="xsd:double"&gt;54.669230000000006&lt;/D&gt;&lt;D xsi:type="xsd:double"&gt;54.669230000000006&lt;/D&gt;&lt;D xsi:type="xsd:double"&gt;54.669230000000006&lt;/D&gt;&lt;D xsi:type="xsd:double"&gt;54.515380000000008&lt;/D&gt;&lt;D xsi:type="xsd:double"&gt;54.515380000000008&lt;/D&gt;&lt;D xsi:type="xsd:double"&gt;54.515380000000008&lt;/D&gt;&lt;D xsi:type="xsd:double"&gt;54.11923&lt;/D&gt;&lt;D xsi:type="xsd:double"&gt;54.11923&lt;/D&gt;&lt;D xsi:type="xsd:double"&gt;54.11923&lt;/D&gt;&lt;D xsi:type="xsd:double"&gt;54.11923&lt;/D&gt;&lt;D xsi:type="xsd:double"&gt;54.11923&lt;/D&gt;&lt;D xsi:type="xsd:double"&gt;54.11923&lt;/D&gt;&lt;D xsi:type="xsd:double"&gt;54.11923&lt;/D&gt;&lt;D xsi:type="xsd:double"&gt;54.11923&lt;/D&gt;&lt;D xsi:type="xsd:double"&gt;53.58077&lt;/D&gt;&lt;D xsi:type="xsd:double"&gt;53.58077&lt;/D&gt;&lt;D xsi:type="xsd:double"&gt;52.7&lt;/D&gt;&lt;D xsi:type="xsd:double"&gt;52.7&lt;/D&gt;&lt;D xsi:type="xsd:double"&gt;52.171440000000004&lt;/D&gt;&lt;D xsi:type="xsd:double"&gt;52.171440000000004&lt;/D&gt;&lt;D xsi:type="xsd:double"&gt;52.171440000000004&lt;/D&gt;&lt;D xsi:type="xsd:double"&gt;51.814290000000007&lt;/D&gt;&lt;D xsi:type="xsd:double"&gt;51.742860000000007&lt;/D&gt;&lt;D xsi:type="xsd:double"&gt;51.742860000000007&lt;/D&gt;&lt;D xsi:type="xsd:double"&gt;51.742860000000007&lt;/D&gt;&lt;D xsi:type="xsd:double"&gt;45.986430000000006&lt;/D&gt;&lt;D xsi:type="xsd:double"&gt;45.307860000000005&lt;/D&gt;&lt;D xsi:type="xsd:double"&gt;45.307860000000005&lt;/D&gt;&lt;D xsi:type="xsd:double"&gt;45.307860000000005&lt;/D&gt;&lt;D xsi:type="xsd:double"&gt;45.307860000000005&lt;/D&gt;&lt;D xsi:type="xsd:double"&gt;45.307860000000005&lt;/D&gt;&lt;D xsi:type="xsd:double"&gt;45.307860000000005&lt;/D&gt;&lt;D xsi:type="xsd:double"&gt;45.307860000000005&lt;/D&gt;&lt;D xsi:type="xsd:double"&gt;45.307860000000005&lt;/D&gt;&lt;D xsi:type="xsd:double"&gt;45.307860000000005&lt;/D&gt;&lt;D xsi:type="xsd:double"&gt;44.73286&lt;/D&gt;&lt;D xsi:type="xsd:double"&gt;44.73286&lt;/D&gt;&lt;D xsi:type="xsd:double"&gt;44.66143&lt;/D&gt;&lt;D xsi:type="xsd:double"&gt;44.66143&lt;/D&gt;&lt;D xsi:type="xsd:double"&gt;44.66143&lt;/D&gt;&lt;D xsi:type="xsd:double"&gt;44.66143&lt;/D&gt;&lt;D xsi:type="xsd:double"&gt;44.66143&lt;/D&gt;&lt;D xsi:type="xsd:double"&gt;44.66143&lt;/D&gt;&lt;D xsi:type="xsd:double"&gt;44.66143&lt;/D&gt;&lt;D xsi:type="xsd:double"&gt;44.34&lt;/D&gt;&lt;D xsi:type="xsd:double"&gt;43.947140000000005&lt;/D&gt;&lt;D xsi:type="xsd:double"&gt;43.947140000000005&lt;/D&gt;&lt;D xsi:type="xsd:double"&gt;43.80429&lt;/D&gt;&lt;D xsi:type="xsd:double"&gt;42.768570000000004&lt;/D&gt;&lt;D xsi:type="xsd:double"&gt;42.742070000000005&lt;/D&gt;&lt;D xsi:type="xsd:double"&gt;42.29379&lt;/D&gt;&lt;D xsi:type="xsd:double"&gt;42.64067&lt;/D&gt;&lt;D xsi:type="xsd:double"&gt;41.84067&lt;/D&gt;&lt;D xsi:type="xsd:double"&gt;40.52069&lt;/D&gt;&lt;D xsi:type="xsd:double"&gt;38.25862&lt;/D&gt;&lt;D xsi:type="xsd:double"&gt;38&lt;/D&gt;&lt;D xsi:type="xsd:double"&gt;37.310340000000004&lt;/D&gt;&lt;D xsi:type="xsd:double"&gt;36.43103&lt;/D&gt;&lt;D xsi:type="xsd:double"&gt;36.43103&lt;/D&gt;&lt;D xsi:type="xsd:double"&gt;36.43103&lt;/D&gt;&lt;D xsi:type="xsd:double"&gt;36.43103&lt;/D&gt;&lt;D xsi:type="xsd:double"&gt;35.626670000000004&lt;/D&gt;&lt;D xsi:type="xsd:double"&gt;35.626670000000004&lt;/D&gt;&lt;D xsi:type="xsd:double"&gt;35.626670000000004&lt;/D&gt;&lt;D xsi:type="xsd:double"&gt;35.626670000000004&lt;/D&gt;&lt;D xsi:type="xsd:double"&gt;34.94&lt;/D&gt;&lt;D xsi:type="xsd:double"&gt;33.558620000000005&lt;/D&gt;&lt;D xsi:type="xsd:double"&gt;32.670350000000006&lt;/D&gt;&lt;D xsi:type="xsd:double"&gt;32.22207&lt;/D&gt;&lt;D xsi:type="xsd:double"&gt;31.342070000000003&lt;/D&gt;&lt;D xsi:type="xsd:double"&gt;31.514480000000002&lt;/D&gt;&lt;D xsi:type="xsd:double"&gt;31.514480000000002&lt;/D&gt;&lt;D xsi:type="xsd:double"&gt;30.92828&lt;/D&gt;&lt;D xsi:type="xsd:double"&gt;30.211430000000004&lt;/D&gt;&lt;D xsi:type="xsd:double"&gt;30.211430000000004&lt;/D&gt;&lt;D xsi:type="xsd:double"&gt;29.961430000000004&lt;/D&gt;&lt;D xsi:type="xsd:double"&gt;29.961430000000004&lt;/D&gt;&lt;D xsi:type="xsd:double"&gt;29.800690000000003&lt;/D&gt;&lt;D xsi:type="xsd:double"&gt;29.800690000000003&lt;/D&gt;&lt;D xsi:type="xsd:double"&gt;29.800690000000003&lt;/D&gt;&lt;D xsi:type="xsd:double"&gt;28.731730000000002&lt;/D&gt;&lt;D xsi:type="xsd:double"&gt;28.731730000000002&lt;/D&gt;&lt;D xsi:type="xsd:double"&gt;28.731730000000002&lt;/D&gt;&lt;D xsi:type="xsd:double"&gt;28.559310000000004&lt;/D&gt;&lt;D xsi:type="xsd:double"&gt;28.559310000000004&lt;/D&gt;&lt;D xsi:type="xsd:double"&gt;28.559310000000004&lt;/D&gt;&lt;D xsi:type="xsd:double"&gt;28.559310000000004&lt;/D&gt;&lt;D xsi:type="xsd:double"&gt;28.45586&lt;/D&gt;&lt;D xsi:type="xsd:double"&gt;28.45586&lt;/D&gt;&lt;D xsi:type="xsd:double"&gt;28.45586&lt;/D&gt;&lt;D xsi:type="xsd:double"&gt;28.118570000000002&lt;/D&gt;&lt;D xsi:type="xsd:double"&gt;28.118570000000002&lt;/D&gt;&lt;D xsi:type="xsd:double"&gt;28.118570000000002&lt;/D&gt;&lt;D xsi:type="xsd:double"&gt;28.118570000000002&lt;/D&gt;&lt;D xsi:type="xsd:double"&gt;27.49379&lt;/D&gt;&lt;D xsi:type="xsd:double"&gt;27.49379&lt;/D&gt;&lt;D xsi:type="xsd:double"&gt;27.49379&lt;/D&gt;&lt;D xsi:type="xsd:double"&gt;27.49379&lt;/D&gt;&lt;D xsi:type="xsd:double"&gt;27.49379&lt;/D&gt;&lt;D xsi:type="xsd:double"&gt;27.49379&lt;/D&gt;&lt;/FQL&gt;&lt;FQL&gt;&lt;Q&gt;FR0000130809^PSETCAL(FIVEDAY);FG_VOLUME(-1AY,NOW,D,0)&lt;/Q&gt;&lt;R&gt;263&lt;/R&gt;&lt;C&gt;1&lt;/C&gt;&lt;D xsi:type="xsd:double"&gt;5.841434&lt;/D&gt;&lt;D xsi:type="xsd:double"&gt;2.4928779999999997&lt;/D&gt;&lt;D xsi:type="xsd:double"&gt;4.026262&lt;/D&gt;&lt;D xsi:type="xsd:double"&gt;3.017708&lt;/D&gt;&lt;D xsi:type="xsd:double"&gt;4.487439&lt;/D&gt;&lt;D xsi:type="xsd:double"&gt;3.9596579999999997&lt;/D&gt;&lt;D xsi:type="xsd:double"&gt;3.818656&lt;/D&gt;&lt;D xsi:type="xsd:double"&gt;6.052254&lt;/D&gt;&lt;D xsi:type="xsd:double"&gt;4.9400400000000007&lt;/D&gt;&lt;D xsi:type="xsd:double"&gt;2.830561&lt;/D&gt;&lt;D xsi:type="xsd:double"&gt;4.375838&lt;/D&gt;&lt;D xsi:type="xsd:double"&gt;6.136019&lt;/D&gt;&lt;D xsi:type="xsd:double"&gt;8.1609749999999988&lt;/D&gt;&lt;D xsi:type="xsd:double"&gt;6.716621&lt;/D&gt;&lt;D xsi:type="xsd:double"&gt;7.276389&lt;/D&gt;&lt;D xsi:type="xsd:double"&gt;4.0378&lt;/D&gt;&lt;D xsi:type="xsd:double"&gt;3.110478&lt;/D&gt;&lt;D xsi:type="xsd:double"&gt;3.522725&lt;/D&gt;&lt;D xsi:type="xsd:double"&gt;4.6661579999999994&lt;/D&gt;&lt;D xsi:type="xsd:double"&gt;6.292649&lt;/D&gt;&lt;D xsi:type="xsd:double"&gt;3.067336&lt;/D&gt;&lt;D xsi:type="xsd:double"&gt;4.459724&lt;/D&gt;&lt;D xsi:type="xsd:double"&gt;3.017137&lt;/D&gt;&lt;D xsi:type="xsd:double"&gt;3.092257&lt;/D&gt;&lt;D xsi:type="xsd:double"&gt;3.0898000000000003&lt;/D&gt;&lt;D xsi:type="xsd:double"&gt;5.696937&lt;/D&gt;&lt;D xsi:type="xsd:double"&gt;2.659973&lt;/D&gt;&lt;D xsi:type="xsd:double"&gt;3.241297&lt;/D&gt;&lt;D xsi:type="xsd:double"&gt;2.59552&lt;/D&gt;&lt;D xsi:type="xsd:double"&gt;1.4946700000000002&lt;/D&gt;&lt;D xsi:type="xsd:double"&gt;0.207857&lt;/D&gt;&lt;D xsi:type="xsd:double"&gt;1.253592&lt;/D&gt;&lt;D xsi:type="xsd:double"&gt;0.806132&lt;/D&gt;&lt;D xsi:type="xsd:double"&gt;0.93887000000000009&lt;/D&gt;&lt;D xsi:type="xsd:double"&gt;1.6017789999999998&lt;/D&gt;&lt;D xsi:type="xsd:double"&gt;0.671886&lt;/D&gt;&lt;D xsi:type="xsd:double"&gt;1.9248600000000002&lt;/D&gt;&lt;D xsi:type="xsd:double"&gt;3.654711&lt;/D&gt;&lt;D xsi:type="xsd:double"&gt;3.459072&lt;/D&gt;&lt;D xsi:type="xsd:double"&gt;2.8644149999999997&lt;/D&gt;&lt;D xsi:type="xsd:double"&gt;4.407366&lt;/D&gt;&lt;D xsi:type="xsd:double"&gt;4.89864&lt;/D&gt;&lt;D xsi:type="xsd:double"&gt;3.866103&lt;/D&gt;&lt;D xsi:type="xsd:double"&gt;6.6884429999999995&lt;/D&gt;&lt;D xsi:type="xsd:double"&gt;8.6428400000000014&lt;/D&gt;&lt;D xsi:type="xsd:double"&gt;6.2472689999999993&lt;/D&gt;&lt;D xsi:type="xsd:double"&gt;2.460333&lt;/D&gt;&lt;D xsi:type="xsd:double"&gt;5.5015789999999996&lt;/D&gt;&lt;D xsi:type="xsd:double"&gt;6.240151&lt;/D&gt;&lt;D xsi:type="xsd:double"&gt;5.083409&lt;/D&gt;&lt;D xsi:type="xsd:double"&gt;7.6496949999999995&lt;/D&gt;&lt;D xsi:type="xsd:double"&gt;3.7055439999999997&lt;/D&gt;&lt;D xsi:type="xsd:double"&gt;5.620807&lt;/D&gt;&lt;D xsi:type="xsd:double"&gt;4.7304&lt;/D&gt;&lt;D xsi:type="xsd:double"&gt;6.362691&lt;/D&gt;&lt;D xsi:type="xsd:double"&gt;8.115964&lt;/D&gt;&lt;D xsi:type="xsd:double"&gt;5.594747&lt;/D&gt;&lt;D xsi:type="xsd:double"&gt;4.41577&lt;/D&gt;&lt;D xsi:type="xsd:double"&gt;3.5452000000000004&lt;/D&gt;&lt;D xsi:type="xsd:double"&gt;5.193474&lt;/D&gt;&lt;D xsi:type="xsd:double"&gt;3.372886&lt;/D&gt;&lt;D xsi:type="xsd:double"&gt;3.865847&lt;/D&gt;&lt;D xsi:type="xsd:double"&gt;4.419213&lt;/D&gt;&lt;D xsi:type="xsd:double"&gt;4.679793&lt;/D&gt;&lt;D xsi:type="xsd:double"&gt;4.8047379999999995&lt;/D&gt;&lt;D xsi:type="xsd:double"&gt;4.803833&lt;/D&gt;&lt;D xsi:type="xsd:double"&gt;3.626111&lt;/D&gt;&lt;D xsi:type="xsd:double"&gt;5.6456149999999994&lt;/D&gt;&lt;D xsi:type="xsd:double"&gt;10.97855&lt;/D&gt;&lt;D xsi:type="xsd:double"&gt;7.317639&lt;/D&gt;&lt;D xsi:type="xsd:double"&gt;5.6152669999999993&lt;/D&gt;&lt;D xsi:type="xsd:double"&gt;4.0197&lt;/D&gt;&lt;D xsi:type="xsd:double"&gt;6.268864&lt;/D&gt;&lt;D xsi:type="xsd:double"&gt;4.793753&lt;/D&gt;&lt;D xsi:type="xsd:double"&gt;4.367915&lt;/D&gt;&lt;D xsi:type="xsd:double"&gt;4.341654&lt;/D&gt;&lt;D xsi:type="xsd:double"&gt;5.5287049999999995&lt;/D&gt;&lt;D xsi:type="xsd:double"&gt;5.732818&lt;/D&gt;&lt;D xsi:type="xsd:double"&gt;4.430255&lt;/D&gt;&lt;D xsi:type="xsd:double"&gt;5.221829&lt;/D&gt;&lt;D xsi:type="xsd:double"&gt;5.304048&lt;/D&gt;&lt;D xsi:type="xsd:double"&gt;4.695517&lt;/D&gt;&lt;D xsi:type="xsd:double"&gt;3.9803500000000005&lt;/D&gt;&lt;D xsi:type="xsd:double"&gt;4.0725679999999995&lt;/D&gt;&lt;D xsi:type="xsd:double"&gt;4.271436&lt;/D&gt;&lt;D xsi:type="xsd:double"&gt;4.898034&lt;/D&gt;&lt;D xsi:type="xsd:double"&gt;7.6776459999999993&lt;/D&gt;&lt;D xsi:type="xsd:double"&gt;8.920793999999999&lt;/D&gt;&lt;D xsi:type="xsd:double"&gt;7.9526889999999995&lt;/D&gt;&lt;D xsi:type="xsd:double"&gt;6.6798&lt;/D&gt;&lt;D xsi:type="xsd:double"&gt;9.820356&lt;/D&gt;&lt;D xsi:type="xsd:double"&gt;5.250532&lt;/D&gt;&lt;D xsi:type="xsd:double"&gt;5.9047969999999994&lt;/D&gt;&lt;D xsi:type="xsd:double"&gt;3.497737&lt;/D&gt;&lt;D xsi:type="xsd:double"&gt;3.593113&lt;/D&gt;&lt;D xsi:type="xsd:double"&gt;2.404355&lt;/D&gt;&lt;D xsi:type="xsd:double"&gt;2.128218&lt;/D&gt;&lt;D xsi:type="xsd:double"&gt;2.8693700000000004&lt;/D&gt;&lt;D xsi:type="xsd:double"&gt;4.720352&lt;/D&gt;&lt;D xsi:type="xsd:double"&gt;6.5178829999999994&lt;/D&gt;&lt;D xsi:type="xsd:double"&gt;4.848806&lt;/D&gt;&lt;D xsi:type="xsd:double"&gt;4.345325&lt;/D&gt;&lt;D xsi:type="xsd:double"&gt;5.3142000000000005&lt;/D&gt;&lt;D xsi:type="xsd:double"&gt;7.696263&lt;/D&gt;&lt;D xsi:type="xsd:double"&gt;5.437765&lt;/D&gt;&lt;D xsi:type="xsd:double"&gt;3.561854&lt;/D&gt;&lt;D xsi:type="xsd:double"&gt;2.707827&lt;/D&gt;&lt;D xsi:type="xsd:double"&gt;3.237517&lt;/D&gt;&lt;D xsi:type="xsd:double"&gt;2.6000900000000002&lt;/D&gt;&lt;D xsi:type="xsd:double"&gt;3.642242&lt;/D&gt;&lt;D xsi:type="xsd:double"&gt;3.888588&lt;/D&gt;&lt;D xsi:type="xsd:double"&gt;6.1818269999999993&lt;/D&gt;&lt;D xsi:type="xsd:double"&gt;3.7928059999999997&lt;/D&gt;&lt;D xsi:type="xsd:double"&gt;3.8811289999999996&lt;/D&gt;&lt;D xsi:type="xsd:double"&gt;5.086481&lt;/D&gt;&lt;D xsi:type="xsd:double"&gt;0&lt;/D&gt;&lt;D xsi:type="xsd:double"&gt;0&lt;/D&gt;&lt;D xsi:type="xsd:double"&gt;3.367762&lt;/D&gt;&lt;D xsi:type="xsd:double"&gt;5.1465049999999994&lt;/D&gt;&lt;D xsi:type="xsd:double"&gt;4.4570739999999995&lt;/D&gt;&lt;D xsi:type="xsd:double"&gt;3.3952&lt;/D&gt;&lt;D xsi:type="xsd:double"&gt;1.947881&lt;/D&gt;&lt;D xsi:type="xsd:double"&gt;3.679083&lt;/D&gt;&lt;D xsi:type="xsd:double"&gt;5.184532&lt;/D&gt;&lt;D xsi:type="xsd:double"&gt;9.5228729999999988&lt;/D&gt;&lt;D xsi:type="xsd:double"&gt;5.249726&lt;/D&gt;&lt;D xsi:type="xsd:double"&gt;6.2347600000</t>
        </r>
      </text>
    </comment>
    <comment ref="A49" authorId="2" shapeId="0" xr:uid="{00000000-0006-0000-0000-000032000000}">
      <text>
        <r>
          <rPr>
            <b/>
            <sz val="9"/>
            <color indexed="81"/>
            <rFont val="Tahoma"/>
            <family val="2"/>
          </rPr>
          <t>000005&lt;/D&gt;&lt;D xsi:type="xsd:double"&gt;6.12781&lt;/D&gt;&lt;D xsi:type="xsd:double"&gt;3.977451&lt;/D&gt;&lt;D xsi:type="xsd:double"&gt;5.533682&lt;/D&gt;&lt;D xsi:type="xsd:double"&gt;4.476373&lt;/D&gt;&lt;D xsi:type="xsd:double"&gt;4.238047&lt;/D&gt;&lt;D xsi:type="xsd:double"&gt;5.320637&lt;/D&gt;&lt;D xsi:type="xsd:double"&gt;3.541572&lt;/D&gt;&lt;D xsi:type="xsd:double"&gt;5.060662&lt;/D&gt;&lt;D xsi:type="xsd:double"&gt;6.728465&lt;/D&gt;&lt;D xsi:type="xsd:double"&gt;4.519449&lt;/D&gt;&lt;D xsi:type="xsd:double"&gt;3.3431&lt;/D&gt;&lt;D xsi:type="xsd:double"&gt;4.313982&lt;/D&gt;&lt;D xsi:type="xsd:double"&gt;4.916758&lt;/D&gt;&lt;D xsi:type="xsd:double"&gt;5.579686&lt;/D&gt;&lt;D xsi:type="xsd:double"&gt;2.070848&lt;/D&gt;&lt;D xsi:type="xsd:double"&gt;5.59886&lt;/D&gt;&lt;D xsi:type="xsd:double"&gt;4.919175&lt;/D&gt;&lt;D xsi:type="xsd:double"&gt;3.7891109999999997&lt;/D&gt;&lt;D xsi:type="xsd:double"&gt;4.314394&lt;/D&gt;&lt;D xsi:type="xsd:double"&gt;4.298169&lt;/D&gt;&lt;D xsi:type="xsd:double"&gt;3.5944249999999998&lt;/D&gt;&lt;D xsi:type="xsd:double"&gt;3.938836&lt;/D&gt;&lt;D xsi:type="xsd:double"&gt;3.550251&lt;/D&gt;&lt;D xsi:type="xsd:double"&gt;4.367412&lt;/D&gt;&lt;D xsi:type="xsd:double"&gt;2.3245739999999997&lt;/D&gt;&lt;D xsi:type="xsd:double"&gt;4.007269&lt;/D&gt;&lt;D xsi:type="xsd:double"&gt;5.561703&lt;/D&gt;&lt;D xsi:type="xsd:double"&gt;9.043787&lt;/D&gt;&lt;D xsi:type="xsd:double"&gt;9.645636&lt;/D&gt;&lt;D xsi:type="xsd:double"&gt;4.5300509999999994&lt;/D&gt;&lt;D xsi:type="xsd:double"&gt;4.852938&lt;/D&gt;&lt;D xsi:type="xsd:double"&gt;3.218791&lt;/D&gt;&lt;D xsi:type="xsd:double"&gt;5.9738039999999994&lt;/D&gt;&lt;D xsi:type="xsd:double"&gt;5.6501449999999993&lt;/D&gt;&lt;D xsi:type="xsd:double"&gt;3.548911&lt;/D&gt;&lt;D xsi:type="xsd:double"&gt;5.4347259999999995&lt;/D&gt;&lt;D xsi:type="xsd:double"&gt;6.1054749999999993&lt;/D&gt;&lt;D xsi:type="xsd:double"&gt;4.500484&lt;/D&gt;&lt;D xsi:type="xsd:double"&gt;5.7214779999999994&lt;/D&gt;&lt;D xsi:type="xsd:double"&gt;3.359256&lt;/D&gt;&lt;D xsi:type="xsd:double"&gt;3.0159249999999997&lt;/D&gt;&lt;D xsi:type="xsd:double"&gt;6.38848&lt;/D&gt;&lt;D xsi:type="xsd:double"&gt;4.411109&lt;/D&gt;&lt;D xsi:type="xsd:double"&gt;7.6544849999999993&lt;/D&gt;&lt;D xsi:type="xsd:double"&gt;9.365446&lt;/D&gt;&lt;D xsi:type="xsd:double"&gt;9.256428&lt;/D&gt;&lt;D xsi:type="xsd:double"&gt;5.736388&lt;/D&gt;&lt;D xsi:type="xsd:double"&gt;4.9017349999999995&lt;/D&gt;&lt;D xsi:type="xsd:double"&gt;4.93332&lt;/D&gt;&lt;D xsi:type="xsd:double"&gt;7.8767679999999993&lt;/D&gt;&lt;D xsi:type="xsd:double"&gt;5.8910079999999994&lt;/D&gt;&lt;D xsi:type="xsd:double"&gt;7.1456669999999995&lt;/D&gt;&lt;D xsi:type="xsd:double"&gt;10.644400000000001&lt;/D&gt;&lt;D xsi:type="xsd:double"&gt;7.1229759999999995&lt;/D&gt;&lt;D xsi:type="xsd:double"&gt;6.121778&lt;/D&gt;&lt;D xsi:type="xsd:double"&gt;3.904394&lt;/D&gt;&lt;D xsi:type="xsd:double"&gt;4.997095&lt;/D&gt;&lt;D xsi:type="xsd:double"&gt;4.393509&lt;/D&gt;&lt;D xsi:type="xsd:double"&gt;6.794649&lt;/D&gt;&lt;D xsi:type="xsd:double"&gt;7.0354149999999995&lt;/D&gt;&lt;D xsi:type="xsd:double"&gt;6.063991&lt;/D&gt;&lt;D xsi:type="xsd:double"&gt;15.316218999999999&lt;/D&gt;&lt;D xsi:type="xsd:double"&gt;9.5453409999999987&lt;/D&gt;&lt;D xsi:type="xsd:double"&gt;11.55558&lt;/D&gt;&lt;D xsi:type="xsd:double"&gt;13.63508&lt;/D&gt;&lt;D xsi:type="xsd:double"&gt;15.054030000000001&lt;/D&gt;&lt;D xsi:type="xsd:double"&gt;27.98928&lt;/D&gt;&lt;D xsi:type="xsd:double"&gt;29.20062&lt;/D&gt;&lt;D xsi:type="xsd:double"&gt;10.41141&lt;/D&gt;&lt;D xsi:type="xsd:double"&gt;3.8006900000000003&lt;/D&gt;&lt;D xsi:type="xsd:double"&gt;4.560721&lt;/D&gt;&lt;D xsi:type="xsd:double"&gt;4.611495&lt;/D&gt;&lt;D xsi:type="xsd:double"&gt;10.535820000000001&lt;/D&gt;&lt;D xsi:type="xsd:double"&gt;10.677178999999999&lt;/D&gt;&lt;D xsi:type="xsd:double"&gt;4.930954&lt;/D&gt;&lt;D xsi:type="xsd:double"&gt;5.049219&lt;/D&gt;&lt;D xsi:type="xsd:double"&gt;4.1119200000000005&lt;/D&gt;&lt;D xsi:type="xsd:double"&gt;6.509339&lt;/D&gt;&lt;D xsi:type="xsd:double"&gt;4.249338&lt;/D&gt;&lt;D xsi:type="xsd:double"&gt;2.691696&lt;/D&gt;&lt;D xsi:type="xsd:double"&gt;4.4484200000000005&lt;/D&gt;&lt;D xsi:type="xsd:double"&gt;5.912323&lt;/D&gt;&lt;D xsi:type="xsd:double"&gt;6.227225&lt;/D&gt;&lt;D xsi:type="xsd:double"&gt;5.534513&lt;/D&gt;&lt;D xsi:type="xsd:double"&gt;6.5861779999999994&lt;/D&gt;&lt;D xsi:type="xsd:double"&gt;9.422485&lt;/D&gt;&lt;D xsi:type="xsd:double"&gt;5.804511&lt;/D&gt;&lt;D xsi:type="xsd:double"&gt;5.514722&lt;/D&gt;&lt;D xsi:type="xsd:double"&gt;13.524469&lt;/D&gt;&lt;D xsi:type="xsd:double"&gt;14.719831&lt;/D&gt;&lt;D xsi:type="xsd:double"&gt;17.616&lt;/D&gt;&lt;D xsi:type="xsd:double"&gt;17.39854&lt;/D&gt;&lt;D xsi:type="xsd:double"&gt;15.50087&lt;/D&gt;&lt;D xsi:type="xsd:double"&gt;12.677&lt;/D&gt;&lt;D xsi:type="xsd:double"&gt;7.238733&lt;/D&gt;&lt;D xsi:type="xsd:double"&gt;8.494491&lt;/D&gt;&lt;D xsi:type="xsd:double"&gt;5.911732&lt;/D&gt;&lt;D xsi:type="xsd:double"&gt;11.257810000000001&lt;/D&gt;&lt;D xsi:type="xsd:double"&gt;10.23873&lt;/D&gt;&lt;D xsi:type="xsd:double"&gt;10.48001&lt;/D&gt;&lt;D xsi:type="xsd:double"&gt;12.42172&lt;/D&gt;&lt;D xsi:type="xsd:double"&gt;11.325191&lt;/D&gt;&lt;D xsi:type="xsd:double"&gt;9.873331&lt;/D&gt;&lt;D xsi:type="xsd:double"&gt;12.947000000000001&lt;/D&gt;&lt;D xsi:type="xsd:double"&gt;5.437949&lt;/D&gt;&lt;D xsi:type="xsd:double"&gt;6.7615219999999994&lt;/D&gt;&lt;D xsi:type="xsd:double"&gt;7.0788639999999994&lt;/D&gt;&lt;D xsi:type="xsd:double"&gt;9.853626&lt;/D&gt;&lt;D xsi:type="xsd:double"&gt;7.9987109999999992&lt;/D&gt;&lt;D xsi:type="xsd:double"&gt;5.50086&lt;/D&gt;&lt;D xsi:type="xsd:double"&gt;7.557064&lt;/D&gt;&lt;D xsi:type="xsd:double"&gt;9.505370000000001&lt;/D&gt;&lt;D xsi:type="xsd:double"&gt;8.5763600000000011&lt;/D&gt;&lt;D xsi:type="xsd:double"&gt;6.706841&lt;/D&gt;&lt;D xsi:type="xsd:double"&gt;6.363267&lt;/D&gt;&lt;D xsi:type="xsd:double"&gt;6.844874&lt;/D&gt;&lt;D xsi:type="xsd:double"&gt;6.367083&lt;/D&gt;&lt;D xsi:type="xsd:double"&gt;9.642453999999999&lt;/D&gt;&lt;D xsi:type="xsd:double"&gt;5.7566559999999996&lt;/D&gt;&lt;D xsi:type="xsd:double"&gt;4.2012459999999994&lt;/D&gt;&lt;D xsi:type="xsd:double"&gt;3.826815&lt;/D&gt;&lt;D xsi:type="xsd:double"&gt;4.6845729999999994&lt;/D&gt;&lt;D xsi:type="xsd:double"&gt;19.152260000000002&lt;/D&gt;&lt;D xsi:type="xsd:double"&gt;12.255780000000002&lt;/D&gt;&lt;D xsi:type="xsd:double"&gt;9.076457&lt;/D&gt;&lt;D xsi:type="xsd:double"&gt;17.72963&lt;/D&gt;&lt;D xsi:type="xsd:double"&gt;11.170280000000002&lt;/D&gt;&lt;D xsi:type="xsd:double"&gt;14.608740000000001&lt;/D&gt;&lt;D xsi:type="xsd:double"&gt;9.4712&lt;/D&gt;&lt;D xsi:type="xsd:double"&gt;6.934857&lt;/D&gt;&lt;D xsi:type="xsd:double"&gt;9.956608&lt;/D&gt;&lt;D xsi:type="xsd:double"&gt;11.94048&lt;/D&gt;&lt;D xsi:type="xsd:double"&gt;7.952939&lt;/D&gt;&lt;D xsi:type="xsd:double"&gt;5.726868&lt;/D&gt;&lt;D xsi:type="xsd:double"&gt;5.633017&lt;/D&gt;&lt;D xsi:type="xsd:double"&gt;2.230223&lt;/D&gt;&lt;/FQL&gt;&lt;FQL&gt;&lt;Q&gt;FR0000130809^FA_ISO_CODE&lt;/Q&gt;&lt;R&gt;1&lt;/R&gt;&lt;C&gt;1&lt;/C&gt;&lt;D xsi:type="xsd:string"&gt;EUR&lt;/D&gt;&lt;/FQL&gt;&lt;FQL&gt;&lt;Q&gt;FR0000130809^LSD_NAME_TOP_HLDR(10,"H","FS","EN")&lt;/Q&gt;&lt;R&gt;10&lt;/R&gt;&lt;C&gt;1&lt;/C&gt;&lt;D xsi:type="xsd:string"&gt;Lyxor International Asset Management SA&lt;/D&gt;&lt;D xsi:type="xsd:string"&gt;Groupama SA&lt;/D&gt;&lt;D xsi:type="xsd:string"&gt;Natixis Asset Management SA&lt;/D&gt;&lt;D xsi:type="xsd:string"&gt;Groupama Asset Management SA&lt;/D&gt;&lt;D xsi:type="xsd:string"&gt;Societe Generale SA&lt;/D&gt;&lt;D xsi:type="xsd:string"&gt;Capital Research Global Investors&lt;/D&gt;&lt;D xsi:type="xsd:string"&gt;Caisse des Depots et Consignations&lt;/D&gt;&lt;D xsi:type="xsd:string"&gt;Norges Bank Investment Management&lt;/D&gt;&lt;D xsi:type="xsd:string"&gt;Capital World Investors&lt;/D&gt;&lt;D xsi:type="xsd:string"&gt;Meiji Yasuda Life Insurance Co.&lt;/D&gt;&lt;/FQL&gt;&lt;FQL&gt;&lt;Q&gt;FR0000130809^LSD_POS_TOP_HLDR(10,"H","FS")&lt;/Q&gt;&lt;R&gt;10&lt;/R&gt;&lt;C&gt;1&lt;/C&gt;&lt;D xsi:type="xsd:double"&gt;50619422&lt;/D&gt;&lt;D xsi:type="xsd:double"&gt;31719974&lt;/D&gt;&lt;D xsi:type="xsd:double"&gt;28517086&lt;/D&gt;&lt;D xsi:type="xsd:double"&gt;22655679&lt;/D&gt;&lt;D xsi:type="xsd:double"&gt;21306663&lt;/D&gt;&lt;D xsi:type="xsd:double"&gt;20128908&lt;/D&gt;&lt;D xsi:type="xsd:double"&gt;16797614&lt;/D&gt;&lt;D xsi:type="xsd:double"&gt;14912233&lt;/D&gt;&lt;D xsi:type="xsd:double"&gt;13755078&lt;/D&gt;&lt;D xsi:type="xsd:double"&gt;11069312&lt;/D&gt;&lt;/FQL&gt;&lt;FQL&gt;&lt;Q&gt;DE0005190003^IF(FF_PENS_LIABS_UNFUNDED(ANN,0,,,RF)&amp;gt;0,FF_PENS_LIABS_UNFUNDED(ANN,0,,,RF),IF(FF_PENS_LIABS_UNFUNDED(ANN,0,,,RF)&amp;lt;0,0,FF_PENS_BNFIT_RETIR_POST(ANN,40816,,,RF)))&lt;/Q&gt;&lt;R&gt;1&lt;/R&gt;&lt;C&gt;1&lt;/C&gt;&lt;D xsi:type="xsd:double"&gt;1553&lt;/D&gt;&lt;/FQL&gt;&lt;FQL&gt;&lt;Q&gt;DE0005557508^JULIAN(FF_FISCAL_DATE(QTR,0,,,RF,"DATEN"))&lt;/Q&gt;&lt;R&gt;1&lt;/R&gt;&lt;C&gt;1&lt;/C&gt;&lt;D xsi:type="xsd:int"&gt;40816&lt;/D&gt;&lt;/FQL&gt;&lt;FQL&gt;&lt;Q&gt;FI0009000681^JULIAN(FF_FISCAL_DATE(QTR,0,,,RF,"DATEN"))&lt;/Q&gt;&lt;R&gt;1&lt;/R&gt;&lt;C&gt;1&lt;/C&gt;&lt;D xsi:type="xsd:int"&gt;40816&lt;/D&gt;&lt;/FQL&gt;&lt;FQL&gt;&lt;Q&gt;FR0000130809^JULIAN(FF_FISCAL_DATE(QTR,0,,,RF,"DATEN"))&lt;/Q&gt;&lt;R&gt;1&lt;/R&gt;&lt;C&gt;1&lt;/C&gt;&lt;D xsi:type="xsd:int"&gt;40724&lt;/D&gt;&lt;/FQL&gt;&lt;FQL&gt;&lt;Q&gt;FR0000120644^JULIAN(FF_FISCAL_DATE(QTR,0,,,RF,"DATEN"))&lt;/Q&gt;&lt;R&gt;1&lt;/R&gt;&lt;C&gt;1&lt;/C&gt;&lt;D xsi:type="xsd:int"&gt;40724&lt;/D&gt;&lt;/FQL&gt;&lt;FQL&gt;&lt;Q&gt;NL0000009538^JULIAN(FF_FISCAL_DATE(QTR,0,,,RF,"DATEN"))&lt;/Q&gt;&lt;R&gt;1&lt;/R&gt;&lt;C&gt;1&lt;/C&gt;&lt;D xsi:type="xsd:int"&gt;40818&lt;/D&gt;&lt;/FQL&gt;&lt;FQL&gt;&lt;Q&gt;FR0000124711^JULIAN(FF_FISCAL_DATE(QTR,0,,,RF,"DATEN"))&lt;/Q&gt;&lt;R&gt;1&lt;/R&gt;&lt;C&gt;1&lt;/C&gt;&lt;D xsi:type="xsd:int"&gt;40724&lt;/D&gt;&lt;/FQL&gt;&lt;FQL&gt;&lt;Q&gt;FR0000120628^JULIAN(FF_FISCAL_DATE(QTR,0,,,RF,"DATEN"))&lt;/Q&gt;&lt;R&gt;1&lt;/R&gt;&lt;C&gt;1&lt;/C&gt;&lt;D xsi:type="xsd:int"&gt;40724&lt;/D&gt;&lt;/FQL&gt;&lt;FQL&gt;&lt;Q&gt;ES0148396015^JULIAN(FF_FISCAL_DATE(ANN,0,,,RF,"DATEN"))&lt;/Q&gt;&lt;R&gt;1&lt;/R&gt;&lt;C&gt;1&lt;/C&gt;&lt;D xsi:type="xsd:int"&gt;40574&lt;/D&gt;&lt;/FQL&gt;&lt;FQL&gt;&lt;Q&gt;IT0003128367^JULIAN(FF_FISCAL_DATE(QTR,0,,,RF,"DATEN"))&lt;/Q&gt;&lt;R&gt;1&lt;/R&gt;&lt;C&gt;1&lt;/C&gt;&lt;D xsi:type="xsd:int"&gt;40724&lt;/D&gt;&lt;/FQL&gt;&lt;FQL&gt;&lt;Q&gt;IT0003132476^JULIAN(FF_FISCAL_DATE(QTR,0,,,RF,"DATEN"))&lt;/Q&gt;&lt;R&gt;1&lt;/R&gt;&lt;C&gt;1&lt;/C&gt;&lt;D xsi:type="xsd:int"&gt;40816&lt;/D&gt;&lt;/FQL&gt;&lt;FQL&gt;&lt;Q&gt;NL0000303600^JULIAN(FF_FISCAL_DATE(ANN,0,,,RF,"DATEN"))&lt;/Q&gt;&lt;R&gt;1&lt;/R&gt;&lt;C&gt;1&lt;/C&gt;&lt;D xsi:type="xsd:int"&gt;40543&lt;/D&gt;&lt;/FQL&gt;&lt;FQL&gt;&lt;Q&gt;FR0000131104^JULIAN(FF_FISCAL_DATE(QTR,0,,,RF,"DATEN"))&lt;/Q&gt;&lt;R&gt;1&lt;/R&gt;&lt;C&gt;1&lt;/C&gt;&lt;D xsi:type="xsd:int"&gt;40724&lt;/D&gt;&lt;/FQL&gt;&lt;FQL&gt;&lt;Q&gt;FR0000125007^JULIAN(FF_FISCAL_DATE(QTR,0,,,RF,"DATEN"))&lt;/Q&gt;&lt;R&gt;1&lt;/R&gt;&lt;C&gt;1&lt;/C&gt;&lt;D xsi:type="xsd:int"&gt;40724&lt;/D&gt;&lt;/FQL&gt;&lt;FQL&gt;&lt;Q&gt;FR0010208488^JULIAN(FF_FISCAL_DATE(QTR,0,,,RF,"DATEN"))&lt;/Q&gt;&lt;R&gt;1&lt;/R&gt;&lt;C&gt;1&lt;/C&gt;&lt;D xsi:type="xsd:int"&gt;40724&lt;/D&gt;&lt;/FQL&gt;&lt;FQL&gt;&lt;Q&gt;NL0000009355^JULIAN(FF_FISCAL_DATE(ANN,0,,,RF,"DATEN"))&lt;/Q&gt;&lt;R&gt;1&lt;/R&gt;&lt;C&gt;1&lt;/C&gt;&lt;D xsi:type="xsd:int"&gt;40543&lt;/D&gt;&lt;/FQL&gt;&lt;FQL&gt;&lt;Q&gt;LU0323134006^JULIAN(FF_FISCAL_DATE(QTR,0,,,RF,"DATEN"))&lt;/Q&gt;&lt;R&gt;1&lt;/R&gt;&lt;C&gt;1&lt;/C&gt;&lt;D xsi:type="xsd:int"&gt;40816&lt;/D&gt;&lt;/FQL&gt;&lt;FQL&gt;&lt;Q&gt;ES0144580Y14^JULIAN(FF_FISCAL_DATE(QTR,0,,,RF,"DATEN"))&lt;/Q&gt;&lt;R&gt;1&lt;/R&gt;&lt;C&gt;1&lt;/C&gt;&lt;D xsi:type="xsd:int"&gt;40816&lt;/D&gt;&lt;/FQL&gt;&lt;FQL&gt;&lt;Q&gt;DE000A1KRND6^JULIAN(FF_FISCAL_DATE(ANN,0,,,RF,"DATEN"))&lt;/Q&gt;&lt;R&gt;0&lt;/R&gt;&lt;C&gt;0&lt;/C&gt;&lt;/FQL&gt;&lt;FQL&gt;&lt;Q&gt;IT0003497168^JULIAN(FF_FISCAL_DATE(ANN,0,,,RF,"DATEN"))&lt;/Q&gt;&lt;R&gt;1&lt;/R&gt;&lt;C&gt;1&lt;/C&gt;&lt;D xsi:type="xsd:int"&gt;40543&lt;/D&gt;&lt;/FQL&gt;&lt;FQL&gt;&lt;Q&gt;FR0000120073^JULIAN(FF_FISCAL_DATE(QTR,0,,,RF,"DATEN"))&lt;/Q&gt;&lt;R&gt;1&lt;/R&gt;&lt;C&gt;1&lt;/C&gt;&lt;D xsi:type="xsd:int"&gt;40724&lt;/D&gt;&lt;/FQL&gt;&lt;FQL&gt;&lt;Q&gt;IT0000062072^JULIAN(FF_FISCAL_DATE(ANN,0,,,RF,"DATEN"))&lt;/Q&gt;&lt;R&gt;1&lt;/R&gt;&lt;C&gt;1&lt;/C&gt;&lt;D xsi:type="xsd:int"&gt;40543&lt;/D&gt;&lt;/FQL&gt;&lt;FQL&gt;&lt;Q&gt;FR0000120321^JULIAN(FF_FISCAL_DATE(QTR,0,,,RF,"DATEN"))&lt;/Q&gt;&lt;R&gt;1&lt;/R&gt;&lt;C&gt;1&lt;/C&gt;&lt;D xsi:type="xsd:int"&gt;40724&lt;/D&gt;&lt;/FQL&gt;&lt;FQL&gt;&lt;Q&gt;FR0000121014^JULIAN(FF_FISCAL_DATE(QTR,0,,,RF,"DATEN"))&lt;/Q&gt;&lt;R&gt;1&lt;/R&gt;&lt;C&gt;1&lt;/C&gt;&lt;D xsi:type="xsd:int"&gt;40724&lt;/D&gt;&lt;/FQL&gt;&lt;FQL&gt;&lt;Q&gt;IT0000072618^JULIAN(FF_FISCAL_DATE(QTR,0,,,RF,"DATEN"))&lt;/Q&gt;&lt;R&gt;1&lt;/R&gt;&lt;C&gt;1&lt;/C&gt;&lt;D xsi:type="xsd:int"&gt;40724&lt;/D&gt;&lt;/FQL&gt;&lt;FQL&gt;&lt;Q&gt;IE0001827041^JULIAN(FF_FISCAL_DATE(SEMI,0,,,RF,"DATEN"))&lt;/Q&gt;&lt;R&gt;1&lt;/R&gt;&lt;C&gt;1&lt;/C&gt;&lt;D xsi:type="xsd:int"&gt;40724&lt;/D&gt;&lt;/FQL&gt;&lt;FQL&gt;&lt;Q&gt;IT0000064854^JULIAN(FF_FISCAL_DATE(ANN,0,,,RF,"DATEN"))&lt;/Q&gt;&lt;R&gt;1&lt;/R&gt;&lt;C&gt;1&lt;/C&gt;&lt;D xsi:type="xsd:int"&gt;40543&lt;/D&gt;&lt;/FQL&gt;&lt;FQL&gt;&lt;Q&gt;BE0003793107^JULIAN(FF_FISCAL_DATE(QTR,0,,,RF,"DATEN"))&lt;/Q&gt;&lt;R&gt;1&lt;/R&gt;&lt;C&gt;1&lt;/C&gt;&lt;D xsi:type="xsd:int"&gt;40724&lt;/D&gt;&lt;/FQL&gt;&lt;FQL&gt;&lt;Q&gt;DE0007037129^JULIAN(FF_FISCAL_DATE(QTR,0,,,RF,"DATEN"))&lt;/Q&gt;&lt;R&gt;1&lt;/R&gt;&lt;C&gt;1&lt;/C&gt;&lt;D xsi:type="xsd:int"&gt;40816&lt;/D&gt;&lt;/FQL&gt;&lt;FQL&gt;&lt;Q&gt;FR0000125486^JULIAN(FF_FISCAL_DATE(QTR,0,,,RF,"DATEN"))&lt;/Q&gt;&lt;R&gt;1&lt;/R&gt;&lt;C&gt;1&lt;/C&gt;&lt;D xsi:type="xsd:int"&gt;40724&lt;/D&gt;&lt;/FQL&gt;&lt;FQL&gt;&lt;Q&gt;FR0000121972^JULIAN(FF_FISCAL_DATE(QTR,0,,,RF,"DATEN"))&lt;/Q&gt;&lt;R&gt;1&lt;/R&gt;&lt;C&gt;1&lt;/C&gt;&lt;D xsi:type="xsd:int"&gt;40724&lt;/D&gt;&lt;/FQL&gt;&lt;FQL&gt;&lt;Q&gt;FR0000127771^JULIAN(FF_FISCAL_DATE(ANN,0,,,RF,"DATEN"))&lt;/Q&gt;&lt;R&gt;1&lt;/R&gt;&lt;C&gt;1&lt;/C&gt;&lt;D xsi:type="xsd:int"&gt;40543&lt;/D&gt;&lt;/FQL&gt;&lt;FQL&gt;&lt;Q&gt;DE0007164600^JULIAN(FF_FISCAL_DATE(QTR,0,,,RF,"DATEN"))&lt;/Q&gt;&lt;R&gt;1&lt;/R&gt;&lt;C&gt;1&lt;/C&gt;&lt;D xsi:type="xsd:int"&gt;40816&lt;/D&gt;&lt;/FQL&gt;&lt;FQL&gt;&lt;Q&gt;FR0000120271^JULIAN(FF_FISCAL_DATE(QTR,0,,,RF,"DATEN"))&lt;/Q&gt;&lt;R&gt;1&lt;/R&gt;&lt;C&gt;1&lt;/C&gt;&lt;D xsi:type="xsd:int"&gt;40816&lt;/D&gt;&lt;/FQL&gt;&lt;FQL&gt;&lt;Q&gt;DE000ENAG999^JULIAN(FF_FISCAL_DATE(QTR,0,,,RF,"DATEN"))&lt;/Q&gt;&lt;R&gt;1&lt;/R&gt;&lt;C&gt;1&lt;/C&gt;&lt;D xsi:type="xsd:int"&gt;40816&lt;/D&gt;&lt;/FQL&gt;&lt;FQL&gt;&lt;Q&gt;DE000BAY0017^JULIAN(FF_FISCAL_DATE(QTR,0,,,RF,"DATEN"))&lt;/Q&gt;&lt;R&gt;1&lt;/R&gt;&lt;C&gt;1&lt;/C&gt;&lt;D xsi:type="xsd:int"&gt;40816&lt;/D&gt;&lt;/FQL&gt;&lt;FQL&gt;&lt;Q&gt;DE000BASF111^JULIAN(FF_FISCAL_DATE(QTR,0,,,RF,"DATEN"))&lt;/Q&gt;&lt;R&gt;1&lt;/R&gt;&lt;C&gt;1&lt;/C&gt;&lt;D xsi:type="xsd:int"&gt;40816&lt;/D&gt;&lt;/FQL&gt;&lt;FQL&gt;&lt;Q&gt;FR0000133308^JULIAN(FF_FISCAL_DATE(QTR,0,,,RF,"DATEN"))&lt;/Q&gt;&lt;R&gt;1&lt;/R&gt;&lt;C&gt;1&lt;/C&gt;&lt;D xsi:type="xsd:int"&gt;40724&lt;/D&gt;&lt;/FQL&gt;&lt;FQL&gt;&lt;Q&gt;DE0008404005^JULIAN(FF_FISCAL_DATE(QTR,0,,,RF,"DATEN"))&lt;/Q&gt;&lt;R&gt;1&lt;/R&gt;&lt;C&gt;1&lt;/C&gt;&lt;D xsi:type="xsd:int"&gt;40724&lt;/D&gt;&lt;/FQL&gt;&lt;FQL&gt;&lt;Q&gt;DE0008430026^JULIAN(FF_FISCAL_DATE(QTR,0,,,RF,"DATEN"))&lt;/Q&gt;&lt;R&gt;1&lt;/R&gt;&lt;C&gt;1&lt;/C&gt;&lt;D xsi:type="xsd:int"&gt;40816&lt;/D&gt;&lt;/FQL&gt;&lt;FQL&gt;&lt;Q&gt;DE0007664039^JULIAN(FF_FISCAL_DATE(QTR,0,,,RF,"DATEN"))&lt;/Q&gt;&lt;R&gt;1&lt;/R&gt;&lt;C&gt;1&lt;/C&gt;&lt;D xsi:type="xsd:int"&gt;40816&lt;/D&gt;&lt;/FQL&gt;&lt;FQL&gt;&lt;Q&gt;ES0113211835^JULIAN(FF_FISCAL_DATE(QTR,0,,,RF,"DATEN"))&lt;/Q&gt;&lt;R&gt;1&lt;/R&gt;&lt;C&gt;1&lt;/C&gt;&lt;D xsi:type="xsd:int"&gt;40816&lt;/D&gt;&lt;/FQL&gt;&lt;FQL&gt;&lt;Q&gt;DE0007100000^JULIAN(FF_FISCAL_DATE(QTR,0,,,RF,"DATEN"))&lt;/Q&gt;&lt;R&gt;1&lt;/R&gt;&lt;C&gt;1&lt;/C&gt;&lt;D xsi:type="xsd:int"&gt;40816&lt;/D&gt;&lt;/FQL&gt;&lt;FQL&gt;&lt;Q&gt;FR0000120172^JULIAN(FF_FISCAL_DATE(QTR,0,,,RF,"DATEN"))&lt;/Q&gt;&lt;R&gt;1&lt;/R&gt;&lt;C&gt;1&lt;/C&gt;&lt;D xsi:type="xsd:int"&gt;40724&lt;/D&gt;&lt;/FQL&gt;&lt;FQL&gt;&lt;Q&gt;ES0173516115^JULIAN(FF_FISCAL_DATE(QTR,0,,,RF,"DATEN"))&lt;/Q&gt;&lt;R&gt;1&lt;/R&gt;&lt;C&gt;1&lt;/C&gt;&lt;D xsi:type="xsd:int"&gt;40816&lt;/D&gt;&lt;/FQL&gt;&lt;FQL&gt;&lt;Q&gt;FR0000120578^JULIAN(FF_FISCAL_DATE(QTR,0,,,RF,"DATEN"))&lt;/Q&gt;&lt;R&gt;1&lt;/R&gt;&lt;C&gt;1&lt;/C&gt;&lt;D xsi:type="xsd:int"&gt;40724&lt;/D&gt;&lt;/FQL&gt;&lt;FQL&gt;&lt;Q&gt;ES0113900J37^JULIAN(FF_FISCAL_DATE(QTR,0,,,RF,"DATEN"))&lt;/Q&gt;&lt;R&gt;1&lt;/R&gt;&lt;C&gt;1&lt;/C&gt;&lt;D xsi:type="xsd:int"&gt;40816&lt;/D&gt;&lt;/FQL&gt;&lt;FQL&gt;&lt;Q&gt;DE0007236101^JULIAN(FF_FISCAL_DATE(ANN,0,,,RF,"DATEN"))&lt;/Q&gt;&lt;R&gt;1&lt;/R&gt;&lt;C&gt;1&lt;/C&gt;&lt;D xsi:type="xsd:int"&gt;40451&lt;/D&gt;&lt;/FQL&gt;&lt;FQL&gt;&lt;Q&gt;ES0178430E18^JULIAN(FF_FISCAL_DATE(ANN,0,,,RF,"DATEN"))&lt;/Q&gt;&lt;R&gt;1&lt;/R&gt;&lt;C&gt;1&lt;/C&gt;&lt;D xsi:type="xsd:int"&gt;40543&lt;/D&gt;&lt;/FQL&gt;&lt;FQL&gt;&lt;Q&gt;DE0005140008^JULIAN(FF_FISCAL_DATE(QTR,0,,,RF,"DATEN"))&lt;/Q&gt;&lt;R&gt;1&lt;/R&gt;&lt;C&gt;1&lt;/C&gt;&lt;D xsi:type="xsd:int"&gt;40816&lt;/D&gt;&lt;/FQL&gt;&lt;FQL&gt;&lt;Q&gt;TIT-IT^1.0*(EC_NEST_REC_B(40524)+EC_NEST_REC_O(40524))/EC_NEST_REC(40524)&lt;/Q&gt;&lt;R&gt;1&lt;/R&gt;&lt;C&gt;1&lt;/C&gt;&lt;D xsi:type="xsd:double"&gt;0.38709679999999996&lt;/D&gt;&lt;/FQL&gt;&lt;FQL&gt;&lt;Q&gt;AI-FR^1.0*(EC_NEST_REC_B(40524)+EC_NEST_REC_O(40524))/EC_NEST_REC(40524)&lt;/Q&gt;&lt;R&gt;1&lt;/R&gt;&lt;C&gt;1&lt;/C&gt;&lt;D xsi:type="xsd:double"&gt;0.36&lt;/D&gt;&lt;/FQL&gt;&lt;FQL&gt;&lt;Q&gt;G-IT^1.0*(EC_NEST_REC_B(40524)+EC_NEST_REC_O(40524))/EC_NEST_REC(40524)&lt;/Q&gt;&lt;R&gt;1&lt;/R&gt;&lt;C&gt;1&lt;/C&gt;&lt;D xsi:type="xsd:double"&gt;0.16&lt;/D&gt;&lt;/FQL&gt;&lt;FQL&gt;&lt;Q&gt;OR-FR^1.0*(EC_NEST_REC_B(40524)+EC_NEST_REC_O(40524))/EC_NEST_REC(40524)&lt;/Q&gt;&lt;R&gt;1&lt;/R&gt;&lt;C&gt;1&lt;/C&gt;&lt;D xsi:type="xsd:double"&gt;0.47058819999999996&lt;/D&gt;&lt;/FQL&gt;&lt;FQL&gt;&lt;Q&gt;MC-FR^1.0*(EC_NEST_REC_B(40524)+EC_NEST_REC_O(40524))/EC_NEST_REC(40524)&lt;/Q&gt;&lt;R&gt;1&lt;/R&gt;&lt;C&gt;1&lt;/C&gt;&lt;D xsi:type="xsd:double"&gt;0.71428569999999991&lt;/D&gt;&lt;/FQL&gt;&lt;FQL&gt;&lt;Q&gt;ISP-IT^1.0*(EC_NEST_REC_B(40524)+EC_NEST_REC_O(40524))/EC_NEST_REC(40524)&lt;/Q&gt;&lt;R&gt;1&lt;/R&gt;&lt;C&gt;1&lt;/C&gt;&lt;D xsi:type="xsd:double"&gt;0.6129032&lt;/D&gt;&lt;/FQL&gt;&lt;FQL&gt;&lt;Q&gt;CRG-IE^1.0*(EC_NEST_REC_B(40524)+EC_NEST_REC_O(40524))/EC_NEST_REC(40524)&lt;/Q&gt;&lt;R&gt;1&lt;/R&gt;&lt;C&gt;1&lt;/C&gt;&lt;D xsi:type="xsd:double"&gt;0.1363636&lt;/D&gt;&lt;/FQL&gt;&lt;FQL&gt;&lt;Q&gt;UCG-IT^1.0*(EC_NEST_REC_B(40524)+EC_NEST_REC_O(40524))/EC_NEST_REC(40524)&lt;/Q&gt;&lt;R&gt;1&lt;/R&gt;&lt;C&gt;1&lt;/C&gt;&lt;D xsi:type="xsd:double"&gt;0.3333333&lt;/D&gt;&lt;/FQL&gt;&lt;FQL&gt;&lt;Q&gt;ABI-BE^1.0*(EC_NEST_REC_B(40524)+EC_NEST_REC_O(40524))/EC_NEST_REC(40524)&lt;/Q&gt;&lt;R&gt;1&lt;/R&gt;&lt;C&gt;1&lt;/C&gt;&lt;D xsi:type="xsd:double"&gt;0.6111111&lt;/D&gt;&lt;/FQL&gt;&lt;FQL&gt;&lt;Q&gt;RWE-DE^1.0*(EC_NEST_REC_B(40524)+EC_NEST_REC_O(40524))/EC_NEST_REC(40524)&lt;/Q&gt;&lt;R&gt;1&lt;/R&gt;&lt;C&gt;1&lt;/C&gt;&lt;D xsi:type="xsd:double"&gt;0.2058824&lt;/D&gt;&lt;/FQL&gt;&lt;FQL&gt;&lt;Q&gt;DG-FR^1.0*(EC_NEST_REC_B(40524)+EC_NEST_REC_O(40524))/EC_NEST_REC(40524)&lt;/Q&gt;&lt;R&gt;1&lt;/R&gt;&lt;C&gt;1&lt;/C&gt;&lt;D xsi:type="xsd:double"&gt;0.9047619&lt;/D&gt;&lt;/FQL&gt;&lt;FQL&gt;&lt;Q&gt;SU-FR^1.0*(EC_NEST_REC_B(40524)+EC_NEST_REC_O(40524))/EC_NEST_REC(40524)&lt;/Q&gt;&lt;R&gt;1&lt;/R&gt;&lt;C&gt;1&lt;/C&gt;&lt;D xsi:type="xsd:double"&gt;0.60714289999999993&lt;/D&gt;&lt;/FQL&gt;&lt;FQL&gt;&lt;Q&gt;VIV-FR^1.0*(EC_NEST_REC_B(40524)+EC_NEST_REC_O(40524))/EC_NEST_REC(40524)&lt;/Q&gt;&lt;R&gt;1&lt;/R&gt;&lt;C&gt;1&lt;/C&gt;&lt;D xsi:type="xsd:double"&gt;0.64&lt;/D&gt;&lt;/FQL&gt;&lt;FQL&gt;&lt;Q&gt;SAP-DE^1.0*(EC_NEST_REC_B(40524)+EC_NEST_REC_O(40524))/EC_NEST_REC(40524)&lt;/Q&gt;&lt;R&gt;1&lt;/R&gt;&lt;C&gt;1&lt;/C&gt;&lt;D xsi:type="xsd:double"&gt;0.6181818&lt;/D&gt;&lt;/FQL&gt;&lt;FQL&gt;&lt;Q&gt;FP-FR^1.0*(EC_NEST_REC_B(40524)+EC_NEST_REC_O(40524))/EC_NEST_REC(40524)&lt;/Q&gt;&lt;R&gt;1&lt;/R&gt;&lt;C&gt;1&lt;/C&gt;&lt;D xsi:type="xsd:double"&gt;0.5172414&lt;/D&gt;&lt;/FQL&gt;&lt;FQL&gt;&lt;Q&gt;EOAN-DE^1.0*(EC_NEST_REC_B(40524)+EC_NEST_REC_O(40524))/EC_NEST_REC(40524)&lt;/Q&gt;&lt;R&gt;1&lt;/R&gt;&lt;C&gt;1&lt;/C&gt;&lt;D xsi:type="xsd:double"&gt;0.2972973&lt;/D&gt;&lt;/FQL&gt;&lt;FQL&gt;&lt;Q&gt;TIT-IT^1.0*(EC_NEST_REC_B(40555)+EC_NEST_REC_O(40555))/EC_NEST_REC(40555)&lt;/Q&gt;&lt;R&gt;1&lt;/R&gt;&lt;C&gt;1&lt;/C&gt;&lt;D xsi:type="xsd:double"&gt;0.4117647&lt;/D&gt;&lt;/FQL&gt;&lt;FQL&gt;&lt;Q&gt;AI-FR^1.0*(EC_NEST_REC_B(40555)+EC_NEST_REC_O(40555))/EC_NEST_REC(40555)&lt;/Q&gt;&lt;R&gt;1&lt;/R&gt;&lt;C&gt;1&lt;/C&gt;&lt;D xsi:type="xsd:double"&gt;0.4074074&lt;/D&gt;&lt;/FQL&gt;&lt;FQL&gt;&lt;Q&gt;G-IT^1.0*(EC_NEST_REC_B(40555)+EC_NEST_REC_O(40555))/EC_NEST_REC(40555)&lt;/Q&gt;&lt;R&gt;1&lt;/R&gt;&lt;C&gt;1&lt;/C&gt;&lt;D xsi:type="xsd:double"&gt;0.1428571&lt;/D&gt;&lt;/FQL&gt;&lt;FQL&gt;&lt;Q&gt;OR-FR^1.0*(EC_NEST_REC_B(40555)+EC_NEST_REC_O(40555))/EC_NEST_REC(40555)&lt;/Q&gt;&lt;R&gt;1&lt;/R&gt;&lt;C&gt;1&lt;/C&gt;&lt;D xsi:type="xsd:double"&gt;0.48484849999999996&lt;/D&gt;&lt;/FQL&gt;&lt;FQL&gt;&lt;Q&gt;MC-FR^1.0*(EC_NEST_REC_B(40555)+EC_NEST_REC_O(40555))/EC_NEST_REC(40555)&lt;/Q&gt;&lt;R&gt;1&lt;/R&gt;&lt;C&gt;1&lt;/C&gt;&lt;D xsi:type="xsd:double"&gt;0.6551724&lt;/D&gt;&lt;/FQL&gt;&lt;FQL&gt;&lt;Q&gt;ISP-IT^1.0*(EC_NEST_REC_B(40555)+EC_NEST_REC_O(40555))/EC_NEST_REC(40555)&lt;/Q&gt;&lt;R&gt;1&lt;/R&gt;&lt;C&gt;1&lt;/C&gt;&lt;D xsi:type="xsd:double"&gt;0.5757576&lt;/D&gt;&lt;/FQL&gt;&lt;FQL&gt;&lt;Q&gt;CRG-IE^1.0*(EC_NEST_REC_B(40555)+EC_NEST_REC_O(40555))/EC_NEST_REC(40555)&lt;/Q&gt;&lt;R&gt;1&lt;/R&gt;&lt;C&gt;1&lt;/C&gt;&lt;D xsi:type="xsd:double"&gt;0.18181819999999999&lt;/D&gt;&lt;/FQL&gt;&lt;FQL&gt;&lt;Q&gt;UCG-IT^1.0*(EC_NEST_REC_B(40555)+EC_NEST_REC_O(40555))/EC_NEST_REC(40555)&lt;/Q&gt;&lt;R&gt;1&lt;/R&gt;&lt;C&gt;1&lt;/C&gt;&lt;D xsi:type="xsd:double"&gt;0.2857143&lt;/D&gt;&lt;/FQL&gt;&lt;FQL&gt;&lt;Q&gt;ABI-BE^1.0*(EC_NEST_REC_B(40555)+EC_NEST_REC_O(40555))/EC_NEST_REC(40555)&lt;/Q&gt;&lt;R&gt;1&lt;/R&gt;&lt;C&gt;1&lt;/C&gt;&lt;D xsi:type="xsd:double"&gt;0.6111111&lt;/D&gt;&lt;/FQL&gt;&lt;FQL&gt;&lt;Q&gt;RWE-DE^1.0*(EC_NEST_REC_B(40555)+EC_NEST_REC_O(40555))/EC_NEST_REC(40555)&lt;/Q&gt;&lt;R&gt;1&lt;/R&gt;&lt;C&gt;1&lt;/C&gt;&lt;D xsi:type="xsd:double"&gt;0.1666667&lt;/D&gt;&lt;/FQL&gt;&lt;FQL&gt;&lt;Q&gt;DG-FR^1.0*(EC_NEST_REC_B(40555)+EC_NEST_REC_O(40555))/EC_NEST_REC(40555)&lt;/Q&gt;&lt;R&gt;1&lt;/R&gt;&lt;C&gt;1&lt;/C&gt;&lt;D xsi:type="xsd:double"&gt;1&lt;/D&gt;&lt;/FQL&gt;&lt;FQL&gt;&lt;Q&gt;SU-FR^1.0*(EC_NEST_REC_B(40555)+EC_NEST_REC_O(40555))/EC_NEST_REC(40555)&lt;/Q&gt;&lt;R&gt;1&lt;/R&gt;&lt;C&gt;1&lt;/C&gt;&lt;D xsi:type="xsd:double"&gt;0.60000000000000009&lt;/D&gt;&lt;/FQL&gt;&lt;FQL&gt;&lt;Q&gt;VIV-FR^1.0*(EC_NEST_REC_B(40555)+EC_NEST_REC_O(40555))/EC_NEST_REC(40555)&lt;/Q&gt;&lt;R&gt;1&lt;/R&gt;&lt;C&gt;1&lt;/C&gt;&lt;D xsi:type="xsd:double"&gt;0.7272727&lt;/D&gt;&lt;/FQL&gt;&lt;FQL&gt;&lt;Q&gt;SAP-DE^1.0*(EC_NEST_REC_B(40555)+EC_NEST_REC_O(40555))/EC_NEST_REC(40555)&lt;/Q&gt;&lt;R&gt;1&lt;/R&gt;&lt;C&gt;1&lt;/C&gt;&lt;D xsi:type="xsd:double"&gt;0.5818182&lt;/D&gt;&lt;/FQL&gt;&lt;FQL&gt;&lt;Q&gt;FP-FR^1.0*(EC_NEST_REC_B(40555)+EC_NEST_REC_O(40555))/EC_NEST_REC(40555)&lt;/Q&gt;&lt;R&gt;1&lt;/R&gt;&lt;C&gt;1&lt;/C&gt;&lt;D xsi:type="xsd:double"&gt;0.4666667&lt;/D&gt;&lt;/FQL&gt;&lt;FQL&gt;&lt;Q&gt;EOAN-DE^1.0*(EC_NEST_REC_B(40555)+EC_NEST_REC_O(40555))/EC_NEST_REC(40555)&lt;/Q&gt;&lt;R&gt;1&lt;/R&gt;&lt;C&gt;1&lt;/C&gt;&lt;D xsi:type="xsd:double"&gt;0.2894737&lt;/D&gt;&lt;/FQL&gt;&lt;FQL&gt;&lt;Q&gt;TIT-IT^1.0*(EC_NEST_REC_B(40586)+EC_NEST_REC_O(40586))/EC_NEST_REC(40586)&lt;/Q&gt;&lt;R&gt;1&lt;/R&gt;&lt;C&gt;1&lt;/C&gt;&lt;D xsi:type="xsd:double"&gt;0.40625000000000006&lt;/D&gt;&lt;/FQL&gt;&lt;FQL&gt;&lt;Q&gt;AI-FR^1.0*(EC_NEST_REC_B(40586)+EC_NEST_REC_O(40586))/EC_NEST_REC(40586)&lt;/Q&gt;&lt;R&gt;1&lt;/R&gt;&lt;C&gt;1&lt;/C&gt;&lt;D xsi:type="xsd:double"&gt;0.44&lt;/D&gt;&lt;/FQL&gt;&lt;FQL&gt;&lt;Q&gt;G-IT^1.0*(EC_NEST_REC_B(40586)+EC_NEST_REC_O(40586))/EC_NEST_REC(40586)&lt;/Q&gt;&lt;R&gt;1&lt;/R&gt;&lt;C&gt;1&lt;/C&gt;&lt;D xsi:type="xsd:double"&gt;0.20689659999999999&lt;/D&gt;&lt;/FQL&gt;&lt;FQL&gt;&lt;Q&gt;OR-FR^1.0*(EC_NEST_REC_B(40586)+EC_NEST_REC_O(40586))/EC_NEST_REC(40586)&lt;/Q&gt;&lt;R&gt;1&lt;/R&gt;&lt;C&gt;1&lt;/C&gt;&lt;D xsi:type="xsd:double"&gt;0.5&lt;/D&gt;&lt;/FQL&gt;&lt;FQL&gt;&lt;Q&gt;MC-FR^1.0*(EC_NEST_REC_B(40586)+EC_NEST_REC_O(40586))/EC_NEST_REC(40586)&lt;/Q&gt;&lt;R&gt;1&lt;/R&gt;&lt;C&gt;1&lt;/C&gt;&lt;D xsi:type="xsd:double"&gt;0.6206896&lt;/D&gt;&lt;/FQL&gt;&lt;FQL&gt;&lt;Q&gt;ISP-IT^1.0*(EC_NEST_REC_B(40586)+EC_NEST_REC_O(40586))/EC_NEST_REC(40586)&lt;/Q&gt;&lt;R&gt;1&lt;/R&gt;&lt;C&gt;1&lt;/C&gt;&lt;D xsi:type="xsd:double"&gt;0.5151515&lt;/D&gt;&lt;/FQL&gt;&lt;FQL&gt;&lt;Q&gt;CRG-IE^1.0*(EC_NEST_REC_B(40586)+EC_NEST_REC_O(40586))/EC_NEST_REC(40586)&lt;/Q&gt;&lt;R&gt;1&lt;/R&gt;&lt;C&gt;1&lt;/C&gt;&lt;D xsi:type="xsd:double"&gt;0.2916667&lt;/D&gt;&lt;/FQL&gt;&lt;FQL&gt;&lt;Q&gt;UCG-IT^1.0*(EC_NEST_REC_B(40586)+EC_NEST_REC_O(40586))/EC_NEST_REC(40586)&lt;/Q&gt;&lt;R&gt;1&lt;/R&gt;&lt;C&gt;1&lt;/C&gt;&lt;D xsi:type="xsd:double"&gt;0.32352939999999997&lt;/D&gt;&lt;/FQL&gt;&lt;FQL&gt;&lt;Q&gt;ABI-BE^1.0*(EC_NEST_REC_B(40586)+EC_NEST_REC_O(40586))/EC_NEST_REC(40586)&lt;/Q&gt;&lt;R&gt;1&lt;/R&gt;&lt;C&gt;1&lt;/C&gt;&lt;D xsi:type="xsd:double"&gt;0.6666667&lt;/D&gt;&lt;/FQL&gt;&lt;FQL&gt;&lt;Q&gt;RWE-DE^1.0*(EC_NEST_REC_B(40586)+EC_NEST_REC_O(40586))/EC_NEST_REC(40586)&lt;/Q&gt;&lt;R&gt;1&lt;/R&gt;&lt;C&gt;1&lt;/C&gt;&lt;D xsi:type="xsd:double"&gt;0.22857139999999998&lt;/D&gt;&lt;/FQL&gt;&lt;FQL&gt;&lt;Q&gt;DG-FR^1.0*(EC_NEST_REC_B(40586)+EC_NEST_REC_O(40586))/EC_NEST_REC(40586)&lt;/Q&gt;&lt;R&gt;1&lt;/R&gt;&lt;C&gt;1&lt;/C&gt;&lt;D xsi:type="xsd:double"&gt;1&lt;/D&gt;&lt;/FQL&gt;&lt;FQL&gt;&lt;Q&gt;SU-FR^1.0*(EC_NEST_REC_B(40586)+EC_NEST_REC_O(40586))/EC_NEST_REC(40586)&lt;/Q&gt;&lt;R&gt;1&lt;/R&gt;&lt;C&gt;1&lt;/C&gt;&lt;D xsi:type="xsd:double"&gt;0.6153846&lt;/D&gt;&lt;/FQL&gt;&lt;FQL&gt;&lt;Q&gt;VIV-FR^1.0*(EC_NEST_REC_B(40586)+EC_NEST_REC_O(40586))/EC_NEST_REC(40586)&lt;/Q&gt;&lt;R&gt;1&lt;/R&gt;&lt;C&gt;1&lt;/C&gt;&lt;D xsi:type="xsd:double"&gt;0.6666667&lt;/D&gt;&lt;/FQL&gt;&lt;FQL&gt;&lt;Q&gt;SAP-DE^1.0*(EC_NEST_REC_B(40586)+EC_NEST_REC_O(40586))/EC_NEST_REC(40586)&lt;/Q&gt;&lt;R&gt;1&lt;/R&gt;&lt;C&gt;1&lt;/C&gt;&lt;D xsi:type="xsd:double"&gt;0.6078432&lt;/D&gt;&lt;/FQL&gt;&lt;FQL&gt;&lt;Q&gt;FP-FR^1.0*(EC_NEST_REC_B(40586)+EC_NEST_REC_O(40586))/EC_NEST_REC(40586)&lt;/Q&gt;&lt;R&gt;1&lt;/R&gt;&lt;C&gt;1&lt;/C&gt;&lt;D xsi:type="xsd:double"&gt;0.5142857&lt;/D&gt;&lt;/FQL&gt;&lt;FQL&gt;&lt;Q&gt;EOAN-DE^1.0*(EC_NEST_REC_B(40586)+EC_NEST_REC_O(40586))/EC_NEST_REC(40586)&lt;/Q&gt;&lt;R&gt;1&lt;/R&gt;&lt;C&gt;1&lt;/C&gt;&lt;D xsi:type="xsd:double"&gt;0.3333333&lt;/D&gt;&lt;/FQL&gt;&lt;FQL&gt;&lt;Q&gt;TIT-IT^1.0*(EC_NEST_REC_B(40614)+EC_NEST_REC_O(40614))/EC_NEST_REC(40614)&lt;/Q&gt;&lt;R&gt;1&lt;/R&gt;&lt;C&gt;1&lt;/C&gt;&lt;D xsi:type="xsd:double"&gt;0.3783784&lt;/D&gt;&lt;/FQL&gt;&lt;FQL&gt;&lt;Q&gt;AI-FR^1.0*(EC_NEST_REC_B(40614)+EC_NEST_REC_O(40614))/EC_NEST_REC(40614)&lt;/Q&gt;&lt;R&gt;1&lt;/R&gt;&lt;C&gt;1&lt;/C&gt;&lt;D xsi:type="xsd:double"&gt;0.3571429&lt;/D&gt;&lt;/FQL&gt;&lt;FQL&gt;&lt;Q&gt;G-IT^1.0*(EC_NEST_REC_B(40614)+EC_NEST_REC_O(40614))/EC_NEST_REC(40614)&lt;/Q&gt;&lt;R&gt;1&lt;/R&gt;&lt;C&gt;1&lt;/C&gt;&lt;D xsi:type="xsd:double"&gt;0.2142857&lt;/D&gt;&lt;/FQL&gt;&lt;FQL&gt;&lt;Q&gt;OR-FR^1.0*(EC_NEST_REC_B(40614)+EC_NEST_REC_O(40614))/EC_NEST_REC(40614)&lt;/Q&gt;&lt;R&gt;1&lt;/R&gt;&lt;C&gt;1&lt;/C&gt;&lt;D xsi:type="xsd:double"&gt;0.5135135&lt;/D&gt;&lt;/FQL&gt;&lt;FQL&gt;&lt;Q&gt;MC-FR^1.0*(EC_NEST_REC_B(40614)+EC_NEST_REC_O(40614))/EC_NEST_REC(40614)&lt;/Q&gt;&lt;R&gt;1&lt;/R&gt;&lt;C&gt;1&lt;/C&gt;&lt;D xsi:type="xsd:double"&gt;0.64516129999999994&lt;/D&gt;&lt;/FQL&gt;&lt;FQL&gt;&lt;Q&gt;ISP-IT^1.0*(EC_NEST_REC_B(40614)+EC_NEST_REC_O(40614))/EC_NEST_REC(40614)&lt;/Q&gt;&lt;R&gt;1&lt;/R&gt;&lt;C&gt;1&lt;/C&gt;&lt;D xsi:type="xsd:double"&gt;0.41935479999999997&lt;/D&gt;&lt;/FQL&gt;&lt;FQL&gt;&lt;Q&gt;CRG-IE^1.0*(EC_NEST_REC_B(40614)+EC_NEST_REC_O(40614))/EC_NEST_REC(40614)&lt;/Q&gt;&lt;R&gt;1&lt;/R&gt;&lt;C&gt;1&lt;/C&gt;&lt;D xsi:type="xsd:double"&gt;0.3043478&lt;/D&gt;&lt;/FQL&gt;&lt;FQL&gt;&lt;Q&gt;UCG-IT^1.0*(EC_NEST_REC_B(40614)+EC_NEST_REC_O(40614))/EC_NEST_REC(40614)&lt;/Q&gt;&lt;R&gt;1&lt;/R&gt;&lt;C&gt;1&lt;/C&gt;&lt;D xsi:type="xsd:double"&gt;0.36666669999999996&lt;/D&gt;&lt;/FQL&gt;&lt;FQL&gt;&lt;Q&gt;ABI-BE^1.0*(EC_NEST_REC_B(40614)+EC_NEST_REC_O(40614))/EC_NEST_REC(40614)&lt;/Q&gt;&lt;R&gt;1&lt;/R&gt;&lt;C&gt;1&lt;/C&gt;&lt;D xsi:type="xsd:double"&gt;0.7567568&lt;/D&gt;&lt;/FQL&gt;&lt;FQL&gt;&lt;Q&gt;RWE-DE^1.0*(EC_NEST_REC_B(40614)+EC_NEST_REC_O(40614))/EC_NEST_REC(40614)&lt;/Q&gt;&lt;R&gt;1&lt;/R&gt;&lt;C&gt;1&lt;/C&gt;&lt;D xsi:type="xsd:double"&gt;0.2&lt;/D&gt;&lt;/FQL&gt;&lt;FQL&gt;&lt;Q&gt;DG-FR^1.0*(EC_NEST_REC_B(40614)+EC_NEST_REC_O(40614))/EC_NEST_REC(40614)&lt;/Q&gt;&lt;R&gt;1&lt;/R&gt;&lt;C&gt;1&lt;/C&gt;&lt;D xsi:type="xsd:double"&gt;0.95833329999999994&lt;/D&gt;&lt;/FQL&gt;&lt;FQL&gt;&lt;Q&gt;SU-FR^1.0*(EC_NEST_REC_B(40614)+EC_NEST_REC_O(40614))/EC_NEST_REC(40614)&lt;/Q&gt;&lt;R&gt;1&lt;/R&gt;&lt;C&gt;1&lt;/C&gt;&lt;D xsi:type="xsd:double"&gt;0.60000000000000009&lt;/D&gt;&lt;/FQL&gt;&lt;FQL&gt;&lt;Q&gt;VIV-FR^1.0*(EC_NEST_REC_B(40614)+EC_NEST_REC_O(40614))/EC_NEST_REC(40614)&lt;/Q&gt;&lt;R&gt;1&lt;/R&gt;&lt;C&gt;1&lt;/C&gt;&lt;D xsi:type="xsd:double"&gt;0.6551724&lt;/D&gt;&lt;/FQL&gt;&lt;FQL&gt;&lt;Q&gt;SAP-DE^1.0*(EC_NEST_REC_B(40614)+EC_NEST_REC_O(40614))/EC_NEST_REC(40614)&lt;/Q&gt;&lt;R&gt;1&lt;/R&gt;&lt;C&gt;1&lt;/C&gt;&lt;D xsi:type="xsd:double"&gt;0.5882353&lt;/D&gt;&lt;/FQL&gt;&lt;FQL&gt;&lt;Q&gt;FP-FR^1.0*(EC_NEST_REC_B(40614)+EC_NEST_REC_O(40614))/EC_NEST_REC(40614)&lt;/Q&gt;&lt;R&gt;1&lt;/R&gt;&lt;C&gt;1&lt;/C&gt;&lt;D xsi:type="xsd:double"&gt;0.4722222&lt;/D&gt;&lt;/FQL&gt;&lt;FQL&gt;&lt;Q&gt;EOAN-DE^1.0*(EC_NEST_REC_B(40614)+EC_NEST_REC_O(40614))/EC_NEST_REC(40614)&lt;/Q&gt;&lt;R&gt;1&lt;/R&gt;&lt;C&gt;1&lt;/C&gt;&lt;D xsi:type="xsd:double"&gt;0.3055556&lt;/D&gt;&lt;/FQL&gt;&lt;FQL&gt;&lt;Q&gt;TIT-IT^1.0*(EC_NEST_REC_B(40645)+EC_NEST_REC_O(40645))/EC_NEST_REC(40645)&lt;/Q&gt;&lt;R&gt;1&lt;/R&gt;&lt;C&gt;1&lt;/C&gt;&lt;D xsi:type="xsd:double"&gt;0.368421&lt;/D&gt;&lt;/FQL&gt;&lt;FQL&gt;&lt;Q&gt;AI-FR^1.0*(EC_NEST_REC_B(40645)+EC_NEST_REC_O(40645))/EC_NEST_REC(40645)&lt;/Q&gt;&lt;R&gt;1&lt;/R&gt;&lt;C&gt;1&lt;/C&gt;&lt;D xsi:type="xsd:double"&gt;0.3703704&lt;/D&gt;&lt;/FQL&gt;&lt;FQL&gt;&lt;Q&gt;G-IT^1.0*(EC_NEST_REC_B(40645)+EC_NEST_REC_O(40645))/EC_NEST_REC(40645)&lt;/Q&gt;&lt;R&gt;1&lt;/R&gt;&lt;C&gt;1&lt;/C&gt;&lt;D xsi:type="xsd:double"&gt;0.23529409999999998&lt;/D&gt;&lt;/FQL&gt;&lt;FQL&gt;&lt;Q&gt;OR-FR^1.0*(EC_NEST_REC_B(40645)+EC_NEST_REC_O(40645))/EC_NEST_REC(40645)&lt;/Q&gt;&lt;R&gt;1&lt;/R&gt;&lt;C&gt;1&lt;/C&gt;&lt;D xsi:type="xsd:double"&gt;0.5405405&lt;/D&gt;&lt;/FQL&gt;&lt;FQL&gt;&lt;Q&gt;MC-FR^1.0*(EC_NEST_REC_B(40645)+EC_NEST_REC_O(40645))/EC_NEST_REC(40645)&lt;/Q&gt;&lt;R&gt;1&lt;/R&gt;&lt;C&gt;1&lt;/C&gt;&lt;D xsi:type="xsd:double"&gt;0.7333333&lt;/D&gt;&lt;/FQL&gt;&lt;FQL&gt;&lt;Q&gt;ISP-IT^1.0*(EC_NEST_REC_B(40645)+EC_NEST_REC_O(40645))/EC_NEST_REC(40645)&lt;/Q&gt;&lt;R&gt;1&lt;/R&gt;&lt;C&gt;1&lt;/C&gt;&lt;D xsi:type="xsd:double"&gt;0.5&lt;/D&gt;&lt;/FQL&gt;&lt;FQL&gt;&lt;Q&gt;CRG-IE^1.0*(EC_NEST_REC_B(40645)+EC_NEST_REC_O(40645))/EC_NEST_REC(40645)&lt;/Q&gt;&lt;R&gt;1&lt;/R&gt;&lt;C&gt;1&lt;/C&gt;&lt;D xsi:type="xsd:double"&gt;0.36&lt;/D&gt;&lt;/FQL&gt;&lt;FQL&gt;&lt;Q&gt;UCG-IT^1.0*(EC_NEST_REC_B(40645)+EC_NEST_REC_O(40645))/EC_NEST_REC(40645)&lt;/Q&gt;&lt;R&gt;1&lt;/R&gt;&lt;C&gt;1&lt;/C&gt;&lt;D xsi:type="xsd:double"&gt;0.3243243&lt;/D&gt;&lt;/FQL&gt;&lt;FQL&gt;&lt;Q&gt;ABI-BE^1.0*(EC_NEST_REC_B(40645)+EC_NEST_REC_O(40645))/EC_NEST_REC(40645)&lt;/Q&gt;&lt;R&gt;1&lt;/R&gt;&lt;C&gt;1&lt;/C&gt;&lt;D xsi:type="xsd:double"&gt;0.7428572&lt;/D&gt;&lt;/FQL&gt;&lt;FQL&gt;&lt;Q&gt;RWE-DE^1.0*(EC_NEST_REC_B(40645)+EC_NEST_REC_O(40645))/EC_NEST_REC(40645)&lt;/Q&gt;&lt;R&gt;1&lt;/R&gt;&lt;C&gt;1&lt;/C&gt;&lt;D xsi:type="xsd:double"&gt;0.1538462&lt;/D&gt;&lt;/FQL&gt;&lt;FQL&gt;&lt;Q&gt;DG-FR^1.0*(EC_NEST_REC_B(40645)+EC_NEST_REC_O(40645))/EC_NEST_REC(40645)&lt;/Q&gt;&lt;R&gt;1&lt;/R&gt;&lt;C&gt;1&lt;/C&gt;&lt;D xsi:type="xsd:double"&gt;0.95833329999999994&lt;/D&gt;&lt;/FQL&gt;&lt;FQL&gt;&lt;Q&gt;SU-FR^1.0*(EC_NEST_REC_B(40645)+EC_NEST_REC_O(40645))/EC_NEST_REC(40645)&lt;/Q&gt;&lt;R&gt;1&lt;/R&gt;&lt;C&gt;1&lt;/C&gt;&lt;D xsi:type="xsd:double"&gt;0.64516129999999994&lt;/D&gt;&lt;/FQL&gt;&lt;FQL&gt;&lt;Q&gt;VIV-FR^1.0*(EC_NEST_REC_B(40645)+EC_NEST_REC_O(40645))/EC_NEST_REC(40645)&lt;/Q&gt;&lt;R&gt;1&lt;/R&gt;&lt;C&gt;1&lt;/C&gt;&lt;D xsi:type="xsd:double"&gt;0.6129032&lt;/D&gt;&lt;/FQL&gt;&lt;FQL&gt;&lt;Q&gt;SAP-DE^1.0*(EC_NEST_REC_B(40645)+EC_NEST_REC_O(40645))/EC_NEST_REC(40645)&lt;/Q&gt;&lt;R&gt;1&lt;/R&gt;&lt;C&gt;1&lt;/C&gt;&lt;D xsi:type="xsd:double"&gt;0.6153846&lt;/D&gt;&lt;/FQL&gt;&lt;FQL&gt;&lt;Q&gt;FP-FR^1.0*(EC_NEST_REC_B(40645)+EC_NEST_REC_O(40645))/EC_NEST_REC(40645)&lt;/Q&gt;&lt;R&gt;1&lt;/R&gt;&lt;C&gt;1&lt;/C&gt;&lt;D xsi:type="xsd:double"&gt;0.45714289999999996&lt;/D&gt;&lt;/FQL&gt;&lt;FQL&gt;&lt;Q&gt;EOAN-DE^1.0*(EC_NEST_REC_B(40645)+EC_NEST_REC_O(40645))/EC_NEST_REC(40645)&lt;/Q&gt;&lt;R&gt;1&lt;/R&gt;&lt;C&gt;1&lt;/C&gt;&lt;D xsi:type="xsd:double"&gt;0.3157895&lt;/D&gt;&lt;/FQL&gt;&lt;FQL&gt;&lt;Q&gt;TIT-IT^1.0*(EC_NEST_REC_B(40675)+EC_NEST_REC_O(40675))/EC_NEST_REC(40675)&lt;/Q&gt;&lt;R&gt;1&lt;/R&gt;&lt;C&gt;1&lt;/C&gt;&lt;D xsi:type="xsd:double"&gt;0.2820513&lt;/D&gt;&lt;/FQL&gt;&lt;FQL&gt;&lt;Q&gt;AI-FR^1.0*(EC_NEST_REC_B(40675)+EC_NEST_REC_O(40675))/EC_NEST_REC(40675)&lt;/Q&gt;&lt;R&gt;1&lt;/R&gt;&lt;C&gt;1&lt;/C&gt;&lt;D xsi:type="xsd:double"&gt;0.3571429&lt;/D&gt;&lt;/FQL&gt;&lt;FQL&gt;&lt;Q&gt;G-IT^1.0*(EC_NEST_REC_B(40675)+EC_NEST_REC_O(40675))/EC_NEST_REC(40675)&lt;/Q&gt;&lt;R&gt;1&lt;/R&gt;&lt;C&gt;1&lt;/C&gt;&lt;D xsi:type="xsd:double"&gt;0.2727273&lt;/D&gt;&lt;/FQL&gt;&lt;FQL&gt;&lt;Q&gt;OR-FR^1.0*(EC_NEST_REC_B(40675)+EC_NEST_REC_O(40675))/EC_NEST_REC(40675)&lt;/Q&gt;&lt;R&gt;1&lt;/R&gt;&lt;C&gt;1&lt;/C&gt;&lt;D xsi:type="xsd:double"&gt;0.5263158&lt;/D&gt;&lt;/FQL&gt;&lt;FQL&gt;&lt;Q&gt;MC-FR^1.0*(EC_NEST_REC_B(40675)+EC_NEST_REC_O(40675))/EC_NEST_REC(40675)&lt;/Q&gt;&lt;R&gt;1&lt;/R&gt;&lt;C&gt;1&lt;/C&gt;&lt;D xsi:type="xsd:double"&gt;0.7931035&lt;/D&gt;&lt;/FQL&gt;&lt;FQL&gt;&lt;Q&gt;ISP-IT^1.0*(EC_NEST_REC_B(40675)+EC_NEST_REC_O(40675))/EC_NEST_REC(40675)&lt;/Q&gt;&lt;R&gt;1&lt;/R&gt;&lt;C&gt;1&lt;/C&gt;&lt;D xsi:type="xsd:double"&gt;0.60000000000000009&lt;/D&gt;&lt;/FQL&gt;&lt;FQL&gt;&lt;Q&gt;CRG-IE^1.0*(EC_NEST_REC_B(40675)+EC_NEST_REC_O(40675))/EC_NEST_REC(40675)&lt;/Q&gt;&lt;R&gt;1&lt;/R&gt;&lt;C&gt;1&lt;/C&gt;&lt;D xsi:type="xsd:double"&gt;0.4074074&lt;/D&gt;&lt;/FQL&gt;&lt;FQL&gt;&lt;Q&gt;UCG-IT^1.0*(EC_NEST_REC_B(40675)+EC_NEST_REC_O(40675))/EC_NEST_REC(40675)&lt;/Q&gt;&lt;R&gt;1&lt;/R&gt;&lt;C&gt;1&lt;/C&gt;&lt;D xsi:type="xsd:double"&gt;0.3529412&lt;/D&gt;&lt;/FQL&gt;&lt;FQL&gt;&lt;Q&gt;ABI-BE^1.0*(EC_NEST_REC_B(40675)+EC_NEST_REC_O(40675))/EC_NEST_REC(40675)&lt;/Q&gt;&lt;R&gt;1&lt;/R&gt;&lt;C&gt;1&lt;/C&gt;&lt;D xsi:type="xsd:double"&gt;0.6944444&lt;/D&gt;&lt;/FQL&gt;&lt;FQL&gt;&lt;Q&gt;RWE-DE^1.0*(EC_NEST_REC_B(40675)+EC_NEST_REC_O(40675))/EC_NEST_REC(40675)&lt;/Q&gt;&lt;R&gt;1&lt;/R&gt;&lt;C&gt;1&lt;/C&gt;&lt;D xsi:type="xsd:double"&gt;0.1538462&lt;/D&gt;&lt;/FQL&gt;&lt;FQL&gt;&lt;Q&gt;DG-FR^1.0*(EC_NEST_REC_B(40675)+EC_NEST_REC_O(40675))/EC_NEST_REC(40675)&lt;/Q&gt;&lt;R&gt;1&lt;/R&gt;&lt;C&gt;1&lt;/C&gt;&lt;D xsi:type="xsd:double"&gt;0.9615383999999999&lt;/D&gt;&lt;/FQL&gt;&lt;FQL&gt;&lt;Q&gt;SU-FR^1.0*(EC_NEST_REC_B(40675)+EC_NEST_REC_O(40675))/EC_NEST_REC(40675)&lt;/Q&gt;&lt;R&gt;1&lt;/R&gt;&lt;C&gt;1&lt;/C&gt;&lt;D xsi:type="xsd:double"&gt;0.64516129999999994&lt;/D&gt;&lt;/FQL&gt;&lt;FQL&gt;&lt;Q&gt;VIV-FR^1.0*(EC_NEST_REC_B(40675)+EC_NEST_REC_O(40675))/EC_NEST_REC(40675)&lt;/Q&gt;&lt;R&gt;1&lt;/R&gt;&lt;C&gt;1&lt;/C&gt;&lt;D xsi:type="xsd:double"&gt;0.5357143&lt;/D&gt;&lt;/FQL&gt;&lt;FQL&gt;&lt;Q&gt;SAP-DE^1.0*(EC_NEST_REC_B(40675)+EC_NEST_REC_O(40675))/EC_NEST_REC(40675)&lt;/Q&gt;&lt;R&gt;1&lt;/R&gt;&lt;C&gt;1&lt;/C&gt;&lt;D xsi:type="xsd:double"&gt;0.5192308&lt;/D&gt;&lt;/FQL&gt;&lt;FQL&gt;&lt;Q&gt;FP-FR^1.0*(EC_NEST_REC_B(40675)+EC_NEST_REC_O(40675))/EC_NEST_REC(40675)&lt;/Q&gt;&lt;R&gt;1&lt;/R&gt;&lt;C&gt;1&lt;/C&gt;&lt;D xsi:type="xsd:double"&gt;0.4285714&lt;/D&gt;&lt;/FQL&gt;&lt;FQL&gt;&lt;Q&gt;EOAN-DE^1.0*(EC_NEST_REC_B(40675)+EC_NEST_REC_O(40675))/EC_NEST_REC(40675)&lt;/Q&gt;&lt;R&gt;1&lt;/R&gt;&lt;C&gt;1&lt;/C&gt;&lt;D xsi:type="xsd:double"&gt;0.3076923&lt;/D&gt;&lt;/FQL&gt;&lt;FQL&gt;&lt;Q&gt;TIT-IT^1.0*(EC_NEST_REC_B(40706)+EC_NEST_REC_O(40706))/EC_NEST_REC(40706)&lt;/Q&gt;&lt;R&gt;1&lt;/R&gt;&lt;C&gt;1&lt;/C&gt;&lt;D xsi:type="xsd:double"&gt;0.2368421&lt;/D&gt;&lt;/FQL&gt;&lt;FQL&gt;&lt;Q&gt;AI-FR^1.0*(EC_NEST_REC_B(40706)+EC_NEST_REC_O(40706))/EC_NEST_REC(40706)&lt;/Q&gt;&lt;R&gt;1&lt;/R&gt;&lt;C&gt;1&lt;/C&gt;&lt;D xsi:type="xsd:double"&gt;0.34615389999999996&lt;/D&gt;&lt;/FQL&gt;&lt;FQL&gt;&lt;Q&gt;G-IT^1.0*(EC_NEST_REC_B(40706)+EC_NEST_REC_O(40706))/EC_NEST_REC(40706)&lt;/Q&gt;&lt;R&gt;1&lt;/R&gt;&lt;C&gt;1&lt;/C&gt;&lt;D xsi:type="xsd:double"&gt;0.3225806&lt;/D&gt;&lt;/FQL&gt;&lt;FQL&gt;&lt;Q&gt;OR-FR^1.0*(EC_NEST_REC_B(40706)+EC_NEST_REC_O(40706))/EC_NEST_REC(40706)&lt;/Q&gt;&lt;R&gt;1&lt;/R&gt;&lt;C&gt;1&lt;/C&gt;&lt;D xsi:type="xsd:double"&gt;0.54285719999999993&lt;/D&gt;&lt;/FQL&gt;&lt;FQL&gt;&lt;Q&gt;MC-FR^1.0*(EC_NEST_REC_B(40706)+EC_NEST_REC_O(40706))/EC_NEST_REC(40706)&lt;/Q&gt;&lt;R&gt;1&lt;/R&gt;&lt;C&gt;1&lt;/C&gt;&lt;D xsi:type="xsd:double"&gt;0.8148148&lt;/D&gt;&lt;/FQL&gt;&lt;FQL&gt;&lt;Q&gt;ISP-IT^1.0*(EC_NEST_REC_B(40706)+EC_NEST_REC_O(40706))/EC_NEST_REC(40706)&lt;/Q&gt;&lt;R&gt;1&lt;/R&gt;&lt;C&gt;1&lt;/C&gt;&lt;D xsi:type="xsd:double"&gt;0.60714289999999993&lt;/D&gt;&lt;/FQL&gt;&lt;FQL&gt;&lt;Q&gt;CRG-IE^1.0*(EC_NEST_REC_B(40706)+EC_NEST_REC_O(40706))/EC_NEST_REC(40706)&lt;/Q&gt;&lt;R&gt;1&lt;/R&gt;&lt;C&gt;1&lt;/C&gt;&lt;D xsi:type="xsd:double"&gt;0.4827586&lt;/D&gt;&lt;/FQL&gt;&lt;FQL&gt;&lt;Q&gt;UCG-IT^1.0*(EC_NEST_REC_B(40706)+EC_NEST_REC_O(40706))/EC_NEST_REC(40706)&lt;/Q&gt;&lt;R&gt;1&lt;/R&gt;&lt;C&gt;1&lt;/C&gt;&lt;D xsi:type="xsd:double"&gt;0.3823529&lt;/D&gt;&lt;/FQL&gt;&lt;FQL&gt;&lt;Q&gt;ABI-BE^1.0*(EC_NEST_REC_B(40706)+EC_NEST_REC_O(40706))/EC_NEST_REC(40706)&lt;/Q&gt;&lt;R&gt;1&lt;/R&gt;&lt;C&gt;1&lt;/C&gt;&lt;D xsi:type="xsd:double"&gt;0.6944444&lt;/D&gt;&lt;/FQL&gt;&lt;FQL&gt;&lt;Q&gt;RWE-DE^1.0*(EC_NEST_REC_B(40706)+EC_NEST_REC_O(40706))/EC_NEST_REC(40706)&lt;/Q&gt;&lt;R&gt;1&lt;/R&gt;&lt;C&gt;1&lt;/C&gt;&lt;D xsi:type="xsd:double"&gt;0.1842105&lt;/D&gt;&lt;/FQL&gt;&lt;FQL&gt;&lt;Q&gt;DG-FR^1.0*(EC_NEST_REC_B(40706)+EC_NEST_REC_O(40706))/EC_NEST_REC(40706)&lt;/Q&gt;&lt;R&gt;1&lt;/R&gt;&lt;C&gt;1&lt;/C&gt;&lt;D xsi:type="xsd:double"&gt;1&lt;/D&gt;&lt;/FQL&gt;&lt;FQL&gt;&lt;Q&gt;SU-FR^1.0*(EC_NEST_REC_B(40706)+EC_NEST_REC_O(40706))/EC_NEST_REC(40706)&lt;/Q&gt;&lt;R&gt;1&lt;/R&gt;&lt;C&gt;1&lt;/C&gt;&lt;D xsi:type="xsd:double"&gt;0.6551724&lt;/D&gt;&lt;/FQL&gt;&lt;FQL&gt;&lt;Q&gt;VIV-FR^1.0*(EC_NEST_REC_B(40706)+EC_NEST_REC_O(40706))/EC_NEST_REC(40706)&lt;/Q&gt;&lt;R&gt;1&lt;/R&gt;&lt;C&gt;1&lt;/C&gt;&lt;D xsi:type="xsd:double"&gt;0.55172409999999994&lt;/D&gt;&lt;/FQL&gt;&lt;FQL&gt;&lt;Q&gt;SAP-DE^1.0*(EC_NEST_REC_B(40706)+EC_NEST_REC_O(40706))/EC_NEST_REC(40706)&lt;/Q&gt;&lt;R&gt;1&lt;/R&gt;&lt;C&gt;1&lt;/C&gt;&lt;D xsi:type="xsd:double"&gt;0.5192308&lt;/D&gt;&lt;/FQL&gt;&lt;FQL&gt;&lt;Q&gt;FP-FR^1.0*(EC_NEST_REC_B(40706)+EC_NEST_REC_O(40706))/EC_NEST_REC(40706)&lt;/Q&gt;&lt;R&gt;1&lt;/R&gt;&lt;C&gt;1&lt;/C&gt;&lt;D xsi:type="xsd:double"&gt;0.4117647&lt;/D&gt;&lt;/FQL&gt;&lt;FQL&gt;&lt;Q&gt;EOAN-DE^1.0*(EC_NEST_REC_B(40706)+EC_NEST_REC_O(40706))/EC_NEST_REC(40706)&lt;/Q&gt;&lt;R&gt;1&lt;/R&gt;&lt;C&gt;1&lt;/C&gt;&lt;D xsi:type="xsd:double"&gt;0.4210526&lt;/D&gt;&lt;/FQL&gt;&lt;FQL&gt;&lt;Q&gt;TIT-IT^1.0*(EC_NEST_REC_B(40736)+EC_NEST_REC_O(40736))/EC_NEST_REC(40736)&lt;/Q&gt;&lt;R&gt;1&lt;/R&gt;&lt;C&gt;1&lt;/C&gt;&lt;D xsi:type="xsd:double"&gt;0.2571429&lt;/D&gt;&lt;/FQL&gt;&lt;FQL&gt;&lt;Q&gt;AI-FR^1.0*(EC_NEST_REC_B(40736)+EC_NEST_REC_O(40736))/EC_NEST_REC(40736)&lt;/Q&gt;&lt;R&gt;1&lt;/R&gt;&lt;C&gt;1&lt;/C&gt;&lt;D xsi:type="xsd:double"&gt;0.3846154&lt;/D&gt;&lt;/FQL&gt;&lt;FQL&gt;&lt;Q&gt;G-IT^1.0*(EC_NEST_REC_B(40736)+EC_NEST_REC_O(40736))/EC_NEST_REC(40736)&lt;/Q&gt;&lt;R&gt;1&lt;/R&gt;&lt;C&gt;1&lt;/C&gt;&lt;D xsi:type="xsd:double"&gt;0.3333333&lt;/D&gt;&lt;/FQL&gt;&lt;FQL&gt;&lt;Q&gt;OR-FR^1.0*(EC_NEST_REC_B(40736)+EC_NEST_REC_O(40736))/EC_NEST_REC(40736)&lt;/Q&gt;&lt;R&gt;1&lt;/R&gt;&lt;C&gt;1&lt;/C&gt;&lt;D xsi:type="xsd:double"&gt;0.5675676&lt;/D&gt;&lt;/FQL&gt;&lt;FQL&gt;&lt;Q&gt;MC-FR^1.0*(EC_NEST_REC_B(40736)+EC_NEST_REC_O(40736))/EC_NEST_REC(40736)&lt;/Q&gt;&lt;R&gt;1&lt;/R&gt;&lt;C&gt;1&lt;/C&gt;&lt;D xsi:type="xsd:double"&gt;0.7857143&lt;/D&gt;&lt;/FQL&gt;&lt;FQL&gt;&lt;Q&gt;ISP-IT^1.0*(EC_NEST_REC_B(40736)+EC_NEST_REC_O(40736))/EC_NEST_REC(40736)&lt;/Q&gt;&lt;R&gt;1&lt;/R&gt;&lt;C&gt;1&lt;/C&gt;&lt;D xsi:type="xsd:double"&gt;0.6551724&lt;/D&gt;&lt;/FQL&gt;&lt;FQL&gt;&lt;Q&gt;CRG-IE^1.0*(EC_NEST_REC_B(40736)+EC_NEST_REC_O(40736))/EC_NEST_REC(40736)&lt;/Q&gt;&lt;R&gt;1&lt;/R&gt;&lt;C&gt;1&lt;/C&gt;&lt;D xsi:type="xsd:double"&gt;0.5&lt;/D&gt;&lt;/FQL&gt;&lt;FQL&gt;&lt;Q&gt;UCG-IT^1.0*(EC_NEST_REC_B(40736)+EC_NEST_REC_O(40736))/EC_NEST_REC(40736)&lt;/Q&gt;&lt;R&gt;1&lt;/R&gt;&lt;C&gt;1&lt;/C&gt;&lt;D xsi:type="xsd:double"&gt;0.4827586&lt;/D&gt;&lt;/FQL&gt;&lt;FQL&gt;&lt;Q&gt;ABI-BE^1.0*(EC_NEST_REC_B(40736)+EC_NEST_REC_O(40736))/EC_NEST_REC(40736)&lt;/Q&gt;&lt;R&gt;1&lt;/R&gt;&lt;C&gt;1&lt;/C&gt;&lt;D xsi:type="xsd:double"&gt;0.6944444&lt;/D&gt;&lt;/FQL&gt;&lt;FQL&gt;&lt;Q&gt;RWE-DE^1.0*(EC_NEST_REC_B(40736)+EC_NEST_REC_O(40736))/EC_NEST_REC(40736)&lt;/Q&gt;&lt;R&gt;1&lt;/R&gt;&lt;C&gt;1&lt;/C&gt;&lt;D xsi:type="xsd:double"&gt;0.1621622&lt;/D&gt;&lt;/FQL&gt;&lt;FQL&gt;&lt;Q&gt;DG-FR^1.0*(EC_NEST_REC_B(40736)+EC_NEST_REC_O(40736))/EC_NEST_REC(40736)&lt;/Q&gt;&lt;R&gt;1&lt;/R&gt;&lt;C&gt;1&lt;/C&gt;&lt;D xsi:type="xsd:double"&gt;1&lt;/D&gt;&lt;/FQL&gt;&lt;FQL&gt;&lt;Q&gt;SU-FR^1.0*(EC_NEST_REC_B(40736)+EC_NEST_REC_O(40736))/EC_NEST_REC(40736)&lt;/Q&gt;&lt;R&gt;1&lt;/R&gt;&lt;C&gt;1&lt;/C&gt;&lt;D xsi:type="xsd:double"&gt;0.7307692&lt;/D&gt;&lt;/FQL&gt;&lt;FQL&gt;&lt;Q&gt;VIV-FR^1.0*(EC_NEST_REC_B(40736)+EC_NEST_REC_O(40736))/EC_NEST_REC(40736)&lt;/Q&gt;&lt;R&gt;1&lt;/R&gt;&lt;C&gt;1&lt;/C&gt;&lt;D xsi:type="xsd:double"&gt;0.55172409999999994&lt;/D&gt;&lt;/FQL&gt;&lt;FQL&gt;&lt;Q&gt;SAP-DE^1.0*(EC_NEST_REC_B(40736)+EC_NEST_REC_O(40736))/EC_NEST_REC(40736)&lt;/Q&gt;&lt;R&gt;1&lt;/R&gt;&lt;C&gt;1&lt;/C&gt;&lt;D xsi:type="xsd:double"&gt;0.5&lt;/D&gt;&lt;/FQL&gt;&lt;FQL&gt;&lt;Q&gt;FP-FR^1.0*(EC_NEST_REC_B(40736)+EC_NEST_REC_O(40736))/EC_NEST_REC(40736)&lt;/Q&gt;&lt;R&gt;1&lt;/R&gt;&lt;C&gt;1&lt;/C&gt;&lt;D xsi:type="xsd:double"&gt;0.4&lt;/D&gt;&lt;/FQL&gt;&lt;FQL&gt;&lt;Q&gt;EOAN-DE^1.0*(EC_NEST_REC_B(40736)+EC_NEST_REC_O(40736))/EC_NEST_REC(40736)&lt;/Q&gt;&lt;R&gt;1&lt;/R&gt;&lt;C&gt;1&lt;/C&gt;&lt;D xsi:type="xsd:double"&gt;0.46153849999999996&lt;/D&gt;&lt;/FQL&gt;&lt;FQL&gt;&lt;Q&gt;TIT-IT^1.0*(EC_NEST_REC_B(40767)+EC_NEST_REC_O(40767))/EC_NEST_REC(40767)&lt;/Q&gt;&lt;R&gt;1&lt;/R&gt;&lt;C&gt;1&lt;/C&gt;&lt;D xsi:type="xsd:double"&gt;0.3513514&lt;/D&gt;&lt;/FQL&gt;&lt;FQL&gt;&lt;Q&gt;AI-FR^1.0*(EC_NEST_REC_B(40767)+EC_NEST_REC_O(40767))/EC_NEST_REC(40767)&lt;/Q&gt;&lt;R&gt;1&lt;/R&gt;&lt;C&gt;1&lt;/C&gt;&lt;D xsi:type="xsd:double"&gt;0.38095239999999997&lt;/D&gt;&lt;/FQL&gt;&lt;FQL&gt;&lt;Q&gt;G-IT^1.0*(EC_NEST_REC_B(40767)+EC_NEST_REC_O(40767))/EC_NEST_REC(40767)&lt;/Q&gt;&lt;R&gt;1&lt;/R&gt;&lt;C&gt;1&lt;/C&gt;&lt;D xsi:type="xsd:double"&gt;0.3333333&lt;/D&gt;&lt;/FQL&gt;&lt;FQL&gt;&lt;Q&gt;OR-FR^1.0*(EC_NEST_REC_B(40767)+EC_NEST_REC_O(40767))/EC_NEST_REC(40767)&lt;/Q&gt;&lt;R&gt;1&lt;/R&gt;&lt;C&gt;1&lt;/C&gt;&lt;D xsi:type="xsd:double"&gt;0.5&lt;/D&gt;&lt;/FQL&gt;&lt;FQL&gt;&lt;Q&gt;MC-FR^1.0*(EC_NEST_REC_B(40767)+EC_NEST_REC_O(40767))/EC_NEST_REC(40767)&lt;/Q&gt;&lt;R&gt;1&lt;/R&gt;&lt;C&gt;1&lt;/C&gt;&lt;D xsi:type="xsd:double"&gt;0.8&lt;/D&gt;&lt;/FQL&gt;&lt;FQL&gt;&lt;Q&gt;ISP-IT^1.0*(EC_NEST_REC_B(40767)+EC_NEST_REC_O(40767))/EC_NEST_REC(40767)&lt;/Q&gt;&lt;R&gt;1&lt;/R&gt;&lt;C&gt;1&lt;/C&gt;&lt;D xsi:type="xsd:double"&gt;0.6206896&lt;/D&gt;&lt;/FQL&gt;&lt;FQL&gt;&lt;Q&gt;CRG-IE^1.0*(EC_NEST_REC_B(40767)+EC_NEST_REC_O(40767))/EC_NEST_REC(40767)&lt;/Q&gt;&lt;R&gt;1&lt;/R&gt;&lt;C&gt;1&lt;/C&gt;&lt;D xsi:type="xsd:double"&gt;0.6153846&lt;/D&gt;&lt;/FQL&gt;&lt;FQL&gt;&lt;Q&gt;UCG-IT^1.0*(EC_NEST_REC_B(40767)+EC_NEST_REC_O(40767))/EC_NEST_REC(40767)&lt;/Q&gt;&lt;R&gt;1&lt;/R&gt;&lt;C&gt;1&lt;/C&gt;&lt;D xsi:type="xsd:double"&gt;0.36666669999999996&lt;/D&gt;&lt;/FQL&gt;&lt;FQL&gt;&lt;Q&gt;ABI-BE^1.0*(EC_NEST_REC_B(40767)+EC_NEST_REC_O(40767))/EC_NEST_REC(40767)&lt;/Q&gt;&lt;R&gt;1&lt;/R&gt;&lt;C&gt;1&lt;/C&gt;&lt;D xsi:type="xsd:double"&gt;0.8181818&lt;/D&gt;&lt;/FQL&gt;&lt;FQL&gt;&lt;Q&gt;RWE-DE^1.0*(</t>
        </r>
      </text>
    </comment>
    <comment ref="A50" authorId="2" shapeId="0" xr:uid="{00000000-0006-0000-0000-000033000000}">
      <text>
        <r>
          <rPr>
            <b/>
            <sz val="9"/>
            <color indexed="81"/>
            <rFont val="Tahoma"/>
            <family val="2"/>
          </rPr>
          <t>EC_NEST_REC_B(40767)+EC_NEST_REC_O(40767))/EC_NEST_REC(40767)&lt;/Q&gt;&lt;R&gt;1&lt;/R&gt;&lt;C&gt;1&lt;/C&gt;&lt;D xsi:type="xsd:double"&gt;0.20512819999999998&lt;/D&gt;&lt;/FQL&gt;&lt;FQL&gt;&lt;Q&gt;DG-FR^1.0*(EC_NEST_REC_B(40767)+EC_NEST_REC_O(40767))/EC_NEST_REC(40767)&lt;/Q&gt;&lt;R&gt;1&lt;/R&gt;&lt;C&gt;1&lt;/C&gt;&lt;D xsi:type="xsd:double"&gt;1&lt;/D&gt;&lt;/FQL&gt;&lt;FQL&gt;&lt;Q&gt;SU-FR^1.0*(EC_NEST_REC_B(40767)+EC_NEST_REC_O(40767))/EC_NEST_REC(40767)&lt;/Q&gt;&lt;R&gt;1&lt;/R&gt;&lt;C&gt;1&lt;/C&gt;&lt;D xsi:type="xsd:double"&gt;0.68&lt;/D&gt;&lt;/FQL&gt;&lt;FQL&gt;&lt;Q&gt;VIV-FR^1.0*(EC_NEST_REC_B(40767)+EC_NEST_REC_O(40767))/EC_NEST_REC(40767)&lt;/Q&gt;&lt;R&gt;1&lt;/R&gt;&lt;C&gt;1&lt;/C&gt;&lt;D xsi:type="xsd:double"&gt;0.55172409999999994&lt;/D&gt;&lt;/FQL&gt;&lt;FQL&gt;&lt;Q&gt;SAP-DE^1.0*(EC_NEST_REC_B(40767)+EC_NEST_REC_O(40767))/EC_NEST_REC(40767)&lt;/Q&gt;&lt;R&gt;1&lt;/R&gt;&lt;C&gt;1&lt;/C&gt;&lt;D xsi:type="xsd:double"&gt;0.54901959999999994&lt;/D&gt;&lt;/FQL&gt;&lt;FQL&gt;&lt;Q&gt;FP-FR^1.0*(EC_NEST_REC_B(40767)+EC_NEST_REC_O(40767))/EC_NEST_REC(40767)&lt;/Q&gt;&lt;R&gt;1&lt;/R&gt;&lt;C&gt;1&lt;/C&gt;&lt;D xsi:type="xsd:double"&gt;0.36666669999999996&lt;/D&gt;&lt;/FQL&gt;&lt;FQL&gt;&lt;Q&gt;EOAN-DE^1.0*(EC_NEST_REC_B(40767)+EC_NEST_REC_O(40767))/EC_NEST_REC(40767)&lt;/Q&gt;&lt;R&gt;1&lt;/R&gt;&lt;C&gt;1&lt;/C&gt;&lt;D xsi:type="xsd:double"&gt;0.4871795&lt;/D&gt;&lt;/FQL&gt;&lt;FQL&gt;&lt;Q&gt;TIT-IT^1.0*(EC_NEST_REC_B(40798)+EC_NEST_REC_O(40798))/EC_NEST_REC(40798)&lt;/Q&gt;&lt;R&gt;1&lt;/R&gt;&lt;C&gt;1&lt;/C&gt;&lt;D xsi:type="xsd:double"&gt;0.35000000000000003&lt;/D&gt;&lt;/FQL&gt;&lt;FQL&gt;&lt;Q&gt;AI-FR^1.0*(EC_NEST_REC_B(40798)+EC_NEST_REC_O(40798))/EC_NEST_REC(40798)&lt;/Q&gt;&lt;R&gt;1&lt;/R&gt;&lt;C&gt;1&lt;/C&gt;&lt;D xsi:type="xsd:double"&gt;0.36&lt;/D&gt;&lt;/FQL&gt;&lt;FQL&gt;&lt;Q&gt;G-IT^1.0*(EC_NEST_REC_B(40798)+EC_NEST_REC_O(40798))/EC_NEST_REC(40798)&lt;/Q&gt;&lt;R&gt;1&lt;/R&gt;&lt;C&gt;1&lt;/C&gt;&lt;D xsi:type="xsd:double"&gt;0.3529412&lt;/D&gt;&lt;/FQL&gt;&lt;FQL&gt;&lt;Q&gt;OR-FR^1.0*(EC_NEST_REC_B(40798)+EC_NEST_REC_O(40798))/EC_NEST_REC(40798)&lt;/Q&gt;&lt;R&gt;1&lt;/R&gt;&lt;C&gt;1&lt;/C&gt;&lt;D xsi:type="xsd:double"&gt;0.4285714&lt;/D&gt;&lt;/FQL&gt;&lt;FQL&gt;&lt;Q&gt;MC-FR^1.0*(EC_NEST_REC_B(40798)+EC_NEST_REC_O(40798))/EC_NEST_REC(40798)&lt;/Q&gt;&lt;R&gt;1&lt;/R&gt;&lt;C&gt;1&lt;/C&gt;&lt;D xsi:type="xsd:double"&gt;0.8&lt;/D&gt;&lt;/FQL&gt;&lt;FQL&gt;&lt;Q&gt;ISP-IT^1.0*(EC_NEST_REC_B(40798)+EC_NEST_REC_O(40798))/EC_NEST_REC(40798)&lt;/Q&gt;&lt;R&gt;1&lt;/R&gt;&lt;C&gt;1&lt;/C&gt;&lt;D xsi:type="xsd:double"&gt;0.5625&lt;/D&gt;&lt;/FQL&gt;&lt;FQL&gt;&lt;Q&gt;CRG-IE^1.0*(EC_NEST_REC_B(40798)+EC_NEST_REC_O(40798))/EC_NEST_REC(40798)&lt;/Q&gt;&lt;R&gt;1&lt;/R&gt;&lt;C&gt;1&lt;/C&gt;&lt;D xsi:type="xsd:double"&gt;0.5&lt;/D&gt;&lt;/FQL&gt;&lt;FQL&gt;&lt;Q&gt;UCG-IT^1.0*(EC_NEST_REC_B(40798)+EC_NEST_REC_O(40798))/EC_NEST_REC(40798)&lt;/Q&gt;&lt;R&gt;1&lt;/R&gt;&lt;C&gt;1&lt;/C&gt;&lt;D xsi:type="xsd:double"&gt;0.3823529&lt;/D&gt;&lt;/FQL&gt;&lt;FQL&gt;&lt;Q&gt;ABI-BE^1.0*(EC_NEST_REC_B(40798)+EC_NEST_REC_O(40798))/EC_NEST_REC(40798)&lt;/Q&gt;&lt;R&gt;1&lt;/R&gt;&lt;C&gt;1&lt;/C&gt;&lt;D xsi:type="xsd:double"&gt;0.72972969999999993&lt;/D&gt;&lt;/FQL&gt;&lt;FQL&gt;&lt;Q&gt;RWE-DE^1.0*(EC_NEST_REC_B(40798)+EC_NEST_REC_O(40798))/EC_NEST_REC(40798)&lt;/Q&gt;&lt;R&gt;1&lt;/R&gt;&lt;C&gt;1&lt;/C&gt;&lt;D xsi:type="xsd:double"&gt;0.1891892&lt;/D&gt;&lt;/FQL&gt;&lt;FQL&gt;&lt;Q&gt;DG-FR^1.0*(EC_NEST_REC_B(40798)+EC_NEST_REC_O(40798))/EC_NEST_REC(40798)&lt;/Q&gt;&lt;R&gt;1&lt;/R&gt;&lt;C&gt;1&lt;/C&gt;&lt;D xsi:type="xsd:double"&gt;0.96&lt;/D&gt;&lt;/FQL&gt;&lt;FQL&gt;&lt;Q&gt;SU-FR^1.0*(EC_NEST_REC_B(40798)+EC_NEST_REC_O(40798))/EC_NEST_REC(40798)&lt;/Q&gt;&lt;R&gt;1&lt;/R&gt;&lt;C&gt;1&lt;/C&gt;&lt;D xsi:type="xsd:double"&gt;0.4666667&lt;/D&gt;&lt;/FQL&gt;&lt;FQL&gt;&lt;Q&gt;VIV-FR^1.0*(EC_NEST_REC_B(40798)+EC_NEST_REC_O(40798))/EC_NEST_REC(40798)&lt;/Q&gt;&lt;R&gt;1&lt;/R&gt;&lt;C&gt;1&lt;/C&gt;&lt;D xsi:type="xsd:double"&gt;0.60000000000000009&lt;/D&gt;&lt;/FQL&gt;&lt;FQL&gt;&lt;Q&gt;SAP-DE^1.0*(EC_NEST_REC_B(40798)+EC_NEST_REC_O(40798))/EC_NEST_REC(40798)&lt;/Q&gt;&lt;R&gt;1&lt;/R&gt;&lt;C&gt;1&lt;/C&gt;&lt;D xsi:type="xsd:double"&gt;0.5294118&lt;/D&gt;&lt;/FQL&gt;&lt;FQL&gt;&lt;Q&gt;FP-FR^1.0*(EC_NEST_REC_B(40798)+EC_NEST_REC_O(40798))/EC_NEST_REC(40798)&lt;/Q&gt;&lt;R&gt;1&lt;/R&gt;&lt;C&gt;1&lt;/C&gt;&lt;D xsi:type="xsd:double"&gt;0.3939394&lt;/D&gt;&lt;/FQL&gt;&lt;FQL&gt;&lt;Q&gt;EOAN-DE^1.0*(EC_NEST_REC_B(40798)+EC_NEST_REC_O(40798))/EC_NEST_REC(40798)&lt;/Q&gt;&lt;R&gt;1&lt;/R&gt;&lt;C&gt;1&lt;/C&gt;&lt;D xsi:type="xsd:double"&gt;0.5&lt;/D&gt;&lt;/FQL&gt;&lt;FQL&gt;&lt;Q&gt;TIT-IT^1.0*(EC_NEST_REC_B(40828)+EC_NEST_REC_O(40828))/EC_NEST_REC(40828)&lt;/Q&gt;&lt;R&gt;1&lt;/R&gt;&lt;C&gt;1&lt;/C&gt;&lt;D xsi:type="xsd:double"&gt;0.368421&lt;/D&gt;&lt;/FQL&gt;&lt;FQL&gt;&lt;Q&gt;AI-FR^1.0*(EC_NEST_REC_B(40828)+EC_NEST_REC_O(40828))/EC_NEST_REC(40828)&lt;/Q&gt;&lt;R&gt;1&lt;/R&gt;&lt;C&gt;1&lt;/C&gt;&lt;D xsi:type="xsd:double"&gt;0.4230769&lt;/D&gt;&lt;/FQL&gt;&lt;FQL&gt;&lt;Q&gt;G-IT^1.0*(EC_NEST_REC_B(40828)+EC_NEST_REC_O(40828))/EC_NEST_REC(40828)&lt;/Q&gt;&lt;R&gt;1&lt;/R&gt;&lt;C&gt;1&lt;/C&gt;&lt;D xsi:type="xsd:double"&gt;0.2727273&lt;/D&gt;&lt;/FQL&gt;&lt;FQL&gt;&lt;Q&gt;OR-FR^1.0*(EC_NEST_REC_B(40828)+EC_NEST_REC_O(40828))/EC_NEST_REC(40828)&lt;/Q&gt;&lt;R&gt;1&lt;/R&gt;&lt;C&gt;1&lt;/C&gt;&lt;D xsi:type="xsd:double"&gt;0.4166667&lt;/D&gt;&lt;/FQL&gt;&lt;FQL&gt;&lt;Q&gt;MC-FR^1.0*(EC_NEST_REC_B(40828)+EC_NEST_REC_O(40828))/EC_NEST_REC(40828)&lt;/Q&gt;&lt;R&gt;1&lt;/R&gt;&lt;C&gt;1&lt;/C&gt;&lt;D xsi:type="xsd:double"&gt;0.8&lt;/D&gt;&lt;/FQL&gt;&lt;FQL&gt;&lt;Q&gt;ISP-IT^1.0*(EC_NEST_REC_B(40828)+EC_NEST_REC_O(40828))/EC_NEST_REC(40828)&lt;/Q&gt;&lt;R&gt;1&lt;/R&gt;&lt;C&gt;1&lt;/C&gt;&lt;D xsi:type="xsd:double"&gt;0.53125&lt;/D&gt;&lt;/FQL&gt;&lt;FQL&gt;&lt;Q&gt;CRG-IE^1.0*(EC_NEST_REC_B(40828)+EC_NEST_REC_O(40828))/EC_NEST_REC(40828)&lt;/Q&gt;&lt;R&gt;1&lt;/R&gt;&lt;C&gt;1&lt;/C&gt;&lt;D xsi:type="xsd:double"&gt;0.5&lt;/D&gt;&lt;/FQL&gt;&lt;FQL&gt;&lt;Q&gt;UCG-IT^1.0*(EC_NEST_REC_B(40828)+EC_NEST_REC_O(40828))/EC_NEST_REC(40828)&lt;/Q&gt;&lt;R&gt;1&lt;/R&gt;&lt;C&gt;1&lt;/C&gt;&lt;D xsi:type="xsd:double"&gt;0.3714286&lt;/D&gt;&lt;/FQL&gt;&lt;FQL&gt;&lt;Q&gt;ABI-BE^1.0*(EC_NEST_REC_B(40828)+EC_NEST_REC_O(40828))/EC_NEST_REC(40828)&lt;/Q&gt;&lt;R&gt;1&lt;/R&gt;&lt;C&gt;1&lt;/C&gt;&lt;D xsi:type="xsd:double"&gt;0.71052629999999994&lt;/D&gt;&lt;/FQL&gt;&lt;FQL&gt;&lt;Q&gt;RWE-DE^1.0*(EC_NEST_REC_B(40828)+EC_NEST_REC_O(40828))/EC_NEST_REC(40828)&lt;/Q&gt;&lt;R&gt;1&lt;/R&gt;&lt;C&gt;1&lt;/C&gt;&lt;D xsi:type="xsd:double"&gt;0.22222219999999998&lt;/D&gt;&lt;/FQL&gt;&lt;FQL&gt;&lt;Q&gt;DG-FR^1.0*(EC_NEST_REC_B(40828)+EC_NEST_REC_O(40828))/EC_NEST_REC(40828)&lt;/Q&gt;&lt;R&gt;1&lt;/R&gt;&lt;C&gt;1&lt;/C&gt;&lt;D xsi:type="xsd:double"&gt;0.92&lt;/D&gt;&lt;/FQL&gt;&lt;FQL&gt;&lt;Q&gt;SU-FR^1.0*(EC_NEST_REC_B(40828)+EC_NEST_REC_O(40828))/EC_NEST_REC(40828)&lt;/Q&gt;&lt;R&gt;1&lt;/R&gt;&lt;C&gt;1&lt;/C&gt;&lt;D xsi:type="xsd:double"&gt;0.4545455&lt;/D&gt;&lt;/FQL&gt;&lt;FQL&gt;&lt;Q&gt;VIV-FR^1.0*(EC_NEST_REC_B(40828)+EC_NEST_REC_O(40828))/EC_NEST_REC(40828)&lt;/Q&gt;&lt;R&gt;1&lt;/R&gt;&lt;C&gt;1&lt;/C&gt;&lt;D xsi:type="xsd:double"&gt;0.55172409999999994&lt;/D&gt;&lt;/FQL&gt;&lt;FQL&gt;&lt;Q&gt;SAP-DE^1.0*(EC_NEST_REC_B(40828)+EC_NEST_REC_O(40828))/EC_NEST_REC(40828)&lt;/Q&gt;&lt;R&gt;1&lt;/R&gt;&lt;C&gt;1&lt;/C&gt;&lt;D xsi:type="xsd:double"&gt;0.5769231&lt;/D&gt;&lt;/FQL&gt;&lt;FQL&gt;&lt;Q&gt;FP-FR^1.0*(EC_NEST_REC_B(40828)+EC_NEST_REC_O(40828))/EC_NEST_REC(40828)&lt;/Q&gt;&lt;R&gt;1&lt;/R&gt;&lt;C&gt;1&lt;/C&gt;&lt;D xsi:type="xsd:double"&gt;0.44444439999999996&lt;/D&gt;&lt;/FQL&gt;&lt;FQL&gt;&lt;Q&gt;EOAN-DE^1.0*(EC_NEST_REC_B(40828)+EC_NEST_REC_O(40828))/EC_NEST_REC(40828)&lt;/Q&gt;&lt;R&gt;1&lt;/R&gt;&lt;C&gt;1&lt;/C&gt;&lt;D xsi:type="xsd:double"&gt;0.55555559999999993&lt;/D&gt;&lt;/FQL&gt;&lt;FQL&gt;&lt;Q&gt;TIT-IT^1.0*(EC_NEST_REC_B(40859)+EC_NEST_REC_O(40859))/EC_NEST_REC(40859)&lt;/Q&gt;&lt;R&gt;1&lt;/R&gt;&lt;C&gt;1&lt;/C&gt;&lt;D xsi:type="xsd:double"&gt;0.3513514&lt;/D&gt;&lt;/FQL&gt;&lt;FQL&gt;&lt;Q&gt;AI-FR^1.0*(EC_NEST_REC_B(40859)+EC_NEST_REC_O(40859))/EC_NEST_REC(40859)&lt;/Q&gt;&lt;R&gt;1&lt;/R&gt;&lt;C&gt;1&lt;/C&gt;&lt;D xsi:type="xsd:double"&gt;0.4285714&lt;/D&gt;&lt;/FQL&gt;&lt;FQL&gt;&lt;Q&gt;G-IT^1.0*(EC_NEST_REC_B(40859)+EC_NEST_REC_O(40859))/EC_NEST_REC(40859)&lt;/Q&gt;&lt;R&gt;1&lt;/R&gt;&lt;C&gt;1&lt;/C&gt;&lt;D xsi:type="xsd:double"&gt;0.1724138&lt;/D&gt;&lt;/FQL&gt;&lt;FQL&gt;&lt;Q&gt;OR-FR^1.0*(EC_NEST_REC_B(40859)+EC_NEST_REC_O(40859))/EC_NEST_REC(40859)&lt;/Q&gt;&lt;R&gt;1&lt;/R&gt;&lt;C&gt;1&lt;/C&gt;&lt;D xsi:type="xsd:double"&gt;0.36111109999999996&lt;/D&gt;&lt;/FQL&gt;&lt;FQL&gt;&lt;Q&gt;MC-FR^1.0*(EC_NEST_REC_B(40859)+EC_NEST_REC_O(40859))/EC_NEST_REC(40859)&lt;/Q&gt;&lt;R&gt;1&lt;/R&gt;&lt;C&gt;1&lt;/C&gt;&lt;D xsi:type="xsd:double"&gt;0.7931035&lt;/D&gt;&lt;/FQL&gt;&lt;FQL&gt;&lt;Q&gt;ISP-IT^1.0*(EC_NEST_REC_B(40859)+EC_NEST_REC_O(40859))/EC_NEST_REC(40859)&lt;/Q&gt;&lt;R&gt;1&lt;/R&gt;&lt;C&gt;1&lt;/C&gt;&lt;D xsi:type="xsd:double"&gt;0.5294118&lt;/D&gt;&lt;/FQL&gt;&lt;FQL&gt;&lt;Q&gt;CRG-IE^1.0*(EC_NEST_REC_B(40859)+EC_NEST_REC_O(40859))/EC_NEST_REC(40859)&lt;/Q&gt;&lt;R&gt;1&lt;/R&gt;&lt;C&gt;1&lt;/C&gt;&lt;D xsi:type="xsd:double"&gt;0.4285714&lt;/D&gt;&lt;/FQL&gt;&lt;FQL&gt;&lt;Q&gt;UCG-IT^1.0*(EC_NEST_REC_B(40859)+EC_NEST_REC_O(40859))/EC_NEST_REC(40859)&lt;/Q&gt;&lt;R&gt;1&lt;/R&gt;&lt;C&gt;1&lt;/C&gt;&lt;D xsi:type="xsd:double"&gt;0.2941177&lt;/D&gt;&lt;/FQL&gt;&lt;FQL&gt;&lt;Q&gt;ABI-BE^1.0*(EC_NEST_REC_B(40859)+EC_NEST_REC_O(40859))/EC_NEST_REC(40859)&lt;/Q&gt;&lt;R&gt;1&lt;/R&gt;&lt;C&gt;1&lt;/C&gt;&lt;D xsi:type="xsd:double"&gt;0.71052629999999994&lt;/D&gt;&lt;/FQL&gt;&lt;FQL&gt;&lt;Q&gt;RWE-DE^1.0*(EC_NEST_REC_B(40859)+EC_NEST_REC_O(40859))/EC_NEST_REC(40859)&lt;/Q&gt;&lt;R&gt;1&lt;/R&gt;&lt;C&gt;1&lt;/C&gt;&lt;D xsi:type="xsd:double"&gt;0.17948719999999999&lt;/D&gt;&lt;/FQL&gt;&lt;FQL&gt;&lt;Q&gt;DG-FR^1.0*(EC_NEST_REC_B(40859)+EC_NEST_REC_O(40859))/EC_NEST_REC(40859)&lt;/Q&gt;&lt;R&gt;1&lt;/R&gt;&lt;C&gt;1&lt;/C&gt;&lt;D xsi:type="xsd:double"&gt;0.9230769&lt;/D&gt;&lt;/FQL&gt;&lt;FQL&gt;&lt;Q&gt;SU-FR^1.0*(EC_NEST_REC_B(40859)+EC_NEST_REC_O(40859))/EC_NEST_REC(40859)&lt;/Q&gt;&lt;R&gt;1&lt;/R&gt;&lt;C&gt;1&lt;/C&gt;&lt;D xsi:type="xsd:double"&gt;0.2727273&lt;/D&gt;&lt;/FQL&gt;&lt;FQL&gt;&lt;Q&gt;VIV-FR^1.0*(EC_NEST_REC_B(40859)+EC_NEST_REC_O(40859))/EC_NEST_REC(40859)&lt;/Q&gt;&lt;R&gt;1&lt;/R&gt;&lt;C&gt;1&lt;/C&gt;&lt;D xsi:type="xsd:double"&gt;0.5357143&lt;/D&gt;&lt;/FQL&gt;&lt;FQL&gt;&lt;Q&gt;SAP-DE^1.0*(EC_NEST_REC_B(40859)+EC_NEST_REC_O(40859))/EC_NEST_REC(40859)&lt;/Q&gt;&lt;R&gt;1&lt;/R&gt;&lt;C&gt;1&lt;/C&gt;&lt;D xsi:type="xsd:double"&gt;0.5192308&lt;/D&gt;&lt;/FQL&gt;&lt;FQL&gt;&lt;Q&gt;FP-FR^1.0*(EC_NEST_REC_B(40859)+EC_NEST_REC_O(40859))/EC_NEST_REC(40859)&lt;/Q&gt;&lt;R&gt;1&lt;/R&gt;&lt;C&gt;1&lt;/C&gt;&lt;D xsi:type="xsd:double"&gt;0.4736842&lt;/D&gt;&lt;/FQL&gt;&lt;FQL&gt;&lt;Q&gt;EOAN-DE^1.0*(EC_NEST_REC_B(40859)+EC_NEST_REC_O(40859))/EC_NEST_REC(40859)&lt;/Q&gt;&lt;R&gt;1&lt;/R&gt;&lt;C&gt;1&lt;/C&gt;&lt;D xsi:type="xsd:double"&gt;0.5128205&lt;/D&gt;&lt;/FQL&gt;&lt;FQL&gt;&lt;Q&gt;TIT-IT^1.0*EC_NEST_REC_H(40524)/EC_NEST_REC(40524)&lt;/Q&gt;&lt;R&gt;1&lt;/R&gt;&lt;C&gt;1&lt;/C&gt;&lt;D xsi:type="xsd:double"&gt;0.3548387&lt;/D&gt;&lt;/FQL&gt;&lt;FQL&gt;&lt;Q&gt;AI-FR^1.0*EC_NEST_REC_H(40524)/EC_NEST_REC(40524)&lt;/Q&gt;&lt;R&gt;1&lt;/R&gt;&lt;C&gt;1&lt;/C&gt;&lt;D xsi:type="xsd:double"&gt;0.56&lt;/D&gt;&lt;/FQL&gt;&lt;FQL&gt;&lt;Q&gt;G-IT^1.0*EC_NEST_REC_H(40524)/EC_NEST_REC(40524)&lt;/Q&gt;&lt;R&gt;1&lt;/R&gt;&lt;C&gt;1&lt;/C&gt;&lt;D xsi:type="xsd:double"&gt;0.52&lt;/D&gt;&lt;/FQL&gt;&lt;FQL&gt;&lt;Q&gt;OR-FR^1.0*EC_NEST_REC_H(40524)/EC_NEST_REC(40524)&lt;/Q&gt;&lt;R&gt;1&lt;/R&gt;&lt;C&gt;1&lt;/C&gt;&lt;D xsi:type="xsd:double"&gt;0.2647059&lt;/D&gt;&lt;/FQL&gt;&lt;FQL&gt;&lt;Q&gt;MC-FR^1.0*EC_NEST_REC_H(40524)/EC_NEST_REC(40524)&lt;/Q&gt;&lt;R&gt;1&lt;/R&gt;&lt;C&gt;1&lt;/C&gt;&lt;D xsi:type="xsd:double"&gt;0.25&lt;/D&gt;&lt;/FQL&gt;&lt;FQL&gt;&lt;Q&gt;ISP-IT^1.0*EC_NEST_REC_H(40524)/EC_NEST_REC(40524)&lt;/Q&gt;&lt;R&gt;1&lt;/R&gt;&lt;C&gt;1&lt;/C&gt;&lt;D xsi:type="xsd:double"&gt;0.2258064&lt;/D&gt;&lt;/FQL&gt;&lt;FQL&gt;&lt;Q&gt;CRG-IE^1.0*EC_NEST_REC_H(40524)/EC_NEST_REC(40524)&lt;/Q&gt;&lt;R&gt;1&lt;/R&gt;&lt;C&gt;1&lt;/C&gt;&lt;D xsi:type="xsd:double"&gt;0.63636359999999992&lt;/D&gt;&lt;/FQL&gt;&lt;FQL&gt;&lt;Q&gt;UCG-IT^1.0*EC_NEST_REC_H(40524)/EC_NEST_REC(40524)&lt;/Q&gt;&lt;R&gt;1&lt;/R&gt;&lt;C&gt;1&lt;/C&gt;&lt;D xsi:type="xsd:double"&gt;0.24242419999999998&lt;/D&gt;&lt;/FQL&gt;&lt;FQL&gt;&lt;Q&gt;ABI-BE^1.0*EC_NEST_REC_H(40524)/EC_NEST_REC(40524)&lt;/Q&gt;&lt;R&gt;1&lt;/R&gt;&lt;C&gt;1&lt;/C&gt;&lt;D xsi:type="xsd:double"&gt;0.3055556&lt;/D&gt;&lt;/FQL&gt;&lt;FQL&gt;&lt;Q&gt;RWE-DE^1.0*EC_NEST_REC_H(40524)/EC_NEST_REC(40524)&lt;/Q&gt;&lt;R&gt;1&lt;/R&gt;&lt;C&gt;1&lt;/C&gt;&lt;D xsi:type="xsd:double"&gt;0.1764706&lt;/D&gt;&lt;/FQL&gt;&lt;FQL&gt;&lt;Q&gt;DG-FR^1.0*EC_NEST_REC_H(40524)/EC_NEST_REC(40524)&lt;/Q&gt;&lt;R&gt;1&lt;/R&gt;&lt;C&gt;1&lt;/C&gt;&lt;D xsi:type="xsd:double"&gt;0.095238099999999992&lt;/D&gt;&lt;/FQL&gt;&lt;FQL&gt;&lt;Q&gt;SU-FR^1.0*EC_NEST_REC_H(40524)/EC_NEST_REC(40524)&lt;/Q&gt;&lt;R&gt;1&lt;/R&gt;&lt;C&gt;1&lt;/C&gt;&lt;D xsi:type="xsd:double"&gt;0.3214286&lt;/D&gt;&lt;/FQL&gt;&lt;FQL&gt;&lt;Q&gt;VIV-FR^1.0*EC_NEST_REC_H(40524)/EC_NEST_REC(40524)&lt;/Q&gt;&lt;R&gt;1&lt;/R&gt;&lt;C&gt;1&lt;/C&gt;&lt;D xsi:type="xsd:double"&gt;0.32&lt;/D&gt;&lt;/FQL&gt;&lt;FQL&gt;&lt;Q&gt;SAP-DE^1.0*EC_NEST_REC_H(40524)/EC_NEST_REC(40524)&lt;/Q&gt;&lt;R&gt;1&lt;/R&gt;&lt;C&gt;1&lt;/C&gt;&lt;D xsi:type="xsd:double"&gt;0.2909091&lt;/D&gt;&lt;/FQL&gt;&lt;FQL&gt;&lt;Q&gt;FP-FR^1.0*EC_NEST_REC_H(40524)/EC_NEST_REC(40524)&lt;/Q&gt;&lt;R&gt;1&lt;/R&gt;&lt;C&gt;1&lt;/C&gt;&lt;D xsi:type="xsd:double"&gt;0.4482759&lt;/D&gt;&lt;/FQL&gt;&lt;FQL&gt;&lt;Q&gt;EOAN-DE^1.0*EC_NEST_REC_H(40524)/EC_NEST_REC(40524)&lt;/Q&gt;&lt;R&gt;1&lt;/R&gt;&lt;C&gt;1&lt;/C&gt;&lt;D xsi:type="xsd:double"&gt;0.45945949999999997&lt;/D&gt;&lt;/FQL&gt;&lt;FQL&gt;&lt;Q&gt;TIT-IT^1.0*EC_NEST_REC_H(40555)/EC_NEST_REC(40555)&lt;/Q&gt;&lt;R&gt;1&lt;/R&gt;&lt;C&gt;1&lt;/C&gt;&lt;D xsi:type="xsd:double"&gt;0.32352939999999997&lt;/D&gt;&lt;/FQL&gt;&lt;FQL&gt;&lt;Q&gt;AI-FR^1.0*EC_NEST_REC_H(40555)/EC_NEST_REC(40555)&lt;/Q&gt;&lt;R&gt;1&lt;/R&gt;&lt;C&gt;1&lt;/C&gt;&lt;D xsi:type="xsd:double"&gt;0.5185185&lt;/D&gt;&lt;/FQL&gt;&lt;FQL&gt;&lt;Q&gt;G-IT^1.0*EC_NEST_REC_H(40555)/EC_NEST_REC(40555)&lt;/Q&gt;&lt;R&gt;1&lt;/R&gt;&lt;C&gt;1&lt;/C&gt;&lt;D xsi:type="xsd:double"&gt;0.5714286&lt;/D&gt;&lt;/FQL&gt;&lt;FQL&gt;&lt;Q&gt;OR-FR^1.0*EC_NEST_REC_H(40555)/EC_NEST_REC(40555)&lt;/Q&gt;&lt;R&gt;1&lt;/R&gt;&lt;C&gt;1&lt;/C&gt;&lt;D xsi:type="xsd:double"&gt;0.2727273&lt;/D&gt;&lt;/FQL&gt;&lt;FQL&gt;&lt;Q&gt;MC-FR^1.0*EC_NEST_REC_H(40555)/EC_NEST_REC(40555)&lt;/Q&gt;&lt;R&gt;1&lt;/R&gt;&lt;C&gt;1&lt;/C&gt;&lt;D xsi:type="xsd:double"&gt;0.3103448&lt;/D&gt;&lt;/FQL&gt;&lt;FQL&gt;&lt;Q&gt;ISP-IT^1.0*EC_NEST_REC_H(40555)/EC_NEST_REC(40555)&lt;/Q&gt;&lt;R&gt;1&lt;/R&gt;&lt;C&gt;1&lt;/C&gt;&lt;D xsi:type="xsd:double"&gt;0.2727273&lt;/D&gt;&lt;/FQL&gt;&lt;FQL&gt;&lt;Q&gt;CRG-IE^1.0*EC_NEST_REC_H(40555)/EC_NEST_REC(40555)&lt;/Q&gt;&lt;R&gt;1&lt;/R&gt;&lt;C&gt;1&lt;/C&gt;&lt;D xsi:type="xsd:double"&gt;0.63636359999999992&lt;/D&gt;&lt;/FQL&gt;&lt;FQL&gt;&lt;Q&gt;UCG-IT^1.0*EC_NEST_REC_H(40555)/EC_NEST_REC(40555)&lt;/Q&gt;&lt;R&gt;1&lt;/R&gt;&lt;C&gt;1&lt;/C&gt;&lt;D xsi:type="xsd:double"&gt;0.2857143&lt;/D&gt;&lt;/FQL&gt;&lt;FQL&gt;&lt;Q&gt;ABI-BE^1.0*EC_NEST_REC_H(40555)/EC_NEST_REC(40555)&lt;/Q&gt;&lt;R&gt;1&lt;/R&gt;&lt;C&gt;1&lt;/C&gt;&lt;D xsi:type="xsd:double"&gt;0.3055556&lt;/D&gt;&lt;/FQL&gt;&lt;FQL&gt;&lt;Q&gt;RWE-DE^1.0*EC_NEST_REC_H(40555)/EC_NEST_REC(40555)&lt;/Q&gt;&lt;R&gt;1&lt;/R&gt;&lt;C&gt;1&lt;/C&gt;&lt;D xsi:type="xsd:double"&gt;0.27777779999999996&lt;/D&gt;&lt;/FQL&gt;&lt;FQL&gt;&lt;Q&gt;DG-FR^1.0*EC_NEST_REC_H(40555)/EC_NEST_REC(40555)&lt;/Q&gt;&lt;R&gt;1&lt;/R&gt;&lt;C&gt;1&lt;/C&gt;&lt;D xsi:type="xsd:double"&gt;0&lt;/D&gt;&lt;/FQL&gt;&lt;FQL&gt;&lt;Q&gt;SU-FR^1.0*EC_NEST_REC_H(40555)/EC_NEST_REC(40555)&lt;/Q&gt;&lt;R&gt;1&lt;/R&gt;&lt;C&gt;1&lt;/C&gt;&lt;D xsi:type="xsd:double"&gt;0.3333333&lt;/D&gt;&lt;/FQL&gt;&lt;FQL&gt;&lt;Q&gt;VIV-FR^1.0*EC_NEST_REC_H(40555)/EC_NEST_REC(40555)&lt;/Q&gt;&lt;R&gt;1&lt;/R&gt;&lt;C&gt;1&lt;/C&gt;&lt;D xsi:type="xsd:double"&gt;0.2727273&lt;/D&gt;&lt;/FQL&gt;&lt;FQL&gt;&lt;Q&gt;SAP-DE^1.0*EC_NEST_REC_H(40555)/EC_NEST_REC(40555)&lt;/Q&gt;&lt;R&gt;1&lt;/R&gt;&lt;C&gt;1&lt;/C&gt;&lt;D xsi:type="xsd:double"&gt;0.32727269999999997&lt;/D&gt;&lt;/FQL&gt;&lt;FQL&gt;&lt;Q&gt;FP-FR^1.0*EC_NEST_REC_H(40555)/EC_NEST_REC(40555)&lt;/Q&gt;&lt;R&gt;1&lt;/R&gt;&lt;C&gt;1&lt;/C&gt;&lt;D xsi:type="xsd:double"&gt;0.5&lt;/D&gt;&lt;/FQL&gt;&lt;FQL&gt;&lt;Q&gt;EOAN-DE^1.0*EC_NEST_REC_H(40555)/EC_NEST_REC(40555)&lt;/Q&gt;&lt;R&gt;1&lt;/R&gt;&lt;C&gt;1&lt;/C&gt;&lt;D xsi:type="xsd:double"&gt;0.4473684&lt;/D&gt;&lt;/FQL&gt;&lt;FQL&gt;&lt;Q&gt;TIT-IT^1.0*EC_NEST_REC_H(40586)/EC_NEST_REC(40586)&lt;/Q&gt;&lt;R&gt;1&lt;/R&gt;&lt;C&gt;1&lt;/C&gt;&lt;D xsi:type="xsd:double"&gt;0.28125&lt;/D&gt;&lt;/FQL&gt;&lt;FQL&gt;&lt;Q&gt;AI-FR^1.0*EC_NEST_REC_H(40586)/EC_NEST_REC(40586)&lt;/Q&gt;&lt;R&gt;1&lt;/R&gt;&lt;C&gt;1&lt;/C&gt;&lt;D xsi:type="xsd:double"&gt;0.48&lt;/D&gt;&lt;/FQL&gt;&lt;FQL&gt;&lt;Q&gt;G-IT^1.0*EC_NEST_REC_H(40586)/EC_NEST_REC(40586)&lt;/Q&gt;&lt;R&gt;1&lt;/R&gt;&lt;C&gt;1&lt;/C&gt;&lt;D xsi:type="xsd:double"&gt;0.5172414&lt;/D&gt;&lt;/FQL&gt;&lt;FQL&gt;&lt;Q&gt;OR-FR^1.0*EC_NEST_REC_H(40586)/EC_NEST_REC(40586)&lt;/Q&gt;&lt;R&gt;1&lt;/R&gt;&lt;C&gt;1&lt;/C&gt;&lt;D xsi:type="xsd:double"&gt;0.2647059&lt;/D&gt;&lt;/FQL&gt;&lt;FQL&gt;&lt;Q&gt;MC-FR^1.0*EC_NEST_REC_H(40586)/EC_NEST_REC(40586)&lt;/Q&gt;&lt;R&gt;1&lt;/R&gt;&lt;C&gt;1&lt;/C&gt;&lt;D xsi:type="xsd:double"&gt;0.2758621&lt;/D&gt;&lt;/FQL&gt;&lt;FQL&gt;&lt;Q&gt;ISP-IT^1.0*EC_NEST_REC_H(40586)/EC_NEST_REC(40586)&lt;/Q&gt;&lt;R&gt;1&lt;/R&gt;&lt;C&gt;1&lt;/C&gt;&lt;D xsi:type="xsd:double"&gt;0.3333333&lt;/D&gt;&lt;/FQL&gt;&lt;FQL&gt;&lt;Q&gt;CRG-IE^1.0*EC_NEST_REC_H(40586)/EC_NEST_REC(40586)&lt;/Q&gt;&lt;R&gt;1&lt;/R&gt;&lt;C&gt;1&lt;/C&gt;&lt;D xsi:type="xsd:double"&gt;0.5&lt;/D&gt;&lt;/FQL&gt;&lt;FQL&gt;&lt;Q&gt;UCG-IT^1.0*EC_NEST_REC_H(40586)/EC_NEST_REC(40586)&lt;/Q&gt;&lt;R&gt;1&lt;/R&gt;&lt;C&gt;1&lt;/C&gt;&lt;D xsi:type="xsd:double"&gt;0.2941177&lt;/D&gt;&lt;/FQL&gt;&lt;FQL&gt;&lt;Q&gt;ABI-BE^1.0*EC_NEST_REC_H(40586)/EC_NEST_REC(40586)&lt;/Q&gt;&lt;R&gt;1&lt;/R&gt;&lt;C&gt;1&lt;/C&gt;&lt;D xsi:type="xsd:double"&gt;0.2727273&lt;/D&gt;&lt;/FQL&gt;&lt;FQL&gt;&lt;Q&gt;RWE-DE^1.0*EC_NEST_REC_H(40586)/EC_NEST_REC(40586)&lt;/Q&gt;&lt;R&gt;1&lt;/R&gt;&lt;C&gt;1&lt;/C&gt;&lt;D xsi:type="xsd:double"&gt;0.2857143&lt;/D&gt;&lt;/FQL&gt;&lt;FQL&gt;&lt;Q&gt;DG-FR^1.0*EC_NEST_REC_H(40586)/EC_NEST_REC(40586)&lt;/Q&gt;&lt;R&gt;1&lt;/R&gt;&lt;C&gt;1&lt;/C&gt;&lt;D xsi:type="xsd:double"&gt;0&lt;/D&gt;&lt;/FQL&gt;&lt;FQL&gt;&lt;Q&gt;SU-FR^1.0*EC_NEST_REC_H(40586)/EC_NEST_REC(40586)&lt;/Q&gt;&lt;R&gt;1&lt;/R&gt;&lt;C&gt;1&lt;/C&gt;&lt;D xsi:type="xsd:double"&gt;0.34615389999999996&lt;/D&gt;&lt;/FQL&gt;&lt;FQL&gt;&lt;Q&gt;VIV-FR^1.0*EC_NEST_REC_H(40586)/EC_NEST_REC(40586)&lt;/Q&gt;&lt;R&gt;1&lt;/R&gt;&lt;C&gt;1&lt;/C&gt;&lt;D xsi:type="xsd:double"&gt;0.3333333&lt;/D&gt;&lt;/FQL&gt;&lt;FQL&gt;&lt;Q&gt;SAP-DE^1.0*EC_NEST_REC_H(40586)/EC_NEST_REC(40586)&lt;/Q&gt;&lt;R&gt;1&lt;/R&gt;&lt;C&gt;1&lt;/C&gt;&lt;D xsi:type="xsd:double"&gt;0.2941177&lt;/D&gt;&lt;/FQL&gt;&lt;FQL&gt;&lt;Q&gt;FP-FR^1.0*EC_NEST_REC_H(40586)/EC_NEST_REC(40586)&lt;/Q&gt;&lt;R&gt;1&lt;/R&gt;&lt;C&gt;1&lt;/C&gt;&lt;D xsi:type="xsd:double"&gt;0.4285714&lt;/D&gt;&lt;/FQL&gt;&lt;FQL&gt;&lt;Q&gt;EOAN-DE^1.0*EC_NEST_REC_H(40586)/EC_NEST_REC(40586)&lt;/Q&gt;&lt;R&gt;1&lt;/R&gt;&lt;C&gt;1&lt;/C&gt;&lt;D xsi:type="xsd:double"&gt;0.41025639999999997&lt;/D&gt;&lt;/FQL&gt;&lt;FQL&gt;&lt;Q&gt;TIT-IT^1.0*EC_NEST_REC_H(40614)/EC_NEST_REC(40614)&lt;/Q&gt;&lt;R&gt;1&lt;/R&gt;&lt;C&gt;1&lt;/C&gt;&lt;D xsi:type="xsd:double"&gt;0.3243243&lt;/D&gt;&lt;/FQL&gt;&lt;FQL&gt;&lt;Q&gt;AI-FR^1.0*EC_NEST_REC_H(40614)/EC_NEST_REC(40614)&lt;/Q&gt;&lt;R&gt;1&lt;/R&gt;&lt;C&gt;1&lt;/C&gt;&lt;D xsi:type="xsd:double"&gt;0.5714286&lt;/D&gt;&lt;/FQL&gt;&lt;FQL&gt;&lt;Q&gt;G-IT^1.0*EC_NEST_REC_H(40614)/EC_NEST_REC(40614)&lt;/Q&gt;&lt;R&gt;1&lt;/R&gt;&lt;C&gt;1&lt;/C&gt;&lt;D xsi:type="xsd:double"&gt;0.5357143&lt;/D&gt;&lt;/FQL&gt;&lt;FQL&gt;&lt;Q&gt;OR-FR^1.0*EC_NEST_REC_H(40614)/EC_NEST_REC(40614)&lt;/Q&gt;&lt;R&gt;1&lt;/R&gt;&lt;C&gt;1&lt;/C&gt;&lt;D xsi:type="xsd:double"&gt;0.27027029999999996&lt;/D&gt;&lt;/FQL&gt;&lt;FQL&gt;&lt;Q&gt;MC-FR^1.0*EC_NEST_REC_H(40614)/EC_NEST_REC(40614)&lt;/Q&gt;&lt;R&gt;1&lt;/R&gt;&lt;C&gt;1&lt;/C&gt;&lt;D xsi:type="xsd:double"&gt;0.2903226&lt;/D&gt;&lt;/FQL&gt;&lt;FQL&gt;&lt;Q&gt;ISP-IT^1.0*EC_NEST_REC_H(40614)/EC_NEST_REC(40614)&lt;/Q&gt;&lt;R&gt;1&lt;/R&gt;&lt;C&gt;1&lt;/C&gt;&lt;D xsi:type="xsd:double"&gt;0.38709679999999996&lt;/D&gt;&lt;/FQL&gt;&lt;FQL&gt;&lt;Q&gt;CRG-IE^1.0*EC_NEST_REC_H(40614)/EC_NEST_REC(40614)&lt;/Q&gt;&lt;R&gt;1&lt;/R&gt;&lt;C&gt;1&lt;/C&gt;&lt;D xsi:type="xsd:double"&gt;0.43478259999999996&lt;/D&gt;&lt;/FQL&gt;&lt;FQL&gt;&lt;Q&gt;UCG-IT^1.0*EC_NEST_REC_H(40614)/EC_NEST_REC(40614)&lt;/Q&gt;&lt;R&gt;1&lt;/R&gt;&lt;C&gt;1&lt;/C&gt;&lt;D xsi:type="xsd:double"&gt;0.2666667&lt;/D&gt;&lt;/FQL&gt;&lt;FQL&gt;&lt;Q&gt;ABI-BE^1.0*EC_NEST_REC_H(40614)/EC_NEST_REC(40614)&lt;/Q&gt;&lt;R&gt;1&lt;/R&gt;&lt;C&gt;1&lt;/C&gt;&lt;D xsi:type="xsd:double"&gt;0.2432432&lt;/D&gt;&lt;/FQL&gt;&lt;FQL&gt;&lt;Q&gt;RWE-DE^1.0*EC_NEST_REC_H(40614)/EC_NEST_REC(40614)&lt;/Q&gt;&lt;R&gt;1&lt;/R&gt;&lt;C&gt;1&lt;/C&gt;&lt;D xsi:type="xsd:double"&gt;0.225&lt;/D&gt;&lt;/FQL&gt;&lt;FQL&gt;&lt;Q&gt;DG-FR^1.0*EC_NEST_REC_H(40614)/EC_NEST_REC(40614)&lt;/Q&gt;&lt;R&gt;1&lt;/R&gt;&lt;C&gt;1&lt;/C&gt;&lt;D xsi:type="xsd:double"&gt;0.04166667&lt;/D&gt;&lt;/FQL&gt;&lt;FQL&gt;&lt;Q&gt;SU-FR^1.0*EC_NEST_REC_H(40614)/EC_NEST_REC(40614)&lt;/Q&gt;&lt;R&gt;1&lt;/R&gt;&lt;C&gt;1&lt;/C&gt;&lt;D xsi:type="xsd:double"&gt;0.36666669999999996&lt;/D&gt;&lt;/FQL&gt;&lt;FQL&gt;&lt;Q&gt;VIV-FR^1.0*EC_NEST_REC_H(40614)/EC_NEST_REC(40614)&lt;/Q&gt;&lt;R&gt;1&lt;/R&gt;&lt;C&gt;1&lt;/C&gt;&lt;D xsi:type="xsd:double"&gt;0.3448276&lt;/D&gt;&lt;/FQL&gt;&lt;FQL&gt;&lt;Q&gt;SAP-DE^1.0*EC_NEST_REC_H(40614)/EC_NEST_REC(40614)&lt;/Q&gt;&lt;R&gt;1&lt;/R&gt;&lt;C&gt;1&lt;/C&gt;&lt;D xsi:type="xsd:double"&gt;0.3137255&lt;/D&gt;&lt;/FQL&gt;&lt;FQL&gt;&lt;Q&gt;FP-FR^1.0*EC_NEST_REC_H(40614)/EC_NEST_REC(40614)&lt;/Q&gt;&lt;R&gt;1&lt;/R&gt;&lt;C&gt;1&lt;/C&gt;&lt;D xsi:type="xsd:double"&gt;0.4722222&lt;/D&gt;&lt;/FQL&gt;&lt;FQL&gt;&lt;Q&gt;EOAN-DE^1.0*EC_NEST_REC_H(40614)/EC_NEST_REC(40614)&lt;/Q&gt;&lt;R&gt;1&lt;/R&gt;&lt;C&gt;1&lt;/C&gt;&lt;D xsi:type="xsd:double"&gt;0.4166667&lt;/D&gt;&lt;/FQL&gt;&lt;FQL&gt;&lt;Q&gt;TIT-IT^1.0*EC_NEST_REC_H(40645)/EC_NEST_REC(40645)&lt;/Q&gt;&lt;R&gt;1&lt;/R&gt;&lt;C&gt;1&lt;/C&gt;&lt;D xsi:type="xsd:double"&gt;0.3157895&lt;/D&gt;&lt;/FQL&gt;&lt;FQL&gt;&lt;Q&gt;AI-FR^1.0*EC_NEST_REC_H(40645)/EC_NEST_REC(40645)&lt;/Q&gt;&lt;R&gt;1&lt;/R&gt;&lt;C&gt;1&lt;/C&gt;&lt;D xsi:type="xsd:double"&gt;0.5925926&lt;/D&gt;&lt;/FQL&gt;&lt;FQL&gt;&lt;Q&gt;G-IT^1.0*EC_NEST_REC_H(40645)/EC_NEST_REC(40645)&lt;/Q&gt;&lt;R&gt;1&lt;/R&gt;&lt;C&gt;1&lt;/C&gt;&lt;D xsi:type="xsd:double"&gt;0.5294118&lt;/D&gt;&lt;/FQL&gt;&lt;FQL&gt;&lt;Q&gt;OR-FR^1.0*EC_NEST_REC_H(40645)/EC_NEST_REC(40645)&lt;/Q&gt;&lt;R&gt;1&lt;/R&gt;&lt;C&gt;1&lt;/C&gt;&lt;D xsi:type="xsd:double"&gt;0.2432432&lt;/D&gt;&lt;/FQL&gt;&lt;FQL&gt;&lt;Q&gt;MC-FR^1.0*EC_NEST_REC_H(40645)/EC_NEST_REC(40645)&lt;/Q&gt;&lt;R&gt;1&lt;/R&gt;&lt;C&gt;1&lt;/C&gt;&lt;D xsi:type="xsd:double"&gt;0.2&lt;/D&gt;&lt;/FQL&gt;&lt;FQL&gt;&lt;Q&gt;ISP-IT^1.0*EC_NEST_REC_H(40645)/EC_NEST_REC(40645)&lt;/Q&gt;&lt;R&gt;1&lt;/R&gt;&lt;C&gt;1&lt;/C&gt;&lt;D xsi:type="xsd:double"&gt;0.375&lt;/D&gt;&lt;/FQL&gt;&lt;FQL&gt;&lt;Q&gt;CRG-IE^1.0*EC_NEST_REC_H(40645)/EC_NEST_REC(40645)&lt;/Q&gt;&lt;R&gt;1&lt;/R&gt;&lt;C&gt;1&lt;/C&gt;&lt;D xsi:type="xsd:double"&gt;0.36&lt;/D&gt;&lt;/FQL&gt;&lt;FQL&gt;&lt;Q&gt;UCG-IT^1.0*EC_NEST_REC_H(40645)/EC_NEST_REC(40645)&lt;/Q&gt;&lt;R&gt;1&lt;/R&gt;&lt;C&gt;1&lt;/C&gt;&lt;D xsi:type="xsd:double"&gt;0.3513514&lt;/D&gt;&lt;/FQL&gt;&lt;FQL&gt;&lt;Q&gt;ABI-BE^1.0*EC_NEST_REC_H(40645)/EC_NEST_REC(40645)&lt;/Q&gt;&lt;R&gt;1&lt;/R&gt;&lt;C&gt;1&lt;/C&gt;&lt;D xsi:type="xsd:double"&gt;0.2571429&lt;/D&gt;&lt;/FQL&gt;&lt;FQL&gt;&lt;Q&gt;RWE-DE^1.0*EC_NEST_REC_H(40645)/EC_NEST_REC(40645)&lt;/Q&gt;&lt;R&gt;1&lt;/R&gt;&lt;C&gt;1&lt;/C&gt;&lt;D xsi:type="xsd:double"&gt;0.2820513&lt;/D&gt;&lt;/FQL&gt;&lt;FQL&gt;&lt;Q&gt;DG-FR^1.0*EC_NEST_REC_H(40645)/EC_NEST_REC(40645)&lt;/Q&gt;&lt;R&gt;1&lt;/R&gt;&lt;C&gt;1&lt;/C&gt;&lt;D xsi:type="xsd:double"&gt;0.04166667&lt;/D&gt;&lt;/FQL&gt;&lt;FQL&gt;&lt;Q&gt;SU-FR^1.0*EC_NEST_REC_H(40645)/EC_NEST_REC(40645)&lt;/Q&gt;&lt;R&gt;1&lt;/R&gt;&lt;C&gt;1&lt;/C&gt;&lt;D xsi:type="xsd:double"&gt;0.3225806&lt;/D&gt;&lt;/FQL&gt;&lt;FQL&gt;&lt;Q&gt;VIV-FR^1.0*EC_NEST_REC_H(40645)/EC_NEST_REC(40645)&lt;/Q&gt;&lt;R&gt;1&lt;/R&gt;&lt;C&gt;1&lt;/C&gt;&lt;D xsi:type="xsd:double"&gt;0.38709679999999996&lt;/D&gt;&lt;/FQL&gt;&lt;FQL&gt;&lt;Q&gt;SAP-DE^1.0*EC_NEST_REC_H(40645)/EC_NEST_REC(40645)&lt;/Q&gt;&lt;R&gt;1&lt;/R&gt;&lt;C&gt;1&lt;/C&gt;&lt;D xsi:type="xsd:double"&gt;0.2884615&lt;/D&gt;&lt;/FQL&gt;&lt;FQL&gt;&lt;Q&gt;FP-FR^1.0*EC_NEST_REC_H(40645)/EC_NEST_REC(40645)&lt;/Q&gt;&lt;R&gt;1&lt;/R&gt;&lt;C&gt;1&lt;/C&gt;&lt;D xsi:type="xsd:double"&gt;0.4857143&lt;/D&gt;&lt;/FQL&gt;&lt;FQL&gt;&lt;Q&gt;EOAN-DE^1.0*EC_NEST_REC_H(40645)/EC_NEST_REC(40645)&lt;/Q&gt;&lt;R&gt;1&lt;/R&gt;&lt;C&gt;1&lt;/C&gt;&lt;D xsi:type="xsd:double"&gt;0.4210526&lt;/D&gt;&lt;/FQL&gt;&lt;FQL&gt;&lt;Q&gt;TIT-IT^1.0*EC_NEST_REC_H(40675)/EC_NEST_REC(40675)&lt;/Q&gt;&lt;R&gt;1&lt;/R&gt;&lt;C&gt;1&lt;/C&gt;&lt;D xsi:type="xsd:double"&gt;0.41025639999999997&lt;/D&gt;&lt;/FQL&gt;&lt;FQL&gt;&lt;Q&gt;AI-FR^1.0*EC_NEST_REC_H(40675)/EC_NEST_REC(40675)&lt;/Q&gt;&lt;R&gt;1&lt;/R&gt;&lt;C&gt;1&lt;/C&gt;&lt;D xsi:type="xsd:double"&gt;0.60714289999999993&lt;/D&gt;&lt;/FQL&gt;&lt;FQL&gt;&lt;Q&gt;G-IT^1.0*EC_NEST_REC_H(40675)/EC_NEST_REC(40675)&lt;/Q&gt;&lt;R&gt;1&lt;/R&gt;&lt;C&gt;1&lt;/C&gt;&lt;D xsi:type="xsd:double"&gt;0.5454546&lt;/D&gt;&lt;/FQL&gt;&lt;FQL&gt;&lt;Q&gt;OR-FR^1.0*EC_NEST_REC_H(40675)/EC_NEST_REC(40675)&lt;/Q&gt;&lt;R&gt;1&lt;/R&gt;&lt;C&gt;1&lt;/C&gt;&lt;D xsi:type="xsd:double"&gt;0.2631579&lt;/D&gt;&lt;/FQL&gt;&lt;FQL&gt;&lt;Q&gt;MC-FR^1.0*EC_NEST_REC_H(40675)/EC_NEST_REC(40675)&lt;/Q&gt;&lt;R&gt;1&lt;/R&gt;&lt;C&gt;1&lt;/C&gt;&lt;D xsi:type="xsd:double"&gt;0.1724138&lt;/D&gt;&lt;/FQL&gt;&lt;FQL&gt;&lt;Q&gt;ISP-IT^1.0*EC_NEST_REC_H(40675)/EC_NEST_REC(40675)&lt;/Q&gt;&lt;R&gt;1&lt;/R&gt;&lt;C&gt;1&lt;/C&gt;&lt;D xsi:type="xsd:double"&gt;0.36666669999999996&lt;/D&gt;&lt;/FQL&gt;&lt;FQL&gt;&lt;Q&gt;CRG-IE^1.0*EC_NEST_REC_H(40675)/EC_NEST_REC(40675)&lt;/Q&gt;&lt;R&gt;1&lt;/R&gt;&lt;C&gt;1&lt;/C&gt;&lt;D xsi:type="xsd:double"&gt;0.3333333&lt;/D&gt;&lt;/FQL&gt;&lt;FQL&gt;&lt;Q&gt;UCG-IT^1.0*EC_NEST_REC_H(40675)/EC_NEST_REC(40675)&lt;/Q&gt;&lt;R&gt;1&lt;/R&gt;&lt;C&gt;1&lt;/C&gt;&lt;D xsi:type="xsd:double"&gt;0.4117647&lt;/D&gt;&lt;/FQL&gt;&lt;FQL&gt;&lt;Q&gt;ABI-BE^1.0*EC_NEST_REC_H(40675)/EC_NEST_REC(40675)&lt;/Q&gt;&lt;R&gt;1&lt;/R&gt;&lt;C&gt;1&lt;/C&gt;&lt;D xsi:type="xsd:double"&gt;0.3055556&lt;/D&gt;&lt;/FQL&gt;&lt;FQL&gt;&lt;Q&gt;RWE-DE^1.0*EC_NEST_REC_H(40675)/EC_NEST_REC(40675)&lt;/Q&gt;&lt;R&gt;1&lt;/R&gt;&lt;C&gt;1&lt;/C&gt;&lt;D xsi:type="xsd:double"&gt;0.3076923&lt;/D&gt;&lt;/FQL&gt;&lt;FQL&gt;&lt;Q&gt;DG-FR^1.0*EC_NEST_REC_H(40675)/EC_NEST_REC(40675)&lt;/Q&gt;&lt;R&gt;1&lt;/R&gt;&lt;C&gt;1&lt;/C&gt;&lt;D xsi:type="xsd:double"&gt;0.03846154&lt;/D&gt;&lt;/FQL&gt;&lt;FQL&gt;&lt;Q&gt;SU-FR^1.0*EC_NEST_REC_H(40675)/EC_NEST_REC(40675)&lt;/Q&gt;&lt;R&gt;1&lt;/R&gt;&lt;C&gt;1&lt;/C&gt;&lt;D xsi:type="xsd:double"&gt;0.3225806&lt;/D&gt;&lt;/FQL&gt;&lt;FQL&gt;&lt;Q&gt;VIV-FR^1.0*EC_NEST_REC_H(40675)/EC_NEST_REC(40675)&lt;/Q&gt;&lt;R&gt;1&lt;/R&gt;&lt;C&gt;1&lt;/C&gt;&lt;D xsi:type="xsd:double"&gt;0.46428569999999997&lt;/D&gt;&lt;/FQL&gt;&lt;FQL&gt;&lt;Q&gt;SAP-DE^1.0*EC_NEST_REC_H(40675)/EC_NEST_REC(40675)&lt;/Q&gt;&lt;R&gt;1&lt;/R&gt;&lt;C&gt;1&lt;/C&gt;&lt;D xsi:type="xsd:double"&gt;0.4038461&lt;/D&gt;&lt;/FQL&gt;&lt;FQL&gt;&lt;Q&gt;FP-FR^1.0*EC_NEST_REC_H(40675)/EC_NEST_REC(40675)&lt;/Q&gt;&lt;R&gt;1&lt;/R&gt;&lt;C&gt;1&lt;/C&gt;&lt;D xsi:type="xsd:double"&gt;0.4857143&lt;/D&gt;&lt;/FQL&gt;&lt;FQL&gt;&lt;Q&gt;EOAN-DE^1.0*EC_NEST_REC_H(40675)/EC_NEST_REC(40675)&lt;/Q&gt;&lt;R&gt;1&lt;/R&gt;&lt;C&gt;1&lt;/C&gt;&lt;D xsi:type="xsd:double"&gt;0.4358974&lt;/D&gt;&lt;/FQL&gt;&lt;FQL&gt;&lt;Q&gt;TIT-IT^1.0*EC_NEST_REC_H(40706)/EC_NEST_REC(40706)&lt;/Q&gt;&lt;R&gt;1&lt;/R&gt;&lt;C&gt;1&lt;/C&gt;&lt;D xsi:type="xsd:double"&gt;0.4473684&lt;/D&gt;&lt;/FQL&gt;&lt;FQL&gt;&lt;Q&gt;AI-FR^1.0*EC_NEST_REC_H(40706)/EC_NEST_REC(40706)&lt;/Q&gt;&lt;R&gt;1&lt;/R&gt;&lt;C&gt;1&lt;/C&gt;&lt;D xsi:type="xsd:double"&gt;0.6153846&lt;/D&gt;&lt;/FQL&gt;&lt;FQL&gt;&lt;Q&gt;G-IT^1.0*EC_NEST_REC_H(40706)/EC_NEST_REC(40706)&lt;/Q&gt;&lt;R&gt;1&lt;/R&gt;&lt;C&gt;1&lt;/C&gt;&lt;D xsi:type="xsd:double"&gt;0.5483871&lt;/D&gt;&lt;/FQL&gt;&lt;FQL&gt;&lt;Q&gt;OR-FR^1.0*EC_NEST_REC_H(40706)/EC_NEST_REC(40706)&lt;/Q&gt;&lt;R&gt;1&lt;/R&gt;&lt;C&gt;1&lt;/C&gt;&lt;D xsi:type="xsd:double"&gt;0.22857139999999998&lt;/D&gt;&lt;/FQL&gt;&lt;FQL&gt;&lt;Q&gt;MC-FR^1.0*EC_NEST_REC_H(40706)/EC_NEST_REC(40706)&lt;/Q&gt;&lt;R&gt;1&lt;/R&gt;&lt;C&gt;1&lt;/C&gt;&lt;D xsi:type="xsd:double"&gt;0.1481481&lt;/D&gt;&lt;/FQL&gt;&lt;FQL&gt;&lt;Q&gt;ISP-IT^1.0*EC_NEST_REC_H(40706)/EC_NEST_REC(40706)&lt;/Q&gt;&lt;R&gt;1&lt;/R&gt;&lt;C&gt;1&lt;/C&gt;&lt;D xsi:type="xsd:double"&gt;0.3571429&lt;/D&gt;&lt;/FQL&gt;&lt;FQL&gt;&lt;Q&gt;CRG-IE^1.0*EC_NEST_REC_H(40706)/EC_NEST_REC(40706)&lt;/Q&gt;&lt;R&gt;1&lt;/R&gt;&lt;C&gt;1&lt;/C&gt;&lt;D xsi:type="xsd:double"&gt;0.2758621&lt;/D&gt;&lt;/FQL&gt;&lt;FQL&gt;&lt;Q&gt;UCG-IT^1.0*EC_NEST_REC_H(40706)/EC_NEST_REC(40706)&lt;/Q&gt;&lt;R&gt;1&lt;/R&gt;&lt;C&gt;1&lt;/C&gt;&lt;D xsi:type="xsd:double"&gt;0.3823529&lt;/D&gt;&lt;/FQL&gt;&lt;FQL&gt;&lt;Q&gt;ABI-BE^1.0*EC_NEST_REC_H(40706)/EC_NEST_REC(40706)&lt;/Q&gt;&lt;R&gt;1&lt;/R&gt;&lt;C&gt;1&lt;/C&gt;&lt;D xsi:type="xsd:double"&gt;0.3055556&lt;/D&gt;&lt;/FQL&gt;&lt;FQL&gt;&lt;Q&gt;RWE-DE^1.0*EC_NEST_REC_H(40706)/EC_NEST_REC(40706)&lt;/Q&gt;&lt;R&gt;1&lt;/R&gt;&lt;C&gt;1&lt;/C&gt;&lt;D xsi:type="xsd:double"&gt;0.368421&lt;/D&gt;&lt;/FQL&gt;&lt;FQL&gt;&lt;Q&gt;DG-FR^1.0*EC_NEST_REC_H(40706)/EC_NEST_REC(40706)&lt;/Q&gt;&lt;R&gt;1&lt;/R&gt;&lt;C&gt;1&lt;/C&gt;&lt;D xsi:type="xsd:double"&gt;0&lt;/D&gt;&lt;/FQL&gt;&lt;FQL&gt;&lt;Q&gt;SU-FR^1.0*EC_NEST_REC_H(40706)/EC_NEST_REC(40706)&lt;/Q&gt;&lt;R&gt;1&lt;/R&gt;&lt;C&gt;1&lt;/C&gt;&lt;D xsi:type="xsd:double"&gt;0.3103448&lt;/D&gt;&lt;/FQL&gt;&lt;FQL&gt;&lt;Q&gt;VIV-FR^1.0*EC_NEST_REC_H(40706)/EC_NEST_REC(40706)&lt;/Q&gt;&lt;R&gt;1&lt;/R&gt;&lt;C&gt;1&lt;/C&gt;&lt;D xsi:type="xsd:double"&gt;0.4482759&lt;/D&gt;&lt;/FQL&gt;&lt;FQL&gt;&lt;Q&gt;SAP-DE^1.0*EC_NEST_REC_H(40706)/EC_NEST_REC(40706)&lt;/Q&gt;&lt;R&gt;1&lt;/R&gt;&lt;C&gt;1&lt;/C&gt;&lt;D xsi:type="xsd:double"&gt;0.4038461&lt;/D&gt;&lt;/FQL&gt;&lt;FQL&gt;&lt;Q&gt;FP-FR^1.0*EC_NEST_REC_H(40706)/EC_NEST_REC(40706)&lt;/Q&gt;&lt;R&gt;1&lt;/R&gt;&lt;C&gt;1&lt;/C&gt;&lt;D xsi:type="xsd:double"&gt;0.5&lt;/D&gt;&lt;/FQL&gt;&lt;FQL&gt;&lt;Q&gt;EOAN-DE^1.0*EC_NEST_REC_H(40706)/EC_NEST_REC(40706)&lt;/Q&gt;&lt;R&gt;1&lt;/R&gt;&lt;C&gt;1&lt;/C&gt;&lt;D xsi:type="xsd:double"&gt;0.368421&lt;/D&gt;&lt;/FQL&gt;&lt;FQL&gt;&lt;Q&gt;TIT-IT^1.0*EC_NEST_REC_H(40736)/EC_NEST_REC(40736)&lt;/Q&gt;&lt;R&gt;1&lt;/R&gt;&lt;C&gt;1&lt;/C&gt;&lt;D xsi:type="xsd:double"&gt;0.45714289999999996&lt;/D&gt;&lt;/FQL&gt;&lt;FQL&gt;&lt;Q&gt;AI-FR^1.0*EC_NEST_REC_H(40736)/EC_NEST_REC(40736)&lt;/Q&gt;&lt;R&gt;1&lt;/R&gt;&lt;C&gt;1&lt;/C&gt;&lt;D xsi:type="xsd:double"&gt;0.5769231&lt;/D&gt;&lt;/FQL&gt;&lt;FQL&gt;&lt;Q&gt;G-IT^1.0*EC_NEST_REC_H(40736)/EC_NEST_REC(40736)&lt;/Q&gt;&lt;R&gt;1&lt;/R&gt;&lt;C&gt;1&lt;/C&gt;&lt;D xsi:type="xsd:double"&gt;0.48484849999999996&lt;/D&gt;&lt;/FQL&gt;&lt;FQL&gt;&lt;Q&gt;OR-FR^1.0*EC_NEST_REC_H(40736)/EC_NEST_REC(40736)&lt;/Q&gt;&lt;R&gt;1&lt;/R&gt;&lt;C&gt;1&lt;/C&gt;&lt;D xsi:type="xsd:double"&gt;0.2162162&lt;/D&gt;&lt;/FQL&gt;&lt;FQL&gt;&lt;Q&gt;MC-FR^1.0*EC_NEST_REC_H(40736)/EC_NEST_REC(40736)&lt;/Q&gt;&lt;R&gt;1&lt;/R&gt;&lt;C&gt;1&lt;/C&gt;&lt;D xsi:type="xsd:double"&gt;0.2142857&lt;/D&gt;&lt;/FQL&gt;&lt;FQL&gt;&lt;Q&gt;ISP-IT^1.0*EC_NEST_REC_H(40736)/EC_NEST_REC(40736)&lt;/Q&gt;&lt;R&gt;1&lt;/R&gt;&lt;C&gt;1&lt;/C&gt;&lt;D xsi:type="xsd:double"&gt;0.3103448&lt;/D&gt;&lt;/FQL&gt;&lt;FQL&gt;&lt;Q&gt;CRG-IE^1.0*EC_NEST_REC_H(40736)/EC_NEST_REC(40736)&lt;/Q&gt;&lt;R&gt;1&lt;/R&gt;&lt;C&gt;1&lt;/C&gt;&lt;D xsi:type="xsd:double"&gt;0.3076923&lt;/D&gt;&lt;/FQL&gt;&lt;FQL&gt;&lt;Q&gt;UCG-IT^1.0*EC_NEST_REC_H(40736)/EC_NEST_REC(40736)&lt;/Q&gt;&lt;R&gt;1&lt;/R&gt;&lt;C&gt;1&lt;/C&gt;&lt;D xsi:type="xsd:double"&gt;0.3103448&lt;/D&gt;&lt;/FQL&gt;&lt;FQL&gt;&lt;Q&gt;ABI-BE^1.0*EC_NEST_REC_H(40736)/EC_NEST_REC(40736)&lt;/Q&gt;&lt;R&gt;1&lt;/R&gt;&lt;C&gt;1&lt;/C&gt;&lt;D xsi:type="xsd:double"&gt;0.3055556&lt;/D&gt;&lt;/FQL&gt;&lt;FQL&gt;&lt;Q&gt;RWE-DE^1.0*EC_NEST_REC_H(40736)/EC_NEST_REC(40736)&lt;/Q&gt;&lt;R&gt;1&lt;/R&gt;&lt;C&gt;1&lt;/C&gt;&lt;D xsi:type="xsd:double"&gt;0.3783784&lt;/D&gt;&lt;/FQL&gt;&lt;FQL&gt;&lt;Q&gt;DG-FR^1.0*EC_NEST_REC_H(40736)/EC_NEST_REC(40736)&lt;/Q&gt;&lt;R&gt;1&lt;/R&gt;&lt;C&gt;1&lt;/C&gt;&lt;D xsi:type="xsd:double"&gt;0&lt;/D&gt;&lt;/FQL&gt;&lt;FQL&gt;&lt;Q&gt;SU-FR^1.0*EC_NEST_REC_H(40736)/EC_NEST_REC(40736)&lt;/Q&gt;&lt;R&gt;1&lt;/R&gt;&lt;C&gt;1&lt;/C&gt;&lt;D xsi:type="xsd:double"&gt;0.23076919999999998&lt;/D&gt;&lt;/FQL&gt;&lt;FQL&gt;&lt;Q&gt;VIV-FR^1.0*EC_NEST_REC_H(40736)/EC_NEST_REC(40736)&lt;/Q&gt;&lt;R&gt;1&lt;/R&gt;&lt;C&gt;1&lt;/C&gt;&lt;D xsi:type="xsd:double"&gt;0.4482759&lt;/D&gt;&lt;/FQL&gt;&lt;FQL&gt;&lt;Q&gt;SAP-DE^1.0*EC_NEST_REC_H(40736)/EC_NEST_REC(40736)&lt;/Q&gt;&lt;R&gt;1&lt;/R&gt;&lt;C&gt;1&lt;/C&gt;&lt;D xsi:type="xsd:double"&gt;0.4230769&lt;/D&gt;&lt;/FQL&gt;&lt;FQL&gt;&lt;Q&gt;FP-FR^1.0*EC_NEST_REC_H(40736)/EC_NEST_REC(40736)&lt;/Q&gt;&lt;R&gt;1&lt;/R&gt;&lt;C&gt;1&lt;/C&gt;&lt;D xsi:type="xsd:double"&gt;0.5333334&lt;/D&gt;&lt;/FQL&gt;&lt;FQL&gt;&lt;Q&gt;EOAN-DE^1.0*EC_NEST_REC_H(40736)/EC_NEST_REC(40736)&lt;/Q&gt;&lt;R&gt;1&lt;/R&gt;&lt;C&gt;1&lt;/C&gt;&lt;D xsi:type="xsd:double"&gt;0.3333333&lt;/D&gt;&lt;/FQL&gt;&lt;FQL&gt;&lt;Q&gt;TIT-IT^1.0*EC_NEST_REC_H(40767)/EC_NEST_REC(40767)&lt;/Q&gt;&lt;R&gt;1&lt;/R&gt;&lt;C&gt;1&lt;/C&gt;&lt;D xsi:type="xsd:double"&gt;0.40540539999999997&lt;/D&gt;&lt;/FQL&gt;&lt;FQL&gt;&lt;Q&gt;AI-FR^1.0*EC_NEST_REC_H(40767)/EC_NEST_REC(40767)&lt;/Q&gt;&lt;R&gt;1&lt;/R&gt;&lt;C&gt;1&lt;/C&gt;&lt;D xsi:type="xsd:double"&gt;0.5238096&lt;/D&gt;&lt;/FQL&gt;&lt;FQL&gt;&lt;Q&gt;G-IT^1.0*EC_NEST_REC_H(40767)/EC_NEST_REC(40767)&lt;/Q&gt;&lt;R&gt;1&lt;/R&gt;&lt;C&gt;1&lt;/C&gt;&lt;D xsi:type="xsd:double"&gt;0.48484849999999996&lt;/D&gt;&lt;/FQL&gt;&lt;FQL&gt;&lt;Q&gt;OR-FR^1.0*EC_NEST_REC_H(40767)/EC_NEST_REC(40767)&lt;/Q&gt;&lt;R&gt;1&lt;/R&gt;&lt;C&gt;1&lt;/C&gt;&lt;D xsi:type="xsd:double"&gt;0.3055556&lt;/D&gt;&lt;/FQL&gt;&lt;FQL&gt;&lt;Q&gt;MC-FR^1.0*EC_NEST_REC_H(40767)/EC_NEST_REC(40767)&lt;/Q&gt;&lt;R&gt;1&lt;/R&gt;&lt;C&gt;1&lt;/C&gt;&lt;D xsi:type="xsd:double"&gt;0.2&lt;/D&gt;&lt;/FQL&gt;&lt;FQL&gt;&lt;Q&gt;ISP-IT^1.0*EC_NEST_REC_H(40767)/EC_NEST_REC(40767)&lt;/Q&gt;&lt;R&gt;1&lt;/R&gt;&lt;C&gt;1&lt;/C&gt;&lt;D xsi:type="xsd:double"&gt;0.3448276&lt;/D&gt;&lt;/FQL&gt;&lt;FQL&gt;&lt;Q&gt;CRG-IE^1.0*EC_NEST_REC_H(40767)/EC_NEST_REC(40767)&lt;/Q&gt;&lt;R&gt;1&lt;/R&gt;&lt;C&gt;1&lt;/C&gt;&lt;D xsi:type="xsd:double"&gt;0.2692308&lt;/D&gt;&lt;/FQL&gt;&lt;FQL&gt;&lt;Q&gt;UCG-IT^1.0*EC_NEST_REC_H(40767)/EC_NEST_REC(40767)&lt;/Q&gt;&lt;R&gt;1&lt;/R&gt;&lt;C&gt;1&lt;/C&gt;&lt;D xsi:type="xsd:double"&gt;0.4333333&lt;/D&gt;&lt;/FQL&gt;&lt;FQL&gt;&lt;Q&gt;ABI-BE^1.0*EC_NEST_REC_H(40767)/EC_NEST_REC(40767)&lt;/Q&gt;&lt;R&gt;1&lt;/R&gt;&lt;C&gt;1&lt;/C&gt;&lt;D xsi:type="xsd:double"&gt;0.18181819999999999&lt;/D&gt;&lt;/FQL&gt;&lt;FQL&gt;&lt;Q&gt;RWE-DE^1.0*EC_NEST_REC_H(40767)/EC_NEST_REC(40767)&lt;/Q&gt;&lt;R&gt;1&lt;/R&gt;&lt;C&gt;1&lt;/C&gt;&lt;D xsi:type="xsd:double"&gt;0.41025639999999997&lt;/D&gt;&lt;/FQL&gt;&lt;FQL&gt;&lt;Q&gt;DG-FR^1.0*EC_NEST_REC_H(40767)/EC_NEST_REC(40767)&lt;/Q&gt;&lt;R&gt;1&lt;/R&gt;&lt;C&gt;1&lt;/C&gt;&lt;D xsi:type="xsd:double"&gt;0&lt;/D&gt;&lt;/FQL&gt;&lt;FQL&gt;&lt;Q&gt;SU-FR^1.0*EC_NEST_REC_H(40767)/EC_NEST_REC(40767)&lt;/Q&gt;&lt;R&gt;1&lt;/R&gt;&lt;C&gt;1&lt;/C&gt;&lt;D xsi:type="xsd:double"&gt;0.28&lt;/D&gt;&lt;/FQL&gt;&lt;FQL&gt;&lt;Q&gt;VIV-FR^1.0*EC_NEST_REC_H(40767)/EC_NEST_REC(40767)&lt;/Q&gt;&lt;R&gt;1&lt;/R&gt;&lt;C&gt;1&lt;/C&gt;&lt;D xsi:type="xsd:double"&gt;0.4482759&lt;/D&gt;&lt;/FQL&gt;&lt;FQL&gt;&lt;Q&gt;SAP-DE^1.0*EC_NEST_REC_H(40767)/EC_NEST_REC(40767)&lt;/Q&gt;&lt;R&gt;1&lt;/R&gt;&lt;C&gt;1&lt;/C&gt;&lt;D xsi:type="xsd:double"&gt;0.3333333&lt;/D&gt;&lt;/FQL&gt;&lt;FQL&gt;&lt;Q&gt;FP-FR^1.0*EC_NEST_REC_H(40767)/EC_NEST_REC(40767)&lt;/Q&gt;&lt;R&gt;1&lt;/R&gt;&lt;C&gt;1&lt;/C&gt;&lt;D xsi:type="xsd:double"&gt;0.5333334&lt;/D&gt;&lt;/FQL&gt;&lt;FQL&gt;&lt;Q&gt;EOAN-DE^1.0*EC_NEST_REC_H(40767)/EC_NEST_REC(40767)&lt;/Q&gt;&lt;R&gt;1&lt;/R&gt;&lt;C&gt;1&lt;/C&gt;&lt;D xsi:type="xsd:double"&gt;0.3076923&lt;/D&gt;&lt;/FQL&gt;&lt;FQL&gt;&lt;Q&gt;TIT-IT^1.0*EC_NEST_REC_H(40798)/EC_NEST_REC(40798)&lt;/Q&gt;&lt;R&gt;1&lt;/R&gt;&lt;C&gt;1&lt;/C&gt;&lt;D xsi:type="xsd:double"&gt;0.425&lt;/D&gt;&lt;/FQL&gt;&lt;FQL&gt;&lt;Q&gt;AI-FR^1.0*EC_NEST_REC_H(40798)/EC_NEST_REC(40798)&lt;/Q&gt;&lt;R&gt;1&lt;/R&gt;&lt;C&gt;1&lt;/C&gt;&lt;D xsi:type="xsd:double"&gt;0.52&lt;/D&gt;&lt;/FQL&gt;&lt;FQL&gt;&lt;Q&gt;G-IT^1.0*EC_NEST_REC_H(40798)/EC_NEST_REC(40798)&lt;/Q&gt;&lt;R&gt;1&lt;/R&gt;&lt;C&gt;1&lt;/C&gt;&lt;D xsi:type="xsd:double"&gt;0.47058819999999996&lt;/D&gt;&lt;/FQL&gt;&lt;FQL&gt;&lt;Q&gt;OR-FR^1.0*EC_NEST_REC_H(40798)/EC_NEST_REC(40798)&lt;/Q&gt;&lt;R&gt;1&lt;/R&gt;&lt;C&gt;1&lt;/C&gt;&lt;D xsi:type="xsd:double"&gt;0.3714286&lt;/D&gt;&lt;/FQL&gt;&lt;FQL&gt;&lt;Q&gt;MC-FR^1.0*EC_NEST_REC_H(40798)/EC_NEST_REC(40798)&lt;/Q&gt;&lt;R&gt;1&lt;/R&gt;&lt;C&gt;1&lt;/C&gt;&lt;D xsi:type="xsd:double"&gt;0.2&lt;/D&gt;&lt;/FQL&gt;&lt;FQL&gt;&lt;Q&gt;ISP-IT^1.0*EC_NEST_REC_H(40798)/EC_NEST_REC(40798)&lt;/Q&gt;&lt;R&gt;1&lt;/R&gt;&lt;C&gt;1&lt;/C&gt;&lt;D xsi:type="xsd:double"&gt;0.40625000000000006&lt;/D&gt;&lt;/FQL&gt;&lt;FQL&gt;&lt;Q&gt;CRG-IE^1.0*EC_NEST_REC_H(40798)/EC_NEST_REC(40798)&lt;/Q&gt;&lt;R&gt;1&lt;/R&gt;&lt;C&gt;1&lt;/C&gt;&lt;D xsi:type="xsd:double"&gt;0.3571429&lt;/D&gt;&lt;/FQL&gt;&lt;FQL&gt;&lt;Q&gt;UCG-IT^1.0*EC_NEST_REC_H(40798)/EC_NEST_REC(40798)&lt;/Q&gt;&lt;R&gt;1&lt;/R&gt;&lt;C&gt;1&lt;/C&gt;&lt;D xsi:type="xsd:double"&gt;0.44117649999999997&lt;/D&gt;&lt;/FQL&gt;&lt;FQL&gt;&lt;Q&gt;ABI-BE^1.0*EC_NEST_REC_H(40798)/EC_NEST_REC(40798)&lt;/Q&gt;&lt;R&gt;1&lt;/R&gt;&lt;C&gt;1&lt;/C&gt;&lt;D xsi:type="xsd:double"&gt;0.27027029999999996&lt;/D&gt;&lt;/FQL&gt;&lt;FQL&gt;&lt;Q&gt;RWE-DE^1.0*EC_NEST_REC_H(40798)/EC_NEST_REC(40798)&lt;/Q&gt;&lt;R&gt;1&lt;/R&gt;&lt;C&gt;1&lt;/C&gt;&lt;D xsi:type="xsd:double"&gt;0.40540539999999997&lt;/D&gt;&lt;/FQL&gt;&lt;FQL&gt;&lt;Q&gt;DG-FR^1.0*EC_NEST_REC_H(40798)/EC_NEST_REC(40798)&lt;/Q&gt;&lt;R&gt;1&lt;/R&gt;&lt;C&gt;1&lt;/C&gt;&lt;D xsi:type="xsd:double"&gt;0.04&lt;/D&gt;&lt;/FQL&gt;&lt;FQL&gt;&lt;Q&gt;SU-FR^1.0*EC_NEST_REC_H(40798)/EC_NEST_REC(40798)&lt;/Q&gt;&lt;R&gt;1&lt;/R&gt;&lt;C&gt;1&lt;/C&gt;&lt;D xsi:type="xsd:double"&gt;0.4666667&lt;/D&gt;&lt;/FQL&gt;&lt;FQL&gt;&lt;Q&gt;VIV-FR^1.0*EC_NEST_REC_H(40798)/EC_NEST_REC(40798)&lt;/Q&gt;&lt;R&gt;1&lt;/R&gt;&lt;C&gt;1&lt;/C&gt;&lt;D xsi:type="xsd:double"&gt;0.36666669999999996&lt;/D&gt;&lt;/FQL&gt;&lt;FQL&gt;&lt;Q&gt;SAP-DE^1.0*EC_NEST_REC_H(40798)/EC_NEST_REC(40798)&lt;/Q&gt;&lt;R&gt;1&lt;/R&gt;&lt;C&gt;1&lt;/C&gt;&lt;D xsi:type="xsd:double"&gt;0.37254899999999996&lt;/D&gt;&lt;/FQL&gt;&lt;FQL&gt;&lt;Q&gt;FP-FR^1.0*EC_NEST_REC_H(40798)/EC_NEST_REC(40798)&lt;/Q&gt;&lt;R&gt;1&lt;/R&gt;&lt;C&gt;1&lt;/C&gt;&lt;D xsi:type="xsd:double"&gt;0.5151515&lt;/D&gt;&lt;/FQL&gt;&lt;FQL&gt;&lt;Q&gt;EOAN-DE^1.0*EC_NEST_REC_H(40798)/EC_NEST_REC(40798)&lt;/Q&gt;&lt;R&gt;1&lt;/R&gt;&lt;C&gt;1&lt;/C&gt;&lt;D xsi:type="xsd:double"&gt;0.3333333&lt;/D&gt;&lt;/FQL&gt;&lt;FQL&gt;&lt;Q&gt;TIT-IT^1.0*EC_NEST_REC_H(40828)/EC_NEST_REC(40828)&lt;/Q&gt;&lt;R&gt;1&lt;/R&gt;&lt;C&gt;1&lt;/C&gt;&lt;D xsi:type="xsd:double"&gt;0.368421&lt;/D&gt;&lt;/FQL&gt;&lt;FQL&gt;&lt;Q&gt;AI-FR^1.0*EC_NEST_REC_H(40828)/EC_NEST_REC(40828)&lt;/Q&gt;&lt;R&gt;1&lt;/R&gt;&lt;C&gt;1&lt;/C&gt;&lt;D xsi:type="xsd:double"&gt;0.5&lt;/D&gt;&lt;/FQL&gt;&lt;FQL&gt;&lt;Q&gt;G-IT^1.0*EC_NEST_REC_H(40828)/EC_NEST_REC(40828)&lt;/Q&gt;&lt;R&gt;1&lt;/R&gt;&lt;C&gt;1&lt;/C&gt;&lt;D xsi:type="xsd:double"&gt;0.5151515&lt;/D&gt;&lt;/FQL&gt;&lt;FQL&gt;&lt;Q&gt;OR-FR^1.0*EC_NEST_REC_H(40828)/EC_NEST_REC(40828)&lt;/Q&gt;&lt;R&gt;1&lt;/R&gt;&lt;C&gt;1&lt;/C&gt;&lt;D xsi:type="xsd:double"&gt;0.44444439999999996&lt;/D&gt;&lt;/FQL&gt;&lt;FQL&gt;&lt;Q&gt;MC-FR^1.0*EC_NEST_REC_H(40828)/EC_NEST_REC(40828)&lt;/Q&gt;&lt;R&gt;1&lt;/R&gt;&lt;C&gt;1&lt;/C&gt;&lt;D xsi:type="xsd:double"&gt;0.2&lt;/D&gt;&lt;/FQL&gt;&lt;FQL&gt;&lt;Q&gt;ISP-IT^1.0*EC_NEST_REC_H(40828)/EC_NEST_REC(40828)&lt;/Q&gt;&lt;R&gt;1&lt;/R&gt;&lt;C&gt;1&lt;/C&gt;&lt;D xsi:type="xsd:double"&gt;0.4375&lt;/D&gt;&lt;/FQL&gt;&lt;FQL&gt;&lt;Q&gt;CRG-IE^1.0*EC_NEST_REC_H(40828)/EC_NEST_REC(40828)&lt;/Q&gt;&lt;R&gt;1&lt;/R&gt;&lt;C&gt;1&lt;/C&gt;&lt;D xsi:type="xsd:double"&gt;0.34615389999999996&lt;/D&gt;&lt;/FQL&gt;&lt;FQL&gt;&lt;Q&gt;UCG-IT^1.0*EC_NEST_REC_H(40828)/EC_NEST_REC(40828)&lt;/Q&gt;&lt;R&gt;1&lt;/R&gt;&lt;C&gt;1&lt;/C&gt;&lt;D xsi:type="xsd:double"&gt;0.4285714&lt;/D&gt;&lt;/FQL&gt;&lt;FQL&gt;&lt;Q&gt;ABI-BE^1.0*EC_NEST_REC_H(40828)/EC_NEST_REC(40828)&lt;/Q&gt;&lt;R&gt;1&lt;/R&gt;&lt;C&gt;1&lt;/C&gt;&lt;D xsi:type="xsd:double"&gt;0.2631579&lt;/D&gt;&lt;/FQL&gt;&lt;FQL&gt;&lt;Q&gt;RWE-DE^1.0*EC_NEST_REC_H(40828)/EC_NEST_REC(40828)&lt;/Q&gt;&lt;R&gt;1&lt;/R&gt;&lt;C&gt;1&lt;/C&gt;&lt;D xsi:type="xsd:double"&gt;0.3888889&lt;/D&gt;&lt;/FQL&gt;&lt;FQL&gt;&lt;Q&gt;DG-FR^1.0*EC_NEST_REC_H(40828)/EC_NEST_REC(40828)&lt;/Q&gt;&lt;R&gt;1&lt;/R&gt;&lt;C&gt;1&lt;/C&gt;&lt;D xsi:type="xsd:double"&gt;0.08&lt;/D&gt;&lt;/FQL&gt;&lt;FQL&gt;&lt;Q&gt;SU-FR^1.0*EC_NEST_REC_H(40828)/EC_NEST_REC(40828)&lt;/Q&gt;&lt;R&gt;1&lt;/R&gt;&lt;C&gt;1&lt;/C&gt;&lt;D xsi:type="xsd:double"&gt;0.4545455&lt;/D&gt;&lt;/FQL&gt;&lt;FQL&gt;&lt;Q&gt;VIV-FR^1.0*EC_NEST_REC_H(40828)/EC_NEST_REC(40828)&lt;/Q&gt;&lt;R&gt;1&lt;/R&gt;&lt;C&gt;1&lt;/C&gt;&lt;D xsi:type="xsd:double"&gt;0.41379309999999997&lt;/D&gt;&lt;/FQL&gt;&lt;FQL&gt;&lt;Q&gt;SAP-DE^1.0*EC_NEST_REC_H(40828)/EC_NEST_REC(40828)&lt;/Q&gt;&lt;R&gt;1&lt;/R&gt;&lt;C&gt;1&lt;/C&gt;&lt;D xsi:type="xsd:double"&gt;0.32692309999999997&lt;/D&gt;&lt;/FQL&gt;&lt;FQL&gt;&lt;Q&gt;FP-FR^1.0*EC_NEST_REC_H(40828)/EC_NEST_REC(40828)&lt;/Q&gt;&lt;R&gt;1&lt;/R&gt;&lt;C&gt;1&lt;/C&gt;&lt;D xsi:type="xsd:double"&gt;0.5&lt;/D&gt;&lt;/FQL&gt;&lt;FQL&gt;&lt;Q&gt;EOAN-DE^1.0*EC_NEST_REC_H(40828)/EC_NEST_REC(40828)&lt;/Q&gt;&lt;R&gt;1&lt;/R&gt;&lt;C&gt;1&lt;/C&gt;&lt;D xsi:type="xsd:double"&gt;0.27777779999999996&lt;/D&gt;&lt;/FQL&gt;&lt;FQL&gt;&lt;Q&gt;TIT-IT^1.0*EC_NEST_REC_H(40859)/EC_NEST_REC(40859)&lt;/Q&gt;&lt;R&gt;1&lt;/R&gt;&lt;C&gt;1&lt;/C&gt;&lt;D xsi:type="xsd:double"&gt;0.4324324&lt;/D&gt;&lt;/FQL&gt;&lt;FQL&gt;&lt;Q&gt;AI-FR^1.0*EC_NEST_REC_H(40859)/EC_NEST_REC(40859)&lt;/Q&gt;&lt;R&gt;1&lt;/R&gt;&lt;C&gt;1&lt;/C&gt;&lt;D xsi:type="xsd:double"&gt;0.46428569999999997&lt;/D&gt;&lt;/FQL&gt;&lt;FQL&gt;&lt;Q&gt;G-IT^1.0*EC_NEST_REC_H(40859)/EC_NEST_REC(40859)&lt;/Q&gt;&lt;R&gt;1&lt;/R&gt;&lt;C&gt;1&lt;/C&gt;&lt;D xsi:type="xsd:double"&gt;0.6206896&lt;/D&gt;&lt;/FQL&gt;&lt;FQL&gt;&lt;Q&gt;OR-FR^1.0*EC_NEST_REC_H(40859)/EC_NEST_REC(40859)&lt;/Q&gt;&lt;R&gt;1&lt;/R&gt;&lt;C&gt;1&lt;/C&gt;&lt;D xsi:type="xsd:double"&gt;0.4722222&lt;/D&gt;&lt;/FQL&gt;&lt;FQL&gt;&lt;Q&gt;MC-FR^1.0*EC_NEST_REC_H(40859)/EC_NEST_REC(40859)&lt;/Q&gt;&lt;R&gt;1&lt;/R&gt;&lt;C&gt;1&lt;/C&gt;&lt;D xsi:type="xsd:double"&gt;0.20689659999999999&lt;/D&gt;&lt;/FQL&gt;&lt;FQL&gt;&lt;Q&gt;ISP-IT^1.0*EC_NEST_REC_H(40859)/EC_NEST_REC(40859)&lt;/Q&gt;&lt;R&gt;1&lt;/R&gt;&lt;C&gt;1&lt;/C&gt;&lt;D xsi:type="xsd:double"&gt;0.4117647&lt;/D&gt;&lt;/FQL&gt;&lt;FQL&gt;&lt;Q&gt;CRG-IE^1.0*EC_NEST_REC_H(40859)/EC_NEST_REC(40859)&lt;/Q&gt;&lt;R&gt;1&lt;/R&gt;&lt;C&gt;1&lt;/C&gt;&lt;D xsi:type="xsd:double"&gt;0.3571429&lt;/D&gt;&lt;/FQL&gt;&lt;FQL&gt;&lt;Q&gt;UCG-IT^1.0*EC_NEST_REC_H(40859)/EC_NEST_REC(40859)&lt;/Q&gt;&lt;R&gt;1&lt;/R&gt;&lt;C&gt;1&lt;/C&gt;&lt;D xsi:type="xsd:double"&gt;0.5&lt;/D&gt;&lt;/FQL&gt;&lt;FQL&gt;&lt;Q&gt;ABI-BE^1.0*EC_NEST_REC_H(40859)/EC_NEST_REC(40859)&lt;/Q&gt;&lt;R&gt;1&lt;/R&gt;&lt;C&gt;1&lt;/C&gt;&lt;D xsi:type="xsd:double"&gt;0.2631579&lt;/D&gt;&lt;/FQL&gt;&lt;FQL&gt;&lt;Q&gt;RWE-DE^1.0*EC_NEST_REC_H(40859)/EC_NEST_REC(40859)&lt;/Q&gt;&lt;R&gt;1&lt;/R&gt;&lt;C&gt;1&lt;/C&gt;&lt;D xsi:type="xsd:double"&gt;0.3846154&lt;/D&gt;&lt;/FQL&gt;&lt;FQL&gt;&lt;Q&gt;DG-FR^1.0*EC_NEST_REC_H(40859)/EC_NEST_REC(40859)&lt;/Q&gt;&lt;R&gt;1&lt;/R&gt;&lt;C&gt;1&lt;/C&gt;&lt;D xsi:type="xsd:double"&gt;0.07692308&lt;/D&gt;&lt;/FQL&gt;&lt;FQL&gt;&lt;Q&gt;SU-FR^1.0*EC_NEST_REC_H(40859)/EC_NEST_REC(40859)&lt;/Q&gt;&lt;R&gt;1&lt;/R&gt;&lt;C&gt;1&lt;/C&gt;&lt;D xsi:type="xsd:double"&gt;0.5757576&lt;/D&gt;&lt;/FQL&gt;&lt;FQL&gt;&lt;Q&gt;VIV-FR^1.0*EC_NEST_REC_H(40859)/EC_NEST_REC(40859)&lt;/Q&gt;&lt;R&gt;1&lt;/R&gt;&lt;C&gt;1&lt;/C&gt;&lt;D xsi:type="xsd:double"&gt;0.4285714&lt;/D&gt;&lt;/FQL&gt;&lt;FQL&gt;&lt;Q&gt;SAP-DE^1.0*EC_NEST_REC_H(40859)/EC_NEST_REC(40859)&lt;/Q&gt;&lt;R&gt;1&lt;/R&gt;&lt;C&gt;1&lt;/C&gt;&lt;D xsi:type="xsd:double"&gt;0.4038461&lt;/D&gt;&lt;/FQL&gt;&lt;FQL&gt;&lt;Q&gt;FP-FR^1.0*EC_NEST_REC_H(40859)/EC_NEST_REC(40859)&lt;/Q&gt;&lt;R&gt;1&lt;/R&gt;&lt;C&gt;1&lt;/C&gt;&lt;D xsi:type="xsd:double"&gt;0.4473684&lt;/D&gt;&lt;/FQL&gt;&lt;FQL&gt;&lt;Q&gt;EOAN-DE^1.0*EC_NEST_REC_H(40859)/EC_NEST_REC(40859)&lt;/Q&gt;&lt;R&gt;1&lt;/R&gt;&lt;C&gt;1&lt;/C&gt;&lt;D xsi:type="xsd:double"&gt;0.3076923&lt;/D&gt;&lt;/FQL&gt;&lt;FQL&gt;&lt;Q&gt;TIT-IT^1.0*(EC_NEST_REC_S(40524)+EC_NEST_REC_U(40524))/EC_NEST_REC(40524)&lt;/Q&gt;&lt;R&gt;1&lt;/R&gt;&lt;C&gt;1&lt;/C&gt;&lt;D xsi:type="xsd:double"&gt;0.2580645&lt;/D&gt;&lt;/FQL&gt;&lt;FQL&gt;&lt;Q&gt;AI-FR^1.0*(EC_NEST_REC_S(40524)+EC_NEST_REC_U(40524))/EC_NEST_REC(40524)&lt;/Q&gt;&lt;R&gt;1&lt;/R&gt;&lt;C&gt;1&lt;/C&gt;&lt;D xsi:type="xsd:double"&gt;0.08&lt;/D&gt;&lt;/FQL&gt;&lt;FQL&gt;&lt;Q&gt;G-IT^1.0*(EC_NEST_REC_S(40524)+EC_NEST_REC_U(40524))/EC_NEST_REC(40524)&lt;/Q&gt;&lt;R&gt;1&lt;/R&gt;&lt;C&gt;1&lt;/C&gt;&lt;D xsi:type="xsd:double"&gt;0.32&lt;/D&gt;&lt;/FQL&gt;&lt;FQL&gt;&lt;Q&gt;OR-FR^1.0*(EC_NEST_REC_S(40524)+EC_NEST_REC_U(40524))/EC_NEST_REC(40524)&lt;/Q&gt;&lt;R&gt;1&lt;/R&gt;&lt;C&gt;1&lt;/C&gt;&lt;D xsi:type="xsd:double"&gt;0.2647059&lt;/D&gt;&lt;/FQL&gt;&lt;FQL&gt;&lt;Q&gt;MC-FR^1.0*(EC_NEST_REC_S(40524)+EC_NEST_REC_U(40524))/EC_NEST_REC(40524)&lt;/Q&gt;&lt;R&gt;1&lt;/R&gt;&lt;C&gt;1&lt;/C&gt;&lt;D xsi:type="xsd:double"&gt;0.03571429&lt;/D&gt;&lt;/FQL&gt;&lt;FQL&gt;&lt;Q&gt;ISP-IT^1.0*(EC_NEST_REC_S(40524)+EC_NEST_REC_U(40524))/EC_NEST_REC(40524)&lt;/Q&gt;&lt;R&gt;1&lt;/R&gt;&lt;C&gt;1&lt;/C&gt;&lt;D xsi:type="xsd:double"&gt;0.1612903&lt;/D&gt;&lt;/FQL&gt;&lt;FQL&gt;&lt;Q&gt;CRG-IE^1.0*(EC_NEST_REC_S(40524)+EC_NEST_REC_U(40524))/EC_NEST_REC(40524)&lt;/Q&gt;&lt;R&gt;1&lt;/R&gt;&lt;C&gt;1&lt;/C&gt;&lt;D xsi:type="xsd:double"&gt;0.2272727&lt;/D&gt;&lt;/FQL&gt;&lt;FQL&gt;&lt;Q&gt;UCG-IT^1.0*(EC_NEST_REC_S(40524)+EC_NEST_REC_U(40524))/EC_NEST_REC(40524)&lt;/Q&gt;&lt;R&gt;1&lt;/R&gt;&lt;C&gt;1&lt;/C&gt;&lt;D xsi:type="xsd:double"&gt;0.42424239999999996&lt;/D&gt;&lt;/FQL&gt;&lt;FQL&gt;&lt;Q</t>
        </r>
      </text>
    </comment>
    <comment ref="A51" authorId="2" shapeId="0" xr:uid="{00000000-0006-0000-0000-000034000000}">
      <text>
        <r>
          <rPr>
            <b/>
            <sz val="9"/>
            <color indexed="81"/>
            <rFont val="Tahoma"/>
            <family val="2"/>
          </rPr>
          <t>&gt;ABI-BE^1.0*(EC_NEST_REC_S(40524)+EC_NEST_REC_U(40524))/EC_NEST_REC(40524)&lt;/Q&gt;&lt;R&gt;1&lt;/R&gt;&lt;C&gt;1&lt;/C&gt;&lt;D xsi:type="xsd:double"&gt;0.08333334&lt;/D&gt;&lt;/FQL&gt;&lt;FQL&gt;&lt;Q&gt;RWE-DE^1.0*(EC_NEST_REC_S(40524)+EC_NEST_REC_U(40524))/EC_NEST_REC(40524)&lt;/Q&gt;&lt;R&gt;1&lt;/R&gt;&lt;C&gt;1&lt;/C&gt;&lt;D xsi:type="xsd:double"&gt;0.6176471&lt;/D&gt;&lt;/FQL&gt;&lt;FQL&gt;&lt;Q&gt;DG-FR^1.0*(EC_NEST_REC_S(40524)+EC_NEST_REC_U(40524))/EC_NEST_REC(40524)&lt;/Q&gt;&lt;R&gt;1&lt;/R&gt;&lt;C&gt;1&lt;/C&gt;&lt;D xsi:type="xsd:double"&gt;0&lt;/D&gt;&lt;/FQL&gt;&lt;FQL&gt;&lt;Q&gt;SU-FR^1.0*(EC_NEST_REC_S(40524)+EC_NEST_REC_U(40524))/EC_NEST_REC(40524)&lt;/Q&gt;&lt;R&gt;1&lt;/R&gt;&lt;C&gt;1&lt;/C&gt;&lt;D xsi:type="xsd:double"&gt;0.07142857&lt;/D&gt;&lt;/FQL&gt;&lt;FQL&gt;&lt;Q&gt;VIV-FR^1.0*(EC_NEST_REC_S(40524)+EC_NEST_REC_U(40524))/EC_NEST_REC(40524)&lt;/Q&gt;&lt;R&gt;1&lt;/R&gt;&lt;C&gt;1&lt;/C&gt;&lt;D xsi:type="xsd:double"&gt;0.04&lt;/D&gt;&lt;/FQL&gt;&lt;FQL&gt;&lt;Q&gt;SAP-DE^1.0*(EC_NEST_REC_S(40524)+EC_NEST_REC_U(40524))/EC_NEST_REC(40524)&lt;/Q&gt;&lt;R&gt;1&lt;/R&gt;&lt;C&gt;1&lt;/C&gt;&lt;D xsi:type="xsd:double"&gt;0.09090909&lt;/D&gt;&lt;/FQL&gt;&lt;FQL&gt;&lt;Q&gt;FP-FR^1.0*(EC_NEST_REC_S(40524)+EC_NEST_REC_U(40524))/EC_NEST_REC(40524)&lt;/Q&gt;&lt;R&gt;1&lt;/R&gt;&lt;C&gt;1&lt;/C&gt;&lt;D xsi:type="xsd:double"&gt;0.03448276&lt;/D&gt;&lt;/FQL&gt;&lt;FQL&gt;&lt;Q&gt;EOAN-DE^1.0*(EC_NEST_REC_S(40524)+EC_NEST_REC_U(40524))/EC_NEST_REC(40524)&lt;/Q&gt;&lt;R&gt;1&lt;/R&gt;&lt;C&gt;1&lt;/C&gt;&lt;D xsi:type="xsd:double"&gt;0.2432432&lt;/D&gt;&lt;/FQL&gt;&lt;FQL&gt;&lt;Q&gt;TIT-IT^1.0*(EC_NEST_REC_S(40555)+EC_NEST_REC_U(40555))/EC_NEST_REC(40555)&lt;/Q&gt;&lt;R&gt;1&lt;/R&gt;&lt;C&gt;1&lt;/C&gt;&lt;D xsi:type="xsd:double"&gt;0.2647059&lt;/D&gt;&lt;/FQL&gt;&lt;FQL&gt;&lt;Q&gt;AI-FR^1.0*(EC_NEST_REC_S(40555)+EC_NEST_REC_U(40555))/EC_NEST_REC(40555)&lt;/Q&gt;&lt;R&gt;1&lt;/R&gt;&lt;C&gt;1&lt;/C&gt;&lt;D xsi:type="xsd:double"&gt;0.07407407&lt;/D&gt;&lt;/FQL&gt;&lt;FQL&gt;&lt;Q&gt;G-IT^1.0*(EC_NEST_REC_S(40555)+EC_NEST_REC_U(40555))/EC_NEST_REC(40555)&lt;/Q&gt;&lt;R&gt;1&lt;/R&gt;&lt;C&gt;1&lt;/C&gt;&lt;D xsi:type="xsd:double"&gt;0.2857143&lt;/D&gt;&lt;/FQL&gt;&lt;FQL&gt;&lt;Q&gt;OR-FR^1.0*(EC_NEST_REC_S(40555)+EC_NEST_REC_U(40555))/EC_NEST_REC(40555)&lt;/Q&gt;&lt;R&gt;1&lt;/R&gt;&lt;C&gt;1&lt;/C&gt;&lt;D xsi:type="xsd:double"&gt;0.24242419999999998&lt;/D&gt;&lt;/FQL&gt;&lt;FQL&gt;&lt;Q&gt;MC-FR^1.0*(EC_NEST_REC_S(40555)+EC_NEST_REC_U(40555))/EC_NEST_REC(40555)&lt;/Q&gt;&lt;R&gt;1&lt;/R&gt;&lt;C&gt;1&lt;/C&gt;&lt;D xsi:type="xsd:double"&gt;0.03448276&lt;/D&gt;&lt;/FQL&gt;&lt;FQL&gt;&lt;Q&gt;ISP-IT^1.0*(EC_NEST_REC_S(40555)+EC_NEST_REC_U(40555))/EC_NEST_REC(40555)&lt;/Q&gt;&lt;R&gt;1&lt;/R&gt;&lt;C&gt;1&lt;/C&gt;&lt;D xsi:type="xsd:double"&gt;0.1515152&lt;/D&gt;&lt;/FQL&gt;&lt;FQL&gt;&lt;Q&gt;CRG-IE^1.0*(EC_NEST_REC_S(40555)+EC_NEST_REC_U(40555))/EC_NEST_REC(40555)&lt;/Q&gt;&lt;R&gt;1&lt;/R&gt;&lt;C&gt;1&lt;/C&gt;&lt;D xsi:type="xsd:double"&gt;0.18181819999999999&lt;/D&gt;&lt;/FQL&gt;&lt;FQL&gt;&lt;Q&gt;UCG-IT^1.0*(EC_NEST_REC_S(40555)+EC_NEST_REC_U(40555))/EC_NEST_REC(40555)&lt;/Q&gt;&lt;R&gt;1&lt;/R&gt;&lt;C&gt;1&lt;/C&gt;&lt;D xsi:type="xsd:double"&gt;0.4285714&lt;/D&gt;&lt;/FQL&gt;&lt;FQL&gt;&lt;Q&gt;ABI-BE^1.0*(EC_NEST_REC_S(40555)+EC_NEST_REC_U(40555))/EC_NEST_REC(40555)&lt;/Q&gt;&lt;R&gt;1&lt;/R&gt;&lt;C&gt;1&lt;/C&gt;&lt;D xsi:type="xsd:double"&gt;0.08333334&lt;/D&gt;&lt;/FQL&gt;&lt;FQL&gt;&lt;Q&gt;RWE-DE^1.0*(EC_NEST_REC_S(40555)+EC_NEST_REC_U(40555))/EC_NEST_REC(40555)&lt;/Q&gt;&lt;R&gt;1&lt;/R&gt;&lt;C&gt;1&lt;/C&gt;&lt;D xsi:type="xsd:double"&gt;0.55555559999999993&lt;/D&gt;&lt;/FQL&gt;&lt;FQL&gt;&lt;Q&gt;DG-FR^1.0*(EC_NEST_REC_S(40555)+EC_NEST_REC_U(40555))/EC_NEST_REC(40555)&lt;/Q&gt;&lt;R&gt;1&lt;/R&gt;&lt;C&gt;1&lt;/C&gt;&lt;D xsi:type="xsd:double"&gt;0&lt;/D&gt;&lt;/FQL&gt;&lt;FQL&gt;&lt;Q&gt;SU-FR^1.0*(EC_NEST_REC_S(40555)+EC_NEST_REC_U(40555))/EC_NEST_REC(40555)&lt;/Q&gt;&lt;R&gt;1&lt;/R&gt;&lt;C&gt;1&lt;/C&gt;&lt;D xsi:type="xsd:double"&gt;0.06666667&lt;/D&gt;&lt;/FQL&gt;&lt;FQL&gt;&lt;Q&gt;VIV-FR^1.0*(EC_NEST_REC_S(40555)+EC_NEST_REC_U(40555))/EC_NEST_REC(40555)&lt;/Q&gt;&lt;R&gt;1&lt;/R&gt;&lt;C&gt;1&lt;/C&gt;&lt;D xsi:type="xsd:double"&gt;0&lt;/D&gt;&lt;/FQL&gt;&lt;FQL&gt;&lt;Q&gt;SAP-DE^1.0*(EC_NEST_REC_S(40555)+EC_NEST_REC_U(40555))/EC_NEST_REC(40555)&lt;/Q&gt;&lt;R&gt;1&lt;/R&gt;&lt;C&gt;1&lt;/C&gt;&lt;D xsi:type="xsd:double"&gt;0.09090909&lt;/D&gt;&lt;/FQL&gt;&lt;FQL&gt;&lt;Q&gt;FP-FR^1.0*(EC_NEST_REC_S(40555)+EC_NEST_REC_U(40555))/EC_NEST_REC(40555)&lt;/Q&gt;&lt;R&gt;1&lt;/R&gt;&lt;C&gt;1&lt;/C&gt;&lt;D xsi:type="xsd:double"&gt;0.03333334&lt;/D&gt;&lt;/FQL&gt;&lt;FQL&gt;&lt;Q&gt;EOAN-DE^1.0*(EC_NEST_REC_S(40555)+EC_NEST_REC_U(40555))/EC_NEST_REC(40555)&lt;/Q&gt;&lt;R&gt;1&lt;/R&gt;&lt;C&gt;1&lt;/C&gt;&lt;D xsi:type="xsd:double"&gt;0.2631579&lt;/D&gt;&lt;/FQL&gt;&lt;FQL&gt;&lt;Q&gt;TIT-IT^1.0*(EC_NEST_REC_S(40586)+EC_NEST_REC_U(40586))/EC_NEST_REC(40586)&lt;/Q&gt;&lt;R&gt;1&lt;/R&gt;&lt;C&gt;1&lt;/C&gt;&lt;D xsi:type="xsd:double"&gt;0.3125&lt;/D&gt;&lt;/FQL&gt;&lt;FQL&gt;&lt;Q&gt;AI-FR^1.0*(EC_NEST_REC_S(40586)+EC_NEST_REC_U(40586))/EC_NEST_REC(40586)&lt;/Q&gt;&lt;R&gt;1&lt;/R&gt;&lt;C&gt;1&lt;/C&gt;&lt;D xsi:type="xsd:double"&gt;0.08&lt;/D&gt;&lt;/FQL&gt;&lt;FQL&gt;&lt;Q&gt;G-IT^1.0*(EC_NEST_REC_S(40586)+EC_NEST_REC_U(40586))/EC_NEST_REC(40586)&lt;/Q&gt;&lt;R&gt;1&lt;/R&gt;&lt;C&gt;1&lt;/C&gt;&lt;D xsi:type="xsd:double"&gt;0.2758621&lt;/D&gt;&lt;/FQL&gt;&lt;FQL&gt;&lt;Q&gt;OR-FR^1.0*(EC_NEST_REC_S(40586)+EC_NEST_REC_U(40586))/EC_NEST_REC(40586)&lt;/Q&gt;&lt;R&gt;1&lt;/R&gt;&lt;C&gt;1&lt;/C&gt;&lt;D xsi:type="xsd:double"&gt;0.23529409999999998&lt;/D&gt;&lt;/FQL&gt;&lt;FQL&gt;&lt;Q&gt;MC-FR^1.0*(EC_NEST_REC_S(40586)+EC_NEST_REC_U(40586))/EC_NEST_REC(40586)&lt;/Q&gt;&lt;R&gt;1&lt;/R&gt;&lt;C&gt;1&lt;/C&gt;&lt;D xsi:type="xsd:double"&gt;0.10344828&lt;/D&gt;&lt;/FQL&gt;&lt;FQL&gt;&lt;Q&gt;ISP-IT^1.0*(EC_NEST_REC_S(40586)+EC_NEST_REC_U(40586))/EC_NEST_REC(40586)&lt;/Q&gt;&lt;R&gt;1&lt;/R&gt;&lt;C&gt;1&lt;/C&gt;&lt;D xsi:type="xsd:double"&gt;0.1515152&lt;/D&gt;&lt;/FQL&gt;&lt;FQL&gt;&lt;Q&gt;CRG-IE^1.0*(EC_NEST_REC_S(40586)+EC_NEST_REC_U(40586))/EC_NEST_REC(40586)&lt;/Q&gt;&lt;R&gt;1&lt;/R&gt;&lt;C&gt;1&lt;/C&gt;&lt;D xsi:type="xsd:double"&gt;0.2083333&lt;/D&gt;&lt;/FQL&gt;&lt;FQL&gt;&lt;Q&gt;UCG-IT^1.0*(EC_NEST_REC_S(40586)+EC_NEST_REC_U(40586))/EC_NEST_REC(40586)&lt;/Q&gt;&lt;R&gt;1&lt;/R&gt;&lt;C&gt;1&lt;/C&gt;&lt;D xsi:type="xsd:double"&gt;0.3823529&lt;/D&gt;&lt;/FQL&gt;&lt;FQL&gt;&lt;Q&gt;ABI-BE^1.0*(EC_NEST_REC_S(40586)+EC_NEST_REC_U(40586))/EC_NEST_REC(40586)&lt;/Q&gt;&lt;R&gt;1&lt;/R&gt;&lt;C&gt;1&lt;/C&gt;&lt;D xsi:type="xsd:double"&gt;0.06060606&lt;/D&gt;&lt;/FQL&gt;&lt;FQL&gt;&lt;Q&gt;RWE-DE^1.0*(EC_NEST_REC_S(40586)+EC_NEST_REC_U(40586))/EC_NEST_REC(40586)&lt;/Q&gt;&lt;R&gt;1&lt;/R&gt;&lt;C&gt;1&lt;/C&gt;&lt;D xsi:type="xsd:double"&gt;0.4857143&lt;/D&gt;&lt;/FQL&gt;&lt;FQL&gt;&lt;Q&gt;DG-FR^1.0*(EC_NEST_REC_S(40586)+EC_NEST_REC_U(40586))/EC_NEST_REC(40586)&lt;/Q&gt;&lt;R&gt;1&lt;/R&gt;&lt;C&gt;1&lt;/C&gt;&lt;D xsi:type="xsd:double"&gt;0&lt;/D&gt;&lt;/FQL&gt;&lt;FQL&gt;&lt;Q&gt;SU-FR^1.0*(EC_NEST_REC_S(40586)+EC_NEST_REC_U(40586))/EC_NEST_REC(40586)&lt;/Q&gt;&lt;R&gt;1&lt;/R&gt;&lt;C&gt;1&lt;/C&gt;&lt;D xsi:type="xsd:double"&gt;0.03846154&lt;/D&gt;&lt;/FQL&gt;&lt;FQL&gt;&lt;Q&gt;VIV-FR^1.0*(EC_NEST_REC_S(40586)+EC_NEST_REC_U(40586))/EC_NEST_REC(40586)&lt;/Q&gt;&lt;R&gt;1&lt;/R&gt;&lt;C&gt;1&lt;/C&gt;&lt;D xsi:type="xsd:double"&gt;0&lt;/D&gt;&lt;/FQL&gt;&lt;FQL&gt;&lt;Q&gt;SAP-DE^1.0*(EC_NEST_REC_S(40586)+EC_NEST_REC_U(40586))/EC_NEST_REC(40586)&lt;/Q&gt;&lt;R&gt;1&lt;/R&gt;&lt;C&gt;1&lt;/C&gt;&lt;D xsi:type="xsd:double"&gt;0.09803922&lt;/D&gt;&lt;/FQL&gt;&lt;FQL&gt;&lt;Q&gt;FP-FR^1.0*(EC_NEST_REC_S(40586)+EC_NEST_REC_U(40586))/EC_NEST_REC(40586)&lt;/Q&gt;&lt;R&gt;1&lt;/R&gt;&lt;C&gt;1&lt;/C&gt;&lt;D xsi:type="xsd:double"&gt;0.057142860000000004&lt;/D&gt;&lt;/FQL&gt;&lt;FQL&gt;&lt;Q&gt;EOAN-DE^1.0*(EC_NEST_REC_S(40586)+EC_NEST_REC_U(40586))/EC_NEST_REC(40586)&lt;/Q&gt;&lt;R&gt;1&lt;/R&gt;&lt;C&gt;1&lt;/C&gt;&lt;D xsi:type="xsd:double"&gt;0.2564103&lt;/D&gt;&lt;/FQL&gt;&lt;FQL&gt;&lt;Q&gt;TIT-IT^1.0*(EC_NEST_REC_S(40614)+EC_NEST_REC_U(40614))/EC_NEST_REC(40614)&lt;/Q&gt;&lt;R&gt;1&lt;/R&gt;&lt;C&gt;1&lt;/C&gt;&lt;D xsi:type="xsd:double"&gt;0.2972973&lt;/D&gt;&lt;/FQL&gt;&lt;FQL&gt;&lt;Q&gt;AI-FR^1.0*(EC_NEST_REC_S(40614)+EC_NEST_REC_U(40614))/EC_NEST_REC(40614)&lt;/Q&gt;&lt;R&gt;1&lt;/R&gt;&lt;C&gt;1&lt;/C&gt;&lt;D xsi:type="xsd:double"&gt;0.07142857&lt;/D&gt;&lt;/FQL&gt;&lt;FQL&gt;&lt;Q&gt;G-IT^1.0*(EC_NEST_REC_S(40614)+EC_NEST_REC_U(40614))/EC_NEST_REC(40614)&lt;/Q&gt;&lt;R&gt;1&lt;/R&gt;&lt;C&gt;1&lt;/C&gt;&lt;D xsi:type="xsd:double"&gt;0.25&lt;/D&gt;&lt;/FQL&gt;&lt;FQL&gt;&lt;Q&gt;OR-FR^1.0*(EC_NEST_REC_S(40614)+EC_NEST_REC_U(40614))/EC_NEST_REC(40614)&lt;/Q&gt;&lt;R&gt;1&lt;/R&gt;&lt;C&gt;1&lt;/C&gt;&lt;D xsi:type="xsd:double"&gt;0.2162162&lt;/D&gt;&lt;/FQL&gt;&lt;FQL&gt;&lt;Q&gt;MC-FR^1.0*(EC_NEST_REC_S(40614)+EC_NEST_REC_U(40614))/EC_NEST_REC(40614)&lt;/Q&gt;&lt;R&gt;1&lt;/R&gt;&lt;C&gt;1&lt;/C&gt;&lt;D xsi:type="xsd:double"&gt;0.06451613&lt;/D&gt;&lt;/FQL&gt;&lt;FQL&gt;&lt;Q&gt;ISP-IT^1.0*(EC_NEST_REC_S(40614)+EC_NEST_REC_U(40614))/EC_NEST_REC(40614)&lt;/Q&gt;&lt;R&gt;1&lt;/R&gt;&lt;C&gt;1&lt;/C&gt;&lt;D xsi:type="xsd:double"&gt;0.19354839999999998&lt;/D&gt;&lt;/FQL&gt;&lt;FQL&gt;&lt;Q&gt;CRG-IE^1.0*(EC_NEST_REC_S(40614)+EC_NEST_REC_U(40614))/EC_NEST_REC(40614)&lt;/Q&gt;&lt;R&gt;1&lt;/R&gt;&lt;C&gt;1&lt;/C&gt;&lt;D xsi:type="xsd:double"&gt;0.2608696&lt;/D&gt;&lt;/FQL&gt;&lt;FQL&gt;&lt;Q&gt;UCG-IT^1.0*(EC_NEST_REC_S(40614)+EC_NEST_REC_U(40614))/EC_NEST_REC(40614)&lt;/Q&gt;&lt;R&gt;1&lt;/R&gt;&lt;C&gt;1&lt;/C&gt;&lt;D xsi:type="xsd:double"&gt;0.36666669999999996&lt;/D&gt;&lt;/FQL&gt;&lt;FQL&gt;&lt;Q&gt;ABI-BE^1.0*(EC_NEST_REC_S(40614)+EC_NEST_REC_U(40614))/EC_NEST_REC(40614)&lt;/Q&gt;&lt;R&gt;1&lt;/R&gt;&lt;C&gt;1&lt;/C&gt;&lt;D xsi:type="xsd:double"&gt;0&lt;/D&gt;&lt;/FQL&gt;&lt;FQL&gt;&lt;Q&gt;RWE-DE^1.0*(EC_NEST_REC_S(40614)+EC_NEST_REC_U(40614))/EC_NEST_REC(40614)&lt;/Q&gt;&lt;R&gt;1&lt;/R&gt;&lt;C&gt;1&lt;/C&gt;&lt;D xsi:type="xsd:double"&gt;0.57500000000000007&lt;/D&gt;&lt;/FQL&gt;&lt;FQL&gt;&lt;Q&gt;DG-FR^1.0*(EC_NEST_REC_S(40614)+EC_NEST_REC_U(40614))/EC_NEST_REC(40614)&lt;/Q&gt;&lt;R&gt;1&lt;/R&gt;&lt;C&gt;1&lt;/C&gt;&lt;D xsi:type="xsd:double"&gt;0&lt;/D&gt;&lt;/FQL&gt;&lt;FQL&gt;&lt;Q&gt;SU-FR^1.0*(EC_NEST_REC_S(40614)+EC_NEST_REC_U(40614))/EC_NEST_REC(40614)&lt;/Q&gt;&lt;R&gt;1&lt;/R&gt;&lt;C&gt;1&lt;/C&gt;&lt;D xsi:type="xsd:double"&gt;0.03333334&lt;/D&gt;&lt;/FQL&gt;&lt;FQL&gt;&lt;Q&gt;VIV-FR^1.0*(EC_NEST_REC_S(40614)+EC_NEST_REC_U(40614))/EC_NEST_REC(40614)&lt;/Q&gt;&lt;R&gt;1&lt;/R&gt;&lt;C&gt;1&lt;/C&gt;&lt;D xsi:type="xsd:double"&gt;0&lt;/D&gt;&lt;/FQL&gt;&lt;FQL&gt;&lt;Q&gt;SAP-DE^1.0*(EC_NEST_REC_S(40614)+EC_NEST_REC_U(40614))/EC_NEST_REC(40614)&lt;/Q&gt;&lt;R&gt;1&lt;/R&gt;&lt;C&gt;1&lt;/C&gt;&lt;D xsi:type="xsd:double"&gt;0.09803922&lt;/D&gt;&lt;/FQL&gt;&lt;FQL&gt;&lt;Q&gt;FP-FR^1.0*(EC_NEST_REC_S(40614)+EC_NEST_REC_U(40614))/EC_NEST_REC(40614)&lt;/Q&gt;&lt;R&gt;1&lt;/R&gt;&lt;C&gt;1&lt;/C&gt;&lt;D xsi:type="xsd:double"&gt;0.055555560000000004&lt;/D&gt;&lt;/FQL&gt;&lt;FQL&gt;&lt;Q&gt;EOAN-DE^1.0*(EC_NEST_REC_S(40614)+EC_NEST_REC_U(40614))/EC_NEST_REC(40614)&lt;/Q&gt;&lt;R&gt;1&lt;/R&gt;&lt;C&gt;1&lt;/C&gt;&lt;D xsi:type="xsd:double"&gt;0.27777779999999996&lt;/D&gt;&lt;/FQL&gt;&lt;FQL&gt;&lt;Q&gt;TIT-IT^1.0*(EC_NEST_REC_S(40645)+EC_NEST_REC_U(40645))/EC_NEST_REC(40645)&lt;/Q&gt;&lt;R&gt;1&lt;/R&gt;&lt;C&gt;1&lt;/C&gt;&lt;D xsi:type="xsd:double"&gt;0.3157895&lt;/D&gt;&lt;/FQL&gt;&lt;FQL&gt;&lt;Q&gt;AI-FR^1.0*(EC_NEST_REC_S(40645)+EC_NEST_REC_U(40645))/EC_NEST_REC(40645)&lt;/Q&gt;&lt;R&gt;1&lt;/R&gt;&lt;C&gt;1&lt;/C&gt;&lt;D xsi:type="xsd:double"&gt;0.03703704&lt;/D&gt;&lt;/FQL&gt;&lt;FQL&gt;&lt;Q&gt;G-IT^1.0*(EC_NEST_REC_S(40645)+EC_NEST_REC_U(40645))/EC_NEST_REC(40645)&lt;/Q&gt;&lt;R&gt;1&lt;/R&gt;&lt;C&gt;1&lt;/C&gt;&lt;D xsi:type="xsd:double"&gt;0.23529409999999998&lt;/D&gt;&lt;/FQL&gt;&lt;FQL&gt;&lt;Q&gt;OR-FR^1.0*(EC_NEST_REC_S(40645)+EC_NEST_REC_U(40645))/EC_NEST_REC(40645)&lt;/Q&gt;&lt;R&gt;1&lt;/R&gt;&lt;C&gt;1&lt;/C&gt;&lt;D xsi:type="xsd:double"&gt;0.2162162&lt;/D&gt;&lt;/FQL&gt;&lt;FQL&gt;&lt;Q&gt;MC-FR^1.0*(EC_NEST_REC_S(40645)+EC_NEST_REC_U(40645))/EC_NEST_REC(40645)&lt;/Q&gt;&lt;R&gt;1&lt;/R&gt;&lt;C&gt;1&lt;/C&gt;&lt;D xsi:type="xsd:double"&gt;0.06666667&lt;/D&gt;&lt;/FQL&gt;&lt;FQL&gt;&lt;Q&gt;ISP-IT^1.0*(EC_NEST_REC_S(40645)+EC_NEST_REC_U(40645))/EC_NEST_REC(40645)&lt;/Q&gt;&lt;R&gt;1&lt;/R&gt;&lt;C&gt;1&lt;/C&gt;&lt;D xsi:type="xsd:double"&gt;0.125&lt;/D&gt;&lt;/FQL&gt;&lt;FQL&gt;&lt;Q&gt;CRG-IE^1.0*(EC_NEST_REC_S(40645)+EC_NEST_REC_U(40645))/EC_NEST_REC(40645)&lt;/Q&gt;&lt;R&gt;1&lt;/R&gt;&lt;C&gt;1&lt;/C&gt;&lt;D xsi:type="xsd:double"&gt;0.28&lt;/D&gt;&lt;/FQL&gt;&lt;FQL&gt;&lt;Q&gt;UCG-IT^1.0*(EC_NEST_REC_S(40645)+EC_NEST_REC_U(40645))/EC_NEST_REC(40645)&lt;/Q&gt;&lt;R&gt;1&lt;/R&gt;&lt;C&gt;1&lt;/C&gt;&lt;D xsi:type="xsd:double"&gt;0.3243243&lt;/D&gt;&lt;/FQL&gt;&lt;FQL&gt;&lt;Q&gt;ABI-BE^1.0*(EC_NEST_REC_S(40645)+EC_NEST_REC_U(40645))/EC_NEST_REC(40645)&lt;/Q&gt;&lt;R&gt;1&lt;/R&gt;&lt;C&gt;1&lt;/C&gt;&lt;D xsi:type="xsd:double"&gt;0&lt;/D&gt;&lt;/FQL&gt;&lt;FQL&gt;&lt;Q&gt;RWE-DE^1.0*(EC_NEST_REC_S(40645)+EC_NEST_REC_U(40645))/EC_NEST_REC(40645)&lt;/Q&gt;&lt;R&gt;1&lt;/R&gt;&lt;C&gt;1&lt;/C&gt;&lt;D xsi:type="xsd:double"&gt;0.5641026&lt;/D&gt;&lt;/FQL&gt;&lt;FQL&gt;&lt;Q&gt;DG-FR^1.0*(EC_NEST_REC_S(40645)+EC_NEST_REC_U(40645))/EC_NEST_REC(40645)&lt;/Q&gt;&lt;R&gt;1&lt;/R&gt;&lt;C&gt;1&lt;/C&gt;&lt;D xsi:type="xsd:double"&gt;0&lt;/D&gt;&lt;/FQL&gt;&lt;FQL&gt;&lt;Q&gt;SU-FR^1.0*(EC_NEST_REC_S(40645)+EC_NEST_REC_U(40645))/EC_NEST_REC(40645)&lt;/Q&gt;&lt;R&gt;1&lt;/R&gt;&lt;C&gt;1&lt;/C&gt;&lt;D xsi:type="xsd:double"&gt;0.03225806&lt;/D&gt;&lt;/FQL&gt;&lt;FQL&gt;&lt;Q&gt;VIV-FR^1.0*(EC_NEST_REC_S(40645)+EC_NEST_REC_U(40645))/EC_NEST_REC(40645)&lt;/Q&gt;&lt;R&gt;1&lt;/R&gt;&lt;C&gt;1&lt;/C&gt;&lt;D xsi:type="xsd:double"&gt;0&lt;/D&gt;&lt;/FQL&gt;&lt;FQL&gt;&lt;Q&gt;SAP-DE^1.0*(EC_NEST_REC_S(40645)+EC_NEST_REC_U(40645))/EC_NEST_REC(40645)&lt;/Q&gt;&lt;R&gt;1&lt;/R&gt;&lt;C&gt;1&lt;/C&gt;&lt;D xsi:type="xsd:double"&gt;0.09615385&lt;/D&gt;&lt;/FQL&gt;&lt;FQL&gt;&lt;Q&gt;FP-FR^1.0*(EC_NEST_REC_S(40645)+EC_NEST_REC_U(40645))/EC_NEST_REC(40645)&lt;/Q&gt;&lt;R&gt;1&lt;/R&gt;&lt;C&gt;1&lt;/C&gt;&lt;D xsi:type="xsd:double"&gt;0.057142860000000004&lt;/D&gt;&lt;/FQL&gt;&lt;FQL&gt;&lt;Q&gt;EOAN-DE^1.0*(EC_NEST_REC_S(40645)+EC_NEST_REC_U(40645))/EC_NEST_REC(40645)&lt;/Q&gt;&lt;R&gt;1&lt;/R&gt;&lt;C&gt;1&lt;/C&gt;&lt;D xsi:type="xsd:double"&gt;0.2631579&lt;/D&gt;&lt;/FQL&gt;&lt;FQL&gt;&lt;Q&gt;TIT-IT^1.0*(EC_NEST_REC_S(40675)+EC_NEST_REC_U(40675))/EC_NEST_REC(40675)&lt;/Q&gt;&lt;R&gt;1&lt;/R&gt;&lt;C&gt;1&lt;/C&gt;&lt;D xsi:type="xsd:double"&gt;0.3076923&lt;/D&gt;&lt;/FQL&gt;&lt;FQL&gt;&lt;Q&gt;AI-FR^1.0*(EC_NEST_REC_S(40675)+EC_NEST_REC_U(40675))/EC_NEST_REC(40675)&lt;/Q&gt;&lt;R&gt;1&lt;/R&gt;&lt;C&gt;1&lt;/C&gt;&lt;D xsi:type="xsd:double"&gt;0.03571429&lt;/D&gt;&lt;/FQL&gt;&lt;FQL&gt;&lt;Q&gt;G-IT^1.0*(EC_NEST_REC_S(40675)+EC_NEST_REC_U(40675))/EC_NEST_REC(40675)&lt;/Q&gt;&lt;R&gt;1&lt;/R&gt;&lt;C&gt;1&lt;/C&gt;&lt;D xsi:type="xsd:double"&gt;0.18181819999999999&lt;/D&gt;&lt;/FQL&gt;&lt;FQL&gt;&lt;Q&gt;OR-FR^1.0*(EC_NEST_REC_S(40675)+EC_NEST_REC_U(40675))/EC_NEST_REC(40675)&lt;/Q&gt;&lt;R&gt;1&lt;/R&gt;&lt;C&gt;1&lt;/C&gt;&lt;D xsi:type="xsd:double"&gt;0.2105263&lt;/D&gt;&lt;/FQL&gt;&lt;FQL&gt;&lt;Q&gt;MC-FR^1.0*(EC_NEST_REC_S(40675)+EC_NEST_REC_U(40675))/EC_NEST_REC(40675)&lt;/Q&gt;&lt;R&gt;1&lt;/R&gt;&lt;C&gt;1&lt;/C&gt;&lt;D xsi:type="xsd:double"&gt;0.03448276&lt;/D&gt;&lt;/FQL&gt;&lt;FQL&gt;&lt;Q&gt;ISP-IT^1.0*(EC_NEST_REC_S(40675)+EC_NEST_REC_U(40675))/EC_NEST_REC(40675)&lt;/Q&gt;&lt;R&gt;1&lt;/R&gt;&lt;C&gt;1&lt;/C&gt;&lt;D xsi:type="xsd:double"&gt;0.03333334&lt;/D&gt;&lt;/FQL&gt;&lt;FQL&gt;&lt;Q&gt;CRG-IE^1.0*(EC_NEST_REC_S(40675)+EC_NEST_REC_U(40675))/EC_NEST_REC(40675)&lt;/Q&gt;&lt;R&gt;1&lt;/R&gt;&lt;C&gt;1&lt;/C&gt;&lt;D xsi:type="xsd:double"&gt;0.25925929999999997&lt;/D&gt;&lt;/FQL&gt;&lt;FQL&gt;&lt;Q&gt;UCG-IT^1.0*(EC_NEST_REC_S(40675)+EC_NEST_REC_U(40675))/EC_NEST_REC(40675)&lt;/Q&gt;&lt;R&gt;1&lt;/R&gt;&lt;C&gt;1&lt;/C&gt;&lt;D xsi:type="xsd:double"&gt;0.23529409999999998&lt;/D&gt;&lt;/FQL&gt;&lt;FQL&gt;&lt;Q&gt;ABI-BE^1.0*(EC_NEST_REC_S(40675)+EC_NEST_REC_U(40675))/EC_NEST_REC(40675)&lt;/Q&gt;&lt;R&gt;1&lt;/R&gt;&lt;C&gt;1&lt;/C&gt;&lt;D xsi:type="xsd:double"&gt;0&lt;/D&gt;&lt;/FQL&gt;&lt;FQL&gt;&lt;Q&gt;RWE-DE^1.0*(EC_NEST_REC_S(40675)+EC_NEST_REC_U(40675))/EC_NEST_REC(40675)&lt;/Q&gt;&lt;R&gt;1&lt;/R&gt;&lt;C&gt;1&lt;/C&gt;&lt;D xsi:type="xsd:double"&gt;0.5384616&lt;/D&gt;&lt;/FQL&gt;&lt;FQL&gt;&lt;Q&gt;DG-FR^1.0*(EC_NEST_REC_S(40675)+EC_NEST_REC_U(40675))/EC_NEST_REC(40675)&lt;/Q&gt;&lt;R&gt;1&lt;/R&gt;&lt;C&gt;1&lt;/C&gt;&lt;D xsi:type="xsd:double"&gt;0&lt;/D&gt;&lt;/FQL&gt;&lt;FQL&gt;&lt;Q&gt;SU-FR^1.0*(EC_NEST_REC_S(40675)+EC_NEST_REC_U(40675))/EC_NEST_REC(40675)&lt;/Q&gt;&lt;R&gt;1&lt;/R&gt;&lt;C&gt;1&lt;/C&gt;&lt;D xsi:type="xsd:double"&gt;0.03225806&lt;/D&gt;&lt;/FQL&gt;&lt;FQL&gt;&lt;Q&gt;VIV-FR^1.0*(EC_NEST_REC_S(40675)+EC_NEST_REC_U(40675))/EC_NEST_REC(40675)&lt;/Q&gt;&lt;R&gt;1&lt;/R&gt;&lt;C&gt;1&lt;/C&gt;&lt;D xsi:type="xsd:double"&gt;0&lt;/D&gt;&lt;/FQL&gt;&lt;FQL&gt;&lt;Q&gt;SAP-DE^1.0*(EC_NEST_REC_S(40675)+EC_NEST_REC_U(40675))/EC_NEST_REC(40675)&lt;/Q&gt;&lt;R&gt;1&lt;/R&gt;&lt;C&gt;1&lt;/C&gt;&lt;D xsi:type="xsd:double"&gt;0.07692308&lt;/D&gt;&lt;/FQL&gt;&lt;FQL&gt;&lt;Q&gt;FP-FR^1.0*(EC_NEST_REC_S(40675)+EC_NEST_REC_U(40675))/EC_NEST_REC(40675)&lt;/Q&gt;&lt;R&gt;1&lt;/R&gt;&lt;C&gt;1&lt;/C&gt;&lt;D xsi:type="xsd:double"&gt;0.08571429&lt;/D&gt;&lt;/FQL&gt;&lt;FQL&gt;&lt;Q&gt;EOAN-DE^1.0*(EC_NEST_REC_S(40675)+EC_NEST_REC_U(40675))/EC_NEST_REC(40675)&lt;/Q&gt;&lt;R&gt;1&lt;/R&gt;&lt;C&gt;1&lt;/C&gt;&lt;D xsi:type="xsd:double"&gt;0.2564103&lt;/D&gt;&lt;/FQL&gt;&lt;FQL&gt;&lt;Q&gt;TIT-IT^1.0*(EC_NEST_REC_S(40706)+EC_NEST_REC_U(40706))/EC_NEST_REC(40706)&lt;/Q&gt;&lt;R&gt;1&lt;/R&gt;&lt;C&gt;1&lt;/C&gt;&lt;D xsi:type="xsd:double"&gt;0.3157895&lt;/D&gt;&lt;/FQL&gt;&lt;FQL&gt;&lt;Q&gt;AI-FR^1.0*(EC_NEST_REC_S(40706)+EC_NEST_REC_U(40706))/EC_NEST_REC(40706)&lt;/Q&gt;&lt;R&gt;1&lt;/R&gt;&lt;C&gt;1&lt;/C&gt;&lt;D xsi:type="xsd:double"&gt;0.03846154&lt;/D&gt;&lt;/FQL&gt;&lt;FQL&gt;&lt;Q&gt;G-IT^1.0*(EC_NEST_REC_S(40706)+EC_NEST_REC_U(40706))/EC_NEST_REC(40706)&lt;/Q&gt;&lt;R&gt;1&lt;/R&gt;&lt;C&gt;1&lt;/C&gt;&lt;D xsi:type="xsd:double"&gt;0.1290323&lt;/D&gt;&lt;/FQL&gt;&lt;FQL&gt;&lt;Q&gt;OR-FR^1.0*(EC_NEST_REC_S(40706)+EC_NEST_REC_U(40706))/EC_NEST_REC(40706)&lt;/Q&gt;&lt;R&gt;1&lt;/R&gt;&lt;C&gt;1&lt;/C&gt;&lt;D xsi:type="xsd:double"&gt;0.22857139999999998&lt;/D&gt;&lt;/FQL&gt;&lt;FQL&gt;&lt;Q&gt;MC-FR^1.0*(EC_NEST_REC_S(40706)+EC_NEST_REC_U(40706))/EC_NEST_REC(40706)&lt;/Q&gt;&lt;R&gt;1&lt;/R&gt;&lt;C&gt;1&lt;/C&gt;&lt;D xsi:type="xsd:double"&gt;0.03703704&lt;/D&gt;&lt;/FQL&gt;&lt;FQL&gt;&lt;Q&gt;ISP-IT^1.0*(EC_NEST_REC_S(40706)+EC_NEST_REC_U(40706))/EC_NEST_REC(40706)&lt;/Q&gt;&lt;R&gt;1&lt;/R&gt;&lt;C&gt;1&lt;/C&gt;&lt;D xsi:type="xsd:double"&gt;0.03571429&lt;/D&gt;&lt;/FQL&gt;&lt;FQL&gt;&lt;Q&gt;CRG-IE^1.0*(EC_NEST_REC_S(40706)+EC_NEST_REC_U(40706))/EC_NEST_REC(40706)&lt;/Q&gt;&lt;R&gt;1&lt;/R&gt;&lt;C&gt;1&lt;/C&gt;&lt;D xsi:type="xsd:double"&gt;0.2413793&lt;/D&gt;&lt;/FQL&gt;&lt;FQL&gt;&lt;Q&gt;UCG-IT^1.0*(EC_NEST_REC_S(40706)+EC_NEST_REC_U(40706))/EC_NEST_REC(40706)&lt;/Q&gt;&lt;R&gt;1&lt;/R&gt;&lt;C&gt;1&lt;/C&gt;&lt;D xsi:type="xsd:double"&gt;0.23529409999999998&lt;/D&gt;&lt;/FQL&gt;&lt;FQL&gt;&lt;Q&gt;ABI-BE^1.0*(EC_NEST_REC_S(40706)+EC_NEST_REC_U(40706))/EC_NEST_REC(40706)&lt;/Q&gt;&lt;R&gt;1&lt;/R&gt;&lt;C&gt;1&lt;/C&gt;&lt;D xsi:type="xsd:double"&gt;0&lt;/D&gt;&lt;/FQL&gt;&lt;FQL&gt;&lt;Q&gt;RWE-DE^1.0*(EC_NEST_REC_S(40706)+EC_NEST_REC_U(40706))/EC_NEST_REC(40706)&lt;/Q&gt;&lt;R&gt;1&lt;/R&gt;&lt;C&gt;1&lt;/C&gt;&lt;D xsi:type="xsd:double"&gt;0.4473684&lt;/D&gt;&lt;/FQL&gt;&lt;FQL&gt;&lt;Q&gt;DG-FR^1.0*(EC_NEST_REC_S(40706)+EC_NEST_REC_U(40706))/EC_NEST_REC(40706)&lt;/Q&gt;&lt;R&gt;1&lt;/R&gt;&lt;C&gt;1&lt;/C&gt;&lt;D xsi:type="xsd:double"&gt;0&lt;/D&gt;&lt;/FQL&gt;&lt;FQL&gt;&lt;Q&gt;SU-FR^1.0*(EC_NEST_REC_S(40706)+EC_NEST_REC_U(40706))/EC_NEST_REC(40706)&lt;/Q&gt;&lt;R&gt;1&lt;/R&gt;&lt;C&gt;1&lt;/C&gt;&lt;D xsi:type="xsd:double"&gt;0.03448276&lt;/D&gt;&lt;/FQL&gt;&lt;FQL&gt;&lt;Q&gt;VIV-FR^1.0*(EC_NEST_REC_S(40706)+EC_NEST_REC_U(40706))/EC_NEST_REC(40706)&lt;/Q&gt;&lt;R&gt;1&lt;/R&gt;&lt;C&gt;1&lt;/C&gt;&lt;D xsi:type="xsd:double"&gt;0&lt;/D&gt;&lt;/FQL&gt;&lt;FQL&gt;&lt;Q&gt;SAP-DE^1.0*(EC_NEST_REC_S(40706)+EC_NEST_REC_U(40706))/EC_NEST_REC(40706)&lt;/Q&gt;&lt;R&gt;1&lt;/R&gt;&lt;C&gt;1&lt;/C&gt;&lt;D xsi:type="xsd:double"&gt;0.07692308&lt;/D&gt;&lt;/FQL&gt;&lt;FQL&gt;&lt;Q&gt;FP-FR^1.0*(EC_NEST_REC_S(40706)+EC_NEST_REC_U(40706))/EC_NEST_REC(40706)&lt;/Q&gt;&lt;R&gt;1&lt;/R&gt;&lt;C&gt;1&lt;/C&gt;&lt;D xsi:type="xsd:double"&gt;0.0882353&lt;/D&gt;&lt;/FQL&gt;&lt;FQL&gt;&lt;Q&gt;EOAN-DE^1.0*(EC_NEST_REC_S(40706)+EC_NEST_REC_U(40706))/EC_NEST_REC(40706)&lt;/Q&gt;&lt;R&gt;1&lt;/R&gt;&lt;C&gt;1&lt;/C&gt;&lt;D xsi:type="xsd:double"&gt;0.2105263&lt;/D&gt;&lt;/FQL&gt;&lt;FQL&gt;&lt;Q&gt;TIT-IT^1.0*(EC_NEST_REC_S(40736)+EC_NEST_REC_U(40736))/EC_NEST_REC(40736)&lt;/Q&gt;&lt;R&gt;1&lt;/R&gt;&lt;C&gt;1&lt;/C&gt;&lt;D xsi:type="xsd:double"&gt;0.2857143&lt;/D&gt;&lt;/FQL&gt;&lt;FQL&gt;&lt;Q&gt;AI-FR^1.0*(EC_NEST_REC_S(40736)+EC_NEST_REC_U(40736))/EC_NEST_REC(40736)&lt;/Q&gt;&lt;R&gt;1&lt;/R&gt;&lt;C&gt;1&lt;/C&gt;&lt;D xsi:type="xsd:double"&gt;0.03846154&lt;/D&gt;&lt;/FQL&gt;&lt;FQL&gt;&lt;Q&gt;G-IT^1.0*(EC_NEST_REC_S(40736)+EC_NEST_REC_U(40736))/EC_NEST_REC(40736)&lt;/Q&gt;&lt;R&gt;1&lt;/R&gt;&lt;C&gt;1&lt;/C&gt;&lt;D xsi:type="xsd:double"&gt;0.18181819999999999&lt;/D&gt;&lt;/FQL&gt;&lt;FQL&gt;&lt;Q&gt;OR-FR^1.0*(EC_NEST_REC_S(40736)+EC_NEST_REC_U(40736))/EC_NEST_REC(40736)&lt;/Q&gt;&lt;R&gt;1&lt;/R&gt;&lt;C&gt;1&lt;/C&gt;&lt;D xsi:type="xsd:double"&gt;0.2162162&lt;/D&gt;&lt;/FQL&gt;&lt;FQL&gt;&lt;Q&gt;MC-FR^1.0*(EC_NEST_REC_S(40736)+EC_NEST_REC_U(40736))/EC_NEST_REC(40736)&lt;/Q&gt;&lt;R&gt;1&lt;/R&gt;&lt;C&gt;1&lt;/C&gt;&lt;D xsi:type="xsd:double"&gt;0&lt;/D&gt;&lt;/FQL&gt;&lt;FQL&gt;&lt;Q&gt;ISP-IT^1.0*(EC_NEST_REC_S(40736)+EC_NEST_REC_U(40736))/EC_NEST_REC(40736)&lt;/Q&gt;&lt;R&gt;1&lt;/R&gt;&lt;C&gt;1&lt;/C&gt;&lt;D xsi:type="xsd:double"&gt;0.03448276&lt;/D&gt;&lt;/FQL&gt;&lt;FQL&gt;&lt;Q&gt;CRG-IE^1.0*(EC_NEST_REC_S(40736)+EC_NEST_REC_U(40736))/EC_NEST_REC(40736)&lt;/Q&gt;&lt;R&gt;1&lt;/R&gt;&lt;C&gt;1&lt;/C&gt;&lt;D xsi:type="xsd:double"&gt;0.1923077&lt;/D&gt;&lt;/FQL&gt;&lt;FQL&gt;&lt;Q&gt;UCG-IT^1.0*(EC_NEST_REC_S(40736)+EC_NEST_REC_U(40736))/EC_NEST_REC(40736)&lt;/Q&gt;&lt;R&gt;1&lt;/R&gt;&lt;C&gt;1&lt;/C&gt;&lt;D xsi:type="xsd:double"&gt;0.20689659999999999&lt;/D&gt;&lt;/FQL&gt;&lt;FQL&gt;&lt;Q&gt;ABI-BE^1.0*(EC_NEST_REC_S(40736)+EC_NEST_REC_U(40736))/EC_NEST_REC(40736)&lt;/Q&gt;&lt;R&gt;1&lt;/R&gt;&lt;C&gt;1&lt;/C&gt;&lt;D xsi:type="xsd:double"&gt;0&lt;/D&gt;&lt;/FQL&gt;&lt;FQL&gt;&lt;Q&gt;RWE-DE^1.0*(EC_NEST_REC_S(40736)+EC_NEST_REC_U(40736))/EC_NEST_REC(40736)&lt;/Q&gt;&lt;R&gt;1&lt;/R&gt;&lt;C&gt;1&lt;/C&gt;&lt;D xsi:type="xsd:double"&gt;0.45945949999999997&lt;/D&gt;&lt;/FQL&gt;&lt;FQL&gt;&lt;Q&gt;DG-FR^1.0*(EC_NEST_REC_S(40736)+EC_NEST_REC_U(40736))/EC_NEST_REC(40736)&lt;/Q&gt;&lt;R&gt;1&lt;/R&gt;&lt;C&gt;1&lt;/C&gt;&lt;D xsi:type="xsd:double"&gt;0&lt;/D&gt;&lt;/FQL&gt;&lt;FQL&gt;&lt;Q&gt;SU-FR^1.0*(EC_NEST_REC_S(40736)+EC_NEST_REC_U(40736))/EC_NEST_REC(40736)&lt;/Q&gt;&lt;R&gt;1&lt;/R&gt;&lt;C&gt;1&lt;/C&gt;&lt;D xsi:type="xsd:double"&gt;0.03846154&lt;/D&gt;&lt;/FQL&gt;&lt;FQL&gt;&lt;Q&gt;VIV-FR^1.0*(EC_NEST_REC_S(40736)+EC_NEST_REC_U(40736))/EC_NEST_REC(40736)&lt;/Q&gt;&lt;R&gt;1&lt;/R&gt;&lt;C&gt;1&lt;/C&gt;&lt;D xsi:type="xsd:double"&gt;0&lt;/D&gt;&lt;/FQL&gt;&lt;FQL&gt;&lt;Q&gt;SAP-DE^1.0*(EC_NEST_REC_S(40736)+EC_NEST_REC_U(40736))/EC_NEST_REC(40736)&lt;/Q&gt;&lt;R&gt;1&lt;/R&gt;&lt;C&gt;1&lt;/C&gt;&lt;D xsi:type="xsd:double"&gt;0.07692308&lt;/D&gt;&lt;/FQL&gt;&lt;FQL&gt;&lt;Q&gt;FP-FR^1.0*(EC_NEST_REC_S(40736)+EC_NEST_REC_U(40736))/EC_NEST_REC(40736)&lt;/Q&gt;&lt;R&gt;1&lt;/R&gt;&lt;C&gt;1&lt;/C&gt;&lt;D xsi:type="xsd:double"&gt;0.06666667&lt;/D&gt;&lt;/FQL&gt;&lt;FQL&gt;&lt;Q&gt;EOAN-DE^1.0*(EC_NEST_REC_S(40736)+EC_NEST_REC_U(40736))/EC_NEST_REC(40736)&lt;/Q&gt;&lt;R&gt;1&lt;/R&gt;&lt;C&gt;1&lt;/C&gt;&lt;D xsi:type="xsd:double"&gt;0.20512819999999998&lt;/D&gt;&lt;/FQL&gt;&lt;FQL&gt;&lt;Q&gt;TIT-IT^1.0*(EC_NEST_REC_S(40767)+EC_NEST_REC_U(40767))/EC_NEST_REC(40767)&lt;/Q&gt;&lt;R&gt;1&lt;/R&gt;&lt;C&gt;1&lt;/C&gt;&lt;D xsi:type="xsd:double"&gt;0.2432432&lt;/D&gt;&lt;/FQL&gt;&lt;FQL&gt;&lt;Q&gt;AI-FR^1.0*(EC_NEST_REC_S(40767)+EC_NEST_REC_U(40767))/EC_NEST_REC(40767)&lt;/Q&gt;&lt;R&gt;1&lt;/R&gt;&lt;C&gt;1&lt;/C&gt;&lt;D xsi:type="xsd:double"&gt;0.095238099999999992&lt;/D&gt;&lt;/FQL&gt;&lt;FQL&gt;&lt;Q&gt;G-IT^1.0*(EC_NEST_REC_S(40767)+EC_NEST_REC_U(40767))/EC_NEST_REC(40767)&lt;/Q&gt;&lt;R&gt;1&lt;/R&gt;&lt;C&gt;1&lt;/C&gt;&lt;D xsi:type="xsd:double"&gt;0.18181819999999999&lt;/D&gt;&lt;/FQL&gt;&lt;FQL&gt;&lt;Q&gt;OR-FR^1.0*(EC_NEST_REC_S(40767)+EC_NEST_REC_U(40767))/EC_NEST_REC(40767)&lt;/Q&gt;&lt;R&gt;1&lt;/R&gt;&lt;C&gt;1&lt;/C&gt;&lt;D xsi:type="xsd:double"&gt;0.1944444&lt;/D&gt;&lt;/FQL&gt;&lt;FQL&gt;&lt;Q&gt;MC-FR^1.0*(EC_NEST_REC_S(40767)+EC_NEST_REC_U(40767))/EC_NEST_REC(40767)&lt;/Q&gt;&lt;R&gt;1&lt;/R&gt;&lt;C&gt;1&lt;/C&gt;&lt;D xsi:type="xsd:double"&gt;0&lt;/D&gt;&lt;/FQL&gt;&lt;FQL&gt;&lt;Q&gt;ISP-IT^1.0*(EC_NEST_REC_S(40767)+EC_NEST_REC_U(40767))/EC_NEST_REC(40767)&lt;/Q&gt;&lt;R&gt;1&lt;/R&gt;&lt;C&gt;1&lt;/C&gt;&lt;D xsi:type="xsd:double"&gt;0.03448276&lt;/D&gt;&lt;/FQL&gt;&lt;FQL&gt;&lt;Q&gt;CRG-IE^1.0*(EC_NEST_REC_S(40767)+EC_NEST_REC_U(40767))/EC_NEST_REC(40767)&lt;/Q&gt;&lt;R&gt;1&lt;/R&gt;&lt;C&gt;1&lt;/C&gt;&lt;D xsi:type="xsd:double"&gt;0.11538462000000001&lt;/D&gt;&lt;/FQL&gt;&lt;FQL&gt;&lt;Q&gt;UCG-IT^1.0*(EC_NEST_REC_S(40767)+EC_NEST_REC_U(40767))/EC_NEST_REC(40767)&lt;/Q&gt;&lt;R&gt;1&lt;/R&gt;&lt;C&gt;1&lt;/C&gt;&lt;D xsi:type="xsd:double"&gt;0.2&lt;/D&gt;&lt;/FQL&gt;&lt;FQL&gt;&lt;Q&gt;ABI-BE^1.0*(EC_NEST_REC_S(40767)+EC_NEST_REC_U(40767))/EC_NEST_REC(40767)&lt;/Q&gt;&lt;R&gt;1&lt;/R&gt;&lt;C&gt;1&lt;/C&gt;&lt;D xsi:type="xsd:double"&gt;0&lt;/D&gt;&lt;/FQL&gt;&lt;FQL&gt;&lt;Q&gt;RWE-DE^1.0*(EC_NEST_REC_S(40767)+EC_NEST_REC_U(40767))/EC_NEST_REC(40767)&lt;/Q&gt;&lt;R&gt;1&lt;/R&gt;&lt;C&gt;1&lt;/C&gt;&lt;D xsi:type="xsd:double"&gt;0.3846154&lt;/D&gt;&lt;/FQL&gt;&lt;FQL&gt;&lt;Q&gt;DG-FR^1.0*(EC_NEST_REC_S(40767)+EC_NEST_REC_U(40767))/EC_NEST_REC(40767)&lt;/Q&gt;&lt;R&gt;1&lt;/R&gt;&lt;C&gt;1&lt;/C&gt;&lt;D xsi:type="xsd:double"&gt;0&lt;/D&gt;&lt;/FQL&gt;&lt;FQL&gt;&lt;Q&gt;SU-FR^1.0*(EC_NEST_REC_S(40767)+EC_NEST_REC_U(40767))/EC_NEST_REC(40767)&lt;/Q&gt;&lt;R&gt;1&lt;/R&gt;&lt;C&gt;1&lt;/C&gt;&lt;D xsi:type="xsd:double"&gt;0.04&lt;/D&gt;&lt;/FQL&gt;&lt;FQL&gt;&lt;Q&gt;VIV-FR^1.0*(EC_NEST_REC_S(40767)+EC_NEST_REC_U(40767))/EC_NEST_REC(40767)&lt;/Q&gt;&lt;R&gt;1&lt;/R&gt;&lt;C&gt;1&lt;/C&gt;&lt;D xsi:type="xsd:double"&gt;0&lt;/D&gt;&lt;/FQL&gt;&lt;FQL&gt;&lt;Q&gt;SAP-DE^1.0*(EC_NEST_REC_S(40767)+EC_NEST_REC_U(40767))/EC_NEST_REC(40767)&lt;/Q&gt;&lt;R&gt;1&lt;/R&gt;&lt;C&gt;1&lt;/C&gt;&lt;D xsi:type="xsd:double"&gt;0.11764706&lt;/D&gt;&lt;/FQL&gt;&lt;FQL&gt;&lt;Q&gt;FP-FR^1.0*(EC_NEST_REC_S(40767)+EC_NEST_REC_U(40767))/EC_NEST_REC(40767)&lt;/Q&gt;&lt;R&gt;1&lt;/R&gt;&lt;C&gt;1&lt;/C&gt;&lt;D xsi:type="xsd:double"&gt;0.1&lt;/D&gt;&lt;/FQL&gt;&lt;FQL&gt;&lt;Q&gt;EOAN-DE^1.0*(EC_NEST_REC_S(40767)+EC_NEST_REC_U(40767))/EC_NEST_REC(40767)&lt;/Q&gt;&lt;R&gt;1&lt;/R&gt;&lt;C&gt;1&lt;/C&gt;&lt;D xsi:type="xsd:double"&gt;0.20512819999999998&lt;/D&gt;&lt;/FQL&gt;&lt;FQL&gt;&lt;Q&gt;TIT-IT^1.0*(EC_NEST_REC_S(40798)+EC_NEST_REC_U(40798))/EC_NEST_REC(40798)&lt;/Q&gt;&lt;R&gt;1&lt;/R&gt;&lt;C&gt;1&lt;/C&gt;&lt;D xsi:type="xsd:double"&gt;0.225&lt;/D&gt;&lt;/FQL&gt;&lt;FQL&gt;&lt;Q&gt;AI-FR^1.0*(EC_NEST_REC_S(40798)+EC_NEST_REC_U(40798))/EC_NEST_REC(40798)&lt;/Q&gt;&lt;R&gt;1&lt;/R&gt;&lt;C&gt;1&lt;/C&gt;&lt;D xsi:type="xsd:double"&gt;0.12&lt;/D&gt;&lt;/FQL&gt;&lt;FQL&gt;&lt;Q&gt;G-IT^1.0*(EC_NEST_REC_S(40798)+EC_NEST_REC_U(40798))/EC_NEST_REC(40798)&lt;/Q&gt;&lt;R&gt;1&lt;/R&gt;&lt;C&gt;1&lt;/C&gt;&lt;D xsi:type="xsd:double"&gt;0.1764706&lt;/D&gt;&lt;/FQL&gt;&lt;FQL&gt;&lt;Q&gt;OR-FR^1.0*(EC_NEST_REC_S(40798)+EC_NEST_REC_U(40798))/EC_NEST_REC(40798)&lt;/Q&gt;&lt;R&gt;1&lt;/R&gt;&lt;C&gt;1&lt;/C&gt;&lt;D xsi:type="xsd:double"&gt;0.2&lt;/D&gt;&lt;/FQL&gt;&lt;FQL&gt;&lt;Q&gt;MC-FR^1.0*(EC_NEST_REC_S(40798)+EC_NEST_REC_U(40798))/EC_NEST_REC(40798)&lt;/Q&gt;&lt;R&gt;1&lt;/R&gt;&lt;C&gt;1&lt;/C&gt;&lt;D xsi:type="xsd:double"&gt;0&lt;/D&gt;&lt;/FQL&gt;&lt;FQL&gt;&lt;Q&gt;ISP-IT^1.0*(EC_NEST_REC_S(40798)+EC_NEST_REC_U(40798))/EC_NEST_REC(40798)&lt;/Q&gt;&lt;R&gt;1&lt;/R&gt;&lt;C&gt;1&lt;/C&gt;&lt;D xsi:type="xsd:double"&gt;0.03125&lt;/D&gt;&lt;/FQL&gt;&lt;FQL&gt;&lt;Q&gt;CRG-IE^1.0*(EC_NEST_REC_S(40798)+EC_NEST_REC_U(40798))/EC_NEST_REC(40798)&lt;/Q&gt;&lt;R&gt;1&lt;/R&gt;&lt;C&gt;1&lt;/C&gt;&lt;D xsi:type="xsd:double"&gt;0.1428571&lt;/D&gt;&lt;/FQL&gt;&lt;FQL&gt;&lt;Q&gt;UCG-IT^1.0*(EC_NEST_REC_S(40798)+EC_NEST_REC_U(40798))/EC_NEST_REC(40798)&lt;/Q&gt;&lt;R&gt;1&lt;/R&gt;&lt;C&gt;1&lt;/C&gt;&lt;D xsi:type="xsd:double"&gt;0.1764706&lt;/D&gt;&lt;/FQL&gt;&lt;FQL&gt;&lt;Q&gt;ABI-BE^1.0*(EC_NEST_REC_S(40798)+EC_NEST_REC_U(40798))/EC_NEST_REC(40798)&lt;/Q&gt;&lt;R&gt;1&lt;/R&gt;&lt;C&gt;1&lt;/C&gt;&lt;D xsi:type="xsd:double"&gt;0&lt;/D&gt;&lt;/FQL&gt;&lt;FQL&gt;&lt;Q&gt;RWE-DE^1.0*(EC_NEST_REC_S(40798)+EC_NEST_REC_U(40798))/EC_NEST_REC(40798)&lt;/Q&gt;&lt;R&gt;1&lt;/R&gt;&lt;C&gt;1&lt;/C&gt;&lt;D xsi:type="xsd:double"&gt;0.40540539999999997&lt;/D&gt;&lt;/FQL&gt;&lt;FQL&gt;&lt;Q&gt;DG-FR^1.0*(EC_NEST_REC_S(40798)+EC_NEST_REC_U(40798))/EC_NEST_REC(40798)&lt;/Q&gt;&lt;R&gt;1&lt;/R&gt;&lt;C&gt;1&lt;/C&gt;&lt;D xsi:type="xsd:double"&gt;0&lt;/D&gt;&lt;/FQL&gt;&lt;FQL&gt;&lt;Q&gt;SU-FR^1.0*(EC_NEST_REC_S(40798)+EC_NEST_REC_U(40798))/EC_NEST_REC(40798)&lt;/Q&gt;&lt;R&gt;1&lt;/R&gt;&lt;C&gt;1&lt;/C&gt;&lt;D xsi:type="xsd:double"&gt;0.06666667&lt;/D&gt;&lt;/FQL&gt;&lt;FQL&gt;&lt;Q&gt;VIV-FR^1.0*(EC_NEST_REC_S(40798)+EC_NEST_REC_U(40798))/EC_NEST_REC(40798)&lt;/Q&gt;&lt;R&gt;1&lt;/R&gt;&lt;C&gt;1&lt;/C&gt;&lt;D xsi:type="xsd:double"&gt;0.03333334&lt;/D&gt;&lt;/FQL&gt;&lt;FQL&gt;&lt;Q&gt;SAP-DE^1.0*(EC_NEST_REC_S(40798)+EC_NEST_REC_U(40798))/EC_NEST_REC(40798)&lt;/Q&gt;&lt;R&gt;1&lt;/R&gt;&lt;C&gt;1&lt;/C&gt;&lt;D xsi:type="xsd:double"&gt;0.09803922&lt;/D&gt;&lt;/FQL&gt;&lt;FQL&gt;&lt;Q&gt;FP-FR^1.0*(EC_NEST_REC_S(40798)+EC_NEST_REC_U(40798))/EC_NEST_REC(40798)&lt;/Q&gt;&lt;R&gt;1&lt;/R&gt;&lt;C&gt;1&lt;/C&gt;&lt;D xsi:type="xsd:double"&gt;0.09090909&lt;/D&gt;&lt;/FQL&gt;&lt;FQL&gt;&lt;Q&gt;EOAN-DE^1.0*(EC_NEST_REC_S(40798)+EC_NEST_REC_U(40798))/EC_NEST_REC(40798)&lt;/Q&gt;&lt;R&gt;1&lt;/R&gt;&lt;C&gt;1&lt;/C&gt;&lt;D xsi:type="xsd:double"&gt;0.1666667&lt;/D&gt;&lt;/FQL&gt;&lt;FQL&gt;&lt;Q&gt;TIT-IT^1.0*(EC_NEST_REC_S(40828)+EC_NEST_REC_U(40828))/EC_NEST_REC(40828)&lt;/Q&gt;&lt;R&gt;1&lt;/R&gt;&lt;C&gt;1&lt;/C&gt;&lt;D xsi:type="xsd:double"&gt;0.2631579&lt;/D&gt;&lt;/FQL&gt;&lt;FQL&gt;&lt;Q&gt;AI-FR^1.0*(EC_NEST_REC_S(40828)+EC_NEST_REC_U(40828))/EC_NEST_REC(40828)&lt;/Q&gt;&lt;R&gt;1&lt;/R&gt;&lt;C&gt;1&lt;/C&gt;&lt;D xsi:type="xsd:double"&gt;0.07692308&lt;/D&gt;&lt;/FQL&gt;&lt;FQL&gt;&lt;Q&gt;G-IT^1.0*(EC_NEST_REC_S(40828)+EC_NEST_REC_U(40828))/EC_NEST_REC(40828)&lt;/Q&gt;&lt;R&gt;1&lt;/R&gt;&lt;C&gt;1&lt;/C&gt;&lt;D xsi:type="xsd:double"&gt;0.21212119999999998&lt;/D&gt;&lt;/FQL&gt;&lt;FQL&gt;&lt;Q&gt;OR-FR^1.0*(EC_NEST_REC_S(40828)+EC_NEST_REC_U(40828))/EC_NEST_REC(40828)&lt;/Q&gt;&lt;R&gt;1&lt;/R&gt;&lt;C&gt;1&lt;/C&gt;&lt;D xsi:type="xsd:double"&gt;0.13888889999999998&lt;/D&gt;&lt;/FQL&gt;&lt;FQL&gt;&lt;Q&gt;MC-FR^1.0*(EC_NEST_REC_S(40828)+EC_NEST_REC_U(40828))/EC_NEST_REC(40828)&lt;/Q&gt;&lt;R&gt;1&lt;/R&gt;&lt;C&gt;1&lt;/C&gt;&lt;D xsi:type="xsd:double"&gt;0&lt;/D&gt;&lt;/FQL&gt;&lt;FQL&gt;&lt;Q&gt;ISP-IT^1.0*(EC_NEST_REC_S(40828)+EC_NEST_REC_U(40828))/EC_NEST_REC(40828)&lt;/Q&gt;&lt;R&gt;1&lt;/R&gt;&lt;C&gt;1&lt;/C&gt;&lt;D xsi:type="xsd:double"&gt;0.03125&lt;/D&gt;&lt;/FQL&gt;&lt;FQL&gt;&lt;Q&gt;CRG-IE^1.0*(EC_NEST_REC_S(40828)+EC_NEST_REC_U(40828))/EC_NEST_REC(40828)&lt;/Q&gt;&lt;R&gt;1&lt;/R&gt;&lt;C&gt;1&lt;/C&gt;&lt;D xsi:type="xsd:double"&gt;0.1538462&lt;/D&gt;&lt;/FQL&gt;&lt;FQL&gt;&lt;Q&gt;UCG-IT^1.0*(EC_NEST_REC_S(40828)+EC_NEST_REC_U(40828))/EC_NEST_REC(40828)&lt;/Q&gt;&lt;R&gt;1&lt;/R&gt;&lt;C&gt;1&lt;/C&gt;&lt;D xsi:type="xsd:double"&gt;0.2&lt;/D&gt;&lt;/FQL&gt;&lt;FQL&gt;&lt;Q&gt;ABI-BE^1.0*(EC_NEST_REC_S(40828)+EC_NEST_REC_U(40828))/EC_NEST_REC(40828)&lt;/Q&gt;&lt;R&gt;1&lt;/R&gt;&lt;C&gt;1&lt;/C&gt;&lt;D xsi:type="xsd:double"&gt;0.026315790000000002&lt;/D&gt;&lt;/FQL&gt;&lt;FQL&gt;&lt;Q&gt;RWE-DE^1.0*(EC_NEST_REC_S(40828)+EC_NEST_REC_U(40828))/EC_NEST_REC(40828)&lt;/Q&gt;&lt;R&gt;1&lt;/R&gt;&lt;C&gt;1&lt;/C&gt;&lt;D xsi:type="xsd:double"&gt;0.3888889&lt;/D&gt;&lt;/FQL&gt;&lt;FQL&gt;&lt;Q&gt;DG-FR^1.0*(EC_NEST_REC_S(40828)+EC_NEST_REC_U(40828))/EC_NEST_REC(40828)&lt;/Q&gt;&lt;R&gt;1&lt;/R&gt;&lt;C&gt;1&lt;/C&gt;&lt;D xsi:type="xsd:double"&gt;0&lt;/D&gt;&lt;/FQL&gt;&lt;FQL&gt;&lt;Q&gt;SU-FR^1.0*(EC_NEST_REC_S(40828)+EC_NEST_REC_U(40828))/EC_NEST_REC(40828)&lt;/Q&gt;&lt;R&gt;1&lt;/R&gt;&lt;C&gt;1&lt;/C&gt;&lt;D xsi:type="xsd:double"&gt;0.09090909&lt;/D&gt;&lt;/FQL&gt;&lt;FQL&gt;&lt;Q&gt;VIV-FR^1.0*(EC_NEST_REC_S(40828)+EC_NEST_REC_U(40828))/EC_NEST_REC(40828)&lt;/Q&gt;&lt;R&gt;1&lt;/R&gt;&lt;C&gt;1&lt;/C&gt;&lt;D xsi:type="xsd:double"&gt;0.03448276&lt;/D&gt;&lt;/FQL&gt;&lt;FQL&gt;&lt;Q&gt;SAP-DE^1.0*(EC_NEST_REC_S(40828)+EC_NEST_REC_U(40828))/EC_NEST_REC(40828)&lt;/Q&gt;&lt;R&gt;1&lt;/R&gt;&lt;C&gt;1&lt;/C&gt;&lt;D xsi:type="xsd:double"&gt;0.09615385&lt;/D&gt;&lt;/FQL&gt;&lt;FQL&gt;&lt;Q&gt;FP-FR^1.0*(EC_NEST_REC_S(40828)+EC_NEST_REC_U(40828))/EC_NEST_REC(40828)&lt;/Q&gt;&lt;R&gt;1&lt;/R&gt;&lt;C&gt;1&lt;/C&gt;&lt;D xsi:type="xsd:double"&gt;0.055555560000000004&lt;/D&gt;&lt;/FQL&gt;&lt;FQL&gt;&lt;Q&gt;EOAN-DE^1.0*(EC_NEST_REC_S(40828)+EC_NEST_REC_U(40828))/EC_NEST_REC(40828)&lt;/Q&gt;&lt;R&gt;1&lt;/R&gt;&lt;C&gt;1&lt;/C&gt;&lt;D xsi:type="xsd:double"&gt;0.1666667&lt;/D&gt;&lt;/FQL&gt;&lt;FQL&gt;&lt;Q&gt;TIT-IT^1.0*(EC_NEST_REC_S(40859)+EC_NEST_REC_U(40859))/EC_NEST_REC(40859)&lt;/Q&gt;&lt;R&gt;1&lt;/R&gt;&lt;C&gt;1&lt;/C&gt;&lt;D xsi:type="xsd:double"&gt;0.2162162&lt;/D&gt;&lt;/FQL&gt;&lt;FQL&gt;&lt;Q&gt;AI-FR^1.0*(EC_NEST_REC_S(40859)+EC_NEST_REC_U(40859))/EC_NEST_REC(40859)&lt;/Q&gt;&lt;R&gt;1&lt;/R&gt;&lt;C&gt;1&lt;/C&gt;&lt;D xsi:type="xsd:double"&gt;0.10714286&lt;/D&gt;&lt;/FQL&gt;&lt;FQL&gt;&lt;Q&gt;G-IT^1.0*(EC_NEST_REC_S(40859)+EC_NEST_REC_U(40859))/EC_NEST_REC(40859)&lt;/Q&gt;&lt;R&gt;1&lt;/R&gt;&lt;C&gt;1&lt;/C&gt;&lt;D xsi:type="xsd:double"&gt;0.20689659999999999&lt;/D&gt;&lt;/FQL&gt;&lt;FQL&gt;&lt;Q&gt;OR-FR^1.0*(EC_NEST_REC_S(40859)+EC_NEST_REC_U(40859))/EC_NEST_REC(40859)&lt;/Q&gt;&lt;R&gt;1&lt;/R&gt;&lt;C&gt;1&lt;/C&gt;&lt;D xsi:type="xsd:double"&gt;0.1666667&lt;/D&gt;&lt;/FQL&gt;&lt;FQL&gt;&lt;Q&gt;MC-FR^1.0*(EC_NEST_REC_S(40859)+EC_NEST_REC_U(40859))/EC_NEST_REC(40859)&lt;/Q&gt;&lt;R&gt;1&lt;/R&gt;&lt;C&gt;1&lt;/C&gt;&lt;D xsi:type="xsd:double"&gt;0&lt;/D&gt;&lt;/FQL&gt;&lt;FQL&gt;&lt;Q&gt;ISP-IT^1.0*(EC_NEST_REC_S(40859)+EC_NEST_REC_U(40859))/EC_NEST_REC(40859)&lt;/Q&gt;&lt;R&gt;1&lt;/R&gt;&lt;C&gt;1&lt;/C&gt;&lt;D xsi:type="xsd:double"&gt;0.05882353&lt;/D&gt;&lt;/FQL&gt;&lt;FQL&gt;&lt;Q&gt;CRG-IE^1.0*(EC_NEST_REC_S(40859)+EC_NEST_REC_U(40859))/EC_NEST_REC(40859)&lt;/Q&gt;&lt;R&gt;1&lt;/R&gt;&lt;C&gt;1&lt;/C&gt;&lt;D xsi:type="xsd:double"&gt;0.2142857&lt;/D&gt;&lt;/FQL&gt;&lt;FQL&gt;&lt;Q&gt;UCG-IT^1.0*(EC_NEST_REC_S(40859)+EC_NEST_REC_U(40859))/EC_NEST_REC(40859)&lt;/Q&gt;&lt;R&gt;1&lt;/R&gt;&lt;C&gt;1&lt;/C&gt;&lt;D xsi:type="xsd:double"&gt;0.2058824&lt;/D&gt;&lt;/FQL&gt;&lt;FQL&gt;&lt;Q&gt;ABI-BE^1.0*(EC_NEST_REC_S(40859)+EC_NEST_REC_U(40859))/EC_NEST_REC(40859)&lt;/Q&gt;&lt;R&gt;1&lt;/R&gt;&lt;C&gt;1&lt;/C&gt;&lt;D xsi:type="xsd:double"&gt;0.026315790000000002&lt;/D&gt;&lt;/FQL&gt;&lt;FQL&gt;&lt;Q&gt;RWE-DE^1.0*(EC_NEST_REC_S(40859)+EC_NEST_REC_U(40859))/EC_NEST_REC(40859)&lt;/Q&gt;&lt;R&gt;1&lt;/R&gt;&lt;C&gt;1&lt;/C&gt;&lt;D xsi:type="xsd:double"&gt;0.4358974&lt;/D&gt;&lt;/FQL&gt;&lt;FQL&gt;&lt;Q&gt;DG-FR^1.0*(EC_NEST_REC_S(40859)+EC_NEST_REC_U(40859))/EC_NEST_REC(40859)&lt;/Q&gt;&lt;R&gt;1&lt;/R&gt;&lt;C&gt;1&lt;/C&gt;&lt;D xsi:type="xsd:double"&gt;0&lt;/D&gt;&lt;/FQL&gt;&lt;FQL&gt;&lt;Q&gt;SU-FR^1.0*(EC_NEST_REC_S(40859)+EC_NEST_REC_U(40859))/EC_NEST_REC(40859)&lt;/Q&gt;&lt;R&gt;1&lt;/R&gt;&lt;C&gt;1&lt;/C&gt;&lt;D xsi:type="xsd:double"&gt;0.1515152&lt;/D&gt;&lt;/FQL&gt;&lt;FQL&gt;&lt;Q&gt;VIV-FR^1.0*(EC_NEST_REC_S(40859)+EC_NEST_REC_U(40859))/EC_NEST_REC(40859)&lt;/Q&gt;&lt;R&gt;1&lt;/R&gt;&lt;C&gt;1&lt;/C&gt;&lt;D xsi:type="xsd:double"&gt;0.03571429&lt;/D&gt;&lt;/FQL&gt;&lt;FQL&gt;&lt;Q&gt;SAP-DE^1.0*(EC_NEST_REC_S(40859)+EC_NEST_REC_U(40859))/EC_NEST_REC(40859)&lt;/Q&gt;&lt;R&gt;1&lt;/R&gt;&lt;C&gt;1&lt;/C&gt;&lt;D xsi:type="xsd:double"&gt;0.07692308&lt;/D&gt;&lt;/FQL&gt;&lt;FQL&gt;&lt;Q&gt;FP-FR^1.0*(EC_NEST_REC_S(40859)+EC_NEST_REC_U(40859))/EC_NEST_REC(40859)&lt;/Q&gt;&lt;R&gt;1&lt;/R&gt;&lt;C&gt;1&lt;/C&gt;&lt;D xsi:type="xsd:double"&gt;0.07894737&lt;/D&gt;&lt;/FQL&gt;&lt;FQL&gt;&lt;Q&gt;EOAN-DE^1.0*(EC_NEST_REC_S(40859)+EC_NEST_REC_U(40859))/EC_NEST_REC(40859)&lt;/Q&gt;&lt;R&gt;1&lt;/R&gt;&lt;C&gt;1&lt;/C&gt;&lt;D xsi:type="xsd:double"&gt;0.17948719999999999&lt;/D&gt;&lt;/FQL&gt;&lt;FQL&gt;&lt;Q&gt;167202^PSETCAL(FIVEDAY);P_PRICE(-1AY,NOW,D,EC_CURR,,1)&lt;/Q&gt;&lt;R&gt;263&lt;/R&gt;&lt;C&gt;1&lt;/C&gt;&lt;D xsi:type="xsd:double"&gt;20829.83&lt;/D&gt;&lt;D xsi:type="xsd:double"&gt;20993.27&lt;/D&gt;&lt;D xsi:type="xsd:double"&gt;20563.07&lt;/D&gt;&lt;D xsi:type="xsd:double"&gt;20639.08&lt;/D&gt;&lt;D xsi:type="xsd:double"&gt;20880.38&lt;/D&gt;&lt;D xsi:type="xsd:double"&gt;20773.12&lt;/D&gt;&lt;D xsi:type="xsd:double"&gt;20372.2&lt;/D&gt;&lt;D xsi:type="xsd:double"&gt;19950.96&lt;/D&gt;&lt;D xsi:type="xsd:double"&gt;19941.19&lt;/D&gt;&lt;D xsi:type="xsd:double"&gt;19945.94&lt;/D&gt;&lt;D xsi:type="xsd:double"&gt;19844.31&lt;/D&gt;&lt;D xsi:type="xsd:double"&gt;19314.38&lt;/D&gt;&lt;D xsi:type="xsd:double"&gt;19105.71&lt;/D&gt;&lt;D xsi:type="xsd:double"&gt;19566.06&lt;/D&gt;&lt;D xsi:type="xsd:double"&gt;20054.09&lt;/D&gt;&lt;D xsi:type="xsd:double"&gt;20120.800000000003&lt;/D&gt;&lt;D xsi:type="xsd:double"&gt;19930.29&lt;/D&gt;&lt;D xsi:type="xsd:double"&gt;20112.44&lt;/D&gt;&lt;D xsi:type="xsd:double"&gt;20393.95&lt;/D&gt;&lt;D xsi:type="xsd:double"&gt;20533.56&lt;/D&gt;&lt;D xsi:type="xsd:double"&gt;20487.34&lt;/D&gt;&lt;D xsi:type="xsd:double"&gt;20634.600000000002&lt;/D&gt;&lt;D xsi:type="xsd:double"&gt;20708.58&lt;/D&gt;&lt;D xsi:type="xsd:double"&gt;20410.27&lt;/D&gt;&lt;D xsi:type="xsd:double"&gt;20366.62&lt;/D&gt;&lt;D xsi:type="xsd:double"&gt;20069.18&lt;/D&gt;&lt;D xsi:type="xsd:double"&gt;20373.66&lt;/D&gt;&lt;D xsi:type="xsd:double"&gt;20736.600000000002&lt;/D&gt;&lt;D xsi:type="xsd:double"&gt;20733.37&lt;/D&gt;&lt;D xsi:type="xsd:double"&gt;20774.16&lt;/D&gt;&lt;D xsi:type="xsd:double"&gt;20774.16&lt;/D&gt;&lt;D xsi:type="xsd:double"&gt;20513.510000000002&lt;/D&gt;&lt;D xsi:type="xsd:double"&gt;20448.48&lt;/D&gt;&lt;D xsi:type="xsd:double"&gt;20471.010000000002&lt;/D&gt;&lt;D xsi:type="xsd:double"&gt;20173.29&lt;/D&gt;&lt;D xsi:type="xsd:double"&gt;20173.29&lt;/D&gt;&lt;D xsi:type="xsd:double"&gt;20436.28&lt;/D&gt;&lt;D xsi:type="xsd:double"&gt;20547.03&lt;/D&gt;&lt;D xsi:type="xsd:double"&gt;20551.58&lt;/D&gt;&lt;D xsi:type="xsd:double"&gt;20637.39&lt;/D&gt;&lt;D xsi:type="xsd:double"&gt;20542.06&lt;/D&gt;&lt;D xsi:type="xsd:double"&gt;20058.18&lt;/D&gt;&lt;D xsi:type="xsd:double"&gt;20339.05&lt;/D&gt;&lt;D xsi:type="xsd:double"&gt;21116.39&lt;/D&gt;&lt;D xsi:type="xsd:double"&gt;21308.13&lt;/D&gt;&lt;D xsi:type="xsd:double"&gt;21460.09&lt;/D&gt;&lt;D xsi:type="xsd:double"&gt;21344.14&lt;/D&gt;&lt;D xsi:type="xsd:double"&gt;21590.86&lt;/D&gt;&lt;D xsi:type="xsd:double"&gt;21712.14&lt;/D&gt;&lt;D xsi:type="xsd:double"&gt;21792.28&lt;/D&gt;&lt;D xsi:type="xsd:double"&gt;22093.850000000002&lt;/D&gt;&lt;D xsi:type="xsd:double"&gt;22156.850000000002&lt;/D&gt;&lt;D xsi:type="xsd:double"&gt;21940.13&lt;/D&gt;&lt;D xsi:type="xsd:double"&gt;22007&lt;/D&gt;&lt;D xsi:type="xsd:double"&gt;22311.52&lt;/D&gt;&lt;D xsi:type="xsd:double"&gt;22025.11&lt;/D&gt;&lt;D xsi:type="xsd:double"&gt;22050.45&lt;/D&gt;&lt;D xsi:type="xsd:double"&gt;22525.59&lt;/D&gt;&lt;D xsi:type="xsd:double"&gt;22653.59&lt;/D&gt;&lt;D xsi:type="xsd:double"&gt;22443.86&lt;/D&gt;&lt;D xsi:type="xsd:double"&gt;22618.05&lt;/D&gt;&lt;D xsi:type="xsd:double"&gt;22793.010000000002&lt;/D&gt;&lt;D xsi:type="xsd:double"&gt;22734.170000000002&lt;/D&gt;&lt;D xsi:type="xsd:double"&gt;22683.46&lt;/D&gt;&lt;D xsi:type="xsd:double"&gt;22596.79&lt;/D&gt;&lt;D xsi:type="xsd:double"&gt;22695.19&lt;/D&gt;&lt;D xsi:type="xsd:double"&gt;22637.29&lt;/D&gt;&lt;D xsi:type="xsd:double"&gt;22823.82&lt;/D&gt;&lt;D xsi:type="xsd:double"&gt;23167.58&lt;/D&gt;&lt;D xsi:type="xsd:double"&gt;23178.38&lt;/D&gt;&lt;D xsi:type="xsd:double"&gt;23059.03&lt;/D&gt;&lt;D xsi:type="xsd:double"&gt;22230.2&lt;/D&gt;&lt;D xsi:type="xsd:double"&gt;21993.96&lt;/D&gt;&lt;D xsi:type="xsd:double"&gt;21929.79&lt;/D&gt;&lt;D xsi:type="xsd:double"&gt;21948.73&lt;/D&gt;&lt;D xsi:type="xsd:double"&gt;22349.71&lt;/D&gt;&lt;D xsi:type="xsd:double"&gt;22466.57&lt;/D&gt;&lt;D xsi:type="xsd:double"&gt;22227.23&lt;/D&gt;&lt;D xsi:type="xsd:double"&gt;22238.75&lt;/D&gt;&lt;D xsi:type="xsd:double"&gt;22154.23&lt;/D&gt;&lt;D xsi:type="xsd:double"&gt;22138.44&lt;/D&gt;&lt;D xsi:type="xsd:double"&gt;22145.79&lt;/D&gt;&lt;D xsi:type="xsd:double"&gt;22353.45&lt;/D&gt;&lt;D xsi:type="xsd:double"&gt;22441.24&lt;/D&gt;&lt;D xsi:type="xsd:double"&gt;22084.46&lt;/D&gt;&lt;D xsi:type="xsd:double"&gt;21863.02&lt;/D&gt;&lt;D xsi:type="xsd:double"&gt;21804.32&lt;/D&gt;&lt;D xsi:type="xsd:double"&gt;21365.4&lt;/D&gt;&lt;D xsi:type="xsd:double"&gt;20836.77&lt;/D&gt;&lt;D xsi:type="xsd:double"&gt;21140.59&lt;/D&gt;&lt;D xsi:type="xsd:double"&gt;21197.100000000002&lt;/D&gt;&lt;D xsi:type="xsd:double"&gt;21527.11&lt;/D&gt;&lt;D xsi:type="xsd:double"&gt;21556.82&lt;/D&gt;&lt;D xsi:type="xsd:double"&gt;21698.38&lt;/D&gt;&lt;D xsi:type="xsd:double"&gt;22023.91&lt;/D&gt;&lt;D xsi:type="xsd:double"&gt;21984.99&lt;/D&gt;&lt;D xsi:type="xsd:double"&gt;22009.95&lt;/D&gt;&lt;D xsi:type="xsd:double"&gt;21780.78&lt;/D&gt;&lt;D xsi:type="xsd:double"&gt;22001.19&lt;/D&gt;&lt;D xsi:type="xsd:double"&gt;21727.44&lt;/D&gt;&lt;D xsi:type="xsd:double"&gt;21967.77&lt;/D&gt;&lt;D xsi:type="xsd:double"&gt;22007.81&lt;/D&gt;&lt;D xsi:type="xsd:double"&gt;22058.98&lt;/D&gt;&lt;D xsi:type="xsd:double"&gt;22326.52&lt;/D&gt;&lt;D xsi:type="xsd:double"&gt;22243.99&lt;/D&gt;&lt;D xsi:type="xsd:double"&gt;22389.15&lt;/D&gt;&lt;D xsi:type="xsd:double"&gt;22365.93&lt;/D&gt;&lt;D xsi:type="xsd:double"&gt;22018.55&lt;/D&gt;&lt;D xsi:type="xsd:double"&gt;22096.96&lt;/D&gt;&lt;D xsi:type="xsd:double"&gt;21833.72&lt;/D&gt;&lt;D xsi:type="xsd:double"&gt;21821.260000000002&lt;/D&gt;&lt;D xsi:type="xsd:double"&gt;21184.670000000002&lt;/D&gt;&lt;D xsi:type="xsd:double"&gt;21249.9&lt;/D&gt;&lt;D xsi:type="xsd:double"&gt;21502.45&lt;/D&gt;&lt;D xsi:type="xsd:double"&gt;21810.7&lt;/D&gt;&lt;D xsi:type="xsd:double"&gt;21810.7&lt;/D&gt;&lt;D xsi:type="xsd:double"&gt;21810.7&lt;/D&gt;&lt;D xsi:type="xsd:double"&gt;21932.78&lt;/D&gt;&lt;D xsi:type="xsd:double"&gt;22238.16&lt;/D&gt;&lt;D xsi:type="xsd:double"&gt;22380.19&lt;/D&gt;&lt;D xsi:type="xsd:double"&gt;22417.96&lt;/D&gt;&lt;D xsi:type="xsd:double"&gt;22397.7&lt;/D&gt;&lt;D xsi:type="xsd:double"&gt;22315.68&lt;/D&gt;&lt;D xsi:type="xsd:double"&gt;21915.32&lt;/D&gt;&lt;D xsi:type="xsd:double"&gt;21741.02&lt;/D&gt;&lt;D xsi:type="xsd:double"&gt;21953.760000000002&lt;/D&gt;&lt;D xsi:type="xsd:double"&gt;21666.4&lt;/D&gt;&lt;D xsi:type="xsd:double"&gt;21984.32&lt;/D&gt;&lt;D xsi:type="xsd:double"&gt;22031.16&lt;/D&gt;&lt;D xsi:type="xsd:double"&gt;21787.69&lt;/D&gt;&lt;D xsi:type="xsd:double"&gt;21764.31&lt;/D&gt;&lt;D xsi:type="xsd:double"&gt;21685.34&lt;/D&gt;&lt;D xsi:type="xsd:double"&gt;21408.94&lt;/D&gt;&lt;D xsi:type="xsd:double"&gt;21444.04&lt;/D&gt;&lt;D xsi:type="xsd:double"&gt;21559.72&lt;/D&gt;&lt;D xsi:type="xsd:double"&gt;21236.87&lt;/D&gt;&lt;D xsi:type="xsd:double"&gt;20532.64&lt;/D&gt;&lt;D xsi:type="xsd:double"&gt;20582.15&lt;/D&gt;&lt;D xsi:type="xsd:double"&gt;20815.73&lt;/D&gt;&lt;D xsi:type="xsd:double"&gt;20668.350000000002&lt;/D&gt;&lt;D xsi:type="xsd:double"&gt;20830.87&lt;/D&gt;&lt;D xsi:type="xsd:double"&gt;20791.48&lt;/D&gt;&lt;D xsi:type="xsd:double"&gt;21109.75&lt;/D&gt;&lt;D xsi:type="xsd:double"&gt;20866.29&lt;/D&gt;&lt;D xsi:type="xsd:double"&gt;20700.93&lt;/D&gt;&lt;D xsi:type="xsd:double"&gt;20809.920000000002&lt;/D&gt;&lt;D xsi:type="xsd:double"&gt;20525.04&lt;/D&gt;&lt;D xsi:type="xsd:double"&gt;20574.49&lt;/D&gt;&lt;D xsi:type="xsd:double"&gt;20277.28&lt;/D&gt;&lt;D xsi:type="xsd:double"&gt;20389.59&lt;/D&gt;&lt;D xsi:type="xsd:double"&gt;20117.49&lt;/D&gt;&lt;D xsi:type="xsd:double"&gt;20081.12&lt;/D&gt;&lt;D xsi:type="xsd:double"&gt;20358.91&lt;/D&gt;&lt;D xsi:type="xsd:double"&gt;19918.52&lt;/D&gt;&lt;D xsi:type="xsd:double"&gt;19852.44&lt;/D&gt;&lt;D xsi:type="xsd:double"&gt;20096.84&lt;/D&gt;&lt;D xsi:type="xsd:double"&gt;19692.52&lt;/D&gt;&lt;D xsi:type="xsd:double"&gt;20102.34&lt;/D&gt;&lt;D xsi:type="xsd:double"&gt;20014.11&lt;/D&gt;&lt;D</t>
        </r>
      </text>
    </comment>
    <comment ref="A52" authorId="2" shapeId="0" xr:uid="{00000000-0006-0000-0000-000035000000}">
      <text>
        <r>
          <rPr>
            <b/>
            <sz val="9"/>
            <color indexed="81"/>
            <rFont val="Tahoma"/>
            <family val="2"/>
          </rPr>
          <t xml:space="preserve"> xsi:type="xsd:double"&gt;19468.31&lt;/D&gt;&lt;D xsi:type="xsd:double"&gt;19154.36&lt;/D&gt;&lt;D xsi:type="xsd:double"&gt;19297.11&lt;/D&gt;&lt;D xsi:type="xsd:double"&gt;19454.68&lt;/D&gt;&lt;D xsi:type="xsd:double"&gt;19864.670000000002&lt;/D&gt;&lt;D xsi:type="xsd:double"&gt;20186.94&lt;/D&gt;&lt;D xsi:type="xsd:double"&gt;20516.99&lt;/D&gt;&lt;D xsi:type="xsd:double"&gt;20476.15&lt;/D&gt;&lt;D xsi:type="xsd:double"&gt;20277.52&lt;/D&gt;&lt;D xsi:type="xsd:double"&gt;19783.21&lt;/D&gt;&lt;D xsi:type="xsd:double"&gt;19735.63&lt;/D&gt;&lt;D xsi:type="xsd:double"&gt;19049.88&lt;/D&gt;&lt;D xsi:type="xsd:double"&gt;18295.19&lt;/D&gt;&lt;D xsi:type="xsd:double"&gt;18510.53&lt;/D&gt;&lt;D xsi:type="xsd:double"&gt;18842.65&lt;/D&gt;&lt;D xsi:type="xsd:double"&gt;18640.350000000002&lt;/D&gt;&lt;D xsi:type="xsd:double"&gt;18450.45&lt;/D&gt;&lt;D xsi:type="xsd:double"&gt;17885.74&lt;/D&gt;&lt;D xsi:type="xsd:double"&gt;18229.47&lt;/D&gt;&lt;D xsi:type="xsd:double"&gt;18784.11&lt;/D&gt;&lt;D xsi:type="xsd:double"&gt;19490.760000000002&lt;/D&gt;&lt;D xsi:type="xsd:double"&gt;19461.14&lt;/D&gt;&lt;D xsi:type="xsd:double"&gt;18979.43&lt;/D&gt;&lt;D xsi:type="xsd:double"&gt;19029.86&lt;/D&gt;&lt;D xsi:type="xsd:double"&gt;18494.27&lt;/D&gt;&lt;D xsi:type="xsd:double"&gt;18558.02&lt;/D&gt;&lt;D xsi:type="xsd:double"&gt;18433.68&lt;/D&gt;&lt;D xsi:type="xsd:double"&gt;17720.44&lt;/D&gt;&lt;D xsi:type="xsd:double"&gt;17272.79&lt;/D&gt;&lt;D xsi:type="xsd:double"&gt;17006.02&lt;/D&gt;&lt;D xsi:type="xsd:double"&gt;16128.07&lt;/D&gt;&lt;D xsi:type="xsd:double"&gt;16015.87&lt;/D&gt;&lt;D xsi:type="xsd:double"&gt;15639.75&lt;/D&gt;&lt;D xsi:type="xsd:double"&gt;15721.45&lt;/D&gt;&lt;D xsi:type="xsd:double"&gt;14676.04&lt;/D&gt;&lt;D xsi:type="xsd:double"&gt;15277.19&lt;/D&gt;&lt;D xsi:type="xsd:double"&gt;15888.61&lt;/D&gt;&lt;D xsi:type="xsd:double"&gt;15888.61&lt;/D&gt;&lt;D xsi:type="xsd:double"&gt;15750.6&lt;/D&gt;&lt;D xsi:type="xsd:double"&gt;15950.75&lt;/D&gt;&lt;D xsi:type="xsd:double"&gt;14970.42&lt;/D&gt;&lt;D xsi:type="xsd:double"&gt;14602.33&lt;/D&gt;&lt;D xsi:type="xsd:double"&gt;14861.64&lt;/D&gt;&lt;D xsi:type="xsd:double"&gt;14707.32&lt;/D&gt;&lt;D xsi:type="xsd:double"&gt;14981.35&lt;/D&gt;&lt;D xsi:type="xsd:double"&gt;14944.61&lt;/D&gt;&lt;D xsi:type="xsd:double"&gt;14800.01&lt;/D&gt;&lt;D xsi:type="xsd:double"&gt;15140.98&lt;/D&gt;&lt;D xsi:type="xsd:double"&gt;15106.28&lt;/D&gt;&lt;D xsi:type="xsd:double"&gt;15563.2&lt;/D&gt;&lt;D xsi:type="xsd:double"&gt;15670.82&lt;/D&gt;&lt;D xsi:type="xsd:double"&gt;15060.79&lt;/D&gt;&lt;D xsi:type="xsd:double"&gt;14333.91&lt;/D&gt;&lt;D xsi:type="xsd:double"&gt;14049.710000000001&lt;/D&gt;&lt;D xsi:type="xsd:double"&gt;14645.960000000001&lt;/D&gt;&lt;D xsi:type="xsd:double"&gt;14747.6&lt;/D&gt;&lt;D xsi:type="xsd:double"&gt;14020.18&lt;/D&gt;&lt;D xsi:type="xsd:double"&gt;13474.14&lt;/D&gt;&lt;D xsi:type="xsd:double"&gt;13769.44&lt;/D&gt;&lt;D xsi:type="xsd:double"&gt;14140.08&lt;/D&gt;&lt;D xsi:type="xsd:double"&gt;14642.720000000001&lt;/D&gt;&lt;D xsi:type="xsd:double"&gt;14547.380000000001&lt;/D&gt;&lt;D xsi:type="xsd:double"&gt;14086.720000000001&lt;/D&gt;&lt;D xsi:type="xsd:double"&gt;14356.130000000001&lt;/D&gt;&lt;D xsi:type="xsd:double"&gt;14119.76&lt;/D&gt;&lt;D xsi:type="xsd:double"&gt;13481.59&lt;/D&gt;&lt;D xsi:type="xsd:double"&gt;13664.91&lt;/D&gt;&lt;D xsi:type="xsd:double"&gt;14118.98&lt;/D&gt;&lt;D xsi:type="xsd:double"&gt;14811.16&lt;/D&gt;&lt;D xsi:type="xsd:double"&gt;14741.220000000001&lt;/D&gt;&lt;D xsi:type="xsd:double"&gt;15046.02&lt;/D&gt;&lt;D xsi:type="xsd:double"&gt;14836.33&lt;/D&gt;&lt;D xsi:type="xsd:double"&gt;14642.52&lt;/D&gt;&lt;D xsi:type="xsd:double"&gt;14243.970000000001&lt;/D&gt;&lt;D xsi:type="xsd:double"&gt;14805.48&lt;/D&gt;&lt;D xsi:type="xsd:double"&gt;15331.53&lt;/D&gt;&lt;D xsi:type="xsd:double"&gt;15529&lt;/D&gt;&lt;D xsi:type="xsd:double"&gt;16098.16&lt;/D&gt;&lt;D xsi:type="xsd:double"&gt;16036.140000000001&lt;/D&gt;&lt;D xsi:type="xsd:double"&gt;16505.98&lt;/D&gt;&lt;D xsi:type="xsd:double"&gt;15894.390000000001&lt;/D&gt;&lt;D xsi:type="xsd:double"&gt;16289.65&lt;/D&gt;&lt;D xsi:type="xsd:double"&gt;15914.6&lt;/D&gt;&lt;D xsi:type="xsd:double"&gt;15970.140000000001&lt;/D&gt;&lt;D xsi:type="xsd:double"&gt;16293.19&lt;/D&gt;&lt;D xsi:type="xsd:double"&gt;15677.86&lt;/D&gt;&lt;D xsi:type="xsd:double"&gt;16116.48&lt;/D&gt;&lt;D xsi:type="xsd:double"&gt;16232.26&lt;/D&gt;&lt;D xsi:type="xsd:double"&gt;16060.49&lt;/D&gt;&lt;D xsi:type="xsd:double"&gt;16071.92&lt;/D&gt;&lt;D xsi:type="xsd:double"&gt;16954.68&lt;/D&gt;&lt;D xsi:type="xsd:double"&gt;16653.55&lt;/D&gt;&lt;D xsi:type="xsd:double"&gt;16017.73&lt;/D&gt;&lt;D xsi:type="xsd:double"&gt;14928.24&lt;/D&gt;&lt;D xsi:type="xsd:double"&gt;15273.31&lt;/D&gt;&lt;D xsi:type="xsd:double"&gt;15766.16&lt;/D&gt;&lt;D xsi:type="xsd:double"&gt;15346.550000000001&lt;/D&gt;&lt;D xsi:type="xsd:double"&gt;15548.94&lt;/D&gt;&lt;D xsi:type="xsd:double"&gt;15664.06&lt;/D&gt;&lt;D xsi:type="xsd:double"&gt;15071.77&lt;/D&gt;&lt;D xsi:type="xsd:double"&gt;15218.34&lt;/D&gt;&lt;D xsi:type="xsd:double"&gt;15778.85&lt;/D&gt;&lt;D xsi:type="xsd:double"&gt;15464.45&lt;/D&gt;&lt;D xsi:type="xsd:double"&gt;15464.45&lt;/D&gt;&lt;/FQL&gt;&lt;FQL&gt;&lt;Q&gt;167202^FG_NAME_IDX&lt;/Q&gt;&lt;R&gt;1&lt;/R&gt;&lt;C&gt;1&lt;/C&gt;&lt;D xsi:type="xsd:string"&gt;Italy FTSE MIB&lt;/D&gt;&lt;/FQL&gt;&lt;FQL&gt;&lt;Q&gt;IT0003497168^JULIAN(FF_FISCAL_DATE(ANN,40861,,,RF,"DATEN"))&lt;/Q&gt;&lt;R&gt;1&lt;/R&gt;&lt;C&gt;1&lt;/C&gt;&lt;D xsi:type="xsd:int"&gt;40543&lt;/D&gt;&lt;/FQL&gt;&lt;FQL&gt;&lt;Q&gt;USDEUR^P_PRICE(0)&lt;/Q&gt;&lt;R&gt;1&lt;/R&gt;&lt;C&gt;1&lt;/C&gt;&lt;D xsi:type="xsd:double"&gt;0.7335142&lt;/D&gt;&lt;/FQL&gt;&lt;FQL&gt;&lt;Q&gt;IT0003497168^FF_CAPEX_FIX(ANN,2010,,,,EUR)&lt;/Q&gt;&lt;R&gt;1&lt;/R&gt;&lt;C&gt;1&lt;/C&gt;&lt;D xsi:type="xsd:double"&gt;2802&lt;/D&gt;&lt;/FQL&gt;&lt;FQL&gt;&lt;Q&gt;IT0003497168^FF_NET_INC(ANN,2010,,,,EUR)&lt;/Q&gt;&lt;R&gt;1&lt;/R&gt;&lt;C&gt;1&lt;/C&gt;&lt;D xsi:type="xsd:double"&gt;3128&lt;/D&gt;&lt;/FQL&gt;&lt;FQL&gt;&lt;Q&gt;IT0003497168^FF_EBIT_IB(ANN,2010,,,,EUR)&lt;/Q&gt;&lt;R&gt;1&lt;/R&gt;&lt;C&gt;1&lt;/C&gt;&lt;D xsi:type="xsd:double"&gt;5883&lt;/D&gt;&lt;/FQL&gt;&lt;FQL&gt;&lt;Q&gt;IT0003497168^FF_EBITDA_IB(ANN,2010,,,,EUR)&lt;/Q&gt;&lt;R&gt;1&lt;/R&gt;&lt;C&gt;1&lt;/C&gt;&lt;D xsi:type="xsd:double"&gt;11430&lt;/D&gt;&lt;/FQL&gt;&lt;FQL&gt;&lt;Q&gt;IT0003497168^FF_SALES(ANN,2010,,,,EUR)&lt;/Q&gt;&lt;R&gt;1&lt;/R&gt;&lt;C&gt;1&lt;/C&gt;&lt;D xsi:type="xsd:double"&gt;27571&lt;/D&gt;&lt;/FQL&gt;&lt;FQL&gt;&lt;Q&gt;IT0003497168^ECA_MED_SALES(2011,0,,,"CUR=EUR")&lt;/Q&gt;&lt;R&gt;1&lt;/R&gt;&lt;C&gt;1&lt;/C&gt;&lt;D xsi:type="xsd:double"&gt;29721.9&lt;/D&gt;&lt;/FQL&gt;&lt;FQL&gt;&lt;Q&gt;IT0003497168^ECA_MED_SALES(2012,0,,,"CUR=EUR")&lt;/Q&gt;&lt;R&gt;1&lt;/R&gt;&lt;C&gt;1&lt;/C&gt;&lt;D xsi:type="xsd:double"&gt;29914&lt;/D&gt;&lt;/FQL&gt;&lt;FQL&gt;&lt;Q&gt;IT0003497168^ECA_MED_SALES(2013,0,,,"CUR=EUR")&lt;/Q&gt;&lt;R&gt;1&lt;/R&gt;&lt;C&gt;1&lt;/C&gt;&lt;D xsi:type="xsd:double"&gt;30194&lt;/D&gt;&lt;/FQL&gt;&lt;FQL&gt;&lt;Q&gt;IT0003497168^ECA_MED_SALES(2014,0,,,"CUR=EUR")&lt;/Q&gt;&lt;R&gt;1&lt;/R&gt;&lt;C&gt;1&lt;/C&gt;&lt;D xsi:type="xsd:double"&gt;30587&lt;/D&gt;&lt;/FQL&gt;&lt;FQL&gt;&lt;Q&gt;IT0003497168^ECA_MED_EBITDA(2011,0,,,"CUR=EUR")&lt;/Q&gt;&lt;R&gt;1&lt;/R&gt;&lt;C&gt;1&lt;/C&gt;&lt;D xsi:type="xsd:double"&gt;12240.35&lt;/D&gt;&lt;/FQL&gt;&lt;FQL&gt;&lt;Q&gt;IT0003497168^ECA_MED_EBITDA(2012,0,,,"CUR=EUR")&lt;/Q&gt;&lt;R&gt;1&lt;/R&gt;&lt;C&gt;1&lt;/C&gt;&lt;D xsi:type="xsd:double"&gt;12197.400000000002&lt;/D&gt;&lt;/FQL&gt;&lt;FQL&gt;&lt;Q&gt;IT0003497168^ECA_MED_EBITDA(2013,0,,,"CUR=EUR")&lt;/Q&gt;&lt;R&gt;1&lt;/R&gt;&lt;C&gt;1&lt;/C&gt;&lt;D xsi:type="xsd:double"&gt;12215.5&lt;/D&gt;&lt;/FQL&gt;&lt;FQL&gt;&lt;Q&gt;IT0003497168^ECA_MED_EBITDA(2014,0,,,"CUR=EUR")&lt;/Q&gt;&lt;R&gt;1&lt;/R&gt;&lt;C&gt;1&lt;/C&gt;&lt;D xsi:type="xsd:double"&gt;12177.2&lt;/D&gt;&lt;/FQL&gt;&lt;FQL&gt;&lt;Q&gt;IT0003497168^ECA_MED_EBIT(2011,0,,,"CUR=EUR")&lt;/Q&gt;&lt;R&gt;1&lt;/R&gt;&lt;C&gt;1&lt;/C&gt;&lt;D xsi:type="xsd:double"&gt;6504&lt;/D&gt;&lt;/FQL&gt;&lt;FQL&gt;&lt;Q&gt;IT0003497168^ECA_MED_EBIT(2012,0,,,"CUR=EUR")&lt;/Q&gt;&lt;R&gt;1&lt;/R&gt;&lt;C&gt;1&lt;/C&gt;&lt;D xsi:type="xsd:double"&gt;6518.2000000000007&lt;/D&gt;&lt;/FQL&gt;&lt;FQL&gt;&lt;Q&gt;IT0003497168^ECA_MED_EBIT(2013,0,,,"CUR=EUR")&lt;/Q&gt;&lt;R&gt;1&lt;/R&gt;&lt;C&gt;1&lt;/C&gt;&lt;D xsi:type="xsd:double"&gt;6653.3&lt;/D&gt;&lt;/FQL&gt;&lt;FQL&gt;&lt;Q&gt;IT0003497168^ECA_MED_EBIT(2014,0,,,"CUR=EUR")&lt;/Q&gt;&lt;R&gt;1&lt;/R&gt;&lt;C&gt;1&lt;/C&gt;&lt;D xsi:type="xsd:double"&gt;6518&lt;/D&gt;&lt;/FQL&gt;&lt;FQL&gt;&lt;Q&gt;IT0003497168^ECA_MED_NET(2011,0,,,"CUR=EUR")&lt;/Q&gt;&lt;R&gt;1&lt;/R&gt;&lt;C&gt;1&lt;/C&gt;&lt;D xsi:type="xsd:double"&gt;-447.5&lt;/D&gt;&lt;/FQL&gt;&lt;FQL&gt;&lt;Q&gt;IT0003497168^ECA_MED_NET(2012,0,,,"CUR=EUR")&lt;/Q&gt;&lt;R&gt;1&lt;/R&gt;&lt;C&gt;1&lt;/C&gt;&lt;D xsi:type="xsd:double"&gt;2492.5&lt;/D&gt;&lt;/FQL&gt;&lt;FQL&gt;&lt;Q&gt;IT0003497168^ECA_MED_NET(2013,0,,,"CUR=EUR")&lt;/Q&gt;&lt;R&gt;1&lt;/R&gt;&lt;C&gt;1&lt;/C&gt;&lt;D xsi:type="xsd:double"&gt;2527.02&lt;/D&gt;&lt;/FQL&gt;&lt;FQL&gt;&lt;Q&gt;IT0003497168^ECA_MED_NET(2014,0,,,"CUR=EUR")&lt;/Q&gt;&lt;R&gt;1&lt;/R&gt;&lt;C&gt;1&lt;/C&gt;&lt;D xsi:type="xsd:double"&gt;2707&lt;/D&gt;&lt;/FQL&gt;&lt;FQL&gt;&lt;Q&gt;IT0003497168^ECA_MED_CAPEX(2011,0,,,"CUR=EUR")&lt;/Q&gt;&lt;R&gt;1&lt;/R&gt;&lt;C&gt;1&lt;/C&gt;&lt;D xsi:type="xsd:double"&gt;4903.27&lt;/D&gt;&lt;/FQL&gt;&lt;FQL&gt;&lt;Q&gt;IT0003497168^ECA_MED_CAPEX(2012,0,,,"CUR=EUR")&lt;/Q&gt;&lt;R&gt;1&lt;/R&gt;&lt;C&gt;1&lt;/C&gt;&lt;D xsi:type="xsd:double"&gt;4782.5&lt;/D&gt;&lt;/FQL&gt;&lt;FQL&gt;&lt;Q&gt;IT0003497168^ECA_MED_CAPEX(2013,0,,,"CUR=EUR")&lt;/Q&gt;&lt;R&gt;1&lt;/R&gt;&lt;C&gt;1&lt;/C&gt;&lt;D xsi:type="xsd:double"&gt;4720&lt;/D&gt;&lt;/FQL&gt;&lt;FQL&gt;&lt;Q&gt;IT0003497168^ECA_MED_CAPEX(2014,0,,,"CUR=EUR")&lt;/Q&gt;&lt;R&gt;1&lt;/R&gt;&lt;C&gt;1&lt;/C&gt;&lt;D xsi:type="xsd:double"&gt;4276.5&lt;/D&gt;&lt;/FQL&gt;&lt;FQL&gt;&lt;Q&gt;IT0003497168^FF_SALES(ANN,2006,,,,EUR)&lt;/Q&gt;&lt;R&gt;1&lt;/R&gt;&lt;C&gt;1&lt;/C&gt;&lt;D xsi:type="xsd:double"&gt;31235&lt;/D&gt;&lt;/FQL&gt;&lt;FQL&gt;&lt;Q&gt;IT0003497168^FF_SALES(ANN,2007,,,,EUR)&lt;/Q&gt;&lt;R&gt;1&lt;/R&gt;&lt;C&gt;1&lt;/C&gt;&lt;D xsi:type="xsd:double"&gt;31279&lt;/D&gt;&lt;/FQL&gt;&lt;FQL&gt;&lt;Q&gt;IT0003497168^FF_SALES(ANN,2008,,,,EUR)&lt;/Q&gt;&lt;R&gt;1&lt;/R&gt;&lt;C&gt;1&lt;/C&gt;&lt;D xsi:type="xsd:double"&gt;30158&lt;/D&gt;&lt;/FQL&gt;&lt;FQL&gt;&lt;Q&gt;IT0003497168^FF_SALES(ANN,2009,,,,EUR)&lt;/Q&gt;&lt;R&gt;1&lt;/R&gt;&lt;C&gt;1&lt;/C&gt;&lt;D xsi:type="xsd:double"&gt;27163&lt;/D&gt;&lt;/FQL&gt;&lt;FQL&gt;&lt;Q&gt;IT0003497168^FF_EBITDA_IB(ANN,2006,,,,EUR)&lt;/Q&gt;&lt;R&gt;1&lt;/R&gt;&lt;C&gt;1&lt;/C&gt;&lt;D xsi:type="xsd:double"&gt;12423&lt;/D&gt;&lt;/FQL&gt;&lt;FQL&gt;&lt;Q&gt;IT0003497168^FF_EBITDA_IB(ANN,2007,,,,EUR)&lt;/Q&gt;&lt;R&gt;1&lt;/R&gt;&lt;C&gt;1&lt;/C&gt;&lt;D xsi:type="xsd:double"&gt;11278&lt;/D&gt;&lt;/FQL&gt;&lt;FQL&gt;&lt;Q&gt;IT0003497168^FF_EBITDA_IB(ANN,2008,,,,EUR)&lt;/Q&gt;&lt;R&gt;1&lt;/R&gt;&lt;C&gt;1&lt;/C&gt;&lt;D xsi:type="xsd:double"&gt;11011&lt;/D&gt;&lt;/FQL&gt;&lt;FQL&gt;&lt;Q&gt;IT0003497168^FF_EBITDA_IB(ANN,2009,,,,EUR)&lt;/Q&gt;&lt;R&gt;1&lt;/R&gt;&lt;C&gt;1&lt;/C&gt;&lt;D xsi:type="xsd:double"&gt;10833&lt;/D&gt;&lt;/FQL&gt;&lt;FQL&gt;&lt;Q&gt;IT0003497168^FF_EBIT_IB(ANN,2006,,,,EUR)&lt;/Q&gt;&lt;R&gt;1&lt;/R&gt;&lt;C&gt;1&lt;/C&gt;&lt;D xsi:type="xsd:double"&gt;6936&lt;/D&gt;&lt;/FQL&gt;&lt;FQL&gt;&lt;Q&gt;IT0003497168^FF_EBIT_IB(ANN,2007,,,,EUR)&lt;/Q&gt;&lt;R&gt;1&lt;/R&gt;&lt;C&gt;1&lt;/C&gt;&lt;D xsi:type="xsd:double"&gt;5467&lt;/D&gt;&lt;/FQL&gt;&lt;FQL&gt;&lt;Q&gt;IT0003497168^FF_EBIT_IB(ANN,2008,,,,EUR)&lt;/Q&gt;&lt;R&gt;1&lt;/R&gt;&lt;C&gt;1&lt;/C&gt;&lt;D xsi:type="xsd:double"&gt;5105&lt;/D&gt;&lt;/FQL&gt;&lt;FQL&gt;&lt;Q&gt;IT0003497168^FF_EBIT_IB(ANN,2009,,,,EUR)&lt;/Q&gt;&lt;R&gt;1&lt;/R&gt;&lt;C&gt;1&lt;/C&gt;&lt;D xsi:type="xsd:double"&gt;5282&lt;/D&gt;&lt;/FQL&gt;&lt;FQL&gt;&lt;Q&gt;IT0003497168^FF_NET_INC(ANN,2006,,,,EUR)&lt;/Q&gt;&lt;R&gt;1&lt;/R&gt;&lt;C&gt;1&lt;/C&gt;&lt;D xsi:type="xsd:double"&gt;3007&lt;/D&gt;&lt;/FQL&gt;&lt;FQL&gt;&lt;Q&gt;IT0003497168^FF_NET_INC(ANN,2007,,,,EUR)&lt;/Q&gt;&lt;R&gt;1&lt;/R&gt;&lt;C&gt;1&lt;/C&gt;&lt;D xsi:type="xsd:double"&gt;2412&lt;/D&gt;&lt;/FQL&gt;&lt;FQL&gt;&lt;Q&gt;IT0003497168^FF_NET_INC(ANN,2008,,,,EUR)&lt;/Q&gt;&lt;R&gt;1&lt;/R&gt;&lt;C&gt;1&lt;/C&gt;&lt;D xsi:type="xsd:double"&gt;2243&lt;/D&gt;&lt;/FQL&gt;&lt;FQL&gt;&lt;Q&gt;IT0003497168^FF_NET_INC(ANN,2009,,,,EUR)&lt;/Q&gt;&lt;R&gt;1&lt;/R&gt;&lt;C&gt;1&lt;/C&gt;&lt;D xsi:type="xsd:double"&gt;2203&lt;/D&gt;&lt;/FQL&gt;&lt;FQL&gt;&lt;Q&gt;IT0003497168^FF_CAPEX_FIX(ANN,2006,,,,EUR)&lt;/Q&gt;&lt;R&gt;1&lt;/R&gt;&lt;C&gt;1&lt;/C&gt;&lt;D xsi:type="xsd:double"&gt;2927&lt;/D&gt;&lt;/FQL&gt;&lt;FQL&gt;&lt;Q&gt;IT0003497168^FF_CAPEX_FIX(ANN,2007,,,,EUR)&lt;/Q&gt;&lt;R&gt;1&lt;/R&gt;&lt;C&gt;1&lt;/C&gt;&lt;D xsi:type="xsd:double"&gt;3163&lt;/D&gt;&lt;/FQL&gt;&lt;FQL&gt;&lt;Q&gt;IT0003497168^FF_CAPEX_FIX(ANN,2008,,,,EUR)&lt;/Q&gt;&lt;R&gt;1&lt;/R&gt;&lt;C&gt;1&lt;/C&gt;&lt;D xsi:type="xsd:double"&gt;2851&lt;/D&gt;&lt;/FQL&gt;&lt;FQL&gt;&lt;Q&gt;IT0003497168^FF_CAPEX_FIX(ANN,2009,,,,EUR)&lt;/Q&gt;&lt;R&gt;1&lt;/R&gt;&lt;C&gt;1&lt;/C&gt;&lt;D xsi:type="xsd:double"&gt;2526&lt;/D&gt;&lt;/FQL&gt;&lt;FQL&gt;&lt;Q&gt;IT0003497168^1.0*(EC_NEST_REC_B(40494)+EC_NEST_REC_O(40494))/EC_NEST_REC(40494)&lt;/Q&gt;&lt;R&gt;1&lt;/R&gt;&lt;C&gt;1&lt;/C&gt;&lt;D xsi:type="xsd:double"&gt;0.34375000000000006&lt;/D&gt;&lt;/FQL&gt;&lt;FQL&gt;&lt;Q&gt;IT0003497168^1.0*EC_NEST_REC_H(40494)/EC_NEST_REC(40494)&lt;/Q&gt;&lt;R&gt;1&lt;/R&gt;&lt;C&gt;1&lt;/C&gt;&lt;D xsi:type="xsd:double"&gt;0.40625000000000006&lt;/D&gt;&lt;/FQL&gt;&lt;FQL&gt;&lt;Q&gt;IT0003497168^1.0*(EC_NEST_REC_S(40494)+EC_NEST_REC_U(40494))/EC_NEST_REC(40494)&lt;/Q&gt;&lt;R&gt;1&lt;/R&gt;&lt;C&gt;1&lt;/C&gt;&lt;D xsi:type="xsd:double"&gt;0.25&lt;/D&gt;&lt;/FQL&gt;&lt;FQL&gt;&lt;Q&gt;IT0003497168^1.0*(EC_NEST_REC_B(40524)+EC_NEST_REC_O(40524))/EC_NEST_REC(40524)&lt;/Q&gt;&lt;R&gt;1&lt;/R&gt;&lt;C&gt;1&lt;/C&gt;&lt;D xsi:type="xsd:double"&gt;0.38709679999999996&lt;/D&gt;&lt;/FQL&gt;&lt;FQL&gt;&lt;Q&gt;IT0003497168^1.0*EC_NEST_REC_H(40524)/EC_NEST_REC(40524)&lt;/Q&gt;&lt;R&gt;1&lt;/R&gt;&lt;C&gt;1&lt;/C&gt;&lt;D xsi:type="xsd:double"&gt;0.3548387&lt;/D&gt;&lt;/FQL&gt;&lt;FQL&gt;&lt;Q&gt;IT0003497168^1.0*(EC_NEST_REC_S(40524)+EC_NEST_REC_U(40524))/EC_NEST_REC(40524)&lt;/Q&gt;&lt;R&gt;1&lt;/R&gt;&lt;C&gt;1&lt;/C&gt;&lt;D xsi:type="xsd:double"&gt;0.2580645&lt;/D&gt;&lt;/FQL&gt;&lt;FQL&gt;&lt;Q&gt;IT0003497168^1.0*(EC_NEST_REC_B(40555)+EC_NEST_REC_O(40555))/EC_NEST_REC(40555)&lt;/Q&gt;&lt;R&gt;1&lt;/R&gt;&lt;C&gt;1&lt;/C&gt;&lt;D xsi:type="xsd:double"&gt;0.4117647&lt;/D&gt;&lt;/FQL&gt;&lt;FQL&gt;&lt;Q&gt;IT0003497168^1.0*EC_NEST_REC_H(40555)/EC_NEST_REC(40555)&lt;/Q&gt;&lt;R&gt;1&lt;/R&gt;&lt;C&gt;1&lt;/C&gt;&lt;D xsi:type="xsd:double"&gt;0.32352939999999997&lt;/D&gt;&lt;/FQL&gt;&lt;FQL&gt;&lt;Q&gt;IT0003497168^1.0*(EC_NEST_REC_S(40555)+EC_NEST_REC_U(40555))/EC_NEST_REC(40555)&lt;/Q&gt;&lt;R&gt;1&lt;/R&gt;&lt;C&gt;1&lt;/C&gt;&lt;D xsi:type="xsd:double"&gt;0.2647059&lt;/D&gt;&lt;/FQL&gt;&lt;FQL&gt;&lt;Q&gt;IT0003497168^1.0*(EC_NEST_REC_B(40586)+EC_NEST_REC_O(40586))/EC_NEST_REC(40586)&lt;/Q&gt;&lt;R&gt;1&lt;/R&gt;&lt;C&gt;1&lt;/C&gt;&lt;D xsi:type="xsd:double"&gt;0.40625000000000006&lt;/D&gt;&lt;/FQL&gt;&lt;FQL&gt;&lt;Q&gt;IT0003497168^1.0*EC_NEST_REC_H(40586)/EC_NEST_REC(40586)&lt;/Q&gt;&lt;R&gt;1&lt;/R&gt;&lt;C&gt;1&lt;/C&gt;&lt;D xsi:type="xsd:double"&gt;0.28125&lt;/D&gt;&lt;/FQL&gt;&lt;FQL&gt;&lt;Q&gt;IT0003497168^1.0*(EC_NEST_REC_S(40586)+EC_NEST_REC_U(40586))/EC_NEST_REC(40586)&lt;/Q&gt;&lt;R&gt;1&lt;/R&gt;&lt;C&gt;1&lt;/C&gt;&lt;D xsi:type="xsd:double"&gt;0.3125&lt;/D&gt;&lt;/FQL&gt;&lt;FQL&gt;&lt;Q&gt;IT0003497168^1.0*(EC_NEST_REC_B(40614)+EC_NEST_REC_O(40614))/EC_NEST_REC(40614)&lt;/Q&gt;&lt;R&gt;1&lt;/R&gt;&lt;C&gt;1&lt;/C&gt;&lt;D xsi:type="xsd:double"&gt;0.3783784&lt;/D&gt;&lt;/FQL&gt;&lt;FQL&gt;&lt;Q&gt;IT0003497168^1.0*EC_NEST_REC_H(40614)/EC_NEST_REC(40614)&lt;/Q&gt;&lt;R&gt;1&lt;/R&gt;&lt;C&gt;1&lt;/C&gt;&lt;D xsi:type="xsd:double"&gt;0.3243243&lt;/D&gt;&lt;/FQL&gt;&lt;FQL&gt;&lt;Q&gt;IT0003497168^1.0*(EC_NEST_REC_S(40614)+EC_NEST_REC_U(40614))/EC_NEST_REC(40614)&lt;/Q&gt;&lt;R&gt;1&lt;/R&gt;&lt;C&gt;1&lt;/C&gt;&lt;D xsi:type="xsd:double"&gt;0.2972973&lt;/D&gt;&lt;/FQL&gt;&lt;FQL&gt;&lt;Q&gt;IT0003497168^1.0*(EC_NEST_REC_B(40645)+EC_NEST_REC_O(40645))/EC_NEST_REC(40645)&lt;/Q&gt;&lt;R&gt;1&lt;/R&gt;&lt;C&gt;1&lt;/C&gt;&lt;D xsi:type="xsd:double"&gt;0.368421&lt;/D&gt;&lt;/FQL&gt;&lt;FQL&gt;&lt;Q&gt;IT0003497168^1.0*EC_NEST_REC_H(40645)/EC_NEST_REC(40645)&lt;/Q&gt;&lt;R&gt;1&lt;/R&gt;&lt;C&gt;1&lt;/C&gt;&lt;D xsi:type="xsd:double"&gt;0.3157895&lt;/D&gt;&lt;/FQL&gt;&lt;FQL&gt;&lt;Q&gt;IT0003497168^1.0*(EC_NEST_REC_S(40645)+EC_NEST_REC_U(40645))/EC_NEST_REC(40645)&lt;/Q&gt;&lt;R&gt;1&lt;/R&gt;&lt;C&gt;1&lt;/C&gt;&lt;D xsi:type="xsd:double"&gt;0.3157895&lt;/D&gt;&lt;/FQL&gt;&lt;FQL&gt;&lt;Q&gt;IT0003497168^1.0*(EC_NEST_REC_B(40675)+EC_NEST_REC_O(40675))/EC_NEST_REC(40675)&lt;/Q&gt;&lt;R&gt;1&lt;/R&gt;&lt;C&gt;1&lt;/C&gt;&lt;D xsi:type="xsd:double"&gt;0.2820513&lt;/D&gt;&lt;/FQL&gt;&lt;FQL&gt;&lt;Q&gt;IT0003497168^1.0*EC_NEST_REC_H(40675)/EC_NEST_REC(40675)&lt;/Q&gt;&lt;R&gt;1&lt;/R&gt;&lt;C&gt;1&lt;/C&gt;&lt;D xsi:type="xsd:double"&gt;0.41025639999999997&lt;/D&gt;&lt;/FQL&gt;&lt;FQL&gt;&lt;Q&gt;IT0003497168^1.0*(EC_NEST_REC_S(40675)+EC_NEST_REC_U(40675))/EC_NEST_REC(40675)&lt;/Q&gt;&lt;R&gt;1&lt;/R&gt;&lt;C&gt;1&lt;/C&gt;&lt;D xsi:type="xsd:double"&gt;0.3076923&lt;/D&gt;&lt;/FQL&gt;&lt;FQL&gt;&lt;Q&gt;IT0003497168^1.0*(EC_NEST_REC_B(40706)+EC_NEST_REC_O(40706))/EC_NEST_REC(40706)&lt;/Q&gt;&lt;R&gt;1&lt;/R&gt;&lt;C&gt;1&lt;/C&gt;&lt;D xsi:type="xsd:double"&gt;0.2368421&lt;/D&gt;&lt;/FQL&gt;&lt;FQL&gt;&lt;Q&gt;IT0003497168^1.0*EC_NEST_REC_H(40706)/EC_NEST_REC(40706)&lt;/Q&gt;&lt;R&gt;1&lt;/R&gt;&lt;C&gt;1&lt;/C&gt;&lt;D xsi:type="xsd:double"&gt;0.4473684&lt;/D&gt;&lt;/FQL&gt;&lt;FQL&gt;&lt;Q&gt;IT0003497168^1.0*(EC_NEST_REC_S(40706)+EC_NEST_REC_U(40706))/EC_NEST_REC(40706)&lt;/Q&gt;&lt;R&gt;1&lt;/R&gt;&lt;C&gt;1&lt;/C&gt;&lt;D xsi:type="xsd:double"&gt;0.3157895&lt;/D&gt;&lt;/FQL&gt;&lt;FQL&gt;&lt;Q&gt;IT0003497168^1.0*(EC_NEST_REC_B(40736)+EC_NEST_REC_O(40736))/EC_NEST_REC(40736)&lt;/Q&gt;&lt;R&gt;1&lt;/R&gt;&lt;C&gt;1&lt;/C&gt;&lt;D xsi:type="xsd:double"&gt;0.2571429&lt;/D&gt;&lt;/FQL&gt;&lt;FQL&gt;&lt;Q&gt;IT0003497168^1.0*EC_NEST_REC_H(40736)/EC_NEST_REC(40736)&lt;/Q&gt;&lt;R&gt;1&lt;/R&gt;&lt;C&gt;1&lt;/C&gt;&lt;D xsi:type="xsd:double"&gt;0.45714289999999996&lt;/D&gt;&lt;/FQL&gt;&lt;FQL&gt;&lt;Q&gt;IT0003497168^1.0*(EC_NEST_REC_S(40736)+EC_NEST_REC_U(40736))/EC_NEST_REC(40736)&lt;/Q&gt;&lt;R&gt;1&lt;/R&gt;&lt;C&gt;1&lt;/C&gt;&lt;D xsi:type="xsd:double"&gt;0.2857143&lt;/D&gt;&lt;/FQL&gt;&lt;FQL&gt;&lt;Q&gt;IT0003497168^1.0*(EC_NEST_REC_B(40767)+EC_NEST_REC_O(40767))/EC_NEST_REC(40767)&lt;/Q&gt;&lt;R&gt;1&lt;/R&gt;&lt;C&gt;1&lt;/C&gt;&lt;D xsi:type="xsd:double"&gt;0.3513514&lt;/D&gt;&lt;/FQL&gt;&lt;FQL&gt;&lt;Q&gt;IT0003497168^1.0*EC_NEST_REC_H(40767)/EC_NEST_REC(40767)&lt;/Q&gt;&lt;R&gt;1&lt;/R&gt;&lt;C&gt;1&lt;/C&gt;&lt;D xsi:type="xsd:double"&gt;0.40540539999999997&lt;/D&gt;&lt;/FQL&gt;&lt;FQL&gt;&lt;Q&gt;IT0003497168^1.0*(EC_NEST_REC_S(40767)+EC_NEST_REC_U(40767))/EC_NEST_REC(40767)&lt;/Q&gt;&lt;R&gt;1&lt;/R&gt;&lt;C&gt;1&lt;/C&gt;&lt;D xsi:type="xsd:double"&gt;0.2432432&lt;/D&gt;&lt;/FQL&gt;&lt;FQL&gt;&lt;Q&gt;IT0003497168^1.0*(EC_NEST_REC_B(40798)+EC_NEST_REC_O(40798))/EC_NEST_REC(40798)&lt;/Q&gt;&lt;R&gt;1&lt;/R&gt;&lt;C&gt;1&lt;/C&gt;&lt;D xsi:type="xsd:double"&gt;0.35000000000000003&lt;/D&gt;&lt;/FQL&gt;&lt;FQL&gt;&lt;Q&gt;IT0003497168^1.0*EC_NEST_REC_H(40798)/EC_NEST_REC(40798)&lt;/Q&gt;&lt;R&gt;1&lt;/R&gt;&lt;C&gt;1&lt;/C&gt;&lt;D xsi:type="xsd:double"&gt;0.425&lt;/D&gt;&lt;/FQL&gt;&lt;FQL&gt;&lt;Q&gt;IT0003497168^1.0*(EC_NEST_REC_S(40798)+EC_NEST_REC_U(40798))/EC_NEST_REC(40798)&lt;/Q&gt;&lt;R&gt;1&lt;/R&gt;&lt;C&gt;1&lt;/C&gt;&lt;D xsi:type="xsd:double"&gt;0.225&lt;/D&gt;&lt;/FQL&gt;&lt;FQL&gt;&lt;Q&gt;IT0003497168^1.0*(EC_NEST_REC_B(40828)+EC_NEST_REC_O(40828))/EC_NEST_REC(40828)&lt;/Q&gt;&lt;R&gt;1&lt;/R&gt;&lt;C&gt;1&lt;/C&gt;&lt;D xsi:type="xsd:double"&gt;0.368421&lt;/D&gt;&lt;/FQL&gt;&lt;FQL&gt;&lt;Q&gt;IT0003497168^1.0*EC_NEST_REC_H(40828)/EC_NEST_REC(40828)&lt;/Q&gt;&lt;R&gt;1&lt;/R&gt;&lt;C&gt;1&lt;/C&gt;&lt;D xsi:type="xsd:double"&gt;0.368421&lt;/D&gt;&lt;/FQL&gt;&lt;FQL&gt;&lt;Q&gt;IT0003497168^1.0*(EC_NEST_REC_S(40828)+EC_NEST_REC_U(40828))/EC_NEST_REC(40828)&lt;/Q&gt;&lt;R&gt;1&lt;/R&gt;&lt;C&gt;1&lt;/C&gt;&lt;D xsi:type="xsd:double"&gt;0.2631579&lt;/D&gt;&lt;/FQL&gt;&lt;FQL&gt;&lt;Q&gt;IT0003497168^1.0*(EC_NEST_REC_B(40859)+EC_NEST_REC_O(40859))/EC_NEST_REC(40859)&lt;/Q&gt;&lt;R&gt;1&lt;/R&gt;&lt;C&gt;1&lt;/C&gt;&lt;D xsi:type="xsd:double"&gt;0.3513514&lt;/D&gt;&lt;/FQL&gt;&lt;FQL&gt;&lt;Q&gt;IT0003497168^1.0*EC_NEST_REC_H(40859)/EC_NEST_REC(40859)&lt;/Q&gt;&lt;R&gt;1&lt;/R&gt;&lt;C&gt;1&lt;/C&gt;&lt;D xsi:type="xsd:double"&gt;0.4324324&lt;/D&gt;&lt;/FQL&gt;&lt;FQL&gt;&lt;Q&gt;IT0003497168^1.0*(EC_NEST_REC_S(40859)+EC_NEST_REC_U(40859))/EC_NEST_REC(40859)&lt;/Q&gt;&lt;R&gt;1&lt;/R&gt;&lt;C&gt;1&lt;/C&gt;&lt;D xsi:type="xsd:double"&gt;0.2162162&lt;/D&gt;&lt;/FQL&gt;&lt;FQL&gt;&lt;Q&gt;180454^PSETCAL(FIVEDAY);P_PRICE(-1AY,NOW,D,EC_CURR,,1)&lt;/Q&gt;&lt;R&gt;263&lt;/R&gt;&lt;C&gt;1&lt;/C&gt;&lt;D xsi:type="xsd:double"&gt;3831.12&lt;/D&gt;&lt;D xsi:type="xsd:double"&gt;3864.2400000000002&lt;/D&gt;&lt;D xsi:type="xsd:double"&gt;3762.4700000000003&lt;/D&gt;&lt;D xsi:type="xsd:double"&gt;3792.35&lt;/D&gt;&lt;D xsi:type="xsd:double"&gt;3867.9700000000003&lt;/D&gt;&lt;D xsi:type="xsd:double"&gt;3860.16&lt;/D&gt;&lt;D xsi:type="xsd:double"&gt;3818.89&lt;/D&gt;&lt;D xsi:type="xsd:double"&gt;3724.42&lt;/D&gt;&lt;D xsi:type="xsd:double"&gt;3747.61&lt;/D&gt;&lt;D xsi:type="xsd:double"&gt;3760.42&lt;/D&gt;&lt;D xsi:type="xsd:double"&gt;3728.65&lt;/D&gt;&lt;D xsi:type="xsd:double"&gt;3636.96&lt;/D&gt;&lt;D xsi:type="xsd:double"&gt;3610.44&lt;/D&gt;&lt;D xsi:type="xsd:double"&gt;3669.29&lt;/D&gt;&lt;D xsi:type="xsd:double"&gt;3747.04&lt;/D&gt;&lt;D xsi:type="xsd:double"&gt;3750.55&lt;/D&gt;&lt;D xsi:type="xsd:double"&gt;3749.23&lt;/D&gt;&lt;D xsi:type="xsd:double"&gt;3810.5&lt;/D&gt;&lt;D xsi:type="xsd:double"&gt;3831.98&lt;/D&gt;&lt;D xsi:type="xsd:double"&gt;3858.05&lt;/D&gt;&lt;D xsi:type="xsd:double"&gt;3857.35&lt;/D&gt;&lt;D xsi:type="xsd:double"&gt;3892.44&lt;/D&gt;&lt;D xsi:type="xsd:double"&gt;3902.87&lt;/D&gt;&lt;D xsi:type="xsd:double"&gt;3880.19&lt;/D&gt;&lt;D xsi:type="xsd:double"&gt;3888.36&lt;/D&gt;&lt;D xsi:type="xsd:double"&gt;3867.35&lt;/D&gt;&lt;D xsi:type="xsd:double"&gt;3885.08&lt;/D&gt;&lt;D xsi:type="xsd:double"&gt;3927.4900000000002&lt;/D&gt;&lt;D xsi:type="xsd:double"&gt;3919.71&lt;/D&gt;&lt;D xsi:type="xsd:double"&gt;3911.32&lt;/D&gt;&lt;D xsi:type="xsd:double"&gt;3900.39&lt;/D&gt;&lt;D xsi:type="xsd:double"&gt;3862.19&lt;/D&gt;&lt;D xsi:type="xsd:double"&gt;3858.7200000000003&lt;/D&gt;&lt;D xsi:type="xsd:double"&gt;3890.65&lt;/D&gt;&lt;D xsi:type="xsd:double"&gt;3850.76&lt;/D&gt;&lt;D xsi:type="xsd:double"&gt;3804.78&lt;/D&gt;&lt;D xsi:type="xsd:double"&gt;3900.86&lt;/D&gt;&lt;D xsi:type="xsd:double"&gt;3916.03&lt;/D&gt;&lt;D xsi:type="xsd:double"&gt;3904.61&lt;/D&gt;&lt;D xsi:type="xsd:double"&gt;3904.42&lt;/D&gt;&lt;D xsi:type="xsd:double"&gt;3865.58&lt;/D&gt;&lt;D xsi:type="xsd:double"&gt;3802.03&lt;/D&gt;&lt;D xsi:type="xsd:double"&gt;3861.92&lt;/D&gt;&lt;D xsi:type="xsd:double"&gt;3945.07&lt;/D&gt;&lt;D xsi:type="xsd:double"&gt;3974.83&lt;/D&gt;&lt;D xsi:type="xsd:double"&gt;3983.28&lt;/D&gt;&lt;D xsi:type="xsd:double"&gt;3975.4100000000003&lt;/D&gt;&lt;D xsi:type="xsd:double"&gt;4012.6800000000003&lt;/D&gt;&lt;D xsi:type="xsd:double"&gt;3976.71&lt;/D&gt;&lt;D xsi:type="xsd:double"&gt;3964.84&lt;/D&gt;&lt;D xsi:type="xsd:double"&gt;4017.4500000000003&lt;/D&gt;&lt;D xsi:type="xsd:double"&gt;4033.21&lt;/D&gt;&lt;D xsi:type="xsd:double"&gt;4019.62&lt;/D&gt;&lt;D xsi:type="xsd:double"&gt;4049.07&lt;/D&gt;&lt;D xsi:type="xsd:double"&gt;4059.57&lt;/D&gt;&lt;D xsi:type="xsd:double"&gt;4002.32&lt;/D&gt;&lt;D xsi:type="xsd:double"&gt;4005.5&lt;/D&gt;&lt;D xsi:type="xsd:double"&gt;4072.62&lt;/D&gt;&lt;D xsi:type="xsd:double"&gt;4066.53&lt;/D&gt;&lt;D xsi:type="xsd:double"&gt;4036.59&lt;/D&gt;&lt;D xsi:type="xsd:double"&gt;4047.21&lt;/D&gt;&lt;D xsi:type="xsd:double"&gt;4090.8&lt;/D&gt;&lt;D xsi:type="xsd:double"&gt;4108.27&lt;/D&gt;&lt;D xsi:type="xsd:double"&gt;4090.7400000000002&lt;/D&gt;&lt;D xsi:type="xsd:double"&gt;4095.14&lt;/D&gt;&lt;D xsi:type="xsd:double"&gt;4101.31&lt;/D&gt;&lt;D xsi:type="xsd:double"&gt;4096.62&lt;/D&gt;&lt;D xsi:type="xsd:double"&gt;4110.34&lt;/D&gt;&lt;D xsi:type="xsd:double"&gt;4151.26&lt;/D&gt;&lt;D xsi:type="xsd:double"&gt;4152.31&lt;/D&gt;&lt;D xsi:type="xsd:double"&gt;4157.14&lt;/D&gt;&lt;D xsi:type="xsd:double"&gt;4097.41&lt;/D&gt;&lt;D xsi:type="xsd:double"&gt;4050.27&lt;/D&gt;&lt;D xsi:type="xsd:double"&gt;4013.12&lt;/D&gt;&lt;D xsi:type="xsd:double"&gt;4009.64&lt;/D&gt;&lt;D xsi:type="xsd:double"&gt;4070.38&lt;/D&gt;&lt;D xsi:type="xsd:double"&gt;4110.35&lt;/D&gt;&lt;D xsi:type="xsd:double"&gt;4067.15&lt;/D&gt;&lt;D xsi:type="xsd:double"&gt;4034.32&lt;/D&gt;&lt;D xsi:type="xsd:double"&gt;4060.76&lt;/D&gt;&lt;D xsi:type="xsd:double"&gt;4020.21&lt;/D&gt;&lt;D xsi:type="xsd:double"&gt;3990.4100000000003&lt;/D&gt;&lt;D xsi:type="xsd:double"&gt;4015.9100000000003&lt;/D&gt;&lt;D xsi:type="xsd:double"&gt;3993.81&lt;/D&gt;&lt;D xsi:type="xsd:double"&gt;3963.9900000000002&lt;/D&gt;&lt;D xsi:type="xsd:double"&gt;3928.6800000000003&lt;/D&gt;&lt;D xsi:type="xsd:double"&gt;3878.04&lt;/D&gt;&lt;D xsi:type="xsd:double"&gt;3780.85&lt;/D&gt;&lt;D xsi:type="xsd:double"&gt;3696.56&lt;/D&gt;&lt;D xsi:type="xsd:double"&gt;3786.21&lt;/D&gt;&lt;D xsi:type="xsd:double"&gt;3810.2200000000003&lt;/D&gt;&lt;D xsi:type="xsd:double"&gt;3904.4500000000003&lt;/D&gt;&lt;D xsi:type="xsd:double"&gt;3892.71&lt;/D&gt;&lt;D xsi:type="xsd:double"&gt;3913.73&lt;/D&gt;&lt;D xsi:type="xsd:double"&gt;3968.84&lt;/D&gt;&lt;D xsi:type="xsd:double"&gt;3972.38&lt;/D&gt;&lt;D xsi:type="xsd:double"&gt;3976.9500000000003&lt;/D&gt;&lt;D xsi:type="xsd:double"&gt;3987.8&lt;/D&gt;&lt;D xsi:type="xsd:double"&gt;4024.44&lt;/D&gt;&lt;D xsi:type="xsd:double"&gt;3989.1800000000003&lt;/D&gt;&lt;D xsi:type="xsd:double"&gt;4054.76&lt;/D&gt;&lt;D xsi:type="xsd:double"&gt;4042.92&lt;/D&gt;&lt;D xsi:type="xsd:double"&gt;4041.7400000000002&lt;/D&gt;&lt;D xsi:type="xsd:double"&gt;4048.1600000000003&lt;/D&gt;&lt;D xsi:type="xsd:double"&gt;4028.3&lt;/D&gt;&lt;D xsi:type="xsd:double"&gt;4061.9100000000003&lt;/D&gt;&lt;D xsi:type="xsd:double"&gt;4038.7000000000003&lt;/D&gt;&lt;D xsi:type="xsd:double"&gt;3976.6000000000004&lt;/D&gt;&lt;D xsi:type="xsd:double"&gt;4006.23&lt;/D&gt;&lt;D xsi:type="xsd:double"&gt;3970.39&lt;/D&gt;&lt;D xsi:type="xsd:double"&gt;3974.48&lt;/D&gt;&lt;D xsi:type="xsd:double"&gt;3881.2400000000002&lt;/D&gt;&lt;D xsi:type="xsd:double"&gt;3908.58&lt;/D&gt;&lt;D xsi:type="xsd:double"&gt;4004.62&lt;/D&gt;&lt;D xsi:type="xsd:double"&gt;4021.88&lt;/D&gt;&lt;D xsi:type="xsd:double"&gt;4021.88&lt;/D&gt;&lt;D xsi:type="xsd:double"&gt;4021.88&lt;/D&gt;&lt;D xsi:type="xsd:double"&gt;4045.29&lt;/D&gt;&lt;D xsi:type="xsd:double"&gt;4067.7200000000003&lt;/D&gt;&lt;D xsi:type="xsd:double"&gt;4104.9000000000005&lt;/D&gt;&lt;D xsi:type="xsd:double"&gt;4106.92&lt;/D&gt;&lt;D xsi:type="xsd:double"&gt;4108.77&lt;/D&gt;&lt;D xsi:type="xsd:double"&gt;4096.84&lt;/D&gt;&lt;D xsi:type="xsd:double"&gt;4043.13&lt;/D&gt;&lt;D xsi:type="xsd:double"&gt;4004.87&lt;/D&gt;&lt;D xsi:type="xsd:double"&gt;4058.01&lt;/D&gt;&lt;D xsi:type="xsd:double"&gt;4007.26&lt;/D&gt;&lt;D xsi:type="xsd:double"&gt;4052.51&lt;/D&gt;&lt;D xsi:type="xsd:double"&gt;4058.08&lt;/D&gt;&lt;D xsi:type="xsd:double"&gt;4023.29&lt;/D&gt;&lt;D xsi:type="xsd:double"&gt;4018.85&lt;/D&gt;&lt;D xsi:type="xsd:double"&gt;3989.82&lt;/D&gt;&lt;D xsi:type="xsd:double"&gt;3941.58&lt;/D&gt;&lt;D xsi:type="xsd:double"&gt;3978&lt;/D&gt;&lt;D xsi:type="xsd:double"&gt;4027.7400000000002&lt;/D&gt;&lt;D xsi:type="xsd:double"&gt;3990.85&lt;/D&gt;&lt;D xsi:type="xsd:double"&gt;3906.98&lt;/D&gt;&lt;D xsi:type="xsd:double"&gt;3916.88&lt;/D&gt;&lt;D xsi:type="xsd:double"&gt;3928.9900000000002&lt;/D&gt;&lt;D xsi:type="xsd:double"&gt;3917.2200000000003&lt;/D&gt;&lt;D xsi:type="xsd:double"&gt;3950.98&lt;/D&gt;&lt;D xsi:type="xsd:double"&gt;3942.53&lt;/D&gt;&lt;D xsi:type="xsd:double"&gt;4006.94&lt;/D&gt;&lt;D xsi:type="xsd:double"&gt;3964.81&lt;/D&gt;&lt;D xsi:type="xsd:double"&gt;3889.87&lt;/D&gt;&lt;D xsi:type="xsd:double"&gt;3890.6800000000003&lt;/D&gt;&lt;D xsi:type="xsd:double"&gt;3863.4&lt;/D&gt;&lt;D xsi:type="xsd:double"&gt;3871.92&lt;/D&gt;&lt;D xsi:type="xsd:double"&gt;3837.98&lt;/D&gt;&lt;D xsi:type="xsd:double"&gt;3878.65&lt;/D&gt;&lt;D xsi:type="xsd:double"&gt;3805.09&lt;/D&gt;&lt;D xsi:type="xsd:double"&gt;3807.61&lt;/D&gt;&lt;D xsi:type="xsd:double"&gt;3864.58&lt;/D&gt;&lt;D xsi:type="xsd:double"&gt;3806.85&lt;/D&gt;&lt;D xsi:type="xsd:double"&gt;3792.31&lt;/D&gt;&lt;D xsi:type="xsd:double"&gt;3823.7400000000002&lt;/D&gt;&lt;D xsi:type="xsd:double"&gt;3799.66&lt;/D&gt;&lt;D xsi:type="xsd:double"&gt;3877.07&lt;/D&gt;&lt;D xsi:type="xsd:double"&gt;3871.37&lt;/D&gt;&lt;D xsi:type="xsd:double"&gt;3787.79&lt;/D&gt;&lt;D xsi:type="xsd:double"&gt;3784.8&lt;/D&gt;&lt;D xsi:type="xsd:double"&gt;3796.55&lt;/D&gt;&lt;D xsi:type="xsd:double"&gt;3851.89&lt;/D&gt;&lt;D xsi:type="xsd:double"&gt;3924.23&lt;/D&gt;&lt;D xsi:type="xsd:double"&gt;3982.21&lt;/D&gt;&lt;D xsi:type="xsd:double"&gt;4007.35&lt;/D&gt;&lt;D xsi:type="xsd:double"&gt;4003.11&lt;/D&gt;&lt;D xsi:type="xsd:double"&gt;3978.83&lt;/D&gt;&lt;D xsi:type="xsd:double"&gt;3961.34&lt;/D&gt;&lt;D xsi:type="xsd:double"&gt;3979.96&lt;/D&gt;&lt;D xsi:type="xsd:double"&gt;3913.55&lt;/D&gt;&lt;D xsi:type="xsd:double"&gt;3807.51&lt;/D&gt;&lt;D xsi:type="xsd:double"&gt;3774.12&lt;/D&gt;&lt;D xsi:type="xsd:double"&gt;3793.27&lt;/D&gt;&lt;D xsi:type="xsd:double"&gt;3751.23&lt;/D&gt;&lt;D xsi:type="xsd:double"&gt;3726.59&lt;/D&gt;&lt;D xsi:type="xsd:double"&gt;3650.71&lt;/D&gt;&lt;D xsi:type="xsd:double"&gt;3694.9500000000003&lt;/D&gt;&lt;D xsi:type="xsd:double"&gt;3754.6000000000004&lt;/D&gt;&lt;D xsi:type="xsd:double"&gt;3816.75&lt;/D&gt;&lt;D xsi:type="xsd:double"&gt;3842.7000000000003&lt;/D&gt;&lt;D xsi:type="xsd:double"&gt;3812.9700000000003&lt;/D&gt;&lt;D xsi:type="xsd:double"&gt;3787.88&lt;/D&gt;&lt;D xsi:type="xsd:double"&gt;3734.07&lt;/D&gt;&lt;D xsi:type="xsd:double"&gt;3712.66&lt;/D&gt;&lt;D xsi:type="xsd:double"&gt;3671.28&lt;/D&gt;&lt;D xsi:type="xsd:double"&gt;3588.05&lt;/D&gt;&lt;D xsi:type="xsd:double"&gt;3522.79&lt;/D&gt;&lt;D xsi:type="xsd:double"&gt;3454.94&lt;/D&gt;&lt;D xsi:type="xsd:double"&gt;3320.35&lt;/D&gt;&lt;D xsi:type="xsd:double"&gt;3278.56&lt;/D&gt;&lt;D xsi:type="xsd:double"&gt;3125.19&lt;/D&gt;&lt;D xsi:type="xsd:double"&gt;3176.19&lt;/D&gt;&lt;D xsi:type="xsd:double"&gt;3002.9900000000002&lt;/D&gt;&lt;D xsi:type="xsd:double"&gt;3089.66&lt;/D&gt;&lt;D xsi:type="xsd:double"&gt;3213.88&lt;/D&gt;&lt;D xsi:type="xsd:double"&gt;3239.06&lt;/D&gt;&lt;D xsi:type="xsd:double"&gt;3230.9&lt;/D&gt;&lt;D xsi:type="xsd:double"&gt;3254.34&lt;/D&gt;&lt;D xsi:type="xsd:double"&gt;3076.04&lt;/D&gt;&lt;D xsi:type="xsd:double"&gt;3016.9900000000002&lt;/D&gt;&lt;D xsi:type="xsd:double"&gt;3051.36&lt;/D&gt;&lt;D xsi:type="xsd:double"&gt;3084.37&lt;/D&gt;&lt;D xsi:type="xsd:double"&gt;3139.55&lt;/D&gt;&lt;D xsi:type="xsd:double"&gt;3119&lt;/D&gt;&lt;D xsi:type="xsd:double"&gt;3087.64&lt;/D&gt;&lt;D xsi:type="xsd:double"&gt;3154.2000000000003&lt;/D&gt;&lt;D xsi:type="xsd:double"&gt;3159.7400000000002&lt;/D&gt;&lt;D xsi:type="xsd:double"&gt;3256.76&lt;/D&gt;&lt;D xsi:type="xsd:double"&gt;3265.83&lt;/D&gt;&lt;D xsi:type="xsd:double"&gt;3148.53&lt;/D&gt;&lt;D xsi:type="xsd:double"&gt;2999.54&lt;/D&gt;&lt;D xsi:type="xsd:double"&gt;2965.64&lt;/D&gt;&lt;D xsi:type="xsd:double"&gt;3073.1800000000003&lt;/D&gt;&lt;D xsi:type="xsd:double"&gt;3085.83&lt;/D&gt;&lt;D xsi:type="xsd:double"&gt;2974.59&lt;/D&gt;&lt;D xsi:type="xsd:double"&gt;2854.81&lt;/D&gt;&lt;D xsi:type="xsd:double"&gt;2894.93&lt;/D&gt;&lt;D xsi:type="xsd:double"&gt;2949.14&lt;/D&gt;&lt;D xsi:type="xsd:double"&gt;3045.62&lt;/D&gt;&lt;D xsi:type="xsd:double"&gt;3031.08&lt;/D&gt;&lt;D xsi:type="xsd:double"&gt;2940&lt;/D&gt;&lt;D xsi:type="xsd:double"&gt;2984.05&lt;/D&gt;&lt;D xsi:type="xsd:double"&gt;2935.82&lt;/D&gt;&lt;D xsi:type="xsd:double"&gt;2781.68&lt;/D&gt;&lt;D xsi:type="xsd:double"&gt;2810.11&lt;/D&gt;&lt;D xsi:type="xsd:double"&gt;2859.34&lt;/D&gt;&lt;D xsi:type="xsd:double"&gt;3023.38&lt;/D&gt;&lt;D xsi:type="xsd:double"&gt;2995.62&lt;/D&gt;&lt;D xsi:type="xsd:double"&gt;3027.65&lt;/D&gt;&lt;D xsi:type="xsd:double"&gt;2981.96&lt;/D&gt;&lt;D xsi:type="xsd:double"&gt;2926.83&lt;/D&gt;&lt;D xsi:type="xsd:double"&gt;2850.55&lt;/D&gt;&lt;D xsi:type="xsd:double"&gt;2973.9&lt;/D&gt;&lt;D xsi:type="xsd:double"&gt;3075.37&lt;/D&gt;&lt;D xsi:type="xsd:double"&gt;3095.56&lt;/D&gt;&lt;D xsi:type="xsd:double"&gt;3161.4700000000003&lt;/D&gt;&lt;D xsi:type="xsd:double"&gt;3153.52&lt;/D&gt;&lt;D xsi:type="xsd:double"&gt;3229.76&lt;/D&gt;&lt;D xsi:type="xsd:double"&gt;3186.94&lt;/D&gt;&lt;D xsi:type="xsd:double"&gt;3217.89&lt;/D&gt;&lt;D xsi:type="xsd:double"&gt;3166.06&lt;/D&gt;&lt;D xsi:type="xsd:double"&gt;3141.1000000000004&lt;/D&gt;&lt;D xsi:type="xsd:double"&gt;3157.34&lt;/D&gt;&lt;D xsi:type="xsd:double"&gt;3084.07&lt;/D&gt;&lt;D xsi:type="xsd:double"&gt;3171.34&lt;/D&gt;&lt;D xsi:type="xsd:double"&gt;3220.46&lt;/D&gt;&lt;D xsi:type="xsd:double"&gt;3174.29&lt;/D&gt;&lt;D xsi:type="xsd:double"&gt;3169.62&lt;/D&gt;&lt;D xsi:type="xsd:double"&gt;3368.62&lt;/D&gt;&lt;D xsi:type="xsd:double"&gt;3348.63&lt;/D&gt;&lt;D xsi:type="xsd:double"&gt;3242.84&lt;/D&gt;&lt;D xsi:type="xsd:double"&gt;3068.33&lt;/D&gt;&lt;D xsi:type="xsd:double"&gt;3110.59&lt;/D&gt;&lt;D xsi:type="xsd:double"&gt;3195.4700000000003&lt;/D&gt;&lt;D xsi:type="xsd:double"&gt;3123.55&lt;/D&gt;&lt;D xsi:type="xsd:double"&gt;3103.6000000000004&lt;/D&gt;&lt;D xsi:type="xsd:double"&gt;3143.3&lt;/D&gt;&lt;D xsi:type="xsd:double"&gt;3075.16&lt;/D&gt;&lt;D xsi:type="xsd:double"&gt;3064.84&lt;/D&gt;&lt;D xsi:type="xsd:double"&gt;3149.38&lt;/D&gt;&lt;D xsi:type="xsd:double"&gt;3108.9500000000003&lt;/D&gt;&lt;D xsi:type="xsd:double"&gt;3055.4700000000003&lt;/D&gt;&lt;/FQL&gt;&lt;FQL&gt;&lt;Q&gt;180454^FG_NAME_IDX&lt;/Q&gt;&lt;R&gt;1&lt;/R&gt;&lt;C&gt;1&lt;/C&gt;&lt;D xsi:type="xsd:string"&gt;France CAC 40&lt;/D&gt;&lt;/FQL&gt;&lt;FQL&gt;&lt;Q&gt;FR0000120073^JULIAN(FF_FISCAL_DATE(QTR,40861,,,RF,"DATEN"))&lt;/Q&gt;&lt;R&gt;1&lt;/R&gt;&lt;C&gt;1&lt;/C&gt;&lt;D xsi:type="xsd:int"&gt;40816&lt;/D&gt;&lt;/FQL&gt;&lt;FQL&gt;&lt;Q&gt;FR0000120073^FF_CAPEX_FIX(ANN,2010,,,,EUR)&lt;/Q&gt;&lt;R&gt;1&lt;/R&gt;&lt;C&gt;1&lt;/C&gt;&lt;D xsi:type="xsd:double"&gt;1449.8&lt;/D&gt;&lt;/FQL&gt;&lt;FQL&gt;&lt;Q&gt;FR0000120073^FF_NET_INC(ANN,2010,,,,EUR)&lt;/Q&gt;&lt;R&gt;1&lt;/R&gt;&lt;C&gt;1&lt;/C&gt;&lt;D xsi:type="xsd:double"&gt;1403.6&lt;/D&gt;&lt;/FQL&gt;&lt;FQL&gt;&lt;Q&gt;FR0000120073^FF_EBIT_IB(ANN,2010,,,,EUR)&lt;/Q&gt;&lt;R&gt;1&lt;/R&gt;&lt;C&gt;1&lt;/C&gt;&lt;D xsi:type="xsd:double"&gt;2122.8&lt;/D&gt;&lt;/FQL&gt;&lt;FQL&gt;&lt;Q&gt;FR0000120073^FF_EBITDA_IB(ANN,2010,,,,EUR)&lt;/Q&gt;&lt;R&gt;1&lt;/R&gt;&lt;C&gt;1&lt;/C&gt;&lt;D xsi:type="xsd:double"&gt;3244.9&lt;/D&gt;&lt;/FQL&gt;&lt;FQL&gt;&lt;Q&gt;FR0000120073^FF_SALES(ANN,2010,,,,EUR)&lt;/Q&gt;&lt;R&gt;1&lt;/R&gt;&lt;C&gt;1&lt;/C&gt;&lt;D xsi:type="xsd:double"&gt;13488&lt;/D&gt;&lt;/FQL&gt;&lt;FQL&gt;&lt;Q&gt;FR0000120073^ECA_MED_SALES(2011,0,,,"CUR=EUR")&lt;/Q&gt;&lt;R&gt;1&lt;/R&gt;&lt;C&gt;1&lt;/C&gt;&lt;D xsi:type="xsd:double"&gt;14467&lt;/D&gt;&lt;/FQL&gt;&lt;FQL&gt;&lt;Q&gt;FR0000120073^ECA_MED_SALES(2012,0,,,"CUR=EUR")&lt;/Q&gt;&lt;R&gt;1&lt;/R&gt;&lt;C&gt;1&lt;/C&gt;&lt;D xsi:type="xsd:double"&gt;15079&lt;/D&gt;&lt;/FQL&gt;&lt;FQL&gt;&lt;Q&gt;FR0000120073^ECA_MED_SALES(2013,0,,,"CUR=EUR")&lt;/Q&gt;&lt;R&gt;1&lt;/R&gt;&lt;C&gt;1&lt;/C&gt;&lt;D xsi:type="xsd:double"&gt;16110.900000000002&lt;/D&gt;&lt;/FQL&gt;&lt;FQL&gt;&lt;Q&gt;FR0000120073^ECA_MED_SALES(2014,0,,,"CUR=EUR")&lt;/Q&gt;&lt;R&gt;1&lt;/R&gt;&lt;C&gt;1&lt;/C&gt;&lt;D xsi:type="xsd:double"&gt;17074&lt;/D&gt;&lt;/FQL&gt;&lt;FQL&gt;&lt;Q&gt;FR0000120073^ECA_MED_EBITDA(2011,0,,,"CUR=EUR")&lt;/Q&gt;&lt;R&gt;1&lt;/R&gt;&lt;C&gt;1&lt;/C&gt;&lt;D xsi:type="xsd:double"&gt;3621.7400000000002&lt;/D&gt;&lt;/FQL&gt;&lt;FQL&gt;&lt;Q&gt;FR0000120073^ECA_MED_EBITDA(2012,0,,,"CUR=EUR")&lt;/Q&gt;&lt;R&gt;1&lt;/R&gt;&lt;C&gt;1&lt;/C&gt;&lt;D xsi:type="xsd:double"&gt;3831.85&lt;/D&gt;&lt;/FQL&gt;&lt;FQL&gt;&lt;Q&gt;FR0000120073^ECA_MED_EBITDA(2013,0,,,"CUR=EUR")&lt;/Q&gt;&lt;R&gt;1&lt;/R&gt;&lt;C&gt;1&lt;/C&gt;&lt;D xsi:type="xsd:double"&gt;4135&lt;/D&gt;&lt;/FQL&gt;&lt;FQL&gt;&lt;Q&gt;FR0000120073^ECA_MED_EBITDA(2014,0,,,"CUR=EUR")&lt;/Q&gt;&lt;R&gt;1&lt;/R&gt;&lt;C&gt;1&lt;/C&gt;&lt;D xsi:type="xsd:double"&gt;4470.5&lt;/D&gt;&lt;/FQL&gt;&lt;FQL&gt;&lt;Q&gt;FR0000120073^ECA_MED_EBIT(2011,0,,,"CUR=EUR")&lt;/Q&gt;&lt;R&gt;1&lt;/R&gt;&lt;C&gt;1&lt;/C&gt;&lt;D xsi:type="xsd:double"&gt;2453.385&lt;/D&gt;&lt;/FQL&gt;&lt;FQL&gt;&lt;Q&gt;FR0000120073^ECA_MED_EBIT(2012,0,,,"CUR=EUR")&lt;/Q&gt;&lt;R&gt;1&lt;/R&gt;&lt;C&gt;1&lt;/C&gt;&lt;D xsi:type="xsd:double"&gt;2563.945&lt;/D&gt;&lt;/FQL&gt;&lt;FQL&gt;&lt;Q&gt;FR0000120073^ECA_MED_EBIT(2013,0,,,"CUR=EUR")&lt;/Q&gt;&lt;R&gt;1&lt;/R&gt;&lt;C&gt;1&lt;/C&gt;&lt;D xsi:type="xsd:double"&gt;2758.75&lt;/D&gt;&lt;/FQL&gt;&lt;FQL&gt;&lt;Q&gt;FR0000120073^ECA_MED_EBIT(2014,0,,,"CUR=EUR")&lt;/Q&gt;&lt;R&gt;1&lt;/R&gt;&lt;C&gt;1&lt;/C&gt;&lt;D xsi:type="xsd:double"&gt;3013&lt;/D&gt;&lt;/FQL&gt;&lt;FQL&gt;&lt;Q&gt;FR0000120073^ECA_MED_NET(2011,0,,,"CUR=EUR")&lt;/Q&gt;&lt;R&gt;1&lt;/R&gt;&lt;C&gt;1&lt;/C&gt;&lt;D xsi:type="xsd:double"&gt;1542&lt;/D&gt;&lt;/FQL&gt;&lt;FQL&gt;&lt;Q&gt;FR0000120073^ECA_MED_NET(2012,0,,,"CUR=EUR")&lt;/Q&gt;&lt;R&gt;1&lt;/R&gt;&lt;C&gt;1&lt;/C&gt;&lt;D xsi:type="xsd:double"&gt;1624.52&lt;/D&gt;&lt;/FQL&gt;&lt;FQL&gt;&lt;Q&gt;FR0000120073^ECA_MED_NET(2013,0,,,"CUR=EUR")&lt;/Q&gt;&lt;R&gt;1&lt;/R&gt;&lt;C&gt;1&lt;/C&gt;&lt;D xsi:type="xsd:double"&gt;1790.89&lt;/D&gt;&lt;/FQL&gt;&lt;FQL&gt;&lt;Q&gt;FR0000120073^ECA_MED_NET(2014,0,,,"CUR=EUR")&lt;/Q&gt;&lt;R&gt;1&lt;/R&gt;&lt;C&gt;1&lt;/C&gt;&lt;D xsi:type="xsd:double"&gt;1950&lt;/D&gt;&lt;/FQL&gt;&lt;FQL&gt;&lt;Q&gt;FR0000120073^ECA_MED_CAPEX(2011,0,,,"CUR=EUR")&lt;/Q&gt;&lt;R&gt;1&lt;/R&gt;&lt;C&gt;1&lt;/C&gt;&lt;D xsi:type="xsd:double"&gt;1737&lt;/D&gt;&lt;/FQL&gt;&lt;FQL&gt;&lt;Q&gt;FR0000120073^ECA_MED_CAPEX(2012,0,,,"CUR=EUR")&lt;/Q&gt;&lt;R&gt;1&lt;/R&gt;&lt;C&gt;1&lt;/C&gt;&lt;D xsi:type="xsd:double"&gt;2000&lt;/D&gt;&lt;/FQL&gt;&lt;FQL&gt;&lt;Q&gt;FR0000120073^ECA_MED_CAPEX(2013,0,,,"CUR=EUR")&lt;/Q&gt;&lt;R&gt;1&lt;/R&gt;&lt;C&gt;1&lt;/C&gt;&lt;D xsi:type="xsd:double"&gt;1881&lt;/D&gt;&lt;/FQL&gt;&lt;FQL&gt;&lt;Q&gt;FR0000120073^ECA_MED_CAPEX(2014,0,,,"CUR=EUR")&lt;/Q&gt;&lt;R&gt;1&lt;/R&gt;&lt;C&gt;1&lt;/C&gt;&lt;D xsi:type="xsd:double"&gt;2213&lt;/D&gt;&lt;/FQL&gt;&lt;FQL&gt;&lt;Q&gt;FR0000120073^FF_SALES(ANN,2006,,,,EUR)&lt;/Q&gt;&lt;R&gt;1&lt;/R&gt;&lt;C&gt;1&lt;/C&gt;&lt;D xsi:type="xsd:double"&gt;10948.7&lt;/D&gt;&lt;/FQL&gt;&lt;FQL&gt;&lt;Q&gt;FR0000120073^FF_SALES(ANN,2007,,,,EUR)&lt;/Q&gt;&lt;R&gt;1&lt;/R&gt;&lt;C&gt;1&lt;/C&gt;&lt;D xsi:type="xsd:double"&gt;11801.2&lt;/D&gt;&lt;/FQL&gt;&lt;FQL&gt;&lt;Q&gt;FR0000120073^FF_SALES(ANN,2008,,,,EUR)&lt;/Q&gt;&lt;R&gt;1&lt;/R&gt;&lt;C&gt;1&lt;/C&gt;&lt;D xsi:type="xsd:double"&gt;13103.1&lt;/D&gt;&lt;/FQL&gt;&lt;FQL&gt;&lt;Q&gt;FR0000120073^FF_SALES(ANN,2009,,,,EUR)&lt;/Q&gt;&lt;R&gt;1&lt;/R&gt;&lt;C&gt;1&lt;/C&gt;&lt;D xsi:type="xsd:double"&gt;11976.1&lt;/D&gt;&lt;/FQL&gt;&lt;FQL&gt;&lt;Q&gt;FR0000120073^FF_EBITDA_IB(ANN,2006,,,,EUR)&lt;/Q&gt;&lt;R&gt;1&lt;/R&gt;&lt;C&gt;1&lt;/C&gt;&lt;D xsi:type="xsd:double"&gt;2567.4&lt;/D&gt;&lt;/FQL&gt;&lt;FQL&gt;&lt;Q&gt;FR0000120073^FF_EBITDA_IB(ANN,2007,,,,EUR)&lt;/Q&gt;&lt;R&gt;1&lt;/R&gt;&lt;C&gt;1&lt;/C&gt;&lt;D xsi:type="xsd:double"&gt;2719.2&lt;/D&gt;&lt;/FQL&gt;&lt;FQL&gt;&lt;Q&gt;FR0000120073^FF_EBITDA_IB(ANN,2008,,,,EUR)&lt;/Q&gt;&lt;R&gt;1&lt;/R&gt;&lt;C&gt;1&lt;/C&gt;&lt;D xsi:type="xsd:double"&gt;2941.8&lt;/D&gt;&lt;/FQL&gt;&lt;FQL&gt;&lt;Q&gt;FR0000120073^FF_EBITDA_IB(ANN,2009,,,,EUR)&lt;/Q&gt;&lt;R&gt;1&lt;/R&gt;&lt;C&gt;1&lt;/C&gt;&lt;D xsi:type="xsd:double"&gt;2775.3&lt;/D&gt;&lt;/FQL&gt;&lt;FQL&gt;&lt;Q&gt;FR0000120073^FF_EBIT_IB(ANN,2006,,,,EUR)&lt;/Q&gt;&lt;R&gt;1&lt;/R&gt;&lt;C&gt;1&lt;/C&gt;&lt;D xsi:type="xsd:double"&gt;1659.2&lt;/D&gt;&lt;/FQL&gt;&lt;FQL&gt;&lt;Q&gt;FR0000120073^FF_EBIT_IB(ANN,2007,,,,EUR)&lt;/Q&gt;&lt;R&gt;1&lt;/R&gt;&lt;C&gt;1&lt;/C&gt;&lt;D xsi:type="xsd:double"&gt;1783.3&lt;/D&gt;&lt;/FQL&gt;&lt;FQL&gt;&lt;Q&gt;FR0000120073^FF_EBIT_IB(ANN,2008,,,,EUR)&lt;/Q&gt;&lt;R&gt;1&lt;/R&gt;&lt;C&gt;1&lt;/C&gt;&lt;D xsi:type="xsd:double"&gt;1940.5&lt;/D&gt;&lt;/FQL&gt;&lt;FQL&gt;&lt;Q&gt;FR0000120073^FF_EBIT_IB(ANN,2009,,,,EUR)&lt;/Q&gt;&lt;R&gt;1&lt;/R&gt;&lt;C&gt;1&lt;/C&gt;&lt;D xsi:type="xsd:double"&gt;1755.3&lt;/D&gt;&lt;/FQL&gt;&lt;FQL&gt;&lt;Q&gt;FR0000120073^FF_NET_INC(ANN,2006,,,,EUR)&lt;/Q&gt;&lt;R&gt;1&lt;/R&gt;&lt;C&gt;1&lt;/C&gt;&lt;D xsi:type="xsd:double"&gt;1002.3&lt;/D&gt;&lt;/FQL&gt;&lt;FQL&gt;&lt;Q&gt;FR0000120073^FF_NET_INC(ANN,2007,,,,EUR)&lt;/Q&gt;&lt;R&gt;1&lt;/R&gt;&lt;C&gt;1&lt;/C&gt;&lt;D xsi:type="xsd:double"&gt;1123.1&lt;/D&gt;&lt;/FQL&gt;&lt;FQL&gt;&lt;Q&gt;FR0000120073^FF_NET_INC(ANN,2008,,,,EUR)&lt;/Q&gt;&lt;R&gt;1&lt;/R&gt;&lt;C&gt;1&lt;/C&gt;&lt;D xsi:type="xsd:double"&gt;1220&lt;/D&gt;&lt;/FQL&gt;&lt;FQL&gt;&lt;Q&gt;FR0000120073^FF_NET_INC(ANN,2009,,,,EUR)&lt;/Q&gt;&lt;R&gt;1&lt;/R&gt;&lt;C&gt;1&lt;/C&gt;&lt;D xsi:type="xsd:double"&gt;1230&lt;/D&gt;&lt;/FQL&gt;&lt;FQL&gt;&lt;Q&gt;FR0000120073^FF_CAPEX_FIX(ANN,2006,,,,EUR)&lt;/Q&gt;&lt;R&gt;1&lt;/R&gt;&lt;C&gt;1&lt;/C&gt;&lt;D xsi:type="xsd:double"&gt;1128.2&lt;/D&gt;&lt;/FQL&gt;&lt;FQL&gt;&lt;Q&gt;FR0000120073^FF_CAPEX_FIX(ANN,2007,,,,EUR)&lt;/Q&gt;&lt;R&gt;1&lt;/R&gt;&lt;C&gt;1&lt;/C&gt;&lt;D xsi:type="xsd:double"&gt;1359.3&lt;/D&gt;&lt;/FQL&gt;&lt;FQL&gt;&lt;Q&gt;FR0000120073^FF_CAPEX_FIX(ANN,2008,,,,EUR)&lt;/Q&gt;&lt;R&gt;1&lt;/R&gt;&lt;C&gt;1&lt;/C&gt;&lt;D xsi:type="xsd:double"&gt;1908.3&lt;/D&gt;&lt;/FQL&gt;&lt;FQL&gt;&lt;Q&gt;FR0000120073^FF_CAPEX_FIX(ANN,2009,,,,EUR)&lt;/Q&gt;&lt;R&gt;1&lt;/R&gt;&lt;C&gt;1&lt;/C&gt;&lt;D xsi:type="xsd:double"&gt;1411&lt;/D&gt;&lt;/FQL&gt;&lt;FQL&gt;&lt;Q&gt;FR0000120073^1.0*(EC_NEST_REC_B(40494)+EC_NEST_REC_O(40494))/EC_NEST_REC(40494)&lt;/Q&gt;&lt;R&gt;1&lt;/R&gt;&lt;C&gt;1&lt;/C&gt;&lt;D xsi:type="xsd:double"&gt;0.3043478&lt;/D&gt;&lt;/FQL&gt;&lt;FQL&gt;&lt;Q&gt;FR0000120073^1.0*EC_NEST_REC_H(40494)/EC_NEST_REC(40494)&lt;/Q&gt;&lt;R&gt;1&lt;/R&gt;&lt;C&gt;1&lt;/C&gt;&lt;D xsi:type="xsd:double"&gt;0.5652174&lt;/D&gt;&lt;/FQL&gt;&lt;FQL&gt;&lt;Q&gt;FR0000120073^1.0*(EC_NEST_REC_S(40494)+EC_NEST_REC_U(40494))/EC_NEST_REC(40494)&lt;/Q&gt;&lt;R&gt;1&lt;/R&gt;&lt;C&gt;1&lt;/C&gt;&lt;D xsi:type="xsd:double"&gt;0.1304348&lt;/D&gt;&lt;/FQL&gt;&lt;FQL&gt;&lt;Q&gt;FR0000120073^1.0*(EC_NEST_REC_B(40524)+EC_NEST_REC_O(40524))/EC_NEST_REC(40524)&lt;/Q&gt;&lt;R&gt;1&lt;/R&gt;&lt;C&gt;1&lt;/C&gt;&lt;D xsi:type="xsd:double"&gt;0.36&lt;/D&gt;&lt;/FQL&gt;&lt;FQL&gt;&lt;Q&gt;FR0000120073^1.0*EC_NEST_REC_H(40524)/EC_NEST_REC(40524)&lt;/Q&gt;&lt;R&gt;1&lt;/R&gt;&lt;C&gt;1&lt;/C&gt;&lt;D xsi:type="xsd:double"&gt;0.56&lt;/D&gt;&lt;/FQL&gt;&lt;FQL&gt;&lt;Q&gt;FR0000120073^1.0*(EC_NEST_REC_S(40524)+EC_NEST_REC_U(40524))/EC_NEST_REC(40524)&lt;/Q&gt;&lt;R&gt;1&lt;/R&gt;&lt;C&gt;1&lt;/C&gt;&lt;D xsi:type="xsd:double"&gt;0.08&lt;/D&gt;&lt;/FQL&gt;&lt;FQL&gt;&lt;Q&gt;FR0000120073^1.0*(EC_NEST_REC_B(40555)+EC_NEST_REC_O(40555))/EC_NEST_REC(40555)&lt;/Q&gt;&lt;R&gt;1&lt;/R&gt;&lt;C&gt;1&lt;/C&gt;&lt;D xsi:type="xsd:double"&gt;0.4074074&lt;/D&gt;&lt;/FQL&gt;&lt;FQL&gt;&lt;Q&gt;FR0000120073^1.0*EC_NEST_REC_H(40555)/EC_NEST_REC(40555)&lt;/Q&gt;&lt;R&gt;1&lt;/R&gt;&lt;C&gt;1&lt;/C&gt;&lt;D xsi:type="xsd:double"&gt;0.5185185&lt;/D&gt;&lt;/FQL&gt;&lt;FQL&gt;&lt;Q&gt;FR0000120073^1.0*(EC_NEST_REC_S(40555)+EC_NEST_REC_U(40555))/EC_NEST_REC(40555)&lt;/Q&gt;&lt;R&gt;1&lt;/R&gt;&lt;C&gt;1&lt;/C&gt;&lt;D xsi:type="xsd:double"&gt;0.07407407&lt;/D&gt;&lt;/FQL&gt;&lt;FQL&gt;&lt;Q&gt;FR0000120073^1.0*(EC_NEST_REC_B(40586)+EC_NEST_REC_O(40586))/EC_NEST_REC(40586)&lt;/Q&gt;&lt;R&gt;1&lt;/R&gt;&lt;C&gt;1&lt;/C&gt;&lt;D xsi:type="xsd:double"&gt;0.44&lt;/D&gt;&lt;/FQL&gt;&lt;FQL&gt;&lt;Q&gt;FR0000120073^1.0*EC_NEST_REC_H(40586)/EC_NEST_REC(40586)&lt;/Q&gt;&lt;R&gt;1&lt;/R&gt;&lt;C&gt;1&lt;/C&gt;&lt;D xsi:type="xsd:double"&gt;0.48&lt;/D&gt;&lt;/FQL&gt;&lt;FQL&gt;&lt;Q&gt;FR0000120073^1.0*(EC_NEST_REC_S(40586)+EC_NEST_REC_U(40586))/EC_NEST_REC(40586)&lt;/Q&gt;&lt;R&gt;1&lt;/R&gt;&lt;C&gt;1&lt;/C&gt;&lt;D xsi:type="xsd:double"&gt;0.08&lt;/D&gt;&lt;/FQL&gt;&lt;FQL&gt;&lt;Q&gt;FR0000120073^1.0*(EC_NEST_REC_B(40614)+EC_NEST_REC_O(40614))/EC_NEST_REC(40614)&lt;/Q&gt;&lt;R&gt;1&lt;/R&gt;&lt;C&gt;1&lt;/C&gt;&lt;D xsi:type="xsd:double"&gt;0.3571429&lt;/D&gt;&lt;/FQL&gt;&lt;FQL&gt;&lt;Q&gt;FR0000120073^1.0*EC_NEST_REC_H(40614)/EC_NEST_REC(40614)&lt;/Q&gt;&lt;R&gt;1&lt;/R&gt;&lt;C&gt;1&lt;/C&gt;&lt;D xsi:type="xsd:double"&gt;0.5714286&lt;/D&gt;&lt;/FQL&gt;&lt;FQL&gt;&lt;Q&gt;FR0000120073^1.0*(EC_NEST_REC_S(40614)+EC_NEST_REC_U(40614))/EC_NEST_REC(40614)&lt;/Q&gt;&lt;R&gt;1&lt;/R&gt;&lt;C&gt;1&lt;/C&gt;&lt;D xsi:type="xsd:double"&gt;0.07142857&lt;/D&gt;&lt;/FQL&gt;&lt;FQL&gt;&lt;Q&gt;FR0000120073^1.0*(EC_NEST_REC_B(40645)+EC_NEST_REC_O(40645))/EC_NEST_REC(40645)&lt;/Q&gt;&lt;R&gt;1&lt;/R&gt;&lt;C&gt;1&lt;/C&gt;&lt;D xsi:type="xsd:double"&gt;0.3703704&lt;/D&gt;&lt;/FQL&gt;&lt;FQL&gt;&lt;Q&gt;FR0000120073^1.0*EC_NEST_REC_H(40645)/EC_NEST_REC(40645)&lt;/Q&gt;&lt;R&gt;1&lt;/R&gt;&lt;C&gt;1&lt;/C&gt;&lt;D xsi:type="xsd:double"&gt;0.5925926&lt;/D&gt;&lt;/FQL&gt;&lt;FQL&gt;&lt;Q&gt;FR0000120073^1.0*(EC_NEST_REC_S(40645)+EC_NEST_REC_U(40645))/EC_NEST_REC(40645)&lt;/Q&gt;&lt;R&gt;1&lt;/R&gt;&lt;C&gt;1&lt;/C&gt;</t>
        </r>
      </text>
    </comment>
    <comment ref="A53" authorId="2" shapeId="0" xr:uid="{00000000-0006-0000-0000-000036000000}">
      <text>
        <r>
          <rPr>
            <b/>
            <sz val="9"/>
            <color indexed="81"/>
            <rFont val="Tahoma"/>
            <family val="2"/>
          </rPr>
          <t>&lt;D xsi:type="xsd:double"&gt;0.03703704&lt;/D&gt;&lt;/FQL&gt;&lt;FQL&gt;&lt;Q&gt;FR0000120073^1.0*(EC_NEST_REC_B(40675)+EC_NEST_REC_O(40675))/EC_NEST_REC(40675)&lt;/Q&gt;&lt;R&gt;1&lt;/R&gt;&lt;C&gt;1&lt;/C&gt;&lt;D xsi:type="xsd:double"&gt;0.3571429&lt;/D&gt;&lt;/FQL&gt;&lt;FQL&gt;&lt;Q&gt;FR0000120073^1.0*EC_NEST_REC_H(40675)/EC_NEST_REC(40675)&lt;/Q&gt;&lt;R&gt;1&lt;/R&gt;&lt;C&gt;1&lt;/C&gt;&lt;D xsi:type="xsd:double"&gt;0.60714289999999993&lt;/D&gt;&lt;/FQL&gt;&lt;FQL&gt;&lt;Q&gt;FR0000120073^1.0*(EC_NEST_REC_S(40675)+EC_NEST_REC_U(40675))/EC_NEST_REC(40675)&lt;/Q&gt;&lt;R&gt;1&lt;/R&gt;&lt;C&gt;1&lt;/C&gt;&lt;D xsi:type="xsd:double"&gt;0.03571429&lt;/D&gt;&lt;/FQL&gt;&lt;FQL&gt;&lt;Q&gt;FR0000120073^1.0*(EC_NEST_REC_B(40706)+EC_NEST_REC_O(40706))/EC_NEST_REC(40706)&lt;/Q&gt;&lt;R&gt;1&lt;/R&gt;&lt;C&gt;1&lt;/C&gt;&lt;D xsi:type="xsd:double"&gt;0.34615389999999996&lt;/D&gt;&lt;/FQL&gt;&lt;FQL&gt;&lt;Q&gt;FR0000120073^1.0*EC_NEST_REC_H(40706)/EC_NEST_REC(40706)&lt;/Q&gt;&lt;R&gt;1&lt;/R&gt;&lt;C&gt;1&lt;/C&gt;&lt;D xsi:type="xsd:double"&gt;0.6153846&lt;/D&gt;&lt;/FQL&gt;&lt;FQL&gt;&lt;Q&gt;FR0000120073^1.0*(EC_NEST_REC_S(40706)+EC_NEST_REC_U(40706))/EC_NEST_REC(40706)&lt;/Q&gt;&lt;R&gt;1&lt;/R&gt;&lt;C&gt;1&lt;/C&gt;&lt;D xsi:type="xsd:double"&gt;0.03846154&lt;/D&gt;&lt;/FQL&gt;&lt;FQL&gt;&lt;Q&gt;FR0000120073^1.0*(EC_NEST_REC_B(40736)+EC_NEST_REC_O(40736))/EC_NEST_REC(40736)&lt;/Q&gt;&lt;R&gt;1&lt;/R&gt;&lt;C&gt;1&lt;/C&gt;&lt;D xsi:type="xsd:double"&gt;0.3846154&lt;/D&gt;&lt;/FQL&gt;&lt;FQL&gt;&lt;Q&gt;FR0000120073^1.0*EC_NEST_REC_H(40736)/EC_NEST_REC(40736)&lt;/Q&gt;&lt;R&gt;1&lt;/R&gt;&lt;C&gt;1&lt;/C&gt;&lt;D xsi:type="xsd:double"&gt;0.5769231&lt;/D&gt;&lt;/FQL&gt;&lt;FQL&gt;&lt;Q&gt;FR0000120073^1.0*(EC_NEST_REC_S(40736)+EC_NEST_REC_U(40736))/EC_NEST_REC(40736)&lt;/Q&gt;&lt;R&gt;1&lt;/R&gt;&lt;C&gt;1&lt;/C&gt;&lt;D xsi:type="xsd:double"&gt;0.03846154&lt;/D&gt;&lt;/FQL&gt;&lt;FQL&gt;&lt;Q&gt;FR0000120073^1.0*(EC_NEST_REC_B(40767)+EC_NEST_REC_O(40767))/EC_NEST_REC(40767)&lt;/Q&gt;&lt;R&gt;1&lt;/R&gt;&lt;C&gt;1&lt;/C&gt;&lt;D xsi:type="xsd:double"&gt;0.38095239999999997&lt;/D&gt;&lt;/FQL&gt;&lt;FQL&gt;&lt;Q&gt;FR0000120073^1.0*EC_NEST_REC_H(40767)/EC_NEST_REC(40767)&lt;/Q&gt;&lt;R&gt;1&lt;/R&gt;&lt;C&gt;1&lt;/C&gt;&lt;D xsi:type="xsd:double"&gt;0.5238096&lt;/D&gt;&lt;/FQL&gt;&lt;FQL&gt;&lt;Q&gt;FR0000120073^1.0*(EC_NEST_REC_S(40767)+EC_NEST_REC_U(40767))/EC_NEST_REC(40767)&lt;/Q&gt;&lt;R&gt;1&lt;/R&gt;&lt;C&gt;1&lt;/C&gt;&lt;D xsi:type="xsd:double"&gt;0.095238099999999992&lt;/D&gt;&lt;/FQL&gt;&lt;FQL&gt;&lt;Q&gt;FR0000120073^1.0*(EC_NEST_REC_B(40798)+EC_NEST_REC_O(40798))/EC_NEST_REC(40798)&lt;/Q&gt;&lt;R&gt;1&lt;/R&gt;&lt;C&gt;1&lt;/C&gt;&lt;D xsi:type="xsd:double"&gt;0.36&lt;/D&gt;&lt;/FQL&gt;&lt;FQL&gt;&lt;Q&gt;FR0000120073^1.0*EC_NEST_REC_H(40798)/EC_NEST_REC(40798)&lt;/Q&gt;&lt;R&gt;1&lt;/R&gt;&lt;C&gt;1&lt;/C&gt;&lt;D xsi:type="xsd:double"&gt;0.52&lt;/D&gt;&lt;/FQL&gt;&lt;FQL&gt;&lt;Q&gt;FR0000120073^1.0*(EC_NEST_REC_S(40798)+EC_NEST_REC_U(40798))/EC_NEST_REC(40798)&lt;/Q&gt;&lt;R&gt;1&lt;/R&gt;&lt;C&gt;1&lt;/C&gt;&lt;D xsi:type="xsd:double"&gt;0.12&lt;/D&gt;&lt;/FQL&gt;&lt;FQL&gt;&lt;Q&gt;FR0000120073^1.0*(EC_NEST_REC_B(40828)+EC_NEST_REC_O(40828))/EC_NEST_REC(40828)&lt;/Q&gt;&lt;R&gt;1&lt;/R&gt;&lt;C&gt;1&lt;/C&gt;&lt;D xsi:type="xsd:double"&gt;0.4230769&lt;/D&gt;&lt;/FQL&gt;&lt;FQL&gt;&lt;Q&gt;FR0000120073^1.0*EC_NEST_REC_H(40828)/EC_NEST_REC(40828)&lt;/Q&gt;&lt;R&gt;1&lt;/R&gt;&lt;C&gt;1&lt;/C&gt;&lt;D xsi:type="xsd:double"&gt;0.5&lt;/D&gt;&lt;/FQL&gt;&lt;FQL&gt;&lt;Q&gt;FR0000120073^1.0*(EC_NEST_REC_S(40828)+EC_NEST_REC_U(40828))/EC_NEST_REC(40828)&lt;/Q&gt;&lt;R&gt;1&lt;/R&gt;&lt;C&gt;1&lt;/C&gt;&lt;D xsi:type="xsd:double"&gt;0.07692308&lt;/D&gt;&lt;/FQL&gt;&lt;FQL&gt;&lt;Q&gt;FR0000120073^1.0*(EC_NEST_REC_B(40859)+EC_NEST_REC_O(40859))/EC_NEST_REC(40859)&lt;/Q&gt;&lt;R&gt;1&lt;/R&gt;&lt;C&gt;1&lt;/C&gt;&lt;D xsi:type="xsd:double"&gt;0.4285714&lt;/D&gt;&lt;/FQL&gt;&lt;FQL&gt;&lt;Q&gt;FR0000120073^1.0*EC_NEST_REC_H(40859)/EC_NEST_REC(40859)&lt;/Q&gt;&lt;R&gt;1&lt;/R&gt;&lt;C&gt;1&lt;/C&gt;&lt;D xsi:type="xsd:double"&gt;0.46428569999999997&lt;/D&gt;&lt;/FQL&gt;&lt;FQL&gt;&lt;Q&gt;FR0000120073^1.0*(EC_NEST_REC_S(40859)+EC_NEST_REC_U(40859))/EC_NEST_REC(40859)&lt;/Q&gt;&lt;R&gt;1&lt;/R&gt;&lt;C&gt;1&lt;/C&gt;&lt;D xsi:type="xsd:double"&gt;0.10714286&lt;/D&gt;&lt;/FQL&gt;&lt;FQL&gt;&lt;Q&gt;IT0000062072^JULIAN(FF_FISCAL_DATE(ANN,40861,,,RF,"DATEN"))&lt;/Q&gt;&lt;R&gt;1&lt;/R&gt;&lt;C&gt;1&lt;/C&gt;&lt;D xsi:type="xsd:int"&gt;40543&lt;/D&gt;&lt;/FQL&gt;&lt;FQL&gt;&lt;Q&gt;IT0000062072^FF_CAPEX_FIX(ANN,2010,,,,EUR)&lt;/Q&gt;&lt;R&gt;1&lt;/R&gt;&lt;C&gt;1&lt;/C&gt;&lt;D xsi:type="xsd:double"&gt;456.1&lt;/D&gt;&lt;/FQL&gt;&lt;FQL&gt;&lt;Q&gt;IT0000062072^FF_NET_INC(ANN,2010,,,,EUR)&lt;/Q&gt;&lt;R&gt;1&lt;/R&gt;&lt;C&gt;1&lt;/C&gt;&lt;D xsi:type="xsd:double"&gt;1651.1000000000001&lt;/D&gt;&lt;/FQL&gt;&lt;FQL&gt;&lt;Q&gt;IT0000062072^FF_EBIT_IB(ANN,2010,,,,EUR)&lt;/Q&gt;&lt;R&gt;0&lt;/R&gt;&lt;C&gt;0&lt;/C&gt;&lt;/FQL&gt;&lt;FQL&gt;&lt;Q&gt;IT0000062072^FF_EBITDA_IB(ANN,2010,,,,EUR)&lt;/Q&gt;&lt;R&gt;0&lt;/R&gt;&lt;C&gt;0&lt;/C&gt;&lt;/FQL&gt;&lt;FQL&gt;&lt;Q&gt;IT0000062072^FF_SALES(ANN,2010,,,,EUR)&lt;/Q&gt;&lt;R&gt;1&lt;/R&gt;&lt;C&gt;1&lt;/C&gt;&lt;D xsi:type="xsd:double"&gt;87458.9&lt;/D&gt;&lt;/FQL&gt;&lt;FQL&gt;&lt;Q&gt;IT0000062072^ECA_MED_SALES(2011,0,,,"CUR=EUR")&lt;/Q&gt;&lt;R&gt;1&lt;/R&gt;&lt;C&gt;1&lt;/C&gt;&lt;D xsi:type="xsd:double"&gt;69128.6&lt;/D&gt;&lt;/FQL&gt;&lt;FQL&gt;&lt;Q&gt;IT0000062072^ECA_MED_SALES(2012,0,,,"CUR=EUR")&lt;/Q&gt;&lt;R&gt;1&lt;/R&gt;&lt;C&gt;1&lt;/C&gt;&lt;D xsi:type="xsd:double"&gt;71273.150000000009&lt;/D&gt;&lt;/FQL&gt;&lt;FQL&gt;&lt;Q&gt;IT0000062072^ECA_MED_SALES(2013,0,,,"CUR=EUR")&lt;/Q&gt;&lt;R&gt;1&lt;/R&gt;&lt;C&gt;1&lt;/C&gt;&lt;D xsi:type="xsd:double"&gt;71704.95&lt;/D&gt;&lt;/FQL&gt;&lt;FQL&gt;&lt;Q&gt;IT0000062072^ECA_MED_SALES(2014,0,,,"CUR=EUR")&lt;/Q&gt;&lt;R&gt;1&lt;/R&gt;&lt;C&gt;1&lt;/C&gt;&lt;D xsi:type="xsd:double"&gt;74031&lt;/D&gt;&lt;/FQL&gt;&lt;FQL&gt;&lt;Q&gt;IT0000062072^ECA_MED_EBITDA(2011,0,,,"CUR=EUR")&lt;/Q&gt;&lt;R&gt;1&lt;/R&gt;&lt;C&gt;1&lt;/C&gt;&lt;D xsi:type="xsd:double"&gt;2906.37&lt;/D&gt;&lt;/FQL&gt;&lt;FQL&gt;&lt;Q&gt;IT0000062072^ECA_MED_EBITDA(2012,0,,,"CUR=EUR")&lt;/Q&gt;&lt;R&gt;1&lt;/R&gt;&lt;C&gt;1&lt;/C&gt;&lt;D xsi:type="xsd:double"&gt;3725.86&lt;/D&gt;&lt;/FQL&gt;&lt;FQL&gt;&lt;Q&gt;IT0000062072^ECA_MED_EBITDA(2013,0,,,"CUR=EUR")&lt;/Q&gt;&lt;R&gt;1&lt;/R&gt;&lt;C&gt;1&lt;/C&gt;&lt;D xsi:type="xsd:double"&gt;3932.3050000000003&lt;/D&gt;&lt;/FQL&gt;&lt;FQL&gt;&lt;Q&gt;IT0000062072^ECA_MED_EBITDA(2014,0,,,"CUR=EUR")&lt;/Q&gt;&lt;R&gt;0&lt;/R&gt;&lt;C&gt;0&lt;/C&gt;&lt;/FQL&gt;&lt;FQL&gt;&lt;Q&gt;IT0000062072^ECA_MED_EBIT(2011,0,,,"CUR=EUR")&lt;/Q&gt;&lt;R&gt;1&lt;/R&gt;&lt;C&gt;1&lt;/C&gt;&lt;D xsi:type="xsd:double"&gt;4068&lt;/D&gt;&lt;/FQL&gt;&lt;FQL&gt;&lt;Q&gt;IT0000062072^ECA_MED_EBIT(2012,0,,,"CUR=EUR")&lt;/Q&gt;&lt;R&gt;1&lt;/R&gt;&lt;C&gt;1&lt;/C&gt;&lt;D xsi:type="xsd:double"&gt;4650&lt;/D&gt;&lt;/FQL&gt;&lt;FQL&gt;&lt;Q&gt;IT0000062072^ECA_MED_EBIT(2013,0,,,"CUR=EUR")&lt;/Q&gt;&lt;R&gt;1&lt;/R&gt;&lt;C&gt;1&lt;/C&gt;&lt;D xsi:type="xsd:double"&gt;4850.5&lt;/D&gt;&lt;/FQL&gt;&lt;FQL&gt;&lt;Q&gt;IT0000062072^ECA_MED_EBIT(2014,0,,,"CUR=EUR")&lt;/Q&gt;&lt;R&gt;1&lt;/R&gt;&lt;C&gt;1&lt;/C&gt;&lt;D xsi:type="xsd:double"&gt;4815.5&lt;/D&gt;&lt;/FQL&gt;&lt;FQL&gt;&lt;Q&gt;IT0000062072^ECA_MED_NET(2011,0,,,"CUR=EUR")&lt;/Q&gt;&lt;R&gt;1&lt;/R&gt;&lt;C&gt;1&lt;/C&gt;&lt;D xsi:type="xsd:double"&gt;1312&lt;/D&gt;&lt;/FQL&gt;&lt;FQL&gt;&lt;Q&gt;IT0000062072^ECA_MED_NET(2012,0,,,"CUR=EUR")&lt;/Q&gt;&lt;R&gt;1&lt;/R&gt;&lt;C&gt;1&lt;/C&gt;&lt;D xsi:type="xsd:double"&gt;2197.5&lt;/D&gt;&lt;/FQL&gt;&lt;FQL&gt;&lt;Q&gt;IT0000062072^ECA_MED_NET(2013,0,,,"CUR=EUR")&lt;/Q&gt;&lt;R&gt;1&lt;/R&gt;&lt;C&gt;1&lt;/C&gt;&lt;D xsi:type="xsd:double"&gt;2450&lt;/D&gt;&lt;/FQL&gt;&lt;FQL&gt;&lt;Q&gt;IT0000062072^ECA_MED_NET(2014,0,,,"CUR=EUR")&lt;/Q&gt;&lt;R&gt;1&lt;/R&gt;&lt;C&gt;1&lt;/C&gt;&lt;D xsi:type="xsd:double"&gt;2334&lt;/D&gt;&lt;/FQL&gt;&lt;FQL&gt;&lt;Q&gt;IT0000062072^ECA_MED_CAPEX(2011,0,,,"CUR=EUR")&lt;/Q&gt;&lt;R&gt;0&lt;/R&gt;&lt;C&gt;0&lt;/C&gt;&lt;/FQL&gt;&lt;FQL&gt;&lt;Q&gt;IT0000062072^ECA_MED_CAPEX(2012,0,,,"CUR=EUR")&lt;/Q&gt;&lt;R&gt;0&lt;/R&gt;&lt;C&gt;0&lt;/C&gt;&lt;/FQL&gt;&lt;FQL&gt;&lt;Q&gt;IT0000062072^ECA_MED_CAPEX(2013,0,,,"CUR=EUR")&lt;/Q&gt;&lt;R&gt;0&lt;/R&gt;&lt;C&gt;0&lt;/C&gt;&lt;/FQL&gt;&lt;FQL&gt;&lt;Q&gt;IT0000062072^ECA_MED_CAPEX(2014,0,,,"CUR=EUR")&lt;/Q&gt;&lt;R&gt;0&lt;/R&gt;&lt;C&gt;0&lt;/C&gt;&lt;/FQL&gt;&lt;FQL&gt;&lt;Q&gt;IT0000062072^FF_SALES(ANN,2006,,,,EUR)&lt;/Q&gt;&lt;R&gt;1&lt;/R&gt;&lt;C&gt;1&lt;/C&gt;&lt;D xsi:type="xsd:double"&gt;77435.8&lt;/D&gt;&lt;/FQL&gt;&lt;FQL&gt;&lt;Q&gt;IT0000062072^FF_SALES(ANN,2007,,,,EUR)&lt;/Q&gt;&lt;R&gt;1&lt;/R&gt;&lt;C&gt;1&lt;/C&gt;&lt;D xsi:type="xsd:double"&gt;81095.6&lt;/D&gt;&lt;/FQL&gt;&lt;FQL&gt;&lt;Q&gt;IT0000062072^FF_SALES(ANN,2008,,,,EUR)&lt;/Q&gt;&lt;R&gt;1&lt;/R&gt;&lt;C&gt;1&lt;/C&gt;&lt;D xsi:type="xsd:double"&gt;66327.2&lt;/D&gt;&lt;/FQL&gt;&lt;FQL&gt;&lt;Q&gt;IT0000062072^FF_SALES(ANN,2009,,,,EUR)&lt;/Q&gt;&lt;R&gt;1&lt;/R&gt;&lt;C&gt;1&lt;/C&gt;&lt;D xsi:type="xsd:double"&gt;87153.7&lt;/D&gt;&lt;/FQL&gt;&lt;FQL&gt;&lt;Q&gt;IT0000062072^FF_EBITDA_IB(ANN,2006,,,,EUR)&lt;/Q&gt;&lt;R&gt;0&lt;/R&gt;&lt;C&gt;0&lt;/C&gt;&lt;/FQL&gt;&lt;FQL&gt;&lt;Q&gt;IT0000062072^FF_EBITDA_IB(ANN,2007,,,,EUR)&lt;/Q&gt;&lt;R&gt;0&lt;/R&gt;&lt;C&gt;0&lt;/C&gt;&lt;/FQL&gt;&lt;FQL&gt;&lt;Q&gt;IT0000062072^FF_EBITDA_IB(ANN,2008,,,,EUR)&lt;/Q&gt;&lt;R&gt;0&lt;/R&gt;&lt;C&gt;0&lt;/C&gt;&lt;/FQL&gt;&lt;FQL&gt;&lt;Q&gt;IT0000062072^FF_EBITDA_IB(ANN,2009,,,,EUR)&lt;/Q&gt;&lt;R&gt;0&lt;/R&gt;&lt;C&gt;0&lt;/C&gt;&lt;/FQL&gt;&lt;FQL&gt;&lt;Q&gt;IT0000062072^FF_EBIT_IB(ANN,2006,,,,EUR)&lt;/Q&gt;&lt;R&gt;0&lt;/R&gt;&lt;C&gt;0&lt;/C&gt;&lt;/FQL&gt;&lt;FQL&gt;&lt;Q&gt;IT0000062072^FF_EBIT_IB(ANN,2007,,,,EUR)&lt;/Q&gt;&lt;R&gt;0&lt;/R&gt;&lt;C&gt;0&lt;/C&gt;&lt;/FQL&gt;&lt;FQL&gt;&lt;Q&gt;IT0000062072^FF_EBIT_IB(ANN,2008,,,,EUR)&lt;/Q&gt;&lt;R&gt;0&lt;/R&gt;&lt;C&gt;0&lt;/C&gt;&lt;/FQL&gt;&lt;FQL&gt;&lt;Q&gt;IT0000062072^FF_EBIT_IB(ANN,2009,,,,EUR)&lt;/Q&gt;&lt;R&gt;0&lt;/R&gt;&lt;C&gt;0&lt;/C&gt;&lt;/FQL&gt;&lt;FQL&gt;&lt;Q&gt;IT0000062072^FF_NET_INC(ANN,2006,,,,EUR)&lt;/Q&gt;&lt;R&gt;1&lt;/R&gt;&lt;C&gt;1&lt;/C&gt;&lt;D xsi:type="xsd:double"&gt;2404.8&lt;/D&gt;&lt;/FQL&gt;&lt;FQL&gt;&lt;Q&gt;IT0000062072^FF_NET_INC(ANN,2007,,,,EUR)&lt;/Q&gt;&lt;R&gt;1&lt;/R&gt;&lt;C&gt;1&lt;/C&gt;&lt;D xsi:type="xsd:double"&gt;2915.6&lt;/D&gt;&lt;/FQL&gt;&lt;FQL&gt;&lt;Q&gt;IT0000062072^FF_NET_INC(ANN,2008,,,,EUR)&lt;/Q&gt;&lt;R&gt;1&lt;/R&gt;&lt;C&gt;1&lt;/C&gt;&lt;D xsi:type="xsd:double"&gt;860.9&lt;/D&gt;&lt;/FQL&gt;&lt;FQL&gt;&lt;Q&gt;IT0000062072^FF_NET_INC(ANN,2009,,,,EUR)&lt;/Q&gt;&lt;R&gt;1&lt;/R&gt;&lt;C&gt;1&lt;/C&gt;&lt;D xsi:type="xsd:double"&gt;1213&lt;/D&gt;&lt;/FQL&gt;&lt;FQL&gt;&lt;Q&gt;IT0000062072^FF_CAPEX_FIX(ANN,2006,,,,EUR)&lt;/Q&gt;&lt;R&gt;1&lt;/R&gt;&lt;C&gt;1&lt;/C&gt;&lt;D xsi:type="xsd:double"&gt;4857.9&lt;/D&gt;&lt;/FQL&gt;&lt;FQL&gt;&lt;Q&gt;IT0000062072^FF_CAPEX_FIX(ANN,2007,,,,EUR)&lt;/Q&gt;&lt;R&gt;1&lt;/R&gt;&lt;C&gt;1&lt;/C&gt;&lt;D xsi:type="xsd:double"&gt;0&lt;/D&gt;&lt;/FQL&gt;&lt;FQL&gt;&lt;Q&gt;IT0000062072^FF_CAPEX_FIX(ANN,2008,,,,EUR)&lt;/Q&gt;&lt;R&gt;1&lt;/R&gt;&lt;C&gt;1&lt;/C&gt;&lt;D xsi:type="xsd:double"&gt;5171.5&lt;/D&gt;&lt;/FQL&gt;&lt;FQL&gt;&lt;Q&gt;IT0000062072^FF_CAPEX_FIX(ANN,2009,,,,EUR)&lt;/Q&gt;&lt;R&gt;1&lt;/R&gt;&lt;C&gt;1&lt;/C&gt;&lt;D xsi:type="xsd:double"&gt;565.7&lt;/D&gt;&lt;/FQL&gt;&lt;FQL&gt;&lt;Q&gt;IT0000062072^1.0*(EC_NEST_REC_B(40494)+EC_NEST_REC_O(40494))/EC_NEST_REC(40494)&lt;/Q&gt;&lt;R&gt;1&lt;/R&gt;&lt;C&gt;1&lt;/C&gt;&lt;D xsi:type="xsd:double"&gt;0.1785714&lt;/D&gt;&lt;/FQL&gt;&lt;FQL&gt;&lt;Q&gt;IT0000062072^1.0*EC_NEST_REC_H(40494)/EC_NEST_REC(40494)&lt;/Q&gt;&lt;R&gt;1&lt;/R&gt;&lt;C&gt;1&lt;/C&gt;&lt;D xsi:type="xsd:double"&gt;0.5714286&lt;/D&gt;&lt;/FQL&gt;&lt;FQL&gt;&lt;Q&gt;IT0000062072^1.0*(EC_NEST_REC_S(40494)+EC_NEST_REC_U(40494))/EC_NEST_REC(40494)&lt;/Q&gt;&lt;R&gt;1&lt;/R&gt;&lt;C&gt;1&lt;/C&gt;&lt;D xsi:type="xsd:double"&gt;0.25&lt;/D&gt;&lt;/FQL&gt;&lt;FQL&gt;&lt;Q&gt;IT0000062072^1.0*(EC_NEST_REC_B(40524)+EC_NEST_REC_O(40524))/EC_NEST_REC(40524)&lt;/Q&gt;&lt;R&gt;1&lt;/R&gt;&lt;C&gt;1&lt;/C&gt;&lt;D xsi:type="xsd:double"&gt;0.16&lt;/D&gt;&lt;/FQL&gt;&lt;FQL&gt;&lt;Q&gt;IT0000062072^1.0*EC_NEST_REC_H(40524)/EC_NEST_REC(40524)&lt;/Q&gt;&lt;R&gt;1&lt;/R&gt;&lt;C&gt;1&lt;/C&gt;&lt;D xsi:type="xsd:double"&gt;0.52&lt;/D&gt;&lt;/FQL&gt;&lt;FQL&gt;&lt;Q&gt;IT0000062072^1.0*(EC_NEST_REC_S(40524)+EC_NEST_REC_U(40524))/EC_NEST_REC(40524)&lt;/Q&gt;&lt;R&gt;1&lt;/R&gt;&lt;C&gt;1&lt;/C&gt;&lt;D xsi:type="xsd:double"&gt;0.32&lt;/D&gt;&lt;/FQL&gt;&lt;FQL&gt;&lt;Q&gt;IT0000062072^1.0*(EC_NEST_REC_B(40555)+EC_NEST_REC_O(40555))/EC_NEST_REC(40555)&lt;/Q&gt;&lt;R&gt;1&lt;/R&gt;&lt;C&gt;1&lt;/C&gt;&lt;D xsi:type="xsd:double"&gt;0.1428571&lt;/D&gt;&lt;/FQL&gt;&lt;FQL&gt;&lt;Q&gt;IT0000062072^1.0*EC_NEST_REC_H(40555)/EC_NEST_REC(40555)&lt;/Q&gt;&lt;R&gt;1&lt;/R&gt;&lt;C&gt;1&lt;/C&gt;&lt;D xsi:type="xsd:double"&gt;0.5714286&lt;/D&gt;&lt;/FQL&gt;&lt;FQL&gt;&lt;Q&gt;IT0000062072^1.0*(EC_NEST_REC_S(40555)+EC_NEST_REC_U(40555))/EC_NEST_REC(40555)&lt;/Q&gt;&lt;R&gt;1&lt;/R&gt;&lt;C&gt;1&lt;/C&gt;&lt;D xsi:type="xsd:double"&gt;0.2857143&lt;/D&gt;&lt;/FQL&gt;&lt;FQL&gt;&lt;Q&gt;IT0000062072^1.0*(EC_NEST_REC_B(40586)+EC_NEST_REC_O(40586))/EC_NEST_REC(40586)&lt;/Q&gt;&lt;R&gt;1&lt;/R&gt;&lt;C&gt;1&lt;/C&gt;&lt;D xsi:type="xsd:double"&gt;0.20689659999999999&lt;/D&gt;&lt;/FQL&gt;&lt;FQL&gt;&lt;Q&gt;IT0000062072^1.0*EC_NEST_REC_H(40586)/EC_NEST_REC(40586)&lt;/Q&gt;&lt;R&gt;1&lt;/R&gt;&lt;C&gt;1&lt;/C&gt;&lt;D xsi:type="xsd:double"&gt;0.5172414&lt;/D&gt;&lt;/FQL&gt;&lt;FQL&gt;&lt;Q&gt;IT0000062072^1.0*(EC_NEST_REC_S(40586)+EC_NEST_REC_U(40586))/EC_NEST_REC(40586)&lt;/Q&gt;&lt;R&gt;1&lt;/R&gt;&lt;C&gt;1&lt;/C&gt;&lt;D xsi:type="xsd:double"&gt;0.2758621&lt;/D&gt;&lt;/FQL&gt;&lt;FQL&gt;&lt;Q&gt;IT0000062072^1.0*(EC_NEST_REC_B(40614)+EC_NEST_REC_O(40614))/EC_NEST_REC(40614)&lt;/Q&gt;&lt;R&gt;1&lt;/R&gt;&lt;C&gt;1&lt;/C&gt;&lt;D xsi:type="xsd:double"&gt;0.2142857&lt;/D&gt;&lt;/FQL&gt;&lt;FQL&gt;&lt;Q&gt;IT0000062072^1.0*EC_NEST_REC_H(40614)/EC_NEST_REC(40614)&lt;/Q&gt;&lt;R&gt;1&lt;/R&gt;&lt;C&gt;1&lt;/C&gt;&lt;D xsi:type="xsd:double"&gt;0.5357143&lt;/D&gt;&lt;/FQL&gt;&lt;FQL&gt;&lt;Q&gt;IT0000062072^1.0*(EC_NEST_REC_S(40614)+EC_NEST_REC_U(40614))/EC_NEST_REC(40614)&lt;/Q&gt;&lt;R&gt;1&lt;/R&gt;&lt;C&gt;1&lt;/C&gt;&lt;D xsi:type="xsd:double"&gt;0.25&lt;/D&gt;&lt;/FQL&gt;&lt;FQL&gt;&lt;Q&gt;IT0000062072^1.0*(EC_NEST_REC_B(40645)+EC_NEST_REC_O(40645))/EC_NEST_REC(40645)&lt;/Q&gt;&lt;R&gt;1&lt;/R&gt;&lt;C&gt;1&lt;/C&gt;&lt;D xsi:type="xsd:double"&gt;0.23529409999999998&lt;/D&gt;&lt;/FQL&gt;&lt;FQL&gt;&lt;Q&gt;IT0000062072^1.0*EC_NEST_REC_H(40645)/EC_NEST_REC(40645)&lt;/Q&gt;&lt;R&gt;1&lt;/R&gt;&lt;C&gt;1&lt;/C&gt;&lt;D xsi:type="xsd:double"&gt;0.5294118&lt;/D&gt;&lt;/FQL&gt;&lt;FQL&gt;&lt;Q&gt;IT0000062072^1.0*(EC_NEST_REC_S(40645)+EC_NEST_REC_U(40645))/EC_NEST_REC(40645)&lt;/Q&gt;&lt;R&gt;1&lt;/R&gt;&lt;C&gt;1&lt;/C&gt;&lt;D xsi:type="xsd:double"&gt;0.23529409999999998&lt;/D&gt;&lt;/FQL&gt;&lt;FQL&gt;&lt;Q&gt;IT0000062072^1.0*(EC_NEST_REC_B(40675)+EC_NEST_REC_O(40675))/EC_NEST_REC(40675)&lt;/Q&gt;&lt;R&gt;1&lt;/R&gt;&lt;C&gt;1&lt;/C&gt;&lt;D xsi:type="xsd:double"&gt;0.2727273&lt;/D&gt;&lt;/FQL&gt;&lt;FQL&gt;&lt;Q&gt;IT0000062072^1.0*EC_NEST_REC_H(40675)/EC_NEST_REC(40675)&lt;/Q&gt;&lt;R&gt;1&lt;/R&gt;&lt;C&gt;1&lt;/C&gt;&lt;D xsi:type="xsd:double"&gt;0.5454546&lt;/D&gt;&lt;/FQL&gt;&lt;FQL&gt;&lt;Q&gt;IT0000062072^1.0*(EC_NEST_REC_S(40675)+EC_NEST_REC_U(40675))/EC_NEST_REC(40675)&lt;/Q&gt;&lt;R&gt;1&lt;/R&gt;&lt;C&gt;1&lt;/C&gt;&lt;D xsi:type="xsd:double"&gt;0.18181819999999999&lt;/D&gt;&lt;/FQL&gt;&lt;FQL&gt;&lt;Q&gt;IT0000062072^1.0*(EC_NEST_REC_B(40706)+EC_NEST_REC_O(40706))/EC_NEST_REC(40706)&lt;/Q&gt;&lt;R&gt;1&lt;/R&gt;&lt;C&gt;1&lt;/C&gt;&lt;D xsi:type="xsd:double"&gt;0.3225806&lt;/D&gt;&lt;/FQL&gt;&lt;FQL&gt;&lt;Q&gt;IT0000062072^1.0*EC_NEST_REC_H(40706)/EC_NEST_REC(40706)&lt;/Q&gt;&lt;R&gt;1&lt;/R&gt;&lt;C&gt;1&lt;/C&gt;&lt;D xsi:type="xsd:double"&gt;0.5483871&lt;/D&gt;&lt;/FQL&gt;&lt;FQL&gt;&lt;Q&gt;IT0000062072^1.0*(EC_NEST_REC_S(40706)+EC_NEST_REC_U(40706))/EC_NEST_REC(40706)&lt;/Q&gt;&lt;R&gt;1&lt;/R&gt;&lt;C&gt;1&lt;/C&gt;&lt;D xsi:type="xsd:double"&gt;0.1290323&lt;/D&gt;&lt;/FQL&gt;&lt;FQL&gt;&lt;Q&gt;IT0000062072^1.0*(EC_NEST_REC_B(40736)+EC_NEST_REC_O(40736))/EC_NEST_REC(40736)&lt;/Q&gt;&lt;R&gt;1&lt;/R&gt;&lt;C&gt;1&lt;/C&gt;&lt;D xsi:type="xsd:double"&gt;0.3333333&lt;/D&gt;&lt;/FQL&gt;&lt;FQL&gt;&lt;Q&gt;IT0000062072^1.0*EC_NEST_REC_H(40736)/EC_NEST_REC(40736)&lt;/Q&gt;&lt;R&gt;1&lt;/R&gt;&lt;C&gt;1&lt;/C&gt;&lt;D xsi:type="xsd:double"&gt;0.48484849999999996&lt;/D&gt;&lt;/FQL&gt;&lt;FQL&gt;&lt;Q&gt;IT0000062072^1.0*(EC_NEST_REC_S(40736)+EC_NEST_REC_U(40736))/EC_NEST_REC(40736)&lt;/Q&gt;&lt;R&gt;1&lt;/R&gt;&lt;C&gt;1&lt;/C&gt;&lt;D xsi:type="xsd:double"&gt;0.18181819999999999&lt;/D&gt;&lt;/FQL&gt;&lt;FQL&gt;&lt;Q&gt;IT0000062072^1.0*(EC_NEST_REC_B(40767)+EC_NEST_REC_O(40767))/EC_NEST_REC(40767)&lt;/Q&gt;&lt;R&gt;1&lt;/R&gt;&lt;C&gt;1&lt;/C&gt;&lt;D xsi:type="xsd:double"&gt;0.3333333&lt;/D&gt;&lt;/FQL&gt;&lt;FQL&gt;&lt;Q&gt;IT0000062072^1.0*EC_NEST_REC_H(40767)/EC_NEST_REC(40767)&lt;/Q&gt;&lt;R&gt;1&lt;/R&gt;&lt;C&gt;1&lt;/C&gt;&lt;D xsi:type="xsd:double"&gt;0.48484849999999996&lt;/D&gt;&lt;/FQL&gt;&lt;FQL&gt;&lt;Q&gt;IT0000062072^1.0*(EC_NEST_REC_S(40767)+EC_NEST_REC_U(40767))/EC_NEST_REC(40767)&lt;/Q&gt;&lt;R&gt;1&lt;/R&gt;&lt;C&gt;1&lt;/C&gt;&lt;D xsi:type="xsd:double"&gt;0.18181819999999999&lt;/D&gt;&lt;/FQL&gt;&lt;FQL&gt;&lt;Q&gt;IT0000062072^1.0*(EC_NEST_REC_B(40798)+EC_NEST_REC_O(40798))/EC_NEST_REC(40798)&lt;/Q&gt;&lt;R&gt;1&lt;/R&gt;&lt;C&gt;1&lt;/C&gt;&lt;D xsi:type="xsd:double"&gt;0.3529412&lt;/D&gt;&lt;/FQL&gt;&lt;FQL&gt;&lt;Q&gt;IT0000062072^1.0*EC_NEST_REC_H(40798)/EC_NEST_REC(40798)&lt;/Q&gt;&lt;R&gt;1&lt;/R&gt;&lt;C&gt;1&lt;/C&gt;&lt;D xsi:type="xsd:double"&gt;0.47058819999999996&lt;/D&gt;&lt;/FQL&gt;&lt;FQL&gt;&lt;Q&gt;IT0000062072^1.0*(EC_NEST_REC_S(40798)+EC_NEST_REC_U(40798))/EC_NEST_REC(40798)&lt;/Q&gt;&lt;R&gt;1&lt;/R&gt;&lt;C&gt;1&lt;/C&gt;&lt;D xsi:type="xsd:double"&gt;0.1764706&lt;/D&gt;&lt;/FQL&gt;&lt;FQL&gt;&lt;Q&gt;IT0000062072^1.0*(EC_NEST_REC_B(40828)+EC_NEST_REC_O(40828))/EC_NEST_REC(40828)&lt;/Q&gt;&lt;R&gt;1&lt;/R&gt;&lt;C&gt;1&lt;/C&gt;&lt;D xsi:type="xsd:double"&gt;0.2727273&lt;/D&gt;&lt;/FQL&gt;&lt;FQL&gt;&lt;Q&gt;IT0000062072^1.0*EC_NEST_REC_H(40828)/EC_NEST_REC(40828)&lt;/Q&gt;&lt;R&gt;1&lt;/R&gt;&lt;C&gt;1&lt;/C&gt;&lt;D xsi:type="xsd:double"&gt;0.5151515&lt;/D&gt;&lt;/FQL&gt;&lt;FQL&gt;&lt;Q&gt;IT0000062072^1.0*(EC_NEST_REC_S(40828)+EC_NEST_REC_U(40828))/EC_NEST_REC(40828)&lt;/Q&gt;&lt;R&gt;1&lt;/R&gt;&lt;C&gt;1&lt;/C&gt;&lt;D xsi:type="xsd:double"&gt;0.21212119999999998&lt;/D&gt;&lt;/FQL&gt;&lt;FQL&gt;&lt;Q&gt;IT0000062072^1.0*(EC_NEST_REC_B(40859)+EC_NEST_REC_O(40859))/EC_NEST_REC(40859)&lt;/Q&gt;&lt;R&gt;1&lt;/R&gt;&lt;C&gt;1&lt;/C&gt;&lt;D xsi:type="xsd:double"&gt;0.1724138&lt;/D&gt;&lt;/FQL&gt;&lt;FQL&gt;&lt;Q&gt;IT0000062072^1.0*EC_NEST_REC_H(40859)/EC_NEST_REC(40859)&lt;/Q&gt;&lt;R&gt;1&lt;/R&gt;&lt;C&gt;1&lt;/C&gt;&lt;D xsi:type="xsd:double"&gt;0.6206896&lt;/D&gt;&lt;/FQL&gt;&lt;FQL&gt;&lt;Q&gt;IT0000062072^1.0*(EC_NEST_REC_S(40859)+EC_NEST_REC_U(40859))/EC_NEST_REC(40859)&lt;/Q&gt;&lt;R&gt;1&lt;/R&gt;&lt;C&gt;1&lt;/C&gt;&lt;D xsi:type="xsd:double"&gt;0.20689659999999999&lt;/D&gt;&lt;/FQL&gt;&lt;FQL&gt;&lt;Q&gt;FR0000120321^JULIAN(FF_FISCAL_DATE(QTR,40861,,,RF,"DATEN"))&lt;/Q&gt;&lt;R&gt;1&lt;/R&gt;&lt;C&gt;1&lt;/C&gt;&lt;D xsi:type="xsd:int"&gt;40816&lt;/D&gt;&lt;/FQL&gt;&lt;FQL&gt;&lt;Q&gt;FR0000120321^FF_CAPEX_FIX(ANN,2010,,,,EUR)&lt;/Q&gt;&lt;R&gt;1&lt;/R&gt;&lt;C&gt;1&lt;/C&gt;&lt;D xsi:type="xsd:double"&gt;677.9&lt;/D&gt;&lt;/FQL&gt;&lt;FQL&gt;&lt;Q&gt;FR0000120321^FF_NET_INC(ANN,2010,,,,EUR)&lt;/Q&gt;&lt;R&gt;1&lt;/R&gt;&lt;C&gt;1&lt;/C&gt;&lt;D xsi:type="xsd:double"&gt;2239.7&lt;/D&gt;&lt;/FQL&gt;&lt;FQL&gt;&lt;Q&gt;FR0000120321^FF_EBIT_IB(ANN,2010,,,,EUR)&lt;/Q&gt;&lt;R&gt;1&lt;/R&gt;&lt;C&gt;1&lt;/C&gt;&lt;D xsi:type="xsd:double"&gt;3056.8999999999978&lt;/D&gt;&lt;/FQL&gt;&lt;FQL&gt;&lt;Q&gt;FR0000120321^FF_EBITDA_IB(ANN,2010,,,,EUR)&lt;/Q&gt;&lt;R&gt;1&lt;/R&gt;&lt;C&gt;1&lt;/C&gt;&lt;D xsi:type="xsd:double"&gt;3791.0999999999976&lt;/D&gt;&lt;/FQL&gt;&lt;FQL&gt;&lt;Q&gt;FR0000120321^FF_SALES(ANN,2010,,,,EUR)&lt;/Q&gt;&lt;R&gt;1&lt;/R&gt;&lt;C&gt;1&lt;/C&gt;&lt;D xsi:type="xsd:double"&gt;19495.8&lt;/D&gt;&lt;/FQL&gt;&lt;FQL&gt;&lt;Q&gt;FR0000120321^ECA_MED_SALES(2011,0,,,"CUR=EUR")&lt;/Q&gt;&lt;R&gt;1&lt;/R&gt;&lt;C&gt;1&lt;/C&gt;&lt;D xsi:type="xsd:double"&gt;20277&lt;/D&gt;&lt;/FQL&gt;&lt;FQL&gt;&lt;Q&gt;FR0000120321^ECA_MED_SALES(2012,0,,,"CUR=EUR")&lt;/Q&gt;&lt;R&gt;1&lt;/R&gt;&lt;C&gt;1&lt;/C&gt;&lt;D xsi:type="xsd:double"&gt;21282.9&lt;/D&gt;&lt;/FQL&gt;&lt;FQL&gt;&lt;Q&gt;FR0000120321^ECA_MED_SALES(2013,0,,,"CUR=EUR")&lt;/Q&gt;&lt;R&gt;1&lt;/R&gt;&lt;C&gt;1&lt;/C&gt;&lt;D xsi:type="xsd:double"&gt;22355&lt;/D&gt;&lt;/FQL&gt;&lt;FQL&gt;&lt;Q&gt;FR0000120321^ECA_MED_SALES(2014,0,,,"CUR=EUR")&lt;/Q&gt;&lt;R&gt;1&lt;/R&gt;&lt;C&gt;1&lt;/C&gt;&lt;D xsi:type="xsd:double"&gt;23713.7&lt;/D&gt;&lt;/FQL&gt;&lt;FQL&gt;&lt;Q&gt;FR0000120321^ECA_MED_EBITDA(2011,0,,,"CUR=EUR")&lt;/Q&gt;&lt;R&gt;1&lt;/R&gt;&lt;C&gt;1&lt;/C&gt;&lt;D xsi:type="xsd:double"&gt;3990&lt;/D&gt;&lt;/FQL&gt;&lt;FQL&gt;&lt;Q&gt;FR0000120321^ECA_MED_EBITDA(2012,0,,,"CUR=EUR")&lt;/Q&gt;&lt;R&gt;1&lt;/R&gt;&lt;C&gt;1&lt;/C&gt;&lt;D xsi:type="xsd:double"&gt;4261.66&lt;/D&gt;&lt;/FQL&gt;&lt;FQL&gt;&lt;Q&gt;FR0000120321^ECA_MED_EBITDA(2013,0,,,"CUR=EUR")&lt;/Q&gt;&lt;R&gt;1&lt;/R&gt;&lt;C&gt;1&lt;/C&gt;&lt;D xsi:type="xsd:double"&gt;4530.5&lt;/D&gt;&lt;/FQL&gt;&lt;FQL&gt;&lt;Q&gt;FR0000120321^ECA_MED_EBITDA(2014,0,,,"CUR=EUR")&lt;/Q&gt;&lt;R&gt;1&lt;/R&gt;&lt;C&gt;1&lt;/C&gt;&lt;D xsi:type="xsd:double"&gt;4817.5&lt;/D&gt;&lt;/FQL&gt;&lt;FQL&gt;&lt;Q&gt;FR0000120321^ECA_MED_EBIT(2011,0,,,"CUR=EUR")&lt;/Q&gt;&lt;R&gt;1&lt;/R&gt;&lt;C&gt;1&lt;/C&gt;&lt;D xsi:type="xsd:double"&gt;3227&lt;/D&gt;&lt;/FQL&gt;&lt;FQL&gt;&lt;Q&gt;FR0000120321^ECA_MED_EBIT(2012,0,,,"CUR=EUR")&lt;/Q&gt;&lt;R&gt;1&lt;/R&gt;&lt;C&gt;1&lt;/C&gt;&lt;D xsi:type="xsd:double"&gt;3467&lt;/D&gt;&lt;/FQL&gt;&lt;FQL&gt;&lt;Q&gt;FR0000120321^ECA_MED_EBIT(2013,0,,,"CUR=EUR")&lt;/Q&gt;&lt;R&gt;1&lt;/R&gt;&lt;C&gt;1&lt;/C&gt;&lt;D xsi:type="xsd:double"&gt;3726&lt;/D&gt;&lt;/FQL&gt;&lt;FQL&gt;&lt;Q&gt;FR0000120321^ECA_MED_EBIT(2014,0,,,"CUR=EUR")&lt;/Q&gt;&lt;R&gt;1&lt;/R&gt;&lt;C&gt;1&lt;/C&gt;&lt;D xsi:type="xsd:double"&gt;4084&lt;/D&gt;&lt;/FQL&gt;&lt;FQL&gt;&lt;Q&gt;FR0000120321^ECA_MED_NET(2011,0,,,"CUR=EUR")&lt;/Q&gt;&lt;R&gt;1&lt;/R&gt;&lt;C&gt;1&lt;/C&gt;&lt;D xsi:type="xsd:double"&gt;2512&lt;/D&gt;&lt;/FQL&gt;&lt;FQL&gt;&lt;Q&gt;FR0000120321^ECA_MED_NET(2012,0,,,"CUR=EUR")&lt;/Q&gt;&lt;R&gt;1&lt;/R&gt;&lt;C&gt;1&lt;/C&gt;&lt;D xsi:type="xsd:double"&gt;2711&lt;/D&gt;&lt;/FQL&gt;&lt;FQL&gt;&lt;Q&gt;FR0000120321^ECA_MED_NET(2013,0,,,"CUR=EUR")&lt;/Q&gt;&lt;R&gt;1&lt;/R&gt;&lt;C&gt;1&lt;/C&gt;&lt;D xsi:type="xsd:double"&gt;2913.8&lt;/D&gt;&lt;/FQL&gt;&lt;FQL&gt;&lt;Q&gt;FR0000120321^ECA_MED_NET(2014,0,,,"CUR=EUR")&lt;/Q&gt;&lt;R&gt;1&lt;/R&gt;&lt;C&gt;1&lt;/C&gt;&lt;D xsi:type="xsd:double"&gt;3175.0750000000003&lt;/D&gt;&lt;/FQL&gt;&lt;FQL&gt;&lt;Q&gt;FR0000120321^ECA_MED_CAPEX(2011,0,,,"CUR=EUR")&lt;/Q&gt;&lt;R&gt;1&lt;/R&gt;&lt;C&gt;1&lt;/C&gt;&lt;D xsi:type="xsd:double"&gt;812&lt;/D&gt;&lt;/FQL&gt;&lt;FQL&gt;&lt;Q&gt;FR0000120321^ECA_MED_CAPEX(2012,0,,,"CUR=EUR")&lt;/Q&gt;&lt;R&gt;1&lt;/R&gt;&lt;C&gt;1&lt;/C&gt;&lt;D xsi:type="xsd:double"&gt;845&lt;/D&gt;&lt;/FQL&gt;&lt;FQL&gt;&lt;Q&gt;FR0000120321^ECA_MED_CAPEX(2013,0,,,"CUR=EUR")&lt;/Q&gt;&lt;R&gt;1&lt;/R&gt;&lt;C&gt;1&lt;/C&gt;&lt;D xsi:type="xsd:double"&gt;884&lt;/D&gt;&lt;/FQL&gt;&lt;FQL&gt;&lt;Q&gt;FR0000120321^ECA_MED_CAPEX(2014,0,,,"CUR=EUR")&lt;/Q&gt;&lt;R&gt;1&lt;/R&gt;&lt;C&gt;1&lt;/C&gt;&lt;D xsi:type="xsd:double"&gt;800&lt;/D&gt;&lt;/FQL&gt;&lt;FQL&gt;&lt;Q&gt;FR0000120321^FF_SALES(ANN,2006,,,,EUR)&lt;/Q&gt;&lt;R&gt;1&lt;/R&gt;&lt;C&gt;1&lt;/C&gt;&lt;D xsi:type="xsd:double"&gt;15790.1&lt;/D&gt;&lt;/FQL&gt;&lt;FQL&gt;&lt;Q&gt;FR0000120321^FF_SALES(ANN,2007,,,,EUR)&lt;/Q&gt;&lt;R&gt;1&lt;/R&gt;&lt;C&gt;1&lt;/C&gt;&lt;D xsi:type="xsd:double"&gt;17062.6&lt;/D&gt;&lt;/FQL&gt;&lt;FQL&gt;&lt;Q&gt;FR0000120321^FF_SALES(ANN,2008,,,,EUR)&lt;/Q&gt;&lt;R&gt;1&lt;/R&gt;&lt;C&gt;1&lt;/C&gt;&lt;D xsi:type="xsd:double"&gt;17541.8&lt;/D&gt;&lt;/FQL&gt;&lt;FQL&gt;&lt;Q&gt;FR0000120321^FF_SALES(ANN,2009,,,,EUR)&lt;/Q&gt;&lt;R&gt;1&lt;/R&gt;&lt;C&gt;1&lt;/C&gt;&lt;D xsi:type="xsd:double"&gt;17472.6&lt;/D&gt;&lt;/FQL&gt;&lt;FQL&gt;&lt;Q&gt;FR0000120321^FF_EBITDA_IB(ANN,2006,,,,EUR)&lt;/Q&gt;&lt;R&gt;1&lt;/R&gt;&lt;C&gt;1&lt;/C&gt;&lt;D xsi:type="xsd:double"&gt;3175.5000000000005&lt;/D&gt;&lt;/FQL&gt;&lt;FQL&gt;&lt;Q&gt;FR0000120321^FF_EBITDA_IB(ANN,2007,,,,EUR)&lt;/Q&gt;&lt;R&gt;1&lt;/R&gt;&lt;C&gt;1&lt;/C&gt;&lt;D xsi:type="xsd:double"&gt;3415.2999999999993&lt;/D&gt;&lt;/FQL&gt;&lt;FQL&gt;&lt;Q&gt;FR0000120321^FF_EBITDA_IB(ANN,2008,,,,EUR)&lt;/Q&gt;&lt;R&gt;1&lt;/R&gt;&lt;C&gt;1&lt;/C&gt;&lt;D xsi:type="xsd:double"&gt;3372.4999999999995&lt;/D&gt;&lt;/FQL&gt;&lt;FQL&gt;&lt;Q&gt;FR0000120321^FF_EBITDA_IB(ANN,2009,,,,EUR)&lt;/Q&gt;&lt;R&gt;1&lt;/R&gt;&lt;C&gt;1&lt;/C&gt;&lt;D xsi:type="xsd:double"&gt;3358.2999999999984&lt;/D&gt;&lt;/FQL&gt;&lt;FQL&gt;&lt;Q&gt;FR0000120321^FF_EBIT_IB(ANN,2006,,,,EUR)&lt;/Q&gt;&lt;R&gt;1&lt;/R&gt;&lt;C&gt;1&lt;/C&gt;&lt;D xsi:type="xsd:double"&gt;2596.1000000000004&lt;/D&gt;&lt;/FQL&gt;&lt;FQL&gt;&lt;Q&gt;FR0000120321^FF_EBIT_IB(ANN,2007,,,,EUR)&lt;/Q&gt;&lt;R&gt;1&lt;/R&gt;&lt;C&gt;1&lt;/C&gt;&lt;D xsi:type="xsd:double"&gt;2816.7999999999993&lt;/D&gt;&lt;/FQL&gt;&lt;FQL&gt;&lt;Q&gt;FR0000120321^FF_EBIT_IB(ANN,2008,,,,EUR)&lt;/Q&gt;&lt;R&gt;1&lt;/R&gt;&lt;C&gt;1&lt;/C&gt;&lt;D xsi:type="xsd:double"&gt;2666.3999999999996&lt;/D&gt;&lt;/FQL&gt;&lt;FQL&gt;&lt;Q&gt;FR0000120321^FF_EBIT_IB(ANN,2009,,,,EUR)&lt;/Q&gt;&lt;R&gt;1&lt;/R&gt;&lt;C&gt;1&lt;/C&gt;&lt;D xsi:type="xsd:double"&gt;2577.4999999999982&lt;/D&gt;&lt;/FQL&gt;&lt;FQL&gt;&lt;Q&gt;FR0000120321^FF_NET_INC(ANN,2006,,,,EUR)&lt;/Q&gt;&lt;R&gt;1&lt;/R&gt;&lt;C&gt;1&lt;/C&gt;&lt;D xsi:type="xsd:double"&gt;2061&lt;/D&gt;&lt;/FQL&gt;&lt;FQL&gt;&lt;Q&gt;FR0000120321^FF_NET_INC(ANN,2007,,,,EUR)&lt;/Q&gt;&lt;R&gt;1&lt;/R&gt;&lt;C&gt;1&lt;/C&gt;&lt;D xsi:type="xsd:double"&gt;2656&lt;/D&gt;&lt;/FQL&gt;&lt;FQL&gt;&lt;Q&gt;FR0000120321^FF_NET_INC(ANN,2008,,,,EUR)&lt;/Q&gt;&lt;R&gt;1&lt;/R&gt;&lt;C&gt;1&lt;/C&gt;&lt;D xsi:type="xsd:double"&gt;1948.3&lt;/D&gt;&lt;/FQL&gt;&lt;FQL&gt;&lt;Q&gt;FR0000120321^FF_NET_INC(ANN,2009,,,,EUR)&lt;/Q&gt;&lt;R&gt;1&lt;/R&gt;&lt;C&gt;1&lt;/C&gt;&lt;D xsi:type="xsd:double"&gt;1792.2&lt;/D&gt;&lt;/FQL&gt;&lt;FQL&gt;&lt;Q&gt;FR0000120321^FF_CAPEX_FIX(ANN,2006,,,,EUR)&lt;/Q&gt;&lt;R&gt;1&lt;/R&gt;&lt;C&gt;1&lt;/C&gt;&lt;D xsi:type="xsd:double"&gt;745.2&lt;/D&gt;&lt;/FQL&gt;&lt;FQL&gt;&lt;Q&gt;FR0000120321^FF_CAPEX_FIX(ANN,2007,,,,EUR)&lt;/Q&gt;&lt;R&gt;1&lt;/R&gt;&lt;C&gt;1&lt;/C&gt;&lt;D xsi:type="xsd:double"&gt;776&lt;/D&gt;&lt;/FQL&gt;&lt;FQL&gt;&lt;Q&gt;FR0000120321^FF_CAPEX_FIX(ANN,2008,,,,EUR)&lt;/Q&gt;&lt;R&gt;1&lt;/R&gt;&lt;C&gt;1&lt;/C&gt;&lt;D xsi:type="xsd:double"&gt;745.9&lt;/D&gt;&lt;/FQL&gt;&lt;FQL&gt;&lt;Q&gt;FR0000120321^FF_CAPEX_FIX(ANN,2009,,,,EUR)&lt;/Q&gt;&lt;R&gt;1&lt;/R&gt;&lt;C&gt;1&lt;/C&gt;&lt;D xsi:type="xsd:double"&gt;628&lt;/D&gt;&lt;/FQL&gt;&lt;FQL&gt;&lt;Q&gt;FR0000120321^1.0*(EC_NEST_REC_B(40494)+EC_NEST_REC_O(40494))/EC_NEST_REC(40494)&lt;/Q&gt;&lt;R&gt;1&lt;/R&gt;&lt;C&gt;1&lt;/C&gt;&lt;D xsi:type="xsd:double"&gt;0.5&lt;/D&gt;&lt;/FQL&gt;&lt;FQL&gt;&lt;Q&gt;FR0000120321^1.0*EC_NEST_REC_H(40494)/EC_NEST_REC(40494)&lt;/Q&gt;&lt;R&gt;1&lt;/R&gt;&lt;C&gt;1&lt;/C&gt;&lt;D xsi:type="xsd:double"&gt;0.23529409999999998&lt;/D&gt;&lt;/FQL&gt;&lt;FQL&gt;&lt;Q&gt;FR0000120321^1.0*(EC_NEST_REC_S(40494)+EC_NEST_REC_U(40494))/EC_NEST_REC(40494)&lt;/Q&gt;&lt;R&gt;1&lt;/R&gt;&lt;C&gt;1&lt;/C&gt;&lt;D xsi:type="xsd:double"&gt;0.2647059&lt;/D&gt;&lt;/FQL&gt;&lt;FQL&gt;&lt;Q&gt;FR0000120321^1.0*(EC_NEST_REC_B(40524)+EC_NEST_REC_O(40524))/EC_NEST_REC(40524)&lt;/Q&gt;&lt;R&gt;1&lt;/R&gt;&lt;C&gt;1&lt;/C&gt;&lt;D xsi:type="xsd:double"&gt;0.47058819999999996&lt;/D&gt;&lt;/FQL&gt;&lt;FQL&gt;&lt;Q&gt;FR0000120321^1.0*EC_NEST_REC_H(40524)/EC_NEST_REC(40524)&lt;/Q&gt;&lt;R&gt;1&lt;/R&gt;&lt;C&gt;1&lt;/C&gt;&lt;D xsi:type="xsd:double"&gt;0.2647059&lt;/D&gt;&lt;/FQL&gt;&lt;FQL&gt;&lt;Q&gt;FR0000120321^1.0*(EC_NEST_REC_S(40524)+EC_NEST_REC_U(40524))/EC_NEST_REC(40524)&lt;/Q&gt;&lt;R&gt;1&lt;/R&gt;&lt;C&gt;1&lt;/C&gt;&lt;D xsi:type="xsd:double"&gt;0.2647059&lt;/D&gt;&lt;/FQL&gt;&lt;FQL&gt;&lt;Q&gt;FR0000120321^1.0*(EC_NEST_REC_B(40555)+EC_NEST_REC_O(40555))/EC_NEST_REC(40555)&lt;/Q&gt;&lt;R&gt;1&lt;/R&gt;&lt;C&gt;1&lt;/C&gt;&lt;D xsi:type="xsd:double"&gt;0.48484849999999996&lt;/D&gt;&lt;/FQL&gt;&lt;FQL&gt;&lt;Q&gt;FR0000120321^1.0*EC_NEST_REC_H(40555)/EC_NEST_REC(40555)&lt;/Q&gt;&lt;R&gt;1&lt;/R&gt;&lt;C&gt;1&lt;/C&gt;&lt;D xsi:type="xsd:double"&gt;0.2727273&lt;/D&gt;&lt;/FQL&gt;&lt;FQL&gt;&lt;Q&gt;FR0000120321^1.0*(EC_NEST_REC_S(40555)+EC_NEST_REC_U(40555))/EC_NEST_REC(40555)&lt;/Q&gt;&lt;R&gt;1&lt;/R&gt;&lt;C&gt;1&lt;/C&gt;&lt;D xsi:type="xsd:double"&gt;0.24242419999999998&lt;/D&gt;&lt;/FQL&gt;&lt;FQL&gt;&lt;Q&gt;FR0000120321^1.0*(EC_NEST_REC_B(40586)+EC_NEST_REC_O(40586))/EC_NEST_REC(40586)&lt;/Q&gt;&lt;R&gt;1&lt;/R&gt;&lt;C&gt;1&lt;/C&gt;&lt;D xsi:type="xsd:double"&gt;0.5&lt;/D&gt;&lt;/FQL&gt;&lt;FQL&gt;&lt;Q&gt;FR0000120321^1.0*EC_NEST_REC_H(40586)/EC_NEST_REC(40586)&lt;/Q&gt;&lt;R&gt;1&lt;/R&gt;&lt;C&gt;1&lt;/C&gt;&lt;D xsi:type="xsd:double"&gt;0.2647059&lt;/D&gt;&lt;/FQL&gt;&lt;FQL&gt;&lt;Q&gt;FR0000120321^1.0*(EC_NEST_REC_S(40586)+EC_NEST_REC_U(40586))/EC_NEST_REC(40586)&lt;/Q&gt;&lt;R&gt;1&lt;/R&gt;&lt;C&gt;1&lt;/C&gt;&lt;D xsi:type="xsd:double"&gt;0.23529409999999998&lt;/D&gt;&lt;/FQL&gt;&lt;FQL&gt;&lt;Q&gt;FR0000120321^1.0*(EC_NEST_REC_B(40614)+EC_NEST_REC_O(40614))/EC_NEST_REC(40614)&lt;/Q&gt;&lt;R&gt;1&lt;/R&gt;&lt;C&gt;1&lt;/C&gt;&lt;D xsi:type="xsd:double"&gt;0.5135135&lt;/D&gt;&lt;/FQL&gt;&lt;FQL&gt;&lt;Q&gt;FR0000120321^1.0*EC_NEST_REC_H(40614)/EC_NEST_REC(40614)&lt;/Q&gt;&lt;R&gt;1&lt;/R&gt;&lt;C&gt;1&lt;/C&gt;&lt;D xsi:type="xsd:double"&gt;0.27027029999999996&lt;/D&gt;&lt;/FQL&gt;&lt;FQL&gt;&lt;Q&gt;FR0000120321^1.0*(EC_NEST_REC_S(40614)+EC_NEST_REC_U(40614))/EC_NEST_REC(40614)&lt;/Q&gt;&lt;R&gt;1&lt;/R&gt;&lt;C&gt;1&lt;/C&gt;&lt;D xsi:type="xsd:double"&gt;0.2162162&lt;/D&gt;&lt;/FQL&gt;&lt;FQL&gt;&lt;Q&gt;FR0000120321^1.0*(EC_NEST_REC_B(40645)+EC_NEST_REC_O(40645))/EC_NEST_REC(40645)&lt;/Q&gt;&lt;R&gt;1&lt;/R&gt;&lt;C&gt;1&lt;/C&gt;&lt;D xsi:type="xsd:double"&gt;0.5405405&lt;/D&gt;&lt;/FQL&gt;&lt;FQL&gt;&lt;Q&gt;FR0000120321^1.0*EC_NEST_REC_H(40645)/EC_NEST_REC(40645)&lt;/Q&gt;&lt;R&gt;1&lt;/R&gt;&lt;C&gt;1&lt;/C&gt;&lt;D xsi:type="xsd:double"&gt;0.2432432&lt;/D&gt;&lt;/FQL&gt;&lt;FQL&gt;&lt;Q&gt;FR0000120321^1.0*(EC_NEST_REC_S(40645)+EC_NEST_REC_U(40645))/EC_NEST_REC(40645)&lt;/Q&gt;&lt;R&gt;1&lt;/R&gt;&lt;C&gt;1&lt;/C&gt;&lt;D xsi:type="xsd:double"&gt;0.2162162&lt;/D&gt;&lt;/FQL&gt;&lt;FQL&gt;&lt;Q&gt;FR0000120321^1.0*(EC_NEST_REC_B(40675)+EC_NEST_REC_O(40675))/EC_NEST_REC(40675)&lt;/Q&gt;&lt;R&gt;1&lt;/R&gt;&lt;C&gt;1&lt;/C&gt;&lt;D xsi:type="xsd:double"&gt;0.5263158&lt;/D&gt;&lt;/FQL&gt;&lt;FQL&gt;&lt;Q&gt;FR0000120321^1.0*EC_NEST_REC_H(40675)/EC_NEST_REC(40675)&lt;/Q&gt;&lt;R&gt;1&lt;/R&gt;&lt;C&gt;1&lt;/C&gt;&lt;D xsi:type="xsd:double"&gt;0.2631579&lt;/D&gt;&lt;/FQL&gt;&lt;FQL&gt;&lt;Q&gt;FR0000120321^1.0*(EC_NEST_REC_S(40675)+EC_NEST_REC_U(40675))/EC_NEST_REC(40675)&lt;/Q&gt;&lt;R&gt;1&lt;/R&gt;&lt;C&gt;1&lt;/C&gt;&lt;D xsi:type="xsd:double"&gt;0.2105263&lt;/D&gt;&lt;/FQL&gt;&lt;FQL&gt;&lt;Q&gt;FR0000120321^1.0*(EC_NEST_REC_B(40706)+EC_NEST_REC_O(40706))/EC_NEST_REC(40706)&lt;/Q&gt;&lt;R&gt;1&lt;/R&gt;&lt;C&gt;1&lt;/C&gt;&lt;D xsi:type="xsd:double"&gt;0.54285719999999993&lt;/D&gt;&lt;/FQL&gt;&lt;FQL&gt;&lt;Q&gt;FR0000120321^1.0*EC_NEST_REC_H(40706)/EC_NEST_REC(40706)&lt;/Q&gt;&lt;R&gt;1&lt;/R&gt;&lt;C&gt;1&lt;/C&gt;&lt;D xsi:type="xsd:double"&gt;0.22857139999999998&lt;/D&gt;&lt;/FQL&gt;&lt;FQL&gt;&lt;Q&gt;FR0000120321^1.0*(EC_NEST_REC_S(40706)+EC_NEST_REC_U(40706))/EC_NEST_REC(40706)&lt;/Q&gt;&lt;R&gt;1&lt;/R&gt;&lt;C&gt;1&lt;/C&gt;&lt;D xsi:type="xsd:double"&gt;0.22857139999999998&lt;/D&gt;&lt;/FQL&gt;&lt;FQL&gt;&lt;Q&gt;FR0000120321^1.0*(EC_NEST_REC_B(40736)+EC_NEST_REC_O(40736))/EC_NEST_REC(40736)&lt;/Q&gt;&lt;R&gt;1&lt;/R&gt;&lt;C&gt;1&lt;/C&gt;&lt;D xsi:type="xsd:double"&gt;0.5675676&lt;/D&gt;&lt;/FQL&gt;&lt;FQL&gt;&lt;Q&gt;FR0000120321^1.0*EC_NEST_REC_H(40736)/EC_NEST_REC(40736)&lt;/Q&gt;&lt;R&gt;1&lt;/R&gt;&lt;C&gt;1&lt;/C&gt;&lt;D xsi:type="xsd:double"&gt;0.2162162&lt;/D&gt;&lt;/FQL&gt;&lt;FQL&gt;&lt;Q&gt;FR0000120321^1.0*(EC_NEST_REC_S(40736)+EC_NEST_REC_U(40736))/EC_NEST_REC(40736)&lt;/Q&gt;&lt;R&gt;1&lt;/R&gt;&lt;C&gt;1&lt;/C&gt;&lt;D xsi:type="xsd:double"&gt;0.2162162&lt;/D&gt;&lt;/FQL&gt;&lt;FQL&gt;&lt;Q&gt;FR0000120321^1.0*(EC_NEST_REC_B(40767)+EC_NEST_REC_O(40767))/EC_NEST_REC(40767)&lt;/Q&gt;&lt;R&gt;1&lt;/R&gt;&lt;C&gt;1&lt;/C&gt;&lt;D xsi:type="xsd:double"&gt;0.5&lt;/D&gt;&lt;/FQL&gt;&lt;FQL&gt;&lt;Q&gt;FR0000120321^1.0*EC_NEST_REC_H(40767)/EC_NEST_REC(40767)&lt;/Q&gt;&lt;R&gt;1&lt;/R&gt;&lt;C&gt;1&lt;/C&gt;&lt;D xsi:type="xsd:double"&gt;0.3055556&lt;/D&gt;&lt;/FQL&gt;&lt;FQL&gt;&lt;Q&gt;FR0000120321^1.0*(EC_NEST_REC_S(40767)+EC_NEST_REC_U(40767))/EC_NEST_REC(40767)&lt;/Q&gt;&lt;R&gt;1&lt;/R&gt;&lt;C&gt;1&lt;/C&gt;&lt;D xsi:type="xsd:double"&gt;0.1944444&lt;/D&gt;&lt;/FQL&gt;&lt;FQL&gt;&lt;Q&gt;FR0000120321^1.0*(EC_NEST_REC_B(40798)+EC_NEST_REC_O(40798))/EC_NEST_REC(40798)&lt;/Q&gt;&lt;R&gt;1&lt;/R&gt;&lt;C&gt;1&lt;/C&gt;&lt;D xsi:type="xsd:double"&gt;0.4285714&lt;/D&gt;&lt;/FQL&gt;&lt;FQL&gt;&lt;Q&gt;FR0000120321^1.0*EC_NEST_REC_H(40798)/EC_NEST_REC(40798)&lt;/Q&gt;&lt;R&gt;1&lt;/R&gt;&lt;C&gt;1&lt;/C&gt;&lt;D xsi:type="xsd:double"&gt;0.3714286&lt;/D&gt;&lt;/FQL&gt;&lt;FQL&gt;&lt;Q&gt;FR0000120321^1.0*(EC_NEST_REC_S(40798)+EC_NEST_REC_U(40798))/EC_NEST_REC(40798)&lt;/Q&gt;&lt;R&gt;1&lt;/R&gt;&lt;C&gt;1&lt;/C&gt;&lt;D xsi:type="xsd:double"&gt;0.2&lt;/D&gt;&lt;/FQL&gt;&lt;FQL&gt;&lt;Q&gt;FR0000120321^1.0*(EC_NEST_REC_B(40828)+EC_NEST_REC_O(40828))/EC_NEST_REC(40828)&lt;/Q&gt;&lt;R&gt;1&lt;/R&gt;&lt;C&gt;1&lt;/C&gt;&lt;D xsi:type="xsd:double"&gt;0.4166667&lt;/D&gt;&lt;/FQL&gt;&lt;FQL&gt;&lt;Q&gt;FR0000120321^1.0*EC_NEST_REC_H(40828)/EC_NEST_REC(40828)&lt;/Q&gt;&lt;R&gt;1&lt;/R&gt;&lt;C&gt;1&lt;/C&gt;&lt;D xsi:type="xsd:double"&gt;0.44444439999999996&lt;/D&gt;&lt;/FQL&gt;&lt;FQL&gt;&lt;Q&gt;FR0000120321^1.0*(EC_NEST_REC_S(40828)+EC_NEST_REC_U(40828))/EC_NEST_REC(40828)&lt;/Q&gt;&lt;R&gt;1&lt;/R&gt;&lt;C&gt;1&lt;/C&gt;&lt;D xsi:type="xsd:double"&gt;0.13888889999999998&lt;/D&gt;&lt;/FQL&gt;&lt;FQL&gt;&lt;Q&gt;FR0000120321^1.0*(EC_NEST_REC_B(40859)+EC_NEST_REC_O(40859))/EC_NEST_REC(40859)&lt;/Q&gt;&lt;R&gt;1&lt;/R&gt;&lt;C&gt;1&lt;/C&gt;&lt;D xsi:type="xsd:double"&gt;0.36111109999999996&lt;/D&gt;&lt;/FQL&gt;&lt;FQL&gt;&lt;Q&gt;FR0000120321^1.0*EC_NEST_REC_H(40859)/EC_NEST_REC(40859)&lt;/Q&gt;&lt;R&gt;1&lt;/R&gt;&lt;C&gt;1&lt;/C&gt;&lt;D xsi:type="xsd:double"&gt;0.4722222&lt;/D&gt;&lt;/FQL&gt;&lt;FQL&gt;&lt;Q&gt;FR0000120321^1.0*(EC_NEST_REC_S(40859)+EC_NEST_REC_U(40859))/EC_NEST_REC(40859)&lt;/Q&gt;&lt;R&gt;1&lt;/R&gt;&lt;C&gt;1&lt;/C&gt;&lt;D xsi:type="xsd:double"&gt;0.1666667&lt;/D&gt;&lt;/FQL&gt;&lt;FQL&gt;&lt;Q&gt;FR0000121014^JULIAN(FF_FISCAL_DATE(QTR,40861,,,RF,"DATEN"))&lt;/Q&gt;&lt;R&gt;1&lt;/R&gt;&lt;C&gt;1&lt;/C&gt;&lt;D xsi:type="xsd:int"&gt;40816&lt;/D&gt;&lt;/FQL&gt;&lt;FQL&gt;&lt;Q&gt;FR0000121014^FF_CAPEX_FIX(ANN,2010,,,,EUR)&lt;/Q&gt;&lt;R&gt;1&lt;/R&gt;&lt;C&gt;1&lt;/C&gt;&lt;D xsi:type="xsd:double"&gt;1002&lt;/D&gt;&lt;/FQL&gt;&lt;FQL&gt;&lt;Q&gt;FR0000121014^FF_NET_INC(ANN,2010,,,,EUR)&lt;/Q&gt;&lt;R&gt;1&lt;/R&gt;&lt;C&gt;1&lt;/C&gt;&lt;D xsi:type="xsd:double"&gt;3032&lt;/D&gt;&lt;/FQL&gt;&lt;FQL&gt;&lt;Q&gt;FR0000121014^FF_EBIT_IB(ANN,2010,,,,EUR)&lt;/Q&gt;&lt;R&gt;1&lt;/R&gt;&lt;C&gt;1&lt;/C&gt;&lt;D xsi:type="xsd:double"&gt;4293&lt;/D&gt;&lt;/FQL&gt;&lt;FQL&gt;&lt;Q&gt;FR0000121014^FF_EBITDA_IB(ANN,2010,,,,EUR)&lt;/Q&gt;&lt;R&gt;1&lt;/R&gt;&lt;C&gt;1&lt;/C&gt;&lt;D xsi:type="xsd:double"&gt;5073&lt;/D&gt;&lt;/FQL&gt;&lt;FQL&gt;&lt;Q&gt;FR0000121014^FF_SALES(ANN,2010,,,,EUR)&lt;/Q&gt;&lt;R&gt;1&lt;/R&gt;&lt;C&gt;1&lt;/C&gt;&lt;D xsi:type="xsd:double"&gt;20320&lt;/D&gt;&lt;/FQL&gt;&lt;FQL&gt;&lt;Q&gt;FR0000121014^ECA_MED_SALES(2011,0,,,"CUR=EUR")&lt;/Q&gt;&lt;R&gt;1&lt;/R&gt;&lt;C&gt;1&lt;/C&gt;&lt;D xsi:type="xsd:double"&gt;23160.5&lt;/D&gt;&lt;/FQL&gt;&lt;FQL&gt;&lt;Q&gt;FR0000121014^ECA_MED_SALES(2012,0,,,"CUR=EUR")&lt;/Q&gt;&lt;R&gt;1&lt;/R&gt;&lt;C&gt;1&lt;/C&gt;&lt;D xsi:type="xsd:double"&gt;25694.4&lt;/D&gt;&lt;/FQL&gt;&lt;FQL&gt;&lt;Q&gt;FR0000121014^ECA_MED_SALES(2013,0,,,"CUR=EUR")&lt;/Q&gt;&lt;R&gt;1&lt;/R&gt;&lt;C&gt;1&lt;/C&gt;&lt;D xsi:type="xsd:double"&gt;27662.65&lt;/D&gt;&lt;/FQL&gt;&lt;FQL&gt;&lt;Q&gt;FR0000121014^ECA_MED_SALES(2014,0,,,"CUR=EUR")&lt;/Q&gt;&lt;R&gt;1&lt;/R&gt;&lt;C&gt;1&lt;/C&gt;&lt;D xsi:type="xsd:double"&gt;28111&lt;/D&gt;&lt;/FQL&gt;&lt;FQL&gt;&lt;Q&gt;FR0000121014^ECA_MED_EBITDA(2011,0,,,"CUR=EUR")&lt;/Q&gt;&lt;R&gt;1&lt;/R&gt;&lt;C&gt;1&lt;/C&gt;&lt;D xsi:type="xsd:double"&gt;5909.25&lt;/D&gt;&lt;/FQL&gt;&lt;FQL&gt;&lt;Q&gt;FR0000121014^ECA_MED_EBITDA(2012,0,,,"CUR=EUR")&lt;/Q&gt;&lt;R&gt;1&lt;/R&gt;&lt;C&gt;1&lt;/C&gt;&lt;D xsi:type="xsd:double"&gt;6692&lt;/D&gt;&lt;/FQL&gt;&lt;FQL&gt;&lt;Q&gt;FR0000121014^ECA_MED_EBITDA(2013,0,,,"CUR=EUR")&lt;/Q&gt;&lt;R&gt;1&lt;/R&gt;&lt;C&gt;1&lt;/C&gt;&lt;D xsi:type="xsd:double"&gt;7145.1900000000005&lt;/D&gt;&lt;/FQL&gt;&lt;FQL&gt;&lt;Q&gt;FR0000121014^ECA_MED_EBITDA(2014,0,,,"CUR=EUR")&lt;/Q&gt;&lt;R&gt;1&lt;/R&gt;&lt;C&gt;1&lt;/C&gt;&lt;D xsi:type="xsd:double"&gt;7926.8&lt;/D&gt;&lt;/FQL&gt;&lt;FQL&gt;&lt;Q&gt;FR0000121014^ECA_MED_EBIT(2011,0,,,"CUR=EUR")&lt;/Q&gt;&lt;R&gt;1&lt;/R&gt;&lt;C&gt;1&lt;/C&gt;&lt;D xsi:type="xsd:double"&gt;5078.5&lt;/D&gt;&lt;/FQL&gt;&lt;FQL&gt;&lt;Q&gt;FR0000121014^ECA_MED_EBIT(2012,0,,,"CUR=EUR")&lt;/Q&gt;&lt;R&gt;1&lt;/R&gt;&lt;C&gt;1&lt;/C&gt;&lt;D xsi:type="xsd:double"&gt;5643.96&lt;/D&gt;&lt;/FQL&gt;&lt;FQL&gt;&lt;Q&gt;FR0000121014^ECA_MED_EBIT(2013,0,,,"CUR=EUR")&lt;/Q&gt;&lt;R&gt;1&lt;/R&gt;&lt;C&gt;1&lt;/C&gt;&lt;D xsi:type="xsd:double"&gt;6253.22&lt;/D&gt;&lt;/FQL&gt;&lt;FQL&gt;&lt;Q&gt;FR0000121014^ECA_MED_EBIT(2014,0,,,"CUR=EUR")&lt;/Q&gt;&lt;R&gt;1&lt;/R&gt;&lt;C&gt;1&lt;/C&gt;&lt;D xsi:type="xsd:double"&gt;6515&lt;/D&gt;&lt;/FQL&gt;&lt;FQL&gt;&lt;Q&gt;FR0000121014^ECA_MED_NET(2011,0,,,"CUR=EUR")&lt;/Q&gt;&lt;R&gt;1&lt;/R&gt;&lt;C&gt;1&lt;/C&gt;&lt;D xsi:type="xsd:double"&gt;3029.8650000000002&lt;/D&gt;&lt;/FQL&gt;&lt;FQL&gt;&lt;Q&gt;FR0000121014^ECA_MED_NET(2012,0,,,"CUR=EUR")&lt;/Q&gt;&lt;R&gt;1&lt;/R&gt;&lt;C&gt;1&lt;/C&gt;&lt;D xsi:type="xsd:double"&gt;3458.46&lt;/D&gt;&lt;/FQL&gt;&lt;FQL&gt;&lt;Q&gt;FR0000121014^ECA_MED_NET(2013,0,,,"CUR=EUR")&lt;/Q&gt;&lt;R&gt;1&lt;/R&gt;&lt;C&gt;1&lt;/C&gt;&lt;D xsi:type="xsd:double"&gt;3884&lt;/D&gt;&lt;/FQL&gt;&lt;FQL&gt;&lt;Q&gt;FR0000121014^ECA_MED_NET(2014,0,,,"CUR=EUR")&lt;/Q&gt;&lt;R&gt;1&lt;/R&gt;&lt;C&gt;1&lt;/C&gt;&lt;D xsi:type="xsd:double"&gt;4151.395&lt;/D&gt;&lt;/FQL&gt;&lt;FQL&gt;&lt;Q&gt;FR0000121014^ECA_MED_CAPEX(2011,0,,,"CUR=EUR")&lt;/Q&gt;&lt;R&gt;1&lt;/R&gt;&lt;C&gt;1&lt;/C&gt;&lt;D xsi:type="xsd:double"&gt;1293.5&lt;/D&gt;&lt;/FQL&gt;&lt;FQL&gt;&lt;Q&gt;FR0000121014^ECA_MED_CAPEX(2012,0,,,"CUR=EUR")&lt;/Q&gt;&lt;R&gt;1&lt;/R&gt;&lt;C&gt;1&lt;/C&gt;&lt;D xsi:type="xsd:double"&gt;1332.5&lt;/D&gt;&lt;/FQL&gt;&lt;FQL&gt;&lt;Q&gt;FR0000121014^ECA_MED_CAPEX(2013,0,,,"CUR=EUR")&lt;/Q&gt;&lt;R&gt;1&lt;/R&gt;&lt;C&gt;1&lt;/C&gt;&lt;D xsi:type="xsd:double"&gt;1446&lt;/D&gt;&lt;/FQL&gt;&lt;FQL&gt;&lt;Q&gt;FR0000121014^ECA_MED_CAPEX(2014,0,,,"CUR=EUR")&lt;/Q&gt;&lt;R&gt;1&lt;/R&gt;&lt;C&gt;1&lt;/C&gt;&lt;D xsi:type="xsd:double"&gt;1124&lt;/D&gt;&lt;/FQL&gt;&lt;FQL&gt;&lt;Q&gt;FR0000121014^FF_SALES(ANN,2006,,,,EUR)&lt;/Q&gt;&lt;R&gt;1&lt;/R&gt;&lt;C&gt;1&lt;/C&gt;&lt;D xsi:type="xsd:double"&gt;15306&lt;/D&gt;&lt;/FQL&gt;&lt;FQL&gt;&lt;Q&gt;FR0000121014^FF_SALES(ANN,2007,,,,EUR)&lt;/Q&gt;&lt;R&gt;1&lt;/R&gt;&lt;C&gt;1&lt;/C&gt;&lt;D xsi:type="xsd:double"&gt;16481&lt;/D&gt;&lt;/FQL&gt;&lt;FQL&gt;&lt;Q&gt;FR0000121014^FF_SALES(ANN,2008,,,,EUR)&lt;/Q&gt;&lt;R&gt;1&lt;/R&gt;&lt;C&gt;1&lt;/C&gt;&lt;D xsi:type="xsd:double"&gt;17193&lt;/D&gt;&lt;/FQL&gt;&lt;FQL&gt;&lt;Q&gt;FR0000121014^FF_SALES(ANN,2009,,,,EUR)&lt;/Q&gt;&lt;R&gt;1&lt;/R&gt;&lt;C&gt;1&lt;/C&gt;&lt;D xsi:type="xsd:double"&gt;17053&lt;/D&gt;&lt;/FQL&gt;&lt;FQL&gt;&lt;Q&gt;FR0000121014^FF_EBITDA_IB(ANN,2006,,,,EUR)&lt;/Q&gt;&lt;R&gt;1&lt;/R&gt;&lt;C&gt;1&lt;/C&gt;&lt;D xsi:type="xsd:double"&gt;3617&lt;/D&gt;&lt;/FQL&gt;&lt;FQL&gt;&lt;Q&gt;FR0000121014^FF_EBITDA_IB(ANN,2007,,,,EUR)&lt;/Q&gt;&lt;R&gt;1&lt;/R&gt;&lt;C&gt;1&lt;/C&gt;&lt;D xsi:type="xsd:double"&gt;4183&lt;/D&gt;&lt;/FQL&gt;&lt;FQL&gt;&lt;Q&gt;FR0000121014^FF_EBITDA_IB(ANN,2008,,,,EUR)&lt;/Q&gt;&lt;R&gt;1&lt;/R&gt;&lt;C&gt;1&lt;/C&gt;&lt;D xsi:type="xsd:double"&gt;4213&lt;/D&gt;&lt;/FQL&gt;&lt;FQL&gt;&lt;Q&gt;FR0000121014^FF_EBITDA_IB(ANN,2009,,,,EUR)&lt;/Q&gt;&lt;R&gt;1&lt;/R&gt;&lt;C&gt;1&lt;/C&gt;&lt;D xsi:type="xsd:double"&gt;4172&lt;/D&gt;&lt;/FQL&gt;&lt;FQL&gt;&lt;Q&gt;FR0000121014^FF_EBIT_IB(ANN,2006,,,,EUR)&lt;/Q&gt;&lt;R&gt;1&lt;/R&gt;&lt;C&gt;1&lt;/C&gt;&lt;D xsi:type="xsd:double"&gt;3137&lt;/D&gt;&lt;/FQL&gt;&lt;FQL&gt;&lt;Q&gt;FR0000121014^FF_EBIT_IB(ANN,2007,,,,EUR)&lt;/Q&gt;&lt;R&gt;1&lt;/R&gt;&lt;C&gt;1&lt;/C&gt;&lt;D xsi:type="xsd:double"&gt;3545&lt;/D&gt;&lt;/FQL&gt;&lt;FQL&gt;&lt;Q&gt;FR0000121014^FF_EBIT_IB(ANN,2008,,,,EUR)&lt;/Q&gt;&lt;R&gt;1&lt;/R&gt;&lt;C&gt;1&lt;/C&gt;&lt;D xsi:type="xsd:double"&gt;3585&lt;/D&gt;&lt;/FQL&gt;&lt;FQL&gt;&lt;Q&gt;FR0000121014^FF_EBIT_IB(ANN,2009,,,,EUR)&lt;/Q&gt;&lt;R&gt;1&lt;/R&gt;&lt;C&gt;1&lt;/C&gt;&lt;D xsi:type="xsd:double"&gt;3346&lt;/D&gt;&lt;/FQL&gt;&lt;FQL&gt;&lt;Q&gt;FR0000121014^FF_NET_INC(ANN,2006,,,,EUR)&lt;/Q&gt;&lt;R&gt;1&lt;/R&gt;&lt;C&gt;1&lt;/C&gt;&lt;D xsi:type="xsd:double"&gt;1879&lt;/D&gt;&lt;/FQL&gt;&lt;FQL&gt;&lt;Q&gt;FR0000121014^FF_NET_INC(ANN,2007,,,,EUR)&lt;/Q&gt;&lt;R&gt;1&lt;/R&gt;&lt;C&gt;1&lt;/C&gt;&lt;D xsi:type="xsd:double"&gt;2025&lt;/D&gt;&lt;/FQL&gt;&lt;FQL&gt;&lt;Q&gt;FR0000121014^FF_NET_INC(ANN,2008,,,,EUR)&lt;/Q&gt;&lt;R&gt;1&lt;/R&gt;&lt;C&gt;1&lt;/C&gt;&lt;D xsi:type="xsd:double"&gt;2026&lt;/D&gt;&lt;/FQL&gt;&lt;FQL&gt;&lt;Q&gt;FR0000121014^FF_NET_INC(ANN,2009,,,,EUR)&lt;/Q&gt;&lt;R&gt;1&lt;/R&gt;&lt;C&gt;1&lt;/C&gt;&lt;D xsi:type="xsd:double"&gt;1755&lt;/D&gt;&lt;/FQL&gt;&lt;FQL&gt;&lt;Q&gt;FR0000121014^FF_CAPEX_FIX(ANN,2006,,,,EUR)&lt;/Q&gt;&lt;R&gt;1&lt;/R&gt;&lt;C&gt;1&lt;/C&gt;&lt;D xsi:type="xsd:double"&gt;695&lt;/D&gt;&lt;/FQL&gt;&lt;FQL&gt;&lt;Q&gt;FR0000121014^FF_CAPEX_FIX(ANN,2007,,,,EUR)&lt;/Q&gt;&lt;R&gt;1&lt;/R&gt;&lt;C&gt;1&lt;/C&gt;&lt;D xsi:type="xsd:double"&gt;990&lt;/D&gt;&lt;/FQL&gt;&lt;FQL&gt;&lt;Q&gt;FR0000121014^FF_CAPEX_FIX(ANN,2008,,,,EUR)&lt;/Q&gt;&lt;R&gt;1&lt;/R&gt;&lt;C&gt;1&lt;/C&gt;&lt;D xsi:type="xsd:double"&gt;1039&lt;/D&gt;&lt;/FQL&gt;&lt;FQL&gt;&lt;Q&gt;FR0000121014^FF_CAPEX_FIX(ANN,2009,,,,EUR)&lt;/Q&gt;&lt;R&gt;1&lt;/R&gt;&lt;C&gt;1&lt;/C&gt;&lt;D xsi:type="xsd:double"&gt;748&lt;/D&gt;&lt;/FQL&gt;&lt;FQL&gt;&lt;Q&gt;FR0000121014^1.0*(EC_NEST_REC_B(40494)+EC_NEST_REC_O(40494))/EC_NEST_REC(40494)&lt;/Q&gt;&lt;R&gt;1&lt;/R&gt;&lt;C&gt;1&lt;/C&gt;&lt;D xsi:type="xsd:double"&gt;0.70370369999999993&lt;/D&gt;&lt;/FQL&gt;&lt;FQL&gt;&lt;Q&gt;FR0000121014^1.0*EC_NEST_REC_H(40494)/EC_NEST_REC(40494)&lt;/Q&gt;&lt;R&gt;1&lt;/R&gt;&lt;C&gt;1&lt;/C&gt;&lt;D xsi:type="xsd:double"&gt;0.25925929999999997&lt;/D&gt;&lt;/FQL&gt;&lt;FQL&gt;&lt;Q&gt;FR0000121014^1.0*(EC_NEST_REC_S(40494)+EC_NEST_REC_U(40494))/EC_NEST_REC(40494)&lt;/Q&gt;&lt;R&gt;1&lt;/R&gt;&lt;C&gt;1&lt;/C&gt;&lt;D xsi:type="xsd:double"&gt;0.03703704&lt;/D&gt;&lt;/FQL&gt;&lt;FQL&gt;&lt;Q&gt;FR0000121014^1.0*(EC_NEST_REC_B(40524)+EC_NEST_REC_O(40524))/EC_NEST_REC(40524)&lt;/Q&gt;&lt;R&gt;1&lt;/R&gt;&lt;C&gt;1&lt;/C&gt;&lt;D xsi:type="xsd:double"&gt;0.71428569999999991&lt;/D&gt;&lt;/FQL&gt;&lt;FQL&gt;&lt;Q&gt;FR0000121014^1.0*EC_NEST_REC_H(40524)/EC_NEST_REC(40524)&lt;/Q&gt;&lt;R&gt;1&lt;/R&gt;&lt;C&gt;1&lt;/C&gt;&lt;D xsi:type="xsd:double"&gt;0.25&lt;/D&gt;&lt;/FQL&gt;&lt;FQL&gt;&lt;Q&gt;FR0000121014^1.0*(EC_NEST_REC_S(40524)+EC_NEST_REC_U(40524))/EC_NEST_REC(40524)&lt;/Q&gt;&lt;R&gt;1&lt;/R&gt;&lt;C&gt;1&lt;/C&gt;&lt;D xsi:type="xsd:double"&gt;0.03571429&lt;/D&gt;&lt;/FQL&gt;&lt;FQL&gt;&lt;Q&gt;FR0000121014^1.0*(EC_NEST_REC_B(40555)+EC_NEST_REC_O(40555))/EC_NEST_REC(40555)&lt;/Q&gt;&lt;R&gt;1&lt;/R&gt;&lt;C&gt;1&lt;/C&gt;&lt;D xsi:type="xsd:double"&gt;0.6551724&lt;/D&gt;&lt;/FQL&gt;&lt;FQL&gt;&lt;Q&gt;FR0000121014^1.0*EC_NEST_REC_H(40555)/EC_NEST_REC(40555)&lt;/Q&gt;&lt;R&gt;1&lt;/R&gt;&lt;C&gt;1&lt;/C&gt;&lt;D xsi:type="xsd:double"&gt;0.3103448&lt;/D&gt;&lt;/FQL&gt;&lt;FQL&gt;&lt;Q&gt;FR0000121014^1.0*(EC_NEST_REC_S(40555)+EC_NEST_REC_U(40555))/EC_NEST_REC(40555)&lt;/Q&gt;&lt;R&gt;1&lt;/R&gt;&lt;C&gt;1&lt;/C&gt;&lt;D xsi:type="xsd:double"&gt;0.03448276&lt;/D&gt;&lt;/FQL&gt;&lt;FQL&gt;&lt;Q&gt;FR0000121014^1.0*(EC_NEST_REC_B(40586)+EC_NEST_REC_O(40586))/EC_NEST_REC(40586)&lt;/Q&gt;&lt;R&gt;1&lt;/R&gt;&lt;C&gt;1&lt;/C&gt;&lt;D xsi:type="xsd:double"&gt;0.6206896&lt;/D&gt;&lt;/FQL&gt;&lt;FQL&gt;&lt;Q&gt;FR0000121014^1.0*EC_NEST_REC_H(40586)/EC_NEST_REC(40586)&lt;/Q&gt;&lt;R&gt;1&lt;/R&gt;&lt;C&gt;1&lt;/C&gt;&lt;D xsi:type="xsd:double"&gt;0.2758621&lt;/D&gt;&lt;/FQL&gt;&lt;FQL&gt;&lt;Q&gt;FR0000121014^1.0*(EC_NEST_REC_S(40586)+EC_NEST_REC_U(40586))/EC_NEST_REC(40586)&lt;/Q&gt;&lt;R&gt;1&lt;/R&gt;&lt;C&gt;1&lt;/C&gt;&lt;D xsi:type="xsd:double"&gt;0.10344828&lt;/D&gt;&lt;/FQL&gt;&lt;FQL&gt;&lt;Q&gt;FR0000121014^1.0*(EC_NEST_REC_B(40614)+EC_NEST_REC_O(40614))/EC_NEST_REC(40614)&lt;/Q&gt;&lt;R&gt;1&lt;/R&gt;&lt;C&gt;1&lt;/C&gt;&lt;D xsi:type="xsd:double"&gt;0.64516129999999994&lt;/D&gt;&lt;/FQL&gt;&lt;FQL&gt;&lt;Q&gt;FR0000121014^1.0*EC_NEST_REC_H(40614)/EC_NEST_REC(40614)&lt;/Q&gt;&lt;R&gt;1&lt;/R&gt;&lt;C&gt;1&lt;/C&gt;&lt;D xsi:type="xsd:double"&gt;0.2903226&lt;/D&gt;&lt;/FQL&gt;&lt;FQL&gt;&lt;Q&gt;FR0000121014^1.0*(EC_NEST_REC_S(40614)+EC_NEST_REC_U(40614))/EC_NEST_REC(40614)&lt;/Q&gt;&lt;R&gt;1&lt;/R&gt;&lt;C&gt;1&lt;/C&gt;&lt;D xsi:type="xsd:double"&gt;0.06451613&lt;/D&gt;&lt;/FQL&gt;&lt;FQL&gt;&lt;Q&gt;FR0000121014^1.0*(EC_NEST_REC_B(40645)+EC_NEST_REC_O(40645))/EC_NEST_REC(40645)&lt;/Q&gt;&lt;R&gt;1&lt;/R&gt;&lt;C&gt;1&lt;/C&gt;&lt;D xsi:type="xsd:double"&gt;0.7333333&lt;/D&gt;&lt;/FQL&gt;&lt;FQL&gt;&lt;Q&gt;FR0000121014^1.0*EC_NEST_REC_H(40645)/EC_NEST_REC(40645)&lt;/Q&gt;&lt;R&gt;1&lt;/R&gt;&lt;C&gt;1&lt;/C&gt;&lt;D xsi:type="xsd:double"&gt;0.2&lt;/D&gt;&lt;/FQL&gt;&lt;FQL&gt;&lt;Q&gt;FR0000121014^1.0*(EC_NEST_REC_S(40645)+EC_NEST_REC_U(40645))/EC_NEST_REC(40645)&lt;/Q&gt;&lt;R&gt;1&lt;/R&gt;&lt;C&gt;1&lt;/C&gt;&lt;D xsi:type="xsd:double"&gt;0.06666667&lt;/D&gt;&lt;/FQL&gt;&lt;FQL&gt;&lt;Q&gt;FR0000121014^1.0*(EC_NEST_REC_B(40675)+EC_NEST_REC_O(40675))/EC_NEST_REC(40675)&lt;/Q&gt;&lt;R&gt;1&lt;/R&gt;&lt;C&gt;1&lt;/C&gt;&lt;D xsi:type="xsd:double"&gt;0.7931035&lt;/D&gt;&lt;/FQL&gt;&lt;FQL&gt;&lt;Q&gt;FR0000121014^1.0*EC_NEST_REC_H(40675)/EC_NEST_REC(40675)&lt;/Q&gt;&lt;R&gt;1&lt;/R&gt;&lt;C&gt;1&lt;/C&gt;&lt;D xsi:type="xsd:double"&gt;0.1724138&lt;/D&gt;&lt;/FQL&gt;&lt;FQL&gt;&lt;Q&gt;FR0000121014^1.0*(EC_NEST_REC_S(40675)+EC_NEST_REC_U(40675))/EC_NEST_REC(40675)&lt;/Q&gt;&lt;R&gt;1&lt;/R&gt;&lt;C&gt;1&lt;/C&gt;&lt;D xsi:type="xsd:double"&gt;0.03448276&lt;/D&gt;&lt;/FQL&gt;&lt;FQL&gt;&lt;Q&gt;FR0000121014^1.0*(EC_NEST_REC_B(40706)+EC_NEST_REC_O(40706))/EC_NEST_REC(40706)&lt;/Q&gt;&lt;R&gt;1&lt;/R&gt;&lt;C&gt;1&lt;/C&gt;&lt;D xsi:type="xsd:double"&gt;0.8148148&lt;/D&gt;&lt;/FQL&gt;&lt;FQL&gt;&lt;Q&gt;FR0000121014^1.0*EC_NEST_REC_H(40706)/EC_NEST_REC(40706)&lt;/Q&gt;&lt;R&gt;1&lt;/R&gt;&lt;C&gt;1&lt;/C&gt;&lt;D xsi:</t>
        </r>
      </text>
    </comment>
    <comment ref="A54" authorId="2" shapeId="0" xr:uid="{00000000-0006-0000-0000-000037000000}">
      <text>
        <r>
          <rPr>
            <b/>
            <sz val="9"/>
            <color indexed="81"/>
            <rFont val="Tahoma"/>
            <family val="2"/>
          </rPr>
          <t>type="xsd:double"&gt;0.1481481&lt;/D&gt;&lt;/FQL&gt;&lt;FQL&gt;&lt;Q&gt;FR0000121014^1.0*(EC_NEST_REC_S(40706)+EC_NEST_REC_U(40706))/EC_NEST_REC(40706)&lt;/Q&gt;&lt;R&gt;1&lt;/R&gt;&lt;C&gt;1&lt;/C&gt;&lt;D xsi:type="xsd:double"&gt;0.03703704&lt;/D&gt;&lt;/FQL&gt;&lt;FQL&gt;&lt;Q&gt;FR0000121014^1.0*(EC_NEST_REC_B(40736)+EC_NEST_REC_O(40736))/EC_NEST_REC(40736)&lt;/Q&gt;&lt;R&gt;1&lt;/R&gt;&lt;C&gt;1&lt;/C&gt;&lt;D xsi:type="xsd:double"&gt;0.7857143&lt;/D&gt;&lt;/FQL&gt;&lt;FQL&gt;&lt;Q&gt;FR0000121014^1.0*EC_NEST_REC_H(40736)/EC_NEST_REC(40736)&lt;/Q&gt;&lt;R&gt;1&lt;/R&gt;&lt;C&gt;1&lt;/C&gt;&lt;D xsi:type="xsd:double"&gt;0.2142857&lt;/D&gt;&lt;/FQL&gt;&lt;FQL&gt;&lt;Q&gt;FR0000121014^1.0*(EC_NEST_REC_S(40736)+EC_NEST_REC_U(40736))/EC_NEST_REC(40736)&lt;/Q&gt;&lt;R&gt;1&lt;/R&gt;&lt;C&gt;1&lt;/C&gt;&lt;D xsi:type="xsd:double"&gt;0&lt;/D&gt;&lt;/FQL&gt;&lt;FQL&gt;&lt;Q&gt;FR0000121014^1.0*(EC_NEST_REC_B(40767)+EC_NEST_REC_O(40767))/EC_NEST_REC(40767)&lt;/Q&gt;&lt;R&gt;1&lt;/R&gt;&lt;C&gt;1&lt;/C&gt;&lt;D xsi:type="xsd:double"&gt;0.8&lt;/D&gt;&lt;/FQL&gt;&lt;FQL&gt;&lt;Q&gt;FR0000121014^1.0*EC_NEST_REC_H(40767)/EC_NEST_REC(40767)&lt;/Q&gt;&lt;R&gt;1&lt;/R&gt;&lt;C&gt;1&lt;/C&gt;&lt;D xsi:type="xsd:double"&gt;0.2&lt;/D&gt;&lt;/FQL&gt;&lt;FQL&gt;&lt;Q&gt;FR0000121014^1.0*(EC_NEST_REC_S(40767)+EC_NEST_REC_U(40767))/EC_NEST_REC(40767)&lt;/Q&gt;&lt;R&gt;1&lt;/R&gt;&lt;C&gt;1&lt;/C&gt;&lt;D xsi:type="xsd:double"&gt;0&lt;/D&gt;&lt;/FQL&gt;&lt;FQL&gt;&lt;Q&gt;FR0000121014^1.0*(EC_NEST_REC_B(40798)+EC_NEST_REC_O(40798))/EC_NEST_REC(40798)&lt;/Q&gt;&lt;R&gt;1&lt;/R&gt;&lt;C&gt;1&lt;/C&gt;&lt;D xsi:type="xsd:double"&gt;0.8&lt;/D&gt;&lt;/FQL&gt;&lt;FQL&gt;&lt;Q&gt;FR0000121014^1.0*EC_NEST_REC_H(40798)/EC_NEST_REC(40798)&lt;/Q&gt;&lt;R&gt;1&lt;/R&gt;&lt;C&gt;1&lt;/C&gt;&lt;D xsi:type="xsd:double"&gt;0.2&lt;/D&gt;&lt;/FQL&gt;&lt;FQL&gt;&lt;Q&gt;FR0000121014^1.0*(EC_NEST_REC_S(40798)+EC_NEST_REC_U(40798))/EC_NEST_REC(40798)&lt;/Q&gt;&lt;R&gt;1&lt;/R&gt;&lt;C&gt;1&lt;/C&gt;&lt;D xsi:type="xsd:double"&gt;0&lt;/D&gt;&lt;/FQL&gt;&lt;FQL&gt;&lt;Q&gt;FR0000121014^1.0*(EC_NEST_REC_B(40828)+EC_NEST_REC_O(40828))/EC_NEST_REC(40828)&lt;/Q&gt;&lt;R&gt;1&lt;/R&gt;&lt;C&gt;1&lt;/C&gt;&lt;D xsi:type="xsd:double"&gt;0.8&lt;/D&gt;&lt;/FQL&gt;&lt;FQL&gt;&lt;Q&gt;FR0000121014^1.0*EC_NEST_REC_H(40828)/EC_NEST_REC(40828)&lt;/Q&gt;&lt;R&gt;1&lt;/R&gt;&lt;C&gt;1&lt;/C&gt;&lt;D xsi:type="xsd:double"&gt;0.2&lt;/D&gt;&lt;/FQL&gt;&lt;FQL&gt;&lt;Q&gt;FR0000121014^1.0*(EC_NEST_REC_S(40828)+EC_NEST_REC_U(40828))/EC_NEST_REC(40828)&lt;/Q&gt;&lt;R&gt;1&lt;/R&gt;&lt;C&gt;1&lt;/C&gt;&lt;D xsi:type="xsd:double"&gt;0&lt;/D&gt;&lt;/FQL&gt;&lt;FQL&gt;&lt;Q&gt;FR0000121014^1.0*(EC_NEST_REC_B(40859)+EC_NEST_REC_O(40859))/EC_NEST_REC(40859)&lt;/Q&gt;&lt;R&gt;1&lt;/R&gt;&lt;C&gt;1&lt;/C&gt;&lt;D xsi:type="xsd:double"&gt;0.7931035&lt;/D&gt;&lt;/FQL&gt;&lt;FQL&gt;&lt;Q&gt;FR0000121014^1.0*EC_NEST_REC_H(40859)/EC_NEST_REC(40859)&lt;/Q&gt;&lt;R&gt;1&lt;/R&gt;&lt;C&gt;1&lt;/C&gt;&lt;D xsi:type="xsd:double"&gt;0.20689659999999999&lt;/D&gt;&lt;/FQL&gt;&lt;FQL&gt;&lt;Q&gt;FR0000121014^1.0*(EC_NEST_REC_S(40859)+EC_NEST_REC_U(40859))/EC_NEST_REC(40859)&lt;/Q&gt;&lt;R&gt;1&lt;/R&gt;&lt;C&gt;1&lt;/C&gt;&lt;D xsi:type="xsd:double"&gt;0&lt;/D&gt;&lt;/FQL&gt;&lt;FQL&gt;&lt;Q&gt;IT0000072618^JULIAN(FF_FISCAL_DATE(QTR,40861,,,RF,"DATEN"))&lt;/Q&gt;&lt;R&gt;1&lt;/R&gt;&lt;C&gt;1&lt;/C&gt;&lt;D xsi:type="xsd:int"&gt;40816&lt;/D&gt;&lt;/FQL&gt;&lt;FQL&gt;&lt;Q&gt;DKKEUR^P_PRICE(0)&lt;/Q&gt;&lt;R&gt;1&lt;/R&gt;&lt;C&gt;1&lt;/C&gt;&lt;D xsi:type="xsd:double"&gt;0.1343617&lt;/D&gt;&lt;/FQL&gt;&lt;FQL&gt;&lt;Q&gt;IT0000072618^FF_CAPEX_FIX(ANN,2010,,,,EUR)&lt;/Q&gt;&lt;R&gt;1&lt;/R&gt;&lt;C&gt;1&lt;/C&gt;&lt;D xsi:type="xsd:double"&gt;554&lt;/D&gt;&lt;/FQL&gt;&lt;FQL&gt;&lt;Q&gt;IT0000072618^FF_NET_INC(ANN,2010,,,,EUR)&lt;/Q&gt;&lt;R&gt;1&lt;/R&gt;&lt;C&gt;1&lt;/C&gt;&lt;D xsi:type="xsd:double"&gt;2011&lt;/D&gt;&lt;/FQL&gt;&lt;FQL&gt;&lt;Q&gt;IT0000072618^FF_EBIT_IB(ANN,2010,,,,EUR)&lt;/Q&gt;&lt;R&gt;0&lt;/R&gt;&lt;C&gt;0&lt;/C&gt;&lt;/FQL&gt;&lt;FQL&gt;&lt;Q&gt;IT0000072618^FF_EBITDA_IB(ANN,2010,,,,EUR)&lt;/Q&gt;&lt;R&gt;0&lt;/R&gt;&lt;C&gt;0&lt;/C&gt;&lt;/FQL&gt;&lt;FQL&gt;&lt;Q&gt;IT0000072618^FF_SALES(ANN,2010,,,,EUR)&lt;/Q&gt;&lt;R&gt;1&lt;/R&gt;&lt;C&gt;1&lt;/C&gt;&lt;D xsi:type="xsd:double"&gt;34147&lt;/D&gt;&lt;/FQL&gt;&lt;FQL&gt;&lt;Q&gt;IT0000072618^ECA_MED_SALES(2011,0,,,"CUR=EUR")&lt;/Q&gt;&lt;R&gt;1&lt;/R&gt;&lt;C&gt;1&lt;/C&gt;&lt;D xsi:type="xsd:double"&gt;16690.85&lt;/D&gt;&lt;/FQL&gt;&lt;FQL&gt;&lt;Q&gt;IT0000072618^ECA_MED_SALES(2012,0,,,"CUR=EUR")&lt;/Q&gt;&lt;R&gt;1&lt;/R&gt;&lt;C&gt;1&lt;/C&gt;&lt;D xsi:type="xsd:double"&gt;16849.7&lt;/D&gt;&lt;/FQL&gt;&lt;FQL&gt;&lt;Q&gt;IT0000072618^ECA_MED_SALES(2013,0,,,"CUR=EUR")&lt;/Q&gt;&lt;R&gt;1&lt;/R&gt;&lt;C&gt;1&lt;/C&gt;&lt;D xsi:type="xsd:double"&gt;17520&lt;/D&gt;&lt;/FQL&gt;&lt;FQL&gt;&lt;Q&gt;IT0000072618^ECA_MED_SALES(2014,0,,,"CUR=EUR")&lt;/Q&gt;&lt;R&gt;1&lt;/R&gt;&lt;C&gt;1&lt;/C&gt;&lt;D xsi:type="xsd:double"&gt;19377&lt;/D&gt;&lt;/FQL&gt;&lt;FQL&gt;&lt;Q&gt;IT0000072618^ECA_MED_EBITDA(2011,0,,,"CUR=EUR")&lt;/Q&gt;&lt;R&gt;0&lt;/R&gt;&lt;C&gt;0&lt;/C&gt;&lt;/FQL&gt;&lt;FQL&gt;&lt;Q&gt;IT0000072618^ECA_MED_EBITDA(2012,0,,,"CUR=EUR")&lt;/Q&gt;&lt;R&gt;0&lt;/R&gt;&lt;C&gt;0&lt;/C&gt;&lt;/FQL&gt;&lt;FQL&gt;&lt;Q&gt;IT0000072618^ECA_MED_EBITDA(2013,0,,,"CUR=EUR")&lt;/Q&gt;&lt;R&gt;0&lt;/R&gt;&lt;C&gt;0&lt;/C&gt;&lt;/FQL&gt;&lt;FQL&gt;&lt;Q&gt;IT0000072618^ECA_MED_EBITDA(2014,0,,,"CUR=EUR")&lt;/Q&gt;&lt;R&gt;0&lt;/R&gt;&lt;C&gt;0&lt;/C&gt;&lt;/FQL&gt;&lt;FQL&gt;&lt;Q&gt;IT0000072618^ECA_MED_EBIT(2011,0,,,"CUR=EUR")&lt;/Q&gt;&lt;R&gt;0&lt;/R&gt;&lt;C&gt;0&lt;/C&gt;&lt;/FQL&gt;&lt;FQL&gt;&lt;Q&gt;IT0000072618^ECA_MED_EBIT(2012,0,,,"CUR=EUR")&lt;/Q&gt;&lt;R&gt;0&lt;/R&gt;&lt;C&gt;0&lt;/C&gt;&lt;/FQL&gt;&lt;FQL&gt;&lt;Q&gt;IT0000072618^ECA_MED_EBIT(2013,0,,,"CUR=EUR")&lt;/Q&gt;&lt;R&gt;0&lt;/R&gt;&lt;C&gt;0&lt;/C&gt;&lt;/FQL&gt;&lt;FQL&gt;&lt;Q&gt;IT0000072618^ECA_MED_EBIT(2014,0,,,"CUR=EUR")&lt;/Q&gt;&lt;R&gt;0&lt;/R&gt;&lt;C&gt;0&lt;/C&gt;&lt;/FQL&gt;&lt;FQL&gt;&lt;Q&gt;IT0000072618^ECA_MED_NET(2011,0,,,"CUR=EUR")&lt;/Q&gt;&lt;R&gt;1&lt;/R&gt;&lt;C&gt;1&lt;/C&gt;&lt;D xsi:type="xsd:double"&gt;2304.27&lt;/D&gt;&lt;/FQL&gt;&lt;FQL&gt;&lt;Q&gt;IT0000072618^ECA_MED_NET(2012,0,,,"CUR=EUR")&lt;/Q&gt;&lt;R&gt;1&lt;/R&gt;&lt;C&gt;1&lt;/C&gt;&lt;D xsi:type="xsd:double"&gt;2494&lt;/D&gt;&lt;/FQL&gt;&lt;FQL&gt;&lt;Q&gt;IT0000072618^ECA_MED_NET(2013,0,,,"CUR=EUR")&lt;/Q&gt;&lt;R&gt;1&lt;/R&gt;&lt;C&gt;1&lt;/C&gt;&lt;D xsi:type="xsd:double"&gt;3030.805&lt;/D&gt;&lt;/FQL&gt;&lt;FQL&gt;&lt;Q&gt;IT0000072618^ECA_MED_NET(2014,0,,,"CUR=EUR")&lt;/Q&gt;&lt;R&gt;1&lt;/R&gt;&lt;C&gt;1&lt;/C&gt;&lt;D xsi:type="xsd:double"&gt;4061.7850000000003&lt;/D&gt;&lt;/FQL&gt;&lt;FQL&gt;&lt;Q&gt;IT0000072618^ECA_MED_CAPEX(2011,0,,,"CUR=EUR")&lt;/Q&gt;&lt;R&gt;0&lt;/R&gt;&lt;C&gt;0&lt;/C&gt;&lt;/FQL&gt;&lt;FQL&gt;&lt;Q&gt;IT0000072618^ECA_MED_CAPEX(2012,0,,,"CUR=EUR")&lt;/Q&gt;&lt;R&gt;0&lt;/R&gt;&lt;C&gt;0&lt;/C&gt;&lt;/FQL&gt;&lt;FQL&gt;&lt;Q&gt;IT0000072618^ECA_MED_CAPEX(2013,0,,,"CUR=EUR")&lt;/Q&gt;&lt;R&gt;0&lt;/R&gt;&lt;C&gt;0&lt;/C&gt;&lt;/FQL&gt;&lt;FQL&gt;&lt;Q&gt;IT0000072618^ECA_MED_CAPEX(2014,0,,,"CUR=EUR")&lt;/Q&gt;&lt;R&gt;0&lt;/R&gt;&lt;C&gt;0&lt;/C&gt;&lt;/FQL&gt;&lt;FQL&gt;&lt;Q&gt;IT0000072618^FF_SALES(ANN,2006,,,,EUR)&lt;/Q&gt;&lt;R&gt;1&lt;/R&gt;&lt;C&gt;1&lt;/C&gt;&lt;D xsi:type="xsd:double"&gt;16862&lt;/D&gt;&lt;/FQL&gt;&lt;FQL&gt;&lt;Q&gt;IT0000072618^FF_SALES(ANN,2007,,,,EUR)&lt;/Q&gt;&lt;R&gt;1&lt;/R&gt;&lt;C&gt;1&lt;/C&gt;&lt;D xsi:type="xsd:double"&gt;34637&lt;/D&gt;&lt;/FQL&gt;&lt;FQL&gt;&lt;Q&gt;IT0000072618^FF_SALES(ANN,2008,,,,EUR)&lt;/Q&gt;&lt;R&gt;1&lt;/R&gt;&lt;C&gt;1&lt;/C&gt;&lt;D xsi:type="xsd:double"&gt;36412&lt;/D&gt;&lt;/FQL&gt;&lt;FQL&gt;&lt;Q&gt;IT0000072618^FF_SALES(ANN,2009,,,,EUR)&lt;/Q&gt;&lt;R&gt;1&lt;/R&gt;&lt;C&gt;1&lt;/C&gt;&lt;D xsi:type="xsd:double"&gt;34862&lt;/D&gt;&lt;/FQL&gt;&lt;FQL&gt;&lt;Q&gt;IT0000072618^FF_EBITDA_IB(ANN,2006,,,,EUR)&lt;/Q&gt;&lt;R&gt;0&lt;/R&gt;&lt;C&gt;0&lt;/C&gt;&lt;/FQL&gt;&lt;FQL&gt;&lt;Q&gt;IT0000072618^FF_EBITDA_IB(ANN,2007,,,,EUR)&lt;/Q&gt;&lt;R&gt;0&lt;/R&gt;&lt;C&gt;0&lt;/C&gt;&lt;/FQL&gt;&lt;FQL&gt;&lt;Q&gt;IT0000072618^FF_EBITDA_IB(ANN,2008,,,,EUR)&lt;/Q&gt;&lt;R&gt;0&lt;/R&gt;&lt;C&gt;0&lt;/C&gt;&lt;/FQL&gt;&lt;FQL&gt;&lt;Q&gt;IT0000072618^FF_EBITDA_IB(ANN,2009,,,,EUR)&lt;/Q&gt;&lt;R&gt;0&lt;/R&gt;&lt;C&gt;0&lt;/C&gt;&lt;/FQL&gt;&lt;FQL&gt;&lt;Q&gt;IT0000072618^FF_EBIT_IB(ANN,2006,,,,EUR)&lt;/Q&gt;&lt;R&gt;0&lt;/R&gt;&lt;C&gt;0&lt;/C&gt;&lt;/FQL&gt;&lt;FQL&gt;&lt;Q&gt;IT0000072618^FF_EBIT_IB(ANN,2007,,,,EUR)&lt;/Q&gt;&lt;R&gt;0&lt;/R&gt;&lt;C&gt;0&lt;/C&gt;&lt;/FQL&gt;&lt;FQL&gt;&lt;Q&gt;IT0000072618^FF_EBIT_IB(ANN,2008,,,,EUR)&lt;/Q&gt;&lt;R&gt;0&lt;/R&gt;&lt;C&gt;0&lt;/C&gt;&lt;/FQL&gt;&lt;FQL&gt;&lt;Q&gt;IT0000072618^FF_EBIT_IB(ANN,2009,,,,EUR)&lt;/Q&gt;&lt;R&gt;0&lt;/R&gt;&lt;C&gt;0&lt;/C&gt;&lt;/FQL&gt;&lt;FQL&gt;&lt;Q&gt;IT0000072618^FF_NET_INC(ANN,2006,,,,EUR)&lt;/Q&gt;&lt;R&gt;1&lt;/R&gt;&lt;C&gt;1&lt;/C&gt;&lt;D xsi:type="xsd:double"&gt;2476&lt;/D&gt;&lt;/FQL&gt;&lt;FQL&gt;&lt;Q&gt;IT0000072618^FF_NET_INC(ANN,2007,,,,EUR)&lt;/Q&gt;&lt;R&gt;1&lt;/R&gt;&lt;C&gt;1&lt;/C&gt;&lt;D xsi:type="xsd:double"&gt;3263&lt;/D&gt;&lt;/FQL&gt;&lt;FQL&gt;&lt;Q&gt;IT0000072618^FF_NET_INC(ANN,2008,,,,EUR)&lt;/Q&gt;&lt;R&gt;1&lt;/R&gt;&lt;C&gt;1&lt;/C&gt;&lt;D xsi:type="xsd:double"&gt;1517&lt;/D&gt;&lt;/FQL&gt;&lt;FQL&gt;&lt;Q&gt;IT0000072618^FF_NET_INC(ANN,2009,,,,EUR)&lt;/Q&gt;&lt;R&gt;1&lt;/R&gt;&lt;C&gt;1&lt;/C&gt;&lt;D xsi:type="xsd:double"&gt;2636&lt;/D&gt;&lt;/FQL&gt;&lt;FQL&gt;&lt;Q&gt;IT0000072618^FF_CAPEX_FIX(ANN,2006,,,,EUR)&lt;/Q&gt;&lt;R&gt;1&lt;/R&gt;&lt;C&gt;1&lt;/C&gt;&lt;D xsi:type="xsd:double"&gt;309&lt;/D&gt;&lt;/FQL&gt;&lt;FQL&gt;&lt;Q&gt;IT0000072618^FF_CAPEX_FIX(ANN,2007,,,,EUR)&lt;/Q&gt;&lt;R&gt;1&lt;/R&gt;&lt;C&gt;1&lt;/C&gt;&lt;D xsi:type="xsd:double"&gt;552&lt;/D&gt;&lt;/FQL&gt;&lt;FQL&gt;&lt;Q&gt;IT0000072618^FF_CAPEX_FIX(ANN,2008,,,,EUR)&lt;/Q&gt;&lt;R&gt;1&lt;/R&gt;&lt;C&gt;1&lt;/C&gt;&lt;D xsi:type="xsd:double"&gt;1380&lt;/D&gt;&lt;/FQL&gt;&lt;FQL&gt;&lt;Q&gt;IT0000072618^FF_CAPEX_FIX(ANN,2009,,,,EUR)&lt;/Q&gt;&lt;R&gt;1&lt;/R&gt;&lt;C&gt;1&lt;/C&gt;&lt;D xsi:type="xsd:double"&gt;444&lt;/D&gt;&lt;/FQL&gt;&lt;FQL&gt;&lt;Q&gt;IT0000072618^1.0*(EC_NEST_REC_B(40494)+EC_NEST_REC_O(40494))/EC_NEST_REC(40494)&lt;/Q&gt;&lt;R&gt;1&lt;/R&gt;&lt;C&gt;1&lt;/C&gt;&lt;D xsi:type="xsd:double"&gt;0.64705879999999993&lt;/D&gt;&lt;/FQL&gt;&lt;FQL&gt;&lt;Q&gt;IT0000072618^1.0*EC_NEST_REC_H(40494)/EC_NEST_REC(40494)&lt;/Q&gt;&lt;R&gt;1&lt;/R&gt;&lt;C&gt;1&lt;/C&gt;&lt;D xsi:type="xsd:double"&gt;0.2058824&lt;/D&gt;&lt;/FQL&gt;&lt;FQL&gt;&lt;Q&gt;IT0000072618^1.0*(EC_NEST_REC_S(40494)+EC_NEST_REC_U(40494))/EC_NEST_REC(40494)&lt;/Q&gt;&lt;R&gt;1&lt;/R&gt;&lt;C&gt;1&lt;/C&gt;&lt;D xsi:type="xsd:double"&gt;0.1470588&lt;/D&gt;&lt;/FQL&gt;&lt;FQL&gt;&lt;Q&gt;IT0000072618^1.0*(EC_NEST_REC_B(40524)+EC_NEST_REC_O(40524))/EC_NEST_REC(40524)&lt;/Q&gt;&lt;R&gt;1&lt;/R&gt;&lt;C&gt;1&lt;/C&gt;&lt;D xsi:type="xsd:double"&gt;0.6129032&lt;/D&gt;&lt;/FQL&gt;&lt;FQL&gt;&lt;Q&gt;IT0000072618^1.0*EC_NEST_REC_H(40524)/EC_NEST_REC(40524)&lt;/Q&gt;&lt;R&gt;1&lt;/R&gt;&lt;C&gt;1&lt;/C&gt;&lt;D xsi:type="xsd:double"&gt;0.2258064&lt;/D&gt;&lt;/FQL&gt;&lt;FQL&gt;&lt;Q&gt;IT0000072618^1.0*(EC_NEST_REC_S(40524)+EC_NEST_REC_U(40524))/EC_NEST_REC(40524)&lt;/Q&gt;&lt;R&gt;1&lt;/R&gt;&lt;C&gt;1&lt;/C&gt;&lt;D xsi:type="xsd:double"&gt;0.1612903&lt;/D&gt;&lt;/FQL&gt;&lt;FQL&gt;&lt;Q&gt;IT0000072618^1.0*(EC_NEST_REC_B(40555)+EC_NEST_REC_O(40555))/EC_NEST_REC(40555)&lt;/Q&gt;&lt;R&gt;1&lt;/R&gt;&lt;C&gt;1&lt;/C&gt;&lt;D xsi:type="xsd:double"&gt;0.5757576&lt;/D&gt;&lt;/FQL&gt;&lt;FQL&gt;&lt;Q&gt;IT0000072618^1.0*EC_NEST_REC_H(40555)/EC_NEST_REC(40555)&lt;/Q&gt;&lt;R&gt;1&lt;/R&gt;&lt;C&gt;1&lt;/C&gt;&lt;D xsi:type="xsd:double"&gt;0.2727273&lt;/D&gt;&lt;/FQL&gt;&lt;FQL&gt;&lt;Q&gt;IT0000072618^1.0*(EC_NEST_REC_S(40555)+EC_NEST_REC_U(40555))/EC_NEST_REC(40555)&lt;/Q&gt;&lt;R&gt;1&lt;/R&gt;&lt;C&gt;1&lt;/C&gt;&lt;D xsi:type="xsd:double"&gt;0.1515152&lt;/D&gt;&lt;/FQL&gt;&lt;FQL&gt;&lt;Q&gt;IT0000072618^1.0*(EC_NEST_REC_B(40586)+EC_NEST_REC_O(40586))/EC_NEST_REC(40586)&lt;/Q&gt;&lt;R&gt;1&lt;/R&gt;&lt;C&gt;1&lt;/C&gt;&lt;D xsi:type="xsd:double"&gt;0.5151515&lt;/D&gt;&lt;/FQL&gt;&lt;FQL&gt;&lt;Q&gt;IT0000072618^1.0*EC_NEST_REC_H(40586)/EC_NEST_REC(40586)&lt;/Q&gt;&lt;R&gt;1&lt;/R&gt;&lt;C&gt;1&lt;/C&gt;&lt;D xsi:type="xsd:double"&gt;0.3333333&lt;/D&gt;&lt;/FQL&gt;&lt;FQL&gt;&lt;Q&gt;IT0000072618^1.0*(EC_NEST_REC_S(40586)+EC_NEST_REC_U(40586))/EC_NEST_REC(40586)&lt;/Q&gt;&lt;R&gt;1&lt;/R&gt;&lt;C&gt;1&lt;/C&gt;&lt;D xsi:type="xsd:double"&gt;0.1515152&lt;/D&gt;&lt;/FQL&gt;&lt;FQL&gt;&lt;Q&gt;IT0000072618^1.0*(EC_NEST_REC_B(40614)+EC_NEST_REC_O(40614))/EC_NEST_REC(40614)&lt;/Q&gt;&lt;R&gt;1&lt;/R&gt;&lt;C&gt;1&lt;/C&gt;&lt;D xsi:type="xsd:double"&gt;0.41935479999999997&lt;/D&gt;&lt;/FQL&gt;&lt;FQL&gt;&lt;Q&gt;IT0000072618^1.0*EC_NEST_REC_H(40614)/EC_NEST_REC(40614)&lt;/Q&gt;&lt;R&gt;1&lt;/R&gt;&lt;C&gt;1&lt;/C&gt;&lt;D xsi:type="xsd:double"&gt;0.38709679999999996&lt;/D&gt;&lt;/FQL&gt;&lt;FQL&gt;&lt;Q&gt;IT0000072618^1.0*(EC_NEST_REC_S(40614)+EC_NEST_REC_U(40614))/EC_NEST_REC(40614)&lt;/Q&gt;&lt;R&gt;1&lt;/R&gt;&lt;C&gt;1&lt;/C&gt;&lt;D xsi:type="xsd:double"&gt;0.19354839999999998&lt;/D&gt;&lt;/FQL&gt;&lt;FQL&gt;&lt;Q&gt;IT0000072618^1.0*(EC_NEST_REC_B(40645)+EC_NEST_REC_O(40645))/EC_NEST_REC(40645)&lt;/Q&gt;&lt;R&gt;1&lt;/R&gt;&lt;C&gt;1&lt;/C&gt;&lt;D xsi:type="xsd:double"&gt;0.5&lt;/D&gt;&lt;/FQL&gt;&lt;FQL&gt;&lt;Q&gt;IT0000072618^1.0*EC_NEST_REC_H(40645)/EC_NEST_REC(40645)&lt;/Q&gt;&lt;R&gt;1&lt;/R&gt;&lt;C&gt;1&lt;/C&gt;&lt;D xsi:type="xsd:double"&gt;0.375&lt;/D&gt;&lt;/FQL&gt;&lt;FQL&gt;&lt;Q&gt;IT0000072618^1.0*(EC_NEST_REC_S(40645)+EC_NEST_REC_U(40645))/EC_NEST_REC(40645)&lt;/Q&gt;&lt;R&gt;1&lt;/R&gt;&lt;C&gt;1&lt;/C&gt;&lt;D xsi:type="xsd:double"&gt;0.125&lt;/D&gt;&lt;/FQL&gt;&lt;FQL&gt;&lt;Q&gt;IT0000072618^1.0*(EC_NEST_REC_B(40675)+EC_NEST_REC_O(40675))/EC_NEST_REC(40675)&lt;/Q&gt;&lt;R&gt;1&lt;/R&gt;&lt;C&gt;1&lt;/C&gt;&lt;D xsi:type="xsd:double"&gt;0.60000000000000009&lt;/D&gt;&lt;/FQL&gt;&lt;FQL&gt;&lt;Q&gt;IT0000072618^1.0*EC_NEST_REC_H(40675)/EC_NEST_REC(40675)&lt;/Q&gt;&lt;R&gt;1&lt;/R&gt;&lt;C&gt;1&lt;/C&gt;&lt;D xsi:type="xsd:double"&gt;0.36666669999999996&lt;/D&gt;&lt;/FQL&gt;&lt;FQL&gt;&lt;Q&gt;IT0000072618^1.0*(EC_NEST_REC_S(40675)+EC_NEST_REC_U(40675))/EC_NEST_REC(40675)&lt;/Q&gt;&lt;R&gt;1&lt;/R&gt;&lt;C&gt;1&lt;/C&gt;&lt;D xsi:type="xsd:double"&gt;0.03333334&lt;/D&gt;&lt;/FQL&gt;&lt;FQL&gt;&lt;Q&gt;IT0000072618^1.0*(EC_NEST_REC_B(40706)+EC_NEST_REC_O(40706))/EC_NEST_REC(40706)&lt;/Q&gt;&lt;R&gt;1&lt;/R&gt;&lt;C&gt;1&lt;/C&gt;&lt;D xsi:type="xsd:double"&gt;0.60714289999999993&lt;/D&gt;&lt;/FQL&gt;&lt;FQL&gt;&lt;Q&gt;IT0000072618^1.0*EC_NEST_REC_H(40706)/EC_NEST_REC(40706)&lt;/Q&gt;&lt;R&gt;1&lt;/R&gt;&lt;C&gt;1&lt;/C&gt;&lt;D xsi:type="xsd:double"&gt;0.3571429&lt;/D&gt;&lt;/FQL&gt;&lt;FQL&gt;&lt;Q&gt;IT0000072618^1.0*(EC_NEST_REC_S(40706)+EC_NEST_REC_U(40706))/EC_NEST_REC(40706)&lt;/Q&gt;&lt;R&gt;1&lt;/R&gt;&lt;C&gt;1&lt;/C&gt;&lt;D xsi:type="xsd:double"&gt;0.03571429&lt;/D&gt;&lt;/FQL&gt;&lt;FQL&gt;&lt;Q&gt;IT0000072618^1.0*(EC_NEST_REC_B(40736)+EC_NEST_REC_O(40736))/EC_NEST_REC(40736)&lt;/Q&gt;&lt;R&gt;1&lt;/R&gt;&lt;C&gt;1&lt;/C&gt;&lt;D xsi:type="xsd:double"&gt;0.6551724&lt;/D&gt;&lt;/FQL&gt;&lt;FQL&gt;&lt;Q&gt;IT0000072618^1.0*EC_NEST_REC_H(40736)/EC_NEST_REC(40736)&lt;/Q&gt;&lt;R&gt;1&lt;/R&gt;&lt;C&gt;1&lt;/C&gt;&lt;D xsi:type="xsd:double"&gt;0.3103448&lt;/D&gt;&lt;/FQL&gt;&lt;FQL&gt;&lt;Q&gt;IT0000072618^1.0*(EC_NEST_REC_S(40736)+EC_NEST_REC_U(40736))/EC_NEST_REC(40736)&lt;/Q&gt;&lt;R&gt;1&lt;/R&gt;&lt;C&gt;1&lt;/C&gt;&lt;D xsi:type="xsd:double"&gt;0.03448276&lt;/D&gt;&lt;/FQL&gt;&lt;FQL&gt;&lt;Q&gt;IT0000072618^1.0*(EC_NEST_REC_B(40767)+EC_NEST_REC_O(40767))/EC_NEST_REC(40767)&lt;/Q&gt;&lt;R&gt;1&lt;/R&gt;&lt;C&gt;1&lt;/C&gt;&lt;D xsi:type="xsd:double"&gt;0.6206896&lt;/D&gt;&lt;/FQL&gt;&lt;FQL&gt;&lt;Q&gt;IT0000072618^1.0*EC_NEST_REC_H(40767)/EC_NEST_REC(40767)&lt;/Q&gt;&lt;R&gt;1&lt;/R&gt;&lt;C&gt;1&lt;/C&gt;&lt;D xsi:type="xsd:double"&gt;0.3448276&lt;/D&gt;&lt;/FQL&gt;&lt;FQL&gt;&lt;Q&gt;IT0000072618^1.0*(EC_NEST_REC_S(40767)+EC_NEST_REC_U(40767))/EC_NEST_REC(40767)&lt;/Q&gt;&lt;R&gt;1&lt;/R&gt;&lt;C&gt;1&lt;/C&gt;&lt;D xsi:type="xsd:double"&gt;0.03448276&lt;/D&gt;&lt;/FQL&gt;&lt;FQL&gt;&lt;Q&gt;IT0000072618^1.0*(EC_NEST_REC_B(40798)+EC_NEST_REC_O(40798))/EC_NEST_REC(40798)&lt;/Q&gt;&lt;R&gt;1&lt;/R&gt;&lt;C&gt;1&lt;/C&gt;&lt;D xsi:type="xsd:double"&gt;0.5625&lt;/D&gt;&lt;/FQL&gt;&lt;FQL&gt;&lt;Q&gt;IT0000072618^1.0*EC_NEST_REC_H(40798)/EC_NEST_REC(40798)&lt;/Q&gt;&lt;R&gt;1&lt;/R&gt;&lt;C&gt;1&lt;/C&gt;&lt;D xsi:type="xsd:double"&gt;0.40625000000000006&lt;/D&gt;&lt;/FQL&gt;&lt;FQL&gt;&lt;Q&gt;IT0000072618^1.0*(EC_NEST_REC_S(40798)+EC_NEST_REC_U(40798))/EC_NEST_REC(40798)&lt;/Q&gt;&lt;R&gt;1&lt;/R&gt;&lt;C&gt;1&lt;/C&gt;&lt;D xsi:type="xsd:double"&gt;0.03125&lt;/D&gt;&lt;/FQL&gt;&lt;FQL&gt;&lt;Q&gt;IT0000072618^1.0*(EC_NEST_REC_B(40828)+EC_NEST_REC_O(40828))/EC_NEST_REC(40828)&lt;/Q&gt;&lt;R&gt;1&lt;/R&gt;&lt;C&gt;1&lt;/C&gt;&lt;D xsi:type="xsd:double"&gt;0.53125&lt;/D&gt;&lt;/FQL&gt;&lt;FQL&gt;&lt;Q&gt;IT0000072618^1.0*EC_NEST_REC_H(40828)/EC_NEST_REC(40828)&lt;/Q&gt;&lt;R&gt;1&lt;/R&gt;&lt;C&gt;1&lt;/C&gt;&lt;D xsi:type="xsd:double"&gt;0.4375&lt;/D&gt;&lt;/FQL&gt;&lt;FQL&gt;&lt;Q&gt;IT0000072618^1.0*(EC_NEST_REC_S(40828)+EC_NEST_REC_U(40828))/EC_NEST_REC(40828)&lt;/Q&gt;&lt;R&gt;1&lt;/R&gt;&lt;C&gt;1&lt;/C&gt;&lt;D xsi:type="xsd:double"&gt;0.03125&lt;/D&gt;&lt;/FQL&gt;&lt;FQL&gt;&lt;Q&gt;IT0000072618^1.0*(EC_NEST_REC_B(40859)+EC_NEST_REC_O(40859))/EC_NEST_REC(40859)&lt;/Q&gt;&lt;R&gt;1&lt;/R&gt;&lt;C&gt;1&lt;/C&gt;&lt;D xsi:type="xsd:double"&gt;0.5294118&lt;/D&gt;&lt;/FQL&gt;&lt;FQL&gt;&lt;Q&gt;IT0000072618^1.0*EC_NEST_REC_H(40859)/EC_NEST_REC(40859)&lt;/Q&gt;&lt;R&gt;1&lt;/R&gt;&lt;C&gt;1&lt;/C&gt;&lt;D xsi:type="xsd:double"&gt;0.4117647&lt;/D&gt;&lt;/FQL&gt;&lt;FQL&gt;&lt;Q&gt;IT0000072618^1.0*(EC_NEST_REC_S(40859)+EC_NEST_REC_U(40859))/EC_NEST_REC(40859)&lt;/Q&gt;&lt;R&gt;1&lt;/R&gt;&lt;C&gt;1&lt;/C&gt;&lt;D xsi:type="xsd:double"&gt;0.05882353&lt;/D&gt;&lt;/FQL&gt;&lt;FQL&gt;&lt;Q&gt;180371^PSETCAL(FIVEDAY);P_PRICE(-1AY,NOW,D,EC_CURR,,1)&lt;/Q&gt;&lt;R&gt;263&lt;/R&gt;&lt;C&gt;1&lt;/C&gt;&lt;D xsi:type="xsd:double"&gt;2675.73&lt;/D&gt;&lt;D xsi:type="xsd:double"&gt;2697.05&lt;/D&gt;&lt;D xsi:type="xsd:double"&gt;2651.8&lt;/D&gt;&lt;D xsi:type="xsd:double"&gt;2691.89&lt;/D&gt;&lt;D xsi:type="xsd:double"&gt;2775.35&lt;/D&gt;&lt;D xsi:type="xsd:double"&gt;2798.4700000000003&lt;/D&gt;&lt;D xsi:type="xsd:double"&gt;2756.73&lt;/D&gt;&lt;D xsi:type="xsd:double"&gt;2663.9&lt;/D&gt;&lt;D xsi:type="xsd:double"&gt;2686.1000000000004&lt;/D&gt;&lt;D xsi:type="xsd:double"&gt;2654.68&lt;/D&gt;&lt;D xsi:type="xsd:double"&gt;2666.77&lt;/D&gt;&lt;D xsi:type="xsd:double"&gt;2655.3&lt;/D&gt;&lt;D xsi:type="xsd:double"&gt;2646&lt;/D&gt;&lt;D xsi:type="xsd:double"&gt;2694.62&lt;/D&gt;&lt;D xsi:type="xsd:double"&gt;2751.96&lt;/D&gt;&lt;D xsi:type="xsd:double"&gt;2741.27&lt;/D&gt;&lt;D xsi:type="xsd:double"&gt;2752.5&lt;/D&gt;&lt;D xsi:type="xsd:double"&gt;2799.9700000000003&lt;/D&gt;&lt;D xsi:type="xsd:double"&gt;2817.89&lt;/D&gt;&lt;D xsi:type="xsd:double"&gt;2845.43&lt;/D&gt;&lt;D xsi:type="xsd:double"&gt;2831.83&lt;/D&gt;&lt;D xsi:type="xsd:double"&gt;2853.96&lt;/D&gt;&lt;D xsi:type="xsd:double"&gt;2838.48&lt;/D&gt;&lt;D xsi:type="xsd:double"&gt;2830.4500000000003&lt;/D&gt;&lt;D xsi:type="xsd:double"&gt;2839.32&lt;/D&gt;&lt;D xsi:type="xsd:double"&gt;2819.44&lt;/D&gt;&lt;D xsi:type="xsd:double"&gt;2834.73&lt;/D&gt;&lt;D xsi:type="xsd:double"&gt;2875.56&lt;/D&gt;&lt;D xsi:type="xsd:double"&gt;2885.44&lt;/D&gt;&lt;D xsi:type="xsd:double"&gt;2881.87&lt;/D&gt;&lt;D xsi:type="xsd:double"&gt;2876.7000000000003&lt;/D&gt;&lt;D xsi:type="xsd:double"&gt;2876.7000000000003&lt;/D&gt;&lt;D xsi:type="xsd:double"&gt;2876.7000000000003&lt;/D&gt;&lt;D xsi:type="xsd:double"&gt;2886.93&lt;/D&gt;&lt;D xsi:type="xsd:double"&gt;2878.16&lt;/D&gt;&lt;D xsi:type="xsd:double"&gt;2885.1000000000004&lt;/D&gt;&lt;D xsi:type="xsd:double"&gt;2885.1000000000004&lt;/D&gt;&lt;D xsi:type="xsd:double"&gt;2885.92&lt;/D&gt;&lt;D xsi:type="xsd:double"&gt;2869.84&lt;/D&gt;&lt;D xsi:type="xsd:double"&gt;2865.83&lt;/D&gt;&lt;D xsi:type="xsd:double"&gt;2870.84&lt;/D&gt;&lt;D xsi:type="xsd:double"&gt;2864.39&lt;/D&gt;&lt;D xsi:type="xsd:double"&gt;2906.34&lt;/D&gt;&lt;D xsi:type="xsd:double"&gt;2934.23&lt;/D&gt;&lt;D xsi:type="xsd:double"&gt;2902.42&lt;/D&gt;&lt;D xsi:type="xsd:double"&gt;2919.81&lt;/D&gt;&lt;D xsi:type="xsd:double"&gt;2913.43&lt;/D&gt;&lt;D xsi:type="xsd:double"&gt;2932.19&lt;/D&gt;&lt;D xsi:type="xsd:double"&gt;2893.57&lt;/D&gt;&lt;D xsi:type="xsd:double"&gt;2825.9500000000003&lt;/D&gt;&lt;D xsi:type="xsd:double"&gt;2845.55&lt;/D&gt;&lt;D xsi:type="xsd:double"&gt;2893.37&lt;/D&gt;&lt;D xsi:type="xsd:double"&gt;2909.94&lt;/D&gt;&lt;D xsi:type="xsd:double"&gt;2935.21&lt;/D&gt;&lt;D xsi:type="xsd:double"&gt;2912.7000000000003&lt;/D&gt;&lt;D xsi:type="xsd:double"&gt;2890.67&lt;/D&gt;&lt;D xsi:type="xsd:double"&gt;2852.81&lt;/D&gt;&lt;D xsi:type="xsd:double"&gt;2927.61&lt;/D&gt;&lt;D xsi:type="xsd:double"&gt;2903.19&lt;/D&gt;&lt;D xsi:type="xsd:double"&gt;2937.77&lt;/D&gt;&lt;D xsi:type="xsd:double"&gt;2985.84&lt;/D&gt;&lt;D xsi:type="xsd:double"&gt;3011.81&lt;/D&gt;&lt;D xsi:type="xsd:double"&gt;2995.83&lt;/D&gt;&lt;D xsi:type="xsd:double"&gt;2941.85&lt;/D&gt;&lt;D xsi:type="xsd:double"&gt;2937.12&lt;/D&gt;&lt;D xsi:type="xsd:double"&gt;2972.07&lt;/D&gt;&lt;D xsi:type="xsd:double"&gt;2977.5&lt;/D&gt;&lt;D xsi:type="xsd:double"&gt;2979.2200000000003&lt;/D&gt;&lt;D xsi:type="xsd:double"&gt;2989.08&lt;/D&gt;&lt;D xsi:type="xsd:double"&gt;2964.96&lt;/D&gt;&lt;D xsi:type="xsd:double"&gt;3005.39&lt;/D&gt;&lt;D xsi:type="xsd:double"&gt;2956.59&lt;/D&gt;&lt;D xsi:type="xsd:double"&gt;2923.4700000000003&lt;/D&gt;&lt;D xsi:type="xsd:double"&gt;2907.67&lt;/D&gt;&lt;D xsi:type="xsd:double"&gt;2900.78&lt;/D&gt;&lt;D xsi:type="xsd:double"&gt;2943.35&lt;/D&gt;&lt;D xsi:type="xsd:double"&gt;2976.54&lt;/D&gt;&lt;D xsi:type="xsd:double"&gt;2959.16&lt;/D&gt;&lt;D xsi:type="xsd:double"&gt;2921.66&lt;/D&gt;&lt;D xsi:type="xsd:double"&gt;2930.43&lt;/D&gt;&lt;D xsi:type="xsd:double"&gt;2920.18&lt;/D&gt;&lt;D xsi:type="xsd:double"&gt;2925.9500000000003&lt;/D&gt;&lt;D xsi:type="xsd:double"&gt;2924.05&lt;/D&gt;&lt;D xsi:type="xsd:double"&gt;2894.88&lt;/D&gt;&lt;D xsi:type="xsd:double"&gt;2874.5&lt;/D&gt;&lt;D xsi:type="xsd:double"&gt;2844.89&lt;/D&gt;&lt;D xsi:type="xsd:double"&gt;2820.7200000000003&lt;/D&gt;&lt;D xsi:type="xsd:double"&gt;2746.71&lt;/D&gt;&lt;D xsi:type="xsd:double"&gt;2713&lt;/D&gt;&lt;D xsi:type="xsd:double"&gt;2792.61&lt;/D&gt;&lt;D xsi:type="xsd:double"&gt;2787.08&lt;/D&gt;&lt;D xsi:type="xsd:double"&gt;2823.94&lt;/D&gt;&lt;D xsi:type="xsd:double"&gt;2807.86&lt;/D&gt;&lt;D xsi:type="xsd:double"&gt;2813.28&lt;/D&gt;&lt;D xsi:type="xsd:double"&gt;2867.17&lt;/D&gt;&lt;D xsi:type="xsd:double"&gt;2881.67&lt;/D&gt;&lt;D xsi:type="xsd:double"&gt;2906.43&lt;/D&gt;&lt;D xsi:type="xsd:double"&gt;2876.66&lt;/D&gt;&lt;D xsi:type="xsd:double"&gt;2886.64&lt;/D&gt;&lt;D xsi:type="xsd:double"&gt;2874.71&lt;/D&gt;&lt;D xsi:type="xsd:double"&gt;2942.04&lt;/D&gt;&lt;D xsi:type="xsd:double"&gt;2952.28&lt;/D&gt;&lt;D xsi:type="xsd:double"&gt;2948.25&lt;/D&gt;&lt;D xsi:type="xsd:double"&gt;2981.42&lt;/D&gt;&lt;D xsi:type="xsd:double"&gt;2964.85&lt;/D&gt;&lt;D xsi:type="xsd:double"&gt;2965.12&lt;/D&gt;&lt;D xsi:type="xsd:double"&gt;2930.73&lt;/D&gt;&lt;D xsi:type="xsd:double"&gt;2909.48&lt;/D&gt;&lt;D xsi:type="xsd:double"&gt;2939&lt;/D&gt;&lt;D xsi:type="xsd:double"&gt;2939.69&lt;/D&gt;&lt;D xsi:type="xsd:double"&gt;2950.17&lt;/D&gt;&lt;D xsi:type="xsd:double"&gt;2898.9500000000003&lt;/D&gt;&lt;D xsi:type="xsd:double"&gt;2923.06&lt;/D&gt;&lt;D xsi:type="xsd:double"&gt;2937.29&lt;/D&gt;&lt;D xsi:type="xsd:double"&gt;2956.42&lt;/D&gt;&lt;D xsi:type="xsd:double"&gt;2956.42&lt;/D&gt;&lt;D xsi:type="xsd:double"&gt;2956.42&lt;/D&gt;&lt;D xsi:type="xsd:double"&gt;2976.2400000000002&lt;/D&gt;&lt;D xsi:type="xsd:double"&gt;2970.08&lt;/D&gt;&lt;D xsi:type="xsd:double"&gt;2989.7200000000003&lt;/D&gt;&lt;D xsi:type="xsd:double"&gt;3005.17&lt;/D&gt;&lt;D xsi:type="xsd:double"&gt;3005.17&lt;/D&gt;&lt;D xsi:type="xsd:double"&gt;2976.29&lt;/D&gt;&lt;D xsi:type="xsd:double"&gt;2943.17&lt;/D&gt;&lt;D xsi:type="xsd:double"&gt;2926.53&lt;/D&gt;&lt;D xsi:type="xsd:double"&gt;2992.59&lt;/D&gt;&lt;D xsi:type="xsd:double"&gt;2972.92&lt;/D&gt;&lt;D xsi:type="xsd:double"&gt;3005.43&lt;/D&gt;&lt;D xsi:type="xsd:double"&gt;3025.81&lt;/D&gt;&lt;D xsi:type="xsd:double"&gt;3002.31&lt;/D&gt;&lt;D xsi:type="xsd:double"&gt;3005.04&lt;/D&gt;&lt;D xsi:type="xsd:double"&gt;2985.36&lt;/D&gt;&lt;D xsi:type="xsd:double"&gt;2974.87&lt;/D&gt;&lt;D xsi:type="xsd:double"&gt;2955.12&lt;/D&gt;&lt;D xsi:type="xsd:double"&gt;2980.54&lt;/D&gt;&lt;D xsi:type="xsd:double"&gt;2967.7400000000002&lt;/D&gt;&lt;D xsi:type="xsd:double"&gt;2909.26&lt;/D&gt;&lt;D xsi:type="xsd:double"&gt;2925.03&lt;/D&gt;&lt;D xsi:type="xsd:double"&gt;2934&lt;/D&gt;&lt;D xsi:type="xsd:double"&gt;2926.4500000000003&lt;/D&gt;&lt;D xsi:type="xsd:double"&gt;2967.55&lt;/D&gt;&lt;D xsi:type="xsd:double"&gt;2956.28&lt;/D&gt;&lt;D xsi:type="xsd:double"&gt;2969.57&lt;/D&gt;&lt;D xsi:type="xsd:double"&gt;2971.3&lt;/D&gt;&lt;D xsi:type="xsd:double"&gt;2963.66&lt;/D&gt;&lt;D xsi:type="xsd:double"&gt;2940.5&lt;/D&gt;&lt;D xsi:type="xsd:double"&gt;2940.5&lt;/D&gt;&lt;D xsi:type="xsd:double"&gt;2924.76&lt;/D&gt;&lt;D xsi:type="xsd:double"&gt;2895.1000000000004&lt;/D&gt;&lt;D xsi:type="xsd:double"&gt;2933.78&lt;/D&gt;&lt;D xsi:type="xsd:double"&gt;2884.4&lt;/D&gt;&lt;D xsi:type="xsd:double"&gt;2906.67&lt;/D&gt;&lt;D xsi:type="xsd:double"&gt;2921.55&lt;/D&gt;&lt;D xsi:type="xsd:double"&gt;2888.2200000000003&lt;/D&gt;&lt;D xsi:type="xsd:double"&gt;2864.89&lt;/D&gt;&lt;D xsi:type="xsd:double"&gt;2886.63&lt;/D&gt;&lt;D xsi:type="xsd:double"&gt;2872.92&lt;/D&gt;&lt;D xsi:type="xsd:double"&gt;2907.42&lt;/D&gt;&lt;D xsi:type="xsd:double"&gt;2907.6000000000004&lt;/D&gt;&lt;D xsi:type="xsd:double"&gt;2874.2200000000003&lt;/D&gt;&lt;D xsi:type="xsd:double"&gt;2882.57&lt;/D&gt;&lt;D xsi:type="xsd:double"&gt;2886.82&lt;/D&gt;&lt;D xsi:type="xsd:double"&gt;2912.05&lt;/D&gt;&lt;D xsi:type="xsd:double"&gt;2942.05&lt;/D&gt;&lt;D xsi:type="xsd:double"&gt;2953.29&lt;/D&gt;&lt;D xsi:type="xsd:double"&gt;2994.18&lt;/D&gt;&lt;D xsi:type="xsd:double"&gt;3015.54&lt;/D&gt;&lt;D xsi:type="xsd:double"&gt;3003.06&lt;/D&gt;&lt;D xsi:type="xsd:double"&gt;2959.79&lt;/D&gt;&lt;D xsi:type="xsd:double"&gt;2968.17&lt;/D&gt;&lt;D xsi:type="xsd:double"&gt;2943.53&lt;/D&gt;&lt;D xsi:type="xsd:double"&gt;2900.25&lt;/D&gt;&lt;D xsi:type="xsd:double"&gt;2887.14&lt;/D&gt;&lt;D xsi:type="xsd:double"&gt;2908.19&lt;/D&gt;&lt;D xsi:type="xsd:double"&gt;2890.35&lt;/D&gt;&lt;D xsi:type="xsd:double"&gt;2861.69&lt;/D&gt;&lt;D xsi:type="xsd:double"&gt;2825.75&lt;/D&gt;&lt;D xsi:type="xsd:double"&gt;2840.42&lt;/D&gt;&lt;D xsi:type="xsd:double"&gt;2868.83&lt;/D&gt;&lt;D xsi:type="xsd:double"&gt;2886.51&lt;/D&gt;&lt;D xsi:type="xsd:double"&gt;2927.38&lt;/D&gt;&lt;D xsi:type="xsd:double"&gt;2914.96&lt;/D&gt;&lt;D xsi:type="xsd:double"&gt;2890.19&lt;/D&gt;&lt;D xsi:type="xsd:double"&gt;2852.4&lt;/D&gt;&lt;D xsi:type="xsd:double"&gt;2825.17&lt;/D&gt;&lt;D xsi:type="xsd:double"&gt;2821.28&lt;/D&gt;&lt;D xsi:type="xsd:double"&gt;2756.84&lt;/D&gt;&lt;D xsi:type="xsd:double"&gt;2710.36&lt;/D&gt;&lt;D xsi:type="xsd:double"&gt;2639.15&lt;/D&gt;&lt;D xsi:type="xsd:double"&gt;2545.51&lt;/D&gt;&lt;D xsi:type="xsd:double"&gt;2506.48&lt;/D&gt;&lt;D xsi:type="xsd:double"&gt;2395.73&lt;/D&gt;&lt;D xsi:type="xsd:double"&gt;2466.35&lt;/D&gt;&lt;D xsi:type="xsd:double"&gt;2409.84&lt;/D&gt;&lt;D xsi:type="xsd:double"&gt;2449.2400000000002&lt;/D&gt;&lt;D xsi:type="xsd:double"&gt;2520.44&lt;/D&gt;&lt;D xsi:type="xsd:double"&gt;2549.2400000000002&lt;/D&gt;&lt;D xsi:type="xsd:double"&gt;2537.46&lt;/D&gt;&lt;D xsi:type="xsd:double"&gt;2566.2200000000003&lt;/D&gt;&lt;D xsi:type="xsd:double"&gt;2454.64&lt;/D&gt;&lt;D xsi:type="xsd:double"&gt;2419.77&lt;/D&gt;&lt;D xsi:type="xsd:double"&gt;2452.07&lt;/D&gt;&lt;D xsi:type="xsd:double"&gt;2438.06&lt;/D&gt;&lt;D xsi:type="xsd:double"&gt;2470.3&lt;/D&gt;&lt;D xsi:type="xsd:double"&gt;2450&lt;/D&gt;&lt;D xsi:type="xsd:double"&gt;2429.94&lt;/D&gt;&lt;D xsi:type="xsd:double"&gt;2471.51&lt;/D&gt;&lt;D xsi:type="xsd:double"&gt;2485.65&lt;/D&gt;&lt;D xsi:type="xsd:double"&gt;2576.81&lt;/D&gt;&lt;D xsi:type="xsd:double"&gt;2602.01&lt;/D&gt;&lt;D xsi:type="xsd:double"&gt;2521.29&lt;/D&gt;&lt;D xsi:type="xsd:double"&gt;2434.08&lt;/D&gt;&lt;D xsi:type="xsd:double"&gt;2447.93&lt;/D&gt;&lt;D xsi:type="xsd:double"&gt;2519.42&lt;/D&gt;&lt;D xsi:type="xsd:double"&gt;2524.01&lt;/D&gt;&lt;D xsi:type="xsd:double"&gt;2444.02&lt;/D&gt;&lt;D xsi:type="xsd:double"&gt;2382.06&lt;/D&gt;&lt;D xsi:type="xsd:double"&gt;2417.7000000000003&lt;/D&gt;&lt;D xsi:type="xsd:double"&gt;2467.51&lt;/D&gt;&lt;D xsi:type="xsd:double"&gt;2463.88&lt;/D&gt;&lt;D xsi:type="xsd:double"&gt;2497.23&lt;/D&gt;&lt;D xsi:type="xsd:double"&gt;2456.54&lt;/D&gt;&lt;D xsi:type="xsd:double"&gt;2492.91&lt;/D&gt;&lt;D xsi:type="xsd:double"&gt;2444.52&lt;/D&gt;&lt;D xsi:type="xsd:double"&gt;2366.13&lt;/D&gt;&lt;D xsi:type="xsd:double"&gt;2404.7400000000002&lt;/D&gt;&lt;D xsi:type="xsd:double"&gt;2441.33&lt;/D&gt;&lt;D xsi:type="xsd:double"&gt;2520.31&lt;/D&gt;&lt;D xsi:type="xsd:double"&gt;2501.71&lt;/D&gt;&lt;D xsi:type="xsd:double"&gt;2511.81&lt;/D&gt;&lt;D xsi:type="xsd:double"&gt;2503.19&lt;/D&gt;&lt;D xsi:type="xsd:double"&gt;2518.28&lt;/D&gt;&lt;D xsi:type="xsd:double"&gt;2430.12&lt;/D&gt;&lt;D xsi:type="xsd:double"&gt;2480.79&lt;/D&gt;&lt;D xsi:type="xsd:double"&gt;2549.91&lt;/D&gt;&lt;D xsi:type="xsd:double"&gt;2562.7400000000002&lt;/D&gt;&lt;D xsi:type="xsd:double"&gt;2590.87&lt;/D&gt;&lt;D xsi:type="xsd:double"&gt;2558.42&lt;/D&gt;&lt;D xsi:type="xsd:double"&gt;2606.65&lt;/D&gt;&lt;D xsi:type="xsd:double"&gt;2571.64&lt;/D&gt;&lt;D xsi:type="xsd:double"&gt;2604.62&lt;/D&gt;&lt;D xsi:type="xsd:double"&gt;2588.29&lt;/D&gt;&lt;D xsi:type="xsd:double"&gt;2604.54&lt;/D&gt;&lt;D xsi:type="xsd:double"&gt;2620.28&lt;/D&gt;&lt;D xsi:type="xsd:double"&gt;2599.18&lt;/D&gt;&lt;D xsi:type="xsd:double"&gt;2629.56&lt;/D&gt;&lt;D xsi:type="xsd:double"&gt;2691.3&lt;/D&gt;&lt;D xsi:type="xsd:double"&gt;2654.78&lt;/D&gt;&lt;D xsi:type="xsd:double"&gt;2666.04&lt;/D&gt;&lt;D xsi:type="xsd:double"&gt;2766.38&lt;/D&gt;&lt;D xsi:type="xsd:double"&gt;2755.85&lt;/D&gt;&lt;D xsi:type="xsd:double"&gt;2724.66&lt;/D&gt;&lt;D xsi:type="xsd:double"&gt;2608.19&lt;/D&gt;&lt;D xsi:type="xsd:double"&gt;2609.9900000000002&lt;/D&gt;&lt;D xsi:type="xsd:double"&gt;2682.14&lt;/D&gt;&lt;D xsi:type="xsd:double"&gt;2664.54&lt;/D&gt;&lt;D xsi:type="xsd:double"&gt;2665.13&lt;/D&gt;&lt;D xsi:type="xsd:double"&gt;2687.26&lt;/D&gt;&lt;D xsi:type="xsd:double"&gt;2661.55&lt;/D&gt;&lt;D xsi:type="xsd:double"&gt;2661.87&lt;/D&gt;&lt;D xsi:type="xsd:double"&gt;2697.11&lt;/D&gt;&lt;D xsi:type="xsd:double"&gt;2694.68&lt;/D&gt;&lt;D xsi:type="xsd:double"&gt;2669.92&lt;/D&gt;&lt;/FQL&gt;&lt;FQL&gt;&lt;Q&gt;180371^FG_NAME_IDX&lt;/Q&gt;&lt;R&gt;1&lt;/R&gt;&lt;C&gt;1&lt;/C&gt;&lt;D xsi:type="xsd:string"&gt;Ireland ISEQ Overall&lt;/D&gt;&lt;/FQL&gt;&lt;FQL&gt;&lt;Q&gt;IE0001827041^JULIAN(FF_FISCAL_DATE(SEMI,40861,,,RF,"DATEN"))&lt;/Q&gt;&lt;R&gt;1&lt;/R&gt;&lt;C&gt;1&lt;/C&gt;&lt;D xsi:type="xsd:int"&gt;40724&lt;/D&gt;&lt;/FQL&gt;&lt;FQL&gt;&lt;Q&gt;IE0001827041^FF_CAPEX_FIX(ANN,2010,,,,EUR)&lt;/Q&gt;&lt;R&gt;1&lt;/R&gt;&lt;C&gt;1&lt;/C&gt;&lt;D xsi:type="xsd:double"&gt;466&lt;/D&gt;&lt;/FQL&gt;&lt;FQL&gt;&lt;Q&gt;IE0001827041^FF_NET_INC(ANN,2010,,,,EUR)&lt;/Q&gt;&lt;R&gt;1&lt;/R&gt;&lt;C&gt;1&lt;/C&gt;&lt;D xsi:type="xsd:double"&gt;432&lt;/D&gt;&lt;/FQL&gt;&lt;FQL&gt;&lt;Q&gt;IE0001827041^FF_EBIT_IB(ANN,2010,,,,EUR)&lt;/Q&gt;&lt;R&gt;1&lt;/R&gt;&lt;C&gt;1&lt;/C&gt;&lt;D xsi:type="xsd:double"&gt;677&lt;/D&gt;&lt;/FQL&gt;&lt;FQL&gt;&lt;Q&gt;IE0001827041^FF_EBITDA_IB(ANN,2010,,,,EUR)&lt;/Q&gt;&lt;R&gt;1&lt;/R&gt;&lt;C&gt;1&lt;/C&gt;&lt;D xsi:type="xsd:double"&gt;1492&lt;/D&gt;&lt;/FQL&gt;&lt;FQL&gt;&lt;Q&gt;IE0001827041^FF_SALES(ANN,2010,,,,EUR)&lt;/Q&gt;&lt;R&gt;1&lt;/R&gt;&lt;C&gt;1&lt;/C&gt;&lt;D xsi:type="xsd:double"&gt;17173&lt;/D&gt;&lt;/FQL&gt;&lt;FQL&gt;&lt;Q&gt;IE0001827041^ECA_MED_SALES(2011,0,,,"CUR=EUR")&lt;/Q&gt;&lt;R&gt;1&lt;/R&gt;&lt;C&gt;1&lt;/C&gt;&lt;D xsi:type="xsd:double"&gt;17826&lt;/D&gt;&lt;/FQL&gt;&lt;FQL&gt;&lt;Q&gt;IE0001827041^ECA_MED_SALES(2012,0,,,"CUR=EUR")&lt;/Q&gt;&lt;R&gt;1&lt;/R&gt;&lt;C&gt;1&lt;/C&gt;&lt;D xsi:type="xsd:double"&gt;18200&lt;/D&gt;&lt;/FQL&gt;&lt;FQL&gt;&lt;Q&gt;IE0001827041^ECA_MED_SALES(2013,0,,,"CUR=EUR")&lt;/Q&gt;&lt;R&gt;1&lt;/R&gt;&lt;C&gt;1&lt;/C&gt;&lt;D xsi:type="xsd:double"&gt;18993&lt;/D&gt;&lt;/FQL&gt;&lt;FQL&gt;&lt;Q&gt;IE0001827041^ECA_MED_SALES(2014,0,,,"CUR=EUR")&lt;/Q&gt;&lt;R&gt;1&lt;/R&gt;&lt;C&gt;1&lt;/C&gt;&lt;D xsi:type="xsd:double"&gt;21496&lt;/D&gt;&lt;/FQL&gt;&lt;FQL&gt;&lt;Q&gt;IE0001827041^ECA_MED_EBITDA(2011,0,,,"CUR=EUR")&lt;/Q&gt;&lt;R&gt;1&lt;/R&gt;&lt;C&gt;1&lt;/C&gt;&lt;D xsi:type="xsd:double"&gt;1644&lt;/D&gt;&lt;/FQL&gt;&lt;FQL&gt;&lt;Q&gt;IE0001827041^ECA_MED_EBITDA(2012,0,,,"CUR=EUR")&lt;/Q&gt;&lt;R&gt;1&lt;/R&gt;&lt;C&gt;1&lt;/C&gt;&lt;D xsi:type="xsd:double"&gt;1728.3500000000001&lt;/D&gt;&lt;/FQL&gt;&lt;FQL&gt;&lt;Q&gt;IE0001827041^ECA_MED_EBITDA(2013,0,,,"CUR=EUR")&lt;/Q&gt;&lt;R&gt;1&lt;/R&gt;&lt;C&gt;1&lt;/C&gt;&lt;D xsi:type="xsd:double"&gt;1969&lt;/D&gt;&lt;/FQL&gt;&lt;FQL&gt;&lt;Q&gt;IE0001827041^ECA_MED_EBITDA(2014,0,,,"CUR=EUR")&lt;/Q&gt;&lt;R&gt;1&lt;/R&gt;&lt;C&gt;1&lt;/C&gt;&lt;D xsi:type="xsd:double"&gt;2712&lt;/D&gt;&lt;/FQL&gt;&lt;FQL&gt;&lt;Q&gt;IE0001827041^ECA_MED_EBIT(2011,0,,,"CUR=EUR")&lt;/Q&gt;&lt;R&gt;1&lt;/R&gt;&lt;C&gt;1&lt;/C&gt;&lt;D xsi:type="xsd:double"&gt;887&lt;/D&gt;&lt;/FQL&gt;&lt;FQL&gt;&lt;Q&gt;IE0001827041^ECA_MED_EBIT(2012,0,,,"CUR=EUR")&lt;/Q&gt;&lt;R&gt;1&lt;/R&gt;&lt;C&gt;1&lt;/C&gt;&lt;D xsi:type="xsd:double"&gt;955&lt;/D&gt;&lt;/FQL&gt;&lt;FQL&gt;&lt;Q&gt;IE0001827041^ECA_MED_EBIT(2013,0,,,"CUR=EUR")&lt;/Q&gt;&lt;R&gt;1&lt;/R&gt;&lt;C&gt;1&lt;/C&gt;&lt;D xsi:type="xsd:double"&gt;1253.88&lt;/D&gt;&lt;/FQL&gt;&lt;FQL&gt;&lt;Q&gt;IE0001827041^ECA_MED_EBIT(2014,0,,,"CUR=EUR")&lt;/Q&gt;&lt;R&gt;1&lt;/R&gt;&lt;C&gt;1&lt;/C&gt;&lt;D xsi:type="xsd:double"&gt;1789.88&lt;/D&gt;&lt;/FQL&gt;&lt;FQL&gt;&lt;Q&gt;IE0001827041^ECA_MED_NET(2011,0,,,"CUR=EUR")&lt;/Q&gt;&lt;R&gt;1&lt;/R&gt;&lt;C&gt;1&lt;/C&gt;&lt;D xsi:type="xsd:double"&gt;557.92050000000006&lt;/D&gt;&lt;/FQL&gt;&lt;FQL&gt;&lt;Q&gt;IE0001827041^ECA_MED_NET(2012,0,,,"CUR=EUR")&lt;/Q&gt;&lt;R&gt;1&lt;/R&gt;&lt;C&gt;1&lt;/C&gt;&lt;D xsi:type="xsd:double"&gt;628.475&lt;/D&gt;&lt;/FQL&gt;&lt;FQL&gt;&lt;Q&gt;IE0001827041^ECA_MED_NET(2013,0,,,"CUR=EUR")&lt;/Q&gt;&lt;R&gt;1&lt;/R&gt;&lt;C&gt;1&lt;/C&gt;&lt;D xsi:type="xsd:double"&gt;837&lt;/D&gt;&lt;/FQL&gt;&lt;FQL&gt;&lt;Q&gt;IE0001827041^ECA_MED_NET(2014,0,,,"CUR=EUR")&lt;/Q&gt;&lt;R&gt;1&lt;/R&gt;&lt;C&gt;1&lt;/C&gt;&lt;D xsi:type="xsd:double"&gt;1164.5&lt;/D&gt;&lt;/FQL&gt;&lt;FQL&gt;&lt;Q&gt;IE0001827041^ECA_MED_CAPEX(2011,0,,,"CUR=EUR")&lt;/Q&gt;&lt;R&gt;1&lt;/R&gt;&lt;C&gt;1&lt;/C&gt;&lt;D xsi:type="xsd:double"&gt;550&lt;/D&gt;&lt;/FQL&gt;&lt;FQL&gt;&lt;Q&gt;IE0001827041^ECA_MED_CAPEX(2012,0,,,"CUR=EUR")&lt;/Q&gt;&lt;R&gt;1&lt;/R&gt;&lt;C&gt;1&lt;/C&gt;&lt;D xsi:type="xsd:double"&gt;658.5&lt;/D&gt;&lt;/FQL&gt;&lt;FQL&gt;&lt;Q&gt;IE0001827041^ECA_MED_CAPEX(2013,0,,,"CUR=EUR")&lt;/Q&gt;&lt;R&gt;1&lt;/R&gt;&lt;C&gt;1&lt;/C&gt;&lt;D xsi:type="xsd:double"&gt;812&lt;/D&gt;&lt;/FQL&gt;&lt;FQL&gt;&lt;Q&gt;IE0001827041^ECA_MED_CAPEX(2014,0,,,"CUR=EUR")&lt;/Q&gt;&lt;R&gt;1&lt;/R&gt;&lt;C&gt;1&lt;/C&gt;&lt;D xsi:type="xsd:double"&gt;857&lt;/D&gt;&lt;/FQL&gt;&lt;FQL&gt;&lt;Q&gt;IE0001827041^FF_SALES(ANN,2006,,,,EUR)&lt;/Q&gt;&lt;R&gt;1&lt;/R&gt;&lt;C&gt;1&lt;/C&gt;&lt;D xsi:type="xsd:double"&gt;18737.4&lt;/D&gt;&lt;/FQL&gt;&lt;FQL&gt;&lt;Q&gt;IE0001827041^FF_SALES(ANN,2007,,,,EUR)&lt;/Q&gt;&lt;R&gt;1&lt;/R&gt;&lt;C&gt;1&lt;/C&gt;&lt;D xsi:type="xsd:double"&gt;20992&lt;/D&gt;&lt;/FQL&gt;&lt;FQL&gt;&lt;Q&gt;IE0001827041^FF_SALES(ANN,2008,,,,EUR)&lt;/Q&gt;&lt;R&gt;1&lt;/R&gt;&lt;C&gt;1&lt;/C&gt;&lt;D xsi:type="xsd:double"&gt;20887&lt;/D&gt;&lt;/FQL&gt;&lt;FQL&gt;&lt;Q&gt;IE0001827041^FF_SALES(ANN,2009,,,,EUR)&lt;/Q&gt;&lt;R&gt;1&lt;/R&gt;&lt;C&gt;1&lt;/C&gt;&lt;D xsi:type="xsd:double"&gt;17373&lt;/D&gt;&lt;/FQL&gt;&lt;FQL&gt;&lt;Q&gt;IE0001827041^FF_EBITDA_IB(ANN,2006,,,,EUR)&lt;/Q&gt;&lt;R&gt;1&lt;/R&gt;&lt;C&gt;1&lt;/C&gt;&lt;D xsi:type="xsd:double"&gt;2498.900000000001&lt;/D&gt;&lt;/FQL&gt;&lt;FQL&gt;&lt;Q&gt;IE0001827041^FF_EBITDA_IB(ANN,2007,,,,EUR)&lt;/Q&gt;&lt;R&gt;1&lt;/R&gt;&lt;C&gt;1&lt;/C&gt;&lt;D xsi:type="xsd:double"&gt;2844&lt;/D&gt;&lt;/FQL&gt;&lt;FQL&gt;&lt;Q&gt;IE0001827041^FF_EBITDA_IB(ANN,2008,,,,EUR)&lt;/Q&gt;&lt;R&gt;1&lt;/R&gt;&lt;C&gt;1&lt;/C&gt;&lt;D xsi:type="xsd:double"&gt;2667&lt;/D&gt;&lt;/FQL&gt;&lt;FQL&gt;&lt;Q&gt;IE0001827041^FF_EBITDA_IB(ANN,2009,,,,EUR)&lt;/Q&gt;&lt;R&gt;1&lt;/R&gt;&lt;C&gt;1&lt;/C&gt;&lt;D xsi:type="xsd:double"&gt;1827&lt;/D&gt;&lt;/FQL&gt;&lt;FQL&gt;&lt;Q&gt;IE0001827041^FF_EBIT_IB(ANN,2006,,,,EUR)&lt;/Q&gt;&lt;R&gt;1&lt;/R&gt;&lt;C&gt;1&lt;/C&gt;&lt;D xsi:type="xsd:double"&gt;1809.900000000001&lt;/D&gt;&lt;/FQL&gt;&lt;FQL&gt;&lt;Q&gt;IE0001827041^FF_EBIT_IB(ANN,2007,,,,EUR)&lt;/Q&gt;&lt;R&gt;1&lt;/R&gt;&lt;C&gt;1&lt;/C&gt;&lt;D xsi:type="xsd:double"&gt;2070&lt;/D&gt;&lt;/FQL&gt;&lt;FQL&gt;&lt;Q&gt;IE0001827041^FF_EBIT_IB(ANN,2008,,,,EUR)&lt;/Q&gt;&lt;R&gt;1&lt;/R&gt;&lt;C&gt;1&lt;/C&gt;&lt;D xsi:type="xsd:double"&gt;1843&lt;/D&gt;&lt;/FQL&gt;&lt;FQL&gt;&lt;Q&gt;IE0001827041^FF_EBIT_IB(ANN,2009,,,,EUR)&lt;/Q&gt;&lt;R&gt;1&lt;/R&gt;&lt;C&gt;1&lt;/C&gt;&lt;D xsi:type="xsd:double"&gt;990&lt;/D&gt;&lt;/FQL&gt;&lt;FQL&gt;&lt;Q&gt;IE0001827041^FF_NET_INC(ANN,2006,,,,EUR)&lt;/Q&gt;&lt;R&gt;1&lt;/R&gt;&lt;C&gt;1&lt;/C&gt;&lt;D xsi:type="xsd:double"&gt;1210.2&lt;/D&gt;&lt;/FQL&gt;&lt;FQL&gt;&lt;Q&gt;IE0001827041^FF_NET_INC(ANN,2007,,,,EUR)&lt;/Q&gt;&lt;R&gt;1&lt;/R&gt;&lt;C&gt;1&lt;/C&gt;&lt;D xsi:type="xsd:double"&gt;1430&lt;/D&gt;&lt;/FQL&gt;&lt;FQL&gt;&lt;Q&gt;IE0001827041^FF_NET_INC(ANN,2008,,,,EUR)&lt;/Q&gt;&lt;R&gt;1&lt;/R&gt;&lt;C&gt;1&lt;/C&gt;&lt;D xsi:type="xsd:double"&gt;1248&lt;/D&gt;&lt;/FQL&gt;&lt;FQL&gt;&lt;Q&gt;IE0001827041^FF_NET_INC(ANN,2009,,,,EUR)&lt;/Q&gt;&lt;R&gt;1&lt;/R&gt;&lt;C&gt;1&lt;/C&gt;&lt;D xsi:type="xsd:double"&gt;592&lt;/D&gt;&lt;/FQL&gt;&lt;FQL&gt;&lt;Q&gt;IE0001827041^FF_CAPEX_FIX(ANN,2006,,,,EUR)&lt;/Q&gt;&lt;R&gt;1&lt;/R&gt;&lt;C&gt;1&lt;/C&gt;&lt;D xsi:type="xsd:double"&gt;832.3&lt;/D&gt;&lt;/FQL&gt;&lt;FQL&gt;&lt;Q&gt;IE0001827041^FF_CAPEX_FIX(ANN,2007,,,,EUR)&lt;/Q&gt;&lt;R&gt;1&lt;/R&gt;&lt;C&gt;1&lt;/C&gt;&lt;D xsi:type="xsd:double"&gt;1028&lt;/D&gt;&lt;/FQL&gt;&lt;FQL&gt;&lt;Q&gt;IE0001827041^FF_CAPEX_FIX(ANN,2008,,,,EUR)&lt;/Q&gt;&lt;R&gt;1&lt;/R&gt;&lt;C&gt;1&lt;/C&gt;&lt;D xsi:type="xsd:double"&gt;1039&lt;/D&gt;&lt;/FQL&gt;&lt;FQL&gt;&lt;Q&gt;IE0001827041^FF_CAPEX_FIX(ANN,2009,,,,EUR)&lt;/Q&gt;&lt;R&gt;1&lt;/R&gt;&lt;C&gt;1&lt;/C&gt;&lt;D xsi:type="xsd:double"&gt;532&lt;/D&gt;&lt;/FQL&gt;&lt;FQL&gt;&lt;Q&gt;IE0001827041^1.0*(EC_NEST_REC_B(40494)+EC_NEST_REC_O(40494))/EC_NEST_REC(40494)&lt;/Q&gt;&lt;R&gt;1&lt;/R&gt;&lt;C&gt;1&lt;/C&gt;&lt;D xsi:type="xsd:double"&gt;0.1923077&lt;/D&gt;&lt;/FQL&gt;&lt;FQL&gt;&lt;Q&gt;IE0001827041^1.0*EC_NEST_REC_H(40494)/EC_NEST_REC(40494)&lt;/Q&gt;&lt;R&gt;1&lt;/R&gt;&lt;C&gt;1&lt;/C&gt;&lt;D xsi:type="xsd:double"&gt;0.6153846&lt;/D&gt;&lt;/FQL&gt;&lt;FQL&gt;&lt;Q&gt;IE0001827041^1.0*(EC_NEST_REC_S(40494)+EC_NEST_REC_U(40494))/EC_NEST_REC(40494)&lt;/Q&gt;&lt;R&gt;1&lt;/R&gt;&lt;C&gt;1&lt;/C&gt;&lt;D xsi:type="xsd:double"&gt;0.1923077&lt;/D&gt;&lt;/FQL&gt;&lt;FQL&gt;&lt;Q&gt;IE0001827041^1.0*(EC_NEST_REC_B(40524)+EC_NEST_REC_O(40524))/EC_NEST_REC(40524)&lt;/Q&gt;&lt;R&gt;1&lt;/R&gt;&lt;C&gt;1&lt;/C&gt;&lt;D xsi:type="xsd:double"&gt;0.1363636&lt;/D&gt;&lt;/FQL&gt;&lt;FQL&gt;&lt;Q&gt;IE0001827041^1.0*EC_NEST_REC_H(40524)/EC_NEST_REC(40524)&lt;/Q&gt;&lt;R&gt;1&lt;/R&gt;&lt;C&gt;1&lt;/C&gt;&lt;D xsi:type="xsd:double"&gt;0.63636359999999992&lt;/D&gt;&lt;/FQL&gt;&lt;FQL&gt;&lt;Q&gt;IE0001827041^1.0*(EC_NEST_REC_S(40524)+EC_NEST_REC_U(40524))/EC_NEST_REC(40524)&lt;/Q&gt;&lt;R&gt;1&lt;/R&gt;&lt;C&gt;1&lt;/C&gt;&lt;D xsi:type="xsd:double"&gt;0.2272727&lt;/D&gt;&lt;/FQL&gt;&lt;FQL&gt;&lt;Q&gt;IE0001827041^1.0*(EC_NEST_REC_B(40555)+EC_NEST_REC_O(40555))/EC_NEST_REC(40555)&lt;/Q&gt;&lt;R&gt;1&lt;/R&gt;&lt;C&gt;1&lt;/C&gt;&lt;D xsi:type="xsd:double"&gt;0.18181819999999999&lt;/D&gt;&lt;/FQL&gt;&lt;FQL&gt;&lt;Q&gt;IE0001827041^1.0*EC_NEST_REC_H(40555)/EC_NEST_REC(40555)&lt;/Q&gt;&lt;R&gt;1&lt;/R&gt;&lt;C&gt;1&lt;/C&gt;&lt;D xsi:type="xsd:double"&gt;0.63636359999999992&lt;/D&gt;&lt;/FQL&gt;&lt;FQL&gt;&lt;Q&gt;IE0001827041^1.0*(EC_NEST_REC_S(40555)+EC_NEST_REC_U(40555))/EC_NEST_REC(40555)&lt;/Q&gt;&lt;R&gt;1&lt;/R&gt;&lt;C&gt;1&lt;/C&gt;&lt;D xsi:type="xsd:double"&gt;0.18181819999999999&lt;/D&gt;&lt;/FQL&gt;&lt;FQL&gt;&lt;Q&gt;IE0001827041^1.0*(EC_NEST_REC_B(40586)+EC_NEST_REC_O(40586))/EC_NEST_REC(40586)&lt;/Q&gt;&lt;R&gt;1&lt;/R&gt;&lt;C&gt;1&lt;/C&gt;&lt;D xsi:type="xsd:double"&gt;0.2916667&lt;/D&gt;&lt;/FQL&gt;&lt;FQL&gt;&lt;Q&gt;IE0001827041^1.0*EC_NEST_REC_H(40586)/EC_NEST_REC(40586)&lt;/Q&gt;&lt;R&gt;1&lt;/R&gt;&lt;C&gt;1&lt;/C&gt;&lt;D xsi:type="xsd:double"&gt;0.5&lt;/D&gt;&lt;/FQL&gt;&lt;FQL&gt;&lt;Q&gt;IE0001827041^1.0*(EC_NEST_REC_S(40586)+EC_NEST_REC_U(40586))/EC_NEST_REC(40586)&lt;/Q&gt;&lt;R&gt;1&lt;/R&gt;&lt;C&gt;1&lt;/C&gt;&lt;D xsi:type="xsd:double"&gt;0.2083333&lt;/D&gt;&lt;/FQL&gt;&lt;FQL&gt;&lt;Q&gt;IE0001827041^1.0*(EC_NEST_REC_B(40614)+EC_NEST_REC_O(40614))/EC_NEST_REC(40614)&lt;/Q&gt;&lt;R&gt;1&lt;/R&gt;&lt;C&gt;1&lt;/C&gt;&lt;D xsi:type="xsd:double"&gt;0.3043478&lt;/D&gt;&lt;/FQL&gt;&lt;FQL&gt;&lt;Q&gt;IE0001827041^1.0*EC_NEST_REC_H(40614)/EC_NEST_REC(40614)&lt;/Q&gt;&lt;R&gt;1&lt;/R&gt;&lt;C&gt;1&lt;/C&gt;&lt;D xsi:type="xsd:double"&gt;0.43478259999999996&lt;/D&gt;&lt;/FQL&gt;&lt;FQL&gt;&lt;Q&gt;IE0001827041^1.0*(EC_NEST_REC_S(40614)+EC_NEST_REC_U(40614))/EC_NEST_REC(40614)&lt;/Q&gt;&lt;R&gt;1&lt;/R&gt;&lt;C&gt;1&lt;/C&gt;&lt;D xsi:type="xsd:double"&gt;0.2608696&lt;/D&gt;&lt;/FQL&gt;&lt;FQL&gt;&lt;Q&gt;IE0001827041^1.0*(EC_NEST_REC_B(40645)+EC_NEST_REC_O(40645))/EC_NEST_REC(40645)&lt;/Q&gt;&lt;R&gt;1&lt;/R&gt;&lt;C&gt;1&lt;/C&gt;&lt;D xsi:type="xsd:double"&gt;0.36&lt;/D&gt;&lt;/FQL&gt;&lt;FQL&gt;&lt;Q&gt;IE0001827041^1.0*EC_NEST_REC_H(40645)/EC_NEST_REC(40645)&lt;/Q&gt;&lt;R&gt;1&lt;/R&gt;&lt;C&gt;1&lt;/C&gt;&lt;D xsi:type="xsd:double"&gt;0.36&lt;/D&gt;&lt;/FQL&gt;&lt;FQL&gt;&lt;Q&gt;IE0001827041^1.0*(EC_NEST_REC_S(40645)+EC_NEST_REC_U(40645))/EC_NEST_REC(40645)&lt;/Q&gt;&lt;R&gt;1&lt;/R&gt;&lt;C&gt;1&lt;/C&gt;&lt;D xsi:type="xsd:double"&gt;0.28&lt;/D&gt;&lt;/FQL&gt;&lt;FQL&gt;&lt;Q&gt;IE0001827041^1.0*(EC_NEST_REC_B(40675)+EC_NEST_REC_O(40675))/EC_NEST_REC(40675)&lt;/Q&gt;&lt;R&gt;1&lt;/R&gt;&lt;C&gt;1&lt;/C&gt;&lt;D xsi:type="xsd:double"&gt;0.4074074&lt;/D&gt;&lt;/FQL&gt;&lt;FQL&gt;&lt;Q&gt;IE0001827041^1.0*EC_NEST_REC_H(40675)/EC_NEST_REC(40675)&lt;/Q&gt;&lt;R&gt;1&lt;/R&gt;&lt;C&gt;1&lt;/C&gt;&lt;D xsi:type="xsd:double"&gt;0.3333333&lt;/D&gt;&lt;/FQL&gt;&lt;FQL&gt;&lt;Q&gt;IE0001827041^1.0*(EC_NEST_REC_S(40675)+EC_NEST_REC_U(40675))/EC_NEST_REC(40675)&lt;/Q&gt;&lt;R&gt;1&lt;/R&gt;&lt;C&gt;1&lt;/C&gt;&lt;D xsi:type="xsd:double"&gt;0.25925929999999997&lt;/D&gt;&lt;/FQL&gt;&lt;FQL&gt;&lt;Q&gt;IE0001827041^1.0*(EC_NEST_REC_B(40706)+EC_NEST_REC_O(40706))/EC_NEST_REC(40706)&lt;/Q&gt;&lt;R&gt;1&lt;/R&gt;&lt;C&gt;1&lt;/C&gt;&lt;D xsi:type="xsd:double"&gt;0.4827586&lt;/D&gt;&lt;/FQL&gt;&lt;FQL&gt;&lt;Q&gt;IE0001827041^1.0*EC_NEST_REC_H(40706)/EC_NEST_REC(40706)&lt;/Q&gt;&lt;R&gt;1&lt;/R&gt;&lt;C&gt;1&lt;/C&gt;&lt;D xsi:type="xsd:double"&gt;0.2758621&lt;/D&gt;&lt;/FQL&gt;&lt;FQL&gt;&lt;Q&gt;IE0001827041^1.0*(EC_NEST_REC_S(40706)+EC_NEST_REC_U(40706))/EC_NEST_REC(40706)&lt;/Q&gt;&lt;R&gt;1&lt;/R&gt;&lt;C&gt;1&lt;/C&gt;&lt;D xsi:type="xsd:double"&gt;0.2413793&lt;/D&gt;&lt;/FQL&gt;&lt;FQL&gt;&lt;Q&gt;IE0001827041^1.0*(EC_NEST_REC_B(40736)+EC_NEST_REC_O(40736))/EC_NEST_REC(40736)&lt;/Q&gt;&lt;R&gt;1&lt;/R&gt;&lt;C&gt;1&lt;/C&gt;&lt;D xsi:type="xsd:double"&gt;0.5&lt;/D&gt;&lt;/FQL&gt;&lt;FQL&gt;&lt;Q&gt;IE0001827041^1.0*EC_NEST_REC_H(40736)/EC_NEST_REC(40736)&lt;/Q&gt;&lt;R&gt;1&lt;/R&gt;&lt;C&gt;1&lt;/C&gt;&lt;D xsi:type="xsd:double"&gt;0.3076923&lt;/D&gt;&lt;/FQL&gt;&lt;FQL&gt;&lt;Q&gt;IE0001827041^1.0*(EC_NEST_REC_S(40736)+EC_NEST_REC_U(40736))/EC_NEST_REC(40736)&lt;/Q&gt;&lt;R&gt;1&lt;/R&gt;&lt;C&gt;1&lt;/C&gt;&lt;D xsi:type="xsd:double"&gt;0.1923077&lt;/D&gt;&lt;/FQL&gt;&lt;FQL&gt;&lt;Q&gt;IE0001827041^1.0*(EC_NEST_REC_B(40767)+EC_NEST_REC_O(40767))/EC_NEST_REC(40767)&lt;/Q&gt;&lt;R&gt;1&lt;/R&gt;&lt;C&gt;1&lt;/C&gt;&lt;D xsi:type="xsd:double"&gt;0.6153846&lt;/D&gt;&lt;/FQL&gt;&lt;FQL&gt;&lt;Q&gt;IE0001827041^1.0*EC_NEST_REC_H(40767)/EC_NEST_REC(40767)&lt;/Q&gt;&lt;R&gt;1&lt;/R&gt;&lt;C&gt;1&lt;/C&gt;&lt;D xsi:type="xsd:double"&gt;0.2692308&lt;/D&gt;&lt;/FQL&gt;&lt;FQL&gt;&lt;Q&gt;IE0001827041^1.0*(EC_NEST_REC_S(40767)+EC_NEST_REC_U(40767))/EC_NEST_REC(40767)&lt;/Q&gt;&lt;R&gt;1&lt;/R&gt;&lt;C&gt;1&lt;/C&gt;&lt;D xsi:type="xsd:double"&gt;0.11538462000000001&lt;/D&gt;&lt;/FQL&gt;&lt;FQL&gt;&lt;Q&gt;IE0001827041^1.0*(EC_NEST_REC_B(40798)+EC_NEST_REC_O(40798))/EC_NEST_REC(40798)&lt;/Q&gt;&lt;R&gt;1&lt;/R&gt;&lt;C&gt;1&lt;/C&gt;&lt;D xsi:type="xsd:double"&gt;0.5&lt;/D&gt;&lt;/FQL&gt;&lt;FQL&gt;&lt;Q&gt;IE0001827041^1.0*EC_NEST_REC_H(40798)/EC_NEST_REC(40798)&lt;/Q&gt;&lt;R&gt;1&lt;/R&gt;&lt;C&gt;1&lt;/C&gt;&lt;D xsi:type="xsd:double"&gt;0.3571429&lt;/D&gt;&lt;/FQL&gt;&lt;FQL&gt;&lt;Q&gt;IE0001827041^1.0*(EC_NEST_REC_S(40798)+EC_NEST_REC_U(40798))/EC_NEST_REC(40798)&lt;/Q&gt;&lt;R&gt;1&lt;/R&gt;&lt;C&gt;1&lt;/C&gt;&lt;D xsi:type="xsd:double"&gt;0.1428571&lt;/D&gt;&lt;/FQL&gt;&lt;FQL&gt;&lt;Q&gt;IE0001827041^1.0*(EC_NEST_REC_B(40828)+EC_NEST_REC_O(40828))/EC_NEST_REC(40828)&lt;/Q&gt;&lt;R&gt;1&lt;/R&gt;&lt;C&gt;1&lt;/C&gt;&lt;D xsi:type="xsd:double"&gt;0.5&lt;/D&gt;&lt;/FQL&gt;&lt;FQL&gt;&lt;Q&gt;IE0001827041^1.0*EC_NEST_REC_H(40828)/EC_NEST_REC(40828)&lt;/Q&gt;&lt;R&gt;1&lt;/R&gt;&lt;C&gt;1&lt;/C&gt;&lt;D xsi:type="xsd:double"&gt;0.34615389999999996&lt;/D&gt;&lt;/FQL&gt;&lt;FQL&gt;&lt;Q&gt;IE0001827041^1.0*(EC_NEST_REC_S(40828)+EC_NEST_REC_U(40828))/EC_NEST_REC(40828)&lt;/Q&gt;&lt;R&gt;1&lt;/R&gt;&lt;C&gt;1&lt;/C&gt;&lt;D xsi:type="xsd:double"&gt;0.1538462&lt;/D&gt;&lt;/FQL&gt;&lt;FQL&gt;&lt;Q&gt;IE0001827041^1.0*(EC_NEST_REC_B(40859)+EC_NEST_REC_O(40859))/EC_NEST_REC(40859</t>
        </r>
      </text>
    </comment>
    <comment ref="A55" authorId="2" shapeId="0" xr:uid="{00000000-0006-0000-0000-000038000000}">
      <text>
        <r>
          <rPr>
            <b/>
            <sz val="9"/>
            <color indexed="81"/>
            <rFont val="Tahoma"/>
            <family val="2"/>
          </rPr>
          <t>)&lt;/Q&gt;&lt;R&gt;1&lt;/R&gt;&lt;C&gt;1&lt;/C&gt;&lt;D xsi:type="xsd:double"&gt;0.4285714&lt;/D&gt;&lt;/FQL&gt;&lt;FQL&gt;&lt;Q&gt;IE0001827041^1.0*EC_NEST_REC_H(40859)/EC_NEST_REC(40859)&lt;/Q&gt;&lt;R&gt;1&lt;/R&gt;&lt;C&gt;1&lt;/C&gt;&lt;D xsi:type="xsd:double"&gt;0.3571429&lt;/D&gt;&lt;/FQL&gt;&lt;FQL&gt;&lt;Q&gt;IE0001827041^1.0*(EC_NEST_REC_S(40859)+EC_NEST_REC_U(40859))/EC_NEST_REC(40859)&lt;/Q&gt;&lt;R&gt;1&lt;/R&gt;&lt;C&gt;1&lt;/C&gt;&lt;D xsi:type="xsd:double"&gt;0.2142857&lt;/D&gt;&lt;/FQL&gt;&lt;FQL&gt;&lt;Q&gt;IT0000064854^JULIAN(FF_FISCAL_DATE(ANN,40861,,,RF,"DATEN"))&lt;/Q&gt;&lt;R&gt;1&lt;/R&gt;&lt;C&gt;1&lt;/C&gt;&lt;D xsi:type="xsd:int"&gt;40543&lt;/D&gt;&lt;/FQL&gt;&lt;FQL&gt;&lt;Q&gt;IT0000064854^FF_CAPEX_FIX(ANN,2010,,,,EUR)&lt;/Q&gt;&lt;R&gt;1&lt;/R&gt;&lt;C&gt;1&lt;/C&gt;&lt;D xsi:type="xsd:double"&gt;1401.103&lt;/D&gt;&lt;/FQL&gt;&lt;FQL&gt;&lt;Q&gt;IT0000064854^FF_NET_INC(ANN,2010,,,,EUR)&lt;/Q&gt;&lt;R&gt;1&lt;/R&gt;&lt;C&gt;1&lt;/C&gt;&lt;D xsi:type="xsd:double"&gt;1323.343&lt;/D&gt;&lt;/FQL&gt;&lt;FQL&gt;&lt;Q&gt;IT0000064854^FF_EBIT_IB(ANN,2010,,,,EUR)&lt;/Q&gt;&lt;R&gt;0&lt;/R&gt;&lt;C&gt;0&lt;/C&gt;&lt;/FQL&gt;&lt;FQL&gt;&lt;Q&gt;IT0000064854^FF_EBITDA_IB(ANN,2010,,,,EUR)&lt;/Q&gt;&lt;R&gt;0&lt;/R&gt;&lt;C&gt;0&lt;/C&gt;&lt;/FQL&gt;&lt;FQL&gt;&lt;Q&gt;IT0000064854^FF_SALES(ANN,2010,,,,EUR)&lt;/Q&gt;&lt;R&gt;1&lt;/R&gt;&lt;C&gt;1&lt;/C&gt;&lt;D xsi:type="xsd:double"&gt;41877.856&lt;/D&gt;&lt;/FQL&gt;&lt;FQL&gt;&lt;Q&gt;IT0000064854^ECA_MED_SALES(2011,0,,,"CUR=EUR")&lt;/Q&gt;&lt;R&gt;1&lt;/R&gt;&lt;C&gt;1&lt;/C&gt;&lt;D xsi:type="xsd:double"&gt;25808.5&lt;/D&gt;&lt;/FQL&gt;&lt;FQL&gt;&lt;Q&gt;IT0000064854^ECA_MED_SALES(2012,0,,,"CUR=EUR")&lt;/Q&gt;&lt;R&gt;1&lt;/R&gt;&lt;C&gt;1&lt;/C&gt;&lt;D xsi:type="xsd:double"&gt;26341.5&lt;/D&gt;&lt;/FQL&gt;&lt;FQL&gt;&lt;Q&gt;IT0000064854^ECA_MED_SALES(2013,0,,,"CUR=EUR")&lt;/Q&gt;&lt;R&gt;1&lt;/R&gt;&lt;C&gt;1&lt;/C&gt;&lt;D xsi:type="xsd:double"&gt;27291.5&lt;/D&gt;&lt;/FQL&gt;&lt;FQL&gt;&lt;Q&gt;IT0000064854^ECA_MED_SALES(2014,0,,,"CUR=EUR")&lt;/Q&gt;&lt;R&gt;1&lt;/R&gt;&lt;C&gt;1&lt;/C&gt;&lt;D xsi:type="xsd:double"&gt;29546&lt;/D&gt;&lt;/FQL&gt;&lt;FQL&gt;&lt;Q&gt;IT0000064854^ECA_MED_EBITDA(2011,0,,,"CUR=EUR")&lt;/Q&gt;&lt;R&gt;0&lt;/R&gt;&lt;C&gt;0&lt;/C&gt;&lt;/FQL&gt;&lt;FQL&gt;&lt;Q&gt;IT0000064854^ECA_MED_EBITDA(2012,0,,,"CUR=EUR")&lt;/Q&gt;&lt;R&gt;0&lt;/R&gt;&lt;C&gt;0&lt;/C&gt;&lt;/FQL&gt;&lt;FQL&gt;&lt;Q&gt;IT0000064854^ECA_MED_EBITDA(2013,0,,,"CUR=EUR")&lt;/Q&gt;&lt;R&gt;0&lt;/R&gt;&lt;C&gt;0&lt;/C&gt;&lt;/FQL&gt;&lt;FQL&gt;&lt;Q&gt;IT0000064854^ECA_MED_EBITDA(2014,0,,,"CUR=EUR")&lt;/Q&gt;&lt;R&gt;0&lt;/R&gt;&lt;C&gt;0&lt;/C&gt;&lt;/FQL&gt;&lt;FQL&gt;&lt;Q&gt;IT0000064854^ECA_MED_EBIT(2011,0,,,"CUR=EUR")&lt;/Q&gt;&lt;R&gt;0&lt;/R&gt;&lt;C&gt;0&lt;/C&gt;&lt;/FQL&gt;&lt;FQL&gt;&lt;Q&gt;IT0000064854^ECA_MED_EBIT(2012,0,,,"CUR=EUR")&lt;/Q&gt;&lt;R&gt;0&lt;/R&gt;&lt;C&gt;0&lt;/C&gt;&lt;/FQL&gt;&lt;FQL&gt;&lt;Q&gt;IT0000064854^ECA_MED_EBIT(2013,0,,,"CUR=EUR")&lt;/Q&gt;&lt;R&gt;0&lt;/R&gt;&lt;C&gt;0&lt;/C&gt;&lt;/FQL&gt;&lt;FQL&gt;&lt;Q&gt;IT0000064854^ECA_MED_EBIT(2014,0,,,"CUR=EUR")&lt;/Q&gt;&lt;R&gt;0&lt;/R&gt;&lt;C&gt;0&lt;/C&gt;&lt;/FQL&gt;&lt;FQL&gt;&lt;Q&gt;IT0000064854^ECA_MED_NET(2011,0,,,"CUR=EUR")&lt;/Q&gt;&lt;R&gt;1&lt;/R&gt;&lt;C&gt;1&lt;/C&gt;&lt;D xsi:type="xsd:double"&gt;1898.935&lt;/D&gt;&lt;/FQL&gt;&lt;FQL&gt;&lt;Q&gt;IT0000064854^ECA_MED_NET(2012,0,,,"CUR=EUR")&lt;/Q&gt;&lt;R&gt;1&lt;/R&gt;&lt;C&gt;1&lt;/C&gt;&lt;D xsi:type="xsd:double"&gt;2600.07&lt;/D&gt;&lt;/FQL&gt;&lt;FQL&gt;&lt;Q&gt;IT0000064854^ECA_MED_NET(2013,0,,,"CUR=EUR")&lt;/Q&gt;&lt;R&gt;1&lt;/R&gt;&lt;C&gt;1&lt;/C&gt;&lt;D xsi:type="xsd:double"&gt;3461.03&lt;/D&gt;&lt;/FQL&gt;&lt;FQL&gt;&lt;Q&gt;IT0000064854^ECA_MED_NET(2014,0,,,"CUR=EUR")&lt;/Q&gt;&lt;R&gt;1&lt;/R&gt;&lt;C&gt;1&lt;/C&gt;&lt;D xsi:type="xsd:double"&gt;4543.5650000000005&lt;/D&gt;&lt;/FQL&gt;&lt;FQL&gt;&lt;Q&gt;IT0000064854^ECA_MED_CAPEX(2011,0,,,"CUR=EUR")&lt;/Q&gt;&lt;R&gt;0&lt;/R&gt;&lt;C&gt;0&lt;/C&gt;&lt;/FQL&gt;&lt;FQL&gt;&lt;Q&gt;IT0000064854^ECA_MED_CAPEX(2012,0,,,"CUR=EUR")&lt;/Q&gt;&lt;R&gt;0&lt;/R&gt;&lt;C&gt;0&lt;/C&gt;&lt;/FQL&gt;&lt;FQL&gt;&lt;Q&gt;IT0000064854^ECA_MED_CAPEX(2013,0,,,"CUR=EUR")&lt;/Q&gt;&lt;R&gt;0&lt;/R&gt;&lt;C&gt;0&lt;/C&gt;&lt;/FQL&gt;&lt;FQL&gt;&lt;Q&gt;IT0000064854^ECA_MED_CAPEX(2014,0,,,"CUR=EUR")&lt;/Q&gt;&lt;R&gt;0&lt;/R&gt;&lt;C&gt;0&lt;/C&gt;&lt;/FQL&gt;&lt;FQL&gt;&lt;Q&gt;IT0000064854^FF_SALES(ANN,2006,,,,EUR)&lt;/Q&gt;&lt;R&gt;1&lt;/R&gt;&lt;C&gt;1&lt;/C&gt;&lt;D xsi:type="xsd:double"&gt;48259.889&lt;/D&gt;&lt;/FQL&gt;&lt;FQL&gt;&lt;Q&gt;IT0000064854^FF_SALES(ANN,2007,,,,EUR)&lt;/Q&gt;&lt;R&gt;1&lt;/R&gt;&lt;C&gt;1&lt;/C&gt;&lt;D xsi:type="xsd:double"&gt;57351.513&lt;/D&gt;&lt;/FQL&gt;&lt;FQL&gt;&lt;Q&gt;IT0000064854^FF_SALES(ANN,2008,,,,EUR)&lt;/Q&gt;&lt;R&gt;1&lt;/R&gt;&lt;C&gt;1&lt;/C&gt;&lt;D xsi:type="xsd:double"&gt;66342.561&lt;/D&gt;&lt;/FQL&gt;&lt;FQL&gt;&lt;Q&gt;IT0000064854^FF_SALES(ANN,2009,,,,EUR)&lt;/Q&gt;&lt;R&gt;1&lt;/R&gt;&lt;C&gt;1&lt;/C&gt;&lt;D xsi:type="xsd:double"&gt;47990.354&lt;/D&gt;&lt;/FQL&gt;&lt;FQL&gt;&lt;Q&gt;IT0000064854^FF_EBITDA_IB(ANN,2006,,,,EUR)&lt;/Q&gt;&lt;R&gt;0&lt;/R&gt;&lt;C&gt;0&lt;/C&gt;&lt;/FQL&gt;&lt;FQL&gt;&lt;Q&gt;IT0000064854^FF_EBITDA_IB(ANN,2007,,,,EUR)&lt;/Q&gt;&lt;R&gt;0&lt;/R&gt;&lt;C&gt;0&lt;/C&gt;&lt;/FQL&gt;&lt;FQL&gt;&lt;Q&gt;IT0000064854^FF_EBITDA_IB(ANN,2008,,,,EUR)&lt;/Q&gt;&lt;R&gt;0&lt;/R&gt;&lt;C&gt;0&lt;/C&gt;&lt;/FQL&gt;&lt;FQL&gt;&lt;Q&gt;IT0000064854^FF_EBITDA_IB(ANN,2009,,,,EUR)&lt;/Q&gt;&lt;R&gt;0&lt;/R&gt;&lt;C&gt;0&lt;/C&gt;&lt;/FQL&gt;&lt;FQL&gt;&lt;Q&gt;IT0000064854^FF_EBIT_IB(ANN,2006,,,,EUR)&lt;/Q&gt;&lt;R&gt;0&lt;/R&gt;&lt;C&gt;0&lt;/C&gt;&lt;/FQL&gt;&lt;FQL&gt;&lt;Q&gt;IT0000064854^FF_EBIT_IB(ANN,2007,,,,EUR)&lt;/Q&gt;&lt;R&gt;0&lt;/R&gt;&lt;C&gt;0&lt;/C&gt;&lt;/FQL&gt;&lt;FQL&gt;&lt;Q&gt;IT0000064854^FF_EBIT_IB(ANN,2008,,,,EUR)&lt;/Q&gt;&lt;R&gt;0&lt;/R&gt;&lt;C&gt;0&lt;/C&gt;&lt;/FQL&gt;&lt;FQL&gt;&lt;Q&gt;IT0000064854^FF_EBIT_IB(ANN,2009,,,,EUR)&lt;/Q&gt;&lt;R&gt;0&lt;/R&gt;&lt;C&gt;0&lt;/C&gt;&lt;/FQL&gt;&lt;FQL&gt;&lt;Q&gt;IT0000064854^FF_NET_INC(ANN,2006,,,,EUR)&lt;/Q&gt;&lt;R&gt;1&lt;/R&gt;&lt;C&gt;1&lt;/C&gt;&lt;D xsi:type="xsd:double"&gt;5391.567&lt;/D&gt;&lt;/FQL&gt;&lt;FQL&gt;&lt;Q&gt;IT0000064854^FF_NET_INC(ANN,2007,,,,EUR)&lt;/Q&gt;&lt;R&gt;1&lt;/R&gt;&lt;C&gt;1&lt;/C&gt;&lt;D xsi:type="xsd:double"&gt;5961.137&lt;/D&gt;&lt;/FQL&gt;&lt;FQL&gt;&lt;Q&gt;IT0000064854^FF_NET_INC(ANN,2008,,,,EUR)&lt;/Q&gt;&lt;R&gt;1&lt;/R&gt;&lt;C&gt;1&lt;/C&gt;&lt;D xsi:type="xsd:double"&gt;4011.788&lt;/D&gt;&lt;/FQL&gt;&lt;FQL&gt;&lt;Q&gt;IT0000064854^FF_NET_INC(ANN,2009,,,,EUR)&lt;/Q&gt;&lt;R&gt;1&lt;/R&gt;&lt;C&gt;1&lt;/C&gt;&lt;D xsi:type="xsd:double"&gt;1702.325&lt;/D&gt;&lt;/FQL&gt;&lt;FQL&gt;&lt;Q&gt;IT0000064854^FF_CAPEX_FIX(ANN,2006,,,,EUR)&lt;/Q&gt;&lt;R&gt;1&lt;/R&gt;&lt;C&gt;1&lt;/C&gt;&lt;D xsi:type="xsd:double"&gt;6915.115&lt;/D&gt;&lt;/FQL&gt;&lt;FQL&gt;&lt;Q&gt;IT0000064854^FF_CAPEX_FIX(ANN,2007,,,,EUR)&lt;/Q&gt;&lt;R&gt;1&lt;/R&gt;&lt;C&gt;1&lt;/C&gt;&lt;D xsi:type="xsd:double"&gt;7018.499&lt;/D&gt;&lt;/FQL&gt;&lt;FQL&gt;&lt;Q&gt;IT0000064854^FF_CAPEX_FIX(ANN,2008,,,,EUR)&lt;/Q&gt;&lt;R&gt;1&lt;/R&gt;&lt;C&gt;1&lt;/C&gt;&lt;D xsi:type="xsd:double"&gt;1486.692&lt;/D&gt;&lt;/FQL&gt;&lt;FQL&gt;&lt;Q&gt;IT0000064854^FF_CAPEX_FIX(ANN,2009,,,,EUR)&lt;/Q&gt;&lt;R&gt;1&lt;/R&gt;&lt;C&gt;1&lt;/C&gt;&lt;D xsi:type="xsd:double"&gt;1634.432&lt;/D&gt;&lt;/FQL&gt;&lt;FQL&gt;&lt;Q&gt;IT0000064854^1.0*(EC_NEST_REC_B(40494)+EC_NEST_REC_O(40494))/EC_NEST_REC(40494)&lt;/Q&gt;&lt;R&gt;1&lt;/R&gt;&lt;C&gt;1&lt;/C&gt;&lt;D xsi:type="xsd:double"&gt;0.36363639999999997&lt;/D&gt;&lt;/FQL&gt;&lt;FQL&gt;&lt;Q&gt;IT0000064854^1.0*EC_NEST_REC_H(40494)/EC_NEST_REC(40494)&lt;/Q&gt;&lt;R&gt;1&lt;/R&gt;&lt;C&gt;1&lt;/C&gt;&lt;D xsi:type="xsd:double"&gt;0.24242419999999998&lt;/D&gt;&lt;/FQL&gt;&lt;FQL&gt;&lt;Q&gt;IT0000064854^1.0*(EC_NEST_REC_S(40494)+EC_NEST_REC_U(40494))/EC_NEST_REC(40494)&lt;/Q&gt;&lt;R&gt;1&lt;/R&gt;&lt;C&gt;1&lt;/C&gt;&lt;D xsi:type="xsd:double"&gt;0.3939394&lt;/D&gt;&lt;/FQL&gt;&lt;FQL&gt;&lt;Q&gt;IT0000064854^1.0*(EC_NEST_REC_B(40524)+EC_NEST_REC_O(40524))/EC_NEST_REC(40524)&lt;/Q&gt;&lt;R&gt;1&lt;/R&gt;&lt;C&gt;1&lt;/C&gt;&lt;D xsi:type="xsd:double"&gt;0.3333333&lt;/D&gt;&lt;/FQL&gt;&lt;FQL&gt;&lt;Q&gt;IT0000064854^1.0*EC_NEST_REC_H(40524)/EC_NEST_REC(40524)&lt;/Q&gt;&lt;R&gt;1&lt;/R&gt;&lt;C&gt;1&lt;/C&gt;&lt;D xsi:type="xsd:double"&gt;0.24242419999999998&lt;/D&gt;&lt;/FQL&gt;&lt;FQL&gt;&lt;Q&gt;IT0000064854^1.0*(EC_NEST_REC_S(40524)+EC_NEST_REC_U(40524))/EC_NEST_REC(40524)&lt;/Q&gt;&lt;R&gt;1&lt;/R&gt;&lt;C&gt;1&lt;/C&gt;&lt;D xsi:type="xsd:double"&gt;0.42424239999999996&lt;/D&gt;&lt;/FQL&gt;&lt;FQL&gt;&lt;Q&gt;IT0000064854^1.0*(EC_NEST_REC_B(40555)+EC_NEST_REC_O(40555))/EC_NEST_REC(40555)&lt;/Q&gt;&lt;R&gt;1&lt;/R&gt;&lt;C&gt;1&lt;/C&gt;&lt;D xsi:type="xsd:double"&gt;0.2857143&lt;/D&gt;&lt;/FQL&gt;&lt;FQL&gt;&lt;Q&gt;IT0000064854^1.0*EC_NEST_REC_H(40555)/EC_NEST_REC(40555)&lt;/Q&gt;&lt;R&gt;1&lt;/R&gt;&lt;C&gt;1&lt;/C&gt;&lt;D xsi:type="xsd:double"&gt;0.2857143&lt;/D&gt;&lt;/FQL&gt;&lt;FQL&gt;&lt;Q&gt;IT0000064854^1.0*(EC_NEST_REC_S(40555)+EC_NEST_REC_U(40555))/EC_NEST_REC(40555)&lt;/Q&gt;&lt;R&gt;1&lt;/R&gt;&lt;C&gt;1&lt;/C&gt;&lt;D xsi:type="xsd:double"&gt;0.4285714&lt;/D&gt;&lt;/FQL&gt;&lt;FQL&gt;&lt;Q&gt;IT0000064854^1.0*(EC_NEST_REC_B(40586)+EC_NEST_REC_O(40586))/EC_NEST_REC(40586)&lt;/Q&gt;&lt;R&gt;1&lt;/R&gt;&lt;C&gt;1&lt;/C&gt;&lt;D xsi:type="xsd:double"&gt;0.32352939999999997&lt;/D&gt;&lt;/FQL&gt;&lt;FQL&gt;&lt;Q&gt;IT0000064854^1.0*EC_NEST_REC_H(40586)/EC_NEST_REC(40586)&lt;/Q&gt;&lt;R&gt;1&lt;/R&gt;&lt;C&gt;1&lt;/C&gt;&lt;D xsi:type="xsd:double"&gt;0.2941177&lt;/D&gt;&lt;/FQL&gt;&lt;FQL&gt;&lt;Q&gt;IT0000064854^1.0*(EC_NEST_REC_S(40586)+EC_NEST_REC_U(40586))/EC_NEST_REC(40586)&lt;/Q&gt;&lt;R&gt;1&lt;/R&gt;&lt;C&gt;1&lt;/C&gt;&lt;D xsi:type="xsd:double"&gt;0.3823529&lt;/D&gt;&lt;/FQL&gt;&lt;FQL&gt;&lt;Q&gt;IT0000064854^1.0*(EC_NEST_REC_B(40614)+EC_NEST_REC_O(40614))/EC_NEST_REC(40614)&lt;/Q&gt;&lt;R&gt;1&lt;/R&gt;&lt;C&gt;1&lt;/C&gt;&lt;D xsi:type="xsd:double"&gt;0.36666669999999996&lt;/D&gt;&lt;/FQL&gt;&lt;FQL&gt;&lt;Q&gt;IT0000064854^1.0*EC_NEST_REC_H(40614)/EC_NEST_REC(40614)&lt;/Q&gt;&lt;R&gt;1&lt;/R&gt;&lt;C&gt;1&lt;/C&gt;&lt;D xsi:type="xsd:double"&gt;0.2666667&lt;/D&gt;&lt;/FQL&gt;&lt;FQL&gt;&lt;Q&gt;IT0000064854^1.0*(EC_NEST_REC_S(40614)+EC_NEST_REC_U(40614))/EC_NEST_REC(40614)&lt;/Q&gt;&lt;R&gt;1&lt;/R&gt;&lt;C&gt;1&lt;/C&gt;&lt;D xsi:type="xsd:double"&gt;0.36666669999999996&lt;/D&gt;&lt;/FQL&gt;&lt;FQL&gt;&lt;Q&gt;IT0000064854^1.0*(EC_NEST_REC_B(40645)+EC_NEST_REC_O(40645))/EC_NEST_REC(40645)&lt;/Q&gt;&lt;R&gt;1&lt;/R&gt;&lt;C&gt;1&lt;/C&gt;&lt;D xsi:type="xsd:double"&gt;0.3243243&lt;/D&gt;&lt;/FQL&gt;&lt;FQL&gt;&lt;Q&gt;IT0000064854^1.0*EC_NEST_REC_H(40645)/EC_NEST_REC(40645)&lt;/Q&gt;&lt;R&gt;1&lt;/R&gt;&lt;C&gt;1&lt;/C&gt;&lt;D xsi:type="xsd:double"&gt;0.3513514&lt;/D&gt;&lt;/FQL&gt;&lt;FQL&gt;&lt;Q&gt;IT0000064854^1.0*(EC_NEST_REC_S(40645)+EC_NEST_REC_U(40645))/EC_NEST_REC(40645)&lt;/Q&gt;&lt;R&gt;1&lt;/R&gt;&lt;C&gt;1&lt;/C&gt;&lt;D xsi:type="xsd:double"&gt;0.3243243&lt;/D&gt;&lt;/FQL&gt;&lt;FQL&gt;&lt;Q&gt;IT0000064854^1.0*(EC_NEST_REC_B(40675)+EC_NEST_REC_O(40675))/EC_NEST_REC(40675)&lt;/Q&gt;&lt;R&gt;1&lt;/R&gt;&lt;C&gt;1&lt;/C&gt;&lt;D xsi:type="xsd:double"&gt;0.3529412&lt;/D&gt;&lt;/FQL&gt;&lt;FQL&gt;&lt;Q&gt;IT0000064854^1.0*EC_NEST_REC_H(40675)/EC_NEST_REC(40675)&lt;/Q&gt;&lt;R&gt;1&lt;/R&gt;&lt;C&gt;1&lt;/C&gt;&lt;D xsi:type="xsd:double"&gt;0.4117647&lt;/D&gt;&lt;/FQL&gt;&lt;FQL&gt;&lt;Q&gt;IT0000064854^1.0*(EC_NEST_REC_S(40675)+EC_NEST_REC_U(40675))/EC_NEST_REC(40675)&lt;/Q&gt;&lt;R&gt;1&lt;/R&gt;&lt;C&gt;1&lt;/C&gt;&lt;D xsi:type="xsd:double"&gt;0.23529409999999998&lt;/D&gt;&lt;/FQL&gt;&lt;FQL&gt;&lt;Q&gt;IT0000064854^1.0*(EC_NEST_REC_B(40706)+EC_NEST_REC_O(40706))/EC_NEST_REC(40706)&lt;/Q&gt;&lt;R&gt;1&lt;/R&gt;&lt;C&gt;1&lt;/C&gt;&lt;D xsi:type="xsd:double"&gt;0.3823529&lt;/D&gt;&lt;/FQL&gt;&lt;FQL&gt;&lt;Q&gt;IT0000064854^1.0*EC_NEST_REC_H(40706)/EC_NEST_REC(40706)&lt;/Q&gt;&lt;R&gt;1&lt;/R&gt;&lt;C&gt;1&lt;/C&gt;&lt;D xsi:type="xsd:double"&gt;0.3823529&lt;/D&gt;&lt;/FQL&gt;&lt;FQL&gt;&lt;Q&gt;IT0000064854^1.0*(EC_NEST_REC_S(40706)+EC_NEST_REC_U(40706))/EC_NEST_REC(40706)&lt;/Q&gt;&lt;R&gt;1&lt;/R&gt;&lt;C&gt;1&lt;/C&gt;&lt;D xsi:type="xsd:double"&gt;0.23529409999999998&lt;/D&gt;&lt;/FQL&gt;&lt;FQL&gt;&lt;Q&gt;IT0000064854^1.0*(EC_NEST_REC_B(40736)+EC_NEST_REC_O(40736))/EC_NEST_REC(40736)&lt;/Q&gt;&lt;R&gt;1&lt;/R&gt;&lt;C&gt;1&lt;/C&gt;&lt;D xsi:type="xsd:double"&gt;0.4827586&lt;/D&gt;&lt;/FQL&gt;&lt;FQL&gt;&lt;Q&gt;IT0000064854^1.0*EC_NEST_REC_H(40736)/EC_NEST_REC(40736)&lt;/Q&gt;&lt;R&gt;1&lt;/R&gt;&lt;C&gt;1&lt;/C&gt;&lt;D xsi:type="xsd:double"&gt;0.3103448&lt;/D&gt;&lt;/FQL&gt;&lt;FQL&gt;&lt;Q&gt;IT0000064854^1.0*(EC_NEST_REC_S(40736)+EC_NEST_REC_U(40736))/EC_NEST_REC(40736)&lt;/Q&gt;&lt;R&gt;1&lt;/R&gt;&lt;C&gt;1&lt;/C&gt;&lt;D xsi:type="xsd:double"&gt;0.20689659999999999&lt;/D&gt;&lt;/FQL&gt;&lt;FQL&gt;&lt;Q&gt;IT0000064854^1.0*(EC_NEST_REC_B(40767)+EC_NEST_REC_O(40767))/EC_NEST_REC(40767)&lt;/Q&gt;&lt;R&gt;1&lt;/R&gt;&lt;C&gt;1&lt;/C&gt;&lt;D xsi:type="xsd:double"&gt;0.36666669999999996&lt;/D&gt;&lt;/FQL&gt;&lt;FQL&gt;&lt;Q&gt;IT0000064854^1.0*EC_NEST_REC_H(40767)/EC_NEST_REC(40767)&lt;/Q&gt;&lt;R&gt;1&lt;/R&gt;&lt;C&gt;1&lt;/C&gt;&lt;D xsi:type="xsd:double"&gt;0.4333333&lt;/D&gt;&lt;/FQL&gt;&lt;FQL&gt;&lt;Q&gt;IT0000064854^1.0*(EC_NEST_REC_S(40767)+EC_NEST_REC_U(40767))/EC_NEST_REC(40767)&lt;/Q&gt;&lt;R&gt;1&lt;/R&gt;&lt;C&gt;1&lt;/C&gt;&lt;D xsi:type="xsd:double"&gt;0.2&lt;/D&gt;&lt;/FQL&gt;&lt;FQL&gt;&lt;Q&gt;IT0000064854^1.0*(EC_NEST_REC_B(40798)+EC_NEST_REC_O(40798))/EC_NEST_REC(40798)&lt;/Q&gt;&lt;R&gt;1&lt;/R&gt;&lt;C&gt;1&lt;/C&gt;&lt;D xsi:type="xsd:double"&gt;0.3823529&lt;/D&gt;&lt;/FQL&gt;&lt;FQL&gt;&lt;Q&gt;IT0000064854^1.0*EC_NEST_REC_H(40798)/EC_NEST_REC(40798)&lt;/Q&gt;&lt;R&gt;1&lt;/R&gt;&lt;C&gt;1&lt;/C&gt;&lt;D xsi:type="xsd:double"&gt;0.44117649999999997&lt;/D&gt;&lt;/FQL&gt;&lt;FQL&gt;&lt;Q&gt;IT0000064854^1.0*(EC_NEST_REC_S(40798)+EC_NEST_REC_U(40798))/EC_NEST_REC(40798)&lt;/Q&gt;&lt;R&gt;1&lt;/R&gt;&lt;C&gt;1&lt;/C&gt;&lt;D xsi:type="xsd:double"&gt;0.1764706&lt;/D&gt;&lt;/FQL&gt;&lt;FQL&gt;&lt;Q&gt;IT0000064854^1.0*(EC_NEST_REC_B(40828)+EC_NEST_REC_O(40828))/EC_NEST_REC(40828)&lt;/Q&gt;&lt;R&gt;1&lt;/R&gt;&lt;C&gt;1&lt;/C&gt;&lt;D xsi:type="xsd:double"&gt;0.3714286&lt;/D&gt;&lt;/FQL&gt;&lt;FQL&gt;&lt;Q&gt;IT0000064854^1.0*EC_NEST_REC_H(40828)/EC_NEST_REC(40828)&lt;/Q&gt;&lt;R&gt;1&lt;/R&gt;&lt;C&gt;1&lt;/C&gt;&lt;D xsi:type="xsd:double"&gt;0.4285714&lt;/D&gt;&lt;/FQL&gt;&lt;FQL&gt;&lt;Q&gt;IT0000064854^1.0*(EC_NEST_REC_S(40828)+EC_NEST_REC_U(40828))/EC_NEST_REC(40828)&lt;/Q&gt;&lt;R&gt;1&lt;/R&gt;&lt;C&gt;1&lt;/C&gt;&lt;D xsi:type="xsd:double"&gt;0.2&lt;/D&gt;&lt;/FQL&gt;&lt;FQL&gt;&lt;Q&gt;IT0000064854^1.0*(EC_NEST_REC_B(40859)+EC_NEST_REC_O(40859))/EC_NEST_REC(40859)&lt;/Q&gt;&lt;R&gt;1&lt;/R&gt;&lt;C&gt;1&lt;/C&gt;&lt;D xsi:type="xsd:double"&gt;0.2941177&lt;/D&gt;&lt;/FQL&gt;&lt;FQL&gt;&lt;Q&gt;IT0000064854^1.0*EC_NEST_REC_H(40859)/EC_NEST_REC(40859)&lt;/Q&gt;&lt;R&gt;1&lt;/R&gt;&lt;C&gt;1&lt;/C&gt;&lt;D xsi:type="xsd:double"&gt;0.5&lt;/D&gt;&lt;/FQL&gt;&lt;FQL&gt;&lt;Q&gt;IT0000064854^1.0*(EC_NEST_REC_S(40859)+EC_NEST_REC_U(40859))/EC_NEST_REC(40859)&lt;/Q&gt;&lt;R&gt;1&lt;/R&gt;&lt;C&gt;1&lt;/C&gt;&lt;D xsi:type="xsd:double"&gt;0.2058824&lt;/D&gt;&lt;/FQL&gt;&lt;FQL&gt;&lt;Q&gt;188928^PSETCAL(FIVEDAY);P_PRICE(-1AY,NOW,D,EC_CURR,,1)&lt;/Q&gt;&lt;R&gt;263&lt;/R&gt;&lt;C&gt;1&lt;/C&gt;&lt;D xsi:type="xsd:double"&gt;2624.9700000000003&lt;/D&gt;&lt;D xsi:type="xsd:double"&gt;2654.43&lt;/D&gt;&lt;D xsi:type="xsd:double"&gt;2608.06&lt;/D&gt;&lt;D xsi:type="xsd:double"&gt;2624.86&lt;/D&gt;&lt;D xsi:type="xsd:double"&gt;2670.51&lt;/D&gt;&lt;D xsi:type="xsd:double"&gt;2665.01&lt;/D&gt;&lt;D xsi:type="xsd:double"&gt;2643.35&lt;/D&gt;&lt;D xsi:type="xsd:double"&gt;2584.25&lt;/D&gt;&lt;D xsi:type="xsd:double"&gt;2591.51&lt;/D&gt;&lt;D xsi:type="xsd:double"&gt;2601.42&lt;/D&gt;&lt;D xsi:type="xsd:double"&gt;2579.81&lt;/D&gt;&lt;D xsi:type="xsd:double"&gt;2521.33&lt;/D&gt;&lt;D xsi:type="xsd:double"&gt;2506.13&lt;/D&gt;&lt;D xsi:type="xsd:double"&gt;2565.84&lt;/D&gt;&lt;D xsi:type="xsd:double"&gt;2617.2000000000003&lt;/D&gt;&lt;D xsi:type="xsd:double"&gt;2614.9900000000002&lt;/D&gt;&lt;D xsi:type="xsd:double"&gt;2611.41&lt;/D&gt;&lt;D xsi:type="xsd:double"&gt;2624.67&lt;/D&gt;&lt;D xsi:type="xsd:double"&gt;2617.44&lt;/D&gt;&lt;D xsi:type="xsd:double"&gt;2624.4&lt;/D&gt;&lt;D xsi:type="xsd:double"&gt;2628&lt;/D&gt;&lt;D xsi:type="xsd:double"&gt;2636.87&lt;/D&gt;&lt;D xsi:type="xsd:double"&gt;2635.69&lt;/D&gt;&lt;D xsi:type="xsd:double"&gt;2623.03&lt;/D&gt;&lt;D xsi:type="xsd:double"&gt;2615.17&lt;/D&gt;&lt;D xsi:type="xsd:double"&gt;2596.59&lt;/D&gt;&lt;D xsi:type="xsd:double"&gt;2614.85&lt;/D&gt;&lt;D xsi:type="xsd:double"&gt;2631.01&lt;/D&gt;&lt;D xsi:type="xsd:double"&gt;2631.43&lt;/D&gt;&lt;D xsi:type="xsd:double"&gt;2635.89&lt;/D&gt;&lt;D xsi:type="xsd:double"&gt;2625.84&lt;/D&gt;&lt;D xsi:type="xsd:double"&gt;2597.19&lt;/D&gt;&lt;D xsi:type="xsd:double"&gt;2592.31&lt;/D&gt;&lt;D xsi:type="xsd:double"&gt;2611.4500000000003&lt;/D&gt;&lt;D xsi:type="xsd:double"&gt;2590.67&lt;/D&gt;&lt;D xsi:type="xsd:double"&gt;2578.6000000000004&lt;/D&gt;&lt;D xsi:type="xsd:double"&gt;2631.84&lt;/D&gt;&lt;D xsi:type="xsd:double"&gt;2647.86&lt;/D&gt;&lt;D xsi:type="xsd:double"&gt;2631.57&lt;/D&gt;&lt;D xsi:type="xsd:double"&gt;2625.44&lt;/D&gt;&lt;D xsi:type="xsd:double"&gt;2605.15&lt;/D&gt;&lt;D xsi:type="xsd:double"&gt;2555.19&lt;/D&gt;&lt;D xsi:type="xsd:double"&gt;2579.7000000000003&lt;/D&gt;&lt;D xsi:type="xsd:double"&gt;2626.4&lt;/D&gt;&lt;D xsi:type="xsd:double"&gt;2632.68&lt;/D&gt;&lt;D xsi:type="xsd:double"&gt;2621.31&lt;/D&gt;&lt;D xsi:type="xsd:double"&gt;2621.42&lt;/D&gt;&lt;D xsi:type="xsd:double"&gt;2657.85&lt;/D&gt;&lt;D xsi:type="xsd:double"&gt;2640.78&lt;/D&gt;&lt;D xsi:type="xsd:double"&gt;2626.2400000000002&lt;/D&gt;&lt;D xsi:type="xsd:double"&gt;2653.98&lt;/D&gt;&lt;D xsi:type="xsd:double"&gt;2662.37&lt;/D&gt;&lt;D xsi:type="xsd:double"&gt;2660.88&lt;/D&gt;&lt;D xsi:type="xsd:double"&gt;2669.54&lt;/D&gt;&lt;D xsi:type="xsd:double"&gt;2678.23&lt;/D&gt;&lt;D xsi:type="xsd:double"&gt;2647.09&lt;/D&gt;&lt;D xsi:type="xsd:double"&gt;2638.7000000000003&lt;/D&gt;&lt;D xsi:type="xsd:double"&gt;2683.73&lt;/D&gt;&lt;D xsi:type="xsd:double"&gt;2688.78&lt;/D&gt;&lt;D xsi:type="xsd:double"&gt;2684.9&lt;/D&gt;&lt;D xsi:type="xsd:double"&gt;2692.36&lt;/D&gt;&lt;D xsi:type="xsd:double"&gt;2724.4700000000003&lt;/D&gt;&lt;D xsi:type="xsd:double"&gt;2726.9500000000003&lt;/D&gt;&lt;D xsi:type="xsd:double"&gt;2719.94&lt;/D&gt;&lt;D xsi:type="xsd:double"&gt;2702.46&lt;/D&gt;&lt;D xsi:type="xsd:double"&gt;2713.66&lt;/D&gt;&lt;D xsi:type="xsd:double"&gt;2725.51&lt;/D&gt;&lt;D xsi:type="xsd:double"&gt;2730.78&lt;/D&gt;&lt;D xsi:type="xsd:double"&gt;2755.61&lt;/D&gt;&lt;D xsi:type="xsd:double"&gt;2770.81&lt;/D&gt;&lt;D xsi:type="xsd:double"&gt;2755.03&lt;/D&gt;&lt;D xsi:type="xsd:double"&gt;2715.66&lt;/D&gt;&lt;D xsi:type="xsd:double"&gt;2703.37&lt;/D&gt;&lt;D xsi:type="xsd:double"&gt;2679.26&lt;/D&gt;&lt;D xsi:type="xsd:double"&gt;2665.9700000000003&lt;/D&gt;&lt;D xsi:type="xsd:double"&gt;2692.41&lt;/D&gt;&lt;D xsi:type="xsd:double"&gt;2707.09&lt;/D&gt;&lt;D xsi:type="xsd:double"&gt;2712.67&lt;/D&gt;&lt;D xsi:type="xsd:double"&gt;2689.37&lt;/D&gt;&lt;D xsi:type="xsd:double"&gt;2692.02&lt;/D&gt;&lt;D xsi:type="xsd:double"&gt;2701.5&lt;/D&gt;&lt;D xsi:type="xsd:double"&gt;2680.17&lt;/D&gt;&lt;D xsi:type="xsd:double"&gt;2683.23&lt;/D&gt;&lt;D xsi:type="xsd:double"&gt;2675.65&lt;/D&gt;&lt;D xsi:type="xsd:double"&gt;2666.2400000000002&lt;/D&gt;&lt;D xsi:type="xsd:double"&gt;2652.11&lt;/D&gt;&lt;D xsi:type="xsd:double"&gt;2646.32&lt;/D&gt;&lt;D xsi:type="xsd:double"&gt;2565.48&lt;/D&gt;&lt;D xsi:type="xsd:double"&gt;2522.96&lt;/D&gt;&lt;D xsi:type="xsd:double"&gt;2557.71&lt;/D&gt;&lt;D xsi:type="xsd:double"&gt;2567.18&lt;/D&gt;&lt;D xsi:type="xsd:double"&gt;2627.42&lt;/D&gt;&lt;D xsi:type="xsd:double"&gt;2610.2000000000003&lt;/D&gt;&lt;D xsi:type="xsd:double"&gt;2630.6000000000004&lt;/D&gt;&lt;D xsi:type="xsd:double"&gt;2655.77&lt;/D&gt;&lt;D xsi:type="xsd:double"&gt;2656.77&lt;/D&gt;&lt;D xsi:type="xsd:double"&gt;2658.67&lt;/D&gt;&lt;D xsi:type="xsd:double"&gt;2669.31&lt;/D&gt;&lt;D xsi:type="xsd:double"&gt;2684.35&lt;/D&gt;&lt;D xsi:type="xsd:double"&gt;2662.17&lt;/D&gt;&lt;D xsi:type="xsd:double"&gt;2689.84&lt;/D&gt;&lt;D xsi:type="xsd:double"&gt;2707.42&lt;/D&gt;&lt;D xsi:type="xsd:double"&gt;2698.21&lt;/D&gt;&lt;D xsi:type="xsd:double"&gt;2711.69&lt;/D&gt;&lt;D xsi:type="xsd:double"&gt;2712.26&lt;/D&gt;&lt;D xsi:type="xsd:double"&gt;2722.23&lt;/D&gt;&lt;D xsi:type="xsd:double"&gt;2721.23&lt;/D&gt;&lt;D xsi:type="xsd:double"&gt;2694.84&lt;/D&gt;&lt;D xsi:type="xsd:double"&gt;2719.18&lt;/D&gt;&lt;D xsi:type="xsd:double"&gt;2695&lt;/D&gt;&lt;D xsi:type="xsd:double"&gt;2711.46&lt;/D&gt;&lt;D xsi:type="xsd:double"&gt;2675.3&lt;/D&gt;&lt;D xsi:type="xsd:double"&gt;2692.4500000000003&lt;/D&gt;&lt;D xsi:type="xsd:double"&gt;2725.31&lt;/D&gt;&lt;D xsi:type="xsd:double"&gt;2727.67&lt;/D&gt;&lt;D xsi:type="xsd:double"&gt;2727.67&lt;/D&gt;&lt;D xsi:type="xsd:double"&gt;2727.67&lt;/D&gt;&lt;D xsi:type="xsd:double"&gt;2748.2200000000003&lt;/D&gt;&lt;D xsi:type="xsd:double"&gt;2750.77&lt;/D&gt;&lt;D xsi:type="xsd:double"&gt;2766.56&lt;/D&gt;&lt;D xsi:type="xsd:double"&gt;2768.34&lt;/D&gt;&lt;D xsi:type="xsd:double"&gt;2768.25&lt;/D&gt;&lt;D xsi:type="xsd:double"&gt;2749.77&lt;/D&gt;&lt;D xsi:type="xsd:double"&gt;2701.27&lt;/D&gt;&lt;D xsi:type="xsd:double"&gt;2693.7400000000002&lt;/D&gt;&lt;D xsi:type="xsd:double"&gt;2702.27&lt;/D&gt;&lt;D xsi:type="xsd:double"&gt;2694.68&lt;/D&gt;&lt;D xsi:type="xsd:double"&gt;2732.67&lt;/D&gt;&lt;D xsi:type="xsd:double"&gt;2719.31&lt;/D&gt;&lt;D xsi:type="xsd:double"&gt;2722.04&lt;/D&gt;&lt;D xsi:type="xsd:double"&gt;2727.71&lt;/D&gt;&lt;D xsi:type="xsd:double"&gt;2727.77&lt;/D&gt;&lt;D xsi:type="xsd:double"&gt;2696.76&lt;/D&gt;&lt;D xsi:type="xsd:double"&gt;2700.82&lt;/D&gt;&lt;D xsi:type="xsd:double"&gt;2717.02&lt;/D&gt;&lt;D xsi:type="xsd:double"&gt;2718.01&lt;/D&gt;&lt;D xsi:type="xsd:double"&gt;2666.75&lt;/D&gt;&lt;D xsi:type="xsd:double"&gt;2675.52&lt;/D&gt;&lt;D xsi:type="xsd:double"&gt;2670.57&lt;/D&gt;&lt;D xsi:type="xsd:double"&gt;2655.43&lt;/D&gt;&lt;D xsi:type="xsd:double"&gt;2655.64&lt;/D&gt;&lt;D xsi:type="xsd:double"&gt;2650.2400000000002&lt;/D&gt;&lt;D xsi:type="xsd:double"&gt;2687.71&lt;/D&gt;&lt;D xsi:type="xsd:double"&gt;2662.96&lt;/D&gt;&lt;D xsi:type="xsd:double"&gt;2618.83&lt;/D&gt;&lt;D xsi:type="xsd:double"&gt;2628.71&lt;/D&gt;&lt;D xsi:type="xsd:double"&gt;2617.14&lt;/D&gt;&lt;D xsi:type="xsd:double"&gt;2622.32&lt;/D&gt;&lt;D xsi:type="xsd:double"&gt;2598.8&lt;/D&gt;&lt;D xsi:type="xsd:double"&gt;2615.7400000000002&lt;/D&gt;&lt;D xsi:type="xsd:double"&gt;2574.08&lt;/D&gt;&lt;D xsi:type="xsd:double"&gt;2570.69&lt;/D&gt;&lt;D xsi:type="xsd:double"&gt;2590.15&lt;/D&gt;&lt;D xsi:type="xsd:double"&gt;2562.63&lt;/D&gt;&lt;D xsi:type="xsd:double"&gt;2546.67&lt;/D&gt;&lt;D xsi:type="xsd:double"&gt;2565.7000000000003&lt;/D&gt;&lt;D xsi:type="xsd:double"&gt;2544.94&lt;/D&gt;&lt;D xsi:type="xsd:double"&gt;2580.87&lt;/D&gt;&lt;D xsi:type="xsd:double"&gt;2558.12&lt;/D&gt;&lt;D xsi:type="xsd:double"&gt;2513.4700000000003&lt;/D&gt;&lt;D xsi:type="xsd:double"&gt;2514.3&lt;/D&gt;&lt;D xsi:type="xsd:double"&gt;2505.4900000000002&lt;/D&gt;&lt;D xsi:type="xsd:double"&gt;2493.46&lt;/D&gt;&lt;D xsi:type="xsd:double"&gt;2547.93&lt;/D&gt;&lt;D xsi:type="xsd:double"&gt;2572.58&lt;/D&gt;&lt;D xsi:type="xsd:double"&gt;2583.36&lt;/D&gt;&lt;D xsi:type="xsd:double"&gt;2599.87&lt;/D&gt;&lt;D xsi:type="xsd:double"&gt;2571.92&lt;/D&gt;&lt;D xsi:type="xsd:double"&gt;2549.11&lt;/D&gt;&lt;D xsi:type="xsd:double"&gt;2572.9500000000003&lt;/D&gt;&lt;D xsi:type="xsd:double"&gt;2532.31&lt;/D&gt;&lt;D xsi:type="xsd:double"&gt;2466.25&lt;/D&gt;&lt;D xsi:type="xsd:double"&gt;2436.48&lt;/D&gt;&lt;D xsi:type="xsd:double"&gt;2463.69&lt;/D&gt;&lt;D xsi:type="xsd:double"&gt;2439.5&lt;/D&gt;&lt;D xsi:type="xsd:double"&gt;2437.04&lt;/D&gt;&lt;D xsi:type="xsd:double"&gt;2384.12&lt;/D&gt;&lt;D xsi:type="xsd:double"&gt;2402.71&lt;/D&gt;&lt;D xsi:type="xsd:double"&gt;2455.29&lt;/D&gt;&lt;D xsi:type="xsd:double"&gt;2504.77&lt;/D&gt;&lt;D xsi:type="xsd:double"&gt;2522.05&lt;/D&gt;&lt;D xsi:type="xsd:double"&gt;2505.37&lt;/D&gt;&lt;D xsi:type="xsd:double"&gt;2496.66&lt;/D&gt;&lt;D xsi:type="xsd:double"&gt;2460.88&lt;/D&gt;&lt;D xsi:type="xsd:double"&gt;2455.96&lt;/D&gt;&lt;D xsi:type="xsd:double"&gt;2426.96&lt;/D&gt;&lt;D xsi:type="xsd:double"&gt;2376.56&lt;/D&gt;&lt;D xsi:type="xsd:double"&gt;2330.38&lt;/D&gt;&lt;D xsi:type="xsd:double"&gt;2291.11&lt;/D&gt;&lt;D xsi:type="xsd:double"&gt;2223.67&lt;/D&gt;&lt;D xsi:type="xsd:double"&gt;2177.91&lt;/D&gt;&lt;D xsi:type="xsd:double"&gt;2096.04&lt;/D&gt;&lt;D xsi:type="xsd:double"&gt;2154.7200000000003&lt;/D&gt;&lt;D xsi:type="xsd:double"&gt;2091.7400000000002&lt;/D&gt;&lt;D xsi:type="xsd:double"&gt;2144.98&lt;/D&gt;&lt;D xsi:type="xsd:double"&gt;2262.9500000000003&lt;/D&gt;&lt;D xsi:type="xsd:double"&gt;2276.41&lt;/D&gt;&lt;D xsi:type="xsd:double"&gt;2246.92&lt;/D&gt;&lt;D xsi:type="xsd:double"&gt;2254.71&lt;/D&gt;&lt;D xsi:type="xsd:double"&gt;2151.96&lt;/D&gt;&lt;D xsi:type="xsd:double"&gt;2118.71&lt;/D&gt;&lt;D xsi:type="xsd:double"&gt;2140.05&lt;/D&gt;&lt;D xsi:type="xsd:double"&gt;2138.51&lt;/D&gt;&lt;D xsi:type="xsd:double"&gt;2200.36&lt;/D&gt;&lt;D xsi:type="xsd:double"&gt;2181.3&lt;/D&gt;&lt;D xsi:type="xsd:double"&gt;2170.95&lt;/D&gt;&lt;D xsi:type="xsd:double"&gt;2202.59&lt;/D&gt;&lt;D xsi:type="xsd:double"&gt;2212.61&lt;/D&gt;&lt;D xsi:type="xsd:double"&gt;2267.88&lt;/D&gt;&lt;D xsi:type="xsd:double"&gt;2266.82&lt;/D&gt;&lt;D xsi:type="xsd:double"&gt;2219.71&lt;/D&gt;&lt;D xsi:type="xsd:double"&gt;2117.46&lt;/D&gt;&lt;D xsi:type="xsd:double"&gt;2109.89&lt;/D&gt;&lt;D xsi:type="xsd:double"&gt;2168.9&lt;/D&gt;&lt;D xsi:type="xsd:double"&gt;2188.79&lt;/D&gt;&lt;D xsi:type="xsd:double"&gt;2117.82&lt;/D&gt;&lt;D xsi:type="xsd:double"&gt;2053.01&lt;/D&gt;&lt;D xsi:type="xsd:double"&gt;2070.07&lt;/D&gt;&lt;D xsi:type="xsd:double"&gt;2096.75&lt;/D&gt;&lt;D xsi:type="xsd:double"&gt;2139.16&lt;/D&gt;&lt;D xsi:type="xsd:double"&gt;2156.39&lt;/D&gt;&lt;D xsi:type="xsd:double"&gt;2100.88&lt;/D&gt;&lt;D xsi:type="xsd:double"&gt;2132.73&lt;/D&gt;&lt;D xsi:type="xsd:double"&gt;2115.87&lt;/D&gt;&lt;D xsi:type="xsd:double"&gt;2002.79&lt;/D&gt;&lt;D xsi:type="xsd:double"&gt;2021.3700000000001&lt;/D&gt;&lt;D xsi:type="xsd:double"&gt;2061.91&lt;/D&gt;&lt;D xsi:type="xsd:double"&gt;2153.51&lt;/D&gt;&lt;D xsi:type="xsd:double"&gt;2139.6&lt;/D&gt;&lt;D xsi:type="xsd:double"&gt;2163.13&lt;/D&gt;&lt;D xsi:type="xsd:double"&gt;2131.28&lt;/D&gt;&lt;D xsi:type="xsd:double"&gt;2096.7400000000002&lt;/D&gt;&lt;D xsi:type="xsd:double"&gt;2038.8400000000002&lt;/D&gt;&lt;D xsi:type="xsd:double"&gt;2109.9&lt;/D&gt;&lt;D xsi:type="xsd:double"&gt;2155.38&lt;/D&gt;&lt;D xsi:type="xsd:double"&gt;2146.42&lt;/D&gt;&lt;D xsi:type="xsd:double"&gt;2179.7400000000002&lt;/D&gt;&lt;D xsi:type="xsd:double"&gt;2164.81&lt;/D&gt;&lt;D xsi:type="xsd:double"&gt;2192.33&lt;/D&gt;&lt;D xsi:type="xsd:double"&gt;2180.23&lt;/D&gt;&lt;D xsi:type="xsd:double"&gt;2203.04&lt;/D&gt;&lt;D xsi:type="xsd:double"&gt;2169.78&lt;/D&gt;&lt;D xsi:type="xsd:double"&gt;2137.05&lt;/D&gt;&lt;D xsi:type="xsd:double"&gt;2134.2200000000003&lt;/D&gt;&lt;D xsi:type="xsd:double"&gt;2096.69&lt;/D&gt;&lt;D xsi:type="xsd:double"&gt;2138.82&lt;/D&gt;&lt;D xsi:type="xsd:double"&gt;2161.64&lt;/D&gt;&lt;D xsi:type="xsd:double"&gt;2133.69&lt;/D&gt;&lt;D xsi:type="xsd:double"&gt;2132.69&lt;/D&gt;&lt;D xsi:type="xsd:double"&gt;2220.5&lt;/D&gt;&lt;D xsi:type="xsd:double"&gt;2199.35&lt;/D&gt;&lt;D xsi:type="xsd:double"&gt;2139.18&lt;/D&gt;&lt;D xsi:type="xsd:double"&gt;2059.3&lt;/D&gt;&lt;D xsi:type="xsd:double"&gt;2070.7000000000003&lt;/D&gt;&lt;D xsi:type="xsd:double"&gt;2121.89&lt;/D&gt;&lt;D xsi:type="xsd:double"&gt;2082.01&lt;/D&gt;&lt;D xsi:type="xsd:double"&gt;2080.86&lt;/D&gt;&lt;D xsi:type="xsd:double"&gt;2102.4&lt;/D&gt;&lt;D xsi:type="xsd:double"&gt;2077.15&lt;/D&gt;&lt;D xsi:type="xsd:double"&gt;2063.91&lt;/D&gt;&lt;D xsi:type="xsd:double"&gt;2122.38&lt;/D&gt;&lt;D xsi:type="xsd:double"&gt;2089.04&lt;/D&gt;&lt;D xsi:type="xsd:double"&gt;2069.17&lt;/D&gt;&lt;/FQL&gt;&lt;FQL&gt;&lt;Q&gt;188928^FG_NAME_IDX&lt;/Q&gt;&lt;R&gt;1&lt;/R&gt;&lt;C&gt;1&lt;/C&gt;&lt;D xsi:type="xsd:string"&gt;Belgium BEL-20&lt;/D&gt;&lt;/FQL&gt;&lt;FQL&gt;&lt;Q&gt;BE0003793107^JULIAN(FF_FISCAL_DATE(QTR,40861,,,RF,"DATEN"))&lt;/Q&gt;&lt;R&gt;1&lt;/R&gt;&lt;C&gt;1&lt;/C&gt;&lt;D xsi:type="xsd:int"&gt;40816&lt;/D&gt;&lt;/FQL&gt;&lt;FQL&gt;&lt;Q&gt;BE0003793107^FF_CAPEX_FIX(ANN,2010,,,,EUR)&lt;/Q&gt;&lt;R&gt;1&lt;/R&gt;&lt;C&gt;1&lt;/C&gt;&lt;D xsi:type="xsd:double"&gt;1771.3600192600395&lt;/D&gt;&lt;/FQL&gt;&lt;FQL&gt;&lt;Q&gt;BE0003793107^FF_NET_INC(ANN,2010,,,,EUR)&lt;/Q&gt;&lt;R&gt;1&lt;/R&gt;&lt;C&gt;1&lt;/C&gt;&lt;D xsi:type="xsd:double"&gt;3042.4468590191632&lt;/D&gt;&lt;/FQL&gt;&lt;FQL&gt;&lt;Q&gt;BE0003793107^FF_EBIT_IB(ANN,2010,,,,EUR)&lt;/Q&gt;&lt;R&gt;1&lt;/R&gt;&lt;C&gt;1&lt;/C&gt;&lt;D xsi:type="xsd:double"&gt;7977.921383672453&lt;/D&gt;&lt;/FQL&gt;&lt;FQL&gt;&lt;Q&gt;BE0003793107^FF_EBITDA_IB(ANN,2010,,,,EUR)&lt;/Q&gt;&lt;R&gt;1&lt;/R&gt;&lt;C&gt;1&lt;/C&gt;&lt;D xsi:type="xsd:double"&gt;9945.0076166647232&lt;/D&gt;&lt;/FQL&gt;&lt;FQL&gt;&lt;Q&gt;BE0003793107^FF_SALES(ANN,2010,,,,EUR)&lt;/Q&gt;&lt;R&gt;1&lt;/R&gt;&lt;C&gt;1&lt;/C&gt;&lt;D xsi:type="xsd:double"&gt;27429.630810188413&lt;/D&gt;&lt;/FQL&gt;&lt;FQL&gt;&lt;Q&gt;BE0003793107^ECA_MED_SALES(2011,0,,,"CUR=EUR")&lt;/Q&gt;&lt;R&gt;1&lt;/R&gt;&lt;C&gt;1&lt;/C&gt;&lt;D xsi:type="xsd:double"&gt;28653.12&lt;/D&gt;&lt;/FQL&gt;&lt;FQL&gt;&lt;Q&gt;BE0003793107^ECA_MED_SALES(2012,0,,,"CUR=EUR")&lt;/Q&gt;&lt;R&gt;1&lt;/R&gt;&lt;C&gt;1&lt;/C&gt;&lt;D xsi:type="xsd:double"&gt;29910.72&lt;/D&gt;&lt;/FQL&gt;&lt;FQL&gt;&lt;Q&gt;BE0003793107^ECA_MED_SALES(2013,0,,,"CUR=EUR")&lt;/Q&gt;&lt;R&gt;1&lt;/R&gt;&lt;C&gt;1&lt;/C&gt;&lt;D xsi:type="xsd:double"&gt;31384.47&lt;/D&gt;&lt;/FQL&gt;&lt;FQL&gt;&lt;Q&gt;BE0003793107^ECA_MED_SALES(2014,0,,,"CUR=EUR")&lt;/Q&gt;&lt;R&gt;1&lt;/R&gt;&lt;C&gt;1&lt;/C&gt;&lt;D xsi:type="xsd:double"&gt;32878.63&lt;/D&gt;&lt;/FQL&gt;&lt;FQL&gt;&lt;Q&gt;BE0003793107^ECA_MED_EBITDA(2011,0,,,"CUR=EUR")&lt;/Q&gt;&lt;R&gt;1&lt;/R&gt;&lt;C&gt;1&lt;/C&gt;&lt;D xsi:type="xsd:double"&gt;11205.419&lt;/D&gt;&lt;/FQL&gt;&lt;FQL&gt;&lt;Q&gt;BE0003793107^ECA_MED_EBITDA(2012,0,,,"CUR=EUR")&lt;/Q&gt;&lt;R&gt;1&lt;/R&gt;&lt;C&gt;1&lt;/C&gt;&lt;D xsi:type="xsd:double"&gt;11889.575&lt;/D&gt;&lt;/FQL&gt;&lt;FQL&gt;&lt;Q&gt;BE0003793107^ECA_MED_EBITDA(2013,0,,,"CUR=EUR")&lt;/Q&gt;&lt;R&gt;1&lt;/R&gt;&lt;C&gt;1&lt;/C&gt;&lt;D xsi:type="xsd:double"&gt;12624.445&lt;/D&gt;&lt;/FQL&gt;&lt;FQL&gt;&lt;Q&gt;BE0003793107^ECA_MED_EBITDA(2014,0,,,"CUR=EUR")&lt;/Q&gt;&lt;R&gt;1&lt;/R&gt;&lt;C&gt;1&lt;/C&gt;&lt;D xsi:type="xsd:double"&gt;13472.376&lt;/D&gt;&lt;/FQL&gt;&lt;FQL&gt;&lt;Q&gt;BE0003793107^ECA_MED_EBIT(2011,0,,,"CUR=EUR")&lt;/Q&gt;&lt;R&gt;1&lt;/R&gt;&lt;C&gt;1&lt;/C&gt;&lt;D xsi:type="xsd:double"&gt;9129.204&lt;/D&gt;&lt;/FQL&gt;&lt;FQL&gt;&lt;Q&gt;BE0003793107^ECA_MED_EBIT(2012,0,,,"CUR=EUR")&lt;/Q&gt;&lt;R&gt;1&lt;/R&gt;&lt;C&gt;1&lt;/C&gt;&lt;D xsi:type="xsd:double"&gt;9736.99&lt;/D&gt;&lt;/FQL&gt;&lt;FQL&gt;&lt;Q&gt;BE0003793107^ECA_MED_EBIT(2013,0,,,"CUR=EUR")&lt;/Q&gt;&lt;R&gt;1&lt;/R&gt;&lt;C&gt;1&lt;/C&gt;&lt;D xsi:type="xsd:double"&gt;10482.25&lt;/D&gt;&lt;/FQL&gt;&lt;FQL&gt;&lt;Q&gt;BE0003793107^ECA_MED_EBIT(2014,0,,,"CUR=EUR")&lt;/Q&gt;&lt;R&gt;1&lt;/R&gt;&lt;C&gt;1&lt;/C&gt;&lt;D xsi:type="xsd:double"&gt;11186.388&lt;/D&gt;&lt;/FQL&gt;&lt;FQL&gt;&lt;Q&gt;BE0003793107^ECA_MED_NET(2011,0,,,"CUR=EUR")&lt;/Q&gt;&lt;R&gt;1&lt;/R&gt;&lt;C&gt;1&lt;/C&gt;&lt;D xsi:type="xsd:double"&gt;4198.63&lt;/D&gt;&lt;/FQL&gt;&lt;FQL&gt;&lt;Q&gt;BE0003793107^ECA_MED_NET(2012,0,,,"CUR=EUR")&lt;/Q&gt;&lt;R&gt;1&lt;/R&gt;&lt;C&gt;1&lt;/C&gt;&lt;D xsi:type="xsd:double"&gt;4915.203&lt;/D&gt;&lt;/FQL&gt;&lt;FQL&gt;&lt;Q&gt;BE0003793107^ECA_MED_NET(2013,0,,,"CUR=EUR")&lt;/Q&gt;&lt;R&gt;1&lt;/R&gt;&lt;C&gt;1&lt;/C&gt;&lt;D xsi:type="xsd:double"&gt;5512.352&lt;/D&gt;&lt;/FQL&gt;&lt;FQL&gt;&lt;Q&gt;BE0003793107^ECA_MED_NET(2014,0,,,"CUR=EUR")&lt;/Q&gt;&lt;R&gt;1&lt;/R&gt;&lt;C&gt;1&lt;/C&gt;&lt;D xsi:type="xsd:double"&gt;6366.9000000000005&lt;/D&gt;&lt;/FQL&gt;&lt;FQL&gt;&lt;Q&gt;BE0003793107^ECA_MED_CAPEX(2011,0,,,"CUR=EUR")&lt;/Q&gt;&lt;R&gt;1&lt;/R&gt;&lt;C&gt;1&lt;/C&gt;&lt;D xsi:type="xsd:double"&gt;2273.521&lt;/D&gt;&lt;/FQL&gt;&lt;FQL&gt;&lt;Q&gt;BE0003793107^ECA_MED_CAPEX(2012,0,,,"CUR=EUR")&lt;/Q&gt;&lt;R&gt;1&lt;/R&gt;&lt;C&gt;1&lt;/C&gt;&lt;D xsi:type="xsd:double"&gt;2262.888&lt;/D&gt;&lt;/FQL&gt;&lt;FQL&gt;&lt;Q&gt;BE0003793107^ECA_MED_CAPEX(2013,0,,,"CUR=EUR")&lt;/Q&gt;&lt;R&gt;1&lt;/R&gt;&lt;C&gt;1&lt;/C&gt;&lt;D xsi:type="xsd:double"&gt;2289.993&lt;/D&gt;&lt;/FQL&gt;&lt;FQL&gt;&lt;Q&gt;BE0003793107^ECA_MED_CAPEX(2014,0,,,"CUR=EUR")&lt;/Q&gt;&lt;R&gt;1&lt;/R&gt;&lt;C&gt;1&lt;/C&gt;&lt;D xsi:type="xsd:double"&gt;2309.834&lt;/D&gt;&lt;/FQL&gt;&lt;FQL&gt;&lt;Q&gt;BE0003793107^FF_SALES(ANN,2006,,,,EUR)&lt;/Q&gt;&lt;R&gt;1&lt;/R&gt;&lt;C&gt;1&lt;/C&gt;&lt;D xsi:type="xsd:double"&gt;13308&lt;/D&gt;&lt;/FQL&gt;&lt;FQL&gt;&lt;Q&gt;BE0003793107^FF_SALES(ANN,2007,,,,EUR)&lt;/Q&gt;&lt;R&gt;1&lt;/R&gt;&lt;C&gt;1&lt;/C&gt;&lt;D xsi:type="xsd:double"&gt;14430&lt;/D&gt;&lt;/FQL&gt;&lt;FQL&gt;&lt;Q&gt;BE0003793107^FF_SALES(ANN,2008,,,,EUR)&lt;/Q&gt;&lt;R&gt;1&lt;/R&gt;&lt;C&gt;1&lt;/C&gt;&lt;D xsi:type="xsd:double"&gt;16102&lt;/D&gt;&lt;/FQL&gt;&lt;FQL&gt;&lt;Q&gt;BE0003793107^FF_SALES(ANN,2009,,,,EUR)&lt;/Q&gt;&lt;R&gt;1&lt;/R&gt;&lt;C&gt;1&lt;/C&gt;&lt;D xsi:type="xsd:double"&gt;26435.99116311947&lt;/D&gt;&lt;/FQL&gt;&lt;FQL&gt;&lt;Q&gt;BE0003793107^FF_EBITDA_IB(ANN,2006,,,,EUR)&lt;/Q&gt;&lt;R&gt;1&lt;/R&gt;&lt;C&gt;1&lt;/C&gt;&lt;D xsi:type="xsd:double"&gt;4061&lt;/D&gt;&lt;/FQL&gt;&lt;FQL&gt;&lt;Q&gt;BE0003793107^FF_EBITDA_IB(ANN,2007,,,,EUR)&lt;/Q&gt;&lt;R&gt;1&lt;/R&gt;&lt;C&gt;1&lt;/C&gt;&lt;D xsi:type="xsd:double"&gt;4753&lt;/D&gt;&lt;/FQL&gt;&lt;FQL&gt;&lt;Q&gt;BE0003793107^FF_EBITDA_IB(ANN,2008,,,,EUR)&lt;/Q&gt;&lt;R&gt;1&lt;/R&gt;&lt;C&gt;1&lt;/C&gt;&lt;D xsi:type="xsd:double"&gt;5059&lt;/D&gt;&lt;/FQL&gt;&lt;FQL&gt;&lt;Q&gt;BE0003793107^FF_EBITDA_IB(ANN,2009,,,,EUR)&lt;/Q&gt;&lt;R&gt;1&lt;/R&gt;&lt;C&gt;1&lt;/C&gt;&lt;D xsi:type="xsd:double"&gt;9035.9049179344111&lt;/D&gt;&lt;/FQL&gt;&lt;FQL&gt;&lt;Q&gt;BE0003793107^FF_EBIT_IB(ANN,2006,,,,EUR)&lt;/Q&gt;&lt;R&gt;1&lt;/R&gt;&lt;C&gt;1&lt;/C&gt;&lt;D xsi:type="xsd:double"&gt;3049&lt;/D&gt;&lt;/FQL&gt;&lt;FQL&gt;&lt;Q&gt;BE0003793107^FF_EBIT_IB(ANN,2007,,,,EUR)&lt;/Q&gt;&lt;R&gt;1&lt;/R&gt;&lt;C&gt;1&lt;/C&gt;&lt;D xsi:type="xsd:double"&gt;3682&lt;/D&gt;&lt;/FQL&gt;&lt;FQL&gt;&lt;Q&gt;BE0003793107^FF_EBIT_IB(ANN,2008,,,,EUR)&lt;/Q&gt;&lt;R&gt;1&lt;/R&gt;&lt;C&gt;1&lt;/C&gt;&lt;D xsi:type="xsd:double"&gt;3752&lt;/D&gt;&lt;/FQL&gt;&lt;FQL&gt;&lt;Q&gt;BE0003793107^FF_EBIT_IB(ANN,2009,,,,EUR)&lt;/Q&gt;&lt;R&gt;1&lt;/R&gt;&lt;C&gt;1&lt;/C&gt;&lt;D xsi:type="xsd:double"&gt;7009.2271036444426&lt;/D&gt;&lt;/FQL&gt;&lt;FQL&gt;&lt;Q&gt;BE0003793107^FF_NET_INC(ANN,2006,,,,EUR)&lt;/Q&gt;&lt;R&gt;1&lt;/R&gt;&lt;C&gt;1&lt;/C&gt;&lt;D xsi:type="xsd:double"&gt;1411&lt;/D&gt;&lt;/FQL&gt;&lt;FQL&gt;&lt;Q&gt;BE0003793107^FF_NET_INC(ANN,2007,,,,EUR)&lt;/Q&gt;&lt;R&gt;1&lt;/R&gt;&lt;C&gt;1&lt;/C&gt;&lt;D xsi:type="xsd:double"&gt;2198&lt;/D&gt;&lt;/FQL&gt;&lt;FQL&gt;&lt;Q&gt;BE0003793107^FF_NET_INC(ANN,2008,,,,EUR)&lt;/Q&gt;&lt;R&gt;1&lt;/R&gt;&lt;C&gt;1&lt;/C&gt;&lt;D xsi:type="xsd:double"&gt;1288&lt;/D&gt;&lt;/FQL&gt;&lt;FQL&gt;&lt;Q&gt;BE0003793107^FF_NET_INC(ANN,2009,,,,EUR)&lt;/Q&gt;&lt;R&gt;1&lt;/R&gt;&lt;C&gt;1&lt;/C&gt;&lt;D xsi:type="xsd:double"&gt;3317.6241154434438&lt;/D&gt;&lt;/FQL&gt;&lt;FQL&gt;&lt;Q&gt;BE0003793107^FF_CAPEX_FIX(ANN,2006,,,,EUR)&lt;/Q&gt;&lt;R&gt;1&lt;/R&gt;&lt;C&gt;1&lt;/C&gt;&lt;D xsi:type="xsd:double"&gt;1266&lt;/D&gt;&lt;/FQL&gt;&lt;FQL&gt;&lt;Q&gt;BE0003793107^FF_CAPEX_FIX(ANN,2007,,,,EUR)&lt;/Q&gt;&lt;R&gt;1&lt;/R&gt;&lt;C&gt;1&lt;/C&gt;&lt;D xsi:type="xsd:double"&gt;1481&lt;/D&gt;&lt;/FQL&gt;&lt;FQL&gt;&lt;Q&gt;BE0003793107^FF_CAPEX_FIX(ANN,2008,,,,EUR)&lt;/Q&gt;&lt;R&gt;1&lt;/R&gt;&lt;C&gt;1&lt;/C&gt;&lt;D xsi:type="xsd:double"&gt;1794&lt;/D&gt;&lt;/FQL&gt;&lt;FQL&gt;&lt;Q&gt;BE0003793107^FF_CAPEX_FIX(ANN,2009,,,,EUR)&lt;/Q&gt;&lt;R&gt;1&lt;/R&gt;&lt;C&gt;1&lt;/C&gt;&lt;D xsi:type="xsd:double"&gt;1231.9727096801689&lt;/D&gt;&lt;/FQL&gt;&lt;FQL&gt;&lt;Q&gt;BE0003793107^1.0*(EC_NEST_REC_B(40494)+EC_NEST_REC_O(40494))/EC_NEST_REC(40494)&lt;/Q&gt;&lt;R&gt;1&lt;/R&gt;&lt;C&gt;1&lt;/C&gt;&lt;D xsi:type="xsd:double"&gt;0.60000000000000009&lt;/D&gt;&lt;/FQL&gt;&lt;FQL&gt;&lt;Q&gt;BE0003793107^1.0*EC_NEST_REC_H(40494)/EC_NEST_REC(40494)&lt;/Q&gt;&lt;R&gt;1&lt;/R&gt;&lt;C&gt;1&lt;/C&gt;&lt;D xsi:type="xsd:double"&gt;0.3142857&lt;/D&gt;&lt;/FQL&gt;&lt;FQL&gt;&lt;Q&gt;BE0003793107^1.0*(EC_NEST_REC_S(40494)+EC_NEST_REC_U(40494))/EC_NEST_REC(40494)&lt;/Q&gt;&lt;R&gt;1&lt;/R&gt;&lt;C&gt;1&lt;/C&gt;&lt;D xsi:type="xsd:double"&gt;0.08571429&lt;/D&gt;&lt;/FQL&gt;&lt;FQL&gt;&lt;Q&gt;BE0003793107^1.0*(EC_NEST_REC_B(40524)+EC_NEST_REC_O(40524))/EC_NEST_REC(40524)&lt;/Q&gt;&lt;R&gt;1&lt;/R&gt;&lt;C&gt;1&lt;/C&gt;&lt;D xsi:type="xsd:double"&gt;0.6111111&lt;/D&gt;&lt;/FQL&gt;&lt;FQL&gt;&lt;Q&gt;BE0003793107^1.0*EC_NEST_REC_H(40524)/EC_NEST_REC(40524)&lt;/Q&gt;&lt;R&gt;1&lt;/R&gt;&lt;C&gt;1&lt;/C&gt;&lt;D xsi:type="xsd:double"&gt;0.3055556&lt;/D&gt;&lt;/FQL&gt;&lt;FQL&gt;&lt;Q&gt;BE0003793107^1.0*(EC_NEST_REC_S(40524)+EC_NEST_REC_U(40524))/EC_NEST_REC(40524)&lt;/Q&gt;&lt;R&gt;1&lt;/R&gt;&lt;C&gt;1&lt;/C&gt;&lt;D xsi:type="xsd:double"&gt;0.08333334&lt;/D&gt;&lt;/FQL&gt;&lt;FQL&gt;&lt;Q&gt;BE0003793107^1.0*(EC_NEST_REC_B(40555)+EC_NEST_REC_O(40555))/EC_NEST_REC(40555)&lt;/Q&gt;&lt;R&gt;1&lt;/R&gt;&lt;C&gt;1&lt;/C&gt;&lt;D xsi:type="xsd:double"&gt;0.6111111&lt;/D&gt;&lt;/FQL&gt;&lt;FQL&gt;&lt;Q&gt;BE0003793107^1.0*EC_NEST_REC_H(40555)/EC_NEST_REC(40555)&lt;/Q&gt;&lt;R&gt;1&lt;/R&gt;&lt;C&gt;1&lt;/C&gt;&lt;D xsi:type="xsd:double"&gt;0.3055556&lt;/D&gt;&lt;/FQL&gt;&lt;FQL&gt;&lt;Q&gt;BE0003793107^1.0*(EC_NEST_REC_S(40555)+EC_NEST_REC_U(40555))/EC_NEST_REC(40555)&lt;/Q&gt;&lt;R&gt;1&lt;/R&gt;&lt;C&gt;1&lt;/C&gt;&lt;D xsi:type="xsd:double"&gt;0.08333334&lt;/D&gt;&lt;/FQL&gt;&lt;FQL&gt;&lt;Q&gt;BE0003793107^1.0*(EC_NEST_REC_B(40586)+EC_NEST_REC_O(40586))/EC_NEST_REC(40586)&lt;/Q&gt;&lt;R&gt;1&lt;/R&gt;&lt;C&gt;1&lt;/C&gt;&lt;D xsi:type="xsd:double"&gt;0.6666667&lt;/D&gt;&lt;/FQL&gt;&lt;FQL&gt;&lt;Q&gt;BE0003793107^1.0*EC_NEST_REC_H(40586)/EC_NEST_REC(40586)&lt;/Q&gt;&lt;R&gt;1&lt;/R&gt;&lt;C&gt;1&lt;/C&gt;&lt;D xsi:type="xsd:double"&gt;0.2727273&lt;/D&gt;&lt;/FQL&gt;&lt;FQL&gt;&lt;Q&gt;BE0003793107^1.0*(EC_NEST_REC_S(40586)+EC_NEST_REC_U(40586))/EC_NEST_REC(40586)&lt;/Q&gt;&lt;R&gt;1&lt;/R&gt;&lt;C&gt;1&lt;/C&gt;&lt;D xsi:type="xsd:double"&gt;0.06060606&lt;/D&gt;&lt;/FQL&gt;&lt;FQL&gt;&lt;Q&gt;BE0003793107^1.0*(EC_NEST_REC_B(40614)+EC_NEST_REC_O(40614))/EC_NEST_REC(40614)&lt;/Q&gt;&lt;R&gt;1&lt;/R&gt;&lt;C&gt;1&lt;/C&gt;&lt;D xsi:type="xsd:double"&gt;0.7567568&lt;/D&gt;&lt;/FQL&gt;&lt;FQL&gt;&lt;Q&gt;BE0003793107^1.0*EC_NEST_REC_H(40614)/EC_NEST_REC(40614)&lt;/Q&gt;&lt;R&gt;1&lt;/R&gt;&lt;C&gt;1&lt;/C&gt;&lt;D xsi:type="xsd:double"&gt;0.2432432&lt;/D&gt;&lt;/FQL&gt;&lt;FQL&gt;&lt;Q&gt;BE0003793107^1.0*(EC_NEST_REC_S(40614)+EC_NEST_REC_U(40614))/EC_NEST_REC(40614)&lt;/Q&gt;&lt;R&gt;1&lt;/R&gt;&lt;C&gt;1&lt;/C&gt;&lt;D xsi:type="xsd:double"&gt;0&lt;/D&gt;&lt;/FQL&gt;&lt;FQL&gt;&lt;Q&gt;BE0003793107^1.0*(EC_NEST_REC_B(40645)+EC_NEST_REC_O(40645))/EC_NEST_REC(40645)&lt;/Q&gt;&lt;R&gt;1&lt;/R&gt;&lt;C&gt;1&lt;/C&gt;&lt;D xsi:type="xsd:double"&gt;0.7428572&lt;/D&gt;&lt;/FQL&gt;&lt;FQL&gt;&lt;Q&gt;BE0003793107^1.0*EC_NEST_REC_H(40645)/EC_NEST_REC(40645)&lt;/Q&gt;&lt;R&gt;1&lt;/R&gt;&lt;C&gt;1&lt;/C&gt;&lt;D xsi:type="xsd:double"&gt;0.2571429&lt;/D&gt;&lt;/FQL&gt;&lt;FQL&gt;&lt;Q&gt;BE0003793107^1.0*(EC_NEST_REC_S(40645)+EC_NEST_REC_U(40645))/EC_NEST_REC(40645)&lt;/Q&gt;&lt;R&gt;1&lt;/R&gt;&lt;C&gt;1&lt;/C&gt;&lt;D xsi:type="xsd:double"&gt;0&lt;/D&gt;&lt;/FQL&gt;&lt;FQL&gt;&lt;Q&gt;BE0003793107^1.0*(EC_NEST_REC_B(40675)+EC_NEST_REC_O(40675))/EC_NEST_REC(40675)&lt;/Q&gt;&lt;R&gt;1&lt;/R&gt;&lt;C&gt;1&lt;/C&gt;&lt;D xsi:type="xsd:double"&gt;0.6944444&lt;/D&gt;&lt;/FQL&gt;&lt;FQL&gt;&lt;Q&gt;BE0003793107^1.0*EC_NEST_REC_H(40675)/EC_NEST_REC(40675)&lt;/Q&gt;&lt;R&gt;1&lt;/R&gt;&lt;C&gt;1&lt;/C&gt;&lt;D xsi:type="xsd:double"&gt;0.3055556&lt;/D&gt;&lt;/FQL&gt;&lt;FQL&gt;&lt;Q&gt;BE0003793107^1.0*(EC_NEST_REC_S(40675)+EC_NEST_REC_U(40675))/EC_NEST_REC(40675)&lt;/Q&gt;&lt;R&gt;1&lt;/R&gt;&lt;C&gt;1&lt;/C&gt;&lt;D xsi:type="xsd:double"&gt;0&lt;/D&gt;&lt;/FQL&gt;&lt;FQL&gt;&lt;Q&gt;BE0003793107^1.0*(EC_NEST_REC_B(40706)+EC_NEST_REC_O(40706))/EC_NEST_REC(40706)&lt;/Q&gt;&lt;R&gt;1&lt;/R&gt;&lt;C&gt;1&lt;/C&gt;&lt;D xsi:type="xsd:double"&gt;0.6944444&lt;/D&gt;&lt;/FQL&gt;&lt;FQL&gt;&lt;Q&gt;BE0003793107^1.0*EC_NEST_REC_H(40706)/EC_NEST_REC(40706)&lt;/Q&gt;&lt;R&gt;1&lt;/R&gt;&lt;C&gt;1&lt;/C&gt;&lt;D xsi:type="xsd:double"&gt;0.3055556&lt;/D&gt;&lt;/FQL&gt;&lt;FQL&gt;&lt;Q&gt;BE0003793107^1.0*(EC_NEST_REC_S(40706)+EC_NEST_REC_U(40706))/EC_NEST_REC(40706)&lt;/Q&gt;&lt;R&gt;1&lt;/R&gt;&lt;C&gt;1&lt;/C&gt;&lt;D xsi:type="xsd:double"&gt;0&lt;/D&gt;&lt;/FQL&gt;&lt;FQL&gt;&lt;Q&gt;BE0003793107^1.0*(EC_NEST_REC_B(40736)+EC_NEST_REC_O(40736))/EC_NEST_REC(40736)&lt;/Q&gt;&lt;R&gt;1&lt;/R&gt;&lt;C&gt;1&lt;/C&gt;&lt;D xsi:type="xsd:double"&gt;0.6944444&lt;/D&gt;&lt;/FQL&gt;&lt;FQL&gt;&lt;Q&gt;BE0003793107^1.0*EC_NEST_REC_H(40736)/EC_NEST_REC(40736)&lt;/Q&gt;&lt;R&gt;1&lt;/R&gt;&lt;C&gt;1&lt;/C&gt;&lt;D xsi:type="xsd:double"&gt;0.3055556&lt;/D&gt;&lt;/FQL&gt;&lt;FQL&gt;&lt;Q&gt;BE0003793107^1.0*(EC_NEST_REC_S(40736)+EC_NEST_REC_U(40736))/EC_NEST_REC(40736)&lt;/Q&gt;&lt;R&gt;1&lt;/R&gt;&lt;C&gt;1&lt;/C&gt;&lt;D xsi:type="xsd:double"&gt;0&lt;/D&gt;&lt;/FQL&gt;&lt;FQL&gt;&lt;Q&gt;BE0003793107^1.0*(EC_NEST_REC_B(40767)+EC_NEST_REC_O(40767))/EC_NEST_REC(40767)&lt;/Q&gt;&lt;R&gt;1&lt;/R&gt;&lt;C&gt;1&lt;/C&gt;&lt;D xsi:type="xsd:double"&gt;0.8181818&lt;/D&gt;&lt;/FQL&gt;&lt;FQL&gt;&lt;Q&gt;BE0003793107^1.0*EC_NEST_REC_H(40767)/EC_NEST_REC(40767)&lt;/Q&gt;&lt;R&gt;1&lt;/R&gt;&lt;C&gt;1&lt;/C&gt;&lt;D xsi:type="xsd:double"&gt;0.18181819999999999&lt;/D&gt;&lt;/FQL&gt;&lt;FQL&gt;&lt;Q&gt;BE0003793107^1.0*(EC_NEST_REC_S(40767)+EC_NEST_REC_U(40767))/EC_NEST_REC(40767)&lt;/Q&gt;&lt;R&gt;1&lt;/R&gt;&lt;C&gt;1&lt;/C&gt;&lt;D xsi:type="xsd:double"&gt;0&lt;/D&gt;&lt;/FQL&gt;&lt;FQL&gt;&lt;Q&gt;BE0003793107^1.0*(EC_NEST_REC_B(40798)+EC_NEST_REC_O(40798))/EC_NEST_REC(40798)&lt;/Q&gt;&lt;R&gt;1&lt;/R&gt;&lt;C&gt;1&lt;/C&gt;&lt;D xsi:type="xsd:double"&gt;0.72972969999999993&lt;/D&gt;&lt;/FQL&gt;&lt;FQL&gt;&lt;Q&gt;BE0003793107^1.0*EC_NEST_REC_H(40798)/EC_NEST_REC(40798)&lt;/Q&gt;&lt;R&gt;1&lt;/R&gt;&lt;C&gt;1&lt;/C&gt;&lt;D xsi:type="xsd:double"&gt;0.27027029999999996&lt;/D&gt;&lt;/FQL&gt;&lt;FQL&gt;&lt;Q&gt;BE0003793107^1.0*(EC_NEST_REC_S(40798)+EC_NEST_REC_U(40798))/EC_NEST_REC(40798)&lt;/Q&gt;&lt;R&gt;1&lt;/R&gt;&lt;C&gt;1&lt;/C&gt;&lt;D xsi:type="xsd:double"&gt;0&lt;/D&gt;&lt;/FQL&gt;&lt;FQL&gt;&lt;Q&gt;BE0003793107^1.0*(EC_NEST_REC_B(40828)+EC_NEST_REC_O(40828))/EC_NEST_REC(40828)&lt;/Q&gt;&lt;R&gt;1&lt;/R&gt;&lt;C&gt;1&lt;/C&gt;&lt;D xsi:type="xsd:double"&gt;0.71052629999999994&lt;/D&gt;&lt;/FQL&gt;&lt;FQL&gt;&lt;Q&gt;BE0003793107^1.0*EC_NEST_REC_H(40828)/EC_NEST_REC(40828)&lt;/Q&gt;&lt;R&gt;1&lt;/R&gt;&lt;C&gt;1&lt;/C&gt;&lt;D xsi:type="xsd:double"&gt;0.2631579&lt;/D&gt;&lt;/FQL&gt;&lt;FQL&gt;&lt;Q&gt;BE0003793107^1.0*(EC_NEST_REC_S(40828)+EC_NEST_REC_U(40828))/EC_NEST_REC(40828)&lt;/Q&gt;&lt;R&gt;1&lt;/R&gt;&lt;C&gt;1&lt;/C&gt;&lt;D xsi:type="xsd:double"&gt;0.026315790000000002&lt;/D&gt;&lt;/FQL&gt;&lt;FQL&gt;&lt;Q&gt;BE0003793107^1.0*(EC_NEST_REC_B(40859)+EC_NEST_REC_O(40859))/EC_NEST_REC(40859)&lt;/Q&gt;&lt;R&gt;1&lt;/R&gt;&lt;C&gt;1&lt;/C&gt;&lt;D xsi:type="xsd:double"&gt;0.71052629999999994&lt;/D&gt;&lt;/FQL&gt;&lt;FQL&gt;&lt;Q&gt;BE0003793107^1.0*EC_NEST_REC_H(40859)/EC_NEST_REC(40859)&lt;/Q&gt;&lt;R&gt;1&lt;/R&gt;&lt;C&gt;1&lt;/C&gt;&lt;D xsi:type="xsd:double"&gt;0.2631579&lt;/D&gt;&lt;/FQL&gt;&lt;FQL&gt;&lt;Q&gt;BE0003793107^1.0*(EC_NEST_REC_S(40859)+EC_NEST_REC_U(40859))/EC_NEST_REC(40859)&lt;/Q&gt;&lt;R&gt;1&lt;/R&gt;&lt;C&gt;1&lt;/C&gt;&lt;D xsi:type="xsd:double"&gt;0.026315790000000002&lt;/D&gt;&lt;/FQL&gt;&lt;FQL&gt;&lt;Q&gt;DE0007037129^JULIAN(FF_FISCAL_DATE(QTR,40861,,,RF,"DATEN"))&lt;/Q&gt;&lt;R&gt;1&lt;/R&gt;&lt;C&gt;1&lt;/C&gt;&lt;D xsi:type="xsd:int"&gt;40816&lt;/D&gt;&lt;/FQL&gt;&lt;FQL&gt;&lt;Q&gt;DE0007037129^FF_CAPEX_FIX(ANN,2010,,,,EUR)&lt;/Q&gt;&lt;R&gt;1&lt;/R&gt;&lt;C&gt;1&lt;/C&gt;&lt;D xsi:type="xsd:double"&gt;6379&lt;/D&gt;&lt;/FQL&gt;&lt;FQL&gt;&lt;Q&gt;DE0007037129^FF_NET_INC(ANN,2010,,,,EUR)&lt;/Q&gt;&lt;R&gt;1&lt;/R&gt;&lt;C&gt;1&lt;/C&gt;&lt;D xsi:type="xsd:double"&gt;3308&lt;/D&gt;&lt;/FQL&gt;&lt;FQL&gt;&lt;Q&gt;DE0007037129^FF_EBIT_IB(ANN,2010,,,,EUR)&lt;/Q&gt;&lt;R&gt;1&lt;/R&gt;&lt;C&gt;1&lt;/C&gt;&lt;D xsi:type="xsd:double"&gt;5492&lt;/D&gt;&lt;/FQL&gt;&lt;FQL&gt;&lt;Q&gt;DE0007037129^FF_EBITDA_IB(ANN,2010,,,,EUR)&lt;/Q&gt;&lt;R&gt;1&lt;/R&gt;&lt;C&gt;1&lt;/C&gt;&lt;D xsi:type="xsd:double"&gt;8695&lt;/D&gt;&lt;/FQL&gt;&lt;FQL&gt;&lt;Q&gt;DE0007037129^FF_SALES(ANN,2010,,,,EUR)&lt;/Q&gt;&lt;R&gt;1&lt;/R&gt;&lt;C&gt;1&lt;/C&gt;&lt;D xsi:type="xsd:double"&gt;50722&lt;/D&gt;&lt;/FQL&gt;&lt;FQL&gt;&lt;Q&gt;DE0007037129^ECA_MED_SALES(2011,0,,,"CUR=EUR")&lt;/Q&gt;&lt;R&gt;1&lt;/R&gt;&lt;C&gt;1&lt;/C&gt;&lt;D xsi:type="xsd:double"&gt;53045&lt;/D&gt;&lt;/FQL&gt;&lt;FQL&gt;&lt;Q&gt;DE0007037129^ECA_MED_SALES(2012,0,,,"CUR=EUR")&lt;/Q&gt;&lt;R&gt;1&lt;/R&gt;&lt;C&gt;1&lt;/C&gt;&lt;D xsi:type="xsd:double"&gt;54358&lt;/D&gt;&lt;/FQL&gt;&lt;FQL&gt;&lt;Q&gt;DE0007037129^ECA_MED_SALES(2013,0,,,"CUR=EUR")&lt;/Q&gt;&lt;R&gt;1&lt;/R&gt;&lt;C&gt;1&lt;/C&gt;&lt;D xsi:type="xsd:double"&gt;56776&lt;/D&gt;&lt;/FQL&gt;&lt;FQL&gt;&lt;Q&gt;DE0007037129^ECA_MED_SALES(2014,0,,,"CUR=EUR")&lt;/Q&gt;&lt;R&gt;1&lt;/R&gt;&lt;C&gt;1&lt;/C&gt;&lt;D xsi:type="xsd:double"&gt;57212.4&lt;/D&gt;&lt;/FQL&gt;&lt;FQL&gt;&lt;Q&gt;DE0007037129^ECA_MED_EBITDA(2011,0,,,"CUR=EUR")&lt;/Q&gt;&lt;R&gt;1&lt;/R&gt;&lt;C&gt;1&lt;/C&gt;&lt;D xsi:type="xsd:double"&gt;8221&lt;/D&gt;&lt;/FQL&gt;&lt;FQL&gt;&lt;Q&gt;DE0007037129^ECA_MED_EBITDA(2012,0,,,"CUR=EUR")&lt;/Q&gt;&lt;R&gt;1&lt;/R&gt;&lt;C&gt;1&lt;/C&gt;&lt;D xsi:type="xsd:double"&gt;8946.49&lt;/D&gt;&lt;/FQL&gt;&lt;FQL&gt;&lt;Q&gt;DE0007037129^ECA_MED_EBITDA(2013,0,,,"</t>
        </r>
      </text>
    </comment>
    <comment ref="A56" authorId="2" shapeId="0" xr:uid="{00000000-0006-0000-0000-000039000000}">
      <text>
        <r>
          <rPr>
            <b/>
            <sz val="9"/>
            <color indexed="81"/>
            <rFont val="Tahoma"/>
            <family val="2"/>
          </rPr>
          <t>CUR=EUR")&lt;/Q&gt;&lt;R&gt;1&lt;/R&gt;&lt;C&gt;1&lt;/C&gt;&lt;D xsi:type="xsd:double"&gt;8379&lt;/D&gt;&lt;/FQL&gt;&lt;FQL&gt;&lt;Q&gt;DE0007037129^ECA_MED_EBITDA(2014,0,,,"CUR=EUR")&lt;/Q&gt;&lt;R&gt;1&lt;/R&gt;&lt;C&gt;1&lt;/C&gt;&lt;D xsi:type="xsd:double"&gt;8506&lt;/D&gt;&lt;/FQL&gt;&lt;FQL&gt;&lt;Q&gt;DE0007037129^ECA_MED_EBIT(2011,0,,,"CUR=EUR")&lt;/Q&gt;&lt;R&gt;1&lt;/R&gt;&lt;C&gt;1&lt;/C&gt;&lt;D xsi:type="xsd:double"&gt;5600&lt;/D&gt;&lt;/FQL&gt;&lt;FQL&gt;&lt;Q&gt;DE0007037129^ECA_MED_EBIT(2012,0,,,"CUR=EUR")&lt;/Q&gt;&lt;R&gt;1&lt;/R&gt;&lt;C&gt;1&lt;/C&gt;&lt;D xsi:type="xsd:double"&gt;6019.945&lt;/D&gt;&lt;/FQL&gt;&lt;FQL&gt;&lt;Q&gt;DE0007037129^ECA_MED_EBIT(2013,0,,,"CUR=EUR")&lt;/Q&gt;&lt;R&gt;1&lt;/R&gt;&lt;C&gt;1&lt;/C&gt;&lt;D xsi:type="xsd:double"&gt;5246.655&lt;/D&gt;&lt;/FQL&gt;&lt;FQL&gt;&lt;Q&gt;DE0007037129^ECA_MED_EBIT(2014,0,,,"CUR=EUR")&lt;/Q&gt;&lt;R&gt;1&lt;/R&gt;&lt;C&gt;1&lt;/C&gt;&lt;D xsi:type="xsd:double"&gt;5271.6&lt;/D&gt;&lt;/FQL&gt;&lt;FQL&gt;&lt;Q&gt;DE0007037129^ECA_MED_NET(2011,0,,,"CUR=EUR")&lt;/Q&gt;&lt;R&gt;1&lt;/R&gt;&lt;C&gt;1&lt;/C&gt;&lt;D xsi:type="xsd:double"&gt;2346.5&lt;/D&gt;&lt;/FQL&gt;&lt;FQL&gt;&lt;Q&gt;DE0007037129^ECA_MED_NET(2012,0,,,"CUR=EUR")&lt;/Q&gt;&lt;R&gt;1&lt;/R&gt;&lt;C&gt;1&lt;/C&gt;&lt;D xsi:type="xsd:double"&gt;2577.18&lt;/D&gt;&lt;/FQL&gt;&lt;FQL&gt;&lt;Q&gt;DE0007037129^ECA_MED_NET(2013,0,,,"CUR=EUR")&lt;/Q&gt;&lt;R&gt;1&lt;/R&gt;&lt;C&gt;1&lt;/C&gt;&lt;D xsi:type="xsd:double"&gt;2140&lt;/D&gt;&lt;/FQL&gt;&lt;FQL&gt;&lt;Q&gt;DE0007037129^ECA_MED_NET(2014,0,,,"CUR=EUR")&lt;/Q&gt;&lt;R&gt;1&lt;/R&gt;&lt;C&gt;1&lt;/C&gt;&lt;D xsi:type="xsd:double"&gt;2115&lt;/D&gt;&lt;/FQL&gt;&lt;FQL&gt;&lt;Q&gt;DE0007037129^ECA_MED_CAPEX(2011,0,,,"CUR=EUR")&lt;/Q&gt;&lt;R&gt;1&lt;/R&gt;&lt;C&gt;1&lt;/C&gt;&lt;D xsi:type="xsd:double"&gt;7166.5&lt;/D&gt;&lt;/FQL&gt;&lt;FQL&gt;&lt;Q&gt;DE0007037129^ECA_MED_CAPEX(2012,0,,,"CUR=EUR")&lt;/Q&gt;&lt;R&gt;1&lt;/R&gt;&lt;C&gt;1&lt;/C&gt;&lt;D xsi:type="xsd:double"&gt;5205&lt;/D&gt;&lt;/FQL&gt;&lt;FQL&gt;&lt;Q&gt;DE0007037129^ECA_MED_CAPEX(2013,0,,,"CUR=EUR")&lt;/Q&gt;&lt;R&gt;1&lt;/R&gt;&lt;C&gt;1&lt;/C&gt;&lt;D xsi:type="xsd:double"&gt;4800&lt;/D&gt;&lt;/FQL&gt;&lt;FQL&gt;&lt;Q&gt;DE0007037129^ECA_MED_CAPEX(2014,0,,,"CUR=EUR")&lt;/Q&gt;&lt;R&gt;1&lt;/R&gt;&lt;C&gt;1&lt;/C&gt;&lt;D xsi:type="xsd:double"&gt;3271&lt;/D&gt;&lt;/FQL&gt;&lt;FQL&gt;&lt;Q&gt;DE0007037129^FF_SALES(ANN,2006,,,,EUR)&lt;/Q&gt;&lt;R&gt;1&lt;/R&gt;&lt;C&gt;1&lt;/C&gt;&lt;D xsi:type="xsd:double"&gt;42871&lt;/D&gt;&lt;/FQL&gt;&lt;FQL&gt;&lt;Q&gt;DE0007037129^FF_SALES(ANN,2007,,,,EUR)&lt;/Q&gt;&lt;R&gt;1&lt;/R&gt;&lt;C&gt;1&lt;/C&gt;&lt;D xsi:type="xsd:double"&gt;41053&lt;/D&gt;&lt;/FQL&gt;&lt;FQL&gt;&lt;Q&gt;DE0007037129^FF_SALES(ANN,2008,,,,EUR)&lt;/Q&gt;&lt;R&gt;1&lt;/R&gt;&lt;C&gt;1&lt;/C&gt;&lt;D xsi:type="xsd:double"&gt;47500&lt;/D&gt;&lt;/FQL&gt;&lt;FQL&gt;&lt;Q&gt;DE0007037129^FF_SALES(ANN,2009,,,,EUR)&lt;/Q&gt;&lt;R&gt;1&lt;/R&gt;&lt;C&gt;1&lt;/C&gt;&lt;D xsi:type="xsd:double"&gt;46191&lt;/D&gt;&lt;/FQL&gt;&lt;FQL&gt;&lt;Q&gt;DE0007037129^FF_EBITDA_IB(ANN,2006,,,,EUR)&lt;/Q&gt;&lt;R&gt;1&lt;/R&gt;&lt;C&gt;1&lt;/C&gt;&lt;D xsi:type="xsd:double"&gt;6713&lt;/D&gt;&lt;/FQL&gt;&lt;FQL&gt;&lt;Q&gt;DE0007037129^FF_EBITDA_IB(ANN,2007,,,,EUR)&lt;/Q&gt;&lt;R&gt;1&lt;/R&gt;&lt;C&gt;1&lt;/C&gt;&lt;D xsi:type="xsd:double"&gt;7475&lt;/D&gt;&lt;/FQL&gt;&lt;FQL&gt;&lt;Q&gt;DE0007037129^FF_EBITDA_IB(ANN,2008,,,,EUR)&lt;/Q&gt;&lt;R&gt;1&lt;/R&gt;&lt;C&gt;1&lt;/C&gt;&lt;D xsi:type="xsd:double"&gt;7535&lt;/D&gt;&lt;/FQL&gt;&lt;FQL&gt;&lt;Q&gt;DE0007037129^FF_EBITDA_IB(ANN,2009,,,,EUR)&lt;/Q&gt;&lt;R&gt;1&lt;/R&gt;&lt;C&gt;1&lt;/C&gt;&lt;D xsi:type="xsd:double"&gt;9043&lt;/D&gt;&lt;/FQL&gt;&lt;FQL&gt;&lt;Q&gt;DE0007037129^FF_EBIT_IB(ANN,2006,,,,EUR)&lt;/Q&gt;&lt;R&gt;1&lt;/R&gt;&lt;C&gt;1&lt;/C&gt;&lt;D xsi:type="xsd:double"&gt;4327&lt;/D&gt;&lt;/FQL&gt;&lt;FQL&gt;&lt;Q&gt;DE0007037129^FF_EBIT_IB(ANN,2007,,,,EUR)&lt;/Q&gt;&lt;R&gt;1&lt;/R&gt;&lt;C&gt;1&lt;/C&gt;&lt;D xsi:type="xsd:double"&gt;5058&lt;/D&gt;&lt;/FQL&gt;&lt;FQL&gt;&lt;Q&gt;DE0007037129^FF_EBIT_IB(ANN,2008,,,,EUR)&lt;/Q&gt;&lt;R&gt;1&lt;/R&gt;&lt;C&gt;1&lt;/C&gt;&lt;D xsi:type="xsd:double"&gt;5321&lt;/D&gt;&lt;/FQL&gt;&lt;FQL&gt;&lt;Q&gt;DE0007037129^FF_EBIT_IB(ANN,2009,,,,EUR)&lt;/Q&gt;&lt;R&gt;1&lt;/R&gt;&lt;C&gt;1&lt;/C&gt;&lt;D xsi:type="xsd:double"&gt;6694&lt;/D&gt;&lt;/FQL&gt;&lt;FQL&gt;&lt;Q&gt;DE0007037129^FF_NET_INC(ANN,2006,,,,EUR)&lt;/Q&gt;&lt;R&gt;1&lt;/R&gt;&lt;C&gt;1&lt;/C&gt;&lt;D xsi:type="xsd:double"&gt;2509&lt;/D&gt;&lt;/FQL&gt;&lt;FQL&gt;&lt;Q&gt;DE0007037129^FF_NET_INC(ANN,2007,,,,EUR)&lt;/Q&gt;&lt;R&gt;1&lt;/R&gt;&lt;C&gt;1&lt;/C&gt;&lt;D xsi:type="xsd:double"&gt;2933&lt;/D&gt;&lt;/FQL&gt;&lt;FQL&gt;&lt;Q&gt;DE0007037129^FF_NET_INC(ANN,2008,,,,EUR)&lt;/Q&gt;&lt;R&gt;1&lt;/R&gt;&lt;C&gt;1&lt;/C&gt;&lt;D xsi:type="xsd:double"&gt;3125&lt;/D&gt;&lt;/FQL&gt;&lt;FQL&gt;&lt;Q&gt;DE0007037129^FF_NET_INC(ANN,2009,,,,EUR)&lt;/Q&gt;&lt;R&gt;1&lt;/R&gt;&lt;C&gt;1&lt;/C&gt;&lt;D xsi:type="xsd:double"&gt;3480&lt;/D&gt;&lt;/FQL&gt;&lt;FQL&gt;&lt;Q&gt;DE0007037129^FF_CAPEX_FIX(ANN,2006,,,,EUR)&lt;/Q&gt;&lt;R&gt;1&lt;/R&gt;&lt;C&gt;1&lt;/C&gt;&lt;D xsi:type="xsd:double"&gt;4494&lt;/D&gt;&lt;/FQL&gt;&lt;FQL&gt;&lt;Q&gt;DE0007037129^FF_CAPEX_FIX(ANN,2007,,,,EUR)&lt;/Q&gt;&lt;R&gt;1&lt;/R&gt;&lt;C&gt;1&lt;/C&gt;&lt;D xsi:type="xsd:double"&gt;4065&lt;/D&gt;&lt;/FQL&gt;&lt;FQL&gt;&lt;Q&gt;DE0007037129^FF_CAPEX_FIX(ANN,2008,,,,EUR)&lt;/Q&gt;&lt;R&gt;1&lt;/R&gt;&lt;C&gt;1&lt;/C&gt;&lt;D xsi:type="xsd:double"&gt;4454&lt;/D&gt;&lt;/FQL&gt;&lt;FQL&gt;&lt;Q&gt;DE0007037129^FF_CAPEX_FIX(ANN,2009,,,,EUR)&lt;/Q&gt;&lt;R&gt;1&lt;/R&gt;&lt;C&gt;1&lt;/C&gt;&lt;D xsi:type="xsd:double"&gt;5913&lt;/D&gt;&lt;/FQL&gt;&lt;FQL&gt;&lt;Q&gt;DE0007037129^1.0*(EC_NEST_REC_B(40494)+EC_NEST_REC_O(40494))/EC_NEST_REC(40494)&lt;/Q&gt;&lt;R&gt;1&lt;/R&gt;&lt;C&gt;1&lt;/C&gt;&lt;D xsi:type="xsd:double"&gt;0.2571429&lt;/D&gt;&lt;/FQL&gt;&lt;FQL&gt;&lt;Q&gt;DE0007037129^1.0*EC_NEST_REC_H(40494)/EC_NEST_REC(40494)&lt;/Q&gt;&lt;R&gt;1&lt;/R&gt;&lt;C&gt;1&lt;/C&gt;&lt;D xsi:type="xsd:double"&gt;0.2&lt;/D&gt;&lt;/FQL&gt;&lt;FQL&gt;&lt;Q&gt;DE0007037129^1.0*(EC_NEST_REC_S(40494)+EC_NEST_REC_U(40494))/EC_NEST_REC(40494)&lt;/Q&gt;&lt;R&gt;1&lt;/R&gt;&lt;C&gt;1&lt;/C&gt;&lt;D xsi:type="xsd:double"&gt;0.54285719999999993&lt;/D&gt;&lt;/FQL&gt;&lt;FQL&gt;&lt;Q&gt;DE0007037129^1.0*(EC_NEST_REC_B(40524)+EC_NEST_REC_O(40524))/EC_NEST_REC(40524)&lt;/Q&gt;&lt;R&gt;1&lt;/R&gt;&lt;C&gt;1&lt;/C&gt;&lt;D xsi:type="xsd:double"&gt;0.2058824&lt;/D&gt;&lt;/FQL&gt;&lt;FQL&gt;&lt;Q&gt;DE0007037129^1.0*EC_NEST_REC_H(40524)/EC_NEST_REC(40524)&lt;/Q&gt;&lt;R&gt;1&lt;/R&gt;&lt;C&gt;1&lt;/C&gt;&lt;D xsi:type="xsd:double"&gt;0.1764706&lt;/D&gt;&lt;/FQL&gt;&lt;FQL&gt;&lt;Q&gt;DE0007037129^1.0*(EC_NEST_REC_S(40524)+EC_NEST_REC_U(40524))/EC_NEST_REC(40524)&lt;/Q&gt;&lt;R&gt;1&lt;/R&gt;&lt;C&gt;1&lt;/C&gt;&lt;D xsi:type="xsd:double"&gt;0.6176471&lt;/D&gt;&lt;/FQL&gt;&lt;FQL&gt;&lt;Q&gt;DE0007037129^1.0*(EC_NEST_REC_B(40555)+EC_NEST_REC_O(40555))/EC_NEST_REC(40555)&lt;/Q&gt;&lt;R&gt;1&lt;/R&gt;&lt;C&gt;1&lt;/C&gt;&lt;D xsi:type="xsd:double"&gt;0.1666667&lt;/D&gt;&lt;/FQL&gt;&lt;FQL&gt;&lt;Q&gt;DE0007037129^1.0*EC_NEST_REC_H(40555)/EC_NEST_REC(40555)&lt;/Q&gt;&lt;R&gt;1&lt;/R&gt;&lt;C&gt;1&lt;/C&gt;&lt;D xsi:type="xsd:double"&gt;0.27777779999999996&lt;/D&gt;&lt;/FQL&gt;&lt;FQL&gt;&lt;Q&gt;DE0007037129^1.0*(EC_NEST_REC_S(40555)+EC_NEST_REC_U(40555))/EC_NEST_REC(40555)&lt;/Q&gt;&lt;R&gt;1&lt;/R&gt;&lt;C&gt;1&lt;/C&gt;&lt;D xsi:type="xsd:double"&gt;0.55555559999999993&lt;/D&gt;&lt;/FQL&gt;&lt;FQL&gt;&lt;Q&gt;DE0007037129^1.0*(EC_NEST_REC_B(40586)+EC_NEST_REC_O(40586))/EC_NEST_REC(40586)&lt;/Q&gt;&lt;R&gt;1&lt;/R&gt;&lt;C&gt;1&lt;/C&gt;&lt;D xsi:type="xsd:double"&gt;0.22857139999999998&lt;/D&gt;&lt;/FQL&gt;&lt;FQL&gt;&lt;Q&gt;DE0007037129^1.0*EC_NEST_REC_H(40586)/EC_NEST_REC(40586)&lt;/Q&gt;&lt;R&gt;1&lt;/R&gt;&lt;C&gt;1&lt;/C&gt;&lt;D xsi:type="xsd:double"&gt;0.2857143&lt;/D&gt;&lt;/FQL&gt;&lt;FQL&gt;&lt;Q&gt;DE0007037129^1.0*(EC_NEST_REC_S(40586)+EC_NEST_REC_U(40586))/EC_NEST_REC(40586)&lt;/Q&gt;&lt;R&gt;1&lt;/R&gt;&lt;C&gt;1&lt;/C&gt;&lt;D xsi:type="xsd:double"&gt;0.4857143&lt;/D&gt;&lt;/FQL&gt;&lt;FQL&gt;&lt;Q&gt;DE0007037129^1.0*(EC_NEST_REC_B(40614)+EC_NEST_REC_O(40614))/EC_NEST_REC(40614)&lt;/Q&gt;&lt;R&gt;1&lt;/R&gt;&lt;C&gt;1&lt;/C&gt;&lt;D xsi:type="xsd:double"&gt;0.2&lt;/D&gt;&lt;/FQL&gt;&lt;FQL&gt;&lt;Q&gt;DE0007037129^1.0*EC_NEST_REC_H(40614)/EC_NEST_REC(40614)&lt;/Q&gt;&lt;R&gt;1&lt;/R&gt;&lt;C&gt;1&lt;/C&gt;&lt;D xsi:type="xsd:double"&gt;0.225&lt;/D&gt;&lt;/FQL&gt;&lt;FQL&gt;&lt;Q&gt;DE0007037129^1.0*(EC_NEST_REC_S(40614)+EC_NEST_REC_U(40614))/EC_NEST_REC(40614)&lt;/Q&gt;&lt;R&gt;1&lt;/R&gt;&lt;C&gt;1&lt;/C&gt;&lt;D xsi:type="xsd:double"&gt;0.57500000000000007&lt;/D&gt;&lt;/FQL&gt;&lt;FQL&gt;&lt;Q&gt;DE0007037129^1.0*(EC_NEST_REC_B(40645)+EC_NEST_REC_O(40645))/EC_NEST_REC(40645)&lt;/Q&gt;&lt;R&gt;1&lt;/R&gt;&lt;C&gt;1&lt;/C&gt;&lt;D xsi:type="xsd:double"&gt;0.1538462&lt;/D&gt;&lt;/FQL&gt;&lt;FQL&gt;&lt;Q&gt;DE0007037129^1.0*EC_NEST_REC_H(40645)/EC_NEST_REC(40645)&lt;/Q&gt;&lt;R&gt;1&lt;/R&gt;&lt;C&gt;1&lt;/C&gt;&lt;D xsi:type="xsd:double"&gt;0.2820513&lt;/D&gt;&lt;/FQL&gt;&lt;FQL&gt;&lt;Q&gt;DE0007037129^1.0*(EC_NEST_REC_S(40645)+EC_NEST_REC_U(40645))/EC_NEST_REC(40645)&lt;/Q&gt;&lt;R&gt;1&lt;/R&gt;&lt;C&gt;1&lt;/C&gt;&lt;D xsi:type="xsd:double"&gt;0.5641026&lt;/D&gt;&lt;/FQL&gt;&lt;FQL&gt;&lt;Q&gt;DE0007037129^1.0*(EC_NEST_REC_B(40675)+EC_NEST_REC_O(40675))/EC_NEST_REC(40675)&lt;/Q&gt;&lt;R&gt;1&lt;/R&gt;&lt;C&gt;1&lt;/C&gt;&lt;D xsi:type="xsd:double"&gt;0.1538462&lt;/D&gt;&lt;/FQL&gt;&lt;FQL&gt;&lt;Q&gt;DE0007037129^1.0*EC_NEST_REC_H(40675)/EC_NEST_REC(40675)&lt;/Q&gt;&lt;R&gt;1&lt;/R&gt;&lt;C&gt;1&lt;/C&gt;&lt;D xsi:type="xsd:double"&gt;0.3076923&lt;/D&gt;&lt;/FQL&gt;&lt;FQL&gt;&lt;Q&gt;DE0007037129^1.0*(EC_NEST_REC_S(40675)+EC_NEST_REC_U(40675))/EC_NEST_REC(40675)&lt;/Q&gt;&lt;R&gt;1&lt;/R&gt;&lt;C&gt;1&lt;/C&gt;&lt;D xsi:type="xsd:double"&gt;0.5384616&lt;/D&gt;&lt;/FQL&gt;&lt;FQL&gt;&lt;Q&gt;DE0007037129^1.0*(EC_NEST_REC_B(40706)+EC_NEST_REC_O(40706))/EC_NEST_REC(40706)&lt;/Q&gt;&lt;R&gt;1&lt;/R&gt;&lt;C&gt;1&lt;/C&gt;&lt;D xsi:type="xsd:double"&gt;0.1842105&lt;/D&gt;&lt;/FQL&gt;&lt;FQL&gt;&lt;Q&gt;DE0007037129^1.0*EC_NEST_REC_H(40706)/EC_NEST_REC(40706)&lt;/Q&gt;&lt;R&gt;1&lt;/R&gt;&lt;C&gt;1&lt;/C&gt;&lt;D xsi:type="xsd:double"&gt;0.368421&lt;/D&gt;&lt;/FQL&gt;&lt;FQL&gt;&lt;Q&gt;DE0007037129^1.0*(EC_NEST_REC_S(40706)+EC_NEST_REC_U(40706))/EC_NEST_REC(40706)&lt;/Q&gt;&lt;R&gt;1&lt;/R&gt;&lt;C&gt;1&lt;/C&gt;&lt;D xsi:type="xsd:double"&gt;0.4473684&lt;/D&gt;&lt;/FQL&gt;&lt;FQL&gt;&lt;Q&gt;DE0007037129^1.0*(EC_NEST_REC_B(40736)+EC_NEST_REC_O(40736))/EC_NEST_REC(40736)&lt;/Q&gt;&lt;R&gt;1&lt;/R&gt;&lt;C&gt;1&lt;/C&gt;&lt;D xsi:type="xsd:double"&gt;0.1621622&lt;/D&gt;&lt;/FQL&gt;&lt;FQL&gt;&lt;Q&gt;DE0007037129^1.0*EC_NEST_REC_H(40736)/EC_NEST_REC(40736)&lt;/Q&gt;&lt;R&gt;1&lt;/R&gt;&lt;C&gt;1&lt;/C&gt;&lt;D xsi:type="xsd:double"&gt;0.3783784&lt;/D&gt;&lt;/FQL&gt;&lt;FQL&gt;&lt;Q&gt;DE0007037129^1.0*(EC_NEST_REC_S(40736)+EC_NEST_REC_U(40736))/EC_NEST_REC(40736)&lt;/Q&gt;&lt;R&gt;1&lt;/R&gt;&lt;C&gt;1&lt;/C&gt;&lt;D xsi:type="xsd:double"&gt;0.45945949999999997&lt;/D&gt;&lt;/FQL&gt;&lt;FQL&gt;&lt;Q&gt;DE0007037129^1.0*(EC_NEST_REC_B(40767)+EC_NEST_REC_O(40767))/EC_NEST_REC(40767)&lt;/Q&gt;&lt;R&gt;1&lt;/R&gt;&lt;C&gt;1&lt;/C&gt;&lt;D xsi:type="xsd:double"&gt;0.20512819999999998&lt;/D&gt;&lt;/FQL&gt;&lt;FQL&gt;&lt;Q&gt;DE0007037129^1.0*EC_NEST_REC_H(40767)/EC_NEST_REC(40767)&lt;/Q&gt;&lt;R&gt;1&lt;/R&gt;&lt;C&gt;1&lt;/C&gt;&lt;D xsi:type="xsd:double"&gt;0.41025639999999997&lt;/D&gt;&lt;/FQL&gt;&lt;FQL&gt;&lt;Q&gt;DE0007037129^1.0*(EC_NEST_REC_S(40767)+EC_NEST_REC_U(40767))/EC_NEST_REC(40767)&lt;/Q&gt;&lt;R&gt;1&lt;/R&gt;&lt;C&gt;1&lt;/C&gt;&lt;D xsi:type="xsd:double"&gt;0.3846154&lt;/D&gt;&lt;/FQL&gt;&lt;FQL&gt;&lt;Q&gt;DE0007037129^1.0*(EC_NEST_REC_B(40798)+EC_NEST_REC_O(40798))/EC_NEST_REC(40798)&lt;/Q&gt;&lt;R&gt;1&lt;/R&gt;&lt;C&gt;1&lt;/C&gt;&lt;D xsi:type="xsd:double"&gt;0.1891892&lt;/D&gt;&lt;/FQL&gt;&lt;FQL&gt;&lt;Q&gt;DE0007037129^1.0*EC_NEST_REC_H(40798)/EC_NEST_REC(40798)&lt;/Q&gt;&lt;R&gt;1&lt;/R&gt;&lt;C&gt;1&lt;/C&gt;&lt;D xsi:type="xsd:double"&gt;0.40540539999999997&lt;/D&gt;&lt;/FQL&gt;&lt;FQL&gt;&lt;Q&gt;DE0007037129^1.0*(EC_NEST_REC_S(40798)+EC_NEST_REC_U(40798))/EC_NEST_REC(40798)&lt;/Q&gt;&lt;R&gt;1&lt;/R&gt;&lt;C&gt;1&lt;/C&gt;&lt;D xsi:type="xsd:double"&gt;0.40540539999999997&lt;/D&gt;&lt;/FQL&gt;&lt;FQL&gt;&lt;Q&gt;DE0007037129^1.0*(EC_NEST_REC_B(40828)+EC_NEST_REC_O(40828))/EC_NEST_REC(40828)&lt;/Q&gt;&lt;R&gt;1&lt;/R&gt;&lt;C&gt;1&lt;/C&gt;&lt;D xsi:type="xsd:double"&gt;0.22222219999999998&lt;/D&gt;&lt;/FQL&gt;&lt;FQL&gt;&lt;Q&gt;DE0007037129^1.0*EC_NEST_REC_H(40828)/EC_NEST_REC(40828)&lt;/Q&gt;&lt;R&gt;1&lt;/R&gt;&lt;C&gt;1&lt;/C&gt;&lt;D xsi:type="xsd:double"&gt;0.3888889&lt;/D&gt;&lt;/FQL&gt;&lt;FQL&gt;&lt;Q&gt;DE0007037129^1.0*(EC_NEST_REC_S(40828)+EC_NEST_REC_U(40828))/EC_NEST_REC(40828)&lt;/Q&gt;&lt;R&gt;1&lt;/R&gt;&lt;C&gt;1&lt;/C&gt;&lt;D xsi:type="xsd:double"&gt;0.3888889&lt;/D&gt;&lt;/FQL&gt;&lt;FQL&gt;&lt;Q&gt;DE0007037129^1.0*(EC_NEST_REC_B(40859)+EC_NEST_REC_O(40859))/EC_NEST_REC(40859)&lt;/Q&gt;&lt;R&gt;1&lt;/R&gt;&lt;C&gt;1&lt;/C&gt;&lt;D xsi:type="xsd:double"&gt;0.17948719999999999&lt;/D&gt;&lt;/FQL&gt;&lt;FQL&gt;&lt;Q&gt;DE0007037129^1.0*EC_NEST_REC_H(40859)/EC_NEST_REC(40859)&lt;/Q&gt;&lt;R&gt;1&lt;/R&gt;&lt;C&gt;1&lt;/C&gt;&lt;D xsi:type="xsd:double"&gt;0.3846154&lt;/D&gt;&lt;/FQL&gt;&lt;FQL&gt;&lt;Q&gt;DE0007037129^1.0*(EC_NEST_REC_S(40859)+EC_NEST_REC_U(40859))/EC_NEST_REC(40859)&lt;/Q&gt;&lt;R&gt;1&lt;/R&gt;&lt;C&gt;1&lt;/C&gt;&lt;D xsi:type="xsd:double"&gt;0.4358974&lt;/D&gt;&lt;/FQL&gt;&lt;FQL&gt;&lt;Q&gt;FR0000125486^JULIAN(FF_FISCAL_DATE(QTR,40861,,,RF,"DATEN"))&lt;/Q&gt;&lt;R&gt;1&lt;/R&gt;&lt;C&gt;1&lt;/C&gt;&lt;D xsi:type="xsd:int"&gt;40816&lt;/D&gt;&lt;/FQL&gt;&lt;FQL&gt;&lt;Q&gt;FR0000125486^FF_CAPEX_FIX(ANN,2010,,,,EUR)&lt;/Q&gt;&lt;R&gt;1&lt;/R&gt;&lt;C&gt;1&lt;/C&gt;&lt;D xsi:type="xsd:double"&gt;694.7&lt;/D&gt;&lt;/FQL&gt;&lt;FQL&gt;&lt;Q&gt;FR0000125486^FF_NET_INC(ANN,2010,,,,EUR)&lt;/Q&gt;&lt;R&gt;1&lt;/R&gt;&lt;C&gt;1&lt;/C&gt;&lt;D xsi:type="xsd:double"&gt;1775.9&lt;/D&gt;&lt;/FQL&gt;&lt;FQL&gt;&lt;Q&gt;FR0000125486^FF_EBIT_IB(ANN,2010,,,,EUR)&lt;/Q&gt;&lt;R&gt;1&lt;/R&gt;&lt;C&gt;1&lt;/C&gt;&lt;D xsi:type="xsd:double"&gt;3138.7&lt;/D&gt;&lt;/FQL&gt;&lt;FQL&gt;&lt;Q&gt;FR0000125486^FF_EBITDA_IB(ANN,2010,,,,EUR)&lt;/Q&gt;&lt;R&gt;1&lt;/R&gt;&lt;C&gt;1&lt;/C&gt;&lt;D xsi:type="xsd:double"&gt;4869.4&lt;/D&gt;&lt;/FQL&gt;&lt;FQL&gt;&lt;Q&gt;FR0000125486^FF_SALES(ANN,2010,,,,EUR)&lt;/Q&gt;&lt;R&gt;1&lt;/R&gt;&lt;C&gt;1&lt;/C&gt;&lt;D xsi:type="xsd:double"&gt;34002.8&lt;/D&gt;&lt;/FQL&gt;&lt;FQL&gt;&lt;Q&gt;FR0000125486^ECA_MED_SALES(2011,0,,,"CUR=EUR")&lt;/Q&gt;&lt;R&gt;1&lt;/R&gt;&lt;C&gt;1&lt;/C&gt;&lt;D xsi:type="xsd:double"&gt;36246&lt;/D&gt;&lt;/FQL&gt;&lt;FQL&gt;&lt;Q&gt;FR0000125486^ECA_MED_SALES(2012,0,,,"CUR=EUR")&lt;/Q&gt;&lt;R&gt;1&lt;/R&gt;&lt;C&gt;1&lt;/C&gt;&lt;D xsi:type="xsd:double"&gt;36806.9&lt;/D&gt;&lt;/FQL&gt;&lt;FQL&gt;&lt;Q&gt;FR0000125486^ECA_MED_SALES(2013,0,,,"CUR=EUR")&lt;/Q&gt;&lt;R&gt;1&lt;/R&gt;&lt;C&gt;1&lt;/C&gt;&lt;D xsi:type="xsd:double"&gt;37259&lt;/D&gt;&lt;/FQL&gt;&lt;FQL&gt;&lt;Q&gt;FR0000125486^ECA_MED_SALES(2014,0,,,"CUR=EUR")&lt;/Q&gt;&lt;R&gt;1&lt;/R&gt;&lt;C&gt;1&lt;/C&gt;&lt;D xsi:type="xsd:double"&gt;37985.5&lt;/D&gt;&lt;/FQL&gt;&lt;FQL&gt;&lt;Q&gt;FR0000125486^ECA_MED_EBITDA(2011,0,,,"CUR=EUR")&lt;/Q&gt;&lt;R&gt;1&lt;/R&gt;&lt;C&gt;1&lt;/C&gt;&lt;D xsi:type="xsd:double"&gt;5450.4000000000005&lt;/D&gt;&lt;/FQL&gt;&lt;FQL&gt;&lt;Q&gt;FR0000125486^ECA_MED_EBITDA(2012,0,,,"CUR=EUR")&lt;/Q&gt;&lt;R&gt;1&lt;/R&gt;&lt;C&gt;1&lt;/C&gt;&lt;D xsi:type="xsd:double"&gt;5575.36&lt;/D&gt;&lt;/FQL&gt;&lt;FQL&gt;&lt;Q&gt;FR0000125486^ECA_MED_EBITDA(2013,0,,,"CUR=EUR")&lt;/Q&gt;&lt;R&gt;1&lt;/R&gt;&lt;C&gt;1&lt;/C&gt;&lt;D xsi:type="xsd:double"&gt;5765.29&lt;/D&gt;&lt;/FQL&gt;&lt;FQL&gt;&lt;Q&gt;FR0000125486^ECA_MED_EBITDA(2014,0,,,"CUR=EUR")&lt;/Q&gt;&lt;R&gt;1&lt;/R&gt;&lt;C&gt;1&lt;/C&gt;&lt;D xsi:type="xsd:double"&gt;5985.5&lt;/D&gt;&lt;/FQL&gt;&lt;FQL&gt;&lt;Q&gt;FR0000125486^ECA_MED_EBIT(2011,0,,,"CUR=EUR")&lt;/Q&gt;&lt;R&gt;1&lt;/R&gt;&lt;C&gt;1&lt;/C&gt;&lt;D xsi:type="xsd:double"&gt;3617.77&lt;/D&gt;&lt;/FQL&gt;&lt;FQL&gt;&lt;Q&gt;FR0000125486^ECA_MED_EBIT(2012,0,,,"CUR=EUR")&lt;/Q&gt;&lt;R&gt;1&lt;/R&gt;&lt;C&gt;1&lt;/C&gt;&lt;D xsi:type="xsd:double"&gt;3717.86&lt;/D&gt;&lt;/FQL&gt;&lt;FQL&gt;&lt;Q&gt;FR0000125486^ECA_MED_EBIT(2013,0,,,"CUR=EUR")&lt;/Q&gt;&lt;R&gt;1&lt;/R&gt;&lt;C&gt;1&lt;/C&gt;&lt;D xsi:type="xsd:double"&gt;3845.61&lt;/D&gt;&lt;/FQL&gt;&lt;FQL&gt;&lt;Q&gt;FR0000125486^ECA_MED_EBIT(2014,0,,,"CUR=EUR")&lt;/Q&gt;&lt;R&gt;1&lt;/R&gt;&lt;C&gt;1&lt;/C&gt;&lt;D xsi:type="xsd:double"&gt;3962&lt;/D&gt;&lt;/FQL&gt;&lt;FQL&gt;&lt;Q&gt;FR0000125486^ECA_MED_NET(2011,0,,,"CUR=EUR")&lt;/Q&gt;&lt;R&gt;1&lt;/R&gt;&lt;C&gt;1&lt;/C&gt;&lt;D xsi:type="xsd:double"&gt;1924.48&lt;/D&gt;&lt;/FQL&gt;&lt;FQL&gt;&lt;Q&gt;FR0000125486^ECA_MED_NET(2012,0,,,"CUR=EUR")&lt;/Q&gt;&lt;R&gt;1&lt;/R&gt;&lt;C&gt;1&lt;/C&gt;&lt;D xsi:type="xsd:double"&gt;1985.06&lt;/D&gt;&lt;/FQL&gt;&lt;FQL&gt;&lt;Q&gt;FR0000125486^ECA_MED_NET(2013,0,,,"CUR=EUR")&lt;/Q&gt;&lt;R&gt;1&lt;/R&gt;&lt;C&gt;1&lt;/C&gt;&lt;D xsi:type="xsd:double"&gt;2067.03&lt;/D&gt;&lt;/FQL&gt;&lt;FQL&gt;&lt;Q&gt;FR0000125486^ECA_MED_NET(2014,0,,,"CUR=EUR")&lt;/Q&gt;&lt;R&gt;1&lt;/R&gt;&lt;C&gt;1&lt;/C&gt;&lt;D xsi:type="xsd:double"&gt;2207.5&lt;/D&gt;&lt;/FQL&gt;&lt;FQL&gt;&lt;Q&gt;FR0000125486^ECA_MED_CAPEX(2011,0,,,"CUR=EUR")&lt;/Q&gt;&lt;R&gt;1&lt;/R&gt;&lt;C&gt;1&lt;/C&gt;&lt;D xsi:type="xsd:double"&gt;2050&lt;/D&gt;&lt;/FQL&gt;&lt;FQL&gt;&lt;Q&gt;FR0000125486^ECA_MED_CAPEX(2012,0,,,"CUR=EUR")&lt;/Q&gt;&lt;R&gt;1&lt;/R&gt;&lt;C&gt;1&lt;/C&gt;&lt;D xsi:type="xsd:double"&gt;2016&lt;/D&gt;&lt;/FQL&gt;&lt;FQL&gt;&lt;Q&gt;FR0000125486^ECA_MED_CAPEX(2013,0,,,"CUR=EUR")&lt;/Q&gt;&lt;R&gt;1&lt;/R&gt;&lt;C&gt;1&lt;/C&gt;&lt;D xsi:type="xsd:double"&gt;1828.19&lt;/D&gt;&lt;/FQL&gt;&lt;FQL&gt;&lt;Q&gt;FR0000125486^ECA_MED_CAPEX(2014,0,,,"CUR=EUR")&lt;/Q&gt;&lt;R&gt;1&lt;/R&gt;&lt;C&gt;1&lt;/C&gt;&lt;D xsi:type="xsd:double"&gt;1869&lt;/D&gt;&lt;/FQL&gt;&lt;FQL&gt;&lt;Q&gt;FR0000125486^FF_SALES(ANN,2006,,,,EUR)&lt;/Q&gt;&lt;R&gt;1&lt;/R&gt;&lt;C&gt;1&lt;/C&gt;&lt;D xsi:type="xsd:double"&gt;25634.3&lt;/D&gt;&lt;/FQL&gt;&lt;FQL&gt;&lt;Q&gt;FR0000125486^FF_SALES(ANN,2007,,,,EUR)&lt;/Q&gt;&lt;R&gt;1&lt;/R&gt;&lt;C&gt;1&lt;/C&gt;&lt;D xsi:type="xsd:double"&gt;30427.8&lt;/D&gt;&lt;/FQL&gt;&lt;FQL&gt;&lt;Q&gt;FR0000125486^FF_SALES(ANN,2008,,,,EUR)&lt;/Q&gt;&lt;R&gt;1&lt;/R&gt;&lt;C&gt;1&lt;/C&gt;&lt;D xsi:type="xsd:double"&gt;33930.3&lt;/D&gt;&lt;/FQL&gt;&lt;FQL&gt;&lt;Q&gt;FR0000125486^FF_SALES(ANN,2009,,,,EUR)&lt;/Q&gt;&lt;R&gt;1&lt;/R&gt;&lt;C&gt;1&lt;/C&gt;&lt;D xsi:type="xsd:double"&gt;32459.6&lt;/D&gt;&lt;/FQL&gt;&lt;FQL&gt;&lt;Q&gt;FR0000125486^FF_EBITDA_IB(ANN,2006,,,,EUR)&lt;/Q&gt;&lt;R&gt;1&lt;/R&gt;&lt;C&gt;1&lt;/C&gt;&lt;D xsi:type="xsd:double"&gt;3456.9&lt;/D&gt;&lt;/FQL&gt;&lt;FQL&gt;&lt;Q&gt;FR0000125486^FF_EBITDA_IB(ANN,2007,,,,EUR)&lt;/Q&gt;&lt;R&gt;1&lt;/R&gt;&lt;C&gt;1&lt;/C&gt;&lt;D xsi:type="xsd:double"&gt;4251.5&lt;/D&gt;&lt;/FQL&gt;&lt;FQL&gt;&lt;Q&gt;FR0000125486^FF_EBITDA_IB(ANN,2008,,,,EUR)&lt;/Q&gt;&lt;R&gt;1&lt;/R&gt;&lt;C&gt;1&lt;/C&gt;&lt;D xsi:type="xsd:double"&gt;4726.9&lt;/D&gt;&lt;/FQL&gt;&lt;FQL&gt;&lt;Q&gt;FR0000125486^FF_EBITDA_IB(ANN,2009,,,,EUR)&lt;/Q&gt;&lt;R&gt;1&lt;/R&gt;&lt;C&gt;1&lt;/C&gt;&lt;D xsi:type="xsd:double"&gt;4691.8&lt;/D&gt;&lt;/FQL&gt;&lt;FQL&gt;&lt;Q&gt;FR0000125486^FF_EBIT_IB(ANN,2006,,,,EUR)&lt;/Q&gt;&lt;R&gt;1&lt;/R&gt;&lt;C&gt;1&lt;/C&gt;&lt;D xsi:type="xsd:double"&gt;2097.4&lt;/D&gt;&lt;/FQL&gt;&lt;FQL&gt;&lt;Q&gt;FR0000125486^FF_EBIT_IB(ANN,2007,,,,EUR)&lt;/Q&gt;&lt;R&gt;1&lt;/R&gt;&lt;C&gt;1&lt;/C&gt;&lt;D xsi:type="xsd:double"&gt;2664.2&lt;/D&gt;&lt;/FQL&gt;&lt;FQL&gt;&lt;Q&gt;FR0000125486^FF_EBIT_IB(ANN,2008,,,,EUR)&lt;/Q&gt;&lt;R&gt;1&lt;/R&gt;&lt;C&gt;1&lt;/C&gt;&lt;D xsi:type="xsd:double"&gt;2996.8&lt;/D&gt;&lt;/FQL&gt;&lt;FQL&gt;&lt;Q&gt;FR0000125486^FF_EBIT_IB(ANN,2009,,,,EUR)&lt;/Q&gt;&lt;R&gt;1&lt;/R&gt;&lt;C&gt;1&lt;/C&gt;&lt;D xsi:type="xsd:double"&gt;2877.8&lt;/D&gt;&lt;/FQL&gt;&lt;FQL&gt;&lt;Q&gt;FR0000125486^FF_NET_INC(ANN,2006,,,,EUR)&lt;/Q&gt;&lt;R&gt;1&lt;/R&gt;&lt;C&gt;1&lt;/C&gt;&lt;D xsi:type="xsd:double"&gt;1221&lt;/D&gt;&lt;/FQL&gt;&lt;FQL&gt;&lt;Q&gt;FR0000125486^FF_NET_INC(ANN,2007,,,,EUR)&lt;/Q&gt;&lt;R&gt;1&lt;/R&gt;&lt;C&gt;1&lt;/C&gt;&lt;D xsi:type="xsd:double"&gt;1461&lt;/D&gt;&lt;/FQL&gt;&lt;FQL&gt;&lt;Q&gt;FR0000125486^FF_NET_INC(ANN,2008,,,,EUR)&lt;/Q&gt;&lt;R&gt;1&lt;/R&gt;&lt;C&gt;1&lt;/C&gt;&lt;D xsi:type="xsd:double"&gt;1591.4&lt;/D&gt;&lt;/FQL&gt;&lt;FQL&gt;&lt;Q&gt;FR0000125486^FF_NET_INC(ANN,2009,,,,EUR)&lt;/Q&gt;&lt;R&gt;1&lt;/R&gt;&lt;C&gt;1&lt;/C&gt;&lt;D xsi:type="xsd:double"&gt;1596&lt;/D&gt;&lt;/FQL&gt;&lt;FQL&gt;&lt;Q&gt;FR0000125486^FF_CAPEX_FIX(ANN,2006,,,,EUR)&lt;/Q&gt;&lt;R&gt;1&lt;/R&gt;&lt;C&gt;1&lt;/C&gt;&lt;D xsi:type="xsd:double"&gt;771.8&lt;/D&gt;&lt;/FQL&gt;&lt;FQL&gt;&lt;Q&gt;FR0000125486^FF_CAPEX_FIX(ANN,2007,,,,EUR)&lt;/Q&gt;&lt;R&gt;1&lt;/R&gt;&lt;C&gt;1&lt;/C&gt;&lt;D xsi:type="xsd:double"&gt;815.7&lt;/D&gt;&lt;/FQL&gt;&lt;FQL&gt;&lt;Q&gt;FR0000125486^FF_CAPEX_FIX(ANN,2008,,,,EUR)&lt;/Q&gt;&lt;R&gt;1&lt;/R&gt;&lt;C&gt;1&lt;/C&gt;&lt;D xsi:type="xsd:double"&gt;2159.4&lt;/D&gt;&lt;/FQL&gt;&lt;FQL&gt;&lt;Q&gt;FR0000125486^FF_CAPEX_FIX(ANN,2009,,,,EUR)&lt;/Q&gt;&lt;R&gt;1&lt;/R&gt;&lt;C&gt;1&lt;/C&gt;&lt;D xsi:type="xsd:double"&gt;893&lt;/D&gt;&lt;/FQL&gt;&lt;FQL&gt;&lt;Q&gt;FR0000125486^1.0*(EC_NEST_REC_B(40494)+EC_NEST_REC_O(40494))/EC_NEST_REC(40494)&lt;/Q&gt;&lt;R&gt;1&lt;/R&gt;&lt;C&gt;1&lt;/C&gt;&lt;D xsi:type="xsd:double"&gt;0.8947368&lt;/D&gt;&lt;/FQL&gt;&lt;FQL&gt;&lt;Q&gt;FR0000125486^1.0*EC_NEST_REC_H(40494)/EC_NEST_REC(40494)&lt;/Q&gt;&lt;R&gt;1&lt;/R&gt;&lt;C&gt;1&lt;/C&gt;&lt;D xsi:type="xsd:double"&gt;0.10526316000000001&lt;/D&gt;&lt;/FQL&gt;&lt;FQL&gt;&lt;Q&gt;FR0000125486^1.0*(EC_NEST_REC_S(40494)+EC_NEST_REC_U(40494))/EC_NEST_REC(40494)&lt;/Q&gt;&lt;R&gt;1&lt;/R&gt;&lt;C&gt;1&lt;/C&gt;&lt;D xsi:type="xsd:double"&gt;0&lt;/D&gt;&lt;/FQL&gt;&lt;FQL&gt;&lt;Q&gt;FR0000125486^1.0*(EC_NEST_REC_B(40524)+EC_NEST_REC_O(40524))/EC_NEST_REC(40524)&lt;/Q&gt;&lt;R&gt;1&lt;/R&gt;&lt;C&gt;1&lt;/C&gt;&lt;D xsi:type="xsd:double"&gt;0.9047619&lt;/D&gt;&lt;/FQL&gt;&lt;FQL&gt;&lt;Q&gt;FR0000125486^1.0*EC_NEST_REC_H(40524)/EC_NEST_REC(40524)&lt;/Q&gt;&lt;R&gt;1&lt;/R&gt;&lt;C&gt;1&lt;/C&gt;&lt;D xsi:type="xsd:double"&gt;0.095238099999999992&lt;/D&gt;&lt;/FQL&gt;&lt;FQL&gt;&lt;Q&gt;FR0000125486^1.0*(EC_NEST_REC_S(40524)+EC_NEST_REC_U(40524))/EC_NEST_REC(40524)&lt;/Q&gt;&lt;R&gt;1&lt;/R&gt;&lt;C&gt;1&lt;/C&gt;&lt;D xsi:type="xsd:double"&gt;0&lt;/D&gt;&lt;/FQL&gt;&lt;FQL&gt;&lt;Q&gt;FR0000125486^1.0*(EC_NEST_REC_B(40555)+EC_NEST_REC_O(40555))/EC_NEST_REC(40555)&lt;/Q&gt;&lt;R&gt;1&lt;/R&gt;&lt;C&gt;1&lt;/C&gt;&lt;D xsi:type="xsd:double"&gt;1&lt;/D&gt;&lt;/FQL&gt;&lt;FQL&gt;&lt;Q&gt;FR0000125486^1.0*EC_NEST_REC_H(40555)/EC_NEST_REC(40555)&lt;/Q&gt;&lt;R&gt;1&lt;/R&gt;&lt;C&gt;1&lt;/C&gt;&lt;D xsi:type="xsd:double"&gt;0&lt;/D&gt;&lt;/FQL&gt;&lt;FQL&gt;&lt;Q&gt;FR0000125486^1.0*(EC_NEST_REC_S(40555)+EC_NEST_REC_U(40555))/EC_NEST_REC(40555)&lt;/Q&gt;&lt;R&gt;1&lt;/R&gt;&lt;C&gt;1&lt;/C&gt;&lt;D xsi:type="xsd:double"&gt;0&lt;/D&gt;&lt;/FQL&gt;&lt;FQL&gt;&lt;Q&gt;FR0000125486^1.0*(EC_NEST_REC_B(40586)+EC_NEST_REC_O(40586))/EC_NEST_REC(40586)&lt;/Q&gt;&lt;R&gt;1&lt;/R&gt;&lt;C&gt;1&lt;/C&gt;&lt;D xsi:type="xsd:double"&gt;1&lt;/D&gt;&lt;/FQL&gt;&lt;FQL&gt;&lt;Q&gt;FR0000125486^1.0*EC_NEST_REC_H(40586)/EC_NEST_REC(40586)&lt;/Q&gt;&lt;R&gt;1&lt;/R&gt;&lt;C&gt;1&lt;/C&gt;&lt;D xsi:type="xsd:double"&gt;0&lt;/D&gt;&lt;/FQL&gt;&lt;FQL&gt;&lt;Q&gt;FR0000125486^1.0*(EC_NEST_REC_S(40586)+EC_NEST_REC_U(40586))/EC_NEST_REC(40586)&lt;/Q&gt;&lt;R&gt;1&lt;/R&gt;&lt;C&gt;1&lt;/C&gt;&lt;D xsi:type="xsd:double"&gt;0&lt;/D&gt;&lt;/FQL&gt;&lt;FQL&gt;&lt;Q&gt;FR0000125486^1.0*(EC_NEST_REC_B(40614)+EC_NEST_REC_O(40614))/EC_NEST_REC(40614)&lt;/Q&gt;&lt;R&gt;1&lt;/R&gt;&lt;C&gt;1&lt;/C&gt;&lt;D xsi:type="xsd:double"&gt;0.95833329999999994&lt;/D&gt;&lt;/FQL&gt;&lt;FQL&gt;&lt;Q&gt;FR0000125486^1.0*EC_NEST_REC_H(40614)/EC_NEST_REC(40614)&lt;/Q&gt;&lt;R&gt;1&lt;/R&gt;&lt;C&gt;1&lt;/C&gt;&lt;D xsi:type="xsd:double"&gt;0.04166667&lt;/D&gt;&lt;/FQL&gt;&lt;FQL&gt;&lt;Q&gt;FR0000125486^1.0*(EC_NEST_REC_S(40614)+EC_NEST_REC_U(40614))/EC_NEST_REC(40614)&lt;/Q&gt;&lt;R&gt;1&lt;/R&gt;&lt;C&gt;1&lt;/C&gt;&lt;D xsi:type="xsd:double"&gt;0&lt;/D&gt;&lt;/FQL&gt;&lt;FQL&gt;&lt;Q&gt;FR0000125486^1.0*(EC_NEST_REC_B(40645)+EC_NEST_REC_O(40645))/EC_NEST_REC(40645)&lt;/Q&gt;&lt;R&gt;1&lt;/R&gt;&lt;C&gt;1&lt;/C&gt;&lt;D xsi:type="xsd:double"&gt;0.95833329999999994&lt;/D&gt;&lt;/FQL&gt;&lt;FQL&gt;&lt;Q&gt;FR0000125486^1.0*EC_NEST_REC_H(40645)/EC_NEST_REC(40645)&lt;/Q&gt;&lt;R&gt;1&lt;/R&gt;&lt;C&gt;1&lt;/C&gt;&lt;D xsi:type="xsd:double"&gt;0.04166667&lt;/D&gt;&lt;/FQL&gt;&lt;FQL&gt;&lt;Q&gt;FR0000125486^1.0*(EC_NEST_REC_S(40645)+EC_NEST_REC_U(40645))/EC_NEST_REC(40645)&lt;/Q&gt;&lt;R&gt;1&lt;/R&gt;&lt;C&gt;1&lt;/C&gt;&lt;D xsi:type="xsd:double"&gt;0&lt;/D&gt;&lt;/FQL&gt;&lt;FQL&gt;&lt;Q&gt;FR0000125486^1.0*(EC_NEST_REC_B(40675)+EC_NEST_REC_O(40675))/EC_NEST_REC(40675)&lt;/Q&gt;&lt;R&gt;1&lt;/R&gt;&lt;C&gt;1&lt;/C&gt;&lt;D xsi:type="xsd:double"&gt;0.9615383999999999&lt;/D&gt;&lt;/FQL&gt;&lt;FQL&gt;&lt;Q&gt;FR0000125486^1.0*EC_NEST_REC_H(40675)/EC_NEST_REC(40675)&lt;/Q&gt;&lt;R&gt;1&lt;/R&gt;&lt;C&gt;1&lt;/C&gt;&lt;D xsi:type="xsd:double"&gt;0.03846154&lt;/D&gt;&lt;/FQL&gt;&lt;FQL&gt;&lt;Q&gt;FR0000125486^1.0*(EC_NEST_REC_S(40675)+EC_NEST_REC_U(40675))/EC_NEST_REC(40675)&lt;/Q&gt;&lt;R&gt;1&lt;/R&gt;&lt;C&gt;1&lt;/C&gt;&lt;D xsi:type="xsd:double"&gt;0&lt;/D&gt;&lt;/FQL&gt;&lt;FQL&gt;&lt;Q&gt;FR0000125486^1.0*(EC_NEST_REC_B(40706)+EC_NEST_REC_O(40706))/EC_NEST_REC(40706)&lt;/Q&gt;&lt;R&gt;1&lt;/R&gt;&lt;C&gt;1&lt;/C&gt;&lt;D xsi:type="xsd:double"&gt;1&lt;/D&gt;&lt;/FQL&gt;&lt;FQL&gt;&lt;Q&gt;FR0000125486^1.0*EC_NEST_REC_H(40706)/EC_NEST_REC(40706)&lt;/Q&gt;&lt;R&gt;1&lt;/R&gt;&lt;C&gt;1&lt;/C&gt;&lt;D xsi:type="xsd:double"&gt;0&lt;/D&gt;&lt;/FQL&gt;&lt;FQL&gt;&lt;Q&gt;FR0000125486^1.0*(EC_NEST_REC_S(40706)+EC_NEST_REC_U(40706))/EC_NEST_REC(40706)&lt;/Q&gt;&lt;R&gt;1&lt;/R&gt;&lt;C&gt;1&lt;/C&gt;&lt;D xsi:type="xsd:double"&gt;0&lt;/D&gt;&lt;/FQL&gt;&lt;FQL&gt;&lt;Q&gt;FR0000125486^1.0*(EC_NEST_REC_B(40736)+EC_NEST_REC_O(40736))/EC_NEST_REC(40736)&lt;/Q&gt;&lt;R&gt;1&lt;/R&gt;&lt;C&gt;1&lt;/C&gt;&lt;D xsi:type="xsd:double"&gt;1&lt;/D&gt;&lt;/FQL&gt;&lt;FQL&gt;&lt;Q&gt;FR0000125486^1.0*EC_NEST_REC_H(40736)/EC_NEST_REC(40736)&lt;/Q&gt;&lt;R&gt;1&lt;/R&gt;&lt;C&gt;1&lt;/C&gt;&lt;D xsi:type="xsd:double"&gt;0&lt;/D&gt;&lt;/FQL&gt;&lt;FQL&gt;&lt;Q&gt;FR0000125486^1.0*(EC_NEST_REC_S(40736)+EC_NEST_REC_U(40736))/EC_NEST_REC(40736)&lt;/Q&gt;&lt;R&gt;1&lt;/R&gt;&lt;C&gt;1&lt;/C&gt;&lt;D xsi:type="xsd:double"&gt;0&lt;/D&gt;&lt;/FQL&gt;&lt;FQL&gt;&lt;Q&gt;FR0000125486^1.0*(EC_NEST_REC_B(40767)+EC_NEST_REC_O(40767))/EC_NEST_REC(40767)&lt;/Q&gt;&lt;R&gt;1&lt;/R&gt;&lt;C&gt;1&lt;/C&gt;&lt;D xsi:type="xsd:double"&gt;1&lt;/D&gt;&lt;/FQL&gt;&lt;FQL&gt;&lt;Q&gt;FR0000125486^1.0*EC_NEST_REC_H(40767)/EC_NEST_REC(40767)&lt;/Q&gt;&lt;R&gt;1&lt;/R&gt;&lt;C&gt;1&lt;/C&gt;&lt;D xsi:type="xsd:double"&gt;0&lt;/D&gt;&lt;/FQL&gt;&lt;FQL&gt;&lt;Q&gt;FR0000125486^1.0*(EC_NEST_REC_S(40767)+EC_NEST_REC_U(40767))/EC_NEST_REC(40767)&lt;/Q&gt;&lt;R&gt;1&lt;/R&gt;&lt;C&gt;1&lt;/C&gt;&lt;D xsi:type="xsd:double"&gt;0&lt;/D&gt;&lt;/FQL&gt;&lt;FQL&gt;&lt;Q&gt;FR0000125486^1.0*(EC_NEST_REC_B(40798)+EC_NEST_REC_O(40798))/EC_NEST_REC(40798)&lt;/Q&gt;&lt;R&gt;1&lt;/R&gt;&lt;C&gt;1&lt;/C&gt;&lt;D xsi:type="xsd:double"&gt;0.96&lt;/D&gt;&lt;/FQL&gt;&lt;FQL&gt;&lt;Q&gt;FR0000125486^1.0*EC_NEST_REC_H(40798)/EC_NEST_REC(40798)&lt;/Q&gt;&lt;R&gt;1&lt;/R&gt;&lt;C&gt;1&lt;/C&gt;&lt;D xsi:type="xsd:double"&gt;0.04&lt;/D&gt;&lt;/FQL&gt;&lt;FQL&gt;&lt;Q&gt;FR0000125486^1.0*(EC_NEST_REC_S(40798)+EC_NEST_REC_U(40798))/EC_NEST_REC(40798)&lt;/Q&gt;&lt;R&gt;1&lt;/R&gt;&lt;C&gt;1&lt;/C&gt;&lt;D xsi:type="xsd:double"&gt;0&lt;/D&gt;&lt;/FQL&gt;&lt;FQL&gt;&lt;Q&gt;FR0000125486^1.0*(EC_NEST_REC_B(40828)+EC_NEST_REC_O(40828))/EC_NEST_REC(40828)&lt;/Q&gt;&lt;R&gt;1&lt;/R&gt;&lt;C&gt;1&lt;/C&gt;&lt;D xsi:type="xsd:double"&gt;0.92&lt;/D&gt;&lt;/FQL&gt;&lt;FQL&gt;&lt;Q&gt;FR0000125486^1.0*EC_NEST_REC_H(40828)/EC_NEST_REC(40828)&lt;/Q&gt;&lt;R&gt;1&lt;/R&gt;&lt;C&gt;1&lt;/C&gt;&lt;D xsi:type="xsd:double"&gt;0.08&lt;/D&gt;&lt;/FQL&gt;&lt;FQL&gt;&lt;Q&gt;FR0000125486^1.0*(EC_NEST_REC_S(40828)+EC_NEST_REC_U(40828))/EC_NEST_REC(40828)&lt;/Q&gt;&lt;R&gt;1&lt;/R&gt;&lt;C&gt;1&lt;/C&gt;&lt;D xsi:type="xsd:double"&gt;0&lt;/D&gt;&lt;/FQL&gt;&lt;FQL&gt;&lt;Q&gt;FR0000125486^1.0*(EC_NEST_REC_B(40859)+EC_NEST_REC_O(40859))/EC_NEST_REC(40859)&lt;/Q&gt;&lt;R&gt;1&lt;/R&gt;&lt;C&gt;1&lt;/C&gt;&lt;D xsi:type="xsd:double"&gt;0.9230769&lt;/D&gt;&lt;/FQL&gt;&lt;FQL&gt;&lt;Q&gt;FR0000125486^1.0*EC_NEST_REC_H(40859)/EC_NEST_REC(40859)&lt;/Q&gt;&lt;R&gt;1&lt;/R&gt;&lt;C&gt;1&lt;/C&gt;&lt;D xsi:type="xsd:double"&gt;0.07692308&lt;/D&gt;&lt;/FQL&gt;&lt;FQL&gt;&lt;Q&gt;FR0000125486^1.0*(EC_NEST_REC_S(40859)+EC_NEST_REC_U(40859))/EC_NEST_REC(40859)&lt;/Q&gt;&lt;R&gt;1&lt;/R&gt;&lt;C&gt;1&lt;/C&gt;&lt;D xsi:type="xsd:double"&gt;0&lt;/D&gt;&lt;/FQL&gt;&lt;FQL&gt;&lt;Q&gt;FR0000121972^JULIAN(FF_FISCAL_DATE(QTR,40861,,,RF,"DATEN"))&lt;/Q&gt;&lt;R&gt;1&lt;/R&gt;&lt;C&gt;1&lt;/C&gt;&lt;D xsi:type="xsd:int"&gt;40816&lt;/D&gt;&lt;/FQL&gt;&lt;FQL&gt;&lt;Q&gt;FR0000121972^FF_CAPEX_FIX(ANN,2010,,,,EUR)&lt;/Q&gt;&lt;R&gt;1&lt;/R&gt;&lt;C&gt;1&lt;/C&gt;&lt;D xsi:type="xsd:double"&gt;376&lt;/D&gt;&lt;/FQL&gt;&lt;FQL&gt;&lt;Q&gt;FR0000121972^FF_NET_INC(ANN,2010,,,,EUR)&lt;/Q&gt;&lt;R&gt;1&lt;/R&gt;&lt;C&gt;1&lt;/C&gt;&lt;D xsi:type="xsd:double"&gt;1720&lt;/D&gt;&lt;/FQL&gt;&lt;FQL&gt;&lt;Q&gt;FR0000121972^FF_EBIT_IB(ANN,2010,,,,EUR)&lt;/Q&gt;&lt;R&gt;1&lt;/R&gt;&lt;C&gt;1&lt;/C&gt;&lt;D xsi:type="xsd:double"&gt;2803&lt;/D&gt;&lt;/FQL&gt;&lt;FQL&gt;&lt;Q&gt;FR0000121972^FF_EBITDA_IB(ANN,2010,,,,EUR)&lt;/Q&gt;&lt;R&gt;1&lt;/R&gt;&lt;C&gt;1&lt;/C&gt;&lt;D xsi:type="xsd:double"&gt;3761&lt;/D&gt;&lt;/FQL&gt;&lt;FQL&gt;&lt;Q&gt;FR0000121972^FF_SALES(ANN,2010,,,,EUR)&lt;/Q&gt;&lt;R&gt;1&lt;/R&gt;&lt;C&gt;1&lt;/C&gt;&lt;D xsi:type="xsd:double"&gt;19580&lt;/D&gt;&lt;/FQL&gt;&lt;FQL&gt;&lt;Q&gt;FR0000121972^ECA_MED_SALES(2011,0,,,"CUR=EUR")&lt;/Q&gt;&lt;R&gt;1&lt;/R&gt;&lt;C&gt;1&lt;/C&gt;&lt;D xsi:type="xsd:double"&gt;21962&lt;/D&gt;&lt;/FQL&gt;&lt;FQL&gt;&lt;Q&gt;FR0000121972^ECA_MED_SALES(2012,0,,,"CUR=EUR")&lt;/Q&gt;&lt;R&gt;1&lt;/R&gt;&lt;C&gt;1&lt;/C&gt;&lt;D xsi:type="xsd:double"&gt;23023&lt;/D&gt;&lt;/FQL&gt;&lt;FQL&gt;&lt;Q&gt;FR0000121972^ECA_MED_SALES(2013,0,,,"CUR=EUR")&lt;/Q&gt;&lt;R&gt;1&lt;/R&gt;&lt;C&gt;1&lt;/C&gt;&lt;D xsi:type="xsd:double"&gt;23997.350000000002&lt;/D&gt;&lt;/FQL&gt;&lt;FQL&gt;&lt;Q&gt;FR0000121972^ECA_MED_SALES(2014,0,,,"CUR=EUR")&lt;/Q&gt;&lt;R&gt;1&lt;/R&gt;&lt;C&gt;1&lt;/C&gt;&lt;D xsi:type="xsd:double"&gt;25159.600000000002&lt;/D&gt;&lt;/FQL&gt;&lt;FQL&gt;&lt;Q&gt;FR0000121972^ECA_MED_EBITDA(2011,0,,,"CUR=EUR")&lt;/Q&gt;&lt;R&gt;1&lt;/R&gt;&lt;C&gt;1&lt;/C&gt;&lt;D xsi:type="xsd:double"&gt;3637.65&lt;/D&gt;&lt;/FQL&gt;&lt;FQL&gt;&lt;Q&gt;FR0000121972^ECA_MED_EBITDA(2012,0,,,"CUR=EUR")&lt;/Q&gt;&lt;R&gt;1&lt;/R&gt;&lt;C&gt;1&lt;/C&gt;&lt;D xsi:type="xsd:double"&gt;3742.0550000000003&lt;/D&gt;&lt;/FQL&gt;&lt;FQL&gt;&lt;Q&gt;FR0000121972^ECA_MED_EBITDA(2013,0,,,"CUR=EUR")&lt;/Q&gt;&lt;R&gt;1&lt;/R&gt;&lt;C&gt;1&lt;/C&gt;&lt;D xsi:type="xsd:double"&gt;4025.475&lt;/D&gt;&lt;/FQL&gt;&lt;FQL&gt;&lt;Q&gt;FR0000121972^ECA_MED_EBITDA(2014,0,,,"CUR=EUR")&lt;/Q&gt;&lt;R&gt;1&lt;/R&gt;&lt;C&gt;1&lt;/C&gt;&lt;D xsi:type="xsd:double"&gt;4466.87&lt;/D&gt;&lt;/FQL&gt;&lt;FQL&gt;&lt;Q&gt;FR0000121972^ECA_MED_EBIT(2011,0,,,"CUR=EUR")&lt;/Q&gt;&lt;R&gt;1&lt;/R&gt;&lt;C&gt;1&lt;/C&gt;&lt;D xsi:type="xsd:double"&gt;2971.69&lt;/D&gt;&lt;/FQL&gt;&lt;FQL&gt;&lt;Q&gt;FR0000121972^ECA_MED_EBIT(2012,0,,,"CUR=EUR")&lt;/Q&gt;&lt;R&gt;1&lt;/R&gt;&lt;C&gt;1&lt;/C&gt;&lt;D xsi:type="xsd:double"&gt;3157&lt;/D&gt;&lt;/FQL&gt;&lt;FQL&gt;&lt;Q&gt;FR0000121972^ECA_MED_EBIT(2013,0,,,"CUR=EUR")&lt;/Q&gt;&lt;R&gt;1&lt;/R&gt;&lt;C&gt;1&lt;/C&gt;&lt;D xsi:type="xsd:double"&gt;3321.7000000000003&lt;/D&gt;&lt;/FQL&gt;&lt;FQL&gt;&lt;Q&gt;FR0000121972^ECA_MED_EBIT(2014,0,,,"CUR=EUR")&lt;/Q&gt;&lt;R&gt;1&lt;/R&gt;&lt;C&gt;1&lt;/C&gt;&lt;D xsi:type="xsd:double"&gt;3684.965&lt;/D&gt;&lt;/FQL&gt;&lt;FQL&gt;&lt;Q&gt;FR0000121972^ECA_MED_NET(2011,0,,,"CUR=EUR")&lt;/Q&gt;&lt;R&gt;1&lt;/R&gt;&lt;C&gt;1&lt;/C&gt;&lt;D xsi:type="xsd:double"&gt;1801&lt;/D&gt;&lt;/FQL&gt;&lt;FQL&gt;&lt;Q&gt;FR0000121972^ECA_MED_NET(2012,0,,,"CUR=EUR")&lt;/Q&gt;&lt;R&gt;1&lt;/R&gt;&lt;C&gt;1&lt;/C&gt;&lt;D xsi:type="xsd:double"&gt;1962&lt;/D&gt;&lt;/FQL&gt;&lt;FQL&gt;&lt;Q&gt;FR0000121972^ECA_MED_NET(2013,0,,,"CUR=EUR")&lt;/Q&gt;&lt;R&gt;1&lt;/R&gt;&lt;C&gt;1&lt;/C&gt;&lt;D xsi:type="xsd:double"&gt;2172.235&lt;/D&gt;&lt;/FQL&gt;&lt;FQL&gt;&lt;Q&gt;FR0000121972^ECA_MED_NET(2014,0,,,"CUR=EUR")&lt;/Q&gt;&lt;R&gt;1&lt;/R&gt;&lt;C&gt;1&lt;/C&gt;&lt;D xsi:type="xsd:double"&gt;2407.91&lt;/D&gt;&lt;/FQL&gt;&lt;FQL&gt;&lt;Q&gt;FR0000121972^ECA_MED_CAPEX(2011,0,,,"CUR=EUR")&lt;/Q&gt;&lt;R&gt;1&lt;/R&gt;&lt;C&gt;1&lt;/C&gt;&lt;D xsi:type="xsd:double"&gt;676&lt;/D&gt;&lt;/FQL&gt;&lt;FQL&gt;&lt;Q&gt;FR0000121972^ECA_MED_CAPEX(2012,0,,,"CUR=EUR")&lt;/Q&gt;&lt;R&gt;1&lt;/R&gt;&lt;C&gt;1&lt;/C&gt;&lt;D xsi:type="xsd:double"&gt;715&lt;/D&gt;&lt;/FQL&gt;&lt;FQL&gt;&lt;Q&gt;FR0000121972^ECA_MED_CAPEX(2013,0,,,"CUR=EUR")&lt;/Q&gt;&lt;R&gt;1&lt;/R&gt;&lt;C&gt;1&lt;/C&gt;&lt;D xsi:type="xsd:double"&gt;712.5&lt;/D&gt;&lt;/FQL&gt;&lt;FQL&gt;&lt;Q&gt;FR0000121972^ECA_MED_CAPEX(2014,0,,,"CUR=EUR")&lt;/Q&gt;&lt;R&gt;1&lt;/R&gt;&lt;C&gt;1&lt;/C&gt;&lt;D xsi:type="xsd:double"&gt;734&lt;/D&gt;&lt;/FQL&gt;&lt;FQL&gt;&lt;Q&gt;FR0000121972^FF_SALES(ANN,2006,,,,EUR)&lt;/Q&gt;&lt;R&gt;1&lt;/R&gt;&lt;C&gt;1&lt;/C&gt;&lt;D xsi:type="xsd:double"&gt;13729.7&lt;/D&gt;&lt;/FQL&gt;&lt;FQL&gt;&lt;Q&gt;FR0000121972^FF_SALES(ANN,2007,,,,EUR)&lt;/Q&gt;&lt;R&gt;1&lt;/R&gt;&lt;C&gt;1&lt;/C&gt;&lt;D xsi:type="xsd:double"&gt;17308.6&lt;/D&gt;&lt;/FQL&gt;&lt;FQL&gt;&lt;Q&gt;FR0000121972^FF_SALES(ANN,2008,,,,EUR)&lt;/Q&gt;&lt;R&gt;1&lt;/R&gt;&lt;C&gt;1&lt;/C&gt;&lt;D xsi:type="xsd:double"&gt;18311&lt;/D&gt;&lt;/FQL&gt;&lt;FQL&gt;&lt;Q&gt;FR0000121972^FF_SALES(ANN,2009,,,,EUR)&lt;/Q&gt;&lt;R&gt;1&lt;/R&gt;&lt;C&gt;1&lt;/C&gt;&lt;D xsi:type="xsd:double"&gt;15793&lt;/D&gt;&lt;/FQL&gt;&lt;FQL&gt;&lt;Q&gt;FR0000121972^FF_EBITDA_IB(ANN,2006,,,,EUR)&lt;/Q&gt;&lt;R&gt;1&lt;/R&gt;&lt;C&gt;1&lt;/C&gt;&lt;D xsi:type="xsd:double"&gt;2499.2000000000007&lt;/D&gt;&lt;/FQL&gt;&lt;FQL&gt;&lt;Q&gt;FR0000121972^FF_EBITDA_IB(ANN,2007,,,,EUR)&lt;/Q&gt;&lt;R&gt;1&lt;/R&gt;&lt;C&gt;1&lt;/C&gt;&lt;D xsi:type="xsd:double"&gt;3131.4999999999991&lt;/D&gt;&lt;/FQL&gt;&lt;FQL&gt;&lt;Q&gt;FR0000121972^FF_EBITDA_IB(ANN,2008,,,,EUR)&lt;/Q&gt;&lt;R&gt;1&lt;/R&gt;&lt;C&gt;1&lt;/C&gt;&lt;D xsi:type="xsd:double"&gt;3328&lt;/D&gt;&lt;/FQL&gt;&lt;FQL&gt;&lt;Q&gt;FR0000121972^FF_EBITDA_IB(ANN,2009,,,,EUR)&lt;/Q&gt;&lt;R&gt;1&lt;/R&gt;&lt;C&gt;1&lt;/C&gt;&lt;D xsi:type="xsd:double"&gt;2680&lt;/D&gt;&lt;/FQL&gt;&lt;FQL&gt;&lt;Q&gt;FR0000121972^FF_EBIT_IB(ANN,2006,,,,EUR)&lt;/Q&gt;&lt;R&gt;1&lt;/R&gt;&lt;C&gt;1&lt;/C&gt;&lt;D xsi:type="xsd:double"&gt;2083.7000000000007&lt;/D&gt;&lt;/FQL&gt;&lt;FQL&gt;&lt;Q&gt;FR0000121972^FF_EBIT_IB(ANN,2007,,,,EUR)&lt;/Q&gt;&lt;R&gt;1&lt;/R&gt;&lt;C&gt;1&lt;/C&gt;&lt;D xsi:type="xsd:double"&gt;2595.1999999999994&lt;/D&gt;&lt;/FQL&gt;&lt;FQL&gt;&lt;Q&gt;FR0000121972^FF_EBIT_IB(ANN,2008,,,,EUR)&lt;/Q&gt;&lt;R&gt;1&lt;/R&gt;&lt;C&gt;1&lt;/C&gt;&lt;D xsi:type="xsd:double"&gt;2800&lt;/D&gt;&lt;/FQL&gt;&lt;FQL&gt;&lt;Q&gt;FR0000121972^FF_EBIT_IB(ANN,2009,,,,EUR)&lt;/Q&gt;&lt;R&gt;1&lt;/R&gt;&lt;C&gt;1&lt;/C&gt;&lt;D xsi:type="xsd:double"&gt;1939&lt;/D&gt;&lt;/FQL&gt;&lt;FQL&gt;&lt;Q&gt;FR0000121972^FF_NET_INC(ANN,2006,,,,EUR)&lt;/Q&gt;&lt;R&gt;1&lt;/R&gt;&lt;C&gt;1&lt;/C&gt;&lt;D xsi:type="xsd:double"&gt;1309.4&lt;/D&gt;&lt;/FQL&gt;&lt;FQL&gt;&lt;Q&gt;FR0000121972^FF_NET_INC(ANN,2007,,,,EUR)&lt;/Q&gt;&lt;R&gt;1&lt;/R&gt;&lt;C&gt;1&lt;/C&gt;&lt;D xsi:type="xsd:double"&gt;1583.1&lt;/D&gt;&lt;/FQL&gt;&lt;FQL&gt;&lt;Q&gt;FR0000121972^FF_NET_INC(ANN,2008,,,,EUR)&lt;/Q&gt;&lt;R&gt;1&lt;/R&gt;&lt;C&gt;1&lt;/C&gt;&lt;D xsi:type="xsd:double"&gt;1682&lt;/D&gt;&lt;/FQL&gt;&lt;FQL&gt;&lt;Q&gt;FR0000121972^FF_NET_INC(ANN,2009,,,,EUR)&lt;/Q&gt;&lt;R&gt;1&lt;/R&gt;&lt;C&gt;1&lt;/C&gt;&lt;D xsi:type="xsd:double"&gt;852&lt;/D&gt;&lt;/FQL&gt;&lt;FQL&gt;&lt;Q&gt;FR0000121972^FF_CAPEX_FIX(ANN,2006,,,,EUR)&lt;/Q&gt;&lt;R&gt;1&lt;/R&gt;&lt;C&gt;1&lt;/C&gt;&lt;D xsi:type="xsd:double"&gt;330.1&lt;/D&gt;&lt;/FQL&gt;&lt;FQL&gt;&lt;Q&gt;FR0000121972^FF_CAPEX_FIX(ANN,2007,,,,EUR)&lt;/Q&gt;&lt;R&gt;1&lt;/R&gt;&lt;C&gt;1&lt;/C&gt;&lt;D xsi:type="xsd:double"&gt;403&lt;/D&gt;&lt;/FQL&gt;&lt;FQL&gt;&lt;Q&gt;FR0000121972^FF_CAPEX_FIX(ANN,2008,,,,EUR)&lt;/Q&gt;&lt;R&gt;1&lt;/R&gt;&lt;C&gt;1&lt;/C&gt;&lt;D xsi:type="xsd:double"&gt;416&lt;/D&gt;&lt;/FQL&gt;&lt;FQL&gt;&lt;Q&gt;FR0000121972^FF_CAPEX_FIX(ANN,2009,,,,EUR)&lt;/Q&gt;&lt;R&gt;1&lt;/R&gt;&lt;C&gt;1&lt;/C&gt;&lt;D xsi:type="xsd:double"&gt;337&lt;/D&gt;&lt;/FQL&gt;&lt;FQL&gt;&lt;Q&gt;FR0000121972^1.0*(EC_NEST_REC_B(40494)+EC_NEST_REC_O(40494))/EC_NEST_REC(40494)&lt;/Q&gt;&lt;R&gt;1&lt;/R&gt;&lt;C&gt;1&lt;/C&gt;&lt;D xsi:type="xsd:double"&gt;0.5384616&lt;/D&gt;&lt;/FQL&gt;&lt;FQL&gt;&lt;Q&gt;FR0000121972^1.0*EC_NEST_REC_H(40494)/EC_NEST_REC(40494)&lt;/Q&gt;&lt;R&gt;1&lt;/R&gt;&lt;C&gt;1&lt;/C&gt;&lt;D xsi:type="xsd:double"&gt;0.3846154&lt;/D&gt;&lt;/FQL&gt;&lt;FQL&gt;&lt;Q&gt;FR0000121972^1.0*(EC_NEST_REC_S(40494)+EC_NEST_REC_U(40494))/EC_NEST_REC(40494)&lt;/Q&gt;&lt;R&gt;1&lt;/R&gt;&lt;C&gt;1&lt;/C&gt;&lt;D xsi:type="xsd:double"&gt;0.07692308&lt;/D&gt;&lt;/FQL&gt;&lt;FQL&gt;&lt;Q&gt;FR0000121972^1.0*(EC_NEST_REC_B(40524)+EC_NEST_REC_O(40524))/EC_NEST_REC(40524)&lt;/Q&gt;&lt;R&gt;1&lt;/R&gt;&lt;C&gt;1&lt;/C&gt;&lt;D xsi:type="xsd:double"&gt;0.60714289999999993&lt;/D&gt;&lt;/FQL&gt;&lt;FQL&gt;&lt;Q&gt;FR0000121972^1.0*EC_NEST_REC_H(40524)/EC_NEST_REC(40524)&lt;/Q&gt;&lt;R&gt;1&lt;/R&gt;&lt;C&gt;1&lt;/C&gt;&lt;D xsi:type="xsd:double"&gt;0.3214286&lt;/D&gt;&lt;/FQL&gt;&lt;FQL&gt;&lt;Q&gt;FR0000121972^1.0*(EC_NEST_REC_S(40524)+EC_NEST_REC_U(40524))/EC_NEST_REC(40524)&lt;/Q&gt;&lt;R&gt;1&lt;/R&gt;&lt;C&gt;1&lt;/C&gt;&lt;D xsi:type="xsd:double"&gt;0.07142857&lt;/D&gt;&lt;/FQL&gt;&lt;FQL&gt;&lt;Q&gt;FR0000121972^1.0*(EC_NEST_REC_B(40555)+EC_NEST_REC_O(40555))/EC_NEST_REC(40555)&lt;/Q&gt;&lt;R&gt;1&lt;/R&gt;&lt;C&gt;1&lt;/C&gt;&lt;D xsi:type="xsd:double"&gt;0.60000000000000009&lt;/D&gt;&lt;/FQL&gt;&lt;FQL&gt;&lt;Q&gt;FR0000121972^1.0*EC_NEST_REC_H(40555)/EC_NEST_REC(40555)&lt;/Q&gt;&lt;R&gt;1&lt;/R&gt;&lt;C&gt;1&lt;/C&gt;&lt;D xsi:type="xsd:double"&gt;0.3333333&lt;/D&gt;&lt;/FQL&gt;&lt;FQL&gt;&lt;Q&gt;FR0000121972^1.0*(EC_NEST_REC_S(40555)+EC_NEST_REC_U(40555))/EC_NEST_REC(40555)&lt;/Q&gt;&lt;R&gt;1&lt;/R&gt;&lt;C&gt;1&lt;/C&gt;&lt;D xsi:type="xsd:double"&gt;0.06666667&lt;/D&gt;&lt;/FQL&gt;&lt;FQL&gt;&lt;Q&gt;FR0000121972^1.0*(EC_NEST_REC_B(40586)+EC_NEST_REC_O(40586))/EC_NEST_REC(40586)&lt;/Q&gt;&lt;R&gt;1&lt;/R&gt;&lt;C&gt;1&lt;/C&gt;&lt;D xsi:type="xsd:double"&gt;0.6153846&lt;/D&gt;&lt;/FQL&gt;&lt;FQL&gt;&lt;Q&gt;FR0000121972^1.0*EC_NEST_REC_H(40586)/EC_NEST_REC(40586)&lt;/Q&gt;&lt;R&gt;1&lt;/R&gt;&lt;C&gt;1&lt;/C&gt;&lt;D xsi:type="xsd:double"&gt;0.34615389999999996&lt;/D&gt;&lt;/FQL&gt;&lt;FQL&gt;&lt;Q&gt;FR0000121972^1.0*(EC_NEST_REC_S(40586)+EC_NEST_REC_U(40586))/EC_NEST_REC(40586)&lt;/Q&gt;&lt;R&gt;1&lt;/R&gt;&lt;C&gt;1&lt;/C&gt;&lt;D xsi:type="xsd:double"&gt;0.03846154&lt;/D&gt;&lt;/FQL&gt;&lt;FQL&gt;&lt;Q&gt;FR0000121972^1.0*(EC_NEST_REC_B(40614)+EC_NEST_REC_O(40614))/EC_NEST_REC(40614)&lt;/Q&gt;&lt;R&gt;1&lt;/R&gt;&lt;C&gt;1&lt;/C&gt;&lt;D xsi:type="xsd:double"&gt;0.60000000000000009&lt;/D&gt;&lt;/FQL&gt;&lt;FQL&gt;&lt;Q&gt;FR0000121972^1.0*EC_NEST_REC_H(40614)/EC_NEST_REC(40614)&lt;/Q&gt;&lt;R&gt;1&lt;/R&gt;&lt;C&gt;1&lt;/C&gt;&lt;D xsi:type="xsd:double"&gt;0.36666669999999996&lt;/D&gt;&lt;/FQL&gt;&lt;FQL&gt;&lt;Q&gt;FR0000121972^1.0*(EC_NEST_REC_S(40614)+EC_NEST_REC_U(40614))/EC_NEST_REC(40614)&lt;/Q&gt;&lt;R&gt;1&lt;/R&gt;&lt;C&gt;1&lt;/C&gt;&lt;D xsi:type="xsd:double"&gt;0.03333334&lt;/D&gt;&lt;/FQL&gt;&lt;FQL&gt;&lt;Q&gt;FR0000121972^1.0*(EC_NEST_REC_B(40645)+EC_NEST_REC_O(40645))/EC_NEST_REC(40645)&lt;/Q&gt;&lt;R&gt;1&lt;/R&gt;&lt;C&gt;1&lt;/C&gt;&lt;D xsi:type="xsd:double"&gt;0.64516129999999994&lt;/D&gt;&lt;/FQL&gt;&lt;FQL&gt;&lt;Q&gt;FR0000121972^1.0*EC_NEST_REC_H(40645)/EC_NEST_REC(40645)&lt;/Q&gt;&lt;R&gt;1&lt;/R&gt;&lt;C&gt;1&lt;/C&gt;&lt;D xsi:type="xsd:double"&gt;0.3225806&lt;/D&gt;&lt;/FQL&gt;&lt;FQL&gt;&lt;Q&gt;FR0000121972^1.0*(EC_NEST_REC_S(40645)+EC_NEST_REC_U(40645))/EC_NEST_REC(40645)&lt;/Q&gt;&lt;R&gt;1&lt;/R&gt;&lt;C&gt;1&lt;/C&gt;&lt;D xsi:type="xsd:double"&gt;0.03225806&lt;/D&gt;&lt;/FQL&gt;&lt;FQL&gt;&lt;Q&gt;FR0000121972^1.0*(EC_NEST_REC_B(40675)+EC_NEST_REC_O(40675))/EC_NEST_REC(40675)&lt;/Q&gt;&lt;R&gt;1&lt;/R&gt;&lt;C&gt;1&lt;/C&gt;&lt;D xsi:type="xsd:double"&gt;0.64516129999999994&lt;/D&gt;&lt;/FQL&gt;&lt;FQL&gt;&lt;Q&gt;FR0000121972^1.0*EC_NEST_REC_H(40675)/EC_NEST_REC(40675)&lt;/Q&gt;&lt;R&gt;1&lt;/R&gt;&lt;C&gt;1&lt;/C&gt;&lt;D xsi:type="xsd:double"&gt;0.3225806&lt;/D&gt;&lt;/FQL&gt;&lt;FQL&gt;&lt;Q&gt;FR0000121972^1.0*(EC_NEST_REC_S(40675)+EC_NEST_REC_U(40675))/EC_NEST_REC(40675)&lt;/Q&gt;&lt;R&gt;1&lt;/R&gt;&lt;C&gt;1&lt;/C&gt;&lt;D xsi:type="xsd:double"&gt;0.03225806&lt;/D&gt;&lt;/FQL&gt;&lt;FQL&gt;&lt;Q&gt;FR0000121972^1.0*(EC_NEST_REC_B(40706)+EC_NEST_REC_O(40706))/EC_NEST_REC(40706)&lt;/Q&gt;&lt;R&gt;1&lt;/R&gt;&lt;C&gt;1&lt;/C&gt;&lt;D xsi:type="xsd:double"&gt;0.6551724&lt;/D&gt;&lt;/FQL&gt;&lt;FQL&gt;&lt;Q&gt;FR0000121972^1.0*EC_NEST_REC_H(40706)/EC_NEST_REC(40706)&lt;/Q&gt;&lt;R&gt;1&lt;/R&gt;&lt;C&gt;1&lt;/C&gt;&lt;D xsi:type="xsd:double"&gt;0.3103448&lt;/D&gt;&lt;/FQL&gt;&lt;FQL&gt;&lt;Q&gt;FR0000121972^1.0*(EC_NEST_REC_S(40706)+EC_NEST_REC_U(40706))/EC_NEST_REC(40706)&lt;/Q&gt;&lt;R&gt;1&lt;/R&gt;&lt;C&gt;1&lt;/C&gt;&lt;D xsi:type="xsd:double"&gt;0.03448276&lt;/D&gt;&lt;/FQL&gt;&lt;FQL&gt;&lt;Q&gt;FR0000121972^1.0*(EC_NEST_REC_B(40736)+EC_NEST_REC_O(40736))/EC_NEST_REC(40736)&lt;/Q&gt;&lt;R&gt;1&lt;/R&gt;&lt;C&gt;1&lt;/C&gt;&lt;D xsi:type="xsd:double"&gt;0.7307692&lt;/D&gt;&lt;/FQL&gt;&lt;FQL&gt;&lt;Q&gt;FR0000121972^1.0*EC_NEST_REC_H(40736)/EC_NEST_REC(40736)&lt;/Q&gt;&lt;R&gt;1&lt;/R&gt;&lt;C&gt;1&lt;/C&gt;&lt;D xsi:type="xsd:double"&gt;0.23076919999999998&lt;/D&gt;&lt;/FQL&gt;&lt;FQL&gt;&lt;Q&gt;FR0000121972^1.0*(EC_NEST_REC_S(40736)+EC_NEST_REC_U(40736))/EC_NEST_REC(40736)&lt;/Q&gt;&lt;R&gt;1&lt;/R&gt;&lt;C&gt;1&lt;/C&gt;&lt;D xsi:type="xsd:double"&gt;0.03846154&lt;/D&gt;&lt;/FQL&gt;&lt;FQL&gt;&lt;Q&gt;FR0000121972^1.0*(EC_NEST_REC_B(40767)+EC_NEST_REC_O(40767))/EC_NEST_REC(40767)&lt;/Q&gt;&lt;R&gt;1&lt;/R&gt;&lt;C&gt;1&lt;/C&gt;&lt;D xsi:type="xsd:double"&gt;0.68&lt;/D&gt;&lt;/FQL&gt;&lt;FQL&gt;&lt;Q&gt;FR0000121972^1.0*EC_NEST_REC_H(40767)/EC_NEST_REC(40767)&lt;/Q&gt;&lt;R&gt;1&lt;/R&gt;&lt;C&gt;1&lt;/C&gt;&lt;D xsi:type="xsd:double"&gt;0.28&lt;/D&gt;&lt;/FQL&gt;&lt;FQL&gt;&lt;Q&gt;FR0000121972^1.0*(EC_NEST_REC_S(40767)+EC_NEST_REC_U(40767))/EC_NEST_REC(40767)&lt;/Q&gt;&lt;R&gt;1&lt;/R&gt;&lt;C&gt;1&lt;/C&gt;&lt;D xsi:type="xsd:double"&gt;0.04&lt;/D&gt;&lt;/FQL&gt;&lt;FQL&gt;&lt;Q&gt;FR0000121972^1.0*(EC_NEST_REC_B(40798)+EC_NEST_REC_O(40798))/EC_NEST_REC(40798)&lt;/Q&gt;&lt;R&gt;1&lt;/R&gt;&lt;C&gt;1&lt;/C&gt;&lt;D xsi:type="xsd:double"&gt;0.4666667&lt;/D&gt;&lt;/FQL&gt;&lt;FQL&gt;&lt;Q&gt;FR0000121972^1.0*EC_NEST_REC_H(40798)/EC_NEST_REC(40798)&lt;/Q&gt;&lt;R&gt;1&lt;/R&gt;&lt;C&gt;1&lt;/C&gt;&lt;D xsi:type="xsd:double"&gt;0.4666667&lt;/D&gt;&lt;/FQL&gt;&lt;FQL&gt;&lt;Q&gt;FR0000121972^1.0*(EC_NEST_REC_S(40798)+EC_NEST_REC_U(40798))/EC_NEST_REC(40798)&lt;/Q&gt;&lt;R&gt;1&lt;/R&gt;&lt;C&gt;1&lt;/C&gt;&lt;D xsi:type="xsd:double"&gt;0.06666667&lt;/D&gt;&lt;/FQL&gt;&lt;FQL&gt;&lt;Q&gt;FR0000121972^1.0*(EC_NEST_REC_B(40828)+EC_NEST_REC_O(40828))/EC_NEST_REC(40828)&lt;/Q&gt;&lt;R&gt;1&lt;/R&gt;&lt;C&gt;1&lt;/C&gt;&lt;D xsi:type="xsd:double"&gt;0.4545455&lt;/D&gt;&lt;/FQL&gt;&lt;FQL&gt;&lt;Q&gt;FR0000121972^1.0*EC_NEST_REC_H(40828)/EC_NEST_REC(40828)&lt;/Q&gt;&lt;R&gt;1&lt;/R&gt;&lt;C&gt;1&lt;/C&gt;&lt;D xsi:type="xsd:double"&gt;0.4545455&lt;/D&gt;&lt;/FQL&gt;&lt;FQL&gt;&lt;Q&gt;FR0000121972^1.0*(EC_NEST_REC_S(40828)+EC_NEST_REC_U(40828))/EC_NEST_REC(40828)&lt;/Q&gt;&lt;R&gt;1&lt;/R&gt;&lt;C&gt;1&lt;/C&gt;&lt;D xsi:type="xsd:double"&gt;0.09090909&lt;/D&gt;&lt;/FQL&gt;&lt;FQL&gt;&lt;Q&gt;FR0000121972^1.0*(EC_NEST_REC_B(40859)+EC_NEST_REC_O(40859))/EC_NEST_REC(40859)&lt;/Q&gt;&lt;R&gt;1&lt;/R&gt;&lt;C&gt;1&lt;/C&gt;&lt;D xsi:type="xsd:double"&gt;0.2727273&lt;/D&gt;&lt;/FQL&gt;&lt;FQL&gt;&lt;Q&gt;FR0000121972^1.0*EC_NEST_REC_H(40859)/EC_NEST_REC(40859)&lt;/Q&gt;&lt;R&gt;1&lt;/R&gt;&lt;C&gt;1&lt;/C&gt;&lt;D xsi:type="xsd:double"&gt;0.5757576&lt;/D&gt;&lt;/FQL&gt;&lt;FQL&gt;&lt;Q&gt;FR0000121972^1.0*(EC_NEST_REC_S(40859)+EC_NEST_REC_U(40859))/EC_NEST_REC(40859)&lt;/Q&gt;&lt;R&gt;1&lt;/R&gt;&lt;C&gt;1&lt;/C&gt;&lt;D xsi:type="xsd:double"&gt;0.1515152&lt;/D&gt;&lt;/FQL&gt;&lt;FQL&gt;&lt;Q&gt;FR0000127771^JULIAN(FF_FISCAL_DATE(ANN,40861,,,RF,"DATEN"))&lt;/Q&gt;&lt;R&gt;1&lt;/R&gt;&lt;C&gt;1&lt;/C&gt;&lt;D xsi:type="xsd:int"&gt;40543&lt;/D&gt;&lt;/FQL&gt;&lt;FQL&gt;&lt;Q&gt;FR0000127771^FF_CAPEX_FIX(ANN,2010,,,,EUR)&lt;/Q&gt;&lt;R&gt;1&lt;/R&gt;&lt;C&gt;1&lt;/C&gt;&lt;D xsi:type="xsd:double"&gt;3437&lt;/D&gt;&lt;/FQL&gt;&lt;FQL&gt;&lt;Q&gt;FR0000127771^FF_NET_INC(ANN,2010,,,,EUR)&lt;/Q&gt;&lt;R&gt;1&lt;/R&gt;&lt;C&gt;1&lt;/C&gt;&lt;D xsi:type="xsd:double"&gt;2198&lt;/D&gt;&lt;/FQL&gt;&lt;FQL&gt;&lt;Q&gt;FR0000127771^FF_EBIT_IB(ANN,2010,,,,EUR)&lt;/Q&gt;&lt;R&gt;1&lt;/R&gt;&lt;C&gt;1&lt;/C&gt;&lt;D xsi:type="xsd:double"&gt;5258&lt;/D&gt;&lt;/FQL&gt;&lt;FQL&gt;&lt;Q&gt;FR0000127771^FF_EBITDA_IB(ANN,2010,,,,EUR)&lt;/Q&gt;&lt;R&gt;1&lt;/R&gt;&lt;C&gt;1&lt;/C&gt;&lt;D xsi:type="xsd:double"&gt;8344&lt;/D&gt;&lt;/FQL&gt;&lt;FQL&gt;&lt;Q&gt;FR0000127771^FF_SALES(ANN,2010,,,,EUR)&lt;/Q&gt;&lt;R&gt;1&lt;/R&gt;&lt;C&gt;1&lt;/C&gt;&lt;D xsi:type="xsd:double"&gt;28878&lt;/D&gt;&lt;/FQL&gt;&lt;FQL&gt;&lt;Q&gt;FR0000127771^ECA_MED_SALES(2011,0,,,"CUR=EUR")&lt;/Q&gt;&lt;R&gt;1&lt;/R&gt;&lt;C&gt;1&lt;/C&gt;&lt;D xsi:type="xsd:double"&gt;28729.15&lt;/D&gt;&lt;/FQL&gt;&lt;FQL&gt;&lt;Q&gt;FR0000127771^ECA_MED_SALES(2012,0,,,"CUR=EUR")&lt;/Q&gt;&lt;R&gt;1&lt;/R&gt;&lt;C&gt;1&lt;/C&gt;&lt;D xsi:type="xsd:double"&gt;29134.05&lt;/D&gt;&lt;/FQL&gt;&lt;FQL&gt;&lt;Q&gt;FR0000127771^ECA_MED_SALES(2013,0,,,"CUR=EUR")&lt;/Q&gt;&lt;R&gt;1&lt;/R&gt;&lt;C&gt;1&lt;/C&gt;&lt;D xsi:type="xsd:double"&gt;29693&lt;/D&gt;&lt;/FQL&gt;&lt;FQL&gt;&lt;Q&gt;FR0000127771^ECA_MED_SALES(2014,0,,,"CUR=EUR")&lt;/Q&gt;&lt;R&gt;1&lt;/R&gt;&lt;C&gt;1&lt;/C&gt;&lt;D xsi:type="xsd:double"&gt;30065.05&lt;/D&gt;&lt;/FQL&gt;&lt;FQL&gt;&lt;Q&gt;FR0000127771^ECA_MED_EBITDA(2011,0,,,"CUR=EUR")&lt;/Q&gt;&lt;R&gt;1&lt;/R&gt;&lt;C&gt;1&lt;/C&gt;&lt;D xsi:type="xsd:double"&gt;8185.4800000000005&lt;/D&gt;&lt;/FQL&gt;&lt;FQL&gt;&lt;Q&gt;FR0000127771^ECA_MED_EBITDA(2012,0,,,"CUR=EUR")&lt;/Q&gt;&lt;R&gt;1&lt;/R&gt;&lt;C&gt;1&lt;/C&gt;&lt;D xsi:type="xsd:double"&gt;8267&lt;/D&gt;&lt;/FQL&gt;&lt;FQL&gt;&lt;Q&gt;FR0000127771^ECA_MED_EBITDA(2013,0,,,"CUR=EUR")&lt;/Q&gt;&lt;R&gt;1&lt;/R&gt;&lt;C&gt;1&lt;/C&gt;&lt;D xsi:type="xsd:double"&gt;8406&lt;/D&gt;&lt;/FQL&gt;&lt;FQL&gt;&lt;Q&gt;FR0000127771^ECA_MED_EBITDA(2014,0,,,"CUR=EUR")&lt;/Q&gt;&lt;R&gt;1&lt;/R&gt;&lt;C&gt;1&lt;/C&gt;&lt;D xsi:type="xsd:double"&gt;8593&lt;/D&gt;&lt;/FQL&gt;&lt;FQL&gt;&lt;Q&gt;FR0000127771^ECA_MED_EBIT(2011,0,,,"CUR=EUR")&lt;/Q&gt;&lt;R&gt;1&lt;/R&gt;&lt;C&gt;1&lt;/C&gt;&lt;D xsi:type="xsd:double"&gt;5585&lt;/D&gt;&lt;/FQL&gt;&lt;FQL&gt;&lt;Q&gt;FR0000127771^ECA_MED_EBIT(2012,0,,,"CUR=EUR")&lt;/Q&gt;&lt;R&gt;1&lt;/R&gt;&lt;C&gt;1&lt;/C&gt;&lt;D xsi:type="xsd:double"&gt;5530&lt;/D&gt;&lt;/FQL&gt;&lt;FQL&gt;&lt;Q&gt;FR0000127771^ECA_MED_EBIT(2013,0,,,"CUR=EUR")&lt;/Q&gt;&lt;R&gt;1&lt;/R&gt;&lt;C&gt;1&lt;/C&gt;&lt;D xsi:type="xs</t>
        </r>
      </text>
    </comment>
    <comment ref="A57" authorId="2" shapeId="0" xr:uid="{00000000-0006-0000-0000-00003A000000}">
      <text>
        <r>
          <rPr>
            <b/>
            <sz val="9"/>
            <color indexed="81"/>
            <rFont val="Tahoma"/>
            <family val="2"/>
          </rPr>
          <t>d:double"&gt;5594.895&lt;/D&gt;&lt;/FQL&gt;&lt;FQL&gt;&lt;Q&gt;FR0000127771^ECA_MED_EBIT(2014,0,,,"CUR=EUR")&lt;/Q&gt;&lt;R&gt;1&lt;/R&gt;&lt;C&gt;1&lt;/C&gt;&lt;D xsi:type="xsd:double"&gt;5725.5&lt;/D&gt;&lt;/FQL&gt;&lt;FQL&gt;&lt;Q&gt;FR0000127771^ECA_MED_NET(2011,0,,,"CUR=EUR")&lt;/Q&gt;&lt;R&gt;1&lt;/R&gt;&lt;C&gt;1&lt;/C&gt;&lt;D xsi:type="xsd:double"&gt;2968.75&lt;/D&gt;&lt;/FQL&gt;&lt;FQL&gt;&lt;Q&gt;FR0000127771^ECA_MED_NET(2012,0,,,"CUR=EUR")&lt;/Q&gt;&lt;R&gt;1&lt;/R&gt;&lt;C&gt;1&lt;/C&gt;&lt;D xsi:type="xsd:double"&gt;2733&lt;/D&gt;&lt;/FQL&gt;&lt;FQL&gt;&lt;Q&gt;FR0000127771^ECA_MED_NET(2013,0,,,"CUR=EUR")&lt;/Q&gt;&lt;R&gt;1&lt;/R&gt;&lt;C&gt;1&lt;/C&gt;&lt;D xsi:type="xsd:double"&gt;2848.9&lt;/D&gt;&lt;/FQL&gt;&lt;FQL&gt;&lt;Q&gt;FR0000127771^ECA_MED_NET(2014,0,,,"CUR=EUR")&lt;/Q&gt;&lt;R&gt;1&lt;/R&gt;&lt;C&gt;1&lt;/C&gt;&lt;D xsi:type="xsd:double"&gt;2994.8&lt;/D&gt;&lt;/FQL&gt;&lt;FQL&gt;&lt;Q&gt;FR0000127771^ECA_MED_CAPEX(2011,0,,,"CUR=EUR")&lt;/Q&gt;&lt;R&gt;1&lt;/R&gt;&lt;C&gt;1&lt;/C&gt;&lt;D xsi:type="xsd:double"&gt;3599.6000000000004&lt;/D&gt;&lt;/FQL&gt;&lt;FQL&gt;&lt;Q&gt;FR0000127771^ECA_MED_CAPEX(2012,0,,,"CUR=EUR")&lt;/Q&gt;&lt;R&gt;1&lt;/R&gt;&lt;C&gt;1&lt;/C&gt;&lt;D xsi:type="xsd:double"&gt;3338.125&lt;/D&gt;&lt;/FQL&gt;&lt;FQL&gt;&lt;Q&gt;FR0000127771^ECA_MED_CAPEX(2013,0,,,"CUR=EUR")&lt;/Q&gt;&lt;R&gt;1&lt;/R&gt;&lt;C&gt;1&lt;/C&gt;&lt;D xsi:type="xsd:double"&gt;3312.015&lt;/D&gt;&lt;/FQL&gt;&lt;FQL&gt;&lt;Q&gt;FR0000127771^ECA_MED_CAPEX(2014,0,,,"CUR=EUR")&lt;/Q&gt;&lt;R&gt;0&lt;/R&gt;&lt;C&gt;0&lt;/C&gt;&lt;/FQL&gt;&lt;FQL&gt;&lt;Q&gt;FR0000127771^FF_SALES(ANN,2006,,,,EUR)&lt;/Q&gt;&lt;R&gt;1&lt;/R&gt;&lt;C&gt;1&lt;/C&gt;&lt;D xsi:type="xsd:double"&gt;20044&lt;/D&gt;&lt;/FQL&gt;&lt;FQL&gt;&lt;Q&gt;FR0000127771^FF_SALES(ANN,2007,,,,EUR)&lt;/Q&gt;&lt;R&gt;1&lt;/R&gt;&lt;C&gt;1&lt;/C&gt;&lt;D xsi:type="xsd:double"&gt;21657&lt;/D&gt;&lt;/FQL&gt;&lt;FQL&gt;&lt;Q&gt;FR0000127771^FF_SALES(ANN,2008,,,,EUR)&lt;/Q&gt;&lt;R&gt;1&lt;/R&gt;&lt;C&gt;1&lt;/C&gt;&lt;D xsi:type="xsd:double"&gt;25392&lt;/D&gt;&lt;/FQL&gt;&lt;FQL&gt;&lt;Q&gt;FR0000127771^FF_SALES(ANN,2009,,,,EUR)&lt;/Q&gt;&lt;R&gt;1&lt;/R&gt;&lt;C&gt;1&lt;/C&gt;&lt;D xsi:type="xsd:double"&gt;27132&lt;/D&gt;&lt;/FQL&gt;&lt;FQL&gt;&lt;Q&gt;FR0000127771^FF_EBITDA_IB(ANN,2006,,,,EUR)&lt;/Q&gt;&lt;R&gt;1&lt;/R&gt;&lt;C&gt;1&lt;/C&gt;&lt;D xsi:type="xsd:double"&gt;5722&lt;/D&gt;&lt;/FQL&gt;&lt;FQL&gt;&lt;Q&gt;FR0000127771^FF_EBITDA_IB(ANN,2007,,,,EUR)&lt;/Q&gt;&lt;R&gt;1&lt;/R&gt;&lt;C&gt;1&lt;/C&gt;&lt;D xsi:type="xsd:double"&gt;6412&lt;/D&gt;&lt;/FQL&gt;&lt;FQL&gt;&lt;Q&gt;FR0000127771^FF_EBITDA_IB(ANN,2008,,,,EUR)&lt;/Q&gt;&lt;R&gt;1&lt;/R&gt;&lt;C&gt;1&lt;/C&gt;&lt;D xsi:type="xsd:double"&gt;7125&lt;/D&gt;&lt;/FQL&gt;&lt;FQL&gt;&lt;Q&gt;FR0000127771^FF_EBITDA_IB(ANN,2009,,,,EUR)&lt;/Q&gt;&lt;R&gt;1&lt;/R&gt;&lt;C&gt;1&lt;/C&gt;&lt;D xsi:type="xsd:double"&gt;7682&lt;/D&gt;&lt;/FQL&gt;&lt;FQL&gt;&lt;Q&gt;FR0000127771^FF_EBIT_IB(ANN,2006,,,,EUR)&lt;/Q&gt;&lt;R&gt;1&lt;/R&gt;&lt;C&gt;1&lt;/C&gt;&lt;D xsi:type="xsd:double"&gt;4142&lt;/D&gt;&lt;/FQL&gt;&lt;FQL&gt;&lt;Q&gt;FR0000127771^FF_EBIT_IB(ANN,2007,,,,EUR)&lt;/Q&gt;&lt;R&gt;1&lt;/R&gt;&lt;C&gt;1&lt;/C&gt;&lt;D xsi:type="xsd:double"&gt;4579&lt;/D&gt;&lt;/FQL&gt;&lt;FQL&gt;&lt;Q&gt;FR0000127771^FF_EBIT_IB(ANN,2008,,,,EUR)&lt;/Q&gt;&lt;R&gt;1&lt;/R&gt;&lt;C&gt;1&lt;/C&gt;&lt;D xsi:type="xsd:double"&gt;4494&lt;/D&gt;&lt;/FQL&gt;&lt;FQL&gt;&lt;Q&gt;FR0000127771^FF_EBIT_IB(ANN,2009,,,,EUR)&lt;/Q&gt;&lt;R&gt;1&lt;/R&gt;&lt;C&gt;1&lt;/C&gt;&lt;D xsi:type="xsd:double"&gt;4802&lt;/D&gt;&lt;/FQL&gt;&lt;FQL&gt;&lt;Q&gt;FR0000127771^FF_NET_INC(ANN,2006,,,,EUR)&lt;/Q&gt;&lt;R&gt;1&lt;/R&gt;&lt;C&gt;1&lt;/C&gt;&lt;D xsi:type="xsd:double"&gt;4033&lt;/D&gt;&lt;/FQL&gt;&lt;FQL&gt;&lt;Q&gt;FR0000127771^FF_NET_INC(ANN,2007,,,,EUR)&lt;/Q&gt;&lt;R&gt;1&lt;/R&gt;&lt;C&gt;1&lt;/C&gt;&lt;D xsi:type="xsd:double"&gt;2625&lt;/D&gt;&lt;/FQL&gt;&lt;FQL&gt;&lt;Q&gt;FR0000127771^FF_NET_INC(ANN,2008,,,,EUR)&lt;/Q&gt;&lt;R&gt;1&lt;/R&gt;&lt;C&gt;1&lt;/C&gt;&lt;D xsi:type="xsd:double"&gt;2603&lt;/D&gt;&lt;/FQL&gt;&lt;FQL&gt;&lt;Q&gt;FR0000127771^FF_NET_INC(ANN,2009,,,,EUR)&lt;/Q&gt;&lt;R&gt;1&lt;/R&gt;&lt;C&gt;1&lt;/C&gt;&lt;D xsi:type="xsd:double"&gt;830&lt;/D&gt;&lt;/FQL&gt;&lt;FQL&gt;&lt;Q&gt;FR0000127771^FF_CAPEX_FIX(ANN,2006,,,,EUR)&lt;/Q&gt;&lt;R&gt;1&lt;/R&gt;&lt;C&gt;1&lt;/C&gt;&lt;D xsi:type="xsd:double"&gt;1690&lt;/D&gt;&lt;/FQL&gt;&lt;FQL&gt;&lt;Q&gt;FR0000127771^FF_CAPEX_FIX(ANN,2007,,,,EUR)&lt;/Q&gt;&lt;R&gt;1&lt;/R&gt;&lt;C&gt;1&lt;/C&gt;&lt;D xsi:type="xsd:double"&gt;1647&lt;/D&gt;&lt;/FQL&gt;&lt;FQL&gt;&lt;Q&gt;FR0000127771^FF_CAPEX_FIX(ANN,2008,,,,EUR)&lt;/Q&gt;&lt;R&gt;1&lt;/R&gt;&lt;C&gt;1&lt;/C&gt;&lt;D xsi:type="xsd:double"&gt;2105&lt;/D&gt;&lt;/FQL&gt;&lt;FQL&gt;&lt;Q&gt;FR0000127771^FF_CAPEX_FIX(ANN,2009,,,,EUR)&lt;/Q&gt;&lt;R&gt;1&lt;/R&gt;&lt;C&gt;1&lt;/C&gt;&lt;D xsi:type="xsd:double"&gt;2648&lt;/D&gt;&lt;/FQL&gt;&lt;FQL&gt;&lt;Q&gt;FR0000127771^1.0*(EC_NEST_REC_B(40494)+EC_NEST_REC_O(40494))/EC_NEST_REC(40494)&lt;/Q&gt;&lt;R&gt;1&lt;/R&gt;&lt;C&gt;1&lt;/C&gt;&lt;D xsi:type="xsd:double"&gt;0.5769231&lt;/D&gt;&lt;/FQL&gt;&lt;FQL&gt;&lt;Q&gt;FR0000127771^1.0*EC_NEST_REC_H(40494)/EC_NEST_REC(40494)&lt;/Q&gt;&lt;R&gt;1&lt;/R&gt;&lt;C&gt;1&lt;/C&gt;&lt;D xsi:type="xsd:double"&gt;0.3846154&lt;/D&gt;&lt;/FQL&gt;&lt;FQL&gt;&lt;Q&gt;FR0000127771^1.0*(EC_NEST_REC_S(40494)+EC_NEST_REC_U(40494))/EC_NEST_REC(40494)&lt;/Q&gt;&lt;R&gt;1&lt;/R&gt;&lt;C&gt;1&lt;/C&gt;&lt;D xsi:type="xsd:double"&gt;0.03846154&lt;/D&gt;&lt;/FQL&gt;&lt;FQL&gt;&lt;Q&gt;FR0000127771^1.0*(EC_NEST_REC_B(40524)+EC_NEST_REC_O(40524))/EC_NEST_REC(40524)&lt;/Q&gt;&lt;R&gt;1&lt;/R&gt;&lt;C&gt;1&lt;/C&gt;&lt;D xsi:type="xsd:double"&gt;0.64&lt;/D&gt;&lt;/FQL&gt;&lt;FQL&gt;&lt;Q&gt;FR0000127771^1.0*EC_NEST_REC_H(40524)/EC_NEST_REC(40524)&lt;/Q&gt;&lt;R&gt;1&lt;/R&gt;&lt;C&gt;1&lt;/C&gt;&lt;D xsi:type="xsd:double"&gt;0.32&lt;/D&gt;&lt;/FQL&gt;&lt;FQL&gt;&lt;Q&gt;FR0000127771^1.0*(EC_NEST_REC_S(40524)+EC_NEST_REC_U(40524))/EC_NEST_REC(40524)&lt;/Q&gt;&lt;R&gt;1&lt;/R&gt;&lt;C&gt;1&lt;/C&gt;&lt;D xsi:type="xsd:double"&gt;0.04&lt;/D&gt;&lt;/FQL&gt;&lt;FQL&gt;&lt;Q&gt;FR0000127771^1.0*(EC_NEST_REC_B(40555)+EC_NEST_REC_O(40555))/EC_NEST_REC(40555)&lt;/Q&gt;&lt;R&gt;1&lt;/R&gt;&lt;C&gt;1&lt;/C&gt;&lt;D xsi:type="xsd:double"&gt;0.7272727&lt;/D&gt;&lt;/FQL&gt;&lt;FQL&gt;&lt;Q&gt;FR0000127771^1.0*EC_NEST_REC_H(40555)/EC_NEST_REC(40555)&lt;/Q&gt;&lt;R&gt;1&lt;/R&gt;&lt;C&gt;1&lt;/C&gt;&lt;D xsi:type="xsd:double"&gt;0.2727273&lt;/D&gt;&lt;/FQL&gt;&lt;FQL&gt;&lt;Q&gt;FR0000127771^1.0*(EC_NEST_REC_S(40555)+EC_NEST_REC_U(40555))/EC_NEST_REC(40555)&lt;/Q&gt;&lt;R&gt;1&lt;/R&gt;&lt;C&gt;1&lt;/C&gt;&lt;D xsi:type="xsd:double"&gt;0&lt;/D&gt;&lt;/FQL&gt;&lt;FQL&gt;&lt;Q&gt;FR0000127771^1.0*(EC_NEST_REC_B(40586)+EC_NEST_REC_O(40586))/EC_NEST_REC(40586)&lt;/Q&gt;&lt;R&gt;1&lt;/R&gt;&lt;C&gt;1&lt;/C&gt;&lt;D xsi:type="xsd:double"&gt;0.6666667&lt;/D&gt;&lt;/FQL&gt;&lt;FQL&gt;&lt;Q&gt;FR0000127771^1.0*EC_NEST_REC_H(40586)/EC_NEST_REC(40586)&lt;/Q&gt;&lt;R&gt;1&lt;/R&gt;&lt;C&gt;1&lt;/C&gt;&lt;D xsi:type="xsd:double"&gt;0.3333333&lt;/D&gt;&lt;/FQL&gt;&lt;FQL&gt;&lt;Q&gt;FR0000127771^1.0*(EC_NEST_REC_S(40586)+EC_NEST_REC_U(40586))/EC_NEST_REC(40586)&lt;/Q&gt;&lt;R&gt;1&lt;/R&gt;&lt;C&gt;1&lt;/C&gt;&lt;D xsi:type="xsd:double"&gt;0&lt;/D&gt;&lt;/FQL&gt;&lt;FQL&gt;&lt;Q&gt;FR0000127771^1.0*(EC_NEST_REC_B(40614)+EC_NEST_REC_O(40614))/EC_NEST_REC(40614)&lt;/Q&gt;&lt;R&gt;1&lt;/R&gt;&lt;C&gt;1&lt;/C&gt;&lt;D xsi:type="xsd:double"&gt;0.6551724&lt;/D&gt;&lt;/FQL&gt;&lt;FQL&gt;&lt;Q&gt;FR0000127771^1.0*EC_NEST_REC_H(40614)/EC_NEST_REC(40614)&lt;/Q&gt;&lt;R&gt;1&lt;/R&gt;&lt;C&gt;1&lt;/C&gt;&lt;D xsi:type="xsd:double"&gt;0.3448276&lt;/D&gt;&lt;/FQL&gt;&lt;FQL&gt;&lt;Q&gt;FR0000127771^1.0*(EC_NEST_REC_S(40614)+EC_NEST_REC_U(40614))/EC_NEST_REC(40614)&lt;/Q&gt;&lt;R&gt;1&lt;/R&gt;&lt;C&gt;1&lt;/C&gt;&lt;D xsi:type="xsd:double"&gt;0&lt;/D&gt;&lt;/FQL&gt;&lt;FQL&gt;&lt;Q&gt;FR0000127771^1.0*(EC_NEST_REC_B(40645)+EC_NEST_REC_O(40645))/EC_NEST_REC(40645)&lt;/Q&gt;&lt;R&gt;1&lt;/R&gt;&lt;C&gt;1&lt;/C&gt;&lt;D xsi:type="xsd:double"&gt;0.6129032&lt;/D&gt;&lt;/FQL&gt;&lt;FQL&gt;&lt;Q&gt;FR0000127771^1.0*EC_NEST_REC_H(40645)/EC_NEST_REC(40645)&lt;/Q&gt;&lt;R&gt;1&lt;/R&gt;&lt;C&gt;1&lt;/C&gt;&lt;D xsi:type="xsd:double"&gt;0.38709679999999996&lt;/D&gt;&lt;/FQL&gt;&lt;FQL&gt;&lt;Q&gt;FR0000127771^1.0*(EC_NEST_REC_S(40645)+EC_NEST_REC_U(40645))/EC_NEST_REC(40645)&lt;/Q&gt;&lt;R&gt;1&lt;/R&gt;&lt;C&gt;1&lt;/C&gt;&lt;D xsi:type="xsd:double"&gt;0&lt;/D&gt;&lt;/FQL&gt;&lt;FQL&gt;&lt;Q&gt;FR0000127771^1.0*(EC_NEST_REC_B(40675)+EC_NEST_REC_O(40675))/EC_NEST_REC(40675)&lt;/Q&gt;&lt;R&gt;1&lt;/R&gt;&lt;C&gt;1&lt;/C&gt;&lt;D xsi:type="xsd:double"&gt;0.5357143&lt;/D&gt;&lt;/FQL&gt;&lt;FQL&gt;&lt;Q&gt;FR0000127771^1.0*EC_NEST_REC_H(40675)/EC_NEST_REC(40675)&lt;/Q&gt;&lt;R&gt;1&lt;/R&gt;&lt;C&gt;1&lt;/C&gt;&lt;D xsi:type="xsd:double"&gt;0.46428569999999997&lt;/D&gt;&lt;/FQL&gt;&lt;FQL&gt;&lt;Q&gt;FR0000127771^1.0*(EC_NEST_REC_S(40675)+EC_NEST_REC_U(40675))/EC_NEST_REC(40675)&lt;/Q&gt;&lt;R&gt;1&lt;/R&gt;&lt;C&gt;1&lt;/C&gt;&lt;D xsi:type="xsd:double"&gt;0&lt;/D&gt;&lt;/FQL&gt;&lt;FQL&gt;&lt;Q&gt;FR0000127771^1.0*(EC_NEST_REC_B(40706)+EC_NEST_REC_O(40706))/EC_NEST_REC(40706)&lt;/Q&gt;&lt;R&gt;1&lt;/R&gt;&lt;C&gt;1&lt;/C&gt;&lt;D xsi:type="xsd:double"&gt;0.55172409999999994&lt;/D&gt;&lt;/FQL&gt;&lt;FQL&gt;&lt;Q&gt;FR0000127771^1.0*EC_NEST_REC_H(40706)/EC_NEST_REC(40706)&lt;/Q&gt;&lt;R&gt;1&lt;/R&gt;&lt;C&gt;1&lt;/C&gt;&lt;D xsi:type="xsd:double"&gt;0.4482759&lt;/D&gt;&lt;/FQL&gt;&lt;FQL&gt;&lt;Q&gt;FR0000127771^1.0*(EC_NEST_REC_S(40706)+EC_NEST_REC_U(40706))/EC_NEST_REC(40706)&lt;/Q&gt;&lt;R&gt;1&lt;/R&gt;&lt;C&gt;1&lt;/C&gt;&lt;D xsi:type="xsd:double"&gt;0&lt;/D&gt;&lt;/FQL&gt;&lt;FQL&gt;&lt;Q&gt;FR0000127771^1.0*(EC_NEST_REC_B(40736)+EC_NEST_REC_O(40736))/EC_NEST_REC(40736)&lt;/Q&gt;&lt;R&gt;1&lt;/R&gt;&lt;C&gt;1&lt;/C&gt;&lt;D xsi:type="xsd:double"&gt;0.55172409999999994&lt;/D&gt;&lt;/FQL&gt;&lt;FQL&gt;&lt;Q&gt;FR0000127771^1.0*EC_NEST_REC_H(40736)/EC_NEST_REC(40736)&lt;/Q&gt;&lt;R&gt;1&lt;/R&gt;&lt;C&gt;1&lt;/C&gt;&lt;D xsi:type="xsd:double"&gt;0.4482759&lt;/D&gt;&lt;/FQL&gt;&lt;FQL&gt;&lt;Q&gt;FR0000127771^1.0*(EC_NEST_REC_S(40736)+EC_NEST_REC_U(40736))/EC_NEST_REC(40736)&lt;/Q&gt;&lt;R&gt;1&lt;/R&gt;&lt;C&gt;1&lt;/C&gt;&lt;D xsi:type="xsd:double"&gt;0&lt;/D&gt;&lt;/FQL&gt;&lt;FQL&gt;&lt;Q&gt;FR0000127771^1.0*(EC_NEST_REC_B(40767)+EC_NEST_REC_O(40767))/EC_NEST_REC(40767)&lt;/Q&gt;&lt;R&gt;1&lt;/R&gt;&lt;C&gt;1&lt;/C&gt;&lt;D xsi:type="xsd:double"&gt;0.55172409999999994&lt;/D&gt;&lt;/FQL&gt;&lt;FQL&gt;&lt;Q&gt;FR0000127771^1.0*EC_NEST_REC_H(40767)/EC_NEST_REC(40767)&lt;/Q&gt;&lt;R&gt;1&lt;/R&gt;&lt;C&gt;1&lt;/C&gt;&lt;D xsi:type="xsd:double"&gt;0.4482759&lt;/D&gt;&lt;/FQL&gt;&lt;FQL&gt;&lt;Q&gt;FR0000127771^1.0*(EC_NEST_REC_S(40767)+EC_NEST_REC_U(40767))/EC_NEST_REC(40767)&lt;/Q&gt;&lt;R&gt;1&lt;/R&gt;&lt;C&gt;1&lt;/C&gt;&lt;D xsi:type="xsd:double"&gt;0&lt;/D&gt;&lt;/FQL&gt;&lt;FQL&gt;&lt;Q&gt;FR0000127771^1.0*(EC_NEST_REC_B(40798)+EC_NEST_REC_O(40798))/EC_NEST_REC(40798)&lt;/Q&gt;&lt;R&gt;1&lt;/R&gt;&lt;C&gt;1&lt;/C&gt;&lt;D xsi:type="xsd:double"&gt;0.60000000000000009&lt;/D&gt;&lt;/FQL&gt;&lt;FQL&gt;&lt;Q&gt;FR0000127771^1.0*EC_NEST_REC_H(40798)/EC_NEST_REC(40798)&lt;/Q&gt;&lt;R&gt;1&lt;/R&gt;&lt;C&gt;1&lt;/C&gt;&lt;D xsi:type="xsd:double"&gt;0.36666669999999996&lt;/D&gt;&lt;/FQL&gt;&lt;FQL&gt;&lt;Q&gt;FR0000127771^1.0*(EC_NEST_REC_S(40798)+EC_NEST_REC_U(40798))/EC_NEST_REC(40798)&lt;/Q&gt;&lt;R&gt;1&lt;/R&gt;&lt;C&gt;1&lt;/C&gt;&lt;D xsi:type="xsd:double"&gt;0.03333334&lt;/D&gt;&lt;/FQL&gt;&lt;FQL&gt;&lt;Q&gt;FR0000127771^1.0*(EC_NEST_REC_B(40828)+EC_NEST_REC_O(40828))/EC_NEST_REC(40828)&lt;/Q&gt;&lt;R&gt;1&lt;/R&gt;&lt;C&gt;1&lt;/C&gt;&lt;D xsi:type="xsd:double"&gt;0.55172409999999994&lt;/D&gt;&lt;/FQL&gt;&lt;FQL&gt;&lt;Q&gt;FR0000127771^1.0*EC_NEST_REC_H(40828)/EC_NEST_REC(40828)&lt;/Q&gt;&lt;R&gt;1&lt;/R&gt;&lt;C&gt;1&lt;/C&gt;&lt;D xsi:type="xsd:double"&gt;0.41379309999999997&lt;/D&gt;&lt;/FQL&gt;&lt;FQL&gt;&lt;Q&gt;FR0000127771^1.0*(EC_NEST_REC_S(40828)+EC_NEST_REC_U(40828))/EC_NEST_REC(40828)&lt;/Q&gt;&lt;R&gt;1&lt;/R&gt;&lt;C&gt;1&lt;/C&gt;&lt;D xsi:type="xsd:double"&gt;0.03448276&lt;/D&gt;&lt;/FQL&gt;&lt;FQL&gt;&lt;Q&gt;FR0000127771^1.0*(EC_NEST_REC_B(40859)+EC_NEST_REC_O(40859))/EC_NEST_REC(40859)&lt;/Q&gt;&lt;R&gt;1&lt;/R&gt;&lt;C&gt;1&lt;/C&gt;&lt;D xsi:type="xsd:double"&gt;0.5357143&lt;/D&gt;&lt;/FQL&gt;&lt;FQL&gt;&lt;Q&gt;FR0000127771^1.0*EC_NEST_REC_H(40859)/EC_NEST_REC(40859)&lt;/Q&gt;&lt;R&gt;1&lt;/R&gt;&lt;C&gt;1&lt;/C&gt;&lt;D xsi:type="xsd:double"&gt;0.4285714&lt;/D&gt;&lt;/FQL&gt;&lt;FQL&gt;&lt;Q&gt;FR0000127771^1.0*(EC_NEST_REC_S(40859)+EC_NEST_REC_U(40859))/EC_NEST_REC(40859)&lt;/Q&gt;&lt;R&gt;1&lt;/R&gt;&lt;C&gt;1&lt;/C&gt;&lt;D xsi:type="xsd:double"&gt;0.03571429&lt;/D&gt;&lt;/FQL&gt;&lt;FQL&gt;&lt;Q&gt;DE0007164600^JULIAN(FF_FISCAL_DATE(QTR,40861,,,RF,"DATEN"))&lt;/Q&gt;&lt;R&gt;1&lt;/R&gt;&lt;C&gt;1&lt;/C&gt;&lt;D xsi:type="xsd:int"&gt;40816&lt;/D&gt;&lt;/FQL&gt;&lt;FQL&gt;&lt;Q&gt;DE0007164600^FF_CAPEX_FIX(ANN,2010,,,,EUR)&lt;/Q&gt;&lt;R&gt;1&lt;/R&gt;&lt;C&gt;1&lt;/C&gt;&lt;D xsi:type="xsd:double"&gt;334&lt;/D&gt;&lt;/FQL&gt;&lt;FQL&gt;&lt;Q&gt;DE0007164600^FF_NET_INC(ANN,2010,,,,EUR)&lt;/Q&gt;&lt;R&gt;1&lt;/R&gt;&lt;C&gt;1&lt;/C&gt;&lt;D xsi:type="xsd:double"&gt;1811&lt;/D&gt;&lt;/FQL&gt;&lt;FQL&gt;&lt;Q&gt;DE0007164600^FF_EBIT_IB(ANN,2010,,,,EUR)&lt;/Q&gt;&lt;R&gt;1&lt;/R&gt;&lt;C&gt;1&lt;/C&gt;&lt;D xsi:type="xsd:double"&gt;3557&lt;/D&gt;&lt;/FQL&gt;&lt;FQL&gt;&lt;Q&gt;DE0007164600^FF_EBITDA_IB(ANN,2010,,,,EUR)&lt;/Q&gt;&lt;R&gt;1&lt;/R&gt;&lt;C&gt;1&lt;/C&gt;&lt;D xsi:type="xsd:double"&gt;4089&lt;/D&gt;&lt;/FQL&gt;&lt;FQL&gt;&lt;Q&gt;DE0007164600^FF_SALES(ANN,2010,,,,EUR)&lt;/Q&gt;&lt;R&gt;1&lt;/R&gt;&lt;C&gt;1&lt;/C&gt;&lt;D xsi:type="xsd:double"&gt;12464&lt;/D&gt;&lt;/FQL&gt;&lt;FQL&gt;&lt;Q&gt;DE0007164600^ECA_MED_SALES(2011,0,,,"CUR=EUR")&lt;/Q&gt;&lt;R&gt;1&lt;/R&gt;&lt;C&gt;1&lt;/C&gt;&lt;D xsi:type="xsd:double"&gt;14087&lt;/D&gt;&lt;/FQL&gt;&lt;FQL&gt;&lt;Q&gt;DE0007164600^ECA_MED_SALES(2012,0,,,"CUR=EUR")&lt;/Q&gt;&lt;R&gt;1&lt;/R&gt;&lt;C&gt;1&lt;/C&gt;&lt;D xsi:type="xsd:double"&gt;15260&lt;/D&gt;&lt;/FQL&gt;&lt;FQL&gt;&lt;Q&gt;DE0007164600^ECA_MED_SALES(2013,0,,,"CUR=EUR")&lt;/Q&gt;&lt;R&gt;1&lt;/R&gt;&lt;C&gt;1&lt;/C&gt;&lt;D xsi:type="xsd:double"&gt;16401&lt;/D&gt;&lt;/FQL&gt;&lt;FQL&gt;&lt;Q&gt;DE0007164600^ECA_MED_SALES(2014,0,,,"CUR=EUR")&lt;/Q&gt;&lt;R&gt;1&lt;/R&gt;&lt;C&gt;1&lt;/C&gt;&lt;D xsi:type="xsd:double"&gt;17573.95&lt;/D&gt;&lt;/FQL&gt;&lt;FQL&gt;&lt;Q&gt;DE0007164600^ECA_MED_EBITDA(2011,0,,,"CUR=EUR")&lt;/Q&gt;&lt;R&gt;1&lt;/R&gt;&lt;C&gt;1&lt;/C&gt;&lt;D xsi:type="xsd:double"&gt;5234&lt;/D&gt;&lt;/FQL&gt;&lt;FQL&gt;&lt;Q&gt;DE0007164600^ECA_MED_EBITDA(2012,0,,,"CUR=EUR")&lt;/Q&gt;&lt;R&gt;1&lt;/R&gt;&lt;C&gt;1&lt;/C&gt;&lt;D xsi:type="xsd:double"&gt;5429&lt;/D&gt;&lt;/FQL&gt;&lt;FQL&gt;&lt;Q&gt;DE0007164600^ECA_MED_EBITDA(2013,0,,,"CUR=EUR")&lt;/Q&gt;&lt;R&gt;1&lt;/R&gt;&lt;C&gt;1&lt;/C&gt;&lt;D xsi:type="xsd:double"&gt;5897.05&lt;/D&gt;&lt;/FQL&gt;&lt;FQL&gt;&lt;Q&gt;DE0007164600^ECA_MED_EBITDA(2014,0,,,"CUR=EUR")&lt;/Q&gt;&lt;R&gt;1&lt;/R&gt;&lt;C&gt;1&lt;/C&gt;&lt;D xsi:type="xsd:double"&gt;6870&lt;/D&gt;&lt;/FQL&gt;&lt;FQL&gt;&lt;Q&gt;DE0007164600^ECA_MED_EBIT(2011,0,,,"CUR=EUR")&lt;/Q&gt;&lt;R&gt;1&lt;/R&gt;&lt;C&gt;1&lt;/C&gt;&lt;D xsi:type="xsd:double"&gt;4640.5&lt;/D&gt;&lt;/FQL&gt;&lt;FQL&gt;&lt;Q&gt;DE0007164600^ECA_MED_EBIT(2012,0,,,"CUR=EUR")&lt;/Q&gt;&lt;R&gt;1&lt;/R&gt;&lt;C&gt;1&lt;/C&gt;&lt;D xsi:type="xsd:double"&gt;5017.5&lt;/D&gt;&lt;/FQL&gt;&lt;FQL&gt;&lt;Q&gt;DE0007164600^ECA_MED_EBIT(2013,0,,,"CUR=EUR")&lt;/Q&gt;&lt;R&gt;1&lt;/R&gt;&lt;C&gt;1&lt;/C&gt;&lt;D xsi:type="xsd:double"&gt;5332&lt;/D&gt;&lt;/FQL&gt;&lt;FQL&gt;&lt;Q&gt;DE0007164600^ECA_MED_EBIT(2014,0,,,"CUR=EUR")&lt;/Q&gt;&lt;R&gt;1&lt;/R&gt;&lt;C&gt;1&lt;/C&gt;&lt;D xsi:type="xsd:double"&gt;6109.5&lt;/D&gt;&lt;/FQL&gt;&lt;FQL&gt;&lt;Q&gt;DE0007164600^ECA_MED_NET(2011,0,,,"CUR=EUR")&lt;/Q&gt;&lt;R&gt;1&lt;/R&gt;&lt;C&gt;1&lt;/C&gt;&lt;D xsi:type="xsd:double"&gt;3323.8&lt;/D&gt;&lt;/FQL&gt;&lt;FQL&gt;&lt;Q&gt;DE0007164600^ECA_MED_NET(2012,0,,,"CUR=EUR")&lt;/Q&gt;&lt;R&gt;1&lt;/R&gt;&lt;C&gt;1&lt;/C&gt;&lt;D xsi:type="xsd:double"&gt;3354&lt;/D&gt;&lt;/FQL&gt;&lt;FQL&gt;&lt;Q&gt;DE0007164600^ECA_MED_NET(2013,0,,,"CUR=EUR")&lt;/Q&gt;&lt;R&gt;1&lt;/R&gt;&lt;C&gt;1&lt;/C&gt;&lt;D xsi:type="xsd:double"&gt;3778.92&lt;/D&gt;&lt;/FQL&gt;&lt;FQL&gt;&lt;Q&gt;DE0007164600^ECA_MED_NET(2014,0,,,"CUR=EUR")&lt;/Q&gt;&lt;R&gt;1&lt;/R&gt;&lt;C&gt;1&lt;/C&gt;&lt;D xsi:type="xsd:double"&gt;4174.81&lt;/D&gt;&lt;/FQL&gt;&lt;FQL&gt;&lt;Q&gt;DE0007164600^ECA_MED_CAPEX(2011,0,,,"CUR=EUR")&lt;/Q&gt;&lt;R&gt;1&lt;/R&gt;&lt;C&gt;1&lt;/C&gt;&lt;D xsi:type="xsd:double"&gt;410&lt;/D&gt;&lt;/FQL&gt;&lt;FQL&gt;&lt;Q&gt;DE0007164600^ECA_MED_CAPEX(2012,0,,,"CUR=EUR")&lt;/Q&gt;&lt;R&gt;1&lt;/R&gt;&lt;C&gt;1&lt;/C&gt;&lt;D xsi:type="xsd:double"&gt;427.5&lt;/D&gt;&lt;/FQL&gt;&lt;FQL&gt;&lt;Q&gt;DE0007164600^ECA_MED_CAPEX(2013,0,,,"CUR=EUR")&lt;/Q&gt;&lt;R&gt;1&lt;/R&gt;&lt;C&gt;1&lt;/C&gt;&lt;D xsi:type="xsd:double"&gt;457&lt;/D&gt;&lt;/FQL&gt;&lt;FQL&gt;&lt;Q&gt;DE0007164600^ECA_MED_CAPEX(2014,0,,,"CUR=EUR")&lt;/Q&gt;&lt;R&gt;1&lt;/R&gt;&lt;C&gt;1&lt;/C&gt;&lt;D xsi:type="xsd:double"&gt;495&lt;/D&gt;&lt;/FQL&gt;&lt;FQL&gt;&lt;Q&gt;DE0007164600^FF_SALES(ANN,2006,,,,EUR)&lt;/Q&gt;&lt;R&gt;1&lt;/R&gt;&lt;C&gt;1&lt;/C&gt;&lt;D xsi:type="xsd:double"&gt;9402.123&lt;/D&gt;&lt;/FQL&gt;&lt;FQL&gt;&lt;Q&gt;DE0007164600^FF_SALES(ANN,2007,,,,EUR)&lt;/Q&gt;&lt;R&gt;1&lt;/R&gt;&lt;C&gt;1&lt;/C&gt;&lt;D xsi:type="xsd:double"&gt;10242&lt;/D&gt;&lt;/FQL&gt;&lt;FQL&gt;&lt;Q&gt;DE0007164600^FF_SALES(ANN,2008,,,,EUR)&lt;/Q&gt;&lt;R&gt;1&lt;/R&gt;&lt;C&gt;1&lt;/C&gt;&lt;D xsi:type="xsd:double"&gt;11565&lt;/D&gt;&lt;/FQL&gt;&lt;FQL&gt;&lt;Q&gt;DE0007164600^FF_SALES(ANN,2009,,,,EUR)&lt;/Q&gt;&lt;R&gt;1&lt;/R&gt;&lt;C&gt;1&lt;/C&gt;&lt;D xsi:type="xsd:double"&gt;10672&lt;/D&gt;&lt;/FQL&gt;&lt;FQL&gt;&lt;Q&gt;DE0007164600^FF_EBITDA_IB(ANN,2006,,,,EUR)&lt;/Q&gt;&lt;R&gt;1&lt;/R&gt;&lt;C&gt;1&lt;/C&gt;&lt;D xsi:type="xsd:double"&gt;2766.1329999999994&lt;/D&gt;&lt;/FQL&gt;&lt;FQL&gt;&lt;Q&gt;DE0007164600^FF_EBITDA_IB(ANN,2007,,,,EUR)&lt;/Q&gt;&lt;R&gt;1&lt;/R&gt;&lt;C&gt;1&lt;/C&gt;&lt;D xsi:type="xsd:double"&gt;2978&lt;/D&gt;&lt;/FQL&gt;&lt;FQL&gt;&lt;Q&gt;DE0007164600^FF_EBITDA_IB(ANN,2008,,,,EUR)&lt;/Q&gt;&lt;R&gt;1&lt;/R&gt;&lt;C&gt;1&lt;/C&gt;&lt;D xsi:type="xsd:double"&gt;3368&lt;/D&gt;&lt;/FQL&gt;&lt;FQL&gt;&lt;Q&gt;DE0007164600^FF_EBITDA_IB(ANN,2009,,,,EUR)&lt;/Q&gt;&lt;R&gt;1&lt;/R&gt;&lt;C&gt;1&lt;/C&gt;&lt;D xsi:type="xsd:double"&gt;3259&lt;/D&gt;&lt;/FQL&gt;&lt;FQL&gt;&lt;Q&gt;DE0007164600^FF_EBIT_IB(ANN,2006,,,,EUR)&lt;/Q&gt;&lt;R&gt;1&lt;/R&gt;&lt;C&gt;1&lt;/C&gt;&lt;D xsi:type="xsd:double"&gt;2551.8899999999994&lt;/D&gt;&lt;/FQL&gt;&lt;FQL&gt;&lt;Q&gt;DE0007164600^FF_EBIT_IB(ANN,2007,,,,EUR)&lt;/Q&gt;&lt;R&gt;1&lt;/R&gt;&lt;C&gt;1&lt;/C&gt;&lt;D xsi:type="xsd:double"&gt;2717&lt;/D&gt;&lt;/FQL&gt;&lt;FQL&gt;&lt;Q&gt;DE0007164600^FF_EBIT_IB(ANN,2008,,,,EUR)&lt;/Q&gt;&lt;R&gt;1&lt;/R&gt;&lt;C&gt;1&lt;/C&gt;&lt;D xsi:type="xsd:double"&gt;2819&lt;/D&gt;&lt;/FQL&gt;&lt;FQL&gt;&lt;Q&gt;DE0007164600^FF_EBIT_IB(ANN,2009,,,,EUR)&lt;/Q&gt;&lt;R&gt;1&lt;/R&gt;&lt;C&gt;1&lt;/C&gt;&lt;D xsi:type="xsd:double"&gt;2760&lt;/D&gt;&lt;/FQL&gt;&lt;FQL&gt;&lt;Q&gt;DE0007164600^FF_NET_INC(ANN,2006,,,,EUR)&lt;/Q&gt;&lt;R&gt;1&lt;/R&gt;&lt;C&gt;1&lt;/C&gt;&lt;D xsi:type="xsd:double"&gt;1871.377&lt;/D&gt;&lt;/FQL&gt;&lt;FQL&gt;&lt;Q&gt;DE0007164600^FF_NET_INC(ANN,2007,,,,EUR)&lt;/Q&gt;&lt;R&gt;1&lt;/R&gt;&lt;C&gt;1&lt;/C&gt;&lt;D xsi:type="xsd:double"&gt;1934&lt;/D&gt;&lt;/FQL&gt;&lt;FQL&gt;&lt;Q&gt;DE0007164600^FF_NET_INC(ANN,2008,,,,EUR)&lt;/Q&gt;&lt;R&gt;1&lt;/R&gt;&lt;C&gt;1&lt;/C&gt;&lt;D xsi:type="xsd:double"&gt;1927&lt;/D&gt;&lt;/FQL&gt;&lt;FQL&gt;&lt;Q&gt;DE0007164600^FF_NET_INC(ANN,2009,,,,EUR)&lt;/Q&gt;&lt;R&gt;1&lt;/R&gt;&lt;C&gt;1&lt;/C&gt;&lt;D xsi:type="xsd:double"&gt;1748&lt;/D&gt;&lt;/FQL&gt;&lt;FQL&gt;&lt;Q&gt;DE0007164600^FF_CAPEX_FIX(ANN,2006,,,,EUR)&lt;/Q&gt;&lt;R&gt;1&lt;/R&gt;&lt;C&gt;1&lt;/C&gt;&lt;D xsi:type="xsd:double"&gt;366.735&lt;/D&gt;&lt;/FQL&gt;&lt;FQL&gt;&lt;Q&gt;DE0007164600^FF_CAPEX_FIX(ANN,2007,,,,EUR)&lt;/Q&gt;&lt;R&gt;1&lt;/R&gt;&lt;C&gt;1&lt;/C&gt;&lt;D xsi:type="xsd:double"&gt;401&lt;/D&gt;&lt;/FQL&gt;&lt;FQL&gt;&lt;Q&gt;DE0007164600^FF_CAPEX_FIX(ANN,2008,,,,EUR)&lt;/Q&gt;&lt;R&gt;1&lt;/R&gt;&lt;C&gt;1&lt;/C&gt;&lt;D xsi:type="xsd:double"&gt;339&lt;/D&gt;&lt;/FQL&gt;&lt;FQL&gt;&lt;Q&gt;DE0007164600^FF_CAPEX_FIX(ANN,2009,,,,EUR)&lt;/Q&gt;&lt;R&gt;1&lt;/R&gt;&lt;C&gt;1&lt;/C&gt;&lt;D xsi:type="xsd:double"&gt;225&lt;/D&gt;&lt;/FQL&gt;&lt;FQL&gt;&lt;Q&gt;DE0007164600^1.0*(EC_NEST_REC_B(40494)+EC_NEST_REC_O(40494))/EC_NEST_REC(40494)&lt;/Q&gt;&lt;R&gt;1&lt;/R&gt;&lt;C&gt;1&lt;/C&gt;&lt;D xsi:type="xsd:double"&gt;0.6538461&lt;/D&gt;&lt;/FQL&gt;&lt;FQL&gt;&lt;Q&gt;DE0007164600^1.0*EC_NEST_REC_H(40494)/EC_NEST_REC(40494)&lt;/Q&gt;&lt;R&gt;1&lt;/R&gt;&lt;C&gt;1&lt;/C&gt;&lt;D xsi:type="xsd:double"&gt;0.2692308&lt;/D&gt;&lt;/FQL&gt;&lt;FQL&gt;&lt;Q&gt;DE0007164600^1.0*(EC_NEST_REC_S(40494)+EC_NEST_REC_U(40494))/EC_NEST_REC(40494)&lt;/Q&gt;&lt;R&gt;1&lt;/R&gt;&lt;C&gt;1&lt;/C&gt;&lt;D xsi:type="xsd:double"&gt;0.07692308&lt;/D&gt;&lt;/FQL&gt;&lt;FQL&gt;&lt;Q&gt;DE0007164600^1.0*(EC_NEST_REC_B(40524)+EC_NEST_REC_O(40524))/EC_NEST_REC(40524)&lt;/Q&gt;&lt;R&gt;1&lt;/R&gt;&lt;C&gt;1&lt;/C&gt;&lt;D xsi:type="xsd:double"&gt;0.6181818&lt;/D&gt;&lt;/FQL&gt;&lt;FQL&gt;&lt;Q&gt;DE0007164600^1.0*EC_NEST_REC_H(40524)/EC_NEST_REC(40524)&lt;/Q&gt;&lt;R&gt;1&lt;/R&gt;&lt;C&gt;1&lt;/C&gt;&lt;D xsi:type="xsd:double"&gt;0.2909091&lt;/D&gt;&lt;/FQL&gt;&lt;FQL&gt;&lt;Q&gt;DE0007164600^1.0*(EC_NEST_REC_S(40524)+EC_NEST_REC_U(40524))/EC_NEST_REC(40524)&lt;/Q&gt;&lt;R&gt;1&lt;/R&gt;&lt;C&gt;1&lt;/C&gt;&lt;D xsi:type="xsd:double"&gt;0.09090909&lt;/D&gt;&lt;/FQL&gt;&lt;FQL&gt;&lt;Q&gt;DE0007164600^1.0*(EC_NEST_REC_B(40555)+EC_NEST_REC_O(40555))/EC_NEST_REC(40555)&lt;/Q&gt;&lt;R&gt;1&lt;/R&gt;&lt;C&gt;1&lt;/C&gt;&lt;D xsi:type="xsd:double"&gt;0.5818182&lt;/D&gt;&lt;/FQL&gt;&lt;FQL&gt;&lt;Q&gt;DE0007164600^1.0*EC_NEST_REC_H(40555)/EC_NEST_REC(40555)&lt;/Q&gt;&lt;R&gt;1&lt;/R&gt;&lt;C&gt;1&lt;/C&gt;&lt;D xsi:type="xsd:double"&gt;0.32727269999999997&lt;/D&gt;&lt;/FQL&gt;&lt;FQL&gt;&lt;Q&gt;DE0007164600^1.0*(EC_NEST_REC_S(40555)+EC_NEST_REC_U(40555))/EC_NEST_REC(40555)&lt;/Q&gt;&lt;R&gt;1&lt;/R&gt;&lt;C&gt;1&lt;/C&gt;&lt;D xsi:type="xsd:double"&gt;0.09090909&lt;/D&gt;&lt;/FQL&gt;&lt;FQL&gt;&lt;Q&gt;DE0007164600^1.0*(EC_NEST_REC_B(40586)+EC_NEST_REC_O(40586))/EC_NEST_REC(40586)&lt;/Q&gt;&lt;R&gt;1&lt;/R&gt;&lt;C&gt;1&lt;/C&gt;&lt;D xsi:type="xsd:double"&gt;0.6078432&lt;/D&gt;&lt;/FQL&gt;&lt;FQL&gt;&lt;Q&gt;DE0007164600^1.0*EC_NEST_REC_H(40586)/EC_NEST_REC(40586)&lt;/Q&gt;&lt;R&gt;1&lt;/R&gt;&lt;C&gt;1&lt;/C&gt;&lt;D xsi:type="xsd:double"&gt;0.2941177&lt;/D&gt;&lt;/FQL&gt;&lt;FQL&gt;&lt;Q&gt;DE0007164600^1.0*(EC_NEST_REC_S(40586)+EC_NEST_REC_U(40586))/EC_NEST_REC(40586)&lt;/Q&gt;&lt;R&gt;1&lt;/R&gt;&lt;C&gt;1&lt;/C&gt;&lt;D xsi:type="xsd:double"&gt;0.09803922&lt;/D&gt;&lt;/FQL&gt;&lt;FQL&gt;&lt;Q&gt;DE0007164600^1.0*(EC_NEST_REC_B(40614)+EC_NEST_REC_O(40614))/EC_NEST_REC(40614)&lt;/Q&gt;&lt;R&gt;1&lt;/R&gt;&lt;C&gt;1&lt;/C&gt;&lt;D xsi:type="xsd:double"&gt;0.5882353&lt;/D&gt;&lt;/FQL&gt;&lt;FQL&gt;&lt;Q&gt;DE0007164600^1.0*EC_NEST_REC_H(40614)/EC_NEST_REC(40614)&lt;/Q&gt;&lt;R&gt;1&lt;/R&gt;&lt;C&gt;1&lt;/C&gt;&lt;D xsi:type="xsd:double"&gt;0.3137255&lt;/D&gt;&lt;/FQL&gt;&lt;FQL&gt;&lt;Q&gt;DE0007164600^1.0*(EC_NEST_REC_S(40614)+EC_NEST_REC_U(40614))/EC_NEST_REC(40614)&lt;/Q&gt;&lt;R&gt;1&lt;/R&gt;&lt;C&gt;1&lt;/C&gt;&lt;D xsi:type="xsd:double"&gt;0.09803922&lt;/D&gt;&lt;/FQL&gt;&lt;FQL&gt;&lt;Q&gt;DE0007164600^1.0*(EC_NEST_REC_B(40645)+EC_NEST_REC_O(40645))/EC_NEST_REC(40645)&lt;/Q&gt;&lt;R&gt;1&lt;/R&gt;&lt;C&gt;1&lt;/C&gt;&lt;D xsi:type="xsd:double"&gt;0.6153846&lt;/D&gt;&lt;/FQL&gt;&lt;FQL&gt;&lt;Q&gt;DE0007164600^1.0*EC_NEST_REC_H(40645)/EC_NEST_REC(40645)&lt;/Q&gt;&lt;R&gt;1&lt;/R&gt;&lt;C&gt;1&lt;/C&gt;&lt;D xsi:type="xsd:double"&gt;0.2884615&lt;/D&gt;&lt;/FQL&gt;&lt;FQL&gt;&lt;Q&gt;DE0007164600^1.0*(EC_NEST_REC_S(40645)+EC_NEST_REC_U(40645))/EC_NEST_REC(40645)&lt;/Q&gt;&lt;R&gt;1&lt;/R&gt;&lt;C&gt;1&lt;/C&gt;&lt;D xsi:type="xsd:double"&gt;0.09615385&lt;/D&gt;&lt;/FQL&gt;&lt;FQL&gt;&lt;Q&gt;DE0007164600^1.0*(EC_NEST_REC_B(40675)+EC_NEST_REC_O(40675))/EC_NEST_REC(40675)&lt;/Q&gt;&lt;R&gt;1&lt;/R&gt;&lt;C&gt;1&lt;/C&gt;&lt;D xsi:type="xsd:double"&gt;0.5192308&lt;/D&gt;&lt;/FQL&gt;&lt;FQL&gt;&lt;Q&gt;DE0007164600^1.0*EC_NEST_REC_H(40675)/EC_NEST_REC(40675)&lt;/Q&gt;&lt;R&gt;1&lt;/R&gt;&lt;C&gt;1&lt;/C&gt;&lt;D xsi:type="xsd:double"&gt;0.4038461&lt;/D&gt;&lt;/FQL&gt;&lt;FQL&gt;&lt;Q&gt;DE0007164600^1.0*(EC_NEST_REC_S(40675)+EC_NEST_REC_U(40675))/EC_NEST_REC(40675)&lt;/Q&gt;&lt;R&gt;1&lt;/R&gt;&lt;C&gt;1&lt;/C&gt;&lt;D xsi:type="xsd:double"&gt;0.07692308&lt;/D&gt;&lt;/FQL&gt;&lt;FQL&gt;&lt;Q&gt;DE0007164600^1.0*(EC_NEST_REC_B(40706)+EC_NEST_REC_O(40706))/EC_NEST_REC(40706)&lt;/Q&gt;&lt;R&gt;1&lt;/R&gt;&lt;C&gt;1&lt;/C&gt;&lt;D xsi:type="xsd:double"&gt;0.5192308&lt;/D&gt;&lt;/FQL&gt;&lt;FQL&gt;&lt;Q&gt;DE0007164600^1.0*EC_NEST_REC_H(40706)/EC_NEST_REC(40706)&lt;/Q&gt;&lt;R&gt;1&lt;/R&gt;&lt;C&gt;1&lt;/C&gt;&lt;D xsi:type="xsd:double"&gt;0.4038461&lt;/D&gt;&lt;/FQL&gt;&lt;FQL&gt;&lt;Q&gt;DE0007164600^1.0*(EC_NEST_REC_S(40706)+EC_NEST_REC_U(40706))/EC_NEST_REC(40706)&lt;/Q&gt;&lt;R&gt;1&lt;/R&gt;&lt;C&gt;1&lt;/C&gt;&lt;D xsi:type="xsd:double"&gt;0.07692308&lt;/D&gt;&lt;/FQL&gt;&lt;FQL&gt;&lt;Q&gt;DE0007164600^1.0*(EC_NEST_REC_B(40736)+EC_NEST_REC_O(40736))/EC_NEST_REC(40736)&lt;/Q&gt;&lt;R&gt;1&lt;/R&gt;&lt;C&gt;1&lt;/C&gt;&lt;D xsi:type="xsd:double"&gt;0.5&lt;/D&gt;&lt;/FQL&gt;&lt;FQL&gt;&lt;Q&gt;DE0007164600^1.0*EC_NEST_REC_H(40736)/EC_NEST_REC(40736)&lt;/Q&gt;&lt;R&gt;1&lt;/R&gt;&lt;C&gt;1&lt;/C&gt;&lt;D xsi:type="xsd:double"&gt;0.4230769&lt;/D&gt;&lt;/FQL&gt;&lt;FQL&gt;&lt;Q&gt;DE0007164600^1.0*(EC_NEST_REC_S(40736)+EC_NEST_REC_U(40736))/EC_NEST_REC(40736)&lt;/Q&gt;&lt;R&gt;1&lt;/R&gt;&lt;C&gt;1&lt;/C&gt;&lt;D xsi:type="xsd:double"&gt;0.07692308&lt;/D&gt;&lt;/FQL&gt;&lt;FQL&gt;&lt;Q&gt;DE0007164600^1.0*(EC_NEST_REC_B(40767)+EC_NEST_REC_O(40767))/EC_NEST_REC(40767)&lt;/Q&gt;&lt;R&gt;1&lt;/R&gt;&lt;C&gt;1&lt;/C&gt;&lt;D xsi:type="xsd:double"&gt;0.54901959999999994&lt;/D&gt;&lt;/FQL&gt;&lt;FQL&gt;&lt;Q&gt;DE0007164600^1.0*EC_NEST_REC_H(40767)/EC_NEST_REC(40767)&lt;/Q&gt;&lt;R&gt;1&lt;/R&gt;&lt;C&gt;1&lt;/C&gt;&lt;D xsi:type="xsd:double"&gt;0.3333333&lt;/D&gt;&lt;/FQL&gt;&lt;FQL&gt;&lt;Q&gt;DE0007164600^1.0*(EC_NEST_REC_S(40767)+EC_NEST_REC_U(40767))/EC_NEST_REC(40767)&lt;/Q&gt;&lt;R&gt;1&lt;/R&gt;&lt;C&gt;1&lt;/C&gt;&lt;D xsi:type="xsd:double"&gt;0.11764706&lt;/D&gt;&lt;/FQL&gt;&lt;FQL&gt;&lt;Q&gt;DE0007164600^1.0*(EC_NEST_REC_B(40798)+EC_NEST_REC_O(40798))/EC_NEST_REC(40798)&lt;/Q&gt;&lt;R&gt;1&lt;/R&gt;&lt;C&gt;1&lt;/C&gt;&lt;D xsi:type="xsd:double"&gt;0.5294118&lt;/D&gt;&lt;/FQL&gt;&lt;FQL&gt;&lt;Q&gt;DE0007164600^1.0*EC_NEST_REC_H(40798)/EC_NEST_REC(40798)&lt;/Q&gt;&lt;R&gt;1&lt;/R&gt;&lt;C&gt;1&lt;/C&gt;&lt;D xsi:type="xsd:double"&gt;0.37254899999999996&lt;/D&gt;&lt;/FQL&gt;&lt;FQL&gt;&lt;Q&gt;DE0007164600^1.0*(EC_NEST_REC_S(40798)+EC_NEST_REC_U(40798))/EC_NEST_REC(40798)&lt;/Q&gt;&lt;R&gt;1&lt;/R&gt;&lt;C&gt;1&lt;/C&gt;&lt;D xsi:type="xsd:double"&gt;0.09803922&lt;/D&gt;&lt;/FQL&gt;&lt;FQL&gt;&lt;Q&gt;DE0007164600^1.0*(EC_NEST_REC_B(40828)+EC_NEST_REC_O(40828))/EC_NEST_REC(40828)&lt;/Q&gt;&lt;R&gt;1&lt;/R&gt;&lt;C&gt;1&lt;/C&gt;&lt;D xsi:type="xsd:double"&gt;0.5769231&lt;/D&gt;&lt;/FQL&gt;&lt;FQL&gt;&lt;Q&gt;DE0007164600^1.0*EC_NEST_REC_H(40828)/EC_NEST_REC(40828)&lt;/Q&gt;&lt;R&gt;1&lt;/R&gt;&lt;C&gt;1&lt;/C&gt;&lt;D xsi:type="xsd:double"&gt;0.32692309999999997&lt;/D&gt;&lt;/FQL&gt;&lt;FQL&gt;&lt;Q&gt;DE0007164600^1.0*(EC_NEST_REC_S(40828)+EC_NEST_REC_U(40828))/EC_NEST_REC(40828)&lt;/Q&gt;&lt;R&gt;1&lt;/R&gt;&lt;C&gt;1&lt;/C&gt;&lt;D xsi:type="xsd:double"&gt;0.09615385&lt;/D&gt;&lt;/FQL&gt;&lt;FQL&gt;&lt;Q&gt;DE0007164600^1.0*(EC_NEST_REC_B(40859)+EC_NEST_REC_O(40859))/EC_NEST_REC(40859)&lt;/Q&gt;&lt;R&gt;1&lt;/R&gt;&lt;C&gt;1&lt;/C&gt;&lt;D xsi:type="xsd:double"&gt;0.5192308&lt;/D&gt;&lt;/FQL&gt;&lt;FQL&gt;&lt;Q&gt;DE0007164600^1.0*EC_NEST_REC_H(40859)/EC_NEST_REC(40859)&lt;/Q&gt;&lt;R&gt;1&lt;/R&gt;&lt;C&gt;1&lt;/C&gt;&lt;D xsi:type="xsd:double"&gt;0.4038461&lt;/D&gt;&lt;/FQL&gt;&lt;FQL&gt;&lt;Q&gt;DE0007164600^1.0*(EC_NEST_REC_S(40859)+EC_NEST_REC_U(40859))/EC_NEST_REC(40859)&lt;/Q&gt;&lt;R&gt;1&lt;/R&gt;&lt;C&gt;1&lt;/C&gt;&lt;D xsi:type="xsd:double"&gt;0.07692308&lt;/D&gt;&lt;/FQL&gt;&lt;FQL&gt;&lt;Q&gt;FR0000120271^JULIAN(FF_FISCAL_DATE(QTR,40861,,,RF,"DATEN"))&lt;/Q&gt;&lt;R&gt;1&lt;/R&gt;&lt;C&gt;1&lt;/C&gt;&lt;D xsi:type="xsd:int"&gt;40816&lt;/D&gt;&lt;/FQL&gt;&lt;FQL&gt;&lt;Q&gt;FR0000120271^FF_CAPEX_FIX(ANN,2010,,,,EUR)&lt;/Q&gt;&lt;R&gt;1&lt;/R&gt;&lt;C&gt;1&lt;/C&gt;&lt;D xsi:type="xsd:double"&gt;11346&lt;/D&gt;&lt;/FQL&gt;&lt;FQL&gt;&lt;Q&gt;FR0000120271^FF_NET_INC(ANN,2010,,,,EUR)&lt;/Q&gt;&lt;R&gt;1&lt;/R&gt;&lt;C&gt;1&lt;/C&gt;&lt;D xsi:type="xsd:double"&gt;10571&lt;/D&gt;&lt;/FQL&gt;&lt;FQL&gt;&lt;Q&gt;FR0000120271^FF_EBIT_IB(ANN,2010,,,,EUR)&lt;/Q&gt;&lt;R&gt;1&lt;/R&gt;&lt;C&gt;1&lt;/C&gt;&lt;D xsi:type="xsd:double"&gt;19553&lt;/D&gt;&lt;/FQL&gt;&lt;FQL&gt;&lt;Q&gt;FR0000120271^FF_EBITDA_IB(ANN,2010,,,,EUR)&lt;/Q&gt;&lt;R&gt;1&lt;/R&gt;&lt;C&gt;1&lt;/C&gt;&lt;D xsi:type="xsd:double"&gt;27166&lt;/D&gt;&lt;/FQL&gt;&lt;FQL&gt;&lt;Q&gt;FR0000120271^FF_SALES(ANN,2010,,,,EUR)&lt;/Q&gt;&lt;R&gt;1&lt;/R&gt;&lt;C&gt;1&lt;/C&gt;&lt;D xsi:type="xsd:double"&gt;140476&lt;/D&gt;&lt;/FQL&gt;&lt;FQL&gt;&lt;Q&gt;FR0000120271^ECA_MED_SALES(2011,0,,,"CUR=EUR")&lt;/Q&gt;&lt;R&gt;1&lt;/R&gt;&lt;C&gt;1&lt;/C&gt;&lt;D xsi:type="xsd:double"&gt;171808&lt;/D&gt;&lt;/FQL&gt;&lt;FQL&gt;&lt;Q&gt;FR0000120271^ECA_MED_SALES(2012,0,,,"CUR=EUR")&lt;/Q&gt;&lt;R&gt;1&lt;/R&gt;&lt;C&gt;1&lt;/C&gt;&lt;D xsi:type="xsd:double"&gt;166607.5&lt;/D&gt;&lt;/FQL&gt;&lt;FQL&gt;&lt;Q&gt;FR0000120271^ECA_MED_SALES(2013,0,,,"CUR=EUR")&lt;/Q&gt;&lt;R&gt;1&lt;/R&gt;&lt;C&gt;1&lt;/C&gt;&lt;D xsi:type="xsd:double"&gt;161815&lt;/D&gt;&lt;/FQL&gt;&lt;FQL&gt;&lt;Q&gt;FR0000120271^ECA_MED_SALES(2014,0,,,"CUR=EUR")&lt;/Q&gt;&lt;R&gt;1&lt;/R&gt;&lt;C&gt;1&lt;/C&gt;&lt;D xsi:type="xsd:double"&gt;162874&lt;/D&gt;&lt;/FQL&gt;&lt;FQL&gt;&lt;Q&gt;FR0000120271^ECA_MED_EBITDA(2011,0,,,"CUR=EUR")&lt;/Q&gt;&lt;R&gt;1&lt;/R&gt;&lt;C&gt;1&lt;/C&gt;&lt;D xsi:type="xsd:double"&gt;31484.850000000002&lt;/D&gt;&lt;/FQL&gt;&lt;FQL&gt;&lt;Q&gt;FR0000120271^ECA_MED_EBITDA(2012,0,,,"CUR=EUR")&lt;/Q&gt;&lt;R&gt;1&lt;/R&gt;&lt;C&gt;1&lt;/C&gt;&lt;D xsi:type="xsd:double"&gt;34571.9&lt;/D&gt;&lt;/FQL&gt;&lt;FQL&gt;&lt;Q&gt;FR0000120271^ECA_MED_EBITDA(2013,0,,,"CUR=EUR")&lt;/Q&gt;&lt;R&gt;1&lt;/R&gt;&lt;C&gt;1&lt;/C&gt;&lt;D xsi:type="xsd:double"&gt;33761.5&lt;/D&gt;&lt;/FQL&gt;&lt;FQL&gt;&lt;Q&gt;FR0000120271^ECA_MED_EBITDA(2014,0,,,"CUR=EUR")&lt;/Q&gt;&lt;R&gt;1&lt;/R&gt;&lt;C&gt;1&lt;/C&gt;&lt;D xsi:type="xsd:double"&gt;31266&lt;/D&gt;&lt;/FQL&gt;&lt;FQL&gt;&lt;Q&gt;FR0000120271^ECA_MED_EBIT(2011,0,,,"CUR=EUR")&lt;/Q&gt;&lt;R&gt;1&lt;/R&gt;&lt;C&gt;1&lt;/C&gt;&lt;D xsi:type="xsd:double"&gt;24268&lt;/D&gt;&lt;/FQL&gt;&lt;FQL&gt;&lt;Q&gt;FR0000120271^ECA_MED_EBIT(2012,0,,,"CUR=EUR")&lt;/Q&gt;&lt;R&gt;1&lt;/R&gt;&lt;C&gt;1&lt;/C&gt;&lt;D xsi:type="xsd:double"&gt;25026.95&lt;/D&gt;&lt;/FQL&gt;&lt;FQL&gt;&lt;Q&gt;FR0000120271^ECA_MED_EBIT(2013,0,,,"CUR=EUR")&lt;/Q&gt;&lt;R&gt;1&lt;/R&gt;&lt;C&gt;1&lt;/C&gt;&lt;D xsi:type="xsd:double"&gt;25016.15&lt;/D&gt;&lt;/FQL&gt;&lt;FQL&gt;&lt;Q&gt;FR0000120271^ECA_MED_EBIT(2014,0,,,"CUR=EUR")&lt;/Q&gt;&lt;R&gt;1&lt;/R&gt;&lt;C&gt;1&lt;/C&gt;&lt;D xsi:type="xsd:double"&gt;24405&lt;/D&gt;&lt;/FQL&gt;&lt;FQL&gt;&lt;Q&gt;FR0000120271^ECA_MED_NET(2011,0,,,"CUR=EUR")&lt;/Q&gt;&lt;R&gt;1&lt;/R&gt;&lt;C&gt;1&lt;/C&gt;&lt;D xsi:type="xsd:double"&gt;11788.5&lt;/D&gt;&lt;/FQL&gt;&lt;FQL&gt;&lt;Q&gt;FR0000120271^ECA_MED_NET(2012,0,,,"CUR=EUR")&lt;/Q&gt;&lt;R&gt;1&lt;/R&gt;&lt;C&gt;1&lt;/C&gt;&lt;D xsi:type="xsd:double"&gt;12109.1&lt;/D&gt;&lt;/FQL&gt;&lt;FQL&gt;&lt;Q&gt;FR0000120271^ECA_MED_NET(2013,0,,,"CUR=EUR")&lt;/Q&gt;&lt;R&gt;1&lt;/R&gt;&lt;C&gt;1&lt;/C&gt;&lt;D xsi:type="xsd:double"&gt;12435&lt;/D&gt;&lt;/FQL&gt;&lt;FQL&gt;&lt;Q&gt;FR0000120271^ECA_MED_NET(2014,0,,,"CUR=EUR")&lt;/Q&gt;&lt;R&gt;1&lt;/R&gt;&lt;C&gt;1&lt;/C&gt;&lt;D xsi:type="xsd:double"&gt;12642&lt;/D&gt;&lt;/FQL&gt;&lt;FQL&gt;&lt;Q&gt;FR0000120271^ECA_MED_CAPEX(2011,0,,,"CUR=EUR")&lt;/Q&gt;&lt;R&gt;1&lt;/R&gt;&lt;C&gt;1&lt;/C&gt;&lt;D xsi:type="xsd:double"&gt;15593&lt;/D&gt;&lt;/FQL&gt;&lt;FQL&gt;&lt;Q&gt;FR0000120271^ECA_MED_CAPEX(2012,0,,,"CUR=EUR")&lt;/Q&gt;&lt;R&gt;1&lt;/R&gt;&lt;C&gt;1&lt;/C&gt;&lt;D xsi:type="xsd:double"&gt;16288&lt;/D&gt;&lt;/FQL&gt;&lt;FQL&gt;&lt;Q&gt;FR0000120271^ECA_MED_CAPEX(2013,0,,,"CUR=EUR")&lt;/Q&gt;&lt;R&gt;1&lt;/R&gt;&lt;C&gt;1&lt;/C&gt;&lt;D xsi:type="xsd:double"&gt;17039&lt;/D&gt;&lt;/FQL&gt;&lt;FQL&gt;&lt;Q&gt;FR0000120271^ECA_MED_CAPEX(2014,0,,,"CUR=EUR")&lt;/Q&gt;&lt;R&gt;1&lt;/R&gt;&lt;C&gt;1&lt;/C&gt;&lt;D xsi:type="xsd:double"&gt;17779&lt;/D&gt;&lt;/FQL&gt;&lt;FQL&gt;&lt;Q&gt;FR0000120271^FF_SALES(ANN,2006,,,,EUR)&lt;/Q&gt;&lt;R&gt;1&lt;/R&gt;&lt;C&gt;1&lt;/C&gt;&lt;D xsi:type="xsd:double"&gt;132689&lt;/D&gt;&lt;/FQL&gt;&lt;FQL&gt;&lt;Q&gt;FR0000120271^FF_SALES(ANN,2007,,,,EUR)&lt;/Q&gt;&lt;R&gt;1&lt;/R&gt;&lt;C&gt;1&lt;/C&gt;&lt;D xsi:type="xsd:double"&gt;136824&lt;/D&gt;&lt;/FQL&gt;&lt;FQL&gt;&lt;Q&gt;FR0000120271^FF_SALES(ANN,2008,,,,EUR)&lt;/Q&gt;&lt;R&gt;1&lt;/R&gt;&lt;C&gt;1&lt;/C&gt;&lt;D xsi:type="xsd:double"&gt;160331&lt;/D&gt;&lt;/FQL&gt;&lt;FQL&gt;&lt;Q&gt;FR0000120271^FF_SALES(ANN,2009,,,,EUR)&lt;/Q&gt;&lt;R&gt;1&lt;/R&gt;&lt;C&gt;1&lt;/C&gt;&lt;D xsi:type="xsd:double"&gt;112153&lt;/D&gt;&lt;/FQL&gt;&lt;FQL&gt;&lt;Q&gt;FR0000120271^FF_EBITDA_IB(ANN,2006,,,,EUR)&lt;/Q&gt;&lt;R&gt;1&lt;/R&gt;&lt;C&gt;1&lt;/C&gt;&lt;D xsi:type="xsd:double"&gt;28731&lt;/D&gt;&lt;/FQL&gt;&lt;FQL&gt;&lt;Q&gt;FR0000120271^FF_EBITDA_IB(ANN,2007,,,,EUR)&lt;/Q&gt;&lt;R&gt;1&lt;/R&gt;&lt;C&gt;1&lt;/C&gt;&lt;D xsi:type="xsd:double"&gt;30149&lt;/D&gt;&lt;/FQL&gt;&lt;FQL&gt;&lt;Q&gt;FR0000120271^FF_EBITDA_IB(ANN,2008,,,,EUR)&lt;/Q&gt;&lt;R&gt;1&lt;/R&gt;&lt;C&gt;1&lt;/C&gt;&lt;D xsi:type="xsd:double"&gt;28698&lt;/D&gt;&lt;/FQL&gt;&lt;FQL&gt;&lt;Q&gt;FR0000120271^FF_EBITDA_IB(ANN,2009,,,,EUR)&lt;/Q&gt;&lt;R&gt;1&lt;/R&gt;&lt;C&gt;1&lt;/C&gt;&lt;D xsi:type="xsd:double"&gt;21341&lt;/D&gt;&lt;/FQL&gt;&lt;FQL&gt;&lt;Q&gt;FR0000120271^FF_EBIT_IB(ANN,2006,,,,EUR)&lt;/Q&gt;&lt;R&gt;1&lt;/R&gt;&lt;C&gt;1&lt;/C&gt;&lt;D xsi:type="xsd:double"&gt;23494&lt;/D&gt;&lt;/FQL&gt;&lt;FQL&gt;&lt;Q&gt;FR0000120271^FF_EBIT_IB(ANN,2007,,,,EUR)&lt;/Q&gt;&lt;R&gt;1&lt;/R&gt;&lt;C&gt;1&lt;/C&gt;&lt;D xsi:type="xsd:double"&gt;24201&lt;/D&gt;&lt;/FQL&gt;&lt;FQL&gt;&lt;Q&gt;FR0000120271^FF_EBIT_IB(ANN,2008,,,,EUR)&lt;/Q&gt;&lt;R&gt;1&lt;/R&gt;&lt;C&gt;1&lt;/C&gt;&lt;D xsi:type="xsd:double"&gt;22781&lt;/D&gt;&lt;/FQL&gt;&lt;FQL&gt;&lt;Q&gt;FR0000120271^FF_EBIT_IB(ANN,2009,,,,EUR)&lt;/Q&gt;&lt;R&gt;1&lt;/R&gt;&lt;C&gt;1&lt;/C&gt;&lt;D xsi:type="xsd:double"&gt;14231&lt;/D&gt;&lt;/FQL&gt;&lt;FQL&gt;&lt;Q&gt;FR0000120271^FF_NET_INC(ANN,2006,,,,EUR)&lt;/Q&gt;&lt;R&gt;1&lt;/R&gt;&lt;C&gt;1&lt;/C&gt;&lt;D xsi:type="xsd:double"&gt;11773&lt;/D&gt;&lt;/FQL&gt;&lt;FQL&gt;&lt;Q&gt;FR0000120271^FF_NET_INC(ANN,2007,,,,EUR)&lt;/Q&gt;&lt;R&gt;1&lt;/R&gt;&lt;C&gt;1&lt;/C&gt;&lt;D xsi:type="xsd:double"&gt;13181&lt;/D&gt;&lt;/FQL&gt;&lt;FQL&gt;&lt;Q&gt;FR0000120271^FF_NET_INC(ANN,2008,,,,EUR)&lt;/Q&gt;&lt;R&gt;1&lt;/R&gt;&lt;C&gt;1&lt;/C&gt;&lt;D xsi:type="xsd:double"&gt;10590&lt;/D&gt;&lt;/FQL&gt;&lt;FQL&gt;&lt;Q&gt;FR0000120271^FF_NET_INC(ANN,2009,,,,EUR)&lt;/Q&gt;&lt;R&gt;1&lt;/R&gt;&lt;C&gt;1&lt;/C&gt;&lt;D xsi:type="xsd:double"&gt;8447&lt;/D&gt;&lt;/FQL&gt;&lt;FQL&gt;&lt;Q&gt;FR0000120271^FF_CAPEX_FIX(ANN,2006,,,,EUR)&lt;/Q&gt;&lt;R&gt;1&lt;/R&gt;&lt;C&gt;1&lt;/C&gt;&lt;D xsi:type="xsd:double"&gt;9910&lt;/D&gt;&lt;/FQL&gt;&lt;FQL&gt;&lt;Q&gt;FR0000120271^FF_CAPEX_FIX(ANN,2007,,,,EUR)&lt;/Q&gt;&lt;R&gt;1&lt;/R&gt;&lt;C&gt;1&lt;/C&gt;&lt;D xsi:type="xsd:double"&gt;10549&lt;/D&gt;&lt;/FQL&gt;&lt;FQL&gt;&lt;Q&gt;FR0000120271^FF_CAPEX_FIX(ANN,2008,,,,EUR)&lt;/Q&gt;&lt;R&gt;1&lt;/R&gt;&lt;C&gt;1&lt;/C&gt;&lt;D xsi:type="xsd:double"&gt;11861&lt;/D&gt;&lt;/FQL&gt;&lt;FQL&gt;&lt;Q&gt;FR0000120271^FF_CAPEX_FIX(ANN,2009,,,,EUR)&lt;/Q&gt;&lt;R&gt;1&lt;/R&gt;&lt;C&gt;1&lt;/C&gt;&lt;D xsi:type="xsd:double"&gt;11849&lt;/D&gt;&lt;/FQL&gt;&lt;FQL&gt;&lt;Q&gt;FR0000120271^1.0*(EC_NEST_REC_B(40494)+EC_NEST_REC_O(40494))/EC_NEST_REC(40494)&lt;/Q&gt;&lt;R&gt;1&lt;/R&gt;&lt;C&gt;1&lt;/C&gt;&lt;D xsi:type="xsd:double"&gt;0.5714286&lt;/D&gt;&lt;/FQL&gt;&lt;FQL&gt;&lt;Q&gt;FR0000120271^1.0*EC_NEST_REC_H(40494)/EC_NEST_REC(40494)&lt;/Q&gt;&lt;R&gt;1&lt;/R&gt;&lt;C&gt;1&lt;/C&gt;&lt;D xsi:type="xsd:double"&gt;0.39285709999999996&lt;/D&gt;&lt;/FQL&gt;&lt;FQL&gt;&lt;Q&gt;FR0000120271^1.0*(EC_NEST_REC_S(40494)+EC_NEST_REC_U(40494))/EC_NEST_REC(40494)&lt;/Q&gt;&lt;R&gt;1&lt;/R&gt;&lt;C&gt;1&lt;/C&gt;&lt;D xsi:type="xsd:double"&gt;0.03571429&lt;/D&gt;&lt;/FQL&gt;&lt;FQL&gt;&lt;Q&gt;FR0000120271^1.0*(EC_NEST_REC_B(40524)+EC_NEST_REC_O(40524))/EC_NEST_REC(40524)&lt;/Q&gt;&lt;R&gt;1&lt;/R&gt;&lt;C&gt;1&lt;/C&gt;&lt;D xsi:type="xsd:double"&gt;0.5172414&lt;/D&gt;&lt;/FQL&gt;&lt;FQL&gt;&lt;Q&gt;FR0000120271^1.0*EC_NEST_REC_H(40524)/EC_NEST_REC(40524)&lt;/Q&gt;&lt;R&gt;1&lt;/R&gt;&lt;C&gt;1&lt;/C&gt;&lt;D xsi:type="xsd:double"&gt;0.4482759&lt;/D&gt;&lt;/FQL&gt;&lt;FQL&gt;&lt;Q&gt;FR0000120271^1.0*(EC_NEST_REC_S(40524)+EC_NEST_REC_U(40524))/EC_NEST_REC(40524)&lt;/Q&gt;&lt;R&gt;1&lt;/R&gt;&lt;C&gt;1&lt;/C&gt;&lt;D xsi:type="xsd:double"&gt;0.03448276&lt;/D&gt;&lt;/FQL&gt;&lt;FQL&gt;&lt;Q&gt;FR0000120271^1.0*(EC_NEST_REC_B(40555)+EC_NEST_REC_O(40555))/EC_NEST_REC(40555)&lt;/Q&gt;&lt;R&gt;1&lt;/R&gt;&lt;C&gt;1&lt;/C&gt;&lt;D xsi:type="xsd:double"&gt;0.4666667&lt;/D&gt;&lt;/FQL&gt;&lt;FQL&gt;&lt;Q&gt;FR0000120271^1.0*EC_NEST_REC_H(40555)/EC_NEST_REC(40555)&lt;/Q&gt;&lt;R&gt;1&lt;/R&gt;&lt;C&gt;1&lt;/C&gt;&lt;D xsi:type="xsd:double"&gt;0.5&lt;/D&gt;&lt;/FQL&gt;&lt;FQL&gt;&lt;Q&gt;FR0000120271^1.0*(EC_NEST_REC_S(40555)+EC_NEST_REC_U(40555))/EC_NEST_REC(40555)&lt;/Q&gt;&lt;R&gt;1&lt;/R&gt;&lt;C&gt;1&lt;/C&gt;&lt;D xsi:type="xsd:double"&gt;0.03333334&lt;/D&gt;&lt;/FQL&gt;&lt;FQL&gt;&lt;Q&gt;FR0000120271^1.0*(EC_NEST_REC_B(40586)+EC_NEST_REC_O(40586))/EC_NEST_REC(40586)&lt;/Q&gt;&lt;R&gt;1&lt;/R&gt;&lt;C&gt;1&lt;/C&gt;&lt;D xsi:type="xsd:double"&gt;0.5142857&lt;/D&gt;&lt;/FQL&gt;&lt;FQL&gt;&lt;Q&gt;FR0000120271^1.0*EC_NEST_REC_H(40586)/EC_NEST_REC(40586)&lt;/Q&gt;&lt;R&gt;1&lt;/R&gt;&lt;C&gt;1&lt;/C&gt;&lt;D xsi:type="xsd:double"&gt;0.4285714&lt;/D&gt;&lt;/FQL&gt;&lt;FQL&gt;&lt;Q&gt;FR0000120271^1.0*(EC_NEST_REC_S(40586)+EC_NEST_REC_U(40586))/EC_NEST_REC(40586)&lt;/Q&gt;&lt;R&gt;1&lt;/R&gt;&lt;C&gt;1&lt;/C&gt;&lt;D xsi:type="xsd:double"&gt;0.057142860000000004&lt;/D&gt;&lt;/FQL&gt;&lt;FQL&gt;&lt;Q&gt;FR0000120271^1.0*(EC_NEST_REC_B(40614)+EC_NEST_REC_O(40614))/EC_NEST_REC(40614)&lt;/Q&gt;&lt;R&gt;1&lt;/R&gt;&lt;C&gt;1&lt;/C&gt;&lt;D xsi:type="xsd:double"&gt;0.4722222&lt;/D&gt;&lt;/FQL&gt;&lt;FQL&gt;&lt;Q&gt;FR0000120271^1.0*EC_NEST_REC_H(40614)/EC_NEST_REC(40614)&lt;/Q&gt;&lt;R&gt;1&lt;/R&gt;&lt;C&gt;1&lt;/C&gt;&lt;D xsi:type="xsd:double"&gt;0.4722222&lt;/D&gt;&lt;/FQL&gt;&lt;FQL&gt;&lt;Q&gt;FR0000120271^1.0*(EC_NEST_REC_S(40614)+EC_NEST_REC_U(40614))/EC_NEST_REC(40614)&lt;/Q&gt;&lt;R&gt;1&lt;/R&gt;&lt;C&gt;1&lt;/C&gt;&lt;D xsi:type="xsd:double"&gt;0.055555560000000004&lt;/D&gt;&lt;/FQL&gt;&lt;FQL&gt;&lt;Q&gt;FR0000120271^1.0*(EC_NEST_REC_B(40645)+EC_NEST_REC_O(40645))/EC_NEST_REC(40645)&lt;/Q&gt;&lt;R&gt;1&lt;/R&gt;&lt;C&gt;1&lt;/C&gt;&lt;D xsi:type="xsd:double"&gt;0.45714289999999996&lt;/D&gt;&lt;/FQL&gt;&lt;FQL&gt;&lt;Q&gt;FR0000120271^1.0*EC_NEST_REC_H(40645)/EC_NEST_REC(40645)&lt;/Q&gt;&lt;R&gt;1&lt;/R&gt;&lt;C&gt;1&lt;/C&gt;&lt;D xsi:type="xsd:double"&gt;0.4857143&lt;/D&gt;&lt;/FQL&gt;&lt;FQL&gt;&lt;Q&gt;FR0000120271^1.0*(EC_NEST_REC_S(40645)+EC_NEST_REC_U(40645))/EC_NEST_REC(40645)&lt;/Q&gt;&lt;R&gt;1&lt;/R&gt;&lt;C&gt;1&lt;/C&gt;&lt;D xsi:type="xsd:double"&gt;0.057142860000000004&lt;/D&gt;&lt;/FQL&gt;&lt;FQL&gt;&lt;Q&gt;FR0000120271^1.0*(EC_NEST_REC_B(40675)+EC_NEST_REC_O(40675))/EC_NEST_REC(40675)&lt;/Q&gt;&lt;R&gt;1&lt;/R&gt;&lt;C&gt;1&lt;/C&gt;&lt;D xsi:type="xsd:double"&gt;0.4285714&lt;/D&gt;&lt;/FQL&gt;&lt;FQL&gt;&lt;Q&gt;FR0000120271^1.0*EC_NEST_REC_H(40675)/EC_NEST_REC(40675)&lt;/Q&gt;&lt;R&gt;1&lt;/R&gt;&lt;C&gt;1&lt;/C&gt;&lt;D xsi:type="xsd:double"&gt;0.4857143&lt;/D&gt;&lt;/FQL&gt;&lt;FQL&gt;&lt;Q&gt;FR0000120271^1.0*(EC_NEST_REC_S(40675)+EC_NEST_REC_U(40675))/EC_NEST_REC(40675)&lt;/Q&gt;&lt;R&gt;1&lt;/R&gt;&lt;C&gt;1&lt;/C&gt;&lt;D xsi:type="xsd:double"&gt;0.08571429&lt;/D&gt;&lt;/FQL&gt;&lt;FQL&gt;&lt;Q&gt;FR0000120271^1.0*(EC_NEST_REC_B(40706)+EC_NEST_REC_O(40706))/EC_NEST_REC(40706)&lt;/Q&gt;&lt;R&gt;1&lt;/R&gt;&lt;C&gt;1&lt;/C&gt;&lt;D xsi:type="xsd:double"&gt;0.4117647&lt;/D&gt;&lt;/FQL&gt;&lt;FQL&gt;&lt;Q&gt;FR0000120271^1.0*EC_NEST_REC_H(40706)/EC_NEST_REC(40706)&lt;/Q&gt;&lt;R&gt;1&lt;/R&gt;&lt;C&gt;1&lt;/C&gt;&lt;D xsi:type="xsd:double"&gt;0.5&lt;/D&gt;&lt;/FQL&gt;&lt;FQL&gt;&lt;Q&gt;FR0000120271^1.0*(EC_NEST_REC_S(40706)+EC_NEST_REC_U(40706))/EC_NEST_REC(40706)&lt;/Q&gt;&lt;R&gt;1&lt;/R&gt;&lt;C&gt;1&lt;/C&gt;&lt;D xsi:type="xsd:double"&gt;0.0882353&lt;/D&gt;&lt;/FQL&gt;&lt;FQL&gt;&lt;Q&gt;FR0000120271^1.0*(EC_NEST_REC_B(40736)+EC_NEST_REC_O(40736))/EC_NEST_REC(40736)&lt;/Q&gt;&lt;R&gt;1&lt;/R&gt;&lt;C&gt;1&lt;/C&gt;&lt;D xsi:type="xsd:double"&gt;0.4&lt;/D&gt;&lt;/FQL&gt;&lt;FQL&gt;&lt;Q&gt;FR0000120271^1.0*EC_NEST_REC_H(40736)/EC_NEST_REC(40736)&lt;/Q&gt;&lt;R&gt;1&lt;/R&gt;&lt;C&gt;1&lt;/C&gt;&lt;D xsi:type="xsd:double"&gt;0.5333334&lt;/D&gt;&lt;/FQL&gt;&lt;FQL&gt;&lt;Q&gt;FR0000120271^1.0*(EC_NEST_REC_S(40736)+EC_NEST_REC_U(40736))/EC_NEST_REC(40736)&lt;/Q&gt;&lt;R&gt;1&lt;/R&gt;&lt;C&gt;1&lt;/C&gt;&lt;D xsi:type="xsd:double"&gt;0.06666667&lt;/D&gt;&lt;/FQL&gt;&lt;FQL&gt;&lt;Q&gt;FR0000120271^1.0*(EC_NEST_REC_B(40767)+EC_NEST_REC_O(40767))/EC_NEST_REC(40767)&lt;/Q&gt;&lt;R&gt;1&lt;/R&gt;&lt;C&gt;1&lt;/C&gt;&lt;D xsi:type="xsd:double"&gt;0.36666669999999996&lt;/D&gt;&lt;/FQL&gt;&lt;FQL&gt;&lt;Q&gt;FR0000120271^1.0*EC_NEST_REC_H(40767)/EC_NEST_REC(40767)&lt;/Q&gt;&lt;R&gt;1&lt;/R&gt;&lt;C&gt;1&lt;/C&gt;&lt;D xsi:type="xsd:double"&gt;0.5333334&lt;/D&gt;&lt;/FQL&gt;&lt;FQL&gt;&lt;Q&gt;FR0000120271^1.0*(EC_NEST_REC_S(40767)+EC_NEST_REC_U(40767))/EC_NEST_REC(40767)&lt;/Q&gt;&lt;R&gt;1&lt;/R&gt;&lt;C&gt;1&lt;/C&gt;&lt;D xsi:type="xsd:double"&gt;0.1&lt;/D&gt;&lt;/FQL&gt;&lt;FQL&gt;&lt;Q&gt;FR0000120271^1.0*(EC_NEST_REC_B(40798)+EC_NEST_REC_O(40798))/EC_NEST_REC(40798)&lt;/Q&gt;&lt;R&gt;1&lt;/R&gt;&lt;C&gt;1&lt;/C&gt;&lt;D xsi:type="xsd:double"&gt;0.3939394&lt;/D&gt;&lt;/FQL&gt;&lt;FQL&gt;&lt;Q&gt;FR0000120271^1.0*EC_NEST_REC_H(40798)/EC_NEST_REC(40798)&lt;/Q&gt;&lt;R&gt;1&lt;/R&gt;&lt;C&gt;1&lt;/C&gt;&lt;D xsi:type="xsd:double"&gt;0.5151515&lt;/D&gt;&lt;/FQL&gt;&lt;FQL&gt;&lt;Q&gt;FR0000120271^1.0*(EC_NEST_REC_S(40798)+EC_NEST_REC_U(40798))/EC_NEST_REC(40798)&lt;/Q&gt;&lt;R&gt;1&lt;/R&gt;&lt;C&gt;1&lt;/C&gt;&lt;D xsi:type="xsd:double"&gt;0.09090909&lt;/D&gt;&lt;/FQL&gt;&lt;FQL&gt;&lt;Q&gt;FR0000120271^1.0*(EC_NEST_REC_B(40828)+EC_NEST_REC_O(40828))/EC_NEST_REC(40828)&lt;/Q&gt;&lt;R&gt;1&lt;/R&gt;&lt;C&gt;1&lt;/C&gt;&lt;D xsi:type="xsd:double"&gt;0.44444439999999996&lt;/D&gt;&lt;/FQL&gt;&lt;FQL&gt;&lt;Q&gt;FR0000120271^1.0*EC_NEST_REC_H(40828)/EC_NEST_REC(40828)&lt;/Q&gt;&lt;R&gt;1&lt;/R&gt;&lt;C&gt;1&lt;/C&gt;&lt;D xsi:type="xsd:double"&gt;0.5&lt;/D&gt;&lt;/FQL&gt;&lt;FQL&gt;&lt;Q&gt;FR0000120271^1.0*(EC_NEST_REC_S(40828)+EC_NEST_REC_U(40828))/EC_NEST_REC(40828)&lt;/Q&gt;&lt;R&gt;1&lt;/R&gt;&lt;C&gt;1&lt;/C&gt;&lt;D xsi:type="xsd:double"&gt;0.055555560000000004&lt;/D&gt;&lt;/FQL&gt;&lt;FQL&gt;&lt;Q&gt;FR0000120271^1.0*(EC_NEST_REC_B(40859)+EC_NEST_REC_O(40859))/EC_NEST_REC(40859)&lt;/Q&gt;&lt;R&gt;1&lt;/R&gt;&lt;C&gt;1&lt;/C&gt;&lt;D xsi:type="xsd:double"&gt;0.4736842&lt;/D&gt;&lt;/FQL&gt;&lt;FQL&gt;&lt;Q&gt;FR0000120271^1.0*EC_NEST_REC_H(40859)/EC_NEST_REC(40859)&lt;/Q&gt;&lt;R&gt;1&lt;/R&gt;&lt;C&gt;1&lt;/C&gt;&lt;D xsi:type="xsd:double"&gt;0.4473684&lt;/D&gt;&lt;/FQL&gt;&lt;FQL&gt;&lt;Q&gt;FR0000120271^1.0*(EC_NEST_REC_S(40859)+EC_NEST_REC_U(40859))/EC_NEST_REC(40859)&lt;/Q&gt;&lt;R&gt;1&lt;/R&gt;&lt;C&gt;1&lt;/C&gt;&lt;D xsi:type="xsd:double"&gt;0.07894737&lt;/D&gt;&lt;/FQL&gt;&lt;FQL&gt;&lt;Q&gt;DE000ENAG999^JULIAN(FF_FISCAL_DATE(QTR,40861,,,RF,"DATEN"))&lt;/Q&gt;&lt;R&gt;1&lt;/R&gt;&lt;C&gt;1&lt;/C&gt;&lt;D xsi:type="xsd:int"&gt;40816&lt;/D&gt;&lt;/FQL&gt;&lt;FQL&gt;&lt;Q&gt;DE000ENAG999^FF_CAPEX_FIX(ANN,2010,,,,EUR)&lt;/Q&gt;&lt;R&gt;1&lt;/R&gt;&lt;C&gt;1&lt;/C&gt;&lt;D xsi:type="xsd:double"&gt;7904&lt;/D&gt;&lt;/FQL&gt;&lt;FQL&gt;&lt;Q&gt;DE000ENAG999^FF_NET_INC(ANN,2010,,,,EUR)&lt;/Q&gt;&lt;R&gt;1&lt;/R&gt;&lt;C&gt;1&lt;/C&gt;&lt;D xsi:type="xsd:double"&gt;6689&lt;/D&gt;&lt;/FQL&gt;&lt;FQL&gt;&lt;Q&gt;DE000ENAG999^FF_EBIT_IB(ANN,2010,,,,EUR)&lt;/Q&gt;&lt;R&gt;1&lt;/R&gt;&lt;C&gt;1&lt;/C&gt;&lt;D xsi:type="xsd:double"&gt;6443&lt;/D&gt;&lt;/FQL&gt;&lt;FQL&gt;&lt;Q&gt;DE000ENAG999^FF_EBITDA_IB(ANN,2010,,,,EUR)&lt;/Q&gt;&lt;R&gt;1&lt;/R&gt;&lt;C&gt;1&lt;/C&gt;&lt;D xsi:type="xsd:double"&gt;10271&lt;/D&gt;&lt;/FQL&gt;&lt;FQL&gt;&lt;Q&gt;DE000ENAG999^FF_SALES(ANN,2010,,,,EUR)&lt;/Q&gt;&lt;R&gt;1&lt;/R&gt;&lt;C&gt;1&lt;/C&gt;&lt;D xsi:type="xsd:double"&gt;92863&lt;/D&gt;&lt;/FQL&gt;&lt;FQL&gt;&lt;Q&gt;DE000ENAG999^ECA_MED_SALES(2011,0,,,"CUR=EUR")&lt;/Q&gt;&lt;R&gt;1&lt;/R&gt;&lt;C&gt;1&lt;/C&gt;&lt;D xsi:type="xsd:double"&gt;93367.200000000012&lt;/D&gt;&lt;/FQL&gt;&lt;FQL&gt;&lt;Q&gt;DE000ENAG999^ECA_MED_SALES(2012,0,,,"CUR=EUR")&lt;/Q&gt;&lt;R&gt;1&lt;/R&gt;&lt;C&gt;1&lt;/C&gt;&lt;D xsi:type="xsd:double"&gt;95276&lt;/D&gt;&lt;/FQL&gt;&lt;FQL&gt;&lt;Q&gt;DE000ENAG999^ECA_MED_SALES(2013,0,,,"CUR=EUR")&lt;/Q&gt;&lt;R&gt;1&lt;/R&gt;&lt;C&gt;1&lt;/C&gt;&lt;D xsi:type="xsd:double"&gt;97098&lt;/D&gt;&lt;/FQL&gt;&lt;FQL&gt;&lt;Q&gt;DE000ENAG999^ECA_MED_SALES(2014,0,,,"CUR=EUR")&lt;/Q&gt;&lt;R&gt;1&lt;/R&gt;&lt;C&gt;1&lt;/C&gt;&lt;D xsi:type="xsd:double"&gt;101066&lt;/D&gt;&lt;/FQL&gt;&lt;FQL&gt;&lt;Q&gt;DE000ENAG999^ECA_MED_EBITDA(2011,0,,,"CUR=EUR")&lt;/Q&gt;&lt;R&gt;1&lt;/R&gt;&lt;C&gt;1&lt;/C&gt;&lt;D xsi:type="xsd:double"&gt;9370&lt;/D&gt;&lt;/FQL&gt;&lt;FQL&gt;&lt;Q&gt;DE000ENAG999^ECA_MED_EBITDA(2012,0,,,"CUR=EUR")&lt;/Q&gt;&lt;R&gt;1&lt;/R&gt;&lt;C&gt;1&lt;/C&gt;&lt;D xsi:type="xsd:double"&gt;11055&lt;/D&gt;&lt;/FQL&gt;&lt;FQL&gt;&lt;Q&gt;DE000ENAG999^ECA_MED_EBITDA(2013,0,,,"CUR=EUR")&lt;/Q&gt;&lt;R&gt;1&lt;/R&gt;&lt;C&gt;1&lt;/C&gt;&lt;D xsi:type="xsd:double"&gt;11600&lt;/D&gt;&lt;/FQL&gt;&lt;FQL&gt;&lt;Q&gt;DE000ENAG999^ECA_MED_EBITDA(2014,0,,,"CUR=EUR")&lt;/Q&gt;&lt;R&gt;1&lt;/R&gt;&lt;C&gt;1&lt;/C&gt;&lt;D xsi:type="xsd:double"&gt;12273&lt;/D&gt;&lt;/FQL&gt;&lt;FQL&gt;&lt;Q&gt;DE000ENAG999^ECA_MED_EBIT(2011,0,,,"CUR=EUR")&lt;/Q&gt;&lt;R&gt;1&lt;/R&gt;&lt;C&gt;1&lt;/C&gt;&lt;D xsi:type="xsd:double"&gt;5391&lt;/D&gt;&lt;/FQL&gt;&lt;FQL&gt;&lt;Q&gt;DE000ENAG999^ECA_MED_EBIT(2012,0,,,"CUR=EUR")&lt;/Q&gt;&lt;R&gt;1&lt;/R&gt;&lt;C&gt;1&lt;/C&gt;&lt;D xsi:type="xsd:double"&gt;6994.1&lt;/D&gt;&lt;/FQL&gt;&lt;FQL&gt;&lt;Q&gt;DE000ENAG999^ECA_MED_EBIT(2013,0,,,"CUR=EUR")&lt;/Q&gt;&lt;R&gt;1&lt;/R&gt;&lt;C&gt;1&lt;/C&gt;&lt;D xsi:type="xsd:double"&gt;7410.5&lt;/D&gt;&lt;/FQL&gt;&lt;FQL&gt;&lt;Q&gt;DE000ENAG999^ECA_MED_EBIT(2014,0,,,"CUR=EUR")&lt;/Q&gt;&lt;R&gt;1&lt;/R&gt;&lt;C&gt;1&lt;/C&gt;&lt;D xsi:type="xsd:double"&gt;7680.5&lt;/D&gt;&lt;/FQL&gt;&lt;FQL&gt;&lt;Q&gt;DE000ENAG999^ECA_MED_NET(2011,0,,,"CUR=EUR")&lt;/Q&gt;&lt;R&gt;1&lt;/R&gt;&lt;C&gt;1&lt;/C&gt;&lt;D xsi:type="xsd:double"&gt;2308&lt;/D&gt;&lt;/FQL&gt;&lt;FQL&gt;&lt;Q&gt;DE000ENAG999^ECA_MED_NET(2012,0,,,"CUR=EUR")&lt;/Q&gt;&lt;R&gt;1&lt;/R&gt;&lt;C&gt;1&lt;/C&gt;&lt;D xsi:type="xsd:double"&gt;3251&lt;/D&gt;&lt;/FQL&gt;&lt;FQL&gt;&lt;Q&gt;DE000ENAG999^ECA_MED_NET(2013,0,,,"CUR=EUR")&lt;/Q&gt;&lt;R&gt;1&lt;/R&gt;&lt;C&gt;1&lt;/C&gt;&lt;D xsi:type="xsd:double"&gt;3441&lt;/D&gt;&lt;/FQL&gt;&lt;FQL&gt;&lt;Q&gt;DE000ENAG999^ECA_MED_NET(2014,0,,,"CU</t>
        </r>
      </text>
    </comment>
    <comment ref="A58" authorId="2" shapeId="0" xr:uid="{00000000-0006-0000-0000-00003B000000}">
      <text>
        <r>
          <rPr>
            <b/>
            <sz val="9"/>
            <color indexed="81"/>
            <rFont val="Tahoma"/>
            <family val="2"/>
          </rPr>
          <t>R=EUR")&lt;/Q&gt;&lt;R&gt;1&lt;/R&gt;&lt;C&gt;1&lt;/C&gt;&lt;D xsi:type="xsd:double"&gt;3773&lt;/D&gt;&lt;/FQL&gt;&lt;FQL&gt;&lt;Q&gt;DE000ENAG999^ECA_MED_CAPEX(2011,0,,,"CUR=EUR")&lt;/Q&gt;&lt;R&gt;1&lt;/R&gt;&lt;C&gt;1&lt;/C&gt;&lt;D xsi:type="xsd:double"&gt;7519&lt;/D&gt;&lt;/FQL&gt;&lt;FQL&gt;&lt;Q&gt;DE000ENAG999^ECA_MED_CAPEX(2012,0,,,"CUR=EUR")&lt;/Q&gt;&lt;R&gt;1&lt;/R&gt;&lt;C&gt;1&lt;/C&gt;&lt;D xsi:type="xsd:double"&gt;5861.2000000000007&lt;/D&gt;&lt;/FQL&gt;&lt;FQL&gt;&lt;Q&gt;DE000ENAG999^ECA_MED_CAPEX(2013,0,,,"CUR=EUR")&lt;/Q&gt;&lt;R&gt;1&lt;/R&gt;&lt;C&gt;1&lt;/C&gt;&lt;D xsi:type="xsd:double"&gt;5750&lt;/D&gt;&lt;/FQL&gt;&lt;FQL&gt;&lt;Q&gt;DE000ENAG999^ECA_MED_CAPEX(2014,0,,,"CUR=EUR")&lt;/Q&gt;&lt;R&gt;1&lt;/R&gt;&lt;C&gt;1&lt;/C&gt;&lt;D xsi:type="xsd:double"&gt;4686&lt;/D&gt;&lt;/FQL&gt;&lt;FQL&gt;&lt;Q&gt;DE000ENAG999^FF_SALES(ANN,2006,,,,EUR)&lt;/Q&gt;&lt;R&gt;1&lt;/R&gt;&lt;C&gt;1&lt;/C&gt;&lt;D xsi:type="xsd:double"&gt;64197&lt;/D&gt;&lt;/FQL&gt;&lt;FQL&gt;&lt;Q&gt;DE000ENAG999^FF_SALES(ANN,2007,,,,EUR)&lt;/Q&gt;&lt;R&gt;1&lt;/R&gt;&lt;C&gt;1&lt;/C&gt;&lt;D xsi:type="xsd:double"&gt;68731&lt;/D&gt;&lt;/FQL&gt;&lt;FQL&gt;&lt;Q&gt;DE000ENAG999^FF_SALES(ANN,2008,,,,EUR)&lt;/Q&gt;&lt;R&gt;1&lt;/R&gt;&lt;C&gt;1&lt;/C&gt;&lt;D xsi:type="xsd:double"&gt;86753&lt;/D&gt;&lt;/FQL&gt;&lt;FQL&gt;&lt;Q&gt;DE000ENAG999^FF_SALES(ANN,2009,,,,EUR)&lt;/Q&gt;&lt;R&gt;1&lt;/R&gt;&lt;C&gt;1&lt;/C&gt;&lt;D xsi:type="xsd:double"&gt;81817&lt;/D&gt;&lt;/FQL&gt;&lt;FQL&gt;&lt;Q&gt;DE000ENAG999^FF_EBITDA_IB(ANN,2006,,,,EUR)&lt;/Q&gt;&lt;R&gt;1&lt;/R&gt;&lt;C&gt;1&lt;/C&gt;&lt;D xsi:type="xsd:double"&gt;9281&lt;/D&gt;&lt;/FQL&gt;&lt;FQL&gt;&lt;Q&gt;DE000ENAG999^FF_EBITDA_IB(ANN,2007,,,,EUR)&lt;/Q&gt;&lt;R&gt;1&lt;/R&gt;&lt;C&gt;1&lt;/C&gt;&lt;D xsi:type="xsd:double"&gt;9486&lt;/D&gt;&lt;/FQL&gt;&lt;FQL&gt;&lt;Q&gt;DE000ENAG999^FF_EBITDA_IB(ANN,2008,,,,EUR)&lt;/Q&gt;&lt;R&gt;1&lt;/R&gt;&lt;C&gt;1&lt;/C&gt;&lt;D xsi:type="xsd:double"&gt;10962&lt;/D&gt;&lt;/FQL&gt;&lt;FQL&gt;&lt;Q&gt;DE000ENAG999^FF_EBITDA_IB(ANN,2009,,,,EUR)&lt;/Q&gt;&lt;R&gt;1&lt;/R&gt;&lt;C&gt;1&lt;/C&gt;&lt;D xsi:type="xsd:double"&gt;9668&lt;/D&gt;&lt;/FQL&gt;&lt;FQL&gt;&lt;Q&gt;DE000ENAG999^FF_EBIT_IB(ANN,2006,,,,EUR)&lt;/Q&gt;&lt;R&gt;1&lt;/R&gt;&lt;C&gt;1&lt;/C&gt;&lt;D xsi:type="xsd:double"&gt;6351&lt;/D&gt;&lt;/FQL&gt;&lt;FQL&gt;&lt;Q&gt;DE000ENAG999^FF_EBIT_IB(ANN,2007,,,,EUR)&lt;/Q&gt;&lt;R&gt;1&lt;/R&gt;&lt;C&gt;1&lt;/C&gt;&lt;D xsi:type="xsd:double"&gt;6391&lt;/D&gt;&lt;/FQL&gt;&lt;FQL&gt;&lt;Q&gt;DE000ENAG999^FF_EBIT_IB(ANN,2008,,,,EUR)&lt;/Q&gt;&lt;R&gt;1&lt;/R&gt;&lt;C&gt;1&lt;/C&gt;&lt;D xsi:type="xsd:double"&gt;7506&lt;/D&gt;&lt;/FQL&gt;&lt;FQL&gt;&lt;Q&gt;DE000ENAG999^FF_EBIT_IB(ANN,2009,,,,EUR)&lt;/Q&gt;&lt;R&gt;1&lt;/R&gt;&lt;C&gt;1&lt;/C&gt;&lt;D xsi:type="xsd:double"&gt;5977&lt;/D&gt;&lt;/FQL&gt;&lt;FQL&gt;&lt;Q&gt;DE000ENAG999^FF_NET_INC(ANN,2006,,,,EUR)&lt;/Q&gt;&lt;R&gt;1&lt;/R&gt;&lt;C&gt;1&lt;/C&gt;&lt;D xsi:type="xsd:double"&gt;4930&lt;/D&gt;&lt;/FQL&gt;&lt;FQL&gt;&lt;Q&gt;DE000ENAG999^FF_NET_INC(ANN,2007,,,,EUR)&lt;/Q&gt;&lt;R&gt;1&lt;/R&gt;&lt;C&gt;1&lt;/C&gt;&lt;D xsi:type="xsd:double"&gt;6874&lt;/D&gt;&lt;/FQL&gt;&lt;FQL&gt;&lt;Q&gt;DE000ENAG999^FF_NET_INC(ANN,2008,,,,EUR)&lt;/Q&gt;&lt;R&gt;1&lt;/R&gt;&lt;C&gt;1&lt;/C&gt;&lt;D xsi:type="xsd:double"&gt;1394&lt;/D&gt;&lt;/FQL&gt;&lt;FQL&gt;&lt;Q&gt;DE000ENAG999^FF_NET_INC(ANN,2009,,,,EUR)&lt;/Q&gt;&lt;R&gt;1&lt;/R&gt;&lt;C&gt;1&lt;/C&gt;&lt;D xsi:type="xsd:double"&gt;8568&lt;/D&gt;&lt;/FQL&gt;&lt;FQL&gt;&lt;Q&gt;DE000ENAG999^FF_CAPEX_FIX(ANN,2006,,,,EUR)&lt;/Q&gt;&lt;R&gt;1&lt;/R&gt;&lt;C&gt;1&lt;/C&gt;&lt;D xsi:type="xsd:double"&gt;4083&lt;/D&gt;&lt;/FQL&gt;&lt;FQL&gt;&lt;Q&gt;DE000ENAG999^FF_CAPEX_FIX(ANN,2007,,,,EUR)&lt;/Q&gt;&lt;R&gt;1&lt;/R&gt;&lt;C&gt;1&lt;/C&gt;&lt;D xsi:type="xsd:double"&gt;6916&lt;/D&gt;&lt;/FQL&gt;&lt;FQL&gt;&lt;Q&gt;DE000ENAG999^FF_CAPEX_FIX(ANN,2008,,,,EUR)&lt;/Q&gt;&lt;R&gt;1&lt;/R&gt;&lt;C&gt;1&lt;/C&gt;&lt;D xsi:type="xsd:double"&gt;8996&lt;/D&gt;&lt;/FQL&gt;&lt;FQL&gt;&lt;Q&gt;DE000ENAG999^FF_CAPEX_FIX(ANN,2009,,,,EUR)&lt;/Q&gt;&lt;R&gt;1&lt;/R&gt;&lt;C&gt;1&lt;/C&gt;&lt;D xsi:type="xsd:double"&gt;8376&lt;/D&gt;&lt;/FQL&gt;&lt;FQL&gt;&lt;Q&gt;DE000ENAG999^1.0*(EC_NEST_REC_B(40494)+EC_NEST_REC_O(40494))/EC_NEST_REC(40494)&lt;/Q&gt;&lt;R&gt;1&lt;/R&gt;&lt;C&gt;1&lt;/C&gt;&lt;D xsi:type="xsd:double"&gt;0.3333333&lt;/D&gt;&lt;/FQL&gt;&lt;FQL&gt;&lt;Q&gt;DE000ENAG999^1.0*EC_NEST_REC_H(40494)/EC_NEST_REC(40494)&lt;/Q&gt;&lt;R&gt;1&lt;/R&gt;&lt;C&gt;1&lt;/C&gt;&lt;D xsi:type="xsd:double"&gt;0.44444439999999996&lt;/D&gt;&lt;/FQL&gt;&lt;FQL&gt;&lt;Q&gt;DE000ENAG999^1.0*(EC_NEST_REC_S(40494)+EC_NEST_REC_U(40494))/EC_NEST_REC(40494)&lt;/Q&gt;&lt;R&gt;1&lt;/R&gt;&lt;C&gt;1&lt;/C&gt;&lt;D xsi:type="xsd:double"&gt;0.22222219999999998&lt;/D&gt;&lt;/FQL&gt;&lt;FQL&gt;&lt;Q&gt;DE000ENAG999^1.0*(EC_NEST_REC_B(40524)+EC_NEST_REC_O(40524))/EC_NEST_REC(40524)&lt;/Q&gt;&lt;R&gt;1&lt;/R&gt;&lt;C&gt;1&lt;/C&gt;&lt;D xsi:type="xsd:double"&gt;0.2972973&lt;/D&gt;&lt;/FQL&gt;&lt;FQL&gt;&lt;Q&gt;DE000ENAG999^1.0*EC_NEST_REC_H(40524)/EC_NEST_REC(40524)&lt;/Q&gt;&lt;R&gt;1&lt;/R&gt;&lt;C&gt;1&lt;/C&gt;&lt;D xsi:type="xsd:double"&gt;0.45945949999999997&lt;/D&gt;&lt;/FQL&gt;&lt;FQL&gt;&lt;Q&gt;DE000ENAG999^1.0*(EC_NEST_REC_S(40524)+EC_NEST_REC_U(40524))/EC_NEST_REC(40524)&lt;/Q&gt;&lt;R&gt;1&lt;/R&gt;&lt;C&gt;1&lt;/C&gt;&lt;D xsi:type="xsd:double"&gt;0.2432432&lt;/D&gt;&lt;/FQL&gt;&lt;FQL&gt;&lt;Q&gt;DE000ENAG999^1.0*(EC_NEST_REC_B(40555)+EC_NEST_REC_O(40555))/EC_NEST_REC(40555)&lt;/Q&gt;&lt;R&gt;1&lt;/R&gt;&lt;C&gt;1&lt;/C&gt;&lt;D xsi:type="xsd:double"&gt;0.2894737&lt;/D&gt;&lt;/FQL&gt;&lt;FQL&gt;&lt;Q&gt;DE000ENAG999^1.0*EC_NEST_REC_H(40555)/EC_NEST_REC(40555)&lt;/Q&gt;&lt;R&gt;1&lt;/R&gt;&lt;C&gt;1&lt;/C&gt;&lt;D xsi:type="xsd:double"&gt;0.4473684&lt;/D&gt;&lt;/FQL&gt;&lt;FQL&gt;&lt;Q&gt;DE000ENAG999^1.0*(EC_NEST_REC_S(40555)+EC_NEST_REC_U(40555))/EC_NEST_REC(40555)&lt;/Q&gt;&lt;R&gt;1&lt;/R&gt;&lt;C&gt;1&lt;/C&gt;&lt;D xsi:type="xsd:double"&gt;0.2631579&lt;/D&gt;&lt;/FQL&gt;&lt;FQL&gt;&lt;Q&gt;DE000ENAG999^1.0*(EC_NEST_REC_B(40586)+EC_NEST_REC_O(40586))/EC_NEST_REC(40586)&lt;/Q&gt;&lt;R&gt;1&lt;/R&gt;&lt;C&gt;1&lt;/C&gt;&lt;D xsi:type="xsd:double"&gt;0.3333333&lt;/D&gt;&lt;/FQL&gt;&lt;FQL&gt;&lt;Q&gt;DE000ENAG999^1.0*EC_NEST_REC_H(40586)/EC_NEST_REC(40586)&lt;/Q&gt;&lt;R&gt;1&lt;/R&gt;&lt;C&gt;1&lt;/C&gt;&lt;D xsi:type="xsd:double"&gt;0.41025639999999997&lt;/D&gt;&lt;/FQL&gt;&lt;FQL&gt;&lt;Q&gt;DE000ENAG999^1.0*(EC_NEST_REC_S(40586)+EC_NEST_REC_U(40586))/EC_NEST_REC(40586)&lt;/Q&gt;&lt;R&gt;1&lt;/R&gt;&lt;C&gt;1&lt;/C&gt;&lt;D xsi:type="xsd:double"&gt;0.2564103&lt;/D&gt;&lt;/FQL&gt;&lt;FQL&gt;&lt;Q&gt;DE000ENAG999^1.0*(EC_NEST_REC_B(40614)+EC_NEST_REC_O(40614))/EC_NEST_REC(40614)&lt;/Q&gt;&lt;R&gt;1&lt;/R&gt;&lt;C&gt;1&lt;/C&gt;&lt;D xsi:type="xsd:double"&gt;0.3055556&lt;/D&gt;&lt;/FQL&gt;&lt;FQL&gt;&lt;Q&gt;DE000ENAG999^1.0*EC_NEST_REC_H(40614)/EC_NEST_REC(40614)&lt;/Q&gt;&lt;R&gt;1&lt;/R&gt;&lt;C&gt;1&lt;/C&gt;&lt;D xsi:type="xsd:double"&gt;0.4166667&lt;/D&gt;&lt;/FQL&gt;&lt;FQL&gt;&lt;Q&gt;DE000ENAG999^1.0*(EC_NEST_REC_S(40614)+EC_NEST_REC_U(40614))/EC_NEST_REC(40614)&lt;/Q&gt;&lt;R&gt;1&lt;/R&gt;&lt;C&gt;1&lt;/C&gt;&lt;D xsi:type="xsd:double"&gt;0.27777779999999996&lt;/D&gt;&lt;/FQL&gt;&lt;FQL&gt;&lt;Q&gt;DE000ENAG999^1.0*(EC_NEST_REC_B(40645)+EC_NEST_REC_O(40645))/EC_NEST_REC(40645)&lt;/Q&gt;&lt;R&gt;1&lt;/R&gt;&lt;C&gt;1&lt;/C&gt;&lt;D xsi:type="xsd:double"&gt;0.3157895&lt;/D&gt;&lt;/FQL&gt;&lt;FQL&gt;&lt;Q&gt;DE000ENAG999^1.0*EC_NEST_REC_H(40645)/EC_NEST_REC(40645)&lt;/Q&gt;&lt;R&gt;1&lt;/R&gt;&lt;C&gt;1&lt;/C&gt;&lt;D xsi:type="xsd:double"&gt;0.4210526&lt;/D&gt;&lt;/FQL&gt;&lt;FQL&gt;&lt;Q&gt;DE000ENAG999^1.0*(EC_NEST_REC_S(40645)+EC_NEST_REC_U(40645))/EC_NEST_REC(40645)&lt;/Q&gt;&lt;R&gt;1&lt;/R&gt;&lt;C&gt;1&lt;/C&gt;&lt;D xsi:type="xsd:double"&gt;0.2631579&lt;/D&gt;&lt;/FQL&gt;&lt;FQL&gt;&lt;Q&gt;DE000ENAG999^1.0*(EC_NEST_REC_B(40675)+EC_NEST_REC_O(40675))/EC_NEST_REC(40675)&lt;/Q&gt;&lt;R&gt;1&lt;/R&gt;&lt;C&gt;1&lt;/C&gt;&lt;D xsi:type="xsd:double"&gt;0.3076923&lt;/D&gt;&lt;/FQL&gt;&lt;FQL&gt;&lt;Q&gt;DE000ENAG999^1.0*EC_NEST_REC_H(40675)/EC_NEST_REC(40675)&lt;/Q&gt;&lt;R&gt;1&lt;/R&gt;&lt;C&gt;1&lt;/C&gt;&lt;D xsi:type="xsd:double"&gt;0.4358974&lt;/D&gt;&lt;/FQL&gt;&lt;FQL&gt;&lt;Q&gt;DE000ENAG999^1.0*(EC_NEST_REC_S(40675)+EC_NEST_REC_U(40675))/EC_NEST_REC(40675)&lt;/Q&gt;&lt;R&gt;1&lt;/R&gt;&lt;C&gt;1&lt;/C&gt;&lt;D xsi:type="xsd:double"&gt;0.2564103&lt;/D&gt;&lt;/FQL&gt;&lt;FQL&gt;&lt;Q&gt;DE000ENAG999^1.0*(EC_NEST_REC_B(40706)+EC_NEST_REC_O(40706))/EC_NEST_REC(40706)&lt;/Q&gt;&lt;R&gt;1&lt;/R&gt;&lt;C&gt;1&lt;/C&gt;&lt;D xsi:type="xsd:double"&gt;0.4210526&lt;/D&gt;&lt;/FQL&gt;&lt;FQL&gt;&lt;Q&gt;DE000ENAG999^1.0*EC_NEST_REC_H(40706)/EC_NEST_REC(40706)&lt;/Q&gt;&lt;R&gt;1&lt;/R&gt;&lt;C&gt;1&lt;/C&gt;&lt;D xsi:type="xsd:double"&gt;0.368421&lt;/D&gt;&lt;/FQL&gt;&lt;FQL&gt;&lt;Q&gt;DE000ENAG999^1.0*(EC_NEST_REC_S(40706)+EC_NEST_REC_U(40706))/EC_NEST_REC(40706)&lt;/Q&gt;&lt;R&gt;1&lt;/R&gt;&lt;C&gt;1&lt;/C&gt;&lt;D xsi:type="xsd:double"&gt;0.2105263&lt;/D&gt;&lt;/FQL&gt;&lt;FQL&gt;&lt;Q&gt;DE000ENAG999^1.0*(EC_NEST_REC_B(40736)+EC_NEST_REC_O(40736))/EC_NEST_REC(40736)&lt;/Q&gt;&lt;R&gt;1&lt;/R&gt;&lt;C&gt;1&lt;/C&gt;&lt;D xsi:type="xsd:double"&gt;0.46153849999999996&lt;/D&gt;&lt;/FQL&gt;&lt;FQL&gt;&lt;Q&gt;DE000ENAG999^1.0*EC_NEST_REC_H(40736)/EC_NEST_REC(40736)&lt;/Q&gt;&lt;R&gt;1&lt;/R&gt;&lt;C&gt;1&lt;/C&gt;&lt;D xsi:type="xsd:double"&gt;0.3333333&lt;/D&gt;&lt;/FQL&gt;&lt;FQL&gt;&lt;Q&gt;DE000ENAG999^1.0*(EC_NEST_REC_S(40736)+EC_NEST_REC_U(40736))/EC_NEST_REC(40736)&lt;/Q&gt;&lt;R&gt;1&lt;/R&gt;&lt;C&gt;1&lt;/C&gt;&lt;D xsi:type="xsd:double"&gt;0.20512819999999998&lt;/D&gt;&lt;/FQL&gt;&lt;FQL&gt;&lt;Q&gt;DE000ENAG999^1.0*(EC_NEST_REC_B(40767)+EC_NEST_REC_O(40767))/EC_NEST_REC(40767)&lt;/Q&gt;&lt;R&gt;1&lt;/R&gt;&lt;C&gt;1&lt;/C&gt;&lt;D xsi:type="xsd:double"&gt;0.4871795&lt;/D&gt;&lt;/FQL&gt;&lt;FQL&gt;&lt;Q&gt;DE000ENAG999^1.0*EC_NEST_REC_H(40767)/EC_NEST_REC(40767)&lt;/Q&gt;&lt;R&gt;1&lt;/R&gt;&lt;C&gt;1&lt;/C&gt;&lt;D xsi:type="xsd:double"&gt;0.3076923&lt;/D&gt;&lt;/FQL&gt;&lt;FQL&gt;&lt;Q&gt;DE000ENAG999^1.0*(EC_NEST_REC_S(40767)+EC_NEST_REC_U(40767))/EC_NEST_REC(40767)&lt;/Q&gt;&lt;R&gt;1&lt;/R&gt;&lt;C&gt;1&lt;/C&gt;&lt;D xsi:type="xsd:double"&gt;0.20512819999999998&lt;/D&gt;&lt;/FQL&gt;&lt;FQL&gt;&lt;Q&gt;DE000ENAG999^1.0*(EC_NEST_REC_B(40798)+EC_NEST_REC_O(40798))/EC_NEST_REC(40798)&lt;/Q&gt;&lt;R&gt;1&lt;/R&gt;&lt;C&gt;1&lt;/C&gt;&lt;D xsi:type="xsd:double"&gt;0.5&lt;/D&gt;&lt;/FQL&gt;&lt;FQL&gt;&lt;Q&gt;DE000ENAG999^1.0*EC_NEST_REC_H(40798)/EC_NEST_REC(40798)&lt;/Q&gt;&lt;R&gt;1&lt;/R&gt;&lt;C&gt;1&lt;/C&gt;&lt;D xsi:type="xsd:double"&gt;0.3333333&lt;/D&gt;&lt;/FQL&gt;&lt;FQL&gt;&lt;Q&gt;DE000ENAG999^1.0*(EC_NEST_REC_S(40798)+EC_NEST_REC_U(40798))/EC_NEST_REC(40798)&lt;/Q&gt;&lt;R&gt;1&lt;/R&gt;&lt;C&gt;1&lt;/C&gt;&lt;D xsi:type="xsd:double"&gt;0.1666667&lt;/D&gt;&lt;/FQL&gt;&lt;FQL&gt;&lt;Q&gt;DE000ENAG999^1.0*(EC_NEST_REC_B(40828)+EC_NEST_REC_O(40828))/EC_NEST_REC(40828)&lt;/Q&gt;&lt;R&gt;1&lt;/R&gt;&lt;C&gt;1&lt;/C&gt;&lt;D xsi:type="xsd:double"&gt;0.55555559999999993&lt;/D&gt;&lt;/FQL&gt;&lt;FQL&gt;&lt;Q&gt;DE000ENAG999^1.0*EC_NEST_REC_H(40828)/EC_NEST_REC(40828)&lt;/Q&gt;&lt;R&gt;1&lt;/R&gt;&lt;C&gt;1&lt;/C&gt;&lt;D xsi:type="xsd:double"&gt;0.27777779999999996&lt;/D&gt;&lt;/FQL&gt;&lt;FQL&gt;&lt;Q&gt;DE000ENAG999^1.0*(EC_NEST_REC_S(40828)+EC_NEST_REC_U(40828))/EC_NEST_REC(40828)&lt;/Q&gt;&lt;R&gt;1&lt;/R&gt;&lt;C&gt;1&lt;/C&gt;&lt;D xsi:type="xsd:double"&gt;0.1666667&lt;/D&gt;&lt;/FQL&gt;&lt;FQL&gt;&lt;Q&gt;DE000ENAG999^1.0*(EC_NEST_REC_B(40859)+EC_NEST_REC_O(40859))/EC_NEST_REC(40859)&lt;/Q&gt;&lt;R&gt;1&lt;/R&gt;&lt;C&gt;1&lt;/C&gt;&lt;D xsi:type="xsd:double"&gt;0.5128205&lt;/D&gt;&lt;/FQL&gt;&lt;FQL&gt;&lt;Q&gt;DE000ENAG999^1.0*EC_NEST_REC_H(40859)/EC_NEST_REC(40859)&lt;/Q&gt;&lt;R&gt;1&lt;/R&gt;&lt;C&gt;1&lt;/C&gt;&lt;D xsi:type="xsd:double"&gt;0.3076923&lt;/D&gt;&lt;/FQL&gt;&lt;FQL&gt;&lt;Q&gt;DE000ENAG999^1.0*(EC_NEST_REC_S(40859)+EC_NEST_REC_U(40859))/EC_NEST_REC(40859)&lt;/Q&gt;&lt;R&gt;1&lt;/R&gt;&lt;C&gt;1&lt;/C&gt;&lt;D xsi:type="xsd:double"&gt;0.17948719999999999&lt;/D&gt;&lt;/FQL&gt;&lt;FQL&gt;&lt;Q&gt;DE000BAY0017^JULIAN(FF_FISCAL_DATE(QTR,40861,,,RF,"DATEN"))&lt;/Q&gt;&lt;R&gt;1&lt;/R&gt;&lt;C&gt;1&lt;/C&gt;&lt;D xsi:type="xsd:int"&gt;40816&lt;/D&gt;&lt;/FQL&gt;&lt;FQL&gt;&lt;Q&gt;DE000BAY0017^FF_CAPEX_FIX(ANN,2010,,,,EUR)&lt;/Q&gt;&lt;R&gt;1&lt;/R&gt;&lt;C&gt;1&lt;/C&gt;&lt;D xsi:type="xsd:double"&gt;1514&lt;/D&gt;&lt;/FQL&gt;&lt;FQL&gt;&lt;Q&gt;DE000BAY0017^FF_NET_INC(ANN,2010,,,,EUR)&lt;/Q&gt;&lt;R&gt;1&lt;/R&gt;&lt;C&gt;1&lt;/C&gt;&lt;D xsi:type="xsd:double"&gt;1301&lt;/D&gt;&lt;/FQL&gt;&lt;FQL&gt;&lt;Q&gt;DE000BAY0017^FF_EBIT_IB(ANN,2010,,,,EUR)&lt;/Q&gt;&lt;R&gt;1&lt;/R&gt;&lt;C&gt;1&lt;/C&gt;&lt;D xsi:type="xsd:double"&gt;4245&lt;/D&gt;&lt;/FQL&gt;&lt;FQL&gt;&lt;Q&gt;DE000BAY0017^FF_EBITDA_IB(ANN,2010,,,,EUR)&lt;/Q&gt;&lt;R&gt;1&lt;/R&gt;&lt;C&gt;1&lt;/C&gt;&lt;D xsi:type="xsd:double"&gt;6787&lt;/D&gt;&lt;/FQL&gt;&lt;FQL&gt;&lt;Q&gt;DE000BAY0017^FF_SALES(ANN,2010,,,,EUR)&lt;/Q&gt;&lt;R&gt;1&lt;/R&gt;&lt;C&gt;1&lt;/C&gt;&lt;D xsi:type="xsd:double"&gt;35088&lt;/D&gt;&lt;/FQL&gt;&lt;FQL&gt;&lt;Q&gt;DE000BAY0017^ECA_MED_SALES(2011,0,,,"CUR=EUR")&lt;/Q&gt;&lt;R&gt;1&lt;/R&gt;&lt;C&gt;1&lt;/C&gt;&lt;D xsi:type="xsd:double"&gt;36456&lt;/D&gt;&lt;/FQL&gt;&lt;FQL&gt;&lt;Q&gt;DE000BAY0017^ECA_MED_SALES(2012,0,,,"CUR=EUR")&lt;/Q&gt;&lt;R&gt;1&lt;/R&gt;&lt;C&gt;1&lt;/C&gt;&lt;D xsi:type="xsd:double"&gt;37202&lt;/D&gt;&lt;/FQL&gt;&lt;FQL&gt;&lt;Q&gt;DE000BAY0017^ECA_MED_SALES(2013,0,,,"CUR=EUR")&lt;/Q&gt;&lt;R&gt;1&lt;/R&gt;&lt;C&gt;1&lt;/C&gt;&lt;D xsi:type="xsd:double"&gt;38907&lt;/D&gt;&lt;/FQL&gt;&lt;FQL&gt;&lt;Q&gt;DE000BAY0017^ECA_MED_SALES(2014,0,,,"CUR=EUR")&lt;/Q&gt;&lt;R&gt;1&lt;/R&gt;&lt;C&gt;1&lt;/C&gt;&lt;D xsi:type="xsd:double"&gt;40372&lt;/D&gt;&lt;/FQL&gt;&lt;FQL&gt;&lt;Q&gt;DE000BAY0017^ECA_MED_EBITDA(2011,0,,,"CUR=EUR")&lt;/Q&gt;&lt;R&gt;1&lt;/R&gt;&lt;C&gt;1&lt;/C&gt;&lt;D xsi:type="xsd:double"&gt;7624&lt;/D&gt;&lt;/FQL&gt;&lt;FQL&gt;&lt;Q&gt;DE000BAY0017^ECA_MED_EBITDA(2012,0,,,"CUR=EUR")&lt;/Q&gt;&lt;R&gt;1&lt;/R&gt;&lt;C&gt;1&lt;/C&gt;&lt;D xsi:type="xsd:double"&gt;7796.7000000000007&lt;/D&gt;&lt;/FQL&gt;&lt;FQL&gt;&lt;Q&gt;DE000BAY0017^ECA_MED_EBITDA(2013,0,,,"CUR=EUR")&lt;/Q&gt;&lt;R&gt;1&lt;/R&gt;&lt;C&gt;1&lt;/C&gt;&lt;D xsi:type="xsd:double"&gt;8313&lt;/D&gt;&lt;/FQL&gt;&lt;FQL&gt;&lt;Q&gt;DE000BAY0017^ECA_MED_EBITDA(2014,0,,,"CUR=EUR")&lt;/Q&gt;&lt;R&gt;1&lt;/R&gt;&lt;C&gt;1&lt;/C&gt;&lt;D xsi:type="xsd:double"&gt;8854.5&lt;/D&gt;&lt;/FQL&gt;&lt;FQL&gt;&lt;Q&gt;DE000BAY0017^ECA_MED_EBIT(2011,0,,,"CUR=EUR")&lt;/Q&gt;&lt;R&gt;1&lt;/R&gt;&lt;C&gt;1&lt;/C&gt;&lt;D xsi:type="xsd:double"&gt;4896&lt;/D&gt;&lt;/FQL&gt;&lt;FQL&gt;&lt;Q&gt;DE000BAY0017^ECA_MED_EBIT(2012,0,,,"CUR=EUR")&lt;/Q&gt;&lt;R&gt;1&lt;/R&gt;&lt;C&gt;1&lt;/C&gt;&lt;D xsi:type="xsd:double"&gt;5020&lt;/D&gt;&lt;/FQL&gt;&lt;FQL&gt;&lt;Q&gt;DE000BAY0017^ECA_MED_EBIT(2013,0,,,"CUR=EUR")&lt;/Q&gt;&lt;R&gt;1&lt;/R&gt;&lt;C&gt;1&lt;/C&gt;&lt;D xsi:type="xsd:double"&gt;5746&lt;/D&gt;&lt;/FQL&gt;&lt;FQL&gt;&lt;Q&gt;DE000BAY0017^ECA_MED_EBIT(2014,0,,,"CUR=EUR")&lt;/Q&gt;&lt;R&gt;1&lt;/R&gt;&lt;C&gt;1&lt;/C&gt;&lt;D xsi:type="xsd:double"&gt;6096&lt;/D&gt;&lt;/FQL&gt;&lt;FQL&gt;&lt;Q&gt;DE000BAY0017^ECA_MED_NET(2011,0,,,"CUR=EUR")&lt;/Q&gt;&lt;R&gt;1&lt;/R&gt;&lt;C&gt;1&lt;/C&gt;&lt;D xsi:type="xsd:double"&gt;2595&lt;/D&gt;&lt;/FQL&gt;&lt;FQL&gt;&lt;Q&gt;DE000BAY0017^ECA_MED_NET(2012,0,,,"CUR=EUR")&lt;/Q&gt;&lt;R&gt;1&lt;/R&gt;&lt;C&gt;1&lt;/C&gt;&lt;D xsi:type="xsd:double"&gt;3003&lt;/D&gt;&lt;/FQL&gt;&lt;FQL&gt;&lt;Q&gt;DE000BAY0017^ECA_MED_NET(2013,0,,,"CUR=EUR")&lt;/Q&gt;&lt;R&gt;1&lt;/R&gt;&lt;C&gt;1&lt;/C&gt;&lt;D xsi:type="xsd:double"&gt;3686&lt;/D&gt;&lt;/FQL&gt;&lt;FQL&gt;&lt;Q&gt;DE000BAY0017^ECA_MED_NET(2014,0,,,"CUR=EUR")&lt;/Q&gt;&lt;R&gt;1&lt;/R&gt;&lt;C&gt;1&lt;/C&gt;&lt;D xsi:type="xsd:double"&gt;4104&lt;/D&gt;&lt;/FQL&gt;&lt;FQL&gt;&lt;Q&gt;DE000BAY0017^ECA_MED_CAPEX(2011,0,,,"CUR=EUR")&lt;/Q&gt;&lt;R&gt;1&lt;/R&gt;&lt;C&gt;1&lt;/C&gt;&lt;D xsi:type="xsd:double"&gt;1700&lt;/D&gt;&lt;/FQL&gt;&lt;FQL&gt;&lt;Q&gt;DE000BAY0017^ECA_MED_CAPEX(2012,0,,,"CUR=EUR")&lt;/Q&gt;&lt;R&gt;1&lt;/R&gt;&lt;C&gt;1&lt;/C&gt;&lt;D xsi:type="xsd:double"&gt;1745.1000000000001&lt;/D&gt;&lt;/FQL&gt;&lt;FQL&gt;&lt;Q&gt;DE000BAY0017^ECA_MED_CAPEX(2013,0,,,"CUR=EUR")&lt;/Q&gt;&lt;R&gt;1&lt;/R&gt;&lt;C&gt;1&lt;/C&gt;&lt;D xsi:type="xsd:double"&gt;1800&lt;/D&gt;&lt;/FQL&gt;&lt;FQL&gt;&lt;Q&gt;DE000BAY0017^ECA_MED_CAPEX(2014,0,,,"CUR=EUR")&lt;/Q&gt;&lt;R&gt;1&lt;/R&gt;&lt;C&gt;1&lt;/C&gt;&lt;D xsi:type="xsd:double"&gt;1924&lt;/D&gt;&lt;/FQL&gt;&lt;FQL&gt;&lt;Q&gt;DE000BAY0017^FF_SALES(ANN,2006,,,,EUR)&lt;/Q&gt;&lt;R&gt;1&lt;/R&gt;&lt;C&gt;1&lt;/C&gt;&lt;D xsi:type="xsd:double"&gt;28956&lt;/D&gt;&lt;/FQL&gt;&lt;FQL&gt;&lt;Q&gt;DE000BAY0017^FF_SALES(ANN,2007,,,,EUR)&lt;/Q&gt;&lt;R&gt;1&lt;/R&gt;&lt;C&gt;1&lt;/C&gt;&lt;D xsi:type="xsd:double"&gt;32385&lt;/D&gt;&lt;/FQL&gt;&lt;FQL&gt;&lt;Q&gt;DE000BAY0017^FF_SALES(ANN,2008,,,,EUR)&lt;/Q&gt;&lt;R&gt;1&lt;/R&gt;&lt;C&gt;1&lt;/C&gt;&lt;D xsi:type="xsd:double"&gt;32918&lt;/D&gt;&lt;/FQL&gt;&lt;FQL&gt;&lt;Q&gt;DE000BAY0017^FF_SALES(ANN,2009,,,,EUR)&lt;/Q&gt;&lt;R&gt;1&lt;/R&gt;&lt;C&gt;1&lt;/C&gt;&lt;D xsi:type="xsd:double"&gt;31168&lt;/D&gt;&lt;/FQL&gt;&lt;FQL&gt;&lt;Q&gt;DE000BAY0017^FF_EBITDA_IB(ANN,2006,,,,EUR)&lt;/Q&gt;&lt;R&gt;1&lt;/R&gt;&lt;C&gt;1&lt;/C&gt;&lt;D xsi:type="xsd:double"&gt;5377&lt;/D&gt;&lt;/FQL&gt;&lt;FQL&gt;&lt;Q&gt;DE000BAY0017^FF_EBITDA_IB(ANN,2007,,,,EUR)&lt;/Q&gt;&lt;R&gt;1&lt;/R&gt;&lt;C&gt;1&lt;/C&gt;&lt;D xsi:type="xsd:double"&gt;6381&lt;/D&gt;&lt;/FQL&gt;&lt;FQL&gt;&lt;Q&gt;DE000BAY0017^FF_EBITDA_IB(ANN,2008,,,,EUR)&lt;/Q&gt;&lt;R&gt;1&lt;/R&gt;&lt;C&gt;1&lt;/C&gt;&lt;D xsi:type="xsd:double"&gt;6211&lt;/D&gt;&lt;/FQL&gt;&lt;FQL&gt;&lt;Q&gt;DE000BAY0017^FF_EBITDA_IB(ANN,2009,,,,EUR)&lt;/Q&gt;&lt;R&gt;1&lt;/R&gt;&lt;C&gt;1&lt;/C&gt;&lt;D xsi:type="xsd:double"&gt;5870&lt;/D&gt;&lt;/FQL&gt;&lt;FQL&gt;&lt;Q&gt;DE000BAY0017^FF_EBIT_IB(ANN,2006,,,,EUR)&lt;/Q&gt;&lt;R&gt;1&lt;/R&gt;&lt;C&gt;1&lt;/C&gt;&lt;D xsi:type="xsd:double"&gt;3145&lt;/D&gt;&lt;/FQL&gt;&lt;FQL&gt;&lt;Q&gt;DE000BAY0017^FF_EBIT_IB(ANN,2007,,,,EUR)&lt;/Q&gt;&lt;R&gt;1&lt;/R&gt;&lt;C&gt;1&lt;/C&gt;&lt;D xsi:type="xsd:double"&gt;3903&lt;/D&gt;&lt;/FQL&gt;&lt;FQL&gt;&lt;Q&gt;DE000BAY0017^FF_EBIT_IB(ANN,2008,,,,EUR)&lt;/Q&gt;&lt;R&gt;1&lt;/R&gt;&lt;C&gt;1&lt;/C&gt;&lt;D xsi:type="xsd:double"&gt;3641&lt;/D&gt;&lt;/FQL&gt;&lt;FQL&gt;&lt;Q&gt;DE000BAY0017^FF_EBIT_IB(ANN,2009,,,,EUR)&lt;/Q&gt;&lt;R&gt;1&lt;/R&gt;&lt;C&gt;1&lt;/C&gt;&lt;D xsi:type="xsd:double"&gt;3210&lt;/D&gt;&lt;/FQL&gt;&lt;FQL&gt;&lt;Q&gt;DE000BAY0017^FF_NET_INC(ANN,2006,,,,EUR)&lt;/Q&gt;&lt;R&gt;1&lt;/R&gt;&lt;C&gt;1&lt;/C&gt;&lt;D xsi:type="xsd:double"&gt;1586&lt;/D&gt;&lt;/FQL&gt;&lt;FQL&gt;&lt;Q&gt;DE000BAY0017^FF_NET_INC(ANN,2007,,,,EUR)&lt;/Q&gt;&lt;R&gt;1&lt;/R&gt;&lt;C&gt;1&lt;/C&gt;&lt;D xsi:type="xsd:double"&gt;2399&lt;/D&gt;&lt;/FQL&gt;&lt;FQL&gt;&lt;Q&gt;DE000BAY0017^FF_NET_INC(ANN,2008,,,,EUR)&lt;/Q&gt;&lt;R&gt;1&lt;/R&gt;&lt;C&gt;1&lt;/C&gt;&lt;D xsi:type="xsd:double"&gt;1827&lt;/D&gt;&lt;/FQL&gt;&lt;FQL&gt;&lt;Q&gt;DE000BAY0017^FF_NET_INC(ANN,2009,,,,EUR)&lt;/Q&gt;&lt;R&gt;1&lt;/R&gt;&lt;C&gt;1&lt;/C&gt;&lt;D xsi:type="xsd:double"&gt;1359&lt;/D&gt;&lt;/FQL&gt;&lt;FQL&gt;&lt;Q&gt;DE000BAY0017^FF_CAPEX_FIX(ANN,2006,,,,EUR)&lt;/Q&gt;&lt;R&gt;1&lt;/R&gt;&lt;C&gt;1&lt;/C&gt;&lt;D xsi:type="xsd:double"&gt;1876&lt;/D&gt;&lt;/FQL&gt;&lt;FQL&gt;&lt;Q&gt;DE000BAY0017^FF_CAPEX_FIX(ANN,2007,,,,EUR)&lt;/Q&gt;&lt;R&gt;1&lt;/R&gt;&lt;C&gt;1&lt;/C&gt;&lt;D xsi:type="xsd:double"&gt;1860&lt;/D&gt;&lt;/FQL&gt;&lt;FQL&gt;&lt;Q&gt;DE000BAY0017^FF_CAPEX_FIX(ANN,2008,,,,EUR)&lt;/Q&gt;&lt;R&gt;1&lt;/R&gt;&lt;C&gt;1&lt;/C&gt;&lt;D xsi:type="xsd:double"&gt;1759&lt;/D&gt;&lt;/FQL&gt;&lt;FQL&gt;&lt;Q&gt;DE000BAY0017^FF_CAPEX_FIX(ANN,2009,,,,EUR)&lt;/Q&gt;&lt;R&gt;1&lt;/R&gt;&lt;C&gt;1&lt;/C&gt;&lt;D xsi:type="xsd:double"&gt;1575&lt;/D&gt;&lt;/FQL&gt;&lt;FQL&gt;&lt;Q&gt;DE000BAY0017^1.0*(EC_NEST_REC_B(40494)+EC_NEST_REC_O(40494))/EC_NEST_REC(40494)&lt;/Q&gt;&lt;R&gt;1&lt;/R&gt;&lt;C&gt;1&lt;/C&gt;&lt;D xsi:type="xsd:double"&gt;0.6052632&lt;/D&gt;&lt;/FQL&gt;&lt;FQL&gt;&lt;Q&gt;DE000BAY0017^1.0*EC_NEST_REC_H(40494)/EC_NEST_REC(40494)&lt;/Q&gt;&lt;R&gt;1&lt;/R&gt;&lt;C&gt;1&lt;/C&gt;&lt;D xsi:type="xsd:double"&gt;0.2894737&lt;/D&gt;&lt;/FQL&gt;&lt;FQL&gt;&lt;Q&gt;DE000BAY0017^1.0*(EC_NEST_REC_S(40494)+EC_NEST_REC_U(40494))/EC_NEST_REC(40494)&lt;/Q&gt;&lt;R&gt;1&lt;/R&gt;&lt;C&gt;1&lt;/C&gt;&lt;D xsi:type="xsd:double"&gt;0.10526316000000001&lt;/D&gt;&lt;/FQL&gt;&lt;FQL&gt;&lt;Q&gt;DE000BAY0017^1.0*(EC_NEST_REC_B(40524)+EC_NEST_REC_O(40524))/EC_NEST_REC(40524)&lt;/Q&gt;&lt;R&gt;1&lt;/R&gt;&lt;C&gt;1&lt;/C&gt;&lt;D xsi:type="xsd:double"&gt;0.5641026&lt;/D&gt;&lt;/FQL&gt;&lt;FQL&gt;&lt;Q&gt;DE000BAY0017^1.0*EC_NEST_REC_H(40524)/EC_NEST_REC(40524)&lt;/Q&gt;&lt;R&gt;1&lt;/R&gt;&lt;C&gt;1&lt;/C&gt;&lt;D xsi:type="xsd:double"&gt;0.3076923&lt;/D&gt;&lt;/FQL&gt;&lt;FQL&gt;&lt;Q&gt;DE000BAY0017^1.0*(EC_NEST_REC_S(40524)+EC_NEST_REC_U(40524))/EC_NEST_REC(40524)&lt;/Q&gt;&lt;R&gt;1&lt;/R&gt;&lt;C&gt;1&lt;/C&gt;&lt;D xsi:type="xsd:double"&gt;0.1282051&lt;/D&gt;&lt;/FQL&gt;&lt;FQL&gt;&lt;Q&gt;DE000BAY0017^1.0*(EC_NEST_REC_B(40555)+EC_NEST_REC_O(40555))/EC_NEST_REC(40555)&lt;/Q&gt;&lt;R&gt;1&lt;/R&gt;&lt;C&gt;1&lt;/C&gt;&lt;D xsi:type="xsd:double"&gt;0.6216216&lt;/D&gt;&lt;/FQL&gt;&lt;FQL&gt;&lt;Q&gt;DE000BAY0017^1.0*EC_NEST_REC_H(40555)/EC_NEST_REC(40555)&lt;/Q&gt;&lt;R&gt;1&lt;/R&gt;&lt;C&gt;1&lt;/C&gt;&lt;D xsi:type="xsd:double"&gt;0.27027029999999996&lt;/D&gt;&lt;/FQL&gt;&lt;FQL&gt;&lt;Q&gt;DE000BAY0017^1.0*(EC_NEST_REC_S(40555)+EC_NEST_REC_U(40555))/EC_NEST_REC(40555)&lt;/Q&gt;&lt;R&gt;1&lt;/R&gt;&lt;C&gt;1&lt;/C&gt;&lt;D xsi:type="xsd:double"&gt;0.10810811000000001&lt;/D&gt;&lt;/FQL&gt;&lt;FQL&gt;&lt;Q&gt;DE000BAY0017^1.0*(EC_NEST_REC_B(40586)+EC_NEST_REC_O(40586))/EC_NEST_REC(40586)&lt;/Q&gt;&lt;R&gt;1&lt;/R&gt;&lt;C&gt;1&lt;/C&gt;&lt;D xsi:type="xsd:double"&gt;0.6875&lt;/D&gt;&lt;/FQL&gt;&lt;FQL&gt;&lt;Q&gt;DE000BAY0017^1.0*EC_NEST_REC_H(40586)/EC_NEST_REC(40586)&lt;/Q&gt;&lt;R&gt;1&lt;/R&gt;&lt;C&gt;1&lt;/C&gt;&lt;D xsi:type="xsd:double"&gt;0.21875000000000003&lt;/D&gt;&lt;/FQL&gt;&lt;FQL&gt;&lt;Q&gt;DE000BAY0017^1.0*(EC_NEST_REC_S(40586)+EC_NEST_REC_U(40586))/EC_NEST_REC(40586)&lt;/Q&gt;&lt;R&gt;1&lt;/R&gt;&lt;C&gt;1&lt;/C&gt;&lt;D xsi:type="xsd:double"&gt;0.093750000000000014&lt;/D&gt;&lt;/FQL&gt;&lt;FQL&gt;&lt;Q&gt;DE000BAY0017^1.0*(EC_NEST_REC_B(40614)+EC_NEST_REC_O(40614))/EC_NEST_REC(40614)&lt;/Q&gt;&lt;R&gt;1&lt;/R&gt;&lt;C&gt;1&lt;/C&gt;&lt;D xsi:type="xsd:double"&gt;0.67647059999999992&lt;/D&gt;&lt;/FQL&gt;&lt;FQL&gt;&lt;Q&gt;DE000BAY0017^1.0*EC_NEST_REC_H(40614)/EC_NEST_REC(40614)&lt;/Q&gt;&lt;R&gt;1&lt;/R&gt;&lt;C&gt;1&lt;/C&gt;&lt;D xsi:type="xsd:double"&gt;0.23529409999999998&lt;/D&gt;&lt;/FQL&gt;&lt;FQL&gt;&lt;Q&gt;DE000BAY0017^1.0*(EC_NEST_REC_S(40614)+EC_NEST_REC_U(40614))/EC_NEST_REC(40614)&lt;/Q&gt;&lt;R&gt;1&lt;/R&gt;&lt;C&gt;1&lt;/C&gt;&lt;D xsi:type="xsd:double"&gt;0.0882353&lt;/D&gt;&lt;/FQL&gt;&lt;FQL&gt;&lt;Q&gt;DE000BAY0017^1.0*(EC_NEST_REC_B(40645)+EC_NEST_REC_O(40645))/EC_NEST_REC(40645)&lt;/Q&gt;&lt;R&gt;1&lt;/R&gt;&lt;C&gt;1&lt;/C&gt;&lt;D xsi:type="xsd:double"&gt;0.6666667&lt;/D&gt;&lt;/FQL&gt;&lt;FQL&gt;&lt;Q&gt;DE000BAY0017^1.0*EC_NEST_REC_H(40645)/EC_NEST_REC(40645)&lt;/Q&gt;&lt;R&gt;1&lt;/R&gt;&lt;C&gt;1&lt;/C&gt;&lt;D xsi:type="xsd:double"&gt;0.25&lt;/D&gt;&lt;/FQL&gt;&lt;FQL&gt;&lt;Q&gt;DE000BAY0017^1.0*(EC_NEST_REC_S(40645)+EC_NEST_REC_U(40645))/EC_NEST_REC(40645)&lt;/Q&gt;&lt;R&gt;1&lt;/R&gt;&lt;C&gt;1&lt;/C&gt;&lt;D xsi:type="xsd:double"&gt;0.08333334&lt;/D&gt;&lt;/FQL&gt;&lt;FQL&gt;&lt;Q&gt;DE000BAY0017^1.0*(EC_NEST_REC_B(40675)+EC_NEST_REC_O(40675))/EC_NEST_REC(40675)&lt;/Q&gt;&lt;R&gt;1&lt;/R&gt;&lt;C&gt;1&lt;/C&gt;&lt;D xsi:type="xsd:double"&gt;0.6666667&lt;/D&gt;&lt;/FQL&gt;&lt;FQL&gt;&lt;Q&gt;DE000BAY0017^1.0*EC_NEST_REC_H(40675)/EC_NEST_REC(40675)&lt;/Q&gt;&lt;R&gt;1&lt;/R&gt;&lt;C&gt;1&lt;/C&gt;&lt;D xsi:type="xsd:double"&gt;0.27777779999999996&lt;/D&gt;&lt;/FQL&gt;&lt;FQL&gt;&lt;Q&gt;DE000BAY0017^1.0*(EC_NEST_REC_S(40675)+EC_NEST_REC_U(40675))/EC_NEST_REC(40675)&lt;/Q&gt;&lt;R&gt;1&lt;/R&gt;&lt;C&gt;1&lt;/C&gt;&lt;D xsi:type="xsd:double"&gt;0.055555560000000004&lt;/D&gt;&lt;/FQL&gt;&lt;FQL&gt;&lt;Q&gt;DE000BAY0017^1.0*(EC_NEST_REC_B(40706)+EC_NEST_REC_O(40706))/EC_NEST_REC(40706)&lt;/Q&gt;&lt;R&gt;1&lt;/R&gt;&lt;C&gt;1&lt;/C&gt;&lt;D xsi:type="xsd:double"&gt;0.6571429&lt;/D&gt;&lt;/FQL&gt;&lt;FQL&gt;&lt;Q&gt;DE000BAY0017^1.0*EC_NEST_REC_H(40706)/EC_NEST_REC(40706)&lt;/Q&gt;&lt;R&gt;1&lt;/R&gt;&lt;C&gt;1&lt;/C&gt;&lt;D xsi:type="xsd:double"&gt;0.3142857&lt;/D&gt;&lt;/FQL&gt;&lt;FQL&gt;&lt;Q&gt;DE000BAY0017^1.0*(EC_NEST_REC_S(40706)+EC_NEST_REC_U(40706))/EC_NEST_REC(40706)&lt;/Q&gt;&lt;R&gt;1&lt;/R&gt;&lt;C&gt;1&lt;/C&gt;&lt;D xsi:type="xsd:double"&gt;0.028571430000000002&lt;/D&gt;&lt;/FQL&gt;&lt;FQL&gt;&lt;Q&gt;DE000BAY0017^1.0*(EC_NEST_REC_B(40736)+EC_NEST_REC_O(40736))/EC_NEST_REC(40736)&lt;/Q&gt;&lt;R&gt;1&lt;/R&gt;&lt;C&gt;1&lt;/C&gt;&lt;D xsi:type="xsd:double"&gt;0.6388889&lt;/D&gt;&lt;/FQL&gt;&lt;FQL&gt;&lt;Q&gt;DE000BAY0017^1.0*EC_NEST_REC_H(40736)/EC_NEST_REC(40736)&lt;/Q&gt;&lt;R&gt;1&lt;/R&gt;&lt;C&gt;1&lt;/C&gt;&lt;D xsi:type="xsd:double"&gt;0.3333333&lt;/D&gt;&lt;/FQL&gt;&lt;FQL&gt;&lt;Q&gt;DE000BAY0017^1.0*(EC_NEST_REC_S(40736)+EC_NEST_REC_U(40736))/EC_NEST_REC(40736)&lt;/Q&gt;&lt;R&gt;1&lt;/R&gt;&lt;C&gt;1&lt;/C&gt;&lt;D xsi:type="xsd:double"&gt;0.027777780000000002&lt;/D&gt;&lt;/FQL&gt;&lt;FQL&gt;&lt;Q&gt;DE000BAY0017^1.0*(EC_NEST_REC_B(40767)+EC_NEST_REC_O(40767))/EC_NEST_REC(40767)&lt;/Q&gt;&lt;R&gt;1&lt;/R&gt;&lt;C&gt;1&lt;/C&gt;&lt;D xsi:type="xsd:double"&gt;0.63636359999999992&lt;/D&gt;&lt;/FQL&gt;&lt;FQL&gt;&lt;Q&gt;DE000BAY0017^1.0*EC_NEST_REC_H(40767)/EC_NEST_REC(40767)&lt;/Q&gt;&lt;R&gt;1&lt;/R&gt;&lt;C&gt;1&lt;/C&gt;&lt;D xsi:type="xsd:double"&gt;0.3333333&lt;/D&gt;&lt;/FQL&gt;&lt;FQL&gt;&lt;Q&gt;DE000BAY0017^1.0*(EC_NEST_REC_S(40767)+EC_NEST_REC_U(40767))/EC_NEST_REC(40767)&lt;/Q&gt;&lt;R&gt;1&lt;/R&gt;&lt;C&gt;1&lt;/C&gt;&lt;D xsi:type="xsd:double"&gt;0.03030303&lt;/D&gt;&lt;/FQL&gt;&lt;FQL&gt;&lt;Q&gt;DE000BAY0017^1.0*(EC_NEST_REC_B(40798)+EC_NEST_REC_O(40798))/EC_NEST_REC(40798)&lt;/Q&gt;&lt;R&gt;1&lt;/R&gt;&lt;C&gt;1&lt;/C&gt;&lt;D xsi:type="xsd:double"&gt;0.6857143&lt;/D&gt;&lt;/FQL&gt;&lt;FQL&gt;&lt;Q&gt;DE000BAY0017^1.0*EC_NEST_REC_H(40798)/EC_NEST_REC(40798)&lt;/Q&gt;&lt;R&gt;1&lt;/R&gt;&lt;C&gt;1&lt;/C&gt;&lt;D xsi:type="xsd:double"&gt;0.2857143&lt;/D&gt;&lt;/FQL&gt;&lt;FQL&gt;&lt;Q&gt;DE000BAY0017^1.0*(EC_NEST_REC_S(40798)+EC_NEST_REC_U(40798))/EC_NEST_REC(40798)&lt;/Q&gt;&lt;R&gt;1&lt;/R&gt;&lt;C&gt;1&lt;/C&gt;&lt;D xsi:type="xsd:double"&gt;0.028571430000000002&lt;/D&gt;&lt;/FQL&gt;&lt;FQL&gt;&lt;Q&gt;DE000BAY0017^1.0*(EC_NEST_REC_B(40828)+EC_NEST_REC_O(40828))/EC_NEST_REC(40828)&lt;/Q&gt;&lt;R&gt;1&lt;/R&gt;&lt;C&gt;1&lt;/C&gt;&lt;D xsi:type="xsd:double"&gt;0.6571429&lt;/D&gt;&lt;/FQL&gt;&lt;FQL&gt;&lt;Q&gt;DE000BAY0017^1.0*EC_NEST_REC_H(40828)/EC_NEST_REC(40828)&lt;/Q&gt;&lt;R&gt;1&lt;/R&gt;&lt;C&gt;1&lt;/C&gt;&lt;D xsi:type="xsd:double"&gt;0.2857143&lt;/D&gt;&lt;/FQL&gt;&lt;FQL&gt;&lt;Q&gt;DE000BAY0017^1.0*(EC_NEST_REC_S(40828)+EC_NEST_REC_U(40828))/EC_NEST_REC(40828)&lt;/Q&gt;&lt;R&gt;1&lt;/R&gt;&lt;C&gt;1&lt;/C&gt;&lt;D xsi:type="xsd:double"&gt;0.057142860000000004&lt;/D&gt;&lt;/FQL&gt;&lt;FQL&gt;&lt;Q&gt;DE000BAY0017^1.0*(EC_NEST_REC_B(40859)+EC_NEST_REC_O(40859))/EC_NEST_REC(40859)&lt;/Q&gt;&lt;R&gt;1&lt;/R&gt;&lt;C&gt;1&lt;/C&gt;&lt;D xsi:type="xsd:double"&gt;0.6285715&lt;/D&gt;&lt;/FQL&gt;&lt;FQL&gt;&lt;Q&gt;DE000BAY0017^1.0*EC_NEST_REC_H(40859)/EC_NEST_REC(40859)&lt;/Q&gt;&lt;R&gt;1&lt;/R&gt;&lt;C&gt;1&lt;/C&gt;&lt;D xsi:type="xsd:double"&gt;0.3428572&lt;/D&gt;&lt;/FQL&gt;&lt;FQL&gt;&lt;Q&gt;DE000BAY0017^1.0*(EC_NEST_REC_S(40859)+EC_NEST_REC_U(40859))/EC_NEST_REC(40859)&lt;/Q&gt;&lt;R&gt;1&lt;/R&gt;&lt;C&gt;1&lt;/C&gt;&lt;D xsi:type="xsd:double"&gt;0.028571430000000002&lt;/D&gt;&lt;/FQL&gt;&lt;FQL&gt;&lt;Q&gt;DE000BASF111^JULIAN(FF_FISCAL_DATE(QTR,40861,,,RF,"DATEN"))&lt;/Q&gt;&lt;R&gt;1&lt;/R&gt;&lt;C&gt;1&lt;/C&gt;&lt;D xsi:type="xsd:int"&gt;40816&lt;/D&gt;&lt;/FQL&gt;&lt;FQL&gt;&lt;Q&gt;DE000BASF111^FF_CAPEX_FIX(ANN,2010,,,,EUR)&lt;/Q&gt;&lt;R&gt;1&lt;/R&gt;&lt;C&gt;1&lt;/C&gt;&lt;D xsi:type="xsd:double"&gt;2548&lt;/D&gt;&lt;/FQL&gt;&lt;FQL&gt;&lt;Q&gt;DE000BASF111^FF_NET_INC(ANN,2010,,,,EUR)&lt;/Q&gt;&lt;R&gt;1&lt;/R&gt;&lt;C&gt;1&lt;/C&gt;&lt;D xsi:type="xsd:double"&gt;4557&lt;/D&gt;&lt;/FQL&gt;&lt;FQL&gt;&lt;Q&gt;DE000BASF111^FF_EBIT_IB(ANN,2010,,,,EUR)&lt;/Q&gt;&lt;R&gt;1&lt;/R&gt;&lt;C&gt;1&lt;/C&gt;&lt;D xsi:type="xsd:double"&gt;7999&lt;/D&gt;&lt;/FQL&gt;&lt;FQL&gt;&lt;Q&gt;DE000BASF111^FF_EBITDA_IB(ANN,2010,,,,EUR)&lt;/Q&gt;&lt;R&gt;1&lt;/R&gt;&lt;C&gt;1&lt;/C&gt;&lt;D xsi:type="xsd:double"&gt;11369&lt;/D&gt;&lt;/FQL&gt;&lt;FQL&gt;&lt;Q&gt;DE000BASF111^FF_SALES(ANN,2010,,,,EUR)&lt;/Q&gt;&lt;R&gt;1&lt;/R&gt;&lt;C&gt;1&lt;/C&gt;&lt;D xsi:type="xsd:double"&gt;63873&lt;/D&gt;&lt;/FQL&gt;&lt;FQL&gt;&lt;Q&gt;DE000BASF111^ECA_MED_SALES(2011,0,,,"CUR=EUR")&lt;/Q&gt;&lt;R&gt;1&lt;/R&gt;&lt;C&gt;1&lt;/C&gt;&lt;D xsi:type="xsd:double"&gt;72321.5&lt;/D&gt;&lt;/FQL&gt;&lt;FQL&gt;&lt;Q&gt;DE000BASF111^ECA_MED_SALES(2012,0,,,"CUR=EUR")&lt;/Q&gt;&lt;R&gt;1&lt;/R&gt;&lt;C&gt;1&lt;/C&gt;&lt;D xsi:type="xsd:double"&gt;70695.05&lt;/D&gt;&lt;/FQL&gt;&lt;FQL&gt;&lt;Q&gt;DE000BASF111^ECA_MED_SALES(2013,0,,,"CUR=EUR")&lt;/Q&gt;&lt;R&gt;1&lt;/R&gt;&lt;C&gt;1&lt;/C&gt;&lt;D xsi:type="xsd:double"&gt;72650.650000000009&lt;/D&gt;&lt;/FQL&gt;&lt;FQL&gt;&lt;Q&gt;DE000BASF111^ECA_MED_SALES(2014,0,,,"CUR=EUR")&lt;/Q&gt;&lt;R&gt;1&lt;/R&gt;&lt;C&gt;1&lt;/C&gt;&lt;D xsi:type="xsd:double"&gt;72661&lt;/D&gt;&lt;/FQL&gt;&lt;FQL&gt;&lt;Q&gt;DE000BASF111^ECA_MED_EBITDA(2011,0,,,"CUR=EUR")&lt;/Q&gt;&lt;R&gt;1&lt;/R&gt;&lt;C&gt;1&lt;/C&gt;&lt;D xsi:type="xsd:double"&gt;11599&lt;/D&gt;&lt;/FQL&gt;&lt;FQL&gt;&lt;Q&gt;DE000BASF111^ECA_MED_EBITDA(2012,0,,,"CUR=EUR")&lt;/Q&gt;&lt;R&gt;1&lt;/R&gt;&lt;C&gt;1&lt;/C&gt;&lt;D xsi:type="xsd:double"&gt;11056&lt;/D&gt;&lt;/FQL&gt;&lt;FQL&gt;&lt;Q&gt;DE000BASF111^ECA_MED_EBITDA(2013,0,,,"CUR=EUR")&lt;/Q&gt;&lt;R&gt;1&lt;/R&gt;&lt;C&gt;1&lt;/C&gt;&lt;D xsi:type="xsd:double"&gt;11999&lt;/D&gt;&lt;/FQL&gt;&lt;FQL&gt;&lt;Q&gt;DE000BASF111^ECA_MED_EBITDA(2014,0,,,"CUR=EUR")&lt;/Q&gt;&lt;R&gt;1&lt;/R&gt;&lt;C&gt;1&lt;/C&gt;&lt;D xsi:type="xsd:double"&gt;12235.35&lt;/D&gt;&lt;/FQL&gt;&lt;FQL&gt;&lt;Q&gt;DE000BASF111^ECA_MED_EBIT(2011,0,,,"CUR=EUR")&lt;/Q&gt;&lt;R&gt;1&lt;/R&gt;&lt;C&gt;1&lt;/C&gt;&lt;D xsi:type="xsd:double"&gt;8442&lt;/D&gt;&lt;/FQL&gt;&lt;FQL&gt;&lt;Q&gt;DE000BASF111^ECA_MED_EBIT(2012,0,,,"CUR=EUR")&lt;/Q&gt;&lt;R&gt;1&lt;/R&gt;&lt;C&gt;1&lt;/C&gt;&lt;D xsi:type="xsd:double"&gt;8076.59&lt;/D&gt;&lt;/FQL&gt;&lt;FQL&gt;&lt;Q&gt;DE000BASF111^ECA_MED_EBIT(2013,0,,,"CUR=EUR")&lt;/Q&gt;&lt;R&gt;1&lt;/R&gt;&lt;C&gt;1&lt;/C&gt;&lt;D xsi:type="xsd:double"&gt;8586.221&lt;/D&gt;&lt;/FQL&gt;&lt;FQL&gt;&lt;Q&gt;DE000BASF111^ECA_MED_EBIT(2014,0,,,"CUR=EUR")&lt;/Q&gt;&lt;R&gt;1&lt;/R&gt;&lt;C&gt;1&lt;/C&gt;&lt;D xsi:type="xsd:double"&gt;9237.3000000000011&lt;/D&gt;&lt;/FQL&gt;&lt;FQL&gt;&lt;Q&gt;DE000BASF111^ECA_MED_NET(2011,0,,,"CUR=EUR")&lt;/Q&gt;&lt;R&gt;1&lt;/R&gt;&lt;C&gt;1&lt;/C&gt;&lt;D xsi:type="xsd:double"&gt;5918.52&lt;/D&gt;&lt;/FQL&gt;&lt;FQL&gt;&lt;Q&gt;DE000BASF111^ECA_MED_NET(2012,0,,,"CUR=EUR")&lt;/Q&gt;&lt;R&gt;1&lt;/R&gt;&lt;C&gt;1&lt;/C&gt;&lt;D xsi:type="xsd:double"&gt;4842.5&lt;/D&gt;&lt;/FQL&gt;&lt;FQL&gt;&lt;Q&gt;DE000BASF111^ECA_MED_NET(2013,0,,,"CUR=EUR")&lt;/Q&gt;&lt;R&gt;1&lt;/R&gt;&lt;C&gt;1&lt;/C&gt;&lt;D xsi:type="xsd:double"&gt;5115&lt;/D&gt;&lt;/FQL&gt;&lt;FQL&gt;&lt;Q&gt;DE000BASF111^ECA_MED_NET(2014,0,,,"CUR=EUR")&lt;/Q&gt;&lt;R&gt;1&lt;/R&gt;&lt;C&gt;1&lt;/C&gt;&lt;D xsi:type="xsd:double"&gt;5422.45&lt;/D&gt;&lt;/FQL&gt;&lt;FQL&gt;&lt;Q&gt;DE000BASF111^ECA_MED_CAPEX(2011,0,,,"CUR=EUR")&lt;/Q&gt;&lt;R&gt;1&lt;/R&gt;&lt;C&gt;1&lt;/C&gt;&lt;D xsi:type="xsd:double"&gt;2774.5&lt;/D&gt;&lt;/FQL&gt;&lt;FQL&gt;&lt;Q&gt;DE000BASF111^ECA_MED_CAPEX(2012,0,,,"CUR=EUR")&lt;/Q&gt;&lt;R&gt;1&lt;/R&gt;&lt;C&gt;1&lt;/C&gt;&lt;D xsi:type="xsd:double"&gt;2941&lt;/D&gt;&lt;/FQL&gt;&lt;FQL&gt;&lt;Q&gt;DE000BASF111^ECA_MED_CAPEX(2013,0,,,"CUR=EUR")&lt;/Q&gt;&lt;R&gt;1&lt;/R&gt;&lt;C&gt;1&lt;/C&gt;&lt;D xsi:type="xsd:double"&gt;3053&lt;/D&gt;&lt;/FQL&gt;&lt;FQL&gt;&lt;Q&gt;DE000BASF111^ECA_MED_CAPEX(2014,0,,,"CUR=EUR")&lt;/Q&gt;&lt;R&gt;1&lt;/R&gt;&lt;C&gt;1&lt;/C&gt;&lt;D xsi:type="xsd:double"&gt;3134&lt;/D&gt;&lt;/FQL&gt;&lt;FQL&gt;&lt;Q&gt;DE000BASF111^FF_SALES(ANN,2006,,,,EUR)&lt;/Q&gt;&lt;R&gt;1&lt;/R&gt;&lt;C&gt;1&lt;/C&gt;&lt;D xsi:type="xsd:double"&gt;52609.7&lt;/D&gt;&lt;/FQL&gt;&lt;FQL&gt;&lt;Q&gt;DE000BASF111^FF_SALES(ANN,2007,,,,EUR)&lt;/Q&gt;&lt;R&gt;1&lt;/R&gt;&lt;C&gt;1&lt;/C&gt;&lt;D xsi:type="xsd:double"&gt;57951.3&lt;/D&gt;&lt;/FQL&gt;&lt;FQL&gt;&lt;Q&gt;DE000BASF111^FF_SALES(ANN,2008,,,,EUR)&lt;/Q&gt;&lt;R&gt;1&lt;/R&gt;&lt;C&gt;1&lt;/C&gt;&lt;D xsi:type="xsd:double"&gt;62304&lt;/D&gt;&lt;/FQL&gt;&lt;FQL&gt;&lt;Q&gt;DE000BASF111^FF_SALES(ANN,2009,,,,EUR)&lt;/Q&gt;&lt;R&gt;1&lt;/R&gt;&lt;C&gt;1&lt;/C&gt;&lt;D xsi:type="xsd:double"&gt;50693&lt;/D&gt;&lt;/FQL&gt;&lt;FQL&gt;&lt;Q&gt;DE000BASF111^FF_EBITDA_IB(ANN,2006,,,,EUR)&lt;/Q&gt;&lt;R&gt;1&lt;/R&gt;&lt;C&gt;1&lt;/C&gt;&lt;D xsi:type="xsd:double"&gt;9674.6999999999971&lt;/D&gt;&lt;/FQL&gt;&lt;FQL&gt;&lt;Q&gt;DE000BASF111^FF_EBITDA_IB(ANN,2007,,,,EUR)&lt;/Q&gt;&lt;R&gt;1&lt;/R&gt;&lt;C&gt;1&lt;/C&gt;&lt;D xsi:type="xsd:double"&gt;9861.6000000000022&lt;/D&gt;&lt;/FQL&gt;&lt;FQL&gt;&lt;Q&gt;DE000BASF111^FF_EBITDA_IB(ANN,2008,,,,EUR)&lt;/Q&gt;&lt;R&gt;1&lt;/R&gt;&lt;C&gt;1&lt;/C&gt;&lt;D xsi:type="xsd:double"&gt;9472&lt;/D&gt;&lt;/FQL&gt;&lt;FQL&gt;&lt;Q&gt;DE000BASF111^FF_EBITDA_IB(ANN,2009,,,,EUR)&lt;/Q&gt;&lt;R&gt;1&lt;/R&gt;&lt;C&gt;1&lt;/C&gt;&lt;D xsi:type="xsd:double"&gt;8698&lt;/D&gt;&lt;/FQL&gt;&lt;FQL&gt;&lt;Q&gt;DE000BASF111^FF_EBIT_IB(ANN,2006,,,,EUR)&lt;/Q&gt;&lt;R&gt;1&lt;/R&gt;&lt;C&gt;1&lt;/C&gt;&lt;D xsi:type="xsd:double"&gt;7054.699999999998&lt;/D&gt;&lt;/FQL&gt;&lt;FQL&gt;&lt;Q&gt;DE000BASF111^FF_EBIT_IB(ANN,2007,,,,EUR)&lt;/Q&gt;&lt;R&gt;1&lt;/R&gt;&lt;C&gt;1&lt;/C&gt;&lt;D xsi:type="xsd:double"&gt;7113.6000000000013&lt;/D&gt;&lt;/FQL&gt;&lt;FQL&gt;&lt;Q&gt;DE000BASF111^FF_EBIT_IB(ANN,2008,,,,EUR)&lt;/Q&gt;&lt;R&gt;1&lt;/R&gt;&lt;C&gt;1&lt;/C&gt;&lt;D xsi:type="xsd:double"&gt;6664&lt;/D&gt;&lt;/FQL&gt;&lt;FQL&gt;&lt;Q&gt;DE000BASF111^FF_EBIT_IB(ANN,2009,,,,EUR)&lt;/Q&gt;&lt;R&gt;1&lt;/R&gt;&lt;C&gt;1&lt;/C&gt;&lt;D xsi:type="xsd:double"&gt;5593&lt;/D&gt;&lt;/FQL&gt;&lt;FQL&gt;&lt;Q&gt;DE000BASF111^FF_NET_INC(ANN,2006,,,,EUR)&lt;/Q&gt;&lt;R&gt;1&lt;/R&gt;&lt;C&gt;1&lt;/C&gt;&lt;D xsi:type="xsd:double"&gt;3215.2&lt;/D&gt;&lt;/FQL&gt;&lt;FQL&gt;&lt;Q&gt;DE000BASF111^FF_NET_INC(ANN,2007,,,,EUR)&lt;/Q&gt;&lt;R&gt;1&lt;/R&gt;&lt;C&gt;1&lt;/C&gt;&lt;D xsi:type="xsd:double"&gt;4065.5&lt;/D&gt;&lt;/FQL&gt;&lt;FQL&gt;&lt;Q&gt;DE000BASF111^FF_NET_INC(ANN,2008,,,,EUR)&lt;/Q&gt;&lt;R&gt;1&lt;/R&gt;&lt;C&gt;1&lt;/C&gt;&lt;D xsi:type="xsd:double"&gt;2912&lt;/D&gt;&lt;/FQL&gt;&lt;FQL&gt;&lt;Q&gt;DE000BASF111^FF_NET_INC(ANN,2009,,,,EUR)&lt;/Q&gt;&lt;R&gt;1&lt;/R&gt;&lt;C&gt;1&lt;/C&gt;&lt;D xsi:type="xsd:double"&gt;1410&lt;/D&gt;&lt;/FQL&gt;&lt;FQL&gt;&lt;Q&gt;DE000BASF111^FF_CAPEX_FIX(ANN,2006,,,,EUR)&lt;/Q&gt;&lt;R&gt;1&lt;/R&gt;&lt;C&gt;1&lt;/C&gt;&lt;D xsi:type="xsd:double"&gt;2410.9&lt;/D&gt;&lt;/FQL&gt;&lt;FQL&gt;&lt;Q&gt;DE000BASF111^FF_CAPEX_FIX(ANN,2007,,,,EUR)&lt;/Q&gt;&lt;R&gt;1&lt;/R&gt;&lt;C&gt;1&lt;/C&gt;&lt;D xsi:type="xsd:double"&gt;2562.4&lt;/D&gt;&lt;/FQL&gt;&lt;FQL&gt;&lt;Q&gt;DE000BASF111^FF_CAPEX_FIX(ANN,2008,,,,EUR)&lt;/Q&gt;&lt;R&gt;1&lt;/R&gt;&lt;C&gt;1&lt;/C&gt;&lt;D xsi:type="xsd:double"&gt;2521&lt;/D&gt;&lt;/FQL&gt;&lt;FQL&gt;&lt;Q&gt;DE000BASF111^FF_CAPEX_FIX(ANN,2009,,,,EUR)&lt;/Q&gt;&lt;R&gt;1&lt;/R&gt;&lt;C&gt;1&lt;/C&gt;&lt;D xsi:type="xsd:double"&gt;2507&lt;/D&gt;&lt;/FQL&gt;&lt;FQL&gt;&lt;Q&gt;DE000BASF111^1.0*(EC_NEST_REC_B(40494)+EC_NEST_REC_O(40494))/EC_NEST_REC(40494)&lt;/Q&gt;&lt;R&gt;1&lt;/R&gt;&lt;C&gt;1&lt;/C&gt;&lt;D xsi:type="xsd:double"&gt;0.64516129999999994&lt;/D&gt;&lt;/FQL&gt;&lt;FQL&gt;&lt;Q&gt;DE000BASF111^1.0*EC_NEST_REC_H(40494)/EC_NEST_REC(40494)&lt;/Q&gt;&lt;R&gt;1&lt;/R&gt;&lt;C&gt;1&lt;/C&gt;&lt;D xsi:type="xsd:double"&gt;0.2903226&lt;/D&gt;&lt;/FQL&gt;&lt;FQL&gt;&lt;Q&gt;DE000BASF111^1.0*(EC_NEST_REC_S(40494)+EC_NEST_REC_U(40494))/EC_NEST_REC(40494)&lt;/Q&gt;&lt;R&gt;1&lt;/R&gt;&lt;C&gt;1&lt;/C&gt;&lt;D xsi:type="xsd:double"&gt;0.06451613&lt;/D&gt;&lt;/FQL&gt;&lt;FQL&gt;&lt;Q&gt;DE000BASF111^1.0*(EC_NEST_REC_B(40524)+EC_NEST_REC_O(40524))/EC_NEST_REC(40524)&lt;/Q&gt;&lt;R&gt;1&lt;/R&gt;&lt;C&gt;1&lt;/C&gt;&lt;D xsi:type="xsd:double"&gt;0.63636359999999992&lt;/D&gt;&lt;/FQL&gt;&lt;FQL&gt;&lt;Q&gt;DE000BASF111^1.0*EC_NEST_REC_H(40524)/EC_NEST_REC(40524)&lt;/Q&gt;&lt;R&gt;1&lt;/R&gt;&lt;C&gt;1&lt;/C&gt;&lt;D xsi:type="xsd:double"&gt;0.2727273&lt;/D&gt;&lt;/FQL&gt;&lt;FQL&gt;&lt;Q&gt;DE000BASF111^1.0*(EC_NEST_REC_S(40524)+EC_NEST_REC_U(40524))/EC_NEST_REC(40524)&lt;/Q&gt;&lt;R&gt;1&lt;/R&gt;&lt;C&gt;1&lt;/C&gt;&lt;D xsi:type="xsd:double"&gt;0.09090909&lt;/D&gt;&lt;/FQL&gt;&lt;FQL&gt;&lt;Q&gt;DE000BASF111^1.0*(EC_NEST_REC_B(40555)+EC_NEST_REC_O(40555))/EC_NEST_REC(40555)&lt;/Q&gt;&lt;R&gt;1&lt;/R&gt;&lt;C&gt;1&lt;/C&gt;&lt;D xsi:type="xsd:double"&gt;0.7058824&lt;/D&gt;&lt;/FQL&gt;&lt;FQL&gt;&lt;Q&gt;DE000BASF111^1.0*EC_NEST_REC_H(40555)/EC_NEST_REC(40555)&lt;/Q&gt;&lt;R&gt;1&lt;/R&gt;&lt;C&gt;1&lt;/C&gt;&lt;D xsi:type="xsd:double"&gt;0.23529409999999998&lt;/D&gt;&lt;/FQL&gt;&lt;FQL&gt;&lt;Q&gt;DE000BASF111^1.0*(EC_NEST_REC_S(40555)+EC_NEST_REC_U(40555))/EC_NEST_REC(40555)&lt;/Q&gt;&lt;R&gt;1&lt;/R&gt;&lt;C&gt;1&lt;/C&gt;&lt;D xsi:type="xsd:double"&gt;0.05882353&lt;/D&gt;&lt;/FQL&gt;&lt;FQL&gt;&lt;Q&gt;DE000BASF111^1.0*(EC_NEST_REC_B(40586)+EC_NEST_REC_O(40586))/EC_NEST_REC(40586)&lt;/Q&gt;&lt;R&gt;1&lt;/R&gt;&lt;C&gt;1&lt;/C&gt;&lt;D xsi:type="xsd:double"&gt;0.7692308&lt;/D&gt;&lt;/FQL&gt;&lt;FQL&gt;&lt;Q&gt;DE000BASF111^1.0*EC_NEST_REC_H(40586)/EC_NEST_REC(40586)&lt;/Q&gt;&lt;R&gt;1&lt;/R&gt;&lt;C&gt;1&lt;/C&gt;&lt;D xsi:type="xsd:double"&gt;0.1923077&lt;/D&gt;&lt;/FQL&gt;&lt;FQL&gt;&lt;Q&gt;DE000BASF111^1.0*(EC_NEST_REC_S(40586)+EC_NEST_REC_U(40586))/EC_NEST_REC(40586)&lt;/Q&gt;&lt;R&gt;1&lt;/R&gt;&lt;C&gt;1&lt;/C&gt;&lt;D xsi:type="xsd:double"&gt;0.03846154&lt;/D&gt;&lt;/FQL&gt;&lt;FQL&gt;&lt;Q&gt;DE000BASF111^1.0*(EC_NEST_REC_B(40614)+EC_NEST_REC_O(40614))/EC_NEST_REC(40614)&lt;/Q&gt;&lt;R&gt;1&lt;/R&gt;&lt;C&gt;1&lt;/C&gt;&lt;D xsi:type="xsd:double"&gt;0.7352941&lt;/D&gt;&lt;/FQL&gt;&lt;FQL&gt;&lt;Q&gt;DE000BASF111^1.0*EC_NEST_REC_H(40614)/EC_NEST_REC(40614)&lt;/Q&gt;&lt;R&gt;1&lt;/R&gt;&lt;C&gt;1&lt;/C&gt;&lt;D xsi:type="xsd:double"&gt;0.23529409999999998&lt;/D&gt;&lt;/FQL&gt;&lt;FQL&gt;&lt;Q&gt;DE000BASF111^1.0*(EC_NEST_REC_S(40614)+EC_NEST_REC_U(40614))/EC_NEST_REC(40614)&lt;/Q&gt;&lt;R&gt;1&lt;/R&gt;&lt;C&gt;1&lt;/C&gt;&lt;D xsi:type="xsd:double"&gt;0.029411760000000002&lt;/D&gt;&lt;/FQL&gt;&lt;FQL&gt;&lt;Q&gt;DE000BASF111^1.0*(EC_NEST_REC_B(40645)+EC_NEST_REC_O(40645))/EC_NEST_REC(40645)&lt;/Q&gt;&lt;R&gt;1&lt;/R&gt;&lt;C&gt;1&lt;/C&gt;&lt;D xsi:type="xsd:double"&gt;0.80555559999999993&lt;/D&gt;&lt;/FQL&gt;&lt;FQL&gt;&lt;Q&gt;DE000BASF111^1.0*EC_NEST_REC_H(40645)/EC_NEST_REC(40645)&lt;/Q&gt;&lt;R&gt;1&lt;/R&gt;&lt;C&gt;1&lt;/C&gt;&lt;D xsi:type="xsd:double"&gt;0.13888889999999998&lt;/D&gt;&lt;/FQL&gt;&lt;FQL&gt;&lt;Q&gt;DE000BASF111^1.0*(EC_NEST_REC_S(40645)+EC_NEST_REC_U(40645))/EC_NEST_REC(40645)&lt;/Q&gt;&lt;R&gt;1&lt;/R&gt;&lt;C&gt;1&lt;/C&gt;&lt;D xsi:type="xsd:double"&gt;0.055555560000000004&lt;/D&gt;&lt;/FQL&gt;&lt;FQL&gt;&lt;Q&gt;DE000BASF111^1.0*(EC_NEST_REC_B(40675)+EC_NEST_REC_O(40675))/EC_NEST_REC(40675)&lt;/Q&gt;&lt;R&gt;1&lt;/R&gt;&lt;C&gt;1&lt;/C&gt;&lt;D xsi:type="xsd:double"&gt;0.75&lt;/D&gt;&lt;/FQL&gt;&lt;FQL&gt;&lt;Q&gt;DE000BASF111^1.0*EC_NEST_REC_H(40675)/EC_NEST_REC(40675)&lt;/Q&gt;&lt;R&gt;1&lt;/R&gt;&lt;C&gt;1&lt;/C&gt;&lt;D xsi:type="xsd:double"&gt;0.22222219999999998&lt;/D&gt;&lt;/FQL&gt;&lt;FQL&gt;&lt;Q&gt;DE000BASF111^1.0*(EC_NEST_REC_S(40675)+EC_NEST_REC_U(40675))/EC_NEST_REC(40675)&lt;/Q&gt;&lt;R&gt;1&lt;/R&gt;&lt;C&gt;1&lt;/C&gt;&lt;D xsi:type="xsd:double"&gt;0.027777780000000002&lt;/D&gt;&lt;/FQL&gt;&lt;FQL&gt;&lt;Q&gt;DE000BASF111^1.0*(EC_NEST_REC_B(40706)+EC_NEST_REC_O(40706))/EC_NEST_REC(40706)&lt;/Q&gt;&lt;R&gt;1&lt;/R&gt;&lt;C&gt;1&lt;/C&gt;&lt;D xsi:type="xsd:double"&gt;0.71428569999999991&lt;/D&gt;&lt;/FQL&gt;&lt;FQL&gt;&lt;Q&gt;DE000BASF111^1.0*EC_NEST_REC_H(40706)/EC_NEST_REC(40706)&lt;/Q&gt;&lt;R&gt;1&lt;/R&gt;&lt;C&gt;1&lt;/C&gt;&lt;D xsi:type="xsd:double"&gt;0.22857139999999998&lt;/D&gt;&lt;/FQL&gt;&lt;FQL&gt;&lt;Q&gt;DE000BASF111^1.0*(EC_NEST_REC_S(40706)+EC_NEST_REC_U(40706))/EC_NEST_REC(40706)&lt;/Q&gt;&lt;R&gt;1&lt;/R&gt;&lt;C&gt;1&lt;/C&gt;&lt;D xsi:type="xsd:double"&gt;0.057142860000000004&lt;/D&gt;&lt;/FQL&gt;&lt;FQL&gt;&lt;Q&gt;DE000BASF111^1.0*(EC_NEST_REC_B(40736)+EC_NEST_REC_O(40736))/EC_NEST_REC(40736)&lt;/Q&gt;&lt;R&gt;1&lt;/R&gt;&lt;C&gt;1&lt;/C&gt;&lt;D xsi:type="xsd:double"&gt;0.7058824&lt;/D&gt;&lt;/FQL&gt;&lt;FQL&gt;&lt;Q&gt;DE000BASF111^1.0*EC_NEST_REC_H(40736)/EC_NEST_REC(40736)&lt;/Q&gt;&lt;R&gt;1&lt;/R&gt;&lt;C&gt;1&lt;/C&gt;&lt;D xsi:type="xsd:double"&gt;0.23529409999999998&lt;/D&gt;&lt;/FQL&gt;&lt;FQL&gt;&lt;Q&gt;DE000BASF111^1.0*(EC_NEST_REC_S(40736)+EC_NEST_REC_U(40736))/EC_NEST_REC(40736)&lt;/Q&gt;&lt;R&gt;1&lt;/R&gt;&lt;C&gt;1&lt;/C&gt;&lt;D xsi:type="xsd:double"&gt;0.05882353&lt;/D&gt;&lt;/FQL&gt;&lt;FQL&gt;&lt;Q&gt;DE000BASF111^1.0*(EC_NEST_REC_B(40767)+EC_NEST_REC_O(40767))/EC_NEST_REC(40767)&lt;/Q&gt;&lt;R&gt;1&lt;/R&gt;&lt;C&gt;1&lt;/C&gt;&lt;D xsi:type="xsd:double"&gt;0.60000000000000009&lt;/D&gt;&lt;/FQL&gt;&lt;FQL&gt;&lt;Q&gt;DE000BASF111^1.0*EC_NEST_REC_H(40767)/EC_NEST_REC(40767)&lt;/Q&gt;&lt;R&gt;1&lt;/R&gt;&lt;C&gt;1&lt;/C&gt;&lt;D xsi:type="xsd:double"&gt;0.3142857&lt;/D&gt;&lt;/FQL&gt;&lt;FQL&gt;&lt;Q&gt;DE000BASF111^1.0*(EC_NEST_REC_S(40767)+EC_NEST_REC_U(40767))/EC_NEST_REC(40767)&lt;/Q&gt;&lt;R&gt;1&lt;/R&gt;&lt;C&gt;1&lt;/C&gt;&lt;D xsi:type="xsd:double"&gt;0.08571429&lt;/D&gt;&lt;/FQL&gt;&lt;FQL&gt;&lt;Q&gt;DE000BASF111^1.0*(EC_NEST_REC_B(40798)+EC_NEST_REC_O(40798))/EC_NEST_REC(40798)&lt;/Q&gt;&lt;R&gt;1&lt;/R&gt;&lt;C&gt;1&lt;/C&gt;&lt;D xsi:type="xsd:double"&gt;0.5&lt;/D&gt;&lt;/FQL&gt;&lt;FQL&gt;&lt;Q&gt;DE000BASF111^1.0*EC_NEST_REC_H(40798)/EC_NEST_REC(40798)&lt;/Q&gt;&lt;R&gt;1&lt;/R&gt;&lt;C&gt;1&lt;/C&gt;&lt;D xsi:type="xsd:double"&gt;0.4117647&lt;/D&gt;&lt;/FQL&gt;&lt;FQL&gt;&lt;Q&gt;DE000BASF111^1.0*(EC_NEST_REC_S(40798)+EC_NEST_REC_U(40798))/EC_NEST_REC(40798)&lt;/Q&gt;&lt;R&gt;1&lt;/R&gt;&lt;C&gt;1&lt;/C&gt;&lt;D xsi:type="xsd:double"&gt;0.0882353&lt;/D&gt;&lt;/FQL&gt;&lt;FQL&gt;&lt;Q&gt;DE000BASF111^1.0*(EC_NEST_REC_B(40828)+EC_NEST_REC_O(40828))/EC_NEST_REC(40828)&lt;/Q&gt;&lt;R&gt;1&lt;/R&gt;&lt;C&gt;1&lt;/C&gt;&lt;D xsi:type="xsd:double"&gt;0.4857143&lt;/D&gt;&lt;/FQL&gt;&lt;FQL&gt;&lt;Q&gt;DE000BASF111^1.0*EC_NEST_REC_H(40828)/EC_NEST_REC(40828)&lt;/Q&gt;&lt;R&gt;1&lt;/R&gt;&lt;C&gt;1&lt;/C&gt;&lt;D xsi:type="xsd:double"&gt;0.4285714&lt;/D&gt;&lt;/FQL&gt;&lt;FQL&gt;&lt;Q&gt;DE000BASF111^1.0*(EC_NEST_REC_S(40828)+EC_NEST_REC_U(40828))/EC_NEST_REC(40828)&lt;/Q&gt;&lt;R&gt;1&lt;/R&gt;&lt;C&gt;1&lt;/C&gt;&lt;D xsi:type="xsd:double"&gt;0.08571429&lt;/D&gt;&lt;/FQL&gt;&lt;FQL&gt;&lt;Q&gt;DE000BASF111^1.0*(EC_NEST_REC_B(40859)+EC_NEST_REC_O(40859))/EC_NEST_REC(40859)&lt;/Q&gt;&lt;R&gt;1&lt;/R&gt;&lt;C&gt;1&lt;/C&gt;&lt;D xsi:type="xsd:double"&gt;0.5588235&lt;/D&gt;&lt;/FQL&gt;&lt;FQL&gt;&lt;Q&gt;DE000BASF111^1.0*EC_NEST_REC_H(40859)/EC_NEST_REC(40859)&lt;/Q&gt;&lt;R&gt;1&lt;/R&gt;&lt;C&gt;1&lt;/C&gt;&lt;D xsi:type="xsd:double"&gt;0.3823529&lt;/D&gt;&lt;/FQL&gt;&lt;FQL&gt;&lt;Q&gt;DE000BASF111^1.0*(EC_NEST_REC_S(40859)+EC_NEST_REC_U(40859))/EC_NEST_REC(40859)&lt;/Q&gt;&lt;R&gt;1&lt;/R&gt;&lt;C&gt;1&lt;/C&gt;&lt;D xsi:type="xsd:double"&gt;0.05882353&lt;/D&gt;&lt;/FQL&gt;&lt;FQL&gt;&lt;Q&gt;FR0000133308^JULIAN(FF_FISCAL_DATE(QTR,40861,,,RF,"DATEN"))&lt;/Q&gt;&lt;R&gt;1&lt;/R&gt;&lt;C&gt;1&lt;/C&gt;&lt;D xsi:type="xsd:int"&gt;40816&lt;/D&gt;&lt;/FQL&gt;&lt;FQL&gt;&lt;Q&gt;FR0000133308^FF_CAPEX_FIX(ANN,2010,,,,EUR)&lt;/Q&gt;&lt;R&gt;1&lt;/R&gt;&lt;C&gt;1&lt;/C&gt;&lt;D xsi:type="xsd:double"&gt;6102&lt;/D&gt;&lt;/FQL&gt;&lt;FQL&gt;&lt;Q&gt;FR0000133308^FF_NET_INC(ANN,2010,,,,EUR)&lt;/Q&gt;&lt;R&gt;1&lt;/R&gt;&lt;C&gt;1&lt;/C&gt;&lt;D xsi:type="xsd:double"&gt;3810&lt;/D&gt;&lt;/FQL&gt;&lt;FQL&gt;&lt;Q&gt;FR0000133308^FF_EBIT_IB(ANN,2010,,,,EUR)&lt;/Q&gt;&lt;R&gt;1&lt;/R&gt;&lt;C&gt;1&lt;/C&gt;&lt;D xsi:type="xsd:double"&gt;7921&lt;/D&gt;&lt;/FQL&gt;&lt;FQL&gt;&lt;Q&gt;FR0000133308^FF_EBITDA_IB(ANN,2010,,,,EUR)&lt;/Q&gt;&lt;R&gt;1&lt;/R&gt;&lt;C&gt;1&lt;/C&gt;&lt;D xsi:type="xsd:double"&gt;14382&lt;/D&gt;&lt;/FQL&gt;&lt;FQL&gt;&lt;Q&gt;FR0000133308^FF_SALES(ANN,2010,,,,EUR)&lt;/Q&gt;&lt;R&gt;1&lt;/R&gt;&lt;C&gt;1&lt;/C&gt;&lt;D xsi:type="xsd:double"&gt;45503&lt;/D&gt;&lt;/FQL&gt;&lt;FQL&gt;&lt;Q&gt;FR0000133308^ECA_MED_SALES(2011,0,,,"CUR=EUR")&lt;/Q&gt;&lt;R&gt;1&lt;/R&gt;&lt;C&gt;1&lt;/C&gt;&lt;D xsi:type="xsd:double"&gt;45280&lt;/D&gt;&lt;/FQL&gt;&lt;FQL&gt;&lt;Q&gt;FR0000133308^ECA_MED_SALES(2012,0,,,"CUR=EUR")&lt;/Q&gt;&lt;R&gt;1&lt;/R&gt;&lt;C&gt;1&lt;/C&gt;&lt;D xsi:type="xsd:double"&gt;44592&lt;/D&gt;&lt;/FQL&gt;&lt;FQL&gt;&lt;Q&gt;FR0000133308^ECA_MED_SALES(2013,0,,,"CUR=EUR")&lt;/Q&gt;&lt;R&gt;1&lt;/R&gt;&lt;C&gt;1&lt;/C&gt;&lt;D xsi:type="xsd:double"&gt;44237&lt;/D&gt;&lt;/FQL&gt;&lt;FQL&gt;&lt;Q&gt;FR0000133308^ECA_MED_SALES(2014,0,,,"CUR=EUR")&lt;/Q&gt;&lt;R&gt;1&lt;/R&gt;&lt;C&gt;1&lt;/C&gt;&lt;D xsi:type="xsd:double"&gt;44112.600000000006&lt;/D&gt;&lt;/FQL&gt;&lt;FQL&gt;&lt;Q&gt;FR0000133308^ECA_MED_EBITDA(2011,0,,,"CUR=EUR")&lt;/Q&gt;&lt;R&gt;1&lt;/R&gt;&lt;C&gt;1&lt;/C&gt;&lt;D xsi:type="xsd:double"&gt;14972.35&lt;/D&gt;&lt;/FQL&gt;&lt;FQL&gt;&lt;Q&gt;FR0000133308^ECA_MED_EBITDA(2012,0,,,"CUR=EUR")&lt;/Q&gt;&lt;R&gt;1&lt;/R&gt;&lt;C&gt;1&lt;/C&gt;&lt;D xsi:type="xsd:double"&gt;14484.75&lt;/D&gt;&lt;/FQL&gt;&lt;FQL&gt;&lt;Q&gt;FR0000133308^ECA_MED_EBITDA(2013,0,,,"CUR=EUR")&lt;/Q&gt;&lt;R&gt;1&lt;/R&gt;&lt;C&gt;1&lt;/C&gt;&lt;D xsi:type="xsd:double"&gt;14337.15&lt;/D&gt;&lt;/FQL&gt;&lt;FQL&gt;&lt;Q&gt;FR0000133308^ECA_MED_EBITDA(2014,0,,,"CUR=EUR")&lt;/Q&gt;&lt;R&gt;1&lt;/R&gt;&lt;C&gt;1&lt;/C&gt;&lt;D xsi:type="xsd:double"&gt;14270&lt;/D&gt;&lt;/FQL&gt;&lt;FQL&gt;&lt;Q&gt;FR0000133308^ECA_MED_EBIT(2011,0,,,"CUR=EUR")&lt;/Q&gt;&lt;R&gt;1&lt;/R&gt;&lt;C&gt;1&lt;/C&gt;&lt;D xsi:type="xsd:double"&gt;8436&lt;/D&gt;&lt;/FQL&gt;&lt;FQL&gt;&lt;Q&gt;FR0000133308^ECA_MED_EBIT(2012,0,,,"CUR=EUR")&lt;/Q&gt;&lt;R&gt;1&lt;/R&gt;&lt;C&gt;1&lt;/C&gt;&lt;D xsi:type="xsd:double"&gt;8057.79&lt;/D&gt;&lt;/FQL&gt;&lt;FQL&gt;&lt;Q&gt;FR0000133308^ECA_MED_EBIT(2013,0,,,"CUR=EUR")&lt;/Q&gt;&lt;R&gt;1&lt;/R&gt;&lt;C&gt;1&lt;/C&gt;&lt;D xsi:type="xsd:double"&gt;8012.7000000000007&lt;/D&gt;&lt;/FQL&gt;&lt;FQL&gt;&lt;Q&gt;FR0000133308^ECA_MED_EBIT(2014,0,,,"CUR=EUR")&lt;/Q&gt;&lt;R&gt;1&lt;/R&gt;&lt;C&gt;1&lt;/C&gt;&lt;D xsi:type="xsd:double"&gt;8281&lt;/D&gt;&lt;/FQL&gt;&lt;FQL&gt;&lt;Q&gt;FR0000133308^ECA_MED_NET(2011,0,,,"CUR=EUR")&lt;/Q&gt;&lt;R&gt;1&lt;/R&gt;&lt;C&gt;1&lt;/C&gt;&lt;D xsi:type="xsd:double"&gt;4137.345&lt;/D&gt;&lt;/FQL&gt;&lt;FQL&gt;&lt;Q&gt;FR0000133308^ECA_MED_NET(2012,0,,,"CUR=EUR")&lt;/Q&gt;&lt;R&gt;1&lt;/R&gt;&lt;C&gt;1&lt;/C&gt;&lt;D xsi:type="xsd:double"&gt;4070.85&lt;/D&gt;&lt;/FQL&gt;&lt;FQL&gt;&lt;Q&gt;FR0000133308^ECA_MED_NET(2013,0,,,"CUR=EUR")&lt;/Q&gt;&lt;R&gt;1&lt;/R&gt;&lt;C&gt;1&lt;/C&gt;&lt;D xsi:type="xsd:double"&gt;4113&lt;/D&gt;&lt;/FQL&gt;&lt;FQL&gt;&lt;Q&gt;FR0000133308^ECA_MED_NET(2014,0,,,"CUR=EUR")&lt;/Q&gt;&lt;R&gt;1&lt;/R&gt;&lt;C&gt;1&lt;/C&gt;&lt;D xsi:type="xsd:double"&gt;4129&lt;/D&gt;&lt;/FQL&gt;&lt;FQL&gt;&lt;Q&gt;FR0000133308^ECA_MED_CAPEX(2011,0,,,"CUR=EUR")&lt;/Q&gt;&lt;R&gt;1&lt;/R&gt;&lt;C&gt;1&lt;/C&gt;&lt;D xsi:type="xsd:doub</t>
        </r>
      </text>
    </comment>
    <comment ref="A59" authorId="2" shapeId="0" xr:uid="{00000000-0006-0000-0000-00003C000000}">
      <text>
        <r>
          <rPr>
            <b/>
            <sz val="9"/>
            <color indexed="81"/>
            <rFont val="Tahoma"/>
            <family val="2"/>
          </rPr>
          <t>le"&gt;5947&lt;/D&gt;&lt;/FQL&gt;&lt;FQL&gt;&lt;Q&gt;FR0000133308^ECA_MED_CAPEX(2012,0,,,"CUR=EUR")&lt;/Q&gt;&lt;R&gt;1&lt;/R&gt;&lt;C&gt;1&lt;/C&gt;&lt;D xsi:type="xsd:double"&gt;6253&lt;/D&gt;&lt;/FQL&gt;&lt;FQL&gt;&lt;Q&gt;FR0000133308^ECA_MED_CAPEX(2013,0,,,"CUR=EUR")&lt;/Q&gt;&lt;R&gt;1&lt;/R&gt;&lt;C&gt;1&lt;/C&gt;&lt;D xsi:type="xsd:double"&gt;5953.5&lt;/D&gt;&lt;/FQL&gt;&lt;FQL&gt;&lt;Q&gt;FR0000133308^ECA_MED_CAPEX(2014,0,,,"CUR=EUR")&lt;/Q&gt;&lt;R&gt;1&lt;/R&gt;&lt;C&gt;1&lt;/C&gt;&lt;D xsi:type="xsd:double"&gt;5484&lt;/D&gt;&lt;/FQL&gt;&lt;FQL&gt;&lt;Q&gt;FR0000133308^FF_SALES(ANN,2006,,,,EUR)&lt;/Q&gt;&lt;R&gt;1&lt;/R&gt;&lt;C&gt;1&lt;/C&gt;&lt;D xsi:type="xsd:double"&gt;51702&lt;/D&gt;&lt;/FQL&gt;&lt;FQL&gt;&lt;Q&gt;FR0000133308^FF_SALES(ANN,2007,,,,EUR)&lt;/Q&gt;&lt;R&gt;1&lt;/R&gt;&lt;C&gt;1&lt;/C&gt;&lt;D xsi:type="xsd:double"&gt;52959&lt;/D&gt;&lt;/FQL&gt;&lt;FQL&gt;&lt;Q&gt;FR0000133308^FF_SALES(ANN,2008,,,,EUR)&lt;/Q&gt;&lt;R&gt;1&lt;/R&gt;&lt;C&gt;1&lt;/C&gt;&lt;D xsi:type="xsd:double"&gt;53488&lt;/D&gt;&lt;/FQL&gt;&lt;FQL&gt;&lt;Q&gt;FR0000133308^FF_SALES(ANN,2009,,,,EUR)&lt;/Q&gt;&lt;R&gt;1&lt;/R&gt;&lt;C&gt;1&lt;/C&gt;&lt;D xsi:type="xsd:double"&gt;45944&lt;/D&gt;&lt;/FQL&gt;&lt;FQL&gt;&lt;Q&gt;FR0000133308^FF_EBITDA_IB(ANN,2006,,,,EUR)&lt;/Q&gt;&lt;R&gt;1&lt;/R&gt;&lt;C&gt;1&lt;/C&gt;&lt;D xsi:type="xsd:double"&gt;17690&lt;/D&gt;&lt;/FQL&gt;&lt;FQL&gt;&lt;Q&gt;FR0000133308^FF_EBITDA_IB(ANN,2007,,,,EUR)&lt;/Q&gt;&lt;R&gt;1&lt;/R&gt;&lt;C&gt;1&lt;/C&gt;&lt;D xsi:type="xsd:double"&gt;18038&lt;/D&gt;&lt;/FQL&gt;&lt;FQL&gt;&lt;Q&gt;FR0000133308^FF_EBITDA_IB(ANN,2008,,,,EUR)&lt;/Q&gt;&lt;R&gt;1&lt;/R&gt;&lt;C&gt;1&lt;/C&gt;&lt;D xsi:type="xsd:double"&gt;18618&lt;/D&gt;&lt;/FQL&gt;&lt;FQL&gt;&lt;Q&gt;FR0000133308^FF_EBITDA_IB(ANN,2009,,,,EUR)&lt;/Q&gt;&lt;R&gt;1&lt;/R&gt;&lt;C&gt;1&lt;/C&gt;&lt;D xsi:type="xsd:double"&gt;16079&lt;/D&gt;&lt;/FQL&gt;&lt;FQL&gt;&lt;Q&gt;FR0000133308^FF_EBIT_IB(ANN,2006,,,,EUR)&lt;/Q&gt;&lt;R&gt;1&lt;/R&gt;&lt;C&gt;1&lt;/C&gt;&lt;D xsi:type="xsd:double"&gt;9866&lt;/D&gt;&lt;/FQL&gt;&lt;FQL&gt;&lt;Q&gt;FR0000133308^FF_EBIT_IB(ANN,2007,,,,EUR)&lt;/Q&gt;&lt;R&gt;1&lt;/R&gt;&lt;C&gt;1&lt;/C&gt;&lt;D xsi:type="xsd:double"&gt;9927&lt;/D&gt;&lt;/FQL&gt;&lt;FQL&gt;&lt;Q&gt;FR0000133308^FF_EBIT_IB(ANN,2008,,,,EUR)&lt;/Q&gt;&lt;R&gt;1&lt;/R&gt;&lt;C&gt;1&lt;/C&gt;&lt;D xsi:type="xsd:double"&gt;10842&lt;/D&gt;&lt;/FQL&gt;&lt;FQL&gt;&lt;Q&gt;FR0000133308^FF_EBIT_IB(ANN,2009,,,,EUR)&lt;/Q&gt;&lt;R&gt;1&lt;/R&gt;&lt;C&gt;1&lt;/C&gt;&lt;D xsi:type="xsd:double"&gt;8975&lt;/D&gt;&lt;/FQL&gt;&lt;FQL&gt;&lt;Q&gt;FR0000133308^FF_NET_INC(ANN,2006,,,,EUR)&lt;/Q&gt;&lt;R&gt;1&lt;/R&gt;&lt;C&gt;1&lt;/C&gt;&lt;D xsi:type="xsd:double"&gt;928&lt;/D&gt;&lt;/FQL&gt;&lt;FQL&gt;&lt;Q&gt;FR0000133308^FF_NET_INC(ANN,2007,,,,EUR)&lt;/Q&gt;&lt;R&gt;1&lt;/R&gt;&lt;C&gt;1&lt;/C&gt;&lt;D xsi:type="xsd:double"&gt;6300&lt;/D&gt;&lt;/FQL&gt;&lt;FQL&gt;&lt;Q&gt;FR0000133308^FF_NET_INC(ANN,2008,,,,EUR)&lt;/Q&gt;&lt;R&gt;1&lt;/R&gt;&lt;C&gt;1&lt;/C&gt;&lt;D xsi:type="xsd:double"&gt;4069&lt;/D&gt;&lt;/FQL&gt;&lt;FQL&gt;&lt;Q&gt;FR0000133308^FF_NET_INC(ANN,2009,,,,EUR)&lt;/Q&gt;&lt;R&gt;1&lt;/R&gt;&lt;C&gt;1&lt;/C&gt;&lt;D xsi:type="xsd:double"&gt;2797&lt;/D&gt;&lt;/FQL&gt;&lt;FQL&gt;&lt;Q&gt;FR0000133308^FF_CAPEX_FIX(ANN,2006,,,,EUR)&lt;/Q&gt;&lt;R&gt;1&lt;/R&gt;&lt;C&gt;1&lt;/C&gt;&lt;D xsi:type="xsd:double"&gt;7039&lt;/D&gt;&lt;/FQL&gt;&lt;FQL&gt;&lt;Q&gt;FR0000133308^FF_CAPEX_FIX(ANN,2007,,,,EUR)&lt;/Q&gt;&lt;R&gt;1&lt;/R&gt;&lt;C&gt;1&lt;/C&gt;&lt;D xsi:type="xsd:double"&gt;7064&lt;/D&gt;&lt;/FQL&gt;&lt;FQL&gt;&lt;Q&gt;FR0000133308^FF_CAPEX_FIX(ANN,2008,,,,EUR)&lt;/Q&gt;&lt;R&gt;1&lt;/R&gt;&lt;C&gt;1&lt;/C&gt;&lt;D xsi:type="xsd:double"&gt;7140&lt;/D&gt;&lt;/FQL&gt;&lt;FQL&gt;&lt;Q&gt;FR0000133308^FF_CAPEX_FIX(ANN,2009,,,,EUR)&lt;/Q&gt;&lt;R&gt;1&lt;/R&gt;&lt;C&gt;1&lt;/C&gt;&lt;D xsi:type="xsd:double"&gt;5717&lt;/D&gt;&lt;/FQL&gt;&lt;FQL&gt;&lt;Q&gt;FR0000133308^1.0*(EC_NEST_REC_B(40494)+EC_NEST_REC_O(40494))/EC_NEST_REC(40494)&lt;/Q&gt;&lt;R&gt;1&lt;/R&gt;&lt;C&gt;1&lt;/C&gt;&lt;D xsi:type="xsd:double"&gt;0.46875000000000006&lt;/D&gt;&lt;/FQL&gt;&lt;FQL&gt;&lt;Q&gt;FR0000133308^1.0*EC_NEST_REC_H(40494)/EC_NEST_REC(40494)&lt;/Q&gt;&lt;R&gt;1&lt;/R&gt;&lt;C&gt;1&lt;/C&gt;&lt;D xsi:type="xsd:double"&gt;0.40625000000000006&lt;/D&gt;&lt;/FQL&gt;&lt;FQL&gt;&lt;Q&gt;FR0000133308^1.0*(EC_NEST_REC_S(40494)+EC_NEST_REC_U(40494))/EC_NEST_REC(40494)&lt;/Q&gt;&lt;R&gt;1&lt;/R&gt;&lt;C&gt;1&lt;/C&gt;&lt;D xsi:type="xsd:double"&gt;0.125&lt;/D&gt;&lt;/FQL&gt;&lt;FQL&gt;&lt;Q&gt;FR0000133308^1.0*(EC_NEST_REC_B(40524)+EC_NEST_REC_O(40524))/EC_NEST_REC(40524)&lt;/Q&gt;&lt;R&gt;1&lt;/R&gt;&lt;C&gt;1&lt;/C&gt;&lt;D xsi:type="xsd:double"&gt;0.4516129&lt;/D&gt;&lt;/FQL&gt;&lt;FQL&gt;&lt;Q&gt;FR0000133308^1.0*EC_NEST_REC_H(40524)/EC_NEST_REC(40524)&lt;/Q&gt;&lt;R&gt;1&lt;/R&gt;&lt;C&gt;1&lt;/C&gt;&lt;D xsi:type="xsd:double"&gt;0.41935479999999997&lt;/D&gt;&lt;/FQL&gt;&lt;FQL&gt;&lt;Q&gt;FR0000133308^1.0*(EC_NEST_REC_S(40524)+EC_NEST_REC_U(40524))/EC_NEST_REC(40524)&lt;/Q&gt;&lt;R&gt;1&lt;/R&gt;&lt;C&gt;1&lt;/C&gt;&lt;D xsi:type="xsd:double"&gt;0.1290323&lt;/D&gt;&lt;/FQL&gt;&lt;FQL&gt;&lt;Q&gt;FR0000133308^1.0*(EC_NEST_REC_B(40555)+EC_NEST_REC_O(40555))/EC_NEST_REC(40555)&lt;/Q&gt;&lt;R&gt;1&lt;/R&gt;&lt;C&gt;1&lt;/C&gt;&lt;D xsi:type="xsd:double"&gt;0.4333333&lt;/D&gt;&lt;/FQL&gt;&lt;FQL&gt;&lt;Q&gt;FR0000133308^1.0*EC_NEST_REC_H(40555)/EC_NEST_REC(40555)&lt;/Q&gt;&lt;R&gt;1&lt;/R&gt;&lt;C&gt;1&lt;/C&gt;&lt;D xsi:type="xsd:double"&gt;0.4333333&lt;/D&gt;&lt;/FQL&gt;&lt;FQL&gt;&lt;Q&gt;FR0000133308^1.0*(EC_NEST_REC_S(40555)+EC_NEST_REC_U(40555))/EC_NEST_REC(40555)&lt;/Q&gt;&lt;R&gt;1&lt;/R&gt;&lt;C&gt;1&lt;/C&gt;&lt;D xsi:type="xsd:double"&gt;0.1333333&lt;/D&gt;&lt;/FQL&gt;&lt;FQL&gt;&lt;Q&gt;FR0000133308^1.0*(EC_NEST_REC_B(40586)+EC_NEST_REC_O(40586))/EC_NEST_REC(40586)&lt;/Q&gt;&lt;R&gt;1&lt;/R&gt;&lt;C&gt;1&lt;/C&gt;&lt;D xsi:type="xsd:double"&gt;0.3103448&lt;/D&gt;&lt;/FQL&gt;&lt;FQL&gt;&lt;Q&gt;FR0000133308^1.0*EC_NEST_REC_H(40586)/EC_NEST_REC(40586)&lt;/Q&gt;&lt;R&gt;1&lt;/R&gt;&lt;C&gt;1&lt;/C&gt;&lt;D xsi:type="xsd:double"&gt;0.5172414&lt;/D&gt;&lt;/FQL&gt;&lt;FQL&gt;&lt;Q&gt;FR0000133308^1.0*(EC_NEST_REC_S(40586)+EC_NEST_REC_U(40586))/EC_NEST_REC(40586)&lt;/Q&gt;&lt;R&gt;1&lt;/R&gt;&lt;C&gt;1&lt;/C&gt;&lt;D xsi:type="xsd:double"&gt;0.1724138&lt;/D&gt;&lt;/FQL&gt;&lt;FQL&gt;&lt;Q&gt;FR0000133308^1.0*(EC_NEST_REC_B(40614)+EC_NEST_REC_O(40614))/EC_NEST_REC(40614)&lt;/Q&gt;&lt;R&gt;1&lt;/R&gt;&lt;C&gt;1&lt;/C&gt;&lt;D xsi:type="xsd:double"&gt;0.3783784&lt;/D&gt;&lt;/FQL&gt;&lt;FQL&gt;&lt;Q&gt;FR0000133308^1.0*EC_NEST_REC_H(40614)/EC_NEST_REC(40614)&lt;/Q&gt;&lt;R&gt;1&lt;/R&gt;&lt;C&gt;1&lt;/C&gt;&lt;D xsi:type="xsd:double"&gt;0.4864865&lt;/D&gt;&lt;/FQL&gt;&lt;FQL&gt;&lt;Q&gt;FR0000133308^1.0*(EC_NEST_REC_S(40614)+EC_NEST_REC_U(40614))/EC_NEST_REC(40614)&lt;/Q&gt;&lt;R&gt;1&lt;/R&gt;&lt;C&gt;1&lt;/C&gt;&lt;D xsi:type="xsd:double"&gt;0.13513509999999998&lt;/D&gt;&lt;/FQL&gt;&lt;FQL&gt;&lt;Q&gt;FR0000133308^1.0*(EC_NEST_REC_B(40645)+EC_NEST_REC_O(40645))/EC_NEST_REC(40645)&lt;/Q&gt;&lt;R&gt;1&lt;/R&gt;&lt;C&gt;1&lt;/C&gt;&lt;D xsi:type="xsd:double"&gt;0.368421&lt;/D&gt;&lt;/FQL&gt;&lt;FQL&gt;&lt;Q&gt;FR0000133308^1.0*EC_NEST_REC_H(40645)/EC_NEST_REC(40645)&lt;/Q&gt;&lt;R&gt;1&lt;/R&gt;&lt;C&gt;1&lt;/C&gt;&lt;D xsi:type="xsd:double"&gt;0.4473684&lt;/D&gt;&lt;/FQL&gt;&lt;FQL&gt;&lt;Q&gt;FR0000133308^1.0*(EC_NEST_REC_S(40645)+EC_NEST_REC_U(40645))/EC_NEST_REC(40645)&lt;/Q&gt;&lt;R&gt;1&lt;/R&gt;&lt;C&gt;1&lt;/C&gt;&lt;D xsi:type="xsd:double"&gt;0.1842105&lt;/D&gt;&lt;/FQL&gt;&lt;FQL&gt;&lt;Q&gt;FR0000133308^1.0*(EC_NEST_REC_B(40675)+EC_NEST_REC_O(40675))/EC_NEST_REC(40675)&lt;/Q&gt;&lt;R&gt;1&lt;/R&gt;&lt;C&gt;1&lt;/C&gt;&lt;D xsi:type="xsd:double"&gt;0.368421&lt;/D&gt;&lt;/FQL&gt;&lt;FQL&gt;&lt;Q&gt;FR0000133308^1.0*EC_NEST_REC_H(40675)/EC_NEST_REC(40675)&lt;/Q&gt;&lt;R&gt;1&lt;/R&gt;&lt;C&gt;1&lt;/C&gt;&lt;D xsi:type="xsd:double"&gt;0.4473684&lt;/D&gt;&lt;/FQL&gt;&lt;FQL&gt;&lt;Q&gt;FR0000133308^1.0*(EC_NEST_REC_S(40675)+EC_NEST_REC_U(40675))/EC_NEST_REC(40675)&lt;/Q&gt;&lt;R&gt;1&lt;/R&gt;&lt;C&gt;1&lt;/C&gt;&lt;D xsi:type="xsd:double"&gt;0.1842105&lt;/D&gt;&lt;/FQL&gt;&lt;FQL&gt;&lt;Q&gt;FR0000133308^1.0*(EC_NEST_REC_B(40706)+EC_NEST_REC_O(40706))/EC_NEST_REC(40706)&lt;/Q&gt;&lt;R&gt;1&lt;/R&gt;&lt;C&gt;1&lt;/C&gt;&lt;D xsi:type="xsd:double"&gt;0.3055556&lt;/D&gt;&lt;/FQL&gt;&lt;FQL&gt;&lt;Q&gt;FR0000133308^1.0*EC_NEST_REC_H(40706)/EC_NEST_REC(40706)&lt;/Q&gt;&lt;R&gt;1&lt;/R&gt;&lt;C&gt;1&lt;/C&gt;&lt;D xsi:type="xsd:double"&gt;0.5&lt;/D&gt;&lt;/FQL&gt;&lt;FQL&gt;&lt;Q&gt;FR0000133308^1.0*(EC_NEST_REC_S(40706)+EC_NEST_REC_U(40706))/EC_NEST_REC(40706)&lt;/Q&gt;&lt;R&gt;1&lt;/R&gt;&lt;C&gt;1&lt;/C&gt;&lt;D xsi:type="xsd:double"&gt;0.1944444&lt;/D&gt;&lt;/FQL&gt;&lt;FQL&gt;&lt;Q&gt;FR0000133308^1.0*(EC_NEST_REC_B(40736)+EC_NEST_REC_O(40736))/EC_NEST_REC(40736)&lt;/Q&gt;&lt;R&gt;1&lt;/R&gt;&lt;C&gt;1&lt;/C&gt;&lt;D xsi:type="xsd:double"&gt;0.2941177&lt;/D&gt;&lt;/FQL&gt;&lt;FQL&gt;&lt;Q&gt;FR0000133308^1.0*EC_NEST_REC_H(40736)/EC_NEST_REC(40736)&lt;/Q&gt;&lt;R&gt;1&lt;/R&gt;&lt;C&gt;1&lt;/C&gt;&lt;D xsi:type="xsd:double"&gt;0.5&lt;/D&gt;&lt;/FQL&gt;&lt;FQL&gt;&lt;Q&gt;FR0000133308^1.0*(EC_NEST_REC_S(40736)+EC_NEST_REC_U(40736))/EC_NEST_REC(40736)&lt;/Q&gt;&lt;R&gt;1&lt;/R&gt;&lt;C&gt;1&lt;/C&gt;&lt;D xsi:type="xsd:double"&gt;0.2058824&lt;/D&gt;&lt;/FQL&gt;&lt;FQL&gt;&lt;Q&gt;FR0000133308^1.0*(EC_NEST_REC_B(40767)+EC_NEST_REC_O(40767))/EC_NEST_REC(40767)&lt;/Q&gt;&lt;R&gt;1&lt;/R&gt;&lt;C&gt;1&lt;/C&gt;&lt;D xsi:type="xsd:double"&gt;0.2903226&lt;/D&gt;&lt;/FQL&gt;&lt;FQL&gt;&lt;Q&gt;FR0000133308^1.0*EC_NEST_REC_H(40767)/EC_NEST_REC(40767)&lt;/Q&gt;&lt;R&gt;1&lt;/R&gt;&lt;C&gt;1&lt;/C&gt;&lt;D xsi:type="xsd:double"&gt;0.5483871&lt;/D&gt;&lt;/FQL&gt;&lt;FQL&gt;&lt;Q&gt;FR0000133308^1.0*(EC_NEST_REC_S(40767)+EC_NEST_REC_U(40767))/EC_NEST_REC(40767)&lt;/Q&gt;&lt;R&gt;1&lt;/R&gt;&lt;C&gt;1&lt;/C&gt;&lt;D xsi:type="xsd:double"&gt;0.1612903&lt;/D&gt;&lt;/FQL&gt;&lt;FQL&gt;&lt;Q&gt;FR0000133308^1.0*(EC_NEST_REC_B(40798)+EC_NEST_REC_O(40798))/EC_NEST_REC(40798)&lt;/Q&gt;&lt;R&gt;1&lt;/R&gt;&lt;C&gt;1&lt;/C&gt;&lt;D xsi:type="xsd:double"&gt;0.3030303&lt;/D&gt;&lt;/FQL&gt;&lt;FQL&gt;&lt;Q&gt;FR0000133308^1.0*EC_NEST_REC_H(40798)/EC_NEST_REC(40798)&lt;/Q&gt;&lt;R&gt;1&lt;/R&gt;&lt;C&gt;1&lt;/C&gt;&lt;D xsi:type="xsd:double"&gt;0.5757576&lt;/D&gt;&lt;/FQL&gt;&lt;FQL&gt;&lt;Q&gt;FR0000133308^1.0*(EC_NEST_REC_S(40798)+EC_NEST_REC_U(40798))/EC_NEST_REC(40798)&lt;/Q&gt;&lt;R&gt;1&lt;/R&gt;&lt;C&gt;1&lt;/C&gt;&lt;D xsi:type="xsd:double"&gt;0.12121212&lt;/D&gt;&lt;/FQL&gt;&lt;FQL&gt;&lt;Q&gt;FR0000133308^1.0*(EC_NEST_REC_B(40828)+EC_NEST_REC_O(40828))/EC_NEST_REC(40828)&lt;/Q&gt;&lt;R&gt;1&lt;/R&gt;&lt;C&gt;1&lt;/C&gt;&lt;D xsi:type="xsd:double"&gt;0.2571429&lt;/D&gt;&lt;/FQL&gt;&lt;FQL&gt;&lt;Q&gt;FR0000133308^1.0*EC_NEST_REC_H(40828)/EC_NEST_REC(40828)&lt;/Q&gt;&lt;R&gt;1&lt;/R&gt;&lt;C&gt;1&lt;/C&gt;&lt;D xsi:type="xsd:double"&gt;0.6285715&lt;/D&gt;&lt;/FQL&gt;&lt;FQL&gt;&lt;Q&gt;FR0000133308^1.0*(EC_NEST_REC_S(40828)+EC_NEST_REC_U(40828))/EC_NEST_REC(40828)&lt;/Q&gt;&lt;R&gt;1&lt;/R&gt;&lt;C&gt;1&lt;/C&gt;&lt;D xsi:type="xsd:double"&gt;0.11428571&lt;/D&gt;&lt;/FQL&gt;&lt;FQL&gt;&lt;Q&gt;FR0000133308^1.0*(EC_NEST_REC_B(40859)+EC_NEST_REC_O(40859))/EC_NEST_REC(40859)&lt;/Q&gt;&lt;R&gt;1&lt;/R&gt;&lt;C&gt;1&lt;/C&gt;&lt;D xsi:type="xsd:double"&gt;0.325&lt;/D&gt;&lt;/FQL&gt;&lt;FQL&gt;&lt;Q&gt;FR0000133308^1.0*EC_NEST_REC_H(40859)/EC_NEST_REC(40859)&lt;/Q&gt;&lt;R&gt;1&lt;/R&gt;&lt;C&gt;1&lt;/C&gt;&lt;D xsi:type="xsd:double"&gt;0.55&lt;/D&gt;&lt;/FQL&gt;&lt;FQL&gt;&lt;Q&gt;FR0000133308^1.0*(EC_NEST_REC_S(40859)+EC_NEST_REC_U(40859))/EC_NEST_REC(40859)&lt;/Q&gt;&lt;R&gt;1&lt;/R&gt;&lt;C&gt;1&lt;/C&gt;&lt;D xsi:type="xsd:double"&gt;0.125&lt;/D&gt;&lt;/FQL&gt;&lt;FQL&gt;&lt;Q&gt;DE0008404005^JULIAN(FF_FISCAL_DATE(QTR,40861,,,RF,"DATEN"))&lt;/Q&gt;&lt;R&gt;1&lt;/R&gt;&lt;C&gt;1&lt;/C&gt;&lt;D xsi:type="xsd:int"&gt;40816&lt;/D&gt;&lt;/FQL&gt;&lt;FQL&gt;&lt;Q&gt;DE0008404005^FF_CAPEX_FIX(ANN,2010,,,,EUR)&lt;/Q&gt;&lt;R&gt;1&lt;/R&gt;&lt;C&gt;1&lt;/C&gt;&lt;D xsi:type="xsd:double"&gt;1472&lt;/D&gt;&lt;/FQL&gt;&lt;FQL&gt;&lt;Q&gt;DE0008404005^FF_NET_INC(ANN,2010,,,,EUR)&lt;/Q&gt;&lt;R&gt;1&lt;/R&gt;&lt;C&gt;1&lt;/C&gt;&lt;D xsi:type="xsd:double"&gt;5053&lt;/D&gt;&lt;/FQL&gt;&lt;FQL&gt;&lt;Q&gt;DE0008404005^FF_EBIT_IB(ANN,2010,,,,EUR)&lt;/Q&gt;&lt;R&gt;0&lt;/R&gt;&lt;C&gt;0&lt;/C&gt;&lt;/FQL&gt;&lt;FQL&gt;&lt;Q&gt;DE0008404005^FF_EBITDA_IB(ANN,2010,,,,EUR)&lt;/Q&gt;&lt;R&gt;0&lt;/R&gt;&lt;C&gt;0&lt;/C&gt;&lt;/FQL&gt;&lt;FQL&gt;&lt;Q&gt;DE0008404005^FF_SALES(ANN,2010,,,,EUR)&lt;/Q&gt;&lt;R&gt;1&lt;/R&gt;&lt;C&gt;1&lt;/C&gt;&lt;D xsi:type="xsd:double"&gt;95329&lt;/D&gt;&lt;/FQL&gt;&lt;FQL&gt;&lt;Q&gt;DE0008404005^ECA_MED_SALES(2011,0,,,"CUR=EUR")&lt;/Q&gt;&lt;R&gt;1&lt;/R&gt;&lt;C&gt;1&lt;/C&gt;&lt;D xsi:type="xsd:double"&gt;100282.5&lt;/D&gt;&lt;/FQL&gt;&lt;FQL&gt;&lt;Q&gt;DE0008404005^ECA_MED_SALES(2012,0,,,"CUR=EUR")&lt;/Q&gt;&lt;R&gt;1&lt;/R&gt;&lt;C&gt;1&lt;/C&gt;&lt;D xsi:type="xsd:double"&gt;103088&lt;/D&gt;&lt;/FQL&gt;&lt;FQL&gt;&lt;Q&gt;DE0008404005^ECA_MED_SALES(2013,0,,,"CUR=EUR")&lt;/Q&gt;&lt;R&gt;1&lt;/R&gt;&lt;C&gt;1&lt;/C&gt;&lt;D xsi:type="xsd:double"&gt;102776&lt;/D&gt;&lt;/FQL&gt;&lt;FQL&gt;&lt;Q&gt;DE0008404005^ECA_MED_SALES(2014,0,,,"CUR=EUR")&lt;/Q&gt;&lt;R&gt;1&lt;/R&gt;&lt;C&gt;1&lt;/C&gt;&lt;D xsi:type="xsd:double"&gt;105987&lt;/D&gt;&lt;/FQL&gt;&lt;FQL&gt;&lt;Q&gt;DE0008404005^ECA_MED_EBITDA(2011,0,,,"CUR=EUR")&lt;/Q&gt;&lt;R&gt;1&lt;/R&gt;&lt;C&gt;1&lt;/C&gt;&lt;D xsi:type="xsd:double"&gt;7284.34&lt;/D&gt;&lt;/FQL&gt;&lt;FQL&gt;&lt;Q&gt;DE0008404005^ECA_MED_EBITDA(2012,0,,,"CUR=EUR")&lt;/Q&gt;&lt;R&gt;1&lt;/R&gt;&lt;C&gt;1&lt;/C&gt;&lt;D xsi:type="xsd:double"&gt;8721.391&lt;/D&gt;&lt;/FQL&gt;&lt;FQL&gt;&lt;Q&gt;DE0008404005^ECA_MED_EBITDA(2013,0,,,"CUR=EUR")&lt;/Q&gt;&lt;R&gt;1&lt;/R&gt;&lt;C&gt;1&lt;/C&gt;&lt;D xsi:type="xsd:double"&gt;9080.605&lt;/D&gt;&lt;/FQL&gt;&lt;FQL&gt;&lt;Q&gt;DE0008404005^ECA_MED_EBITDA(2014,0,,,"CUR=EUR")&lt;/Q&gt;&lt;R&gt;0&lt;/R&gt;&lt;C&gt;0&lt;/C&gt;&lt;/FQL&gt;&lt;FQL&gt;&lt;Q&gt;DE0008404005^ECA_MED_EBIT(2011,0,,,"CUR=EUR")&lt;/Q&gt;&lt;R&gt;1&lt;/R&gt;&lt;C&gt;1&lt;/C&gt;&lt;D xsi:type="xsd:double"&gt;7837&lt;/D&gt;&lt;/FQL&gt;&lt;FQL&gt;&lt;Q&gt;DE0008404005^ECA_MED_EBIT(2012,0,,,"CUR=EUR")&lt;/Q&gt;&lt;R&gt;1&lt;/R&gt;&lt;C&gt;1&lt;/C&gt;&lt;D xsi:type="xsd:double"&gt;8547.5&lt;/D&gt;&lt;/FQL&gt;&lt;FQL&gt;&lt;Q&gt;DE0008404005^ECA_MED_EBIT(2013,0,,,"CUR=EUR")&lt;/Q&gt;&lt;R&gt;1&lt;/R&gt;&lt;C&gt;1&lt;/C&gt;&lt;D xsi:type="xsd:double"&gt;8879&lt;/D&gt;&lt;/FQL&gt;&lt;FQL&gt;&lt;Q&gt;DE0008404005^ECA_MED_EBIT(2014,0,,,"CUR=EUR")&lt;/Q&gt;&lt;R&gt;1&lt;/R&gt;&lt;C&gt;1&lt;/C&gt;&lt;D xsi:type="xsd:double"&gt;9608&lt;/D&gt;&lt;/FQL&gt;&lt;FQL&gt;&lt;Q&gt;DE0008404005^ECA_MED_NET(2011,0,,,"CUR=EUR")&lt;/Q&gt;&lt;R&gt;1&lt;/R&gt;&lt;C&gt;1&lt;/C&gt;&lt;D xsi:type="xsd:double"&gt;3441&lt;/D&gt;&lt;/FQL&gt;&lt;FQL&gt;&lt;Q&gt;DE0008404005^ECA_MED_NET(2012,0,,,"CUR=EUR")&lt;/Q&gt;&lt;R&gt;1&lt;/R&gt;&lt;C&gt;1&lt;/C&gt;&lt;D xsi:type="xsd:double"&gt;5212.25&lt;/D&gt;&lt;/FQL&gt;&lt;FQL&gt;&lt;Q&gt;DE0008404005^ECA_MED_NET(2013,0,,,"CUR=EUR")&lt;/Q&gt;&lt;R&gt;1&lt;/R&gt;&lt;C&gt;1&lt;/C&gt;&lt;D xsi:type="xsd:double"&gt;5629.485&lt;/D&gt;&lt;/FQL&gt;&lt;FQL&gt;&lt;Q&gt;DE0008404005^ECA_MED_NET(2014,0,,,"CUR=EUR")&lt;/Q&gt;&lt;R&gt;1&lt;/R&gt;&lt;C&gt;1&lt;/C&gt;&lt;D xsi:type="xsd:double"&gt;5657&lt;/D&gt;&lt;/FQL&gt;&lt;FQL&gt;&lt;Q&gt;DE0008404005^ECA_MED_CAPEX(2011,0,,,"CUR=EUR")&lt;/Q&gt;&lt;R&gt;0&lt;/R&gt;&lt;C&gt;0&lt;/C&gt;&lt;/FQL&gt;&lt;FQL&gt;&lt;Q&gt;DE0008404005^ECA_MED_CAPEX(2012,0,,,"CUR=EUR")&lt;/Q&gt;&lt;R&gt;0&lt;/R&gt;&lt;C&gt;0&lt;/C&gt;&lt;/FQL&gt;&lt;FQL&gt;&lt;Q&gt;DE0008404005^ECA_MED_CAPEX(2013,0,,,"CUR=EUR")&lt;/Q&gt;&lt;R&gt;0&lt;/R&gt;&lt;C&gt;0&lt;/C&gt;&lt;/FQL&gt;&lt;FQL&gt;&lt;Q&gt;DE0008404005^ECA_MED_CAPEX(2014,0,,,"CUR=EUR")&lt;/Q&gt;&lt;R&gt;0&lt;/R&gt;&lt;C&gt;0&lt;/C&gt;&lt;/FQL&gt;&lt;FQL&gt;&lt;Q&gt;DE0008404005^FF_SALES(ANN,2006,,,,EUR)&lt;/Q&gt;&lt;R&gt;1&lt;/R&gt;&lt;C&gt;1&lt;/C&gt;&lt;D xsi:type="xsd:double"&gt;96617&lt;/D&gt;&lt;/FQL&gt;&lt;FQL&gt;&lt;Q&gt;DE0008404005^FF_SALES(ANN,2007,,,,EUR)&lt;/Q&gt;&lt;R&gt;1&lt;/R&gt;&lt;C&gt;1&lt;/C&gt;&lt;D xsi:type="xsd:double"&gt;102589&lt;/D&gt;&lt;/FQL&gt;&lt;FQL&gt;&lt;Q&gt;DE0008404005^FF_SALES(ANN,2008,,,,EUR)&lt;/Q&gt;&lt;R&gt;1&lt;/R&gt;&lt;C&gt;1&lt;/C&gt;&lt;D xsi:type="xsd:double"&gt;91048&lt;/D&gt;&lt;/FQL&gt;&lt;FQL&gt;&lt;Q&gt;DE0008404005^FF_SALES(ANN,2009,,,,EUR)&lt;/Q&gt;&lt;R&gt;1&lt;/R&gt;&lt;C&gt;1&lt;/C&gt;&lt;D xsi:type="xsd:double"&gt;89189&lt;/D&gt;&lt;/FQL&gt;&lt;FQL&gt;&lt;Q&gt;DE0008404005^FF_EBITDA_IB(ANN,2006,,,,EUR)&lt;/Q&gt;&lt;R&gt;0&lt;/R&gt;&lt;C&gt;0&lt;/C&gt;&lt;/FQL&gt;&lt;FQL&gt;&lt;Q&gt;DE0008404005^FF_EBITDA_IB(ANN,2007,,,,EUR)&lt;/Q&gt;&lt;R&gt;0&lt;/R&gt;&lt;C&gt;0&lt;/C&gt;&lt;/FQL&gt;&lt;FQL&gt;&lt;Q&gt;DE0008404005^FF_EBITDA_IB(ANN,2008,,,,EUR)&lt;/Q&gt;&lt;R&gt;0&lt;/R&gt;&lt;C&gt;0&lt;/C&gt;&lt;/FQL&gt;&lt;FQL&gt;&lt;Q&gt;DE0008404005^FF_EBITDA_IB(ANN,2009,,,,EUR)&lt;/Q&gt;&lt;R&gt;0&lt;/R&gt;&lt;C&gt;0&lt;/C&gt;&lt;/FQL&gt;&lt;FQL&gt;&lt;Q&gt;DE0008404005^FF_EBIT_IB(ANN,2006,,,,EUR)&lt;/Q&gt;&lt;R&gt;0&lt;/R&gt;&lt;C&gt;0&lt;/C&gt;&lt;/FQL&gt;&lt;FQL&gt;&lt;Q&gt;DE0008404005^FF_EBIT_IB(ANN,2007,,,,EUR)&lt;/Q&gt;&lt;R&gt;0&lt;/R&gt;&lt;C&gt;0&lt;/C&gt;&lt;/FQL&gt;&lt;FQL&gt;&lt;Q&gt;DE0008404005^FF_EBIT_IB(ANN,2008,,,,EUR)&lt;/Q&gt;&lt;R&gt;0&lt;/R&gt;&lt;C&gt;0&lt;/C&gt;&lt;/FQL&gt;&lt;FQL&gt;&lt;Q&gt;DE0008404005^FF_EBIT_IB(ANN,2009,,,,EUR)&lt;/Q&gt;&lt;R&gt;0&lt;/R&gt;&lt;C&gt;0&lt;/C&gt;&lt;/FQL&gt;&lt;FQL&gt;&lt;Q&gt;DE0008404005^FF_NET_INC(ANN,2006,,,,EUR)&lt;/Q&gt;&lt;R&gt;1&lt;/R&gt;&lt;C&gt;1&lt;/C&gt;&lt;D xsi:type="xsd:double"&gt;7021&lt;/D&gt;&lt;/FQL&gt;&lt;FQL&gt;&lt;Q&gt;DE0008404005^FF_NET_INC(ANN,2007,,,,EUR)&lt;/Q&gt;&lt;R&gt;1&lt;/R&gt;&lt;C&gt;1&lt;/C&gt;&lt;D xsi:type="xsd:double"&gt;7966&lt;/D&gt;&lt;/FQL&gt;&lt;FQL&gt;&lt;Q&gt;DE0008404005^FF_NET_INC(ANN,2008,,,,EUR)&lt;/Q&gt;&lt;R&gt;1&lt;/R&gt;&lt;C&gt;1&lt;/C&gt;&lt;D xsi:type="xsd:double"&gt;3967&lt;/D&gt;&lt;/FQL&gt;&lt;FQL&gt;&lt;Q&gt;DE0008404005^FF_NET_INC(ANN,2009,,,,EUR)&lt;/Q&gt;&lt;R&gt;1&lt;/R&gt;&lt;C&gt;1&lt;/C&gt;&lt;D xsi:type="xsd:double"&gt;4692&lt;/D&gt;&lt;/FQL&gt;&lt;FQL&gt;&lt;Q&gt;DE0008404005^FF_CAPEX_FIX(ANN,2006,,,,EUR)&lt;/Q&gt;&lt;R&gt;1&lt;/R&gt;&lt;C&gt;1&lt;/C&gt;&lt;D xsi:type="xsd:double"&gt;1588&lt;/D&gt;&lt;/FQL&gt;&lt;FQL&gt;&lt;Q&gt;DE0008404005^FF_CAPEX_FIX(ANN,2007,,,,EUR)&lt;/Q&gt;&lt;R&gt;1&lt;/R&gt;&lt;C&gt;1&lt;/C&gt;&lt;D xsi:type="xsd:double"&gt;832&lt;/D&gt;&lt;/FQL&gt;&lt;FQL&gt;&lt;Q&gt;DE0008404005^FF_CAPEX_FIX(ANN,2008,,,,EUR)&lt;/Q&gt;&lt;R&gt;1&lt;/R&gt;&lt;C&gt;1&lt;/C&gt;&lt;D xsi:type="xsd:double"&gt;953&lt;/D&gt;&lt;/FQL&gt;&lt;FQL&gt;&lt;Q&gt;DE0008404005^FF_CAPEX_FIX(ANN,2009,,,,EUR)&lt;/Q&gt;&lt;R&gt;1&lt;/R&gt;&lt;C&gt;1&lt;/C&gt;&lt;D xsi:type="xsd:double"&gt;1160&lt;/D&gt;&lt;/FQL&gt;&lt;FQL&gt;&lt;Q&gt;DE0008404005^1.0*(EC_NEST_REC_B(40494)+EC_NEST_REC_O(40494))/EC_NEST_REC(40494)&lt;/Q&gt;&lt;R&gt;1&lt;/R&gt;&lt;C&gt;1&lt;/C&gt;&lt;D xsi:type="xsd:double"&gt;0.7777778&lt;/D&gt;&lt;/FQL&gt;&lt;FQL&gt;&lt;Q&gt;DE0008404005^1.0*EC_NEST_REC_H(40494)/EC_NEST_REC(40494)&lt;/Q&gt;&lt;R&gt;1&lt;/R&gt;&lt;C&gt;1&lt;/C&gt;&lt;D xsi:type="xsd:double"&gt;0.1944444&lt;/D&gt;&lt;/FQL&gt;&lt;FQL&gt;&lt;Q&gt;DE0008404005^1.0*(EC_NEST_REC_S(40494)+EC_NEST_REC_U(40494))/EC_NEST_REC(40494)&lt;/Q&gt;&lt;R&gt;1&lt;/R&gt;&lt;C&gt;1&lt;/C&gt;&lt;D xsi:type="xsd:double"&gt;0.027777780000000002&lt;/D&gt;&lt;/FQL&gt;&lt;FQL&gt;&lt;Q&gt;DE0008404005^1.0*(EC_NEST_REC_B(40524)+EC_NEST_REC_O(40524))/EC_NEST_REC(40524)&lt;/Q&gt;&lt;R&gt;1&lt;/R&gt;&lt;C&gt;1&lt;/C&gt;&lt;D xsi:type="xsd:double"&gt;0.69696969999999991&lt;/D&gt;&lt;/FQL&gt;&lt;FQL&gt;&lt;Q&gt;DE0008404005^1.0*EC_NEST_REC_H(40524)/EC_NEST_REC(40524)&lt;/Q&gt;&lt;R&gt;1&lt;/R&gt;&lt;C&gt;1&lt;/C&gt;&lt;D xsi:type="xsd:double"&gt;0.2727273&lt;/D&gt;&lt;/FQL&gt;&lt;FQL&gt;&lt;Q&gt;DE0008404005^1.0*(EC_NEST_REC_S(40524)+EC_NEST_REC_U(40524))/EC_NEST_REC(40524)&lt;/Q&gt;&lt;R&gt;1&lt;/R&gt;&lt;C&gt;1&lt;/C&gt;&lt;D xsi:type="xsd:double"&gt;0.03030303&lt;/D&gt;&lt;/FQL&gt;&lt;FQL&gt;&lt;Q&gt;DE0008404005^1.0*(EC_NEST_REC_B(40555)+EC_NEST_REC_O(40555))/EC_NEST_REC(40555)&lt;/Q&gt;&lt;R&gt;1&lt;/R&gt;&lt;C&gt;1&lt;/C&gt;&lt;D xsi:type="xsd:double"&gt;0.7058824&lt;/D&gt;&lt;/FQL&gt;&lt;FQL&gt;&lt;Q&gt;DE0008404005^1.0*EC_NEST_REC_H(40555)/EC_NEST_REC(40555)&lt;/Q&gt;&lt;R&gt;1&lt;/R&gt;&lt;C&gt;1&lt;/C&gt;&lt;D xsi:type="xsd:double"&gt;0.2647059&lt;/D&gt;&lt;/FQL&gt;&lt;FQL&gt;&lt;Q&gt;DE0008404005^1.0*(EC_NEST_REC_S(40555)+EC_NEST_REC_U(40555))/EC_NEST_REC(40555)&lt;/Q&gt;&lt;R&gt;1&lt;/R&gt;&lt;C&gt;1&lt;/C&gt;&lt;D xsi:type="xsd:double"&gt;0.029411760000000002&lt;/D&gt;&lt;/FQL&gt;&lt;FQL&gt;&lt;Q&gt;DE0008404005^1.0*(EC_NEST_REC_B(40586)+EC_NEST_REC_O(40586))/EC_NEST_REC(40586)&lt;/Q&gt;&lt;R&gt;1&lt;/R&gt;&lt;C&gt;1&lt;/C&gt;&lt;D xsi:type="xsd:double"&gt;0.75&lt;/D&gt;&lt;/FQL&gt;&lt;FQL&gt;&lt;Q&gt;DE0008404005^1.0*EC_NEST_REC_H(40586)/EC_NEST_REC(40586)&lt;/Q&gt;&lt;R&gt;1&lt;/R&gt;&lt;C&gt;1&lt;/C&gt;&lt;D xsi:type="xsd:double"&gt;0.22222219999999998&lt;/D&gt;&lt;/FQL&gt;&lt;FQL&gt;&lt;Q&gt;DE0008404005^1.0*(EC_NEST_REC_S(40586)+EC_NEST_REC_U(40586))/EC_NEST_REC(40586)&lt;/Q&gt;&lt;R&gt;1&lt;/R&gt;&lt;C&gt;1&lt;/C&gt;&lt;D xsi:type="xsd:double"&gt;0.027777780000000002&lt;/D&gt;&lt;/FQL&gt;&lt;FQL&gt;&lt;Q&gt;DE0008404005^1.0*(EC_NEST_REC_B(40614)+EC_NEST_REC_O(40614))/EC_NEST_REC(40614)&lt;/Q&gt;&lt;R&gt;1&lt;/R&gt;&lt;C&gt;1&lt;/C&gt;&lt;D xsi:type="xsd:double"&gt;0.6666667&lt;/D&gt;&lt;/FQL&gt;&lt;FQL&gt;&lt;Q&gt;DE0008404005^1.0*EC_NEST_REC_H(40614)/EC_NEST_REC(40614)&lt;/Q&gt;&lt;R&gt;1&lt;/R&gt;&lt;C&gt;1&lt;/C&gt;&lt;D xsi:type="xsd:double"&gt;0.27777779999999996&lt;/D&gt;&lt;/FQL&gt;&lt;FQL&gt;&lt;Q&gt;DE0008404005^1.0*(EC_NEST_REC_S(40614)+EC_NEST_REC_U(40614))/EC_NEST_REC(40614)&lt;/Q&gt;&lt;R&gt;1&lt;/R&gt;&lt;C&gt;1&lt;/C&gt;&lt;D xsi:type="xsd:double"&gt;0.055555560000000004&lt;/D&gt;&lt;/FQL&gt;&lt;FQL&gt;&lt;Q&gt;DE0008404005^1.0*(EC_NEST_REC_B(40645)+EC_NEST_REC_O(40645))/EC_NEST_REC(40645)&lt;/Q&gt;&lt;R&gt;1&lt;/R&gt;&lt;C&gt;1&lt;/C&gt;&lt;D xsi:type="xsd:double"&gt;0.6944444&lt;/D&gt;&lt;/FQL&gt;&lt;FQL&gt;&lt;Q&gt;DE0008404005^1.0*EC_NEST_REC_H(40645)/EC_NEST_REC(40645)&lt;/Q&gt;&lt;R&gt;1&lt;/R&gt;&lt;C&gt;1&lt;/C&gt;&lt;D xsi:type="xsd:double"&gt;0.25&lt;/D&gt;&lt;/FQL&gt;&lt;FQL&gt;&lt;Q&gt;DE0008404005^1.0*(EC_NEST_REC_S(40645)+EC_NEST_REC_U(40645))/EC_NEST_REC(40645)&lt;/Q&gt;&lt;R&gt;1&lt;/R&gt;&lt;C&gt;1&lt;/C&gt;&lt;D xsi:type="xsd:double"&gt;0.055555560000000004&lt;/D&gt;&lt;/FQL&gt;&lt;FQL&gt;&lt;Q&gt;DE0008404005^1.0*(EC_NEST_REC_B(40675)+EC_NEST_REC_O(40675))/EC_NEST_REC(40675)&lt;/Q&gt;&lt;R&gt;1&lt;/R&gt;&lt;C&gt;1&lt;/C&gt;&lt;D xsi:type="xsd:double"&gt;0.6923077&lt;/D&gt;&lt;/FQL&gt;&lt;FQL&gt;&lt;Q&gt;DE0008404005^1.0*EC_NEST_REC_H(40675)/EC_NEST_REC(40675)&lt;/Q&gt;&lt;R&gt;1&lt;/R&gt;&lt;C&gt;1&lt;/C&gt;&lt;D xsi:type="xsd:double"&gt;0.2564103&lt;/D&gt;&lt;/FQL&gt;&lt;FQL&gt;&lt;Q&gt;DE0008404005^1.0*(EC_NEST_REC_S(40675)+EC_NEST_REC_U(40675))/EC_NEST_REC(40675)&lt;/Q&gt;&lt;R&gt;1&lt;/R&gt;&lt;C&gt;1&lt;/C&gt;&lt;D xsi:type="xsd:double"&gt;0.05128205&lt;/D&gt;&lt;/FQL&gt;&lt;FQL&gt;&lt;Q&gt;DE0008404005^1.0*(EC_NEST_REC_B(40706)+EC_NEST_REC_O(40706))/EC_NEST_REC(40706)&lt;/Q&gt;&lt;R&gt;1&lt;/R&gt;&lt;C&gt;1&lt;/C&gt;&lt;D xsi:type="xsd:double"&gt;0.6666667&lt;/D&gt;&lt;/FQL&gt;&lt;FQL&gt;&lt;Q&gt;DE0008404005^1.0*EC_NEST_REC_H(40706)/EC_NEST_REC(40706)&lt;/Q&gt;&lt;R&gt;1&lt;/R&gt;&lt;C&gt;1&lt;/C&gt;&lt;D xsi:type="xsd:double"&gt;0.27777779999999996&lt;/D&gt;&lt;/FQL&gt;&lt;FQL&gt;&lt;Q&gt;DE0008404005^1.0*(EC_NEST_REC_S(40706)+EC_NEST_REC_U(40706))/EC_NEST_REC(40706)&lt;/Q&gt;&lt;R&gt;1&lt;/R&gt;&lt;C&gt;1&lt;/C&gt;&lt;D xsi:type="xsd:double"&gt;0.055555560000000004&lt;/D&gt;&lt;/FQL&gt;&lt;FQL&gt;&lt;Q&gt;DE0008404005^1.0*(EC_NEST_REC_B(40736)+EC_NEST_REC_O(40736))/EC_NEST_REC(40736)&lt;/Q&gt;&lt;R&gt;1&lt;/R&gt;&lt;C&gt;1&lt;/C&gt;&lt;D xsi:type="xsd:double"&gt;0.64102569999999992&lt;/D&gt;&lt;/FQL&gt;&lt;FQL&gt;&lt;Q&gt;DE0008404005^1.0*EC_NEST_REC_H(40736)/EC_NEST_REC(40736)&lt;/Q&gt;&lt;R&gt;1&lt;/R&gt;&lt;C&gt;1&lt;/C&gt;&lt;D xsi:type="xsd:double"&gt;0.2820513&lt;/D&gt;&lt;/FQL&gt;&lt;FQL&gt;&lt;Q&gt;DE0008404005^1.0*(EC_NEST_REC_S(40736)+EC_NEST_REC_U(40736))/EC_NEST_REC(40736)&lt;/Q&gt;&lt;R&gt;1&lt;/R&gt;&lt;C&gt;1&lt;/C&gt;&lt;D xsi:type="xsd:double"&gt;0.07692308&lt;/D&gt;&lt;/FQL&gt;&lt;FQL&gt;&lt;Q&gt;DE0008404005^1.0*(EC_NEST_REC_B(40767)+EC_NEST_REC_O(40767))/EC_NEST_REC(40767)&lt;/Q&gt;&lt;R&gt;1&lt;/R&gt;&lt;C&gt;1&lt;/C&gt;&lt;D xsi:type="xsd:double"&gt;0.65&lt;/D&gt;&lt;/FQL&gt;&lt;FQL&gt;&lt;Q&gt;DE0008404005^1.0*EC_NEST_REC_H(40767)/EC_NEST_REC(40767)&lt;/Q&gt;&lt;R&gt;1&lt;/R&gt;&lt;C&gt;1&lt;/C&gt;&lt;D xsi:type="xsd:double"&gt;0.275&lt;/D&gt;&lt;/FQL&gt;&lt;FQL&gt;&lt;Q&gt;DE0008404005^1.0*(EC_NEST_REC_S(40767)+EC_NEST_REC_U(40767))/EC_NEST_REC(40767)&lt;/Q&gt;&lt;R&gt;1&lt;/R&gt;&lt;C&gt;1&lt;/C&gt;&lt;D xsi:type="xsd:double"&gt;0.075&lt;/D&gt;&lt;/FQL&gt;&lt;FQL&gt;&lt;Q&gt;DE0008404005^1.0*(EC_NEST_REC_B(40798)+EC_NEST_REC_O(40798))/EC_NEST_REC(40798)&lt;/Q&gt;&lt;R&gt;1&lt;/R&gt;&lt;C&gt;1&lt;/C&gt;&lt;D xsi:type="xsd:double"&gt;0.7894737&lt;/D&gt;&lt;/FQL&gt;&lt;FQL&gt;&lt;Q&gt;DE0008404005^1.0*EC_NEST_REC_H(40798)/EC_NEST_REC(40798)&lt;/Q&gt;&lt;R&gt;1&lt;/R&gt;&lt;C&gt;1&lt;/C&gt;&lt;D xsi:type="xsd:double"&gt;0.1578947&lt;/D&gt;&lt;/FQL&gt;&lt;FQL&gt;&lt;Q&gt;DE0008404005^1.0*(EC_NEST_REC_S(40798)+EC_NEST_REC_U(40798))/EC_NEST_REC(40798)&lt;/Q&gt;&lt;R&gt;1&lt;/R&gt;&lt;C&gt;1&lt;/C&gt;&lt;D xsi:type="xsd:double"&gt;0.052631580000000004&lt;/D&gt;&lt;/FQL&gt;&lt;FQL&gt;&lt;Q&gt;DE0008404005^1.0*(EC_NEST_REC_B(40828)+EC_NEST_REC_O(40828))/EC_NEST_REC(40828)&lt;/Q&gt;&lt;R&gt;1&lt;/R&gt;&lt;C&gt;1&lt;/C&gt;&lt;D xsi:type="xsd:double"&gt;0.81081079999999994&lt;/D&gt;&lt;/FQL&gt;&lt;FQL&gt;&lt;Q&gt;DE0008404005^1.0*EC_NEST_REC_H(40828)/EC_NEST_REC(40828)&lt;/Q&gt;&lt;R&gt;1&lt;/R&gt;&lt;C&gt;1&lt;/C&gt;&lt;D xsi:type="xsd:double"&gt;0.13513509999999998&lt;/D&gt;&lt;/FQL&gt;&lt;FQL&gt;&lt;Q&gt;DE0008404005^1.0*(EC_NEST_REC_S(40828)+EC_NEST_REC_U(40828))/EC_NEST_REC(40828)&lt;/Q&gt;&lt;R&gt;1&lt;/R&gt;&lt;C&gt;1&lt;/C&gt;&lt;D xsi:type="xsd:double"&gt;0.05405406&lt;/D&gt;&lt;/FQL&gt;&lt;FQL&gt;&lt;Q&gt;DE0008404005^1.0*(EC_NEST_REC_B(40859)+EC_NEST_REC_O(40859))/EC_NEST_REC(40859)&lt;/Q&gt;&lt;R&gt;1&lt;/R&gt;&lt;C&gt;1&lt;/C&gt;&lt;D xsi:type="xsd:double"&gt;0.70000000000000007&lt;/D&gt;&lt;/FQL&gt;&lt;FQL&gt;&lt;Q&gt;DE0008404005^1.0*EC_NEST_REC_H(40859)/EC_NEST_REC(40859)&lt;/Q&gt;&lt;R&gt;1&lt;/R&gt;&lt;C&gt;1&lt;/C&gt;&lt;D xsi:type="xsd:double"&gt;0.225&lt;/D&gt;&lt;/FQL&gt;&lt;FQL&gt;&lt;Q&gt;DE0008404005^1.0*(EC_NEST_REC_S(40859)+EC_NEST_REC_U(40859))/EC_NEST_REC(40859)&lt;/Q&gt;&lt;R&gt;1&lt;/R&gt;&lt;C&gt;1&lt;/C&gt;&lt;D xsi:type="xsd:double"&gt;0.075&lt;/D&gt;&lt;/FQL&gt;&lt;FQL&gt;&lt;Q&gt;DE0008430026^JULIAN(FF_FISCAL_DATE(QTR,40861,,,RF,"DATEN"))&lt;/Q&gt;&lt;R&gt;1&lt;/R&gt;&lt;C&gt;1&lt;/C&gt;&lt;D xsi:type="xsd:int"&gt;40816&lt;/D&gt;&lt;/FQL&gt;&lt;FQL&gt;&lt;Q&gt;DE0008430026^FF_CAPEX_FIX(ANN,2010,,,,EUR)&lt;/Q&gt;&lt;R&gt;1&lt;/R&gt;&lt;C&gt;1&lt;/C&gt;&lt;D xsi:type="xsd:double"&gt;0&lt;/D&gt;&lt;/FQL&gt;&lt;FQL&gt;&lt;Q&gt;DE0008430026^FF_NET_INC(ANN,2010,,,,EUR)&lt;/Q&gt;&lt;R&gt;1&lt;/R&gt;&lt;C&gt;1&lt;/C&gt;&lt;D xsi:type="xsd:double"&gt;2422&lt;/D&gt;&lt;/FQL&gt;&lt;FQL&gt;&lt;Q&gt;DE0008430026^FF_EBIT_IB(ANN,2010,,,,EUR)&lt;/Q&gt;&lt;R&gt;0&lt;/R&gt;&lt;C&gt;0&lt;/C&gt;&lt;/FQL&gt;&lt;FQL&gt;&lt;Q&gt;DE0008430026^FF_EBITDA_IB(ANN,2010,,,,EUR)&lt;/Q&gt;&lt;R&gt;0&lt;/R&gt;&lt;C&gt;0&lt;/C&gt;&lt;/FQL&gt;&lt;FQL&gt;&lt;Q&gt;DE0008430026^FF_SALES(ANN,2010,,,,EUR)&lt;/Q&gt;&lt;R&gt;1&lt;/R&gt;&lt;C&gt;1&lt;/C&gt;&lt;D xsi:type="xsd:double"&gt;48922&lt;/D&gt;&lt;/FQL&gt;&lt;FQL&gt;&lt;Q&gt;DE0008430026^ECA_MED_SALES(2011,0,,,"CUR=EUR")&lt;/Q&gt;&lt;R&gt;1&lt;/R&gt;&lt;C&gt;1&lt;/C&gt;&lt;D xsi:type="xsd:double"&gt;47141&lt;/D&gt;&lt;/FQL&gt;&lt;FQL&gt;&lt;Q&gt;DE0008430026^ECA_MED_SALES(2012,0,,,"CUR=EUR")&lt;/Q&gt;&lt;R&gt;1&lt;/R&gt;&lt;C&gt;1&lt;/C&gt;&lt;D xsi:type="xsd:double"&gt;48191.5&lt;/D&gt;&lt;/FQL&gt;&lt;FQL&gt;&lt;Q&gt;DE0008430026^ECA_MED_SALES(2013,0,,,"CUR=EUR")&lt;/Q&gt;&lt;R&gt;1&lt;/R&gt;&lt;C&gt;1&lt;/C&gt;&lt;D xsi:type="xsd:double"&gt;49782.5&lt;/D&gt;&lt;/FQL&gt;&lt;FQL&gt;&lt;Q&gt;DE0008430026^ECA_MED_SALES(2014,0,,,"CUR=EUR")&lt;/Q&gt;&lt;R&gt;1&lt;/R&gt;&lt;C&gt;1&lt;/C&gt;&lt;D xsi:type="xsd:double"&gt;51232&lt;/D&gt;&lt;/FQL&gt;&lt;FQL&gt;&lt;Q&gt;DE0008430026^ECA_MED_EBITDA(2011,0,,,"CUR=EUR")&lt;/Q&gt;&lt;R&gt;1&lt;/R&gt;&lt;C&gt;1&lt;/C&gt;&lt;D xsi:type="xsd:double"&gt;4813.24&lt;/D&gt;&lt;/FQL&gt;&lt;FQL&gt;&lt;Q&gt;DE0008430026^ECA_MED_EBITDA(2012,0,,,"CUR=EUR")&lt;/Q&gt;&lt;R&gt;1&lt;/R&gt;&lt;C&gt;1&lt;/C&gt;&lt;D xsi:type="xsd:double"&gt;4377.89&lt;/D&gt;&lt;/FQL&gt;&lt;FQL&gt;&lt;Q&gt;DE0008430026^ECA_MED_EBITDA(2013,0,,,"CUR=EUR")&lt;/Q&gt;&lt;R&gt;1&lt;/R&gt;&lt;C&gt;1&lt;/C&gt;&lt;D xsi:type="xsd:double"&gt;4587.79&lt;/D&gt;&lt;/FQL&gt;&lt;FQL&gt;&lt;Q&gt;DE0008430026^ECA_MED_EBITDA(2014,0,,,"CUR=EUR")&lt;/Q&gt;&lt;R&gt;0&lt;/R&gt;&lt;C&gt;0&lt;/C&gt;&lt;/FQL&gt;&lt;FQL&gt;&lt;Q&gt;DE0008430026^ECA_MED_EBIT(2011,0,,,"CUR=EUR")&lt;/Q&gt;&lt;R&gt;1&lt;/R&gt;&lt;C&gt;1&lt;/C&gt;&lt;D xsi:type="xsd:double"&gt;1407&lt;/D&gt;&lt;/FQL&gt;&lt;FQL&gt;&lt;Q&gt;DE0008430026^ECA_MED_EBIT(2012,0,,,"CUR=EUR")&lt;/Q&gt;&lt;R&gt;1&lt;/R&gt;&lt;C&gt;1&lt;/C&gt;&lt;D xsi:type="xsd:double"&gt;4157&lt;/D&gt;&lt;/FQL&gt;&lt;FQL&gt;&lt;Q&gt;DE0008430026^ECA_MED_EBIT(2013,0,,,"CUR=EUR")&lt;/Q&gt;&lt;R&gt;1&lt;/R&gt;&lt;C&gt;1&lt;/C&gt;&lt;D xsi:type="xsd:double"&gt;4568&lt;/D&gt;&lt;/FQL&gt;&lt;FQL&gt;&lt;Q&gt;DE0008430026^ECA_MED_EBIT(2014,0,,,"CUR=EUR")&lt;/Q&gt;&lt;R&gt;1&lt;/R&gt;&lt;C&gt;1&lt;/C&gt;&lt;D xsi:type="xsd:double"&gt;3530&lt;/D&gt;&lt;/FQL&gt;&lt;FQL&gt;&lt;Q&gt;DE0008430026^ECA_MED_NET(2011,0,,,"CUR=EUR")&lt;/Q&gt;&lt;R&gt;1&lt;/R&gt;&lt;C&gt;1&lt;/C&gt;&lt;D xsi:type="xsd:double"&gt;779.5&lt;/D&gt;&lt;/FQL&gt;&lt;FQL&gt;&lt;Q&gt;DE0008430026^ECA_MED_NET(2012,0,,,"CUR=EUR")&lt;/Q&gt;&lt;R&gt;1&lt;/R&gt;&lt;C&gt;1&lt;/C&gt;&lt;D xsi:type="xsd:double"&gt;2511.145&lt;/D&gt;&lt;/FQL&gt;&lt;FQL&gt;&lt;Q&gt;DE0008430026^ECA_MED_NET(2013,0,,,"CUR=EUR")&lt;/Q&gt;&lt;R&gt;1&lt;/R&gt;&lt;C&gt;1&lt;/C&gt;&lt;D xsi:type="xsd:double"&gt;2662.7400000000002&lt;/D&gt;&lt;/FQL&gt;&lt;FQL&gt;&lt;Q&gt;DE0008430026^ECA_MED_NET(2014,0,,,"CUR=EUR")&lt;/Q&gt;&lt;R&gt;1&lt;/R&gt;&lt;C&gt;1&lt;/C&gt;&lt;D xsi:type="xsd:double"&gt;2078&lt;/D&gt;&lt;/FQL&gt;&lt;FQL&gt;&lt;Q&gt;DE0008430026^ECA_MED_CAPEX(2011,0,,,"CUR=EUR")&lt;/Q&gt;&lt;R&gt;0&lt;/R&gt;&lt;C&gt;0&lt;/C&gt;&lt;/FQL&gt;&lt;FQL&gt;&lt;Q&gt;DE0008430026^ECA_MED_CAPEX(2012,0,,,"CUR=EUR")&lt;/Q&gt;&lt;R&gt;0&lt;/R&gt;&lt;C&gt;0&lt;/C&gt;&lt;/FQL&gt;&lt;FQL&gt;&lt;Q&gt;DE0008430026^ECA_MED_CAPEX(2013,0,,,"CUR=EUR")&lt;/Q&gt;&lt;R&gt;0&lt;/R&gt;&lt;C&gt;0&lt;/C&gt;&lt;/FQL&gt;&lt;FQL&gt;&lt;Q&gt;DE0008430026^ECA_MED_CAPEX(2014,0,,,"CUR=EUR")&lt;/Q&gt;&lt;R&gt;0&lt;/R&gt;&lt;C&gt;0&lt;/C&gt;&lt;/FQL&gt;&lt;FQL&gt;&lt;Q&gt;DE0008430026^FF_SALES(ANN,2006,,,,EUR)&lt;/Q&gt;&lt;R&gt;1&lt;/R&gt;&lt;C&gt;1&lt;/C&gt;&lt;D xsi:type="xsd:double"&gt;46212&lt;/D&gt;&lt;/FQL&gt;&lt;FQL&gt;&lt;Q&gt;DE0008430026^FF_SALES(ANN,2007,,,,EUR)&lt;/Q&gt;&lt;R&gt;1&lt;/R&gt;&lt;C&gt;1&lt;/C&gt;&lt;D xsi:type="xsd:double"&gt;46413&lt;/D&gt;&lt;/FQL&gt;&lt;FQL&gt;&lt;Q&gt;DE0008430026^FF_SALES(ANN,2008,,,,EUR)&lt;/Q&gt;&lt;R&gt;1&lt;/R&gt;&lt;C&gt;1&lt;/C&gt;&lt;D xsi:type="xsd:double"&gt;45057&lt;/D&gt;&lt;/FQL&gt;&lt;FQL&gt;&lt;Q&gt;DE0008430026^FF_SALES(ANN,2009,,,,EUR)&lt;/Q&gt;&lt;R&gt;1&lt;/R&gt;&lt;C&gt;1&lt;/C&gt;&lt;D xsi:type="xsd:double"&gt;49338&lt;/D&gt;&lt;/FQL&gt;&lt;FQL&gt;&lt;Q&gt;DE0008430026^FF_EBITDA_IB(ANN,2006,,,,EUR)&lt;/Q&gt;&lt;R&gt;0&lt;/R&gt;&lt;C&gt;0&lt;/C&gt;&lt;/FQL&gt;&lt;FQL&gt;&lt;Q&gt;DE0008430026^FF_EBITDA_IB(ANN,2007,,,,EUR)&lt;/Q&gt;&lt;R&gt;0&lt;/R&gt;&lt;C&gt;0&lt;/C&gt;&lt;/FQL&gt;&lt;FQL&gt;&lt;Q&gt;DE0008430026^FF_EBITDA_IB(ANN,2008,,,,EUR)&lt;/Q&gt;&lt;R&gt;0&lt;/R&gt;&lt;C&gt;0&lt;/C&gt;&lt;/FQL&gt;&lt;FQL&gt;&lt;Q&gt;DE0008430026^FF_EBITDA_IB(ANN,2009,,,,EUR)&lt;/Q&gt;&lt;R&gt;0&lt;/R&gt;&lt;C&gt;0&lt;/C&gt;&lt;/FQL&gt;&lt;FQL&gt;&lt;Q&gt;DE0008430026^FF_EBIT_IB(ANN,2006,,,,EUR)&lt;/Q&gt;&lt;R&gt;0&lt;/R&gt;&lt;C&gt;0&lt;/C&gt;&lt;/FQL&gt;&lt;FQL&gt;&lt;Q&gt;DE0008430026^FF_EBIT_IB(ANN,2007,,,,EUR)&lt;/Q&gt;&lt;R&gt;0&lt;/R&gt;&lt;C&gt;0&lt;/C&gt;&lt;/FQL&gt;&lt;FQL&gt;&lt;Q&gt;DE0008430026^FF_EBIT_IB(ANN,2008,,,,EUR)&lt;/Q&gt;&lt;R&gt;0&lt;/R&gt;&lt;C&gt;0&lt;/C&gt;&lt;/FQL&gt;&lt;FQL&gt;&lt;Q&gt;DE0008430026^FF_EBIT_IB(ANN,2009,,,,EUR)&lt;/Q&gt;&lt;R&gt;0&lt;/R&gt;&lt;C&gt;0&lt;/C&gt;&lt;/FQL&gt;&lt;FQL&gt;&lt;Q&gt;DE0008430026^FF_NET_INC(ANN,2006,,,,EUR)&lt;/Q&gt;&lt;R&gt;1&lt;/R&gt;&lt;C&gt;1&lt;/C&gt;&lt;D xsi:type="xsd:double"&gt;3440&lt;/D&gt;&lt;/FQL&gt;&lt;FQL&gt;&lt;Q&gt;DE0008430026^FF_NET_INC(ANN,2007,,,,EUR)&lt;/Q&gt;&lt;R&gt;1&lt;/R&gt;&lt;C&gt;1&lt;/C&gt;&lt;D xsi:type="xsd:double"&gt;3854&lt;/D&gt;&lt;/FQL&gt;&lt;FQL&gt;&lt;Q&gt;DE0008430026^FF_NET_INC(ANN,2008,,,,EUR)&lt;/Q&gt;&lt;R&gt;1&lt;/R&gt;&lt;C&gt;1&lt;/C&gt;&lt;D xsi:type="xsd:double"&gt;1503&lt;/D&gt;&lt;/FQL&gt;&lt;FQL&gt;&lt;Q&gt;DE0008430026^FF_NET_INC(ANN,2009,,,,EUR)&lt;/Q&gt;&lt;R&gt;1&lt;/R&gt;&lt;C&gt;1&lt;/C&gt;&lt;D xsi:type="xsd:double"&gt;2521&lt;/D&gt;&lt;/FQL&gt;&lt;FQL&gt;&lt;Q&gt;DE0008430026^FF_CAPEX_FIX(ANN,2006,,,,EUR)&lt;/Q&gt;&lt;R&gt;1&lt;/R&gt;&lt;C&gt;1&lt;/C&gt;&lt;D xsi:type="xsd:double"&gt;0&lt;/D&gt;&lt;/FQL&gt;&lt;FQL&gt;&lt;Q&gt;DE0008430026^FF_CAPEX_FIX(ANN,2007,,,,EUR)&lt;/Q&gt;&lt;R&gt;0&lt;/R&gt;&lt;C&gt;0&lt;/C&gt;&lt;/FQL&gt;&lt;FQL&gt;&lt;Q&gt;DE0008430026^FF_CAPEX_FIX(ANN,2008,,,,EUR)&lt;/Q&gt;&lt;R&gt;0&lt;/R&gt;&lt;C&gt;0&lt;/C&gt;&lt;/FQL&gt;&lt;FQL&gt;&lt;Q&gt;DE0008430026^FF_CAPEX_FIX(ANN,2009,,,,EUR)&lt;/Q&gt;&lt;R&gt;1&lt;/R&gt;&lt;C&gt;1&lt;/C&gt;&lt;D xsi:type="xsd:double"&gt;0&lt;/D&gt;&lt;/FQL&gt;&lt;FQL&gt;&lt;Q&gt;DE0008430026^1.0*(EC_NEST_REC_B(40494)+EC_NEST_REC_O(40494))/EC_NEST_REC(40494)&lt;/Q&gt;&lt;R&gt;1&lt;/R&gt;&lt;C&gt;1&lt;/C&gt;&lt;D xsi:type="xsd:double"&gt;0.36666669999999996&lt;/D&gt;&lt;/FQL&gt;&lt;FQL&gt;&lt;Q&gt;DE0008430026^1.0*EC_NEST_REC_H(40494)/EC_NEST_REC(40494)&lt;/Q&gt;&lt;R&gt;1&lt;/R&gt;&lt;C&gt;1&lt;/C&gt;&lt;D xsi:type="xsd:double"&gt;0.4&lt;/D&gt;&lt;/FQL&gt;&lt;FQL&gt;&lt;Q&gt;DE0008430026^1.0*(EC_NEST_REC_S(40494)+EC_NEST_REC_U(40494))/EC_NEST_REC(40494)&lt;/Q&gt;&lt;R&gt;1&lt;/R&gt;&lt;C&gt;1&lt;/C&gt;&lt;D xsi:type="xsd:double"&gt;0.2333333&lt;/D&gt;&lt;/FQL&gt;&lt;FQL&gt;&lt;Q&gt;DE0008430026^1.0*(EC_NEST_REC_B(40524)+EC_NEST_REC_O(40524))/EC_NEST_REC(40524)&lt;/Q&gt;&lt;R&gt;1&lt;/R&gt;&lt;C&gt;1&lt;/C&gt;&lt;D xsi:type="xsd:double"&gt;0.2727273&lt;/D&gt;&lt;/FQL&gt;&lt;FQL&gt;&lt;Q&gt;DE0008430026^1.0*EC_NEST_REC_H(40524)/EC_NEST_REC(40524)&lt;/Q&gt;&lt;R&gt;1&lt;/R&gt;&lt;C&gt;1&lt;/C&gt;&lt;D xsi:type="xsd:double"&gt;0.48484849999999996&lt;/D&gt;&lt;/FQL&gt;&lt;FQL&gt;&lt;Q&gt;DE0008430026^1.0*(EC_NEST_REC_S(40524)+EC_NEST_REC_U(40524))/EC_NEST_REC(40524)&lt;/Q&gt;&lt;R&gt;1&lt;/R&gt;&lt;C&gt;1&lt;/C&gt;&lt;D xsi:type="xsd:double"&gt;0.24242419999999998&lt;/D&gt;&lt;/FQL&gt;&lt;FQL&gt;&lt;Q&gt;DE0008430026^1.0*(EC_NEST_REC_B(40555)+EC_NEST_REC_O(40555))/EC_NEST_REC(40555)&lt;/Q&gt;&lt;R&gt;1&lt;/R&gt;&lt;C&gt;1&lt;/C&gt;&lt;D xsi:type="xsd:double"&gt;0.28125&lt;/D&gt;&lt;/FQL&gt;&lt;FQL&gt;&lt;Q&gt;DE0008430026^1.0*EC_NEST_REC_H(40555)/EC_NEST_REC(40555)&lt;/Q&gt;&lt;R&gt;1&lt;/R&gt;&lt;C&gt;1&lt;/C&gt;&lt;D xsi:type="xsd:double"&gt;0.46875000000000006&lt;/D&gt;&lt;/FQL&gt;&lt;FQL&gt;&lt;Q&gt;DE0008430026^1.0*(EC_NEST_REC_S(40555)+EC_NEST_REC_U(40555))/EC_NEST_REC(40555)&lt;/Q&gt;&lt;R&gt;1&lt;/R&gt;&lt;C&gt;1&lt;/C&gt;&lt;D xsi:type="xsd:double"&gt;0.25&lt;/D&gt;&lt;/FQL&gt;&lt;FQL&gt;&lt;Q&gt;DE0008430026^1.0*(EC_NEST_REC_B(40586)+EC_NEST_REC_O(40586))/EC_NEST_REC(40586)&lt;/Q&gt;&lt;R&gt;1&lt;/R&gt;&lt;C&gt;1&lt;/C&gt;&lt;D xsi:type="xsd:double"&gt;0.22857139999999998&lt;/D&gt;&lt;/FQL&gt;&lt;FQL&gt;&lt;Q&gt;DE0008430026^1.0*EC_NEST_REC_H(40586)/EC_NEST_REC(40586)&lt;/Q&gt;&lt;R&gt;1&lt;/R&gt;&lt;C&gt;1&lt;/C&gt;&lt;D xsi:type="xsd:double"&gt;0.60000000000000009&lt;/D&gt;&lt;/FQL&gt;&lt;FQL&gt;&lt;Q&gt;DE0008430026^1.0*(EC_NEST_REC_S(40586)+EC_NEST_REC_U(40586))/EC_NEST_REC(40586)&lt;/Q&gt;&lt;R&gt;1&lt;/R&gt;&lt;C&gt;1&lt;/C&gt;&lt;D xsi:type="xsd:double"&gt;0.1714286&lt;/D&gt;&lt;/FQL&gt;&lt;FQL&gt;&lt;Q&gt;DE0008430026^1.0*(EC_NEST_REC_B(40614)+EC_NEST_REC_O(40614))/EC_NEST_REC(40614)&lt;/Q&gt;&lt;R&gt;1&lt;/R&gt;&lt;C&gt;1&lt;/C&gt;&lt;D xsi:type="xsd:double"&gt;0.21212119999999998&lt;/D&gt;&lt;/FQL&gt;&lt;FQL&gt;&lt;Q&gt;DE0008430026^1.0*EC_NEST_REC_H(40614)/EC_NEST_REC(40614)&lt;/Q&gt;&lt;R&gt;1&lt;/R&gt;&lt;C&gt;1&lt;/C&gt;&lt;D xsi:type="xsd:double"&gt;0.6060606&lt;/D&gt;&lt;/FQL&gt;&lt;FQL&gt;&lt;Q&gt;DE0008430026^1.0*(EC_NEST_REC_S(40614)+EC_NEST_REC_U(40614))/EC_NEST_REC(40614)&lt;/Q&gt;&lt;R&gt;1&lt;/R&gt;&lt;C&gt;1&lt;/C&gt;&lt;D xsi:type="xsd:double"&gt;0.18181819999999999&lt;/D&gt;&lt;/FQL&gt;&lt;FQL&gt;&lt;Q&gt;DE0008430026^1.0*(EC_NEST_REC_B(40645)+EC_NEST_REC_O(40645))/EC_NEST_REC(40645)&lt;/Q&gt;&lt;R&gt;1&lt;/R&gt;&lt;C&gt;1&lt;/C&gt;&lt;D xsi:type="xsd:double"&gt;0.2857143&lt;/D&gt;&lt;/FQL&gt;&lt;FQL&gt;&lt;Q&gt;DE0008430026^1.0*EC_NEST_REC_H(40645)/EC_NEST_REC(40645)&lt;/Q&gt;&lt;R&gt;1&lt;/R&gt;&lt;C&gt;1&lt;/C&gt;&lt;D xsi:type="xsd:double"&gt;0.5142857&lt;/D&gt;&lt;/FQL&gt;&lt;FQL&gt;&lt;Q&gt;DE0008430026^1.0*(EC_NEST_REC_S(40645)+EC_NEST_REC_U(40645))/EC_NEST_REC(40645)&lt;/Q&gt;&lt;R&gt;1&lt;/R&gt;&lt;C&gt;1&lt;/C&gt;&lt;D xsi:type="xsd:double"&gt;0.2&lt;/D&gt;&lt;/FQL&gt;&lt;FQL&gt;&lt;Q&gt;DE0008430026^1.0*(EC_NEST_REC_B(40675)+EC_NEST_REC_O(40675))/EC_NEST_REC(40675)&lt;/Q&gt;&lt;R&gt;1&lt;/R&gt;&lt;C&gt;1&lt;/C&gt;&lt;D xsi:type="xsd:double"&gt;0.3333333&lt;/D&gt;&lt;/FQL&gt;&lt;FQL&gt;&lt;Q&gt;DE0008430026^1.0*EC_NEST_REC_H(40675)/EC_NEST_REC(40675)&lt;/Q&gt;&lt;R&gt;1&lt;/R&gt;&lt;C&gt;1&lt;/C&gt;&lt;D xsi:type="xsd:double"&gt;0.5277778&lt;/D&gt;&lt;/FQL&gt;&lt;FQL&gt;&lt;Q&gt;DE0008430026^1.0*(EC_NEST_REC_S(40675)+EC_NEST_REC_U(40675))/EC_NEST_REC(40675)&lt;/Q&gt;&lt;R&gt;1&lt;/R&gt;&lt;C&gt;1&lt;/C&gt;&lt;D xsi:type="xsd:double"&gt;0.13888889999999998&lt;/D&gt;&lt;/FQL&gt;&lt;FQL&gt;&lt;Q&gt;DE0008430026^1.0*(EC_NEST_REC_B(40706)+EC_NEST_REC_O(40706))/EC_NEST_REC(40706)&lt;/Q&gt;&lt;R&gt;1&lt;/R&gt;&lt;C&gt;1&lt;/C&gt;&lt;D xsi:type="xsd:double"&gt;0.3428572&lt;/D&gt;&lt;/FQL&gt;&lt;FQL&gt;&lt;Q&gt;DE0008430026^1.0*EC_NEST_REC_H(40706)/EC_NEST_REC(40706)&lt;/Q&gt;&lt;R&gt;1&lt;/R&gt;&lt;C&gt;1&lt;/C&gt;&lt;D xsi:type="xsd:double"&gt;0.5714286&lt;/D&gt;&lt;/FQL&gt;&lt;FQL&gt;&lt;Q&gt;DE0008430026^1.0*(EC_NEST_REC_S(40706)+EC_NEST_REC_U(40706))/EC_NEST_REC(40706)&lt;/Q&gt;&lt;R&gt;1&lt;/R&gt;&lt;C&gt;1&lt;/C&gt;&lt;D xsi:type="xsd:double"&gt;0.08571429&lt;/D&gt;&lt;/FQL&gt;&lt;FQL&gt;&lt;Q&gt;DE0008430026^1.0*(EC_NEST_REC_B(40736)+EC_NEST_REC_O(40736))/EC_NEST_REC(40736)&lt;/Q&gt;&lt;R&gt;1&lt;/R&gt;&lt;C&gt;1&lt;/C&gt;&lt;D xsi:type="xsd:double"&gt;0.3513514&lt;/D&gt;&lt;/FQL&gt;&lt;FQL&gt;&lt;Q&gt;DE0008430026^1.0*EC_NEST_REC_H(40736)/EC_NEST_REC(40736)&lt;/Q&gt;&lt;R&gt;1&lt;/R&gt;&lt;C&gt;1&lt;/C&gt;&lt;D xsi:type="xsd:double"&gt;0.5945946&lt;/D&gt;&lt;/FQL&gt;&lt;FQL&gt;&lt;Q&gt;DE0008430026^1.0*(EC_NEST_REC_S(40736)+EC_NEST_REC_U(40736))/EC_NEST_REC(40736)&lt;/Q&gt;&lt;R&gt;1&lt;/R&gt;&lt;C&gt;1&lt;/C&gt;&lt;D xsi:type="xsd:double"&gt;0.05405406&lt;/D&gt;&lt;/FQL&gt;&lt;FQL&gt;&lt;Q&gt;DE0008430026^1.0*(EC_NEST_REC_B(40767)+EC_NEST_REC_O(40767))/EC_NEST_REC(40767)&lt;/Q&gt;&lt;R&gt;1&lt;/R&gt;&lt;C&gt;1&lt;/C&gt;&lt;D xsi:type="xsd:double"&gt;0.35897439999999997&lt;/D&gt;&lt;/FQL&gt;&lt;FQL&gt;&lt;Q&gt;DE0008430026^1.0*EC_NEST_REC_H(40767)/EC_NEST_REC(40767)&lt;/Q&gt;&lt;R&gt;1&lt;/R&gt;&lt;C&gt;1&lt;/C&gt;&lt;D xsi:type="xsd:double"&gt;0.58974359999999992&lt;/D&gt;&lt;/FQL&gt;&lt;FQL&gt;&lt;Q&gt;DE0008430026^1.0*(EC_NEST_REC_S(40767)+EC_NEST_REC_U(40767))/EC_NEST_REC(40767)&lt;/Q&gt;&lt;R&gt;1&lt;/R&gt;&lt;C&gt;1&lt;/C&gt;&lt;D xsi:type="xsd:double"&gt;0.05128205&lt;/D&gt;&lt;/FQL&gt;&lt;FQL&gt;&lt;Q&gt;DE0008430026^1.0*(EC_NEST_REC_B(40798)+EC_NEST_REC_O(40798))/EC_NEST_REC(40798)&lt;/Q&gt;&lt;R&gt;1&lt;/R&gt;&lt;C&gt;1&lt;/C&gt;&lt;D xsi:type="xsd:double"&gt;0.3823529&lt;/D&gt;&lt;/FQL&gt;&lt;FQL&gt;&lt;Q&gt;DE0008430026^1.0*EC_NEST_REC_H(40798)/EC_NEST_REC(40798)&lt;/Q&gt;&lt;R&gt;1&lt;/R&gt;&lt;C&gt;1&lt;/C&gt;&lt;D xsi:type="xsd:double"&gt;0.5588235&lt;/D&gt;&lt;/FQL&gt;&lt;FQL&gt;&lt;Q&gt;DE0008430026^1.0*(EC_NEST_REC_S(40798)+EC_NEST_REC_U(40798))/EC_NEST_REC(40798)&lt;/Q&gt;&lt;R&gt;1&lt;/R&gt;&lt;C&gt;1&lt;/C&gt;&lt;D xsi:type="xsd:double"&gt;0.05882353&lt;/D&gt;&lt;/FQL&gt;&lt;FQL&gt;&lt;Q&gt;DE0008430026^1.0*(EC_NEST_REC_B(40828)+EC_NEST_REC_O(40828))/EC_NEST_REC(40828)&lt;/Q&gt;&lt;R&gt;1&lt;/R&gt;&lt;C&gt;1&lt;/C&gt;&lt;D xsi:type="xsd:double"&gt;0.4&lt;/D&gt;&lt;/FQL&gt;&lt;FQL&gt;&lt;Q&gt;DE0008430026^1.0*EC_NEST_REC_H(40828)/EC_NEST_REC(40828)&lt;/Q&gt;&lt;R&gt;1&lt;/R&gt;&lt;C&gt;1&lt;/C&gt;&lt;D xsi:type="xsd:double"&gt;0.5714286&lt;/D&gt;&lt;/FQL&gt;&lt;FQL&gt;&lt;Q&gt;DE0008430026^1.0*(EC_NEST_REC_S(40828)+EC_NEST_REC_U(40828))/EC_NEST_REC(40828)&lt;/Q&gt;&lt;R&gt;1&lt;/R&gt;&lt;C&gt;1&lt;/C&gt;&lt;D xsi:type="xsd:double"&gt;0.028571430000000002&lt;/D&gt;&lt;/FQL&gt;&lt;FQL&gt;&lt;Q&gt;DE0008430026^1.0*(EC_NEST_REC_B(40859)+EC_NEST_REC_O(40859))/EC_NEST_REC(40859)&lt;/Q&gt;&lt;R&gt;1&lt;/R&gt;&lt;C&gt;1&lt;/C&gt;&lt;D xsi:type="xsd:double"&gt;0.36111109999999996&lt;/D&gt;&lt;/FQL&gt;&lt;FQL&gt;&lt;Q&gt;DE0008430026^1.0*EC_NEST_REC_H(40859)/EC_NEST_REC(40859)&lt;/Q&gt;&lt;R&gt;1&lt;/R&gt;&lt;C&gt;1&lt;/C&gt;&lt;D xsi:type="xsd:double"&gt;0.58333329999999994&lt;/D&gt;&lt;/FQL&gt;&lt;FQL&gt;&lt;Q&gt;DE0008430026^1.0*(EC_NEST_REC_S(40859)+EC_NEST_REC_U(40859))/EC_NEST_REC(40859)&lt;/Q&gt;&lt;R&gt;1&lt;/R&gt;&lt;C&gt;1&lt;/C&gt;&lt;D xsi:type="xsd:double"&gt;0.055555560000000004&lt;/D&gt;&lt;/FQL&gt;&lt;FQL&gt;&lt;Q&gt;DE0007664039^JULIAN(FF_FISCAL_DATE(QTR,40861,,,RF,"DATEN"))&lt;/Q&gt;&lt;R&gt;1&lt;/R&gt;&lt;C&gt;1&lt;/C&gt;&lt;D xsi:type="xsd:int"&gt;40816&lt;/D&gt;&lt;/FQL&gt;&lt;FQL&gt;&lt;Q&gt;DE0007664039^FF_CAPEX_FIX(ANN,2010,,,,EUR)&lt;/Q&gt;&lt;R&gt;1&lt;/R&gt;&lt;C&gt;1&lt;/C&gt;&lt;D xsi:type="xsd:double"&gt;5758&lt;/D&gt;&lt;/FQL&gt;&lt;FQL&gt;&lt;Q&gt;DE0007664039^FF_NET_INC(ANN,2010,,,,EUR)&lt;/Q&gt;&lt;R&gt;1&lt;/R&gt;&lt;C&gt;1&lt;/C&gt;&lt;D xsi:type="xsd:double"&gt;6835&lt;/D&gt;&lt;/FQL&gt;&lt;FQL&gt;&lt;Q&gt;DE0007664039^FF_EBIT_IB(ANN,2010,,,,EUR)&lt;/Q&gt;&lt;R&gt;1&lt;/R&gt;&lt;C&gt;1&lt;/C&gt;&lt;D xsi:type="xsd:double"&gt;5110&lt;/D&gt;&lt;/FQL&gt;&lt;FQL&gt;&lt;Q&gt;DE0007664039^FF_EBITDA_IB(ANN,2010,,,,EUR)&lt;/Q&gt;&lt;R&gt;1&lt;/R&gt;&lt;C&gt;1&lt;/C&gt;&lt;D xsi:type="xsd:double"&gt;14003&lt;/D&gt;&lt;/FQL&gt;&lt;FQL&gt;&lt;Q&gt;DE0007664039^FF_SALES(ANN,2010,,,,EUR)&lt;/Q&gt;&lt;R&gt;1&lt;/R&gt;&lt;C&gt;1&lt;/C&gt;&lt;D xsi:type="xsd:double"&gt;126875&lt;/D&gt;&lt;/FQL&gt;&lt;FQL&gt;&lt;Q&gt;DE0007664039^ECA_MED_SALES(2011,0,,,"CUR=EUR")&lt;/Q&gt;&lt;R&gt;1&lt;/R&gt;&lt;C&gt;1&lt;/C&gt;&lt;D xsi:type="xsd:double"&gt;152987.5&lt;/D&gt;&lt;/FQL&gt;&lt;FQL&gt;&lt;Q&gt;DE0007664039^ECA_MED_SALES(2012,0,,,"CUR=EUR")&lt;/Q&gt;&lt;R&gt;1&lt;/R&gt;&lt;C&gt;1&lt;/C&gt;&lt;D xsi:type="xsd:double"&gt;156064.5&lt;/D&gt;&lt;/FQL&gt;&lt;FQL&gt;&lt;Q&gt;DE0007664039^ECA_MED_SALES(2013,0,,,"CUR=EUR")&lt;/Q&gt;&lt;R&gt;1&lt;/R&gt;&lt;C&gt;1&lt;/C&gt;&lt;D xsi:type="xsd:double"&gt;164060&lt;/D&gt;&lt;/FQL&gt;&lt;FQL&gt;&lt;Q&gt;DE0007664039^ECA_MED_SALES(2014,0,,,"CUR=EUR")&lt;/Q&gt;&lt;R&gt;1&lt;/R&gt;&lt;C&gt;1&lt;/C&gt;&lt;D xsi:type="xsd:double"&gt;164394.5&lt;/D&gt;&lt;/FQL&gt;&lt;FQL&gt;&lt;Q&gt;DE0007664039^ECA_MED_EBITDA(2011,0,,,"CUR=EUR")&lt;/Q&gt;&lt;R&gt;1&lt;/R&gt;&lt;C&gt;1&lt;/C&gt;&lt;D xsi:type="xsd:double"&gt;19540&lt;/D&gt;&lt;/FQL&gt;&lt;FQL&gt;&lt;Q&gt;DE0007664039^ECA_MED_EBITDA(2012,0,,,"CUR=EUR")&lt;/Q&gt;&lt;R&gt;1&lt;/R&gt;&lt;C&gt;1&lt;/C&gt;&lt;D xsi:type="xsd:double"&gt;19228&lt;/D&gt;&lt;/FQL&gt;&lt;FQL&gt;&lt;Q&gt;DE0007664039^ECA_MED_EBITDA(2013,0,,,"CUR=EUR")&lt;/Q&gt;&lt;R&gt;1&lt;/R&gt;&lt;C&gt;1&lt;/C&gt;&lt;D xsi:type="xsd:double"&gt;20675&lt;/D&gt;&lt;/FQL&gt;&lt;FQL&gt;&lt;Q&gt;DE0007664039^ECA_MED_EBITDA(2014,0,,,"CUR=EUR")&lt;/Q&gt;&lt;R&gt;1&lt;/R&gt;&lt;C&gt;1&lt;/C&gt;&lt;D xsi:type="xsd:double"&gt;21912.4&lt;/D&gt;&lt;/FQL&gt;&lt;FQL&gt;&lt;Q&gt;DE0007664039^ECA_MED_EBIT(2011,0,,,"CUR=EUR")&lt;/Q&gt;&lt;R&gt;1&lt;/R&gt;&lt;C&gt;1&lt;/C&gt;&lt;D xsi:type="xsd:double"&gt;11483&lt;/D&gt;&lt;/FQL&gt;&lt;FQL&gt;&lt;Q&gt;DE0007664039^ECA_MED_EBIT(2012,0,,,"CUR=EUR")&lt;/Q&gt;&lt;R&gt;1&lt;/R&gt;&lt;C&gt;1&lt;/C&gt;&lt;D xsi:type="xsd:double"&gt;10690.800000000001&lt;/D&gt;&lt;/FQL&gt;&lt;FQL&gt;&lt;Q&gt;DE0007664039^ECA_MED_EBIT(2013,0,,,"CUR=EUR")&lt;/Q&gt;&lt;R&gt;1&lt;/R&gt;&lt;C&gt;1&lt;/C&gt;&lt;D xsi:type="xsd:double"&gt;11792.75&lt;/D&gt;&lt;/FQL&gt;&lt;FQL&gt;&lt;Q&gt;DE0007664039^ECA_MED_EBIT(2014,0,,,"CUR=EUR")&lt;/Q&gt;&lt;R&gt;1&lt;/R&gt;&lt;C&gt;1&lt;/C&gt;&lt;D xsi:type="xsd:double"&gt;12856.5&lt;/D&gt;&lt;/FQL&gt;&lt;FQL&gt;&lt;Q&gt;DE0007664039^ECA_MED_NET(2011,0,,,"CUR=EUR")&lt;/Q&gt;&lt;R&gt;1&lt;/R&gt;&lt;C&gt;1&lt;/C&gt;&lt;D xsi:type="xsd:double"&gt;14930.400000000002&lt;/D&gt;&lt;/FQL&gt;&lt;FQL&gt;&lt;Q&gt;DE0007664039^ECA_MED_NET(2012,0,,,"CUR=EUR")&lt;/Q&gt;&lt;R&gt;1&lt;/R&gt;&lt;C&gt;1&lt;/C&gt;&lt;D xsi:type="xsd:double"&gt;8340&lt;/D&gt;&lt;/FQL&gt;&lt;FQL&gt;&lt;Q&gt;DE0007664039^ECA_MED_NET(2013,0,,,"CUR=EUR")&lt;/Q&gt;&lt;R&gt;1&lt;/R&gt;&lt;C&gt;1&lt;/C&gt;&lt;D xsi:type="xsd:double"&gt;9511.255000000001&lt;/D&gt;&lt;/FQL&gt;&lt;FQL&gt;&lt;Q&gt;DE0007664039^ECA_MED_NET(2014,0,,,"CUR=EUR")&lt;/Q&gt;&lt;R&gt;1&lt;/R&gt;&lt;C&gt;1&lt;/C&gt;&lt;D xsi:type="xsd:double"&gt;10003.1&lt;/D&gt;&lt;/FQL&gt;&lt;FQL&gt;&lt;Q&gt;DE0007664039^ECA_MED_CAPEX(2011,0,,,"CUR=EUR")&lt;/Q&gt;&lt;R&gt;1&lt;/R&gt;&lt;C&gt;1&lt;/C&gt;&lt;D xsi:type="xsd:double"&gt;8645.91&lt;/D&gt;&lt;/FQL&gt;&lt;FQL&gt;&lt;Q&gt;DE0007664039^ECA_MED_CAPEX(2012,0,,,"CUR=EUR")&lt;/Q&gt;&lt;R&gt;1&lt;/R&gt;&lt;C&gt;1&lt;/C&gt;&lt;D xsi:type="xsd:double"&gt;9315&lt;/D&gt;&lt;/FQL&gt;&lt;FQL&gt;&lt;Q&gt;DE0007664039^ECA_MED_CAPEX(2013,0,,,"CUR=EUR")&lt;/Q&gt;&lt;R&gt;1&lt;/R&gt;&lt;C&gt;1&lt;/C&gt;&lt;D xsi:type="xsd:double"&gt;9754.755000000001&lt;/D&gt;&lt;/FQL&gt;&lt;FQL&gt;&lt;Q&gt;DE0007664039^ECA_MED_CAPEX(2014,0,,,"CUR=EUR")&lt;/Q&gt;&lt;R&gt;1&lt;/R&gt;&lt;C&gt;1&lt;/C&gt;&lt;D xsi:type="xsd:double"&gt;9111&lt;/D&gt;&lt;/FQL&gt;&lt;FQL&gt;&lt;Q&gt;DE0007664039^FF_SALES(ANN,2006,,,,EUR)&lt;/Q&gt;&lt;R&gt;1&lt;/R&gt;&lt;C&gt;1&lt;/C&gt;&lt;D xsi:type="xsd:double"&gt;104875&lt;/D&gt;&lt;/FQL&gt;&lt;FQL&gt;&lt;Q&gt;DE0007664039^FF_SALES(ANN,2007,,,,EUR)&lt;/Q&gt;&lt;R&gt;1&lt;/R&gt;&lt;C&gt;1&lt;/C&gt;&lt;D xsi:type="xsd:double"&gt;108897&lt;/D&gt;&lt;/FQL&gt;&lt;FQL&gt;&lt;Q&gt;DE0007664039^FF_SALES(ANN,2008,,,,EUR)&lt;/Q&gt;&lt;R&gt;1&lt;/R&gt;&lt;C&gt;1&lt;/C&gt;&lt;D xsi:type="xsd:double"&gt;113808&lt;/D&gt;&lt;/FQL&gt;&lt;FQL&gt;&lt;Q&gt;DE0007664039^FF_SALES(ANN,2009,,,,EUR)&lt;/Q&gt;&lt;R&gt;1&lt;/R&gt;&lt;C&gt;1&lt;/C&gt;&lt;D xsi:type="xsd:double"&gt;105187&lt;/D&gt;&lt;/FQL&gt;&lt;FQL&gt;&lt;Q&gt;DE0007664039^FF_EBITDA_IB(ANN,2006,,,,EUR)&lt;/Q&gt;&lt;R&gt;1&lt;/R&gt;&lt;C&gt;1&lt;/C&gt;&lt;D xsi:type="xsd:double"&gt;10452&lt;/D&gt;&lt;/FQL&gt;&lt;FQL&gt;&lt;Q&gt;DE0007664039^FF_EBITDA_IB(ANN,2007,,,,EUR)&lt;/Q&gt;&lt;R&gt;1&lt;/R&gt;&lt;C&gt;1&lt;/C&gt;&lt;D xsi:type="xsd:double"&gt;12742&lt;/D&gt;&lt;/FQL&gt;&lt;FQL&gt;&lt;Q&gt;DE0007664039^FF_EBITDA_IB(ANN,2008,,,,EUR)&lt;/Q&gt;&lt;R&gt;1&lt;/R&gt;&lt;C&gt;1&lt;/C&gt;&lt;D xsi:type="xsd:double"&gt;11716&lt;/D&gt;&lt;/FQL&gt;&lt;FQL&gt;&lt;Q&gt;DE0007664039^FF_EBITDA_IB(ANN,2009,,,,EUR)&lt;/Q&gt;&lt;R&gt;1&lt;/R&gt;&lt;C&gt;1&lt;/C&gt;&lt;D xsi:type="xsd:double"&gt;7352&lt;/D&gt;&lt;/FQL&gt;&lt;FQL&gt;&lt;Q&gt;DE0007664039^FF_EBIT_IB(ANN,2006,,,,EUR)&lt;/Q&gt;&lt;R&gt;1&lt;/R&gt;&lt;C&gt;1&lt;/C&gt;&lt;D xsi:type="xsd:double"&gt;2061&lt;/D&gt;&lt;/FQL&gt;&lt;FQL&gt;&lt;Q&gt;DE0007664039^FF_EBIT_IB(ANN,2007,,,,EUR)&lt;/Q&gt;&lt;R&gt;1&lt;/R&gt;&lt;C&gt;1&lt;/C&gt;&lt;D xsi:type="xsd:double"&gt;4623&lt;/</t>
        </r>
      </text>
    </comment>
    <comment ref="A60" authorId="2" shapeId="0" xr:uid="{00000000-0006-0000-0000-00003D000000}">
      <text>
        <r>
          <rPr>
            <b/>
            <sz val="9"/>
            <color indexed="81"/>
            <rFont val="Tahoma"/>
            <family val="2"/>
          </rPr>
          <t>D&gt;&lt;/FQL&gt;&lt;FQL&gt;&lt;Q&gt;DE0007664039^FF_EBIT_IB(ANN,2008,,,,EUR)&lt;/Q&gt;&lt;R&gt;1&lt;/R&gt;&lt;C&gt;1&lt;/C&gt;&lt;D xsi:type="xsd:double"&gt;3627&lt;/D&gt;&lt;/FQL&gt;&lt;FQL&gt;&lt;Q&gt;DE0007664039^FF_EBIT_IB(ANN,2009,,,,EUR)&lt;/Q&gt;&lt;R&gt;1&lt;/R&gt;&lt;C&gt;1&lt;/C&gt;&lt;D xsi:type="xsd:double"&gt;-972&lt;/D&gt;&lt;/FQL&gt;&lt;FQL&gt;&lt;Q&gt;DE0007664039^FF_NET_INC(ANN,2006,,,,EUR)&lt;/Q&gt;&lt;R&gt;1&lt;/R&gt;&lt;C&gt;1&lt;/C&gt;&lt;D xsi:type="xsd:double"&gt;1954&lt;/D&gt;&lt;/FQL&gt;&lt;FQL&gt;&lt;Q&gt;DE0007664039^FF_NET_INC(ANN,2007,,,,EUR)&lt;/Q&gt;&lt;R&gt;1&lt;/R&gt;&lt;C&gt;1&lt;/C&gt;&lt;D xsi:type="xsd:double"&gt;4120&lt;/D&gt;&lt;/FQL&gt;&lt;FQL&gt;&lt;Q&gt;DE0007664039^FF_NET_INC(ANN,2008,,,,EUR)&lt;/Q&gt;&lt;R&gt;1&lt;/R&gt;&lt;C&gt;1&lt;/C&gt;&lt;D xsi:type="xsd:double"&gt;4753&lt;/D&gt;&lt;/FQL&gt;&lt;FQL&gt;&lt;Q&gt;DE0007664039^FF_NET_INC(ANN,2009,,,,EUR)&lt;/Q&gt;&lt;R&gt;1&lt;/R&gt;&lt;C&gt;1&lt;/C&gt;&lt;D xsi:type="xsd:double"&gt;960&lt;/D&gt;&lt;/FQL&gt;&lt;FQL&gt;&lt;Q&gt;DE0007664039^FF_CAPEX_FIX(ANN,2006,,,,EUR)&lt;/Q&gt;&lt;R&gt;1&lt;/R&gt;&lt;C&gt;1&lt;/C&gt;&lt;D xsi:type="xsd:double"&gt;6256&lt;/D&gt;&lt;/FQL&gt;&lt;FQL&gt;&lt;Q&gt;DE0007664039^FF_CAPEX_FIX(ANN,2007,,,,EUR)&lt;/Q&gt;&lt;R&gt;1&lt;/R&gt;&lt;C&gt;1&lt;/C&gt;&lt;D xsi:type="xsd:double"&gt;4638&lt;/D&gt;&lt;/FQL&gt;&lt;FQL&gt;&lt;Q&gt;DE0007664039^FF_CAPEX_FIX(ANN,2008,,,,EUR)&lt;/Q&gt;&lt;R&gt;1&lt;/R&gt;&lt;C&gt;1&lt;/C&gt;&lt;D xsi:type="xsd:double"&gt;6883&lt;/D&gt;&lt;/FQL&gt;&lt;FQL&gt;&lt;Q&gt;DE0007664039^FF_CAPEX_FIX(ANN,2009,,,,EUR)&lt;/Q&gt;&lt;R&gt;1&lt;/R&gt;&lt;C&gt;1&lt;/C&gt;&lt;D xsi:type="xsd:double"&gt;5963&lt;/D&gt;&lt;/FQL&gt;&lt;FQL&gt;&lt;Q&gt;DE0007664039^1.0*(EC_NEST_REC_B(40494)+EC_NEST_REC_O(40494))/EC_NEST_REC(40494)&lt;/Q&gt;&lt;R&gt;1&lt;/R&gt;&lt;C&gt;1&lt;/C&gt;&lt;D xsi:type="xsd:double"&gt;0.7419355&lt;/D&gt;&lt;/FQL&gt;&lt;FQL&gt;&lt;Q&gt;DE0007664039^1.0*EC_NEST_REC_H(40494)/EC_NEST_REC(40494)&lt;/Q&gt;&lt;R&gt;1&lt;/R&gt;&lt;C&gt;1&lt;/C&gt;&lt;D xsi:type="xsd:double"&gt;0.19354839999999998&lt;/D&gt;&lt;/FQL&gt;&lt;FQL&gt;&lt;Q&gt;DE0007664039^1.0*(EC_NEST_REC_S(40494)+EC_NEST_REC_U(40494))/EC_NEST_REC(40494)&lt;/Q&gt;&lt;R&gt;1&lt;/R&gt;&lt;C&gt;1&lt;/C&gt;&lt;D xsi:type="xsd:double"&gt;0.06451613&lt;/D&gt;&lt;/FQL&gt;&lt;FQL&gt;&lt;Q&gt;DE0007664039^1.0*(EC_NEST_REC_B(40524)+EC_NEST_REC_O(40524))/EC_NEST_REC(40524)&lt;/Q&gt;&lt;R&gt;1&lt;/R&gt;&lt;C&gt;1&lt;/C&gt;&lt;D xsi:type="xsd:double"&gt;0.7272727&lt;/D&gt;&lt;/FQL&gt;&lt;FQL&gt;&lt;Q&gt;DE0007664039^1.0*EC_NEST_REC_H(40524)/EC_NEST_REC(40524)&lt;/Q&gt;&lt;R&gt;1&lt;/R&gt;&lt;C&gt;1&lt;/C&gt;&lt;D xsi:type="xsd:double"&gt;0.24242419999999998&lt;/D&gt;&lt;/FQL&gt;&lt;FQL&gt;&lt;Q&gt;DE0007664039^1.0*(EC_NEST_REC_S(40524)+EC_NEST_REC_U(40524))/EC_NEST_REC(40524)&lt;/Q&gt;&lt;R&gt;1&lt;/R&gt;&lt;C&gt;1&lt;/C&gt;&lt;D xsi:type="xsd:double"&gt;0.03030303&lt;/D&gt;&lt;/FQL&gt;&lt;FQL&gt;&lt;Q&gt;DE0007664039^1.0*(EC_NEST_REC_B(40555)+EC_NEST_REC_O(40555))/EC_NEST_REC(40555)&lt;/Q&gt;&lt;R&gt;1&lt;/R&gt;&lt;C&gt;1&lt;/C&gt;&lt;D xsi:type="xsd:double"&gt;0.7272727&lt;/D&gt;&lt;/FQL&gt;&lt;FQL&gt;&lt;Q&gt;DE0007664039^1.0*EC_NEST_REC_H(40555)/EC_NEST_REC(40555)&lt;/Q&gt;&lt;R&gt;1&lt;/R&gt;&lt;C&gt;1&lt;/C&gt;&lt;D xsi:type="xsd:double"&gt;0.24242419999999998&lt;/D&gt;&lt;/FQL&gt;&lt;FQL&gt;&lt;Q&gt;DE0007664039^1.0*(EC_NEST_REC_S(40555)+EC_NEST_REC_U(40555))/EC_NEST_REC(40555)&lt;/Q&gt;&lt;R&gt;1&lt;/R&gt;&lt;C&gt;1&lt;/C&gt;&lt;D xsi:type="xsd:double"&gt;0.03030303&lt;/D&gt;&lt;/FQL&gt;&lt;FQL&gt;&lt;Q&gt;DE0007664039^1.0*(EC_NEST_REC_B(40586)+EC_NEST_REC_O(40586))/EC_NEST_REC(40586)&lt;/Q&gt;&lt;R&gt;1&lt;/R&gt;&lt;C&gt;1&lt;/C&gt;&lt;D xsi:type="xsd:double"&gt;0.71875000000000011&lt;/D&gt;&lt;/FQL&gt;&lt;FQL&gt;&lt;Q&gt;DE0007664039^1.0*EC_NEST_REC_H(40586)/EC_NEST_REC(40586)&lt;/Q&gt;&lt;R&gt;1&lt;/R&gt;&lt;C&gt;1&lt;/C&gt;&lt;D xsi:type="xsd:double"&gt;0.25&lt;/D&gt;&lt;/FQL&gt;&lt;FQL&gt;&lt;Q&gt;DE0007664039^1.0*(EC_NEST_REC_S(40586)+EC_NEST_REC_U(40586))/EC_NEST_REC(40586)&lt;/Q&gt;&lt;R&gt;1&lt;/R&gt;&lt;C&gt;1&lt;/C&gt;&lt;D xsi:type="xsd:double"&gt;0.03125&lt;/D&gt;&lt;/FQL&gt;&lt;FQL&gt;&lt;Q&gt;DE0007664039^1.0*(EC_NEST_REC_B(40614)+EC_NEST_REC_O(40614))/EC_NEST_REC(40614)&lt;/Q&gt;&lt;R&gt;1&lt;/R&gt;&lt;C&gt;1&lt;/C&gt;&lt;D xsi:type="xsd:double"&gt;0.75757579999999991&lt;/D&gt;&lt;/FQL&gt;&lt;FQL&gt;&lt;Q&gt;DE0007664039^1.0*EC_NEST_REC_H(40614)/EC_NEST_REC(40614)&lt;/Q&gt;&lt;R&gt;1&lt;/R&gt;&lt;C&gt;1&lt;/C&gt;&lt;D xsi:type="xsd:double"&gt;0.21212119999999998&lt;/D&gt;&lt;/FQL&gt;&lt;FQL&gt;&lt;Q&gt;DE0007664039^1.0*(EC_NEST_REC_S(40614)+EC_NEST_REC_U(40614))/EC_NEST_REC(40614)&lt;/Q&gt;&lt;R&gt;1&lt;/R&gt;&lt;C&gt;1&lt;/C&gt;&lt;D xsi:type="xsd:double"&gt;0.03030303&lt;/D&gt;&lt;/FQL&gt;&lt;FQL&gt;&lt;Q&gt;DE0007664039^1.0*(EC_NEST_REC_B(40645)+EC_NEST_REC_O(40645))/EC_NEST_REC(40645)&lt;/Q&gt;&lt;R&gt;1&lt;/R&gt;&lt;C&gt;1&lt;/C&gt;&lt;D xsi:type="xsd:double"&gt;0.76470589999999994&lt;/D&gt;&lt;/FQL&gt;&lt;FQL&gt;&lt;Q&gt;DE0007664039^1.0*EC_NEST_REC_H(40645)/EC_NEST_REC(40645)&lt;/Q&gt;&lt;R&gt;1&lt;/R&gt;&lt;C&gt;1&lt;/C&gt;&lt;D xsi:type="xsd:double"&gt;0.2058824&lt;/D&gt;&lt;/FQL&gt;&lt;FQL&gt;&lt;Q&gt;DE0007664039^1.0*(EC_NEST_REC_S(40645)+EC_NEST_REC_U(40645))/EC_NEST_REC(40645)&lt;/Q&gt;&lt;R&gt;1&lt;/R&gt;&lt;C&gt;1&lt;/C&gt;&lt;D xsi:type="xsd:double"&gt;0.029411760000000002&lt;/D&gt;&lt;/FQL&gt;&lt;FQL&gt;&lt;Q&gt;DE0007664039^1.0*(EC_NEST_REC_B(40675)+EC_NEST_REC_O(40675))/EC_NEST_REC(40675)&lt;/Q&gt;&lt;R&gt;1&lt;/R&gt;&lt;C&gt;1&lt;/C&gt;&lt;D xsi:type="xsd:double"&gt;0.8484849&lt;/D&gt;&lt;/FQL&gt;&lt;FQL&gt;&lt;Q&gt;DE0007664039^1.0*EC_NEST_REC_H(40675)/EC_NEST_REC(40675)&lt;/Q&gt;&lt;R&gt;1&lt;/R&gt;&lt;C&gt;1&lt;/C&gt;&lt;D xsi:type="xsd:double"&gt;0.12121212&lt;/D&gt;&lt;/FQL&gt;&lt;FQL&gt;&lt;Q&gt;DE0007664039^1.0*(EC_NEST_REC_S(40675)+EC_NEST_REC_U(40675))/EC_NEST_REC(40675)&lt;/Q&gt;&lt;R&gt;1&lt;/R&gt;&lt;C&gt;1&lt;/C&gt;&lt;D xsi:type="xsd:double"&gt;0.03030303&lt;/D&gt;&lt;/FQL&gt;&lt;FQL&gt;&lt;Q&gt;DE0007664039^1.0*(EC_NEST_REC_B(40706)+EC_NEST_REC_O(40706))/EC_NEST_REC(40706)&lt;/Q&gt;&lt;R&gt;1&lt;/R&gt;&lt;C&gt;1&lt;/C&gt;&lt;D xsi:type="xsd:double"&gt;0.8529412&lt;/D&gt;&lt;/FQL&gt;&lt;FQL&gt;&lt;Q&gt;DE0007664039^1.0*EC_NEST_REC_H(40706)/EC_NEST_REC(40706)&lt;/Q&gt;&lt;R&gt;1&lt;/R&gt;&lt;C&gt;1&lt;/C&gt;&lt;D xsi:type="xsd:double"&gt;0.11764706&lt;/D&gt;&lt;/FQL&gt;&lt;FQL&gt;&lt;Q&gt;DE0007664039^1.0*(EC_NEST_REC_S(40706)+EC_NEST_REC_U(40706))/EC_NEST_REC(40706)&lt;/Q&gt;&lt;R&gt;1&lt;/R&gt;&lt;C&gt;1&lt;/C&gt;&lt;D xsi:type="xsd:double"&gt;0.029411760000000002&lt;/D&gt;&lt;/FQL&gt;&lt;FQL&gt;&lt;Q&gt;DE0007664039^1.0*(EC_NEST_REC_B(40736)+EC_NEST_REC_O(40736))/EC_NEST_REC(40736)&lt;/Q&gt;&lt;R&gt;1&lt;/R&gt;&lt;C&gt;1&lt;/C&gt;&lt;D xsi:type="xsd:double"&gt;0.8484849&lt;/D&gt;&lt;/FQL&gt;&lt;FQL&gt;&lt;Q&gt;DE0007664039^1.0*EC_NEST_REC_H(40736)/EC_NEST_REC(40736)&lt;/Q&gt;&lt;R&gt;1&lt;/R&gt;&lt;C&gt;1&lt;/C&gt;&lt;D xsi:type="xsd:double"&gt;0.12121212&lt;/D&gt;&lt;/FQL&gt;&lt;FQL&gt;&lt;Q&gt;DE0007664039^1.0*(EC_NEST_REC_S(40736)+EC_NEST_REC_U(40736))/EC_NEST_REC(40736)&lt;/Q&gt;&lt;R&gt;1&lt;/R&gt;&lt;C&gt;1&lt;/C&gt;&lt;D xsi:type="xsd:double"&gt;0.03030303&lt;/D&gt;&lt;/FQL&gt;&lt;FQL&gt;&lt;Q&gt;DE0007664039^1.0*(EC_NEST_REC_B(40767)+EC_NEST_REC_O(40767))/EC_NEST_REC(40767)&lt;/Q&gt;&lt;R&gt;1&lt;/R&gt;&lt;C&gt;1&lt;/C&gt;&lt;D xsi:type="xsd:double"&gt;0.8529412&lt;/D&gt;&lt;/FQL&gt;&lt;FQL&gt;&lt;Q&gt;DE0007664039^1.0*EC_NEST_REC_H(40767)/EC_NEST_REC(40767)&lt;/Q&gt;&lt;R&gt;1&lt;/R&gt;&lt;C&gt;1&lt;/C&gt;&lt;D xsi:type="xsd:double"&gt;0.11764706&lt;/D&gt;&lt;/FQL&gt;&lt;FQL&gt;&lt;Q&gt;DE0007664039^1.0*(EC_NEST_REC_S(40767)+EC_NEST_REC_U(40767))/EC_NEST_REC(40767)&lt;/Q&gt;&lt;R&gt;1&lt;/R&gt;&lt;C&gt;1&lt;/C&gt;&lt;D xsi:type="xsd:double"&gt;0.029411760000000002&lt;/D&gt;&lt;/FQL&gt;&lt;FQL&gt;&lt;Q&gt;DE0007664039^1.0*(EC_NEST_REC_B(40798)+EC_NEST_REC_O(40798))/EC_NEST_REC(40798)&lt;/Q&gt;&lt;R&gt;1&lt;/R&gt;&lt;C&gt;1&lt;/C&gt;&lt;D xsi:type="xsd:double"&gt;0.85714289999999993&lt;/D&gt;&lt;/FQL&gt;&lt;FQL&gt;&lt;Q&gt;DE0007664039^1.0*EC_NEST_REC_H(40798)/EC_NEST_REC(40798)&lt;/Q&gt;&lt;R&gt;1&lt;/R&gt;&lt;C&gt;1&lt;/C&gt;&lt;D xsi:type="xsd:double"&gt;0.1428571&lt;/D&gt;&lt;/FQL&gt;&lt;FQL&gt;&lt;Q&gt;DE0007664039^1.0*(EC_NEST_REC_S(40798)+EC_NEST_REC_U(40798))/EC_NEST_REC(40798)&lt;/Q&gt;&lt;R&gt;1&lt;/R&gt;&lt;C&gt;1&lt;/C&gt;&lt;D xsi:type="xsd:double"&gt;0&lt;/D&gt;&lt;/FQL&gt;&lt;FQL&gt;&lt;Q&gt;DE0007664039^1.0*(EC_NEST_REC_B(40828)+EC_NEST_REC_O(40828))/EC_NEST_REC(40828)&lt;/Q&gt;&lt;R&gt;1&lt;/R&gt;&lt;C&gt;1&lt;/C&gt;&lt;D xsi:type="xsd:double"&gt;0.8235294&lt;/D&gt;&lt;/FQL&gt;&lt;FQL&gt;&lt;Q&gt;DE0007664039^1.0*EC_NEST_REC_H(40828)/EC_NEST_REC(40828)&lt;/Q&gt;&lt;R&gt;1&lt;/R&gt;&lt;C&gt;1&lt;/C&gt;&lt;D xsi:type="xsd:double"&gt;0.1764706&lt;/D&gt;&lt;/FQL&gt;&lt;FQL&gt;&lt;Q&gt;DE0007664039^1.0*(EC_NEST_REC_S(40828)+EC_NEST_REC_U(40828))/EC_NEST_REC(40828)&lt;/Q&gt;&lt;R&gt;1&lt;/R&gt;&lt;C&gt;1&lt;/C&gt;&lt;D xsi:type="xsd:double"&gt;0&lt;/D&gt;&lt;/FQL&gt;&lt;FQL&gt;&lt;Q&gt;DE0007664039^1.0*(EC_NEST_REC_B(40859)+EC_NEST_REC_O(40859))/EC_NEST_REC(40859)&lt;/Q&gt;&lt;R&gt;1&lt;/R&gt;&lt;C&gt;1&lt;/C&gt;&lt;D xsi:type="xsd:double"&gt;0.75757579999999991&lt;/D&gt;&lt;/FQL&gt;&lt;FQL&gt;&lt;Q&gt;DE0007664039^1.0*EC_NEST_REC_H(40859)/EC_NEST_REC(40859)&lt;/Q&gt;&lt;R&gt;1&lt;/R&gt;&lt;C&gt;1&lt;/C&gt;&lt;D xsi:type="xsd:double"&gt;0.24242419999999998&lt;/D&gt;&lt;/FQL&gt;&lt;FQL&gt;&lt;Q&gt;DE0007664039^1.0*(EC_NEST_REC_S(40859)+EC_NEST_REC_U(40859))/EC_NEST_REC(40859)&lt;/Q&gt;&lt;R&gt;1&lt;/R&gt;&lt;C&gt;1&lt;/C&gt;&lt;D xsi:type="xsd:double"&gt;0&lt;/D&gt;&lt;/FQL&gt;&lt;FQL&gt;&lt;Q&gt;180824^PSETCAL(FIVEDAY);P_PRICE(-1AY,NOW,D,EC_CURR,,1)&lt;/Q&gt;&lt;R&gt;263&lt;/R&gt;&lt;C&gt;1&lt;/C&gt;&lt;D xsi:type="xsd:double"&gt;10226.800000000001&lt;/D&gt;&lt;D xsi:type="xsd:double"&gt;10349.7&lt;/D&gt;&lt;D xsi:type="xsd:double"&gt;10095.400000000002&lt;/D&gt;&lt;D xsi:type="xsd:double"&gt;10189.300000000001&lt;/D&gt;&lt;D xsi:type="xsd:double"&gt;10325.300000000001&lt;/D&gt;&lt;D xsi:type="xsd:double"&gt;10271.7&lt;/D&gt;&lt;D xsi:type="xsd:double"&gt;9996.4000000000015&lt;/D&gt;&lt;D xsi:type="xsd:double"&gt;9691.8000000000011&lt;/D&gt;&lt;D xsi:type="xsd:double"&gt;9742.6&lt;/D&gt;&lt;D xsi:type="xsd:double"&gt;9721.8000000000011&lt;/D&gt;&lt;D xsi:type="xsd:double"&gt;9547.2&lt;/D&gt;&lt;D xsi:type="xsd:double"&gt;9324.7&lt;/D&gt;&lt;D xsi:type="xsd:double"&gt;9267.2&lt;/D&gt;&lt;D xsi:type="xsd:double"&gt;9678.4&lt;/D&gt;&lt;D xsi:type="xsd:double"&gt;9947.6&lt;/D&gt;&lt;D xsi:type="xsd:double"&gt;10014.800000000001&lt;/D&gt;&lt;D xsi:type="xsd:double"&gt;9889.9000000000015&lt;/D&gt;&lt;D xsi:type="xsd:double"&gt;9924.7&lt;/D&gt;&lt;D xsi:type="xsd:double"&gt;10078.400000000002&lt;/D&gt;&lt;D xsi:type="xsd:double"&gt;10185.5&lt;/D&gt;&lt;D xsi:type="xsd:double"&gt;10121.900000000002&lt;/D&gt;&lt;D xsi:type="xsd:double"&gt;10151.2&lt;/D&gt;&lt;D xsi:type="xsd:double"&gt;10162.7&lt;/D&gt;&lt;D xsi:type="xsd:double"&gt;10009.800000000001&lt;/D&gt;&lt;D xsi:type="xsd:double"&gt;10010.300000000001&lt;/D&gt;&lt;D xsi:type="xsd:double"&gt;9898.1&lt;/D&gt;&lt;D xsi:type="xsd:double"&gt;9996.1&lt;/D&gt;&lt;D xsi:type="xsd:double"&gt;10203.400000000002&lt;/D&gt;&lt;D xsi:type="xsd:double"&gt;10183.5&lt;/D&gt;&lt;D xsi:type="xsd:double"&gt;10106.900000000002&lt;/D&gt;&lt;D xsi:type="xsd:double"&gt;10106.900000000002&lt;/D&gt;&lt;D xsi:type="xsd:double"&gt;9899&lt;/D&gt;&lt;D xsi:type="xsd:double"&gt;9903.5&lt;/D&gt;&lt;D xsi:type="xsd:double"&gt;9981.5&lt;/D&gt;&lt;D xsi:type="xsd:double"&gt;9859.1&lt;/D&gt;&lt;D xsi:type="xsd:double"&gt;9859.1&lt;/D&gt;&lt;D xsi:type="xsd:double"&gt;9888.3000000000011&lt;/D&gt;&lt;D xsi:type="xsd:double"&gt;9888.4000000000015&lt;/D&gt;&lt;D xsi:type="xsd:double"&gt;9801.4&lt;/D&gt;&lt;D xsi:type="xsd:double"&gt;9702.7&lt;/D&gt;&lt;D xsi:type="xsd:double"&gt;9560.7&lt;/D&gt;&lt;D xsi:type="xsd:double"&gt;9437.8000000000011&lt;/D&gt;&lt;D xsi:type="xsd:double"&gt;9582.1&lt;/D&gt;&lt;D xsi:type="xsd:double"&gt;10101.2&lt;/D&gt;&lt;D xsi:type="xsd:double"&gt;10370.800000000001&lt;/D&gt;&lt;D xsi:type="xsd:double"&gt;10385.1&lt;/D&gt;&lt;D xsi:type="xsd:double"&gt;10280&lt;/D&gt;&lt;D xsi:type="xsd:double"&gt;10583.400000000002&lt;/D&gt;&lt;D xsi:type="xsd:double"&gt;10556.5&lt;/D&gt;&lt;D xsi:type="xsd:double"&gt;10636.900000000002&lt;/D&gt;&lt;D xsi:type="xsd:double"&gt;10829.1&lt;/D&gt;&lt;D xsi:type="xsd:double"&gt;10815.400000000002&lt;/D&gt;&lt;D xsi:type="xsd:double"&gt;10664.400000000002&lt;/D&gt;&lt;D xsi:type="xsd:double"&gt;10670.7&lt;/D&gt;&lt;D xsi:type="xsd:double"&gt;10828.7&lt;/D&gt;&lt;D xsi:type="xsd:double"&gt;10747&lt;/D&gt;&lt;D xsi:type="xsd:double"&gt;10806&lt;/D&gt;&lt;D xsi:type="xsd:double"&gt;10967.900000000002&lt;/D&gt;&lt;D xsi:type="xsd:double"&gt;11010.2&lt;/D&gt;&lt;D xsi:type="xsd:double"&gt;10860.7&lt;/D&gt;&lt;D xsi:type="xsd:double"&gt;10854.7&lt;/D&gt;&lt;D xsi:type="xsd:double"&gt;10922.6&lt;/D&gt;&lt;D xsi:type="xsd:double"&gt;10965.1&lt;/D&gt;&lt;D xsi:type="xsd:double"&gt;10935.6&lt;/D&gt;&lt;D xsi:type="xsd:double"&gt;10791.900000000002&lt;/D&gt;&lt;D xsi:type="xsd:double"&gt;10803.6&lt;/D&gt;&lt;D xsi:type="xsd:double"&gt;10774.7&lt;/D&gt;&lt;D xsi:type="xsd:double"&gt;10826.2&lt;/D&gt;&lt;D xsi:type="xsd:double"&gt;11047.800000000001&lt;/D&gt;&lt;D xsi:type="xsd:double"&gt;11113&lt;/D&gt;&lt;D xsi:type="xsd:double"&gt;11068.1&lt;/D&gt;&lt;D xsi:type="xsd:double"&gt;10810.5&lt;/D&gt;&lt;D xsi:type="xsd:double"&gt;10701.900000000002&lt;/D&gt;&lt;D xsi:type="xsd:double"&gt;10633.400000000002&lt;/D&gt;&lt;D xsi:type="xsd:double"&gt;10647.6&lt;/D&gt;&lt;D xsi:type="xsd:double"&gt;10822.7&lt;/D&gt;&lt;D xsi:type="xsd:double"&gt;10850.800000000001&lt;/D&gt;&lt;D xsi:type="xsd:double"&gt;10761.900000000002&lt;/D&gt;&lt;D xsi:type="xsd:double"&gt;10643.800000000001&lt;/D&gt;&lt;D xsi:type="xsd:double"&gt;10566.900000000002&lt;/D&gt;&lt;D xsi:type="xsd:double"&gt;10498.7&lt;/D&gt;&lt;D xsi:type="xsd:double"&gt;10495.7&lt;/D&gt;&lt;D xsi:type="xsd:double"&gt;10568.7&lt;/D&gt;&lt;D xsi:type="xsd:double"&gt;10559.5&lt;/D&gt;&lt;D xsi:type="xsd:double"&gt;10435.6&lt;/D&gt;&lt;D xsi:type="xsd:double"&gt;10398.400000000002&lt;/D&gt;&lt;D xsi:type="xsd:double"&gt;10415.900000000002&lt;/D&gt;&lt;D xsi:type="xsd:double"&gt;10329.7&lt;/D&gt;&lt;D xsi:type="xsd:double"&gt;10092.6&lt;/D&gt;&lt;D xsi:type="xsd:double"&gt;10325.6&lt;/D&gt;&lt;D xsi:type="xsd:double"&gt;10328.400000000002&lt;/D&gt;&lt;D xsi:type="xsd:double"&gt;10574.400000000002&lt;/D&gt;&lt;D xsi:type="xsd:double"&gt;10576.1&lt;/D&gt;&lt;D xsi:type="xsd:double"&gt;10638&lt;/D&gt;&lt;D xsi:type="xsd:double"&gt;10755.6&lt;/D&gt;&lt;D xsi:type="xsd:double"&gt;10710.400000000002&lt;/D&gt;&lt;D xsi:type="xsd:double"&gt;10751&lt;/D&gt;&lt;D xsi:type="xsd:double"&gt;10735&lt;/D&gt;&lt;D xsi:type="xsd:double"&gt;10732.300000000001&lt;/D&gt;&lt;D xsi:type="xsd:double"&gt;10576.5&lt;/D&gt;&lt;D xsi:type="xsd:double"&gt;10729.900000000002&lt;/D&gt;&lt;D xsi:type="xsd:double"&gt;10756.1&lt;/D&gt;&lt;D xsi:type="xsd:double"&gt;10678.6&lt;/D&gt;&lt;D xsi:type="xsd:double"&gt;10845.1&lt;/D&gt;&lt;D xsi:type="xsd:double"&gt;10849.1&lt;/D&gt;&lt;D xsi:type="xsd:double"&gt;10913.2&lt;/D&gt;&lt;D xsi:type="xsd:double"&gt;10878.300000000001&lt;/D&gt;&lt;D xsi:type="xsd:double"&gt;10784.5&lt;/D&gt;&lt;D xsi:type="xsd:double"&gt;10786&lt;/D&gt;&lt;D xsi:type="xsd:double"&gt;10622.7&lt;/D&gt;&lt;D xsi:type="xsd:double"&gt;10558.6&lt;/D&gt;&lt;D xsi:type="xsd:double"&gt;10344.900000000002&lt;/D&gt;&lt;D xsi:type="xsd:double"&gt;10376.5&lt;/D&gt;&lt;D xsi:type="xsd:double"&gt;10535.400000000002&lt;/D&gt;&lt;D xsi:type="xsd:double"&gt;10584.1&lt;/D&gt;&lt;D xsi:type="xsd:double"&gt;10584.1&lt;/D&gt;&lt;D xsi:type="xsd:double"&gt;10584.1&lt;/D&gt;&lt;D xsi:type="xsd:double"&gt;10650.6&lt;/D&gt;&lt;D xsi:type="xsd:double"&gt;10740.900000000002&lt;/D&gt;&lt;D xsi:type="xsd:double"&gt;10867.800000000001&lt;/D&gt;&lt;D xsi:type="xsd:double"&gt;10878.900000000002&lt;/D&gt;&lt;D xsi:type="xsd:double"&gt;10877.300000000001&lt;/D&gt;&lt;D xsi:type="xsd:double"&gt;10825.6&lt;/D&gt;&lt;D xsi:type="xsd:double"&gt;10712.6&lt;/D&gt;&lt;D xsi:type="xsd:double"&gt;10627.300000000001&lt;/D&gt;&lt;D xsi:type="xsd:double"&gt;10610.5&lt;/D&gt;&lt;D xsi:type="xsd:double"&gt;10396.300000000001&lt;/D&gt;&lt;D xsi:type="xsd:double"&gt;10474.400000000002&lt;/D&gt;&lt;D xsi:type="xsd:double"&gt;10531.5&lt;/D&gt;&lt;D xsi:type="xsd:double"&gt;10487.6&lt;/D&gt;&lt;D xsi:type="xsd:double"&gt;10356.5&lt;/D&gt;&lt;D xsi:type="xsd:double"&gt;10363.900000000002&lt;/D&gt;&lt;D xsi:type="xsd:double"&gt;10306.400000000002&lt;/D&gt;&lt;D xsi:type="xsd:double"&gt;10343.7&lt;/D&gt;&lt;D xsi:type="xsd:double"&gt;10376.800000000001&lt;/D&gt;&lt;D xsi:type="xsd:double"&gt;10226.6&lt;/D&gt;&lt;D xsi:type="xsd:double"&gt;10082.7&lt;/D&gt;&lt;D xsi:type="xsd:double"&gt;10115.900000000002&lt;/D&gt;&lt;D xsi:type="xsd:double"&gt;10217.400000000002&lt;/D&gt;&lt;D xsi:type="xsd:double"&gt;10203.2&lt;/D&gt;&lt;D xsi:type="xsd:double"&gt;10261.2&lt;/D&gt;&lt;D xsi:type="xsd:double"&gt;10257.6&lt;/D&gt;&lt;D xsi:type="xsd:double"&gt;10476&lt;/D&gt;&lt;D xsi:type="xsd:double"&gt;10339.300000000001&lt;/D&gt;&lt;D xsi:type="xsd:double"&gt;10261&lt;/D&gt;&lt;D xsi:type="xsd:double"&gt;10285.7&lt;/D&gt;&lt;D xsi:type="xsd:double"&gt;10157.7&lt;/D&gt;&lt;D xsi:type="xsd:double"&gt;10168.1&lt;/D&gt;&lt;D xsi:type="xsd:double"&gt;10082.5&lt;/D&gt;&lt;D xsi:type="xsd:double"&gt;10121.7&lt;/D&gt;&lt;D xsi:type="xsd:double"&gt;9950.8000000000011&lt;/D&gt;&lt;D xsi:type="xsd:double"&gt;9946.2&lt;/D&gt;&lt;D xsi:type="xsd:double"&gt;10132.6&lt;/D&gt;&lt;D xsi:type="xsd:double"&gt;9933.1&lt;/D&gt;&lt;D xsi:type="xsd:double"&gt;9918.5&lt;/D&gt;&lt;D xsi:type="xsd:double"&gt;10135.2&lt;/D&gt;&lt;D xsi:type="xsd:double"&gt;10038.1&lt;/D&gt;&lt;D xsi:type="xsd:double"&gt;10231.900000000002&lt;/D&gt;&lt;D xsi:type="xsd:double"&gt;10226.2&lt;/D&gt;&lt;D xsi:type="xsd:double"&gt;9942.6&lt;/D&gt;&lt;D xsi:type="xsd:double"&gt;9812.7&lt;/D&gt;&lt;D xsi:type="xsd:double"&gt;9872.2&lt;/D&gt;&lt;D xsi:type="xsd:double"&gt;9936.7&lt;/D&gt;&lt;D xsi:type="xsd:double"&gt;10143.6&lt;/D&gt;&lt;D xsi:type="xsd:double"&gt;10359.900000000002&lt;/D&gt;&lt;D xsi:type="xsd:double"&gt;10492&lt;/D&gt;&lt;D xsi:type="xsd:double"&gt;10468&lt;/D&gt;&lt;D xsi:type="xsd:double"&gt;10330.1&lt;/D&gt;&lt;D xsi:type="xsd:double"&gt;10204.5&lt;/D&gt;&lt;D xsi:type="xsd:double"&gt;10196.2&lt;/D&gt;&lt;D xsi:type="xsd:double"&gt;9938.2&lt;/D&gt;&lt;D xsi:type="xsd:double"&gt;9670.6&lt;/D&gt;&lt;D xsi:type="xsd:double"&gt;9603.4&lt;/D&gt;&lt;D xsi:type="xsd:double"&gt;9666.9&lt;/D&gt;&lt;D xsi:type="xsd:double"&gt;9598.6&lt;/D&gt;&lt;D xsi:type="xsd:double"&gt;9484.2&lt;/D&gt;&lt;D xsi:type="xsd:double"&gt;9347.8000000000011&lt;/D&gt;&lt;D xsi:type="xsd:double"&gt;9443.8000000000011&lt;/D&gt;&lt;D xsi:type="xsd:double"&gt;9732.8000000000011&lt;/D&gt;&lt;D xsi:type="xsd:double"&gt;10017.6&lt;/D&gt;&lt;D xsi:type="xsd:double"&gt;10059.300000000001&lt;/D&gt;&lt;D xsi:type="xsd:double"&gt;9866.2&lt;/D&gt;&lt;D xsi:type="xsd:double"&gt;9833.4000000000015&lt;/D&gt;&lt;D xsi:type="xsd:double"&gt;9643.3000000000011&lt;/D&gt;&lt;D xsi:type="xsd:double"&gt;9657&lt;/D&gt;&lt;D xsi:type="xsd:double"&gt;9630.7&lt;/D&gt;&lt;D xsi:type="xsd:double"&gt;9318.2&lt;/D&gt;&lt;D xsi:type="xsd:double"&gt;9114.9&lt;/D&gt;&lt;D xsi:type="xsd:double"&gt;9037.7&lt;/D&gt;&lt;D xsi:type="xsd:double"&gt;8686.5&lt;/D&gt;&lt;D xsi:type="xsd:double"&gt;8671.2&lt;/D&gt;&lt;D xsi:type="xsd:double"&gt;8459.4&lt;/D&gt;&lt;D xsi:type="xsd:double"&gt;8428.9&lt;/D&gt;&lt;D xsi:type="xsd:double"&gt;7966&lt;/D&gt;&lt;D xsi:type="xsd:double"&gt;8249.4&lt;/D&gt;&lt;D xsi:type="xsd:double"&gt;8647.3000000000011&lt;/D&gt;&lt;D xsi:type="xsd:double"&gt;8709&lt;/D&gt;&lt;D xsi:type="xsd:double"&gt;8674.3000000000011&lt;/D&gt;&lt;D xsi:type="xsd:double"&gt;8728.2&lt;/D&gt;&lt;D xsi:type="xsd:double"&gt;8317.7&lt;/D&gt;&lt;D xsi:type="xsd:double"&gt;8141.9000000000005&lt;/D&gt;&lt;D xsi:type="xsd:double"&gt;8293.9&lt;/D&gt;&lt;D xsi:type="xsd:double"&gt;8279.8000000000011&lt;/D&gt;&lt;D xsi:type="xsd:double"&gt;8369.1&lt;/D&gt;&lt;D xsi:type="xsd:double"&gt;8299.1&lt;/D&gt;&lt;D xsi:type="xsd:double"&gt;8185.5&lt;/D&gt;&lt;D xsi:type="xsd:double"&gt;8395&lt;/D&gt;&lt;D xsi:type="xsd:double"&gt;8444.8000000000011&lt;/D&gt;&lt;D xsi:type="xsd:double"&gt;8718.6&lt;/D&gt;&lt;D xsi:type="xsd:double"&gt;8761.1&lt;/D&gt;&lt;D xsi:type="xsd:double"&gt;8463.5&lt;/D&gt;&lt;D xsi:type="xsd:double"&gt;8066.5&lt;/D&gt;&lt;D xsi:type="xsd:double"&gt;7936.4000000000005&lt;/D&gt;&lt;D xsi:type="xsd:double"&gt;8156.6&lt;/D&gt;&lt;D xsi:type="xsd:double"&gt;8277.8000000000011&lt;/D&gt;&lt;D xsi:type="xsd:double"&gt;7910.2000000000007&lt;/D&gt;&lt;D xsi:type="xsd:double"&gt;7640.7000000000007&lt;/D&gt;&lt;D xsi:type="xsd:double"&gt;7834.2000000000007&lt;/D&gt;&lt;D xsi:type="xsd:double"&gt;8045.7000000000007&lt;/D&gt;&lt;D xsi:type="xsd:double"&gt;8337.9&lt;/D&gt;&lt;D xsi:type="xsd:double"&gt;8388.4&lt;/D&gt;&lt;D xsi:type="xsd:double"&gt;8222.7&lt;/D&gt;&lt;D xsi:type="xsd:double"&gt;8362.2&lt;/D&gt;&lt;D xsi:type="xsd:double"&gt;8210.3000000000011&lt;/D&gt;&lt;D xsi:type="xsd:double"&gt;7830.8&lt;/D&gt;&lt;D xsi:type="xsd:double"&gt;7996.9000000000005&lt;/D&gt;&lt;D xsi:type="xsd:double"&gt;8201.7&lt;/D&gt;&lt;D xsi:type="xsd:double"&gt;8531.9&lt;/D&gt;&lt;D xsi:type="xsd:double"&gt;8480.2&lt;/D&gt;&lt;D xsi:type="xsd:double"&gt;8592.5&lt;/D&gt;&lt;D xsi:type="xsd:double"&gt;8546.6&lt;/D&gt;&lt;D xsi:type="xsd:double"&gt;8353.8000000000011&lt;/D&gt;&lt;D xsi:type="xsd:double"&gt;8225.4&lt;/D&gt;&lt;D xsi:type="xsd:double"&gt;8477.3000000000011&lt;/D&gt;&lt;D xsi:type="xsd:double"&gt;8704.8000000000011&lt;/D&gt;&lt;D xsi:type="xsd:double"&gt;8798.4&lt;/D&gt;&lt;D xsi:type="xsd:double"&gt;8892.4&lt;/D&gt;&lt;D xsi:type="xsd:double"&gt;8845.5&lt;/D&gt;&lt;D xsi:type="xsd:double"&gt;9026.5&lt;/D&gt;&lt;D xsi:type="xsd:double"&gt;8943.5&lt;/D&gt;&lt;D xsi:type="xsd:double"&gt;8975.5&lt;/D&gt;&lt;D xsi:type="xsd:double"&gt;8864.3000000000011&lt;/D&gt;&lt;D xsi:type="xsd:double"&gt;8811.3000000000011&lt;/D&gt;&lt;D xsi:type="xsd:double"&gt;8849.5&lt;/D&gt;&lt;D xsi:type="xsd:double"&gt;8608.2&lt;/D&gt;&lt;D xsi:type="xsd:double"&gt;8853&lt;/D&gt;&lt;D xsi:type="xsd:double"&gt;8957.1&lt;/D&gt;&lt;D xsi:type="xsd:double"&gt;8879.6&lt;/D&gt;&lt;D xsi:type="xsd:double"&gt;8832.5&lt;/D&gt;&lt;D xsi:type="xsd:double"&gt;9270.5&lt;/D&gt;&lt;D xsi:type="xsd:double"&gt;9224.4&lt;/D&gt;&lt;D xsi:type="xsd:double"&gt;8954.9&lt;/D&gt;&lt;D xsi:type="xsd:double"&gt;8579.6&lt;/D&gt;&lt;D xsi:type="xsd:double"&gt;8574.5&lt;/D&gt;&lt;D xsi:type="xsd:double"&gt;8712.6&lt;/D&gt;&lt;D xsi:type="xsd:double"&gt;8596.4&lt;/D&gt;&lt;D xsi:type="xsd:double"&gt;8476.4&lt;/D&gt;&lt;D xsi:type="xsd:double"&gt;8518.5&lt;/D&gt;&lt;D xsi:type="xsd:double"&gt;8340.6&lt;/D&gt;&lt;D xsi:type="xsd:double"&gt;8310.9&lt;/D&gt;&lt;D xsi:type="xsd:double"&gt;8556.1&lt;/D&gt;&lt;D xsi:type="xsd:double"&gt;8372.2&lt;/D&gt;&lt;D xsi:type="xsd:double"&gt;8256.2&lt;/D&gt;&lt;/FQL&gt;&lt;FQL&gt;&lt;Q&gt;180824^FG_NAME_IDX&lt;/Q&gt;&lt;R&gt;1&lt;/R&gt;&lt;C&gt;1&lt;/C&gt;&lt;D xsi:type="xsd:string"&gt;Spain IBEX 35&lt;/D&gt;&lt;/FQL&gt;&lt;FQL&gt;&lt;Q&gt;ES0113211835^JULIAN(FF_FISCAL_DATE(QTR,40861,,,RF,"DATEN"))&lt;/Q&gt;&lt;R&gt;1&lt;/R&gt;&lt;C&gt;1&lt;/C&gt;&lt;D xsi:type="xsd:int"&gt;40816&lt;/D&gt;&lt;/FQL&gt;&lt;FQL&gt;&lt;Q&gt;ES0113211835^FF_CAPEX_FIX(ANN,2010,,,,EUR)&lt;/Q&gt;&lt;R&gt;1&lt;/R&gt;&lt;C&gt;1&lt;/C&gt;&lt;D xsi:type="xsd:double"&gt;1040&lt;/D&gt;&lt;/FQL&gt;&lt;FQL&gt;&lt;Q&gt;ES0113211835^FF_NET_INC(ANN,2010,,,,EUR)&lt;/Q&gt;&lt;R&gt;1&lt;/R&gt;&lt;C&gt;1&lt;/C&gt;&lt;D xsi:type="xsd:double"&gt;4606&lt;/D&gt;&lt;/FQL&gt;&lt;FQL&gt;&lt;Q&gt;ES0113211835^FF_EBIT_IB(ANN,2010,,,,EUR)&lt;/Q&gt;&lt;R&gt;0&lt;/R&gt;&lt;C&gt;0&lt;/C&gt;&lt;/FQL&gt;&lt;FQL&gt;&lt;Q&gt;ES0113211835^FF_EBITDA_IB(ANN,2010,,,,EUR)&lt;/Q&gt;&lt;R&gt;0&lt;/R&gt;&lt;C&gt;0&lt;/C&gt;&lt;/FQL&gt;&lt;FQL&gt;&lt;Q&gt;ES0113211835^FF_SALES(ANN,2010,,,,EUR)&lt;/Q&gt;&lt;R&gt;1&lt;/R&gt;&lt;C&gt;1&lt;/C&gt;&lt;D xsi:type="xsd:double"&gt;32399&lt;/D&gt;&lt;/FQL&gt;&lt;FQL&gt;&lt;Q&gt;ES0113211835^ECA_MED_SALES(2011,0,,,"CUR=EUR")&lt;/Q&gt;&lt;R&gt;1&lt;/R&gt;&lt;C&gt;1&lt;/C&gt;&lt;D xsi:type="xsd:double"&gt;20364&lt;/D&gt;&lt;/FQL&gt;&lt;FQL&gt;&lt;Q&gt;ES0113211835^ECA_MED_SALES(2012,0,,,"CUR=EUR")&lt;/Q&gt;&lt;R&gt;1&lt;/R&gt;&lt;C&gt;1&lt;/C&gt;&lt;D xsi:type="xsd:double"&gt;21098.95&lt;/D&gt;&lt;/FQL&gt;&lt;FQL&gt;&lt;Q&gt;ES0113211835^ECA_MED_SALES(2013,0,,,"CUR=EUR")&lt;/Q&gt;&lt;R&gt;1&lt;/R&gt;&lt;C&gt;1&lt;/C&gt;&lt;D xsi:type="xsd:double"&gt;22106.45&lt;/D&gt;&lt;/FQL&gt;&lt;FQL&gt;&lt;Q&gt;ES0113211835^ECA_MED_SALES(2014,0,,,"CUR=EUR")&lt;/Q&gt;&lt;R&gt;1&lt;/R&gt;&lt;C&gt;1&lt;/C&gt;&lt;D xsi:type="xsd:double"&gt;23010&lt;/D&gt;&lt;/FQL&gt;&lt;FQL&gt;&lt;Q&gt;ES0113211835^ECA_MED_EBITDA(2011,0,,,"CUR=EUR")&lt;/Q&gt;&lt;R&gt;0&lt;/R&gt;&lt;C&gt;0&lt;/C&gt;&lt;/FQL&gt;&lt;FQL&gt;&lt;Q&gt;ES0113211835^ECA_MED_EBITDA(2012,0,,,"CUR=EUR")&lt;/Q&gt;&lt;R&gt;0&lt;/R&gt;&lt;C&gt;0&lt;/C&gt;&lt;/FQL&gt;&lt;FQL&gt;&lt;Q&gt;ES0113211835^ECA_MED_EBITDA(2013,0,,,"CUR=EUR")&lt;/Q&gt;&lt;R&gt;0&lt;/R&gt;&lt;C&gt;0&lt;/C&gt;&lt;/FQL&gt;&lt;FQL&gt;&lt;Q&gt;ES0113211835^ECA_MED_EBITDA(2014,0,,,"CUR=EUR")&lt;/Q&gt;&lt;R&gt;0&lt;/R&gt;&lt;C&gt;0&lt;/C&gt;&lt;/FQL&gt;&lt;FQL&gt;&lt;Q&gt;ES0113211835^ECA_MED_EBIT(2011,0,,,"CUR=EUR")&lt;/Q&gt;&lt;R&gt;0&lt;/R&gt;&lt;C&gt;0&lt;/C&gt;&lt;/FQL&gt;&lt;FQL&gt;&lt;Q&gt;ES0113211835^ECA_MED_EBIT(2012,0,,,"CUR=EUR")&lt;/Q&gt;&lt;R&gt;0&lt;/R&gt;&lt;C&gt;0&lt;/C&gt;&lt;/FQL&gt;&lt;FQL&gt;&lt;Q&gt;ES0113211835^ECA_MED_EBIT(2013,0,,,"CUR=EUR")&lt;/Q&gt;&lt;R&gt;0&lt;/R&gt;&lt;C&gt;0&lt;/C&gt;&lt;/FQL&gt;&lt;FQL&gt;&lt;Q&gt;ES0113211835^ECA_MED_EBIT(2014,0,,,"CUR=EUR")&lt;/Q&gt;&lt;R&gt;0&lt;/R&gt;&lt;C&gt;0&lt;/C&gt;&lt;/FQL&gt;&lt;FQL&gt;&lt;Q&gt;ES0113211835^ECA_MED_NET(2011,0,,,"CUR=EUR")&lt;/Q&gt;&lt;R&gt;1&lt;/R&gt;&lt;C&gt;1&lt;/C&gt;&lt;D xsi:type="xsd:double"&gt;4193.5&lt;/D&gt;&lt;/FQL&gt;&lt;FQL&gt;&lt;Q&gt;ES0113211835^ECA_MED_NET(2012,0,,,"CUR=EUR")&lt;/Q&gt;&lt;R&gt;1&lt;/R&gt;&lt;C&gt;1&lt;/C&gt;&lt;D xsi:type="xsd:double"&gt;4458.6500000000005&lt;/D&gt;&lt;/FQL&gt;&lt;FQL&gt;&lt;Q&gt;ES0113211835^ECA_MED_NET(2013,0,,,"CUR=EUR")&lt;/Q&gt;&lt;R&gt;1&lt;/R&gt;&lt;C&gt;1&lt;/C&gt;&lt;D xsi:type="xsd:double"&gt;5025&lt;/D&gt;&lt;/FQL&gt;&lt;FQL&gt;&lt;Q&gt;ES0113211835^ECA_MED_NET(2014,0,,,"CUR=EUR")&lt;/Q&gt;&lt;R&gt;1&lt;/R&gt;&lt;C&gt;1&lt;/C&gt;&lt;D xsi:type="xsd:double"&gt;5239.5&lt;/D&gt;&lt;/FQL&gt;&lt;FQL&gt;&lt;Q&gt;ES0113211835^ECA_MED_CAPEX(2011,0,,,"CUR=EUR")&lt;/Q&gt;&lt;R&gt;0&lt;/R&gt;&lt;C&gt;0&lt;/C&gt;&lt;/FQL&gt;&lt;FQL&gt;&lt;Q&gt;ES0113211835^ECA_MED_CAPEX(2012,0,,,"CUR=EUR")&lt;/Q&gt;&lt;R&gt;0&lt;/R&gt;&lt;C&gt;0&lt;/C&gt;&lt;/FQL&gt;&lt;FQL&gt;&lt;Q&gt;ES0113211835^ECA_MED_CAPEX(2013,0,,,"CUR=EUR")&lt;/Q&gt;&lt;R&gt;0&lt;/R&gt;&lt;C&gt;0&lt;/C&gt;&lt;/FQL&gt;&lt;FQL&gt;&lt;Q&gt;ES0113211835^ECA_MED_CAPEX(2014,0,,,"CUR=EUR")&lt;/Q&gt;&lt;R&gt;0&lt;/R&gt;&lt;C&gt;0&lt;/C&gt;&lt;/FQL&gt;&lt;FQL&gt;&lt;Q&gt;ES0113211835^FF_SALES(ANN,2006,,,,EUR)&lt;/Q&gt;&lt;R&gt;1&lt;/R&gt;&lt;C&gt;1&lt;/C&gt;&lt;D xsi:type="xsd:double"&gt;30365.426&lt;/D&gt;&lt;/FQL&gt;&lt;FQL&gt;&lt;Q&gt;ES0113211835^FF_SALES(ANN,2007,,,,EUR)&lt;/Q&gt;&lt;R&gt;1&lt;/R&gt;&lt;C&gt;1&lt;/C&gt;&lt;D xsi:type="xsd:double"&gt;38245&lt;/D&gt;&lt;/FQL&gt;&lt;FQL&gt;&lt;Q&gt;ES0113211835^FF_SALES(ANN,2008,,,,EUR)&lt;/Q&gt;&lt;R&gt;1&lt;/R&gt;&lt;C&gt;1&lt;/C&gt;&lt;D xsi:type="xsd:double"&gt;41350&lt;/D&gt;&lt;/FQL&gt;&lt;FQL&gt;&lt;Q&gt;ES0113211835^FF_SALES(ANN,2009,,,,EUR)&lt;/Q&gt;&lt;R&gt;1&lt;/R&gt;&lt;C&gt;1&lt;/C&gt;&lt;D xsi:type="xsd:double"&gt;34388&lt;/D&gt;&lt;/FQL&gt;&lt;FQL&gt;&lt;Q&gt;ES0113211835^FF_EBITDA_IB(ANN,2006,,,,EUR)&lt;/Q&gt;&lt;R&gt;0&lt;/R&gt;&lt;C&gt;0&lt;/C&gt;&lt;/FQL&gt;&lt;FQL&gt;&lt;Q&gt;ES0113211835^FF_EBITDA_IB(ANN,2007,,,,EUR)&lt;/Q&gt;&lt;R&gt;0&lt;/R&gt;&lt;C&gt;0&lt;/C&gt;&lt;/FQL&gt;&lt;FQL&gt;&lt;Q&gt;ES0113211835^FF_EBITDA_IB(ANN,2008,,,,EUR)&lt;/Q&gt;&lt;R&gt;0&lt;/R&gt;&lt;C&gt;0&lt;/C&gt;&lt;/FQL&gt;&lt;FQL&gt;&lt;Q&gt;ES0113211835^FF_EBITDA_IB(ANN,2009,,,,EUR)&lt;/Q&gt;&lt;R&gt;0&lt;/R&gt;&lt;C&gt;0&lt;/C&gt;&lt;/FQL&gt;&lt;FQL&gt;&lt;Q&gt;ES0113211835^FF_EBIT_IB(ANN,2006,,,,EUR)&lt;/Q&gt;&lt;R&gt;0&lt;/R&gt;&lt;C&gt;0&lt;/C&gt;&lt;/FQL&gt;&lt;FQL&gt;&lt;Q&gt;ES0113211835^FF_EBIT_IB(ANN,2007,,,,EUR)&lt;/Q&gt;&lt;R&gt;0&lt;/R&gt;&lt;C&gt;0&lt;/C&gt;&lt;/FQL&gt;&lt;FQL&gt;&lt;Q&gt;ES0113211835^FF_EBIT_IB(ANN,2008,,,,EUR)&lt;/Q&gt;&lt;R&gt;0&lt;/R&gt;&lt;C&gt;0&lt;/C&gt;&lt;/FQL&gt;&lt;FQL&gt;&lt;Q&gt;ES0113211835^FF_EBIT_IB(ANN,2009,,,,EUR)&lt;/Q&gt;&lt;R&gt;0&lt;/R&gt;&lt;C&gt;0&lt;/C&gt;&lt;/FQL&gt;&lt;FQL&gt;&lt;Q&gt;ES0113211835^FF_NET_INC(ANN,2006,,,,EUR)&lt;/Q&gt;&lt;R&gt;1&lt;/R&gt;&lt;C&gt;1&lt;/C&gt;&lt;D xsi:type="xsd:double"&gt;4735.879&lt;/D&gt;&lt;/FQL&gt;&lt;FQL&gt;&lt;Q&gt;ES0113211835^FF_NET_INC(ANN,2007,,,,EUR)&lt;/Q&gt;&lt;R&gt;1&lt;/R&gt;&lt;C&gt;1&lt;/C&gt;&lt;D xsi:type="xsd:double"&gt;6126&lt;/D&gt;&lt;/FQL&gt;&lt;FQL&gt;&lt;Q&gt;ES0113211835^FF_NET_INC(ANN,2008,,,,EUR)&lt;/Q&gt;&lt;R&gt;1&lt;/R&gt;&lt;C&gt;1&lt;/C&gt;&lt;D xsi:type="xsd:double"&gt;5020&lt;/D&gt;&lt;/FQL&gt;&lt;FQL&gt;&lt;Q&gt;ES0113211835^FF_NET_INC(ANN,2009,,,,EUR)&lt;/Q&gt;&lt;R&gt;1&lt;/R&gt;&lt;C&gt;1&lt;/C&gt;&lt;D xsi:type="xsd:double"&gt;4210&lt;/D&gt;&lt;/FQL&gt;&lt;FQL&gt;&lt;Q&gt;ES0113211835^FF_CAPEX_FIX(ANN,2006,,,,EUR)&lt;/Q&gt;&lt;R&gt;1&lt;/R&gt;&lt;C&gt;1&lt;/C&gt;&lt;D xsi:type="xsd:double"&gt;1214.16&lt;/D&gt;&lt;/FQL&gt;&lt;FQL&gt;&lt;Q&gt;ES0113211835^FF_CAPEX_FIX(ANN,2007,,,,EUR)&lt;/Q&gt;&lt;R&gt;1&lt;/R&gt;&lt;C&gt;1&lt;/C&gt;&lt;D xsi:type="xsd:double"&gt;2322&lt;/D&gt;&lt;/FQL&gt;&lt;FQL&gt;&lt;Q&gt;ES0113211835^FF_CAPEX_FIX(ANN,2008,,,,EUR)&lt;/Q&gt;&lt;R&gt;1&lt;/R&gt;&lt;C&gt;1&lt;/C&gt;&lt;D xsi:type="xsd:double"&gt;1199&lt;/D&gt;&lt;/FQL&gt;&lt;FQL&gt;&lt;Q&gt;ES0113211835^FF_CAPEX_FIX(ANN,2009,,,,EUR)&lt;/Q&gt;&lt;R&gt;1&lt;/R&gt;&lt;C&gt;1&lt;/C&gt;&lt;D xsi:type="xsd:double"&gt;931&lt;/D&gt;&lt;/FQL&gt;&lt;FQL&gt;&lt;Q&gt;ES0113211835^1.0*(EC_NEST_REC_B(40494)+EC_NEST_REC_O(40494))/EC_NEST_REC(40494)&lt;/Q&gt;&lt;R&gt;1&lt;/R&gt;&lt;C&gt;1&lt;/C&gt;&lt;D xsi:type="xsd:double"&gt;0.5&lt;/D&gt;&lt;/FQL&gt;&lt;FQL&gt;&lt;Q&gt;ES0113211835^1.0*EC_NEST_REC_H(40494)/EC_NEST_REC(40494)&lt;/Q&gt;&lt;R&gt;1&lt;/R&gt;&lt;C&gt;1&lt;/C&gt;&lt;D xsi:type="xsd:double"&gt;0.4375&lt;/D&gt;&lt;/FQL&gt;&lt;FQL&gt;&lt;Q&gt;ES0113211835^1.0*(EC_NEST_REC_S(40494)+EC_NEST_REC_U(40494))/EC_NEST_REC(40494)&lt;/Q&gt;&lt;R&gt;1&lt;/R&gt;&lt;C&gt;1&lt;/C&gt;&lt;D xsi:type="xsd:double"&gt;0.0625&lt;/D&gt;&lt;/FQL&gt;&lt;FQL&gt;&lt;Q&gt;ES0113211835^1.0*(EC_NEST_REC_B(40524)+EC_NEST_REC_O(40524))/EC_NEST_REC(40524)&lt;/Q&gt;&lt;R&gt;1&lt;/R&gt;&lt;C&gt;1&lt;/C&gt;&lt;D xsi:type="xsd:double"&gt;0.4857143&lt;/D&gt;&lt;/FQL&gt;&lt;FQL&gt;&lt;Q&gt;ES0113211835^1.0*EC_NEST_REC_H(40524)/EC_NEST_REC(40524)&lt;/Q&gt;&lt;R&gt;1&lt;/R&gt;&lt;C&gt;1&lt;/C&gt;&lt;D xsi:type="xsd:double"&gt;0.4&lt;/D&gt;&lt;/FQL&gt;&lt;FQL&gt;&lt;Q&gt;ES0113211835^1.0*(EC_NEST_REC_S(40524)+EC_NEST_REC_U(40524))/EC_NEST_REC(40524)&lt;/Q&gt;&lt;R&gt;1&lt;/R&gt;&lt;C&gt;1&lt;/C&gt;&lt;D xsi:type="xsd:double"&gt;0.11428571&lt;/D&gt;&lt;/FQL&gt;&lt;FQL&gt;&lt;Q&gt;ES0113211835^1.0*(EC_NEST_REC_B(40555)+EC_NEST_REC_O(40555))/EC_NEST_REC(40555)&lt;/Q&gt;&lt;R&gt;1&lt;/R&gt;&lt;C&gt;1&lt;/C&gt;&lt;D xsi:type="xsd:double"&gt;0.4545455&lt;/D&gt;&lt;/FQL&gt;&lt;FQL&gt;&lt;Q&gt;ES0113211835^1.0*EC_NEST_REC_H(40555)/EC_NEST_REC(40555)&lt;/Q&gt;&lt;R&gt;1&lt;/R&gt;&lt;C&gt;1&lt;/C&gt;&lt;D xsi:type="xsd:double"&gt;0.42424239999999996&lt;/D&gt;&lt;/FQL&gt;&lt;FQL&gt;&lt;Q&gt;ES0113211835^1.0*(EC_NEST_REC_S(40555)+EC_NEST_REC_U(40555))/EC_NEST_REC(40555)&lt;/Q&gt;&lt;R&gt;1&lt;/R&gt;&lt;C&gt;1&lt;/C&gt;&lt;D xsi:type="xsd:double"&gt;0.12121212&lt;/D&gt;&lt;/FQL&gt;&lt;FQL&gt;&lt;Q&gt;ES0113211835^1.0*(EC_NEST_REC_B(40586)+EC_NEST_REC_O(40586))/EC_NEST_REC(40586)&lt;/Q&gt;&lt;R&gt;1&lt;/R&gt;&lt;C&gt;1&lt;/C&gt;&lt;D xsi:type="xsd:double"&gt;0.3421053&lt;/D&gt;&lt;/FQL&gt;&lt;FQL&gt;&lt;Q&gt;ES0113211835^1.0*EC_NEST_REC_H(40586)/EC_NEST_REC(40586)&lt;/Q&gt;&lt;R&gt;1&lt;/R&gt;&lt;C&gt;1&lt;/C&gt;&lt;D xsi:type="xsd:double"&gt;0.4473684&lt;/D&gt;&lt;/FQL&gt;&lt;FQL&gt;&lt;Q&gt;ES0113211835^1.0*(EC_NEST_REC_S(40586)+EC_NEST_REC_U(40586))/EC_NEST_REC(40586)&lt;/Q&gt;&lt;R&gt;1&lt;/R&gt;&lt;C&gt;1&lt;/C&gt;&lt;D xsi:type="xsd:double"&gt;0.2105263&lt;/D&gt;&lt;/FQL&gt;&lt;FQL&gt;&lt;Q&gt;ES0113211835^1.0*(EC_NEST_REC_B(40614)+EC_NEST_REC_O(40614))/EC_NEST_REC(40614)&lt;/Q&gt;&lt;R&gt;1&lt;/R&gt;&lt;C&gt;1&lt;/C&gt;&lt;D xsi:type="xsd:double"&gt;0.3055556&lt;/D&gt;&lt;/FQL&gt;&lt;FQL&gt;&lt;Q&gt;ES0113211835^1.0*EC_NEST_REC_H(40614)/EC_NEST_REC(40614)&lt;/Q&gt;&lt;R&gt;1&lt;/R&gt;&lt;C&gt;1&lt;/C&gt;&lt;D xsi:type="xsd:double"&gt;0.44444439999999996&lt;/D&gt;&lt;/FQL&gt;&lt;FQL&gt;&lt;Q&gt;ES0113211835^1.0*(EC_NEST_REC_S(40614)+EC_NEST_REC_U(40614))/EC_NEST_REC(40614)&lt;/Q&gt;&lt;R&gt;1&lt;/R&gt;&lt;C&gt;1&lt;/C&gt;&lt;D xsi:type="xsd:double"&gt;0.25&lt;/D&gt;&lt;/FQL&gt;&lt;FQL&gt;&lt;Q&gt;ES0113211835^1.0*(EC_NEST_REC_B(40645)+EC_NEST_REC_O(40645))/EC_NEST_REC(40645)&lt;/Q&gt;&lt;R&gt;1&lt;/R&gt;&lt;C&gt;1&lt;/C&gt;&lt;D xsi:type="xsd:double"&gt;0.3421053&lt;/D&gt;&lt;/FQL&gt;&lt;FQL&gt;&lt;Q&gt;ES0113211835^1.0*EC_NEST_REC_H(40645)/EC_NEST_REC(40645)&lt;/Q&gt;&lt;R&gt;1&lt;/R&gt;&lt;C&gt;1&lt;/C&gt;&lt;D xsi:type="xsd:double"&gt;0.3947369&lt;/D&gt;&lt;/FQL&gt;&lt;FQL&gt;&lt;Q&gt;ES0113211835^1.0*(EC_NEST_REC_S(40645)+EC_NEST_REC_U(40645))/EC_NEST_REC(40645)&lt;/Q&gt;&lt;R&gt;1&lt;/R&gt;&lt;C&gt;1&lt;/C&gt;&lt;D xsi:type="xsd:double"&gt;0.2631579&lt;/D&gt;&lt;/FQL&gt;&lt;FQL&gt;&lt;Q&gt;ES0113211835^1.0*(EC_NEST_REC_B(40675)+EC_NEST_REC_O(40675))/EC_NEST_REC(40675)&lt;/Q&gt;&lt;R&gt;1&lt;/R&gt;&lt;C&gt;1&lt;/C&gt;&lt;D xsi:type="xsd:double"&gt;0.3421053&lt;/D&gt;&lt;/FQL&gt;&lt;FQL&gt;&lt;Q&gt;ES0113211835^1.0*EC_NEST_REC_H(40675)/EC_NEST_REC(40675)&lt;/Q&gt;&lt;R&gt;1&lt;/R&gt;&lt;C&gt;1&lt;/C&gt;&lt;D xsi:type="xsd:double"&gt;0.3947369&lt;/D&gt;&lt;/FQL&gt;&lt;FQL&gt;&lt;Q&gt;ES0113211835^1.0*(EC_NEST_REC_S(40675)+EC_NEST_REC_U(40675))/EC_NEST_REC(40675)&lt;/Q&gt;&lt;R&gt;1&lt;/R&gt;&lt;C&gt;1&lt;/C&gt;&lt;D xsi:type="xsd:double"&gt;0.2631579&lt;/D&gt;&lt;/FQL&gt;&lt;FQL&gt;&lt;Q&gt;ES0113211835^1.0*(EC_NEST_REC_B(40706)+EC_NEST_REC_O(40706))/EC_NEST_REC(40706)&lt;/Q&gt;&lt;R&gt;1&lt;/R&gt;&lt;C&gt;1&lt;/C&gt;&lt;D xsi:type="xsd:double"&gt;0.30000000000000004&lt;/D&gt;&lt;/FQL&gt;&lt;FQL&gt;&lt;Q&gt;ES0113211835^1.0*EC_NEST_REC_H(40706)/EC_NEST_REC(40706)&lt;/Q&gt;&lt;R&gt;1&lt;/R&gt;&lt;C&gt;1&lt;/C&gt;&lt;D xsi:type="xsd:double"&gt;0.4666667&lt;/D&gt;&lt;/FQL&gt;&lt;FQL&gt;&lt;Q&gt;ES0113211835^1.0*(EC_NEST_REC_S(40706)+EC_NEST_REC_U(40706))/EC_NEST_REC(40706)&lt;/Q&gt;&lt;R&gt;1&lt;/R&gt;&lt;C&gt;1&lt;/C&gt;&lt;D xsi:type="xsd:double"&gt;0.2333333&lt;/D&gt;&lt;/FQL&gt;&lt;FQL&gt;&lt;Q&gt;ES0113211835^1.0*(EC_NEST_REC_B(40736)+EC_NEST_REC_O(40736))/EC_NEST_REC(40736)&lt;/Q&gt;&lt;R&gt;1&lt;/R&gt;&lt;C&gt;1&lt;/C&gt;&lt;D xsi:type="xsd:double"&gt;0.2413793&lt;/D&gt;&lt;/FQL&gt;&lt;FQL&gt;&lt;Q&gt;ES0113211835^1.0*EC_NEST_REC_H(40736)/EC_NEST_REC(40736)&lt;/Q&gt;&lt;R&gt;1&lt;/R&gt;&lt;C&gt;1&lt;/C&gt;&lt;D xsi:type="xsd:double"&gt;0.55172409999999994&lt;/D&gt;&lt;/FQL&gt;&lt;FQL&gt;&lt;Q&gt;ES0113211835^1.0*(EC_NEST_REC_S(40736)+EC_NEST_REC_U(40736))/EC_NEST_REC(40736)&lt;/Q&gt;&lt;R&gt;1&lt;/R&gt;&lt;C&gt;1&lt;/C&gt;&lt;D xsi:type="xsd:double"&gt;0.20689659999999999&lt;/D&gt;&lt;/FQL&gt;&lt;FQL&gt;&lt;Q&gt;ES0113211835^1.0*(EC_NEST_REC_B(40767)+EC_NEST_REC_O(40767))/EC_NEST_REC(40767)&lt;/Q&gt;&lt;R&gt;1&lt;/R&gt;&lt;C&gt;1&lt;/C&gt;&lt;D xsi:type="xsd:double"&gt;0.23529409999999998&lt;/D&gt;&lt;/FQL&gt;&lt;FQL&gt;&lt;Q&gt;ES0113211835^1.0*EC_NEST_REC_H(40767)/EC_NEST_REC(40767)&lt;/Q&gt;&lt;R&gt;1&lt;/R&gt;&lt;C&gt;1&lt;/C&gt;&lt;D xsi:type="xsd:double"&gt;0.5588235&lt;/D&gt;&lt;/FQL&gt;&lt;FQL&gt;&lt;Q&gt;ES0113211835^1.0*(EC_NEST_REC_S(40767)+EC_NEST_REC_U(40767))/EC_NEST_REC(40767)&lt;/Q&gt;&lt;R&gt;1&lt;/R&gt;&lt;C&gt;1&lt;/C&gt;&lt;D xsi:type="xsd:double"&gt;0.2058824&lt;/D&gt;&lt;/FQL&gt;&lt;FQL&gt;&lt;Q&gt;ES0113211835^1.0*(EC_NEST_REC_B(40798)+EC_NEST_REC_O(40798))/EC_NEST_REC(40798)&lt;/Q&gt;&lt;R&gt;1&lt;/R&gt;&lt;C&gt;1&lt;/C&gt;&lt;D xsi:type="xsd:double"&gt;0.2941177&lt;/D&gt;&lt;/FQL&gt;&lt;FQL&gt;&lt;Q&gt;ES0113211835^1.0*EC_NEST_REC_H(40798)/EC_NEST_REC(40798)&lt;/Q&gt;&lt;R&gt;1&lt;/R&gt;&lt;C&gt;1&lt;/C&gt;&lt;D xsi:type="xsd:double"&gt;0.47058819999999996&lt;/D&gt;&lt;/FQL&gt;&lt;FQL&gt;&lt;Q&gt;ES0113211835^1.0*(EC_NEST_REC_S(40798)+EC_NEST_REC_U(40798))/EC_NEST_REC(40798)&lt;/Q&gt;&lt;R&gt;1&lt;/R&gt;&lt;C&gt;1&lt;/C&gt;&lt;D xsi:type="xsd:double"&gt;0.23529409999999998&lt;/D&gt;&lt;/FQL&gt;&lt;FQL&gt;&lt;Q&gt;ES0113211835^1.0*(EC_NEST_REC_B(40828)+EC_NEST_REC_O(40828))/EC_NEST_REC(40828)&lt;/Q&gt;&lt;R&gt;1&lt;/R&gt;&lt;C&gt;1&lt;/C&gt;&lt;D xsi:type="xsd:double"&gt;0.32352939999999997&lt;/D&gt;&lt;/FQL&gt;&lt;FQL&gt;&lt;Q&gt;ES0113211835^1.0*EC_NEST_REC_H(40828)/EC_NEST_REC(40828)&lt;/Q&gt;&lt;R&gt;1&lt;/R&gt;&lt;C&gt;1&lt;/C&gt;&lt;D xsi:type="xsd:double"&gt;0.44117649999999997&lt;/D&gt;&lt;/FQL&gt;&lt;FQL&gt;&lt;Q&gt;ES0113211835^1.0*(EC_NEST_REC_S(40828)+EC_NEST_REC_U(40828))/EC_NEST_REC(40828)&lt;/Q&gt;&lt;R&gt;1&lt;/R&gt;&lt;C&gt;1&lt;/C&gt;&lt;D xsi:type="xsd:double"&gt;0.23529409999999998&lt;/D&gt;&lt;/FQL&gt;&lt;FQL&gt;&lt;Q&gt;ES0113211835^1.0*(EC_NEST_REC_B(40859)+EC_NEST_REC_O(40859))/EC_NEST_REC(40859)&lt;/Q&gt;&lt;R&gt;1&lt;/R&gt;&lt;C&gt;1&lt;/C&gt;&lt;D xsi:type="xsd:double"&gt;0.3333333&lt;/D&gt;&lt;/FQL&gt;&lt;FQL&gt;&lt;Q&gt;ES0113211835^1.0*EC_NEST_REC_H(40859)/EC_NEST_REC(40859)&lt;/Q&gt;&lt;R&gt;1&lt;/R&gt;&lt;C&gt;1&lt;/C&gt;&lt;D xsi:type="xsd:double"&gt;0.44444439999999996&lt;/D&gt;&lt;/FQL&gt;&lt;FQL&gt;&lt;Q&gt;ES0113211835^1.0*(EC_NEST_REC_S(40859)+EC_NEST_REC_U(40859))/EC_NEST_REC(40859)&lt;/Q&gt;&lt;R&gt;1&lt;/R&gt;&lt;C&gt;1&lt;/C&gt;&lt;D xsi:type="xsd:double"&gt;0.22222219999999998&lt;/D&gt;&lt;/FQL&gt;&lt;FQL&gt;&lt;Q&gt;DE0007100000^JULIAN(FF_FISCAL_DATE(QTR,40861,,,RF,"DATEN"))&lt;/Q&gt;&lt;R&gt;1&lt;/R&gt;&lt;C&gt;1&lt;/C&gt;&lt;D xsi:type="xsd:int"&gt;40816&lt;/D&gt;&lt;/FQL&gt;&lt;FQL&gt;&lt;Q&gt;DE0007100000^FF_CAPEX_FIX(ANN,2010,,,,EUR)&lt;/Q&gt;&lt;R&gt;1&lt;/R&gt;&lt;C&gt;1&lt;/C&gt;&lt;D xsi:type="xsd:double"&gt;3653&lt;/D&gt;&lt;/FQL&gt;&lt;FQL&gt;&lt;Q&gt;DE0007100000^FF_NET_INC(ANN,2010,,,,EUR)&lt;/Q&gt;&lt;R&gt;1&lt;/R&gt;&lt;C&gt;1&lt;/C&gt;&lt;D xsi:type="xsd:double"&gt;4498&lt;/D&gt;&lt;/FQL&gt;&lt;FQL&gt;&lt;Q&gt;DE0007100000^FF_EBIT_IB(ANN,2010,,,,EUR)&lt;/Q&gt;&lt;R&gt;1&lt;/R&gt;&lt;C&gt;1&lt;/C&gt;&lt;D xsi:type="xsd:double"&gt;7012&lt;/D&gt;&lt;/FQL&gt;&lt;FQL&gt;&lt;Q&gt;DE0007100000^FF_EBITDA_IB(ANN,2010,,,,EUR)&lt;/Q&gt;&lt;R&gt;1&lt;/R&gt;&lt;C&gt;1&lt;/C&gt;&lt;D xsi:type="xsd:double"&gt;13780&lt;/D&gt;&lt;/FQL&gt;&lt;FQL&gt;&lt;Q&gt;DE0007100000^FF_SALES(ANN,2010,,,,EUR)&lt;/Q&gt;&lt;R&gt;1&lt;/R&gt;&lt;C&gt;1&lt;/C&gt;&lt;D xsi:type="xsd:double"&gt;97761&lt;/D&gt;&lt;/FQL&gt;&lt;FQL&gt;&lt;Q&gt;DE0007100000^ECA_MED_SALES(2011,0,,,"CUR=EUR")&lt;/Q&gt;&lt;R&gt;1&lt;/R&gt;&lt;C&gt;1&lt;/C&gt;&lt;D xsi:type="xsd:double"&gt;105145&lt;/D&gt;&lt;/FQL&gt;&lt;FQL&gt;&lt;Q&gt;DE0007100000^ECA_MED_SALES(2012,0,,,"CUR=EUR")&lt;/Q&gt;&lt;R&gt;1&lt;/R&gt;&lt;C&gt;1&lt;/C&gt;&lt;D xsi:type="xsd:double"&gt;107735&lt;/D&gt;&lt;/FQL&gt;&lt;FQL&gt;&lt;Q&gt;DE0007100000^ECA_MED_SALES(2013,0,,,"CUR=EUR")&lt;/Q&gt;&lt;R&gt;1&lt;/R&gt;&lt;C&gt;1&lt;/C&gt;&lt;D xsi:type="xsd:double"&gt;113555&lt;/D&gt;&lt;/FQL&gt;&lt;FQL&gt;&lt;Q&gt;DE0007100000^ECA_MED_SALES(2014,0,,,"CUR=EUR")&lt;/Q&gt;&lt;R&gt;1&lt;/R&gt;&lt;C&gt;1&lt;/C&gt;&lt;D xsi:type="xsd:double"&gt;116455&lt;/D&gt;&lt;/FQL&gt;&lt;FQL&gt;&lt;Q&gt;DE0007100000^ECA_MED_EBITDA(2011,0,,,"CUR=EUR")&lt;/Q&gt;&lt;R&gt;1&lt;/R&gt;&lt;C&gt;1&lt;/C&gt;&lt;D xsi:type="xsd:double"&gt;12631&lt;/D&gt;&lt;/FQL&gt;&lt;FQL&gt;&lt;Q&gt;DE0007100000^ECA_MED_EBITDA(2012,0,,,"CUR=EUR")&lt;/Q&gt;&lt;R&gt;1&lt;/R&gt;&lt;C&gt;1&lt;/C&gt;&lt;D xsi:type="xsd:double"&gt;12647.400000000002&lt;/D&gt;&lt;/FQL&gt;&lt;FQL&gt;&lt;Q&gt;DE0007100000^ECA_MED_EBITDA(2013,0,,,"CUR=EUR")&lt;/Q&gt;&lt;R&gt;1&lt;/R&gt;&lt;C&gt;1&lt;/C&gt;&lt;D xsi:type="xsd:double"&gt;13633.5&lt;/D&gt;&lt;/FQL&gt;&lt;FQL&gt;&lt;Q&gt;DE0007100000^ECA_MED_EBITDA(2014,0,,,"CUR=EUR")&lt;/Q&gt;&lt;R&gt;1&lt;/R&gt;&lt;C&gt;1&lt;/C&gt;&lt;D xsi:type="xsd:double"&gt;17337.15&lt;/D&gt;&lt;/FQL&gt;&lt;FQL&gt;&lt;Q&gt;DE0007100000^ECA_MED_EBIT(2011,0,,,"CUR=EUR")&lt;/Q&gt;&lt;R&gt;1&lt;/R&gt;&lt;C&gt;1&lt;/C&gt;&lt;D xsi:type="xsd:double"&gt;8885.064&lt;/D&gt;&lt;/FQL&gt;&lt;FQL&gt;&lt;Q&gt;DE0007100000^ECA_MED_EBIT(2012,0,,,"CUR=EUR")&lt;/Q&gt;&lt;R&gt;1&lt;/R&gt;&lt;C&gt;1&lt;/C&gt;&lt;D xsi:type="xsd:double"&gt;8597.105&lt;/D&gt;&lt;/FQL&gt;&lt;FQL&gt;&lt;Q&gt;DE0007100000^ECA_MED_EBIT(2013,0,,,"CUR=EUR")&lt;/Q&gt;&lt;R&gt;1&lt;/R&gt;&lt;C&gt;1&lt;/C&gt;&lt;D xsi:type="xsd:double"&gt;9500&lt;/D&gt;&lt;/FQL&gt;&lt;FQL&gt;&lt;Q&gt;DE0007100000^ECA_MED_EBIT(2014,0,,,"CUR=EUR")&lt;/Q&gt;&lt;R&gt;1&lt;/R&gt;&lt;C&gt;1&lt;/C&gt;&lt;D xsi:type="xsd:double"&gt;10199.1&lt;/D&gt;&lt;/FQL&gt;&lt;FQL&gt;&lt;Q&gt;DE0007100000^ECA_MED_NET(2011,0,,,"CUR=EUR")&lt;/Q&gt;&lt;R&gt;1&lt;/R&gt;&lt;C&gt;1&lt;/C&gt;&lt;D xsi:type="xsd:double"&gt;5506&lt;/D&gt;&lt;/FQL&gt;&lt;FQL&gt;&lt;Q&gt;DE0007100000^ECA_MED_NET(2012,0,,,"CUR=EUR")&lt;/Q&gt;&lt;R&gt;1&lt;/R&gt;&lt;C&gt;1&lt;/C&gt;&lt;D xsi:type="xsd:double"&gt;5435&lt;/D&gt;&lt;/FQL&gt;&lt;FQL&gt;&lt;Q&gt;DE0007100000^ECA_MED_NET(2013,0,,,"CUR=EUR")&lt;/Q&gt;&lt;R&gt;1&lt;/R&gt;&lt;C&gt;1&lt;/C&gt;&lt;D xsi:type="xsd:double"&gt;6096.84&lt;/D&gt;&lt;/FQL&gt;&lt;FQL&gt;&lt;Q&gt;DE0007100000^ECA_MED_NET(2014,0,,,"CUR=EUR")&lt;/Q&gt;&lt;R&gt;1&lt;/R&gt;&lt;C&gt;1&lt;/C&gt;&lt;D xsi:type="xsd:double"&gt;6613.96&lt;/D&gt;&lt;/FQL&gt;&lt;FQL&gt;&lt;Q&gt;DE0007100000^ECA_MED_CAPEX(2011,0,,,"CUR=EUR")&lt;/Q&gt;&lt;R&gt;1&lt;/R&gt;&lt;C&gt;1&lt;/C&gt;&lt;D xsi:type="xsd:double"&gt;5509&lt;/D&gt;&lt;/FQL&gt;&lt;FQL&gt;&lt;Q&gt;DE0007100000^ECA_MED_CAPEX(2012,0,,,"CUR=EUR")&lt;/Q&gt;&lt;R&gt;1&lt;/R&gt;&lt;C&gt;1&lt;/C&gt;&lt;D xsi:type="xsd:double"&gt;5598&lt;/D&gt;&lt;/FQL&gt;&lt;FQL&gt;&lt;Q&gt;DE0007100000^ECA_MED_CAPEX(2013,0,,,"CUR=EUR")&lt;/Q&gt;&lt;R&gt;1&lt;/R&gt;&lt;C&gt;1&lt;/C&gt;&lt;D xsi:type="xsd:double"&gt;5675&lt;/D&gt;&lt;/FQL&gt;&lt;FQL&gt;&lt;Q&gt;DE0007100000^ECA_MED_CAPEX(2014,0,,,"CUR=EUR")&lt;/Q&gt;&lt;R&gt;1&lt;/R&gt;&lt;C&gt;1&lt;/C&gt;&lt;D xsi:type="xsd:double"&gt;5230&lt;/D&gt;&lt;/FQL&gt;&lt;FQL&gt;&lt;Q&gt;DE0007100000^FF_SALES(ANN,2006,,,,EUR)&lt;/Q&gt;&lt;R&gt;1&lt;/R&gt;&lt;C&gt;1&lt;/C&gt;&lt;D xsi:type="xsd:double"&gt;151616&lt;/D&gt;&lt;/FQL&gt;&lt;FQL&gt;&lt;Q&gt;DE0007100000^FF_SALES(ANN,2007,,,,EUR)&lt;/Q&gt;&lt;R&gt;1&lt;/R&gt;&lt;C&gt;1&lt;/C&gt;&lt;D xsi:type="xsd:double"&gt;99399&lt;/D&gt;&lt;/FQL&gt;&lt;FQL&gt;&lt;Q&gt;DE0007100000^FF_SALES(ANN,2008,,,,EUR)&lt;/Q&gt;&lt;R&gt;1&lt;/R&gt;&lt;C&gt;1&lt;/C&gt;&lt;D xsi:type="xsd:double"&gt;95873&lt;/D&gt;&lt;/FQL&gt;&lt;FQL&gt;&lt;Q&gt;DE0007100000^FF_SALES(ANN,2009,,,,EUR)&lt;/Q&gt;&lt;R&gt;1&lt;/R&gt;&lt;C&gt;1&lt;/C&gt;&lt;D xsi:type="xsd:double"&gt;78924&lt;/D&gt;&lt;/FQL&gt;&lt;FQL&gt;&lt;Q&gt;DE0007100000^FF_EBITDA_IB(ANN,2006,,,,EUR)&lt;/Q&gt;&lt;R&gt;1&lt;/R&gt;&lt;C&gt;1&lt;/C&gt;&lt;D xsi:type="xsd:double"&gt;17179&lt;/D&gt;&lt;/FQL&gt;&lt;FQL&gt;&lt;Q&gt;DE0007100000^FF_EBITDA_IB(ANN,2007,,,,EUR)&lt;/Q&gt;&lt;R&gt;1&lt;/R&gt;&lt;C&gt;1&lt;/C&gt;&lt;D xsi:type="xsd:double"&gt;15206&lt;/D&gt;&lt;/FQL&gt;&lt;FQL&gt;&lt;Q&gt;DE0007100000^FF_EBITDA_IB(ANN,2008,,,,EUR)&lt;/Q&gt;&lt;R&gt;1&lt;/R&gt;&lt;C&gt;1&lt;/C&gt;&lt;D xsi:type="xsd:double"&gt;12215&lt;/D&gt;&lt;/FQL&gt;&lt;FQL&gt;&lt;Q&gt;DE0007100000^FF_EBITDA_IB(ANN,2009,,,,EUR)&lt;/Q&gt;&lt;R&gt;1&lt;/R&gt;&lt;C&gt;1&lt;/C&gt;&lt;D xsi:type="xsd:double"&gt;5833&lt;/D&gt;&lt;/FQL&gt;&lt;FQL&gt;&lt;Q&gt;DE0007100000^FF_EBIT_IB(ANN,2006,,,,EUR)&lt;/Q&gt;&lt;R&gt;1&lt;/R&gt;&lt;C&gt;1&lt;/C&gt;&lt;D xsi:type="xsd:double"&gt;3565&lt;/D&gt;&lt;/FQL&gt;&lt;FQL&gt;&lt;Q&gt;DE0007100000^FF_EBIT_IB(ANN,2007,,,,EUR)&lt;/Q&gt;&lt;R&gt;1&lt;/R&gt;&lt;C&gt;1&lt;/C&gt;&lt;D xsi:type="xsd:double"&gt;6186&lt;/D&gt;&lt;/FQL&gt;&lt;FQL&gt;&lt;Q&gt;DE0007100000^FF_EBIT_IB(ANN,2008,,,,EUR)&lt;/Q&gt;&lt;R&gt;1&lt;/R&gt;&lt;C&gt;1&lt;/C&gt;&lt;D xsi:type="xsd:double"&gt;5640&lt;/D&gt;&lt;/FQL&gt;&lt;FQL&gt;&lt;Q&gt;DE0007100000^FF_EBIT_IB(ANN,2009,,,,EUR)&lt;/Q&gt;&lt;R&gt;1&lt;/R&gt;&lt;C&gt;1&lt;/C&gt;&lt;D xsi:type="xsd:double"&gt;-881&lt;/D&gt;&lt;/FQL&gt;&lt;FQL&gt;&lt;Q&gt;DE0007100000^FF_NET_INC(ANN,2006,,,,EUR)&lt;/Q&gt;&lt;R&gt;1&lt;/R&gt;&lt;C&gt;1&lt;/C&gt;&lt;D xsi:type="xsd:double"&gt;3231&lt;/D&gt;&lt;/FQL&gt;&lt;FQL&gt;&lt;Q&gt;DE0007100000^FF_NET_INC(ANN,2007,,,,EUR)&lt;/Q&gt;&lt;R&gt;1&lt;/R&gt;&lt;C&gt;1&lt;/C&gt;&lt;D xsi:type="xsd:double"&gt;4849&lt;/D&gt;&lt;/FQL&gt;&lt;FQL&gt;&lt;Q&gt;DE0007100000^FF_NET_INC(ANN,2008,,,,EUR)&lt;/Q&gt;&lt;R&gt;1&lt;/R&gt;&lt;C&gt;1&lt;/C&gt;&lt;D xsi:type="xsd:double"&gt;1638&lt;/D&gt;&lt;/FQL&gt;&lt;FQL&gt;&lt;Q&gt;DE0007100000^FF_NET_INC(ANN,2009,,,,EUR)&lt;/Q&gt;&lt;R&gt;1&lt;/R&gt;&lt;C&gt;1&lt;/C&gt;&lt;D xsi:type="xsd:double"&gt;-2640&lt;/D&gt;&lt;/FQL&gt;&lt;FQL&gt;&lt;Q&gt;DE0007100000^FF_CAPEX_FIX(ANN,2006,,,,EUR)&lt;/Q&gt;&lt;R&gt;1&lt;/R&gt;&lt;C&gt;1&lt;/C&gt;&lt;D xsi:type="xsd:double"&gt;30761&lt;/D&gt;&lt;/FQL&gt;&lt;FQL&gt;&lt;Q&gt;DE0007100000^FF_CAPEX_FIX(ANN,2007,,,,EUR)&lt;/Q&gt;&lt;R&gt;1&lt;/R&gt;&lt;C&gt;1&lt;/C&gt;&lt;D xsi:type="xsd:double"&gt;15478&lt;/D&gt;&lt;/FQL&gt;&lt;FQL&gt;&lt;Q&gt;DE0007100000^FF_CAPEX_FIX(ANN,2008,,,,EUR)&lt;/Q&gt;&lt;R&gt;1&lt;/R&gt;&lt;C&gt;1&lt;/C&gt;&lt;D xsi:type="xsd:double"&gt;8949&lt;/D&gt;&lt;/FQL&gt;&lt;FQL&gt;&lt;Q&gt;DE0007100000^FF_CAPEX_FIX(ANN,2009,,,,EUR)&lt;/Q&gt;&lt;R&gt;1&lt;/R&gt;&lt;C&gt;1&lt;/C&gt;&lt;D xsi:type="xsd:double"&gt;2423&lt;/D&gt;&lt;/FQL&gt;&lt;FQL&gt;&lt;Q&gt;DE0007100000^1.0*(EC_NEST_REC_B(40494)+EC_NEST_REC_O(40494))/EC_NEST_REC(40494)&lt;/Q&gt;&lt;R&gt;1&lt;/R&gt;&lt;C&gt;1&lt;/C&gt;&lt;D xsi:type="xsd:double"&gt;0.5882353&lt;/D&gt;&lt;/FQL&gt;&lt;FQL&gt;&lt;Q&gt;DE0007100000^1.0*EC_NEST_REC_H(40494)/EC_NEST_REC(40494)&lt;/Q&gt;&lt;R&gt;1&lt;/R&gt;&lt;C&gt;1&lt;/C&gt;&lt;D xsi:type="xsd:double"&gt;0.2647059&lt;/D&gt;&lt;/FQL&gt;&lt;FQL&gt;&lt;Q&gt;DE0007100000^1.0*(EC_NEST_REC_S(40494)+EC_NEST_REC_U(40494</t>
        </r>
      </text>
    </comment>
    <comment ref="A61" authorId="2" shapeId="0" xr:uid="{00000000-0006-0000-0000-00003E000000}">
      <text>
        <r>
          <rPr>
            <b/>
            <sz val="9"/>
            <color indexed="81"/>
            <rFont val="Tahoma"/>
            <family val="2"/>
          </rPr>
          <t>))/EC_NEST_REC(40494)&lt;/Q&gt;&lt;R&gt;1&lt;/R&gt;&lt;C&gt;1&lt;/C&gt;&lt;D xsi:type="xsd:double"&gt;0.1470588&lt;/D&gt;&lt;/FQL&gt;&lt;FQL&gt;&lt;Q&gt;DE0007100000^1.0*(EC_NEST_REC_B(40524)+EC_NEST_REC_O(40524))/EC_NEST_REC(40524)&lt;/Q&gt;&lt;R&gt;1&lt;/R&gt;&lt;C&gt;1&lt;/C&gt;&lt;D xsi:type="xsd:double"&gt;0.60000000000000009&lt;/D&gt;&lt;/FQL&gt;&lt;FQL&gt;&lt;Q&gt;DE0007100000^1.0*EC_NEST_REC_H(40524)/EC_NEST_REC(40524)&lt;/Q&gt;&lt;R&gt;1&lt;/R&gt;&lt;C&gt;1&lt;/C&gt;&lt;D xsi:type="xsd:double"&gt;0.2857143&lt;/D&gt;&lt;/FQL&gt;&lt;FQL&gt;&lt;Q&gt;DE0007100000^1.0*(EC_NEST_REC_S(40524)+EC_NEST_REC_U(40524))/EC_NEST_REC(40524)&lt;/Q&gt;&lt;R&gt;1&lt;/R&gt;&lt;C&gt;1&lt;/C&gt;&lt;D xsi:type="xsd:double"&gt;0.11428571&lt;/D&gt;&lt;/FQL&gt;&lt;FQL&gt;&lt;Q&gt;DE0007100000^1.0*(EC_NEST_REC_B(40555)+EC_NEST_REC_O(40555))/EC_NEST_REC(40555)&lt;/Q&gt;&lt;R&gt;1&lt;/R&gt;&lt;C&gt;1&lt;/C&gt;&lt;D xsi:type="xsd:double"&gt;0.6060606&lt;/D&gt;&lt;/FQL&gt;&lt;FQL&gt;&lt;Q&gt;DE0007100000^1.0*EC_NEST_REC_H(40555)/EC_NEST_REC(40555)&lt;/Q&gt;&lt;R&gt;1&lt;/R&gt;&lt;C&gt;1&lt;/C&gt;&lt;D xsi:type="xsd:double"&gt;0.3030303&lt;/D&gt;&lt;/FQL&gt;&lt;FQL&gt;&lt;Q&gt;DE0007100000^1.0*(EC_NEST_REC_S(40555)+EC_NEST_REC_U(40555))/EC_NEST_REC(40555)&lt;/Q&gt;&lt;R&gt;1&lt;/R&gt;&lt;C&gt;1&lt;/C&gt;&lt;D xsi:type="xsd:double"&gt;0.09090909&lt;/D&gt;&lt;/FQL&gt;&lt;FQL&gt;&lt;Q&gt;DE0007100000^1.0*(EC_NEST_REC_B(40586)+EC_NEST_REC_O(40586))/EC_NEST_REC(40586)&lt;/Q&gt;&lt;R&gt;1&lt;/R&gt;&lt;C&gt;1&lt;/C&gt;&lt;D xsi:type="xsd:double"&gt;0.75757579999999991&lt;/D&gt;&lt;/FQL&gt;&lt;FQL&gt;&lt;Q&gt;DE0007100000^1.0*EC_NEST_REC_H(40586)/EC_NEST_REC(40586)&lt;/Q&gt;&lt;R&gt;1&lt;/R&gt;&lt;C&gt;1&lt;/C&gt;&lt;D xsi:type="xsd:double"&gt;0.21212119999999998&lt;/D&gt;&lt;/FQL&gt;&lt;FQL&gt;&lt;Q&gt;DE0007100000^1.0*(EC_NEST_REC_S(40586)+EC_NEST_REC_U(40586))/EC_NEST_REC(40586)&lt;/Q&gt;&lt;R&gt;1&lt;/R&gt;&lt;C&gt;1&lt;/C&gt;&lt;D xsi:type="xsd:double"&gt;0.03030303&lt;/D&gt;&lt;/FQL&gt;&lt;FQL&gt;&lt;Q&gt;DE0007100000^1.0*(EC_NEST_REC_B(40614)+EC_NEST_REC_O(40614))/EC_NEST_REC(40614)&lt;/Q&gt;&lt;R&gt;1&lt;/R&gt;&lt;C&gt;1&lt;/C&gt;&lt;D xsi:type="xsd:double"&gt;0.72972969999999993&lt;/D&gt;&lt;/FQL&gt;&lt;FQL&gt;&lt;Q&gt;DE0007100000^1.0*EC_NEST_REC_H(40614)/EC_NEST_REC(40614)&lt;/Q&gt;&lt;R&gt;1&lt;/R&gt;&lt;C&gt;1&lt;/C&gt;&lt;D xsi:type="xsd:double"&gt;0.2432432&lt;/D&gt;&lt;/FQL&gt;&lt;FQL&gt;&lt;Q&gt;DE0007100000^1.0*(EC_NEST_REC_S(40614)+EC_NEST_REC_U(40614))/EC_NEST_REC(40614)&lt;/Q&gt;&lt;R&gt;1&lt;/R&gt;&lt;C&gt;1&lt;/C&gt;&lt;D xsi:type="xsd:double"&gt;0.02702703&lt;/D&gt;&lt;/FQL&gt;&lt;FQL&gt;&lt;Q&gt;DE0007100000^1.0*(EC_NEST_REC_B(40645)+EC_NEST_REC_O(40645))/EC_NEST_REC(40645)&lt;/Q&gt;&lt;R&gt;1&lt;/R&gt;&lt;C&gt;1&lt;/C&gt;&lt;D xsi:type="xsd:double"&gt;0.7027027&lt;/D&gt;&lt;/FQL&gt;&lt;FQL&gt;&lt;Q&gt;DE0007100000^1.0*EC_NEST_REC_H(40645)/EC_NEST_REC(40645)&lt;/Q&gt;&lt;R&gt;1&lt;/R&gt;&lt;C&gt;1&lt;/C&gt;&lt;D xsi:type="xsd:double"&gt;0.27027029999999996&lt;/D&gt;&lt;/FQL&gt;&lt;FQL&gt;&lt;Q&gt;DE0007100000^1.0*(EC_NEST_REC_S(40645)+EC_NEST_REC_U(40645))/EC_NEST_REC(40645)&lt;/Q&gt;&lt;R&gt;1&lt;/R&gt;&lt;C&gt;1&lt;/C&gt;&lt;D xsi:type="xsd:double"&gt;0.02702703&lt;/D&gt;&lt;/FQL&gt;&lt;FQL&gt;&lt;Q&gt;DE0007100000^1.0*(EC_NEST_REC_B(40675)+EC_NEST_REC_O(40675))/EC_NEST_REC(40675)&lt;/Q&gt;&lt;R&gt;1&lt;/R&gt;&lt;C&gt;1&lt;/C&gt;&lt;D xsi:type="xsd:double"&gt;0.7027027&lt;/D&gt;&lt;/FQL&gt;&lt;FQL&gt;&lt;Q&gt;DE0007100000^1.0*EC_NEST_REC_H(40675)/EC_NEST_REC(40675)&lt;/Q&gt;&lt;R&gt;1&lt;/R&gt;&lt;C&gt;1&lt;/C&gt;&lt;D xsi:type="xsd:double"&gt;0.27027029999999996&lt;/D&gt;&lt;/FQL&gt;&lt;FQL&gt;&lt;Q&gt;DE0007100000^1.0*(EC_NEST_REC_S(40675)+EC_NEST_REC_U(40675))/EC_NEST_REC(40675)&lt;/Q&gt;&lt;R&gt;1&lt;/R&gt;&lt;C&gt;1&lt;/C&gt;&lt;D xsi:type="xsd:double"&gt;0.02702703&lt;/D&gt;&lt;/FQL&gt;&lt;FQL&gt;&lt;Q&gt;DE0007100000^1.0*(EC_NEST_REC_B(40706)+EC_NEST_REC_O(40706))/EC_NEST_REC(40706)&lt;/Q&gt;&lt;R&gt;1&lt;/R&gt;&lt;C&gt;1&lt;/C&gt;&lt;D xsi:type="xsd:double"&gt;0.72222219999999993&lt;/D&gt;&lt;/FQL&gt;&lt;FQL&gt;&lt;Q&gt;DE0007100000^1.0*EC_NEST_REC_H(40706)/EC_NEST_REC(40706)&lt;/Q&gt;&lt;R&gt;1&lt;/R&gt;&lt;C&gt;1&lt;/C&gt;&lt;D xsi:type="xsd:double"&gt;0.27777779999999996&lt;/D&gt;&lt;/FQL&gt;&lt;FQL&gt;&lt;Q&gt;DE0007100000^1.0*(EC_NEST_REC_S(40706)+EC_NEST_REC_U(40706))/EC_NEST_REC(40706)&lt;/Q&gt;&lt;R&gt;1&lt;/R&gt;&lt;C&gt;1&lt;/C&gt;&lt;D xsi:type="xsd:double"&gt;0&lt;/D&gt;&lt;/FQL&gt;&lt;FQL&gt;&lt;Q&gt;DE0007100000^1.0*(EC_NEST_REC_B(40736)+EC_NEST_REC_O(40736))/EC_NEST_REC(40736)&lt;/Q&gt;&lt;R&gt;1&lt;/R&gt;&lt;C&gt;1&lt;/C&gt;&lt;D xsi:type="xsd:double"&gt;0.6857143&lt;/D&gt;&lt;/FQL&gt;&lt;FQL&gt;&lt;Q&gt;DE0007100000^1.0*EC_NEST_REC_H(40736)/EC_NEST_REC(40736)&lt;/Q&gt;&lt;R&gt;1&lt;/R&gt;&lt;C&gt;1&lt;/C&gt;&lt;D xsi:type="xsd:double"&gt;0.3142857&lt;/D&gt;&lt;/FQL&gt;&lt;FQL&gt;&lt;Q&gt;DE0007100000^1.0*(EC_NEST_REC_S(40736)+EC_NEST_REC_U(40736))/EC_NEST_REC(40736)&lt;/Q&gt;&lt;R&gt;1&lt;/R&gt;&lt;C&gt;1&lt;/C&gt;&lt;D xsi:type="xsd:double"&gt;0&lt;/D&gt;&lt;/FQL&gt;&lt;FQL&gt;&lt;Q&gt;DE0007100000^1.0*(EC_NEST_REC_B(40767)+EC_NEST_REC_O(40767))/EC_NEST_REC(40767)&lt;/Q&gt;&lt;R&gt;1&lt;/R&gt;&lt;C&gt;1&lt;/C&gt;&lt;D xsi:type="xsd:double"&gt;0.7058824&lt;/D&gt;&lt;/FQL&gt;&lt;FQL&gt;&lt;Q&gt;DE0007100000^1.0*EC_NEST_REC_H(40767)/EC_NEST_REC(40767)&lt;/Q&gt;&lt;R&gt;1&lt;/R&gt;&lt;C&gt;1&lt;/C&gt;&lt;D xsi:type="xsd:double"&gt;0.2941177&lt;/D&gt;&lt;/FQL&gt;&lt;FQL&gt;&lt;Q&gt;DE0007100000^1.0*(EC_NEST_REC_S(40767)+EC_NEST_REC_U(40767))/EC_NEST_REC(40767)&lt;/Q&gt;&lt;R&gt;1&lt;/R&gt;&lt;C&gt;1&lt;/C&gt;&lt;D xsi:type="xsd:double"&gt;0&lt;/D&gt;&lt;/FQL&gt;&lt;FQL&gt;&lt;Q&gt;DE0007100000^1.0*(EC_NEST_REC_B(40798)+EC_NEST_REC_O(40798))/EC_NEST_REC(40798)&lt;/Q&gt;&lt;R&gt;1&lt;/R&gt;&lt;C&gt;1&lt;/C&gt;&lt;D xsi:type="xsd:double"&gt;0.6857143&lt;/D&gt;&lt;/FQL&gt;&lt;FQL&gt;&lt;Q&gt;DE0007100000^1.0*EC_NEST_REC_H(40798)/EC_NEST_REC(40798)&lt;/Q&gt;&lt;R&gt;1&lt;/R&gt;&lt;C&gt;1&lt;/C&gt;&lt;D xsi:type="xsd:double"&gt;0.2857143&lt;/D&gt;&lt;/FQL&gt;&lt;FQL&gt;&lt;Q&gt;DE0007100000^1.0*(EC_NEST_REC_S(40798)+EC_NEST_REC_U(40798))/EC_NEST_REC(40798)&lt;/Q&gt;&lt;R&gt;1&lt;/R&gt;&lt;C&gt;1&lt;/C&gt;&lt;D xsi:type="xsd:double"&gt;0.028571430000000002&lt;/D&gt;&lt;/FQL&gt;&lt;FQL&gt;&lt;Q&gt;DE0007100000^1.0*(EC_NEST_REC_B(40828)+EC_NEST_REC_O(40828))/EC_NEST_REC(40828)&lt;/Q&gt;&lt;R&gt;1&lt;/R&gt;&lt;C&gt;1&lt;/C&gt;&lt;D xsi:type="xsd:double"&gt;0.75&lt;/D&gt;&lt;/FQL&gt;&lt;FQL&gt;&lt;Q&gt;DE0007100000^1.0*EC_NEST_REC_H(40828)/EC_NEST_REC(40828)&lt;/Q&gt;&lt;R&gt;1&lt;/R&gt;&lt;C&gt;1&lt;/C&gt;&lt;D xsi:type="xsd:double"&gt;0.25&lt;/D&gt;&lt;/FQL&gt;&lt;FQL&gt;&lt;Q&gt;DE0007100000^1.0*(EC_NEST_REC_S(40828)+EC_NEST_REC_U(40828))/EC_NEST_REC(40828)&lt;/Q&gt;&lt;R&gt;1&lt;/R&gt;&lt;C&gt;1&lt;/C&gt;&lt;D xsi:type="xsd:double"&gt;0&lt;/D&gt;&lt;/FQL&gt;&lt;FQL&gt;&lt;Q&gt;DE0007100000^1.0*(EC_NEST_REC_B(40859)+EC_NEST_REC_O(40859))/EC_NEST_REC(40859)&lt;/Q&gt;&lt;R&gt;1&lt;/R&gt;&lt;C&gt;1&lt;/C&gt;&lt;D xsi:type="xsd:double"&gt;0.6486486&lt;/D&gt;&lt;/FQL&gt;&lt;FQL&gt;&lt;Q&gt;DE0007100000^1.0*EC_NEST_REC_H(40859)/EC_NEST_REC(40859)&lt;/Q&gt;&lt;R&gt;1&lt;/R&gt;&lt;C&gt;1&lt;/C&gt;&lt;D xsi:type="xsd:double"&gt;0.3243243&lt;/D&gt;&lt;/FQL&gt;&lt;FQL&gt;&lt;Q&gt;DE0007100000^1.0*(EC_NEST_REC_S(40859)+EC_NEST_REC_U(40859))/EC_NEST_REC(40859)&lt;/Q&gt;&lt;R&gt;1&lt;/R&gt;&lt;C&gt;1&lt;/C&gt;&lt;D xsi:type="xsd:double"&gt;0.02702703&lt;/D&gt;&lt;/FQL&gt;&lt;FQL&gt;&lt;Q&gt;FR0000120172^JULIAN(FF_FISCAL_DATE(QTR,40861,,,RF,"DATEN"))&lt;/Q&gt;&lt;R&gt;1&lt;/R&gt;&lt;C&gt;1&lt;/C&gt;&lt;D xsi:type="xsd:int"&gt;40816&lt;/D&gt;&lt;/FQL&gt;&lt;FQL&gt;&lt;Q&gt;FR0000120172^FF_CAPEX_FIX(ANN,2010,,,,EUR)&lt;/Q&gt;&lt;R&gt;1&lt;/R&gt;&lt;C&gt;1&lt;/C&gt;&lt;D xsi:type="xsd:double"&gt;2122&lt;/D&gt;&lt;/FQL&gt;&lt;FQL&gt;&lt;Q&gt;FR0000120172^FF_NET_INC(ANN,2010,,,,EUR)&lt;/Q&gt;&lt;R&gt;1&lt;/R&gt;&lt;C&gt;1&lt;/C&gt;&lt;D xsi:type="xsd:double"&gt;382&lt;/D&gt;&lt;/FQL&gt;&lt;FQL&gt;&lt;Q&gt;FR0000120172^FF_EBIT_IB(ANN,2010,,,,EUR)&lt;/Q&gt;&lt;R&gt;1&lt;/R&gt;&lt;C&gt;1&lt;/C&gt;&lt;D xsi:type="xsd:double"&gt;751&lt;/D&gt;&lt;/FQL&gt;&lt;FQL&gt;&lt;Q&gt;FR0000120172^FF_EBITDA_IB(ANN,2010,,,,EUR)&lt;/Q&gt;&lt;R&gt;1&lt;/R&gt;&lt;C&gt;1&lt;/C&gt;&lt;D xsi:type="xsd:double"&gt;2656&lt;/D&gt;&lt;/FQL&gt;&lt;FQL&gt;&lt;Q&gt;FR0000120172^FF_SALES(ANN,2010,,,,EUR)&lt;/Q&gt;&lt;R&gt;1&lt;/R&gt;&lt;C&gt;1&lt;/C&gt;&lt;D xsi:type="xsd:double"&gt;90099&lt;/D&gt;&lt;/FQL&gt;&lt;FQL&gt;&lt;Q&gt;FR0000120172^ECA_MED_SALES(2011,0,,,"CUR=EUR")&lt;/Q&gt;&lt;R&gt;1&lt;/R&gt;&lt;C&gt;1&lt;/C&gt;&lt;D xsi:type="xsd:double"&gt;82250&lt;/D&gt;&lt;/FQL&gt;&lt;FQL&gt;&lt;Q&gt;FR0000120172^ECA_MED_SALES(2012,0,,,"CUR=EUR")&lt;/Q&gt;&lt;R&gt;1&lt;/R&gt;&lt;C&gt;1&lt;/C&gt;&lt;D xsi:type="xsd:double"&gt;85048&lt;/D&gt;&lt;/FQL&gt;&lt;FQL&gt;&lt;Q&gt;FR0000120172^ECA_MED_SALES(2013,0,,,"CUR=EUR")&lt;/Q&gt;&lt;R&gt;1&lt;/R&gt;&lt;C&gt;1&lt;/C&gt;&lt;D xsi:type="xsd:double"&gt;89332&lt;/D&gt;&lt;/FQL&gt;&lt;FQL&gt;&lt;Q&gt;FR0000120172^ECA_MED_SALES(2014,0,,,"CUR=EUR")&lt;/Q&gt;&lt;R&gt;1&lt;/R&gt;&lt;C&gt;1&lt;/C&gt;&lt;D xsi:type="xsd:double"&gt;93951&lt;/D&gt;&lt;/FQL&gt;&lt;FQL&gt;&lt;Q&gt;FR0000120172^ECA_MED_EBITDA(2011,0,,,"CUR=EUR")&lt;/Q&gt;&lt;R&gt;1&lt;/R&gt;&lt;C&gt;1&lt;/C&gt;&lt;D xsi:type="xsd:double"&gt;3983.5&lt;/D&gt;&lt;/FQL&gt;&lt;FQL&gt;&lt;Q&gt;FR0000120172^ECA_MED_EBITDA(2012,0,,,"CUR=EUR")&lt;/Q&gt;&lt;R&gt;1&lt;/R&gt;&lt;C&gt;1&lt;/C&gt;&lt;D xsi:type="xsd:double"&gt;4237.51&lt;/D&gt;&lt;/FQL&gt;&lt;FQL&gt;&lt;Q&gt;FR0000120172^ECA_MED_EBITDA(2013,0,,,"CUR=EUR")&lt;/Q&gt;&lt;R&gt;1&lt;/R&gt;&lt;C&gt;1&lt;/C&gt;&lt;D xsi:type="xsd:double"&gt;4606.58&lt;/D&gt;&lt;/FQL&gt;&lt;FQL&gt;&lt;Q&gt;FR0000120172^ECA_MED_EBITDA(2014,0,,,"CUR=EUR")&lt;/Q&gt;&lt;R&gt;1&lt;/R&gt;&lt;C&gt;1&lt;/C&gt;&lt;D xsi:type="xsd:double"&gt;5088&lt;/D&gt;&lt;/FQL&gt;&lt;FQL&gt;&lt;Q&gt;FR0000120172^ECA_MED_EBIT(2011,0,,,"CUR=EUR")&lt;/Q&gt;&lt;R&gt;1&lt;/R&gt;&lt;C&gt;1&lt;/C&gt;&lt;D xsi:type="xsd:double"&gt;2226.04&lt;/D&gt;&lt;/FQL&gt;&lt;FQL&gt;&lt;Q&gt;FR0000120172^ECA_MED_EBIT(2012,0,,,"CUR=EUR")&lt;/Q&gt;&lt;R&gt;1&lt;/R&gt;&lt;C&gt;1&lt;/C&gt;&lt;D xsi:type="xsd:double"&gt;2387.05&lt;/D&gt;&lt;/FQL&gt;&lt;FQL&gt;&lt;Q&gt;FR0000120172^ECA_MED_EBIT(2013,0,,,"CUR=EUR")&lt;/Q&gt;&lt;R&gt;1&lt;/R&gt;&lt;C&gt;1&lt;/C&gt;&lt;D xsi:type="xsd:double"&gt;2666.2000000000003&lt;/D&gt;&lt;/FQL&gt;&lt;FQL&gt;&lt;Q&gt;FR0000120172^ECA_MED_EBIT(2014,0,,,"CUR=EUR")&lt;/Q&gt;&lt;R&gt;1&lt;/R&gt;&lt;C&gt;1&lt;/C&gt;&lt;D xsi:type="xsd:double"&gt;2972&lt;/D&gt;&lt;/FQL&gt;&lt;FQL&gt;&lt;Q&gt;FR0000120172^ECA_MED_NET(2011,0,,,"CUR=EUR")&lt;/Q&gt;&lt;R&gt;1&lt;/R&gt;&lt;C&gt;1&lt;/C&gt;&lt;D xsi:type="xsd:double"&gt;469.05&lt;/D&gt;&lt;/FQL&gt;&lt;FQL&gt;&lt;Q&gt;FR0000120172^ECA_MED_NET(2012,0,,,"CUR=EUR")&lt;/Q&gt;&lt;R&gt;1&lt;/R&gt;&lt;C&gt;1&lt;/C&gt;&lt;D xsi:type="xsd:double"&gt;1034&lt;/D&gt;&lt;/FQL&gt;&lt;FQL&gt;&lt;Q&gt;FR0000120172^ECA_MED_NET(2013,0,,,"CUR=EUR")&lt;/Q&gt;&lt;R&gt;1&lt;/R&gt;&lt;C&gt;1&lt;/C&gt;&lt;D xsi:type="xsd:double"&gt;1265.005&lt;/D&gt;&lt;/FQL&gt;&lt;FQL&gt;&lt;Q&gt;FR0000120172^ECA_MED_NET(2014,0,,,"CUR=EUR")&lt;/Q&gt;&lt;R&gt;1&lt;/R&gt;&lt;C&gt;1&lt;/C&gt;&lt;D xsi:type="xsd:double"&gt;1541&lt;/D&gt;&lt;/FQL&gt;&lt;FQL&gt;&lt;Q&gt;FR0000120172^ECA_MED_CAPEX(2011,0,,,"CUR=EUR")&lt;/Q&gt;&lt;R&gt;1&lt;/R&gt;&lt;C&gt;1&lt;/C&gt;&lt;D xsi:type="xsd:double"&gt;2696&lt;/D&gt;&lt;/FQL&gt;&lt;FQL&gt;&lt;Q&gt;FR0000120172^ECA_MED_CAPEX(2012,0,,,"CUR=EUR")&lt;/Q&gt;&lt;R&gt;1&lt;/R&gt;&lt;C&gt;1&lt;/C&gt;&lt;D xsi:type="xsd:double"&gt;2900&lt;/D&gt;&lt;/FQL&gt;&lt;FQL&gt;&lt;Q&gt;FR0000120172^ECA_MED_CAPEX(2013,0,,,"CUR=EUR")&lt;/Q&gt;&lt;R&gt;1&lt;/R&gt;&lt;C&gt;1&lt;/C&gt;&lt;D xsi:type="xsd:double"&gt;3000&lt;/D&gt;&lt;/FQL&gt;&lt;FQL&gt;&lt;Q&gt;FR0000120172^ECA_MED_CAPEX(2014,0,,,"CUR=EUR")&lt;/Q&gt;&lt;R&gt;1&lt;/R&gt;&lt;C&gt;1&lt;/C&gt;&lt;D xsi:type="xsd:double"&gt;2912&lt;/D&gt;&lt;/FQL&gt;&lt;FQL&gt;&lt;Q&gt;FR0000120172^FF_SALES(ANN,2006,,,,EUR)&lt;/Q&gt;&lt;R&gt;1&lt;/R&gt;&lt;C&gt;1&lt;/C&gt;&lt;D xsi:type="xsd:double"&gt;77901.1&lt;/D&gt;&lt;/FQL&gt;&lt;FQL&gt;&lt;Q&gt;FR0000120172^FF_SALES(ANN,2007,,,,EUR)&lt;/Q&gt;&lt;R&gt;1&lt;/R&gt;&lt;C&gt;1&lt;/C&gt;&lt;D xsi:type="xsd:double"&gt;82148.5&lt;/D&gt;&lt;/FQL&gt;&lt;FQL&gt;&lt;Q&gt;FR0000120172^FF_SALES(ANN,2008,,,,EUR)&lt;/Q&gt;&lt;R&gt;1&lt;/R&gt;&lt;C&gt;1&lt;/C&gt;&lt;D xsi:type="xsd:double"&gt;86966.8&lt;/D&gt;&lt;/FQL&gt;&lt;FQL&gt;&lt;Q&gt;FR0000120172^FF_SALES(ANN,2009,,,,EUR)&lt;/Q&gt;&lt;R&gt;1&lt;/R&gt;&lt;C&gt;1&lt;/C&gt;&lt;D xsi:type="xsd:double"&gt;85963&lt;/D&gt;&lt;/FQL&gt;&lt;FQL&gt;&lt;Q&gt;FR0000120172^FF_EBITDA_IB(ANN,2006,,,,EUR)&lt;/Q&gt;&lt;R&gt;1&lt;/R&gt;&lt;C&gt;1&lt;/C&gt;&lt;D xsi:type="xsd:double"&gt;3803.8000000000052&lt;/D&gt;&lt;/FQL&gt;&lt;FQL&gt;&lt;Q&gt;FR0000120172^FF_EBITDA_IB(ANN,2007,,,,EUR)&lt;/Q&gt;&lt;R&gt;1&lt;/R&gt;&lt;C&gt;1&lt;/C&gt;&lt;D xsi:type="xsd:double"&gt;3862.000000000005&lt;/D&gt;&lt;/FQL&gt;&lt;FQL&gt;&lt;Q&gt;FR0000120172^FF_EBITDA_IB(ANN,2008,,,,EUR)&lt;/Q&gt;&lt;R&gt;1&lt;/R&gt;&lt;C&gt;1&lt;/C&gt;&lt;D xsi:type="xsd:double"&gt;3910.9000000000087&lt;/D&gt;&lt;/FQL&gt;&lt;FQL&gt;&lt;Q&gt;FR0000120172^FF_EBITDA_IB(ANN,2009,,,,EUR)&lt;/Q&gt;&lt;R&gt;1&lt;/R&gt;&lt;C&gt;1&lt;/C&gt;&lt;D xsi:type="xsd:double"&gt;2668&lt;/D&gt;&lt;/FQL&gt;&lt;FQL&gt;&lt;Q&gt;FR0000120172^FF_EBIT_IB(ANN,2006,,,,EUR)&lt;/Q&gt;&lt;R&gt;1&lt;/R&gt;&lt;C&gt;1&lt;/C&gt;&lt;D xsi:type="xsd:double"&gt;2215.9000000000051&lt;/D&gt;&lt;/FQL&gt;&lt;FQL&gt;&lt;Q&gt;FR0000120172^FF_EBIT_IB(ANN,2007,,,,EUR)&lt;/Q&gt;&lt;R&gt;1&lt;/R&gt;&lt;C&gt;1&lt;/C&gt;&lt;D xsi:type="xsd:double"&gt;2144.000000000005&lt;/D&gt;&lt;/FQL&gt;&lt;FQL&gt;&lt;Q&gt;FR0000120172^FF_EBIT_IB(ANN,2008,,,,EUR)&lt;/Q&gt;&lt;R&gt;1&lt;/R&gt;&lt;C&gt;1&lt;/C&gt;&lt;D xsi:type="xsd:double"&gt;2041.9000000000087&lt;/D&gt;&lt;/FQL&gt;&lt;FQL&gt;&lt;Q&gt;FR0000120172^FF_EBIT_IB(ANN,2009,,,,EUR)&lt;/Q&gt;&lt;R&gt;1&lt;/R&gt;&lt;C&gt;1&lt;/C&gt;&lt;D xsi:type="xsd:double"&gt;778&lt;/D&gt;&lt;/FQL&gt;&lt;FQL&gt;&lt;Q&gt;FR0000120172^FF_NET_INC(ANN,2006,,,,EUR)&lt;/Q&gt;&lt;R&gt;1&lt;/R&gt;&lt;C&gt;1&lt;/C&gt;&lt;D xsi:type="xsd:double"&gt;1857.2&lt;/D&gt;&lt;/FQL&gt;&lt;FQL&gt;&lt;Q&gt;FR0000120172^FF_NET_INC(ANN,2007,,,,EUR)&lt;/Q&gt;&lt;R&gt;1&lt;/R&gt;&lt;C&gt;1&lt;/C&gt;&lt;D xsi:type="xsd:double"&gt;1868.5&lt;/D&gt;&lt;/FQL&gt;&lt;FQL&gt;&lt;Q&gt;FR0000120172^FF_NET_INC(ANN,2008,,,,EUR)&lt;/Q&gt;&lt;R&gt;1&lt;/R&gt;&lt;C&gt;1&lt;/C&gt;&lt;D xsi:type="xsd:double"&gt;1255.6&lt;/D&gt;&lt;/FQL&gt;&lt;FQL&gt;&lt;Q&gt;FR0000120172^FF_NET_INC(ANN,2009,,,,EUR)&lt;/Q&gt;&lt;R&gt;1&lt;/R&gt;&lt;C&gt;1&lt;/C&gt;&lt;D xsi:type="xsd:double"&gt;385&lt;/D&gt;&lt;/FQL&gt;&lt;FQL&gt;&lt;Q&gt;FR0000120172^FF_CAPEX_FIX(ANN,2006,,,,EUR)&lt;/Q&gt;&lt;R&gt;1&lt;/R&gt;&lt;C&gt;1&lt;/C&gt;&lt;D xsi:type="xsd:double"&gt;3368&lt;/D&gt;&lt;/FQL&gt;&lt;FQL&gt;&lt;Q&gt;FR0000120172^FF_CAPEX_FIX(ANN,2007,,,,EUR)&lt;/Q&gt;&lt;R&gt;1&lt;/R&gt;&lt;C&gt;1&lt;/C&gt;&lt;D xsi:type="xsd:double"&gt;3069&lt;/D&gt;&lt;/FQL&gt;&lt;FQL&gt;&lt;Q&gt;FR0000120172^FF_CAPEX_FIX(ANN,2008,,,,EUR)&lt;/Q&gt;&lt;R&gt;1&lt;/R&gt;&lt;C&gt;1&lt;/C&gt;&lt;D xsi:type="xsd:double"&gt;2918&lt;/D&gt;&lt;/FQL&gt;&lt;FQL&gt;&lt;Q&gt;FR0000120172^FF_CAPEX_FIX(ANN,2009,,,,EUR)&lt;/Q&gt;&lt;R&gt;1&lt;/R&gt;&lt;C&gt;1&lt;/C&gt;&lt;D xsi:type="xsd:double"&gt;2137&lt;/D&gt;&lt;/FQL&gt;&lt;FQL&gt;&lt;Q&gt;FR0000120172^1.0*(EC_NEST_REC_B(40494)+EC_NEST_REC_O(40494))/EC_NEST_REC(40494)&lt;/Q&gt;&lt;R&gt;1&lt;/R&gt;&lt;C&gt;1&lt;/C&gt;&lt;D xsi:type="xsd:double"&gt;0.5666667&lt;/D&gt;&lt;/FQL&gt;&lt;FQL&gt;&lt;Q&gt;FR0000120172^1.0*EC_NEST_REC_H(40494)/EC_NEST_REC(40494)&lt;/Q&gt;&lt;R&gt;1&lt;/R&gt;&lt;C&gt;1&lt;/C&gt;&lt;D xsi:type="xsd:double"&gt;0.2666667&lt;/D&gt;&lt;/FQL&gt;&lt;FQL&gt;&lt;Q&gt;FR0000120172^1.0*(EC_NEST_REC_S(40494)+EC_NEST_REC_U(40494))/EC_NEST_REC(40494)&lt;/Q&gt;&lt;R&gt;1&lt;/R&gt;&lt;C&gt;1&lt;/C&gt;&lt;D xsi:type="xsd:double"&gt;0.1666667&lt;/D&gt;&lt;/FQL&gt;&lt;FQL&gt;&lt;Q&gt;FR0000120172^1.0*(EC_NEST_REC_B(40524)+EC_NEST_REC_O(40524))/EC_NEST_REC(40524)&lt;/Q&gt;&lt;R&gt;1&lt;/R&gt;&lt;C&gt;1&lt;/C&gt;&lt;D xsi:type="xsd:double"&gt;0.3125&lt;/D&gt;&lt;/FQL&gt;&lt;FQL&gt;&lt;Q&gt;FR0000120172^1.0*EC_NEST_REC_H(40524)/EC_NEST_REC(40524)&lt;/Q&gt;&lt;R&gt;1&lt;/R&gt;&lt;C&gt;1&lt;/C&gt;&lt;D xsi:type="xsd:double"&gt;0.5&lt;/D&gt;&lt;/FQL&gt;&lt;FQL&gt;&lt;Q&gt;FR0000120172^1.0*(EC_NEST_REC_S(40524)+EC_NEST_REC_U(40524))/EC_NEST_REC(40524)&lt;/Q&gt;&lt;R&gt;1&lt;/R&gt;&lt;C&gt;1&lt;/C&gt;&lt;D xsi:type="xsd:double"&gt;0.1875&lt;/D&gt;&lt;/FQL&gt;&lt;FQL&gt;&lt;Q&gt;FR0000120172^1.0*(EC_NEST_REC_B(40555)+EC_NEST_REC_O(40555))/EC_NEST_REC(40555)&lt;/Q&gt;&lt;R&gt;1&lt;/R&gt;&lt;C&gt;1&lt;/C&gt;&lt;D xsi:type="xsd:double"&gt;0.36363639999999997&lt;/D&gt;&lt;/FQL&gt;&lt;FQL&gt;&lt;Q&gt;FR0000120172^1.0*EC_NEST_REC_H(40555)/EC_NEST_REC(40555)&lt;/Q&gt;&lt;R&gt;1&lt;/R&gt;&lt;C&gt;1&lt;/C&gt;&lt;D xsi:type="xsd:double"&gt;0.48484849999999996&lt;/D&gt;&lt;/FQL&gt;&lt;FQL&gt;&lt;Q&gt;FR0000120172^1.0*(EC_NEST_REC_S(40555)+EC_NEST_REC_U(40555))/EC_NEST_REC(40555)&lt;/Q&gt;&lt;R&gt;1&lt;/R&gt;&lt;C&gt;1&lt;/C&gt;&lt;D xsi:type="xsd:double"&gt;0.1515152&lt;/D&gt;&lt;/FQL&gt;&lt;FQL&gt;&lt;Q&gt;FR0000120172^1.0*(EC_NEST_REC_B(40586)+EC_NEST_REC_O(40586))/EC_NEST_REC(40586)&lt;/Q&gt;&lt;R&gt;1&lt;/R&gt;&lt;C&gt;1&lt;/C&gt;&lt;D xsi:type="xsd:double"&gt;0.5&lt;/D&gt;&lt;/FQL&gt;&lt;FQL&gt;&lt;Q&gt;FR0000120172^1.0*EC_NEST_REC_H(40586)/EC_NEST_REC(40586)&lt;/Q&gt;&lt;R&gt;1&lt;/R&gt;&lt;C&gt;1&lt;/C&gt;&lt;D xsi:type="xsd:double"&gt;0.40625000000000006&lt;/D&gt;&lt;/FQL&gt;&lt;FQL&gt;&lt;Q&gt;FR0000120172^1.0*(EC_NEST_REC_S(40586)+EC_NEST_REC_U(40586))/EC_NEST_REC(40586)&lt;/Q&gt;&lt;R&gt;1&lt;/R&gt;&lt;C&gt;1&lt;/C&gt;&lt;D xsi:type="xsd:double"&gt;0.093750000000000014&lt;/D&gt;&lt;/FQL&gt;&lt;FQL&gt;&lt;Q&gt;FR0000120172^1.0*(EC_NEST_REC_B(40614)+EC_NEST_REC_O(40614))/EC_NEST_REC(40614)&lt;/Q&gt;&lt;R&gt;1&lt;/R&gt;&lt;C&gt;1&lt;/C&gt;&lt;D xsi:type="xsd:double"&gt;0.4166667&lt;/D&gt;&lt;/FQL&gt;&lt;FQL&gt;&lt;Q&gt;FR0000120172^1.0*EC_NEST_REC_H(40614)/EC_NEST_REC(40614)&lt;/Q&gt;&lt;R&gt;1&lt;/R&gt;&lt;C&gt;1&lt;/C&gt;&lt;D xsi:type="xsd:double"&gt;0.44444439999999996&lt;/D&gt;&lt;/FQL&gt;&lt;FQL&gt;&lt;Q&gt;FR0000120172^1.0*(EC_NEST_REC_S(40614)+EC_NEST_REC_U(40614))/EC_NEST_REC(40614)&lt;/Q&gt;&lt;R&gt;1&lt;/R&gt;&lt;C&gt;1&lt;/C&gt;&lt;D xsi:type="xsd:double"&gt;0.13888889999999998&lt;/D&gt;&lt;/FQL&gt;&lt;FQL&gt;&lt;Q&gt;FR0000120172^1.0*(EC_NEST_REC_B(40645)+EC_NEST_REC_O(40645))/EC_NEST_REC(40645)&lt;/Q&gt;&lt;R&gt;1&lt;/R&gt;&lt;C&gt;1&lt;/C&gt;&lt;D xsi:type="xsd:double"&gt;0.45714289999999996&lt;/D&gt;&lt;/FQL&gt;&lt;FQL&gt;&lt;Q&gt;FR0000120172^1.0*EC_NEST_REC_H(40645)/EC_NEST_REC(40645)&lt;/Q&gt;&lt;R&gt;1&lt;/R&gt;&lt;C&gt;1&lt;/C&gt;&lt;D xsi:type="xsd:double"&gt;0.4&lt;/D&gt;&lt;/FQL&gt;&lt;FQL&gt;&lt;Q&gt;FR0000120172^1.0*(EC_NEST_REC_S(40645)+EC_NEST_REC_U(40645))/EC_NEST_REC(40645)&lt;/Q&gt;&lt;R&gt;1&lt;/R&gt;&lt;C&gt;1&lt;/C&gt;&lt;D xsi:type="xsd:double"&gt;0.1428571&lt;/D&gt;&lt;/FQL&gt;&lt;FQL&gt;&lt;Q&gt;FR0000120172^1.0*(EC_NEST_REC_B(40675)+EC_NEST_REC_O(40675))/EC_NEST_REC(40675)&lt;/Q&gt;&lt;R&gt;1&lt;/R&gt;&lt;C&gt;1&lt;/C&gt;&lt;D xsi:type="xsd:double"&gt;0.4285714&lt;/D&gt;&lt;/FQL&gt;&lt;FQL&gt;&lt;Q&gt;FR0000120172^1.0*EC_NEST_REC_H(40675)/EC_NEST_REC(40675)&lt;/Q&gt;&lt;R&gt;1&lt;/R&gt;&lt;C&gt;1&lt;/C&gt;&lt;D xsi:type="xsd:double"&gt;0.45714289999999996&lt;/D&gt;&lt;/FQL&gt;&lt;FQL&gt;&lt;Q&gt;FR0000120172^1.0*(EC_NEST_REC_S(40675)+EC_NEST_REC_U(40675))/EC_NEST_REC(40675)&lt;/Q&gt;&lt;R&gt;1&lt;/R&gt;&lt;C&gt;1&lt;/C&gt;&lt;D xsi:type="xsd:double"&gt;0.11428571&lt;/D&gt;&lt;/FQL&gt;&lt;FQL&gt;&lt;Q&gt;FR0000120172^1.0*(EC_NEST_REC_B(40706)+EC_NEST_REC_O(40706))/EC_NEST_REC(40706)&lt;/Q&gt;&lt;R&gt;1&lt;/R&gt;&lt;C&gt;1&lt;/C&gt;&lt;D xsi:type="xsd:double"&gt;0.44444439999999996&lt;/D&gt;&lt;/FQL&gt;&lt;FQL&gt;&lt;Q&gt;FR0000120172^1.0*EC_NEST_REC_H(40706)/EC_NEST_REC(40706)&lt;/Q&gt;&lt;R&gt;1&lt;/R&gt;&lt;C&gt;1&lt;/C&gt;&lt;D xsi:type="xsd:double"&gt;0.4722222&lt;/D&gt;&lt;/FQL&gt;&lt;FQL&gt;&lt;Q&gt;FR0000120172^1.0*(EC_NEST_REC_S(40706)+EC_NEST_REC_U(40706))/EC_NEST_REC(40706)&lt;/Q&gt;&lt;R&gt;1&lt;/R&gt;&lt;C&gt;1&lt;/C&gt;&lt;D xsi:type="xsd:double"&gt;0.08333334&lt;/D&gt;&lt;/FQL&gt;&lt;FQL&gt;&lt;Q&gt;FR0000120172^1.0*(EC_NEST_REC_B(40736)+EC_NEST_REC_O(40736))/EC_NEST_REC(40736)&lt;/Q&gt;&lt;R&gt;1&lt;/R&gt;&lt;C&gt;1&lt;/C&gt;&lt;D xsi:type="xsd:double"&gt;0.3714286&lt;/D&gt;&lt;/FQL&gt;&lt;FQL&gt;&lt;Q&gt;FR0000120172^1.0*EC_NEST_REC_H(40736)/EC_NEST_REC(40736)&lt;/Q&gt;&lt;R&gt;1&lt;/R&gt;&lt;C&gt;1&lt;/C&gt;&lt;D xsi:type="xsd:double"&gt;0.4857143&lt;/D&gt;&lt;/FQL&gt;&lt;FQL&gt;&lt;Q&gt;FR0000120172^1.0*(EC_NEST_REC_S(40736)+EC_NEST_REC_U(40736))/EC_NEST_REC(40736)&lt;/Q&gt;&lt;R&gt;1&lt;/R&gt;&lt;C&gt;1&lt;/C&gt;&lt;D xsi:type="xsd:double"&gt;0.1428571&lt;/D&gt;&lt;/FQL&gt;&lt;FQL&gt;&lt;Q&gt;FR0000120172^1.0*(EC_NEST_REC_B(40767)+EC_NEST_REC_O(40767))/EC_NEST_REC(40767)&lt;/Q&gt;&lt;R&gt;1&lt;/R&gt;&lt;C&gt;1&lt;/C&gt;&lt;D xsi:type="xsd:double"&gt;0.32352939999999997&lt;/D&gt;&lt;/FQL&gt;&lt;FQL&gt;&lt;Q&gt;FR0000120172^1.0*EC_NEST_REC_H(40767)/EC_NEST_REC(40767)&lt;/Q&gt;&lt;R&gt;1&lt;/R&gt;&lt;C&gt;1&lt;/C&gt;&lt;D xsi:type="xsd:double"&gt;0.5&lt;/D&gt;&lt;/FQL&gt;&lt;FQL&gt;&lt;Q&gt;FR0000120172^1.0*(EC_NEST_REC_S(40767)+EC_NEST_REC_U(40767))/EC_NEST_REC(40767)&lt;/Q&gt;&lt;R&gt;1&lt;/R&gt;&lt;C&gt;1&lt;/C&gt;&lt;D xsi:type="xsd:double"&gt;0.1764706&lt;/D&gt;&lt;/FQL&gt;&lt;FQL&gt;&lt;Q&gt;FR0000120172^1.0*(EC_NEST_REC_B(40798)+EC_NEST_REC_O(40798))/EC_NEST_REC(40798)&lt;/Q&gt;&lt;R&gt;1&lt;/R&gt;&lt;C&gt;1&lt;/C&gt;&lt;D xsi:type="xsd:double"&gt;0.22222219999999998&lt;/D&gt;&lt;/FQL&gt;&lt;FQL&gt;&lt;Q&gt;FR0000120172^1.0*EC_NEST_REC_H(40798)/EC_NEST_REC(40798)&lt;/Q&gt;&lt;R&gt;1&lt;/R&gt;&lt;C&gt;1&lt;/C&gt;&lt;D xsi:type="xsd:double"&gt;0.5&lt;/D&gt;&lt;/FQL&gt;&lt;FQL&gt;&lt;Q&gt;FR0000120172^1.0*(EC_NEST_REC_S(40798)+EC_NEST_REC_U(40798))/EC_NEST_REC(40798)&lt;/Q&gt;&lt;R&gt;1&lt;/R&gt;&lt;C&gt;1&lt;/C&gt;&lt;D xsi:type="xsd:double"&gt;0.27777779999999996&lt;/D&gt;&lt;/FQL&gt;&lt;FQL&gt;&lt;Q&gt;FR0000120172^1.0*(EC_NEST_REC_B(40828)+EC_NEST_REC_O(40828))/EC_NEST_REC(40828)&lt;/Q&gt;&lt;R&gt;1&lt;/R&gt;&lt;C&gt;1&lt;/C&gt;&lt;D xsi:type="xsd:double"&gt;0.1714286&lt;/D&gt;&lt;/FQL&gt;&lt;FQL&gt;&lt;Q&gt;FR0000120172^1.0*EC_NEST_REC_H(40828)/EC_NEST_REC(40828)&lt;/Q&gt;&lt;R&gt;1&lt;/R&gt;&lt;C&gt;1&lt;/C&gt;&lt;D xsi:type="xsd:double"&gt;0.54285719999999993&lt;/D&gt;&lt;/FQL&gt;&lt;FQL&gt;&lt;Q&gt;FR0000120172^1.0*(EC_NEST_REC_S(40828)+EC_NEST_REC_U(40828))/EC_NEST_REC(40828)&lt;/Q&gt;&lt;R&gt;1&lt;/R&gt;&lt;C&gt;1&lt;/C&gt;&lt;D xsi:type="xsd:double"&gt;0.2857143&lt;/D&gt;&lt;/FQL&gt;&lt;FQL&gt;&lt;Q&gt;FR0000120172^1.0*(EC_NEST_REC_B(40859)+EC_NEST_REC_O(40859))/EC_NEST_REC(40859)&lt;/Q&gt;&lt;R&gt;1&lt;/R&gt;&lt;C&gt;1&lt;/C&gt;&lt;D xsi:type="xsd:double"&gt;0.11428571&lt;/D&gt;&lt;/FQL&gt;&lt;FQL&gt;&lt;Q&gt;FR0000120172^1.0*EC_NEST_REC_H(40859)/EC_NEST_REC(40859)&lt;/Q&gt;&lt;R&gt;1&lt;/R&gt;&lt;C&gt;1&lt;/C&gt;&lt;D xsi:type="xsd:double"&gt;0.4857143&lt;/D&gt;&lt;/FQL&gt;&lt;FQL&gt;&lt;Q&gt;FR0000120172^1.0*(EC_NEST_REC_S(40859)+EC_NEST_REC_U(40859))/EC_NEST_REC(40859)&lt;/Q&gt;&lt;R&gt;1&lt;/R&gt;&lt;C&gt;1&lt;/C&gt;&lt;D xsi:type="xsd:double"&gt;0.4&lt;/D&gt;&lt;/FQL&gt;&lt;FQL&gt;&lt;Q&gt;ES0173516115^JULIAN(FF_FISCAL_DATE(QTR,40861,,,RF,"DATEN"))&lt;/Q&gt;&lt;R&gt;1&lt;/R&gt;&lt;C&gt;1&lt;/C&gt;&lt;D xsi:type="xsd:int"&gt;40816&lt;/D&gt;&lt;/FQL&gt;&lt;FQL&gt;&lt;Q&gt;ES0173516115^FF_CAPEX_FIX(ANN,2010,,,,EUR)&lt;/Q&gt;&lt;R&gt;1&lt;/R&gt;&lt;C&gt;1&lt;/C&gt;&lt;D xsi:type="xsd:double"&gt;4858&lt;/D&gt;&lt;/FQL&gt;&lt;FQL&gt;&lt;Q&gt;ES0173516115^FF_NET_INC(ANN,2010,,,,EUR)&lt;/Q&gt;&lt;R&gt;1&lt;/R&gt;&lt;C&gt;1&lt;/C&gt;&lt;D xsi:type="xsd:double"&gt;4693&lt;/D&gt;&lt;/FQL&gt;&lt;FQL&gt;&lt;Q&gt;ES0173516115^FF_EBIT_IB(ANN,2010,,,,EUR)&lt;/Q&gt;&lt;R&gt;1&lt;/R&gt;&lt;C&gt;1&lt;/C&gt;&lt;D xsi:type="xsd:double"&gt;953&lt;/D&gt;&lt;/FQL&gt;&lt;FQL&gt;&lt;Q&gt;ES0173516115^FF_EBITDA_IB(ANN,2010,,,,EUR)&lt;/Q&gt;&lt;R&gt;1&lt;/R&gt;&lt;C&gt;1&lt;/C&gt;&lt;D xsi:type="xsd:double"&gt;4900&lt;/D&gt;&lt;/FQL&gt;&lt;FQL&gt;&lt;Q&gt;ES0173516115^FF_SALES(ANN,2010,,,,EUR)&lt;/Q&gt;&lt;R&gt;1&lt;/R&gt;&lt;C&gt;1&lt;/C&gt;&lt;D xsi:type="xsd:double"&gt;53663&lt;/D&gt;&lt;/FQL&gt;&lt;FQL&gt;&lt;Q&gt;ES0173516115^ECA_MED_SALES(2011,0,,,"CUR=EUR")&lt;/Q&gt;&lt;R&gt;1&lt;/R&gt;&lt;C&gt;1&lt;/C&gt;&lt;D xsi:type="xsd:double"&gt;63557.85&lt;/D&gt;&lt;/FQL&gt;&lt;FQL&gt;&lt;Q&gt;ES0173516115^ECA_MED_SALES(2012,0,,,"CUR=EUR")&lt;/Q&gt;&lt;R&gt;1&lt;/R&gt;&lt;C&gt;1&lt;/C&gt;&lt;D xsi:type="xsd:double"&gt;69532.85&lt;/D&gt;&lt;/FQL&gt;&lt;FQL&gt;&lt;Q&gt;ES0173516115^ECA_MED_SALES(2013,0,,,"CUR=EUR")&lt;/Q&gt;&lt;R&gt;1&lt;/R&gt;&lt;C&gt;1&lt;/C&gt;&lt;D xsi:type="xsd:double"&gt;72149.1&lt;/D&gt;&lt;/FQL&gt;&lt;FQL&gt;&lt;Q&gt;ES0173516115^ECA_MED_SALES(2014,0,,,"CUR=EUR")&lt;/Q&gt;&lt;R&gt;1&lt;/R&gt;&lt;C&gt;1&lt;/C&gt;&lt;D xsi:type="xsd:double"&gt;63398&lt;/D&gt;&lt;/FQL&gt;&lt;FQL&gt;&lt;Q&gt;ES0173516115^ECA_MED_EBITDA(2011,0,,,"CUR=EUR")&lt;/Q&gt;&lt;R&gt;1&lt;/R&gt;&lt;C&gt;1&lt;/C&gt;&lt;D xsi:type="xsd:double"&gt;8859&lt;/D&gt;&lt;/FQL&gt;&lt;FQL&gt;&lt;Q&gt;ES0173516115^ECA_MED_EBITDA(2012,0,,,"CUR=EUR")&lt;/Q&gt;&lt;R&gt;1&lt;/R&gt;&lt;C&gt;1&lt;/C&gt;&lt;D xsi:type="xsd:double"&gt;9968&lt;/D&gt;&lt;/FQL&gt;&lt;FQL&gt;&lt;Q&gt;ES0173516115^ECA_MED_EBITDA(2013,0,,,"CUR=EUR")&lt;/Q&gt;&lt;R&gt;1&lt;/R&gt;&lt;C&gt;1&lt;/C&gt;&lt;D xsi:type="xsd:double"&gt;10583.800000000001&lt;/D&gt;&lt;/FQL&gt;&lt;FQL&gt;&lt;Q&gt;ES0173516115^ECA_MED_EBITDA(2014,0,,,"CUR=EUR")&lt;/Q&gt;&lt;R&gt;1&lt;/R&gt;&lt;C&gt;1&lt;/C&gt;&lt;D xsi:type="xsd:double"&gt;11115.5&lt;/D&gt;&lt;/FQL&gt;&lt;FQL&gt;&lt;Q&gt;ES0173516115^ECA_MED_EBIT(2011,0,,,"CUR=EUR")&lt;/Q&gt;&lt;R&gt;1&lt;/R&gt;&lt;C&gt;1&lt;/C&gt;&lt;D xsi:type="xsd:double"&gt;4994.32&lt;/D&gt;&lt;/FQL&gt;&lt;FQL&gt;&lt;Q&gt;ES0173516115^ECA_MED_EBIT(2012,0,,,"CUR=EUR")&lt;/Q&gt;&lt;R&gt;1&lt;/R&gt;&lt;C&gt;1&lt;/C&gt;&lt;D xsi:type="xsd:double"&gt;5922.805&lt;/D&gt;&lt;/FQL&gt;&lt;FQL&gt;&lt;Q&gt;ES0173516115^ECA_MED_EBIT(2013,0,,,"CUR=EUR")&lt;/Q&gt;&lt;R&gt;1&lt;/R&gt;&lt;C&gt;1&lt;/C&gt;&lt;D xsi:type="xsd:double"&gt;6586.6&lt;/D&gt;&lt;/FQL&gt;&lt;FQL&gt;&lt;Q&gt;ES0173516115^ECA_MED_EBIT(2014,0,,,"CUR=EUR")&lt;/Q&gt;&lt;R&gt;1&lt;/R&gt;&lt;C&gt;1&lt;/C&gt;&lt;D xsi:type="xsd:double"&gt;6969&lt;/D&gt;&lt;/FQL&gt;&lt;FQL&gt;&lt;Q&gt;ES0173516115^ECA_MED_NET(2011,0,,,"CUR=EUR")&lt;/Q&gt;&lt;R&gt;1&lt;/R&gt;&lt;C&gt;1&lt;/C&gt;&lt;D xsi:type="xsd:double"&gt;2257.81&lt;/D&gt;&lt;/FQL&gt;&lt;FQL&gt;&lt;Q&gt;ES0173516115^ECA_MED_NET(2012,0,,,"CUR=EUR")&lt;/Q&gt;&lt;R&gt;1&lt;/R&gt;&lt;C&gt;1&lt;/C&gt;&lt;D xsi:type="xsd:double"&gt;2659.07&lt;/D&gt;&lt;/FQL&gt;&lt;FQL&gt;&lt;Q&gt;ES0173516115^ECA_MED_NET(2013,0,,,"CUR=EUR")&lt;/Q&gt;&lt;R&gt;1&lt;/R&gt;&lt;C&gt;1&lt;/C&gt;&lt;D xsi:type="xsd:double"&gt;3031.5&lt;/D&gt;&lt;/FQL&gt;&lt;FQL&gt;&lt;Q&gt;ES0173516115^ECA_MED_NET(2014,0,,,"CUR=EUR")&lt;/Q&gt;&lt;R&gt;1&lt;/R&gt;&lt;C&gt;1&lt;/C&gt;&lt;D xsi:type="xsd:double"&gt;3354&lt;/D&gt;&lt;/FQL&gt;&lt;FQL&gt;&lt;Q&gt;ES0173516115^ECA_MED_CAPEX(2011,0,,,"CUR=EUR")&lt;/Q&gt;&lt;R&gt;1&lt;/R&gt;&lt;C&gt;1&lt;/C&gt;&lt;D xsi:type="xsd:double"&gt;5873&lt;/D&gt;&lt;/FQL&gt;&lt;FQL&gt;&lt;Q&gt;ES0173516115^ECA_MED_CAPEX(2012,0,,,"CUR=EUR")&lt;/Q&gt;&lt;R&gt;1&lt;/R&gt;&lt;C&gt;1&lt;/C&gt;&lt;D xsi:type="xsd:double"&gt;5500&lt;/D&gt;&lt;/FQL&gt;&lt;FQL&gt;&lt;Q&gt;ES0173516115^ECA_MED_CAPEX(2013,0,,,"CUR=EUR")&lt;/Q&gt;&lt;R&gt;1&lt;/R&gt;&lt;C&gt;1&lt;/C&gt;&lt;D xsi:type="xsd:double"&gt;5521.5&lt;/D&gt;&lt;/FQL&gt;&lt;FQL&gt;&lt;Q&gt;ES0173516115^ECA_MED_CAPEX(2014,0,,,"CUR=EUR")&lt;/Q&gt;&lt;R&gt;1&lt;/R&gt;&lt;C&gt;1&lt;/C&gt;&lt;D xsi:type="xsd:double"&gt;5720&lt;/D&gt;&lt;/FQL&gt;&lt;FQL&gt;&lt;Q&gt;ES0173516115^FF_SALES(ANN,2006,,,,EUR)&lt;/Q&gt;&lt;R&gt;1&lt;/R&gt;&lt;C&gt;1&lt;/C&gt;&lt;D xsi:type="xsd:double"&gt;51355&lt;/D&gt;&lt;/FQL&gt;&lt;FQL&gt;&lt;Q&gt;ES0173516115^FF_SALES(ANN,2007,,,,EUR)&lt;/Q&gt;&lt;R&gt;1&lt;/R&gt;&lt;C&gt;1&lt;/C&gt;&lt;D xsi:type="xsd:double"&gt;52098&lt;/D&gt;&lt;/FQL&gt;&lt;FQL&gt;&lt;Q&gt;ES0173516115^FF_SALES(ANN,2008,,,,EUR)&lt;/Q&gt;&lt;R&gt;1&lt;/R&gt;&lt;C&gt;1&lt;/C&gt;&lt;D xsi:type="xsd:double"&gt;57740&lt;/D&gt;&lt;/FQL&gt;&lt;FQL&gt;&lt;Q&gt;ES0173516115^FF_SALES(ANN,2009,,,,EUR)&lt;/Q&gt;&lt;R&gt;1&lt;/R&gt;&lt;C&gt;1&lt;/C&gt;&lt;D xsi:type="xsd:double"&gt;45827&lt;/D&gt;&lt;/FQL&gt;&lt;FQL&gt;&lt;Q&gt;ES0173516115^FF_EBITDA_IB(ANN,2006,,,,EUR)&lt;/Q&gt;&lt;R&gt;1&lt;/R&gt;&lt;C&gt;1&lt;/C&gt;&lt;D xsi:type="xsd:double"&gt;5996&lt;/D&gt;&lt;/FQL&gt;&lt;FQL&gt;&lt;Q&gt;ES0173516115^FF_EBITDA_IB(ANN,2007,,,,EUR)&lt;/Q&gt;&lt;R&gt;1&lt;/R&gt;&lt;C&gt;1&lt;/C&gt;&lt;D xsi:type="xsd:double"&gt;5756&lt;/D&gt;&lt;/FQL&gt;&lt;FQL&gt;&lt;Q&gt;ES0173516115^FF_EBITDA_IB(ANN,2008,,,,EUR)&lt;/Q&gt;&lt;R&gt;1&lt;/R&gt;&lt;C&gt;1&lt;/C&gt;&lt;D xsi:type="xsd:double"&gt;4750&lt;/D&gt;&lt;/FQL&gt;&lt;FQL&gt;&lt;Q&gt;ES0173516115^FF_EBITDA_IB(ANN,2009,,,,EUR)&lt;/Q&gt;&lt;R&gt;1&lt;/R&gt;&lt;C&gt;1&lt;/C&gt;&lt;D xsi:type="xsd:double"&gt;3685&lt;/D&gt;&lt;/FQL&gt;&lt;FQL&gt;&lt;Q&gt;ES0173516115^FF_EBIT_IB(ANN,2006,,,,EUR)&lt;/Q&gt;&lt;R&gt;1&lt;/R&gt;&lt;C&gt;1&lt;/C&gt;&lt;D xsi:type="xsd:double"&gt;2902&lt;/D&gt;&lt;/FQL&gt;&lt;FQL&gt;&lt;Q&gt;ES0173516115^FF_EBIT_IB(ANN,2007,,,,EUR)&lt;/Q&gt;&lt;R&gt;1&lt;/R&gt;&lt;C&gt;1&lt;/C&gt;&lt;D xsi:type="xsd:double"&gt;2615&lt;/D&gt;&lt;/FQL&gt;&lt;FQL&gt;&lt;Q&gt;ES0173516115^FF_EBIT_IB(ANN,2008,,,,EUR)&lt;/Q&gt;&lt;R&gt;1&lt;/R&gt;&lt;C&gt;1&lt;/C&gt;&lt;D xsi:type="xsd:double"&gt;1659&lt;/D&gt;&lt;/FQL&gt;&lt;FQL&gt;&lt;Q&gt;ES0173516115^FF_EBIT_IB(ANN,2009,,,,EUR)&lt;/Q&gt;&lt;R&gt;1&lt;/R&gt;&lt;C&gt;1&lt;/C&gt;&lt;D xsi:type="xsd:double"&gt;65&lt;/D&gt;&lt;/FQL&gt;&lt;FQL&gt;&lt;Q&gt;ES0173516115^FF_NET_INC(ANN,2006,,,,EUR)&lt;/Q&gt;&lt;R&gt;1&lt;/R&gt;&lt;C&gt;1&lt;/C&gt;&lt;D xsi:type="xsd:double"&gt;3124&lt;/D&gt;&lt;/FQL&gt;&lt;FQL&gt;&lt;Q&gt;ES0173516115^FF_NET_INC(ANN,2007,,,,EUR)&lt;/Q&gt;&lt;R&gt;1&lt;/R&gt;&lt;C&gt;1&lt;/C&gt;&lt;D xsi:type="xsd:double"&gt;3188&lt;/D&gt;&lt;/FQL&gt;&lt;FQL&gt;&lt;Q&gt;ES0173516115^FF_NET_INC(ANN,2008,,,,EUR)&lt;/Q&gt;&lt;R&gt;1&lt;/R&gt;&lt;C&gt;1&lt;/C&gt;&lt;D xsi:type="xsd:double"&gt;2711&lt;/D&gt;&lt;/FQL&gt;&lt;FQL&gt;&lt;Q&gt;ES0173516115^FF_NET_INC(ANN,2009,,,,EUR)&lt;/Q&gt;&lt;R&gt;1&lt;/R&gt;&lt;C&gt;1&lt;/C&gt;&lt;D xsi:type="xsd:double"&gt;1547&lt;/D&gt;&lt;/FQL&gt;&lt;FQL&gt;&lt;Q&gt;ES0173516115^FF_CAPEX_FIX(ANN,2006,,,,EUR)&lt;/Q&gt;&lt;R&gt;1&lt;/R&gt;&lt;C&gt;1&lt;/C&gt;&lt;D xsi:type="xsd:double"&gt;5417&lt;/D&gt;&lt;/FQL&gt;&lt;FQL&gt;&lt;Q&gt;ES0173516115^FF_CAPEX_FIX(ANN,2007,,,,EUR)&lt;/Q&gt;&lt;R&gt;1&lt;/R&gt;&lt;C&gt;1&lt;/C&gt;&lt;D xsi:type="xsd:double"&gt;4428&lt;/D&gt;&lt;/FQL&gt;&lt;FQL&gt;&lt;Q&gt;ES0173516115^FF_CAPEX_FIX(ANN,2008,,,,EUR)&lt;/Q&gt;&lt;R&gt;1&lt;/R&gt;&lt;C&gt;1&lt;/C&gt;&lt;D xsi:type="xsd:double"&gt;4914&lt;/D&gt;&lt;/FQL&gt;&lt;FQL&gt;&lt;Q&gt;ES0173516115^FF_CAPEX_FIX(ANN,2009,,,,EUR)&lt;/Q&gt;&lt;R&gt;1&lt;/R&gt;&lt;C&gt;1&lt;/C&gt;&lt;D xsi:type="xsd:double"&gt;4348&lt;/D&gt;&lt;/FQL&gt;&lt;FQL&gt;&lt;Q&gt;ES0173516115^1.0*(EC_NEST_REC_B(40494)+EC_NEST_REC_O(40494))/EC_NEST_REC(40494)&lt;/Q&gt;&lt;R&gt;1&lt;/R&gt;&lt;C&gt;1&lt;/C&gt;&lt;D xsi:type="xsd:double"&gt;0.7857143&lt;/D&gt;&lt;/FQL&gt;&lt;FQL&gt;&lt;Q&gt;ES0173516115^1.0*EC_NEST_REC_H(40494)/EC_NEST_REC(40494)&lt;/Q&gt;&lt;R&gt;1&lt;/R&gt;&lt;C&gt;1&lt;/C&gt;&lt;D xsi:type="xsd:double"&gt;0.2142857&lt;/D&gt;&lt;/FQL&gt;&lt;FQL&gt;&lt;Q&gt;ES0173516115^1.0*(EC_NEST_REC_S(40494)+EC_NEST_REC_U(40494))/EC_NEST_REC(40494)&lt;/Q&gt;&lt;R&gt;1&lt;/R&gt;&lt;C&gt;1&lt;/C&gt;&lt;D xsi:type="xsd:double"&gt;0&lt;/D&gt;&lt;/FQL&gt;&lt;FQL&gt;&lt;Q&gt;ES0173516115^1.0*(EC_NEST_REC_B(40524)+EC_NEST_REC_O(40524))/EC_NEST_REC(40524)&lt;/Q&gt;&lt;R&gt;1&lt;/R&gt;&lt;C&gt;1&lt;/C&gt;&lt;D xsi:type="xsd:double"&gt;0.7931035&lt;/D&gt;&lt;/FQL&gt;&lt;FQL&gt;&lt;Q&gt;ES0173516115^1.0*EC_NEST_REC_H(40524)/EC_NEST_REC(40524)&lt;/Q&gt;&lt;R&gt;1&lt;/R&gt;&lt;C&gt;1&lt;/C&gt;&lt;D xsi:type="xsd:double"&gt;0.20689659999999999&lt;/D&gt;&lt;/FQL&gt;&lt;FQL&gt;&lt;Q&gt;ES0173516115^1.0*(EC_NEST_REC_S(40524)+EC_NEST_REC_U(40524))/EC_NEST_REC(40524)&lt;/Q&gt;&lt;R&gt;1&lt;/R&gt;&lt;C&gt;1&lt;/C&gt;&lt;D xsi:type="xsd:double"&gt;0&lt;/D&gt;&lt;/FQL&gt;&lt;FQL&gt;&lt;Q&gt;ES0173516115^1.0*(EC_NEST_REC_B(40555)+EC_NEST_REC_O(40555))/EC_NEST_REC(40555)&lt;/Q&gt;&lt;R&gt;1&lt;/R&gt;&lt;C&gt;1&lt;/C&gt;&lt;D xsi:type="xsd:double"&gt;0.76666669999999992&lt;/D&gt;&lt;/FQL&gt;&lt;FQL&gt;&lt;Q&gt;ES0173516115^1.0*EC_NEST_REC_H(40555)/EC_NEST_REC(40555)&lt;/Q&gt;&lt;R&gt;1&lt;/R&gt;&lt;C&gt;1&lt;/C&gt;&lt;D xsi:type="xsd:double"&gt;0.2333333&lt;/D&gt;&lt;/FQL&gt;&lt;FQL&gt;&lt;Q&gt;ES0173516115^1.0*(EC_NEST_REC_S(40555)+EC_NEST_REC_U(40555))/EC_NEST_REC(40555)&lt;/Q&gt;&lt;R&gt;1&lt;/R&gt;&lt;C&gt;1&lt;/C&gt;&lt;D xsi:type="xsd:double"&gt;0&lt;/D&gt;&lt;/FQL&gt;&lt;FQL&gt;&lt;Q&gt;ES0173516115^1.0*(EC_NEST_REC_B(40586)+EC_NEST_REC_O(40586))/EC_NEST_REC(40586)&lt;/Q&gt;&lt;R&gt;1&lt;/R&gt;&lt;C&gt;1&lt;/C&gt;&lt;D xsi:type="xsd:double"&gt;0.75757579999999991&lt;/D&gt;&lt;/FQL&gt;&lt;FQL&gt;&lt;Q&gt;ES0173516115^1.0*EC_NEST_REC_H(40586)/EC_NEST_REC(40586)&lt;/Q&gt;&lt;R&gt;1&lt;/R&gt;&lt;C&gt;1&lt;/C&gt;&lt;D xsi:type="xsd:double"&gt;0.24242419999999998&lt;/D&gt;&lt;/FQL&gt;&lt;FQL&gt;&lt;Q&gt;ES0173516115^1.0*(EC_NEST_REC_S(40586)+EC_NEST_REC_U(40586))/EC_NEST_REC(40586)&lt;/Q&gt;&lt;R&gt;1&lt;/R&gt;&lt;C&gt;1&lt;/C&gt;&lt;D xsi:type="xsd:double"&gt;0&lt;/D&gt;&lt;/FQL&gt;&lt;FQL&gt;&lt;Q&gt;ES0173516115^1.0*(EC_NEST_REC_B(40614)+EC_NEST_REC_O(40614))/EC_NEST_REC(40614)&lt;/Q&gt;&lt;R&gt;1&lt;/R&gt;&lt;C&gt;1&lt;/C&gt;&lt;D xsi:type="xsd:double"&gt;0.6666667&lt;/D&gt;&lt;/FQL&gt;&lt;FQL&gt;&lt;Q&gt;ES0173516115^1.0*EC_NEST_REC_H(40614)/EC_NEST_REC(40614)&lt;/Q&gt;&lt;R&gt;1&lt;/R&gt;&lt;C&gt;1&lt;/C&gt;&lt;D xsi:type="xsd:double"&gt;0.3333333&lt;/D&gt;&lt;/FQL&gt;&lt;FQL&gt;&lt;Q&gt;ES0173516115^1.0*(EC_NEST_REC_S(40614)+EC_NEST_REC_U(40614))/EC_NEST_REC(40614)&lt;/Q&gt;&lt;R&gt;1&lt;/R&gt;&lt;C&gt;1&lt;/C&gt;&lt;D xsi:type="xsd:double"&gt;0&lt;/D&gt;&lt;/FQL&gt;&lt;FQL&gt;&lt;Q&gt;ES0173516115^1.0*(EC_NEST_REC_B(40645)+EC_NEST_REC_O(40645))/EC_NEST_REC(40645)&lt;/Q&gt;&lt;R&gt;1&lt;/R&gt;&lt;C&gt;1&lt;/C&gt;&lt;D xsi:type="xsd:double"&gt;0.6756757&lt;/D&gt;&lt;/FQL&gt;&lt;FQL&gt;&lt;Q&gt;ES0173516115^1.0*EC_NEST_REC_H(40645)/EC_NEST_REC(40645)&lt;/Q&gt;&lt;R&gt;1&lt;/R&gt;&lt;C&gt;1&lt;/C&gt;&lt;D xsi:type="xsd:double"&gt;0.3243243&lt;/D&gt;&lt;/FQL&gt;&lt;FQL&gt;&lt;Q&gt;ES0173516115^1.0*(EC_NEST_REC_S(40645)+EC_NEST_REC_U(40645))/EC_NEST_REC(40645)&lt;/Q&gt;&lt;R&gt;1&lt;/R&gt;&lt;C&gt;1&lt;/C&gt;&lt;D xsi:type="xsd:double"&gt;0&lt;/D&gt;&lt;/FQL&gt;&lt;FQL&gt;&lt;Q&gt;ES0173516115^1.0*(EC_NEST_REC_B(40675)+EC_NEST_REC_O(40675))/EC_NEST_REC(40675)&lt;/Q&gt;&lt;R&gt;1&lt;/R&gt;&lt;C&gt;1&lt;/C&gt;&lt;D xsi:type="xsd:double"&gt;0.7027027&lt;/D&gt;&lt;/FQL&gt;&lt;FQL&gt;&lt;Q&gt;ES0173516115^1.0*EC_NEST_REC_H(40675)/EC_NEST_REC(40675)&lt;/Q&gt;&lt;R&gt;1&lt;/R&gt;&lt;C&gt;1&lt;/C&gt;&lt;D xsi:type="xsd:double"&gt;0.2972973&lt;/D&gt;&lt;/FQL&gt;&lt;FQL&gt;&lt;Q&gt;ES0173516115^1.0*(EC_NEST_REC_S(40675)+EC_NEST_REC_U(40675))/EC_NEST_REC(40675)&lt;/Q&gt;&lt;R&gt;1&lt;/R&gt;&lt;C&gt;1&lt;/C&gt;&lt;D xsi:type="xsd:double"&gt;0&lt;/D&gt;&lt;/FQL&gt;&lt;FQL&gt;&lt;Q&gt;ES0173516115^1.0*(EC_NEST_REC_B(40706)+EC_NEST_REC_O(40706))/EC_NEST_REC(40706)&lt;/Q&gt;&lt;R&gt;1&lt;/R&gt;&lt;C&gt;1&lt;/C&gt;&lt;D xsi:type="xsd:double"&gt;0.71052629999999994&lt;/D&gt;&lt;/FQL&gt;&lt;FQL&gt;&lt;Q&gt;ES0173516115^1.0*EC_NEST_REC_H(40706)/EC_NEST_REC(40706)&lt;/Q&gt;&lt;R&gt;1&lt;/R&gt;&lt;C&gt;1&lt;/C&gt;&lt;D xsi:type="xsd:double"&gt;0.2894737&lt;/D&gt;&lt;/FQL&gt;&lt;FQL&gt;&lt;Q&gt;ES0173516115^1.0*(EC_NEST_REC_S(40706)+EC_NEST_REC_U(40706))/EC_NEST_REC(40706)&lt;/Q&gt;&lt;R&gt;1&lt;/R&gt;&lt;C&gt;1&lt;/C&gt;&lt;D xsi:type="xsd:double"&gt;0&lt;/D&gt;&lt;/FQL&gt;&lt;FQL&gt;&lt;Q&gt;ES0173516115^1.0*(EC_NEST_REC_B(40736)+EC_NEST_REC_O(40736))/EC_NEST_REC(40736)&lt;/Q&gt;&lt;R&gt;1&lt;/R&gt;&lt;C&gt;1&lt;/C&gt;&lt;D xsi:type="xsd:double"&gt;0.7428572&lt;/D&gt;&lt;/FQL&gt;&lt;FQL&gt;&lt;Q&gt;ES0173516115^1.0*EC_NEST_REC_H(40736)/EC_NEST_REC(40736)&lt;/Q&gt;&lt;R&gt;1&lt;/R&gt;&lt;C&gt;1&lt;/C&gt;&lt;D xsi:type="xsd:double"&gt;0.2571429&lt;/D&gt;&lt;/FQL&gt;&lt;FQL&gt;&lt;Q&gt;ES0173516115^1.0*(EC_NEST_REC_S(40736)+EC_NEST_REC_U(40736))/EC_NEST_REC(40736)&lt;/Q&gt;&lt;R&gt;1&lt;/R&gt;&lt;C&gt;1&lt;/C&gt;&lt;D xsi:type="xsd:double"&gt;0&lt;/D&gt;&lt;/FQL&gt;&lt;FQL&gt;&lt;Q&gt;ES0173516115^1.0*(EC_NEST_REC_B(40767)+EC_NEST_REC_O(40767))/EC_NEST_REC(40767)&lt;/Q&gt;&lt;R&gt;1&lt;/R&gt;&lt;C&gt;1&lt;/C&gt;&lt;D xsi:type="xsd:double"&gt;0.7058824&lt;/D&gt;&lt;/FQL&gt;&lt;FQL&gt;&lt;Q&gt;ES0173516115^1.0*EC_NEST_REC_H(40767)/EC_NEST_REC(40767)&lt;/Q&gt;&lt;R&gt;1&lt;/R&gt;&lt;C&gt;1&lt;/C&gt;&lt;D xsi:type="xsd:double"&gt;0.2941177&lt;/D&gt;&lt;/FQL&gt;&lt;FQL&gt;&lt;Q&gt;ES0173516115^1.0*(EC_NEST_REC_S(40767)+EC_NEST_REC_U(40767))/EC_NEST_REC(40767)&lt;/Q&gt;&lt;R&gt;1&lt;/R&gt;&lt;C&gt;1&lt;/C&gt;&lt;D xsi:type="xsd:double"&gt;0&lt;/D&gt;&lt;/FQL&gt;&lt;FQL&gt;&lt;Q&gt;ES0173516115^1.0*(EC_NEST_REC_B(40798)+EC_NEST_REC_O(40798))/EC_NEST_REC(40798)&lt;/Q&gt;&lt;R&gt;1&lt;/R&gt;&lt;C&gt;1&lt;/C&gt;&lt;D xsi:type="xsd:double"&gt;0.6486486&lt;/D&gt;&lt;/FQL&gt;&lt;FQL&gt;&lt;Q&gt;ES0173516115^1.0*EC_NEST_REC_H(40798)/EC_NEST_REC(40798)&lt;/Q&gt;&lt;R&gt;1&lt;/R&gt;&lt;C&gt;1&lt;/C&gt;&lt;D xsi:type="xsd:double"&gt;0.3243243&lt;/D&gt;&lt;/FQL&gt;&lt;FQL&gt;&lt;Q&gt;ES0173516115^1.0*(EC_NEST_REC_S(40798)+EC_NEST_REC_U(40798))/EC_NEST_REC(40798)&lt;/Q&gt;&lt;R&gt;1&lt;/R&gt;&lt;C&gt;1&lt;/C&gt;&lt;D xsi:type="xsd:double"&gt;0.02702703&lt;/D&gt;&lt;/FQL&gt;&lt;FQL&gt;&lt;Q&gt;ES0173516115^1.0*(EC_NEST_REC_B(40828)+EC_NEST_REC_O(40828))/EC_NEST_REC(40828)&lt;/Q&gt;&lt;R&gt;1&lt;/R&gt;&lt;C&gt;1&lt;/C&gt;&lt;D xsi:type="xsd:double"&gt;0.6486486&lt;/D&gt;&lt;/FQL&gt;&lt;FQL&gt;&lt;Q&gt;ES0173516115^1.0*EC_NEST_REC_H(40828)/EC_NEST_REC(40828)&lt;/Q&gt;&lt;R&gt;1&lt;/R&gt;&lt;C&gt;1&lt;/C&gt;&lt;D xsi:type="xsd:double"&gt;0.3243243&lt;/D&gt;&lt;/FQL&gt;&lt;FQL&gt;&lt;Q&gt;ES0173516115^1.0*(EC_NEST_REC_S(40828)+EC_NEST_REC_U(40828))/EC_NEST_REC(40828)&lt;/Q&gt;&lt;R&gt;1&lt;/R&gt;&lt;C&gt;1&lt;/C&gt;&lt;D xsi:type="xsd:double"&gt;0.02702703&lt;/D&gt;&lt;/FQL&gt;&lt;FQL&gt;&lt;Q&gt;ES0173516115^1.0*(EC_NEST_REC_B(40859)+EC_NEST_REC_O(40859))/EC_NEST_REC(40859)&lt;/Q&gt;&lt;R&gt;1&lt;/R&gt;&lt;C&gt;1&lt;/C&gt;&lt;D xsi:type="xsd:double"&gt;0.725&lt;/D&gt;&lt;/FQL&gt;&lt;FQL&gt;&lt;Q&gt;ES0173516115^1.0*EC_NEST_REC_H(40859)/EC_NEST_REC(40859)&lt;/Q&gt;&lt;R&gt;1&lt;/R&gt;&lt;C&gt;1&lt;/C&gt;&lt;D xsi:type="xsd:double"&gt;0.25&lt;/D&gt;&lt;/FQL&gt;&lt;FQL&gt;&lt;Q&gt;ES0173516115^1.0*(EC_NEST_REC_S(40859)+EC_NEST_REC_U(40859))/EC_NEST_REC(40859)&lt;/Q&gt;&lt;R&gt;1&lt;/R&gt;&lt;C&gt;1&lt;/C&gt;&lt;D xsi:type="xsd:double"&gt;0.025&lt;/D&gt;&lt;/FQL&gt;&lt;FQL&gt;&lt;Q&gt;FR0000120578^JULIAN(FF_FISCAL_DATE(QTR,40861,,,RF,"DATEN"))&lt;/Q&gt;&lt;R&gt;1&lt;/R&gt;&lt;C&gt;1&lt;/C&gt;&lt;D xsi:type="xsd:int"&gt;40816&lt;/D&gt;&lt;/FQL&gt;&lt;FQL&gt;&lt;Q&gt;FR0000120578^FF_CAPEX_FIX(ANN,2010,,,,EUR)&lt;/Q&gt;&lt;R&gt;1&lt;/R&gt;&lt;C&gt;1&lt;/C&gt;&lt;D xsi:type="xsd:double"&gt;1573&lt;/D&gt;&lt;/FQL&gt;&lt;FQL&gt;&lt;Q&gt;FR0000120578^FF_NET_INC(ANN,2010,,,,EUR)&lt;/Q&gt;&lt;R&gt;1&lt;/R&gt;&lt;C&gt;1&lt;/C&gt;&lt;D xsi:type="xsd:double"&gt;5081&lt;/D&gt;&lt;/FQL&gt;&lt;FQL&gt;&lt;Q&gt;FR0000120578^FF_EBIT_IB(ANN,2010,,,,EUR)&lt;/Q&gt;&lt;R&gt;1&lt;/R&gt;&lt;C&gt;1&lt;/C&gt;&lt;D xsi:type="xsd:double"&gt;5894&lt;/D&gt;&lt;/FQL&gt;&lt;FQL&gt;&lt;Q&gt;FR0000120578^FF_EBITDA_IB(ANN,2010,,,,EUR)&lt;/Q&gt;&lt;R&gt;1&lt;/R&gt;&lt;C&gt;1&lt;/C&gt;&lt;D xsi:type="xsd:double"&gt;10549&lt;/D&gt;&lt;/FQL&gt;&lt;FQL&gt;&lt;Q&gt;FR0000120578^FF_SALES(ANN,2010,,,,EUR)&lt;/Q&gt;&lt;R&gt;1&lt;/R&gt;&lt;C&gt;1&lt;/C&gt;&lt;D xsi:type="xsd:double"&gt;30384&lt;/D&gt;&lt;/FQL&gt;&lt;FQL&gt;&lt;Q&gt;FR0000120578^ECA_MED_SALES(2011,0,,,"CUR=EUR")&lt;/Q&gt;&lt;R&gt;1&lt;/R&gt;&lt;C&gt;1&lt;/C&gt;&lt;D xsi:type="xsd:double"&gt;33648&lt;/D&gt;&lt;/FQL&gt;&lt;FQL&gt;&lt;Q&gt;FR0000120578^ECA_MED_SALES(2012,0,,,"CUR=EUR")&lt;/Q&gt;&lt;R&gt;1&lt;/R&gt;&lt;C&gt;1&lt;/C&gt;&lt;D xsi:type="xsd:double"&gt;34890.3&lt;/D&gt;&lt;/FQL&gt;&lt;FQL&gt;&lt;Q&gt;FR0000120578^ECA_MED_SALES(2013,0,,,"CUR=EUR")&lt;/Q&gt;&lt;R&gt;1&lt;/R&gt;&lt;C&gt;1&lt;/C&gt;&lt;D xsi:type="xsd:double"&gt;36006&lt;/D&gt;&lt;/FQL&gt;&lt;FQL&gt;&lt;Q&gt;FR0000120578^ECA_MED_SALES(2014,0,,,"CUR=EUR")&lt;/Q&gt;&lt;R&gt;1&lt;/R&gt;&lt;C&gt;1&lt;/C&gt;&lt;D xsi:type="xsd:double"&gt;37124&lt;/D&gt;&lt;/FQL&gt;&lt;FQL&gt;&lt;Q&gt;FR0000120578^ECA_MED_EBITDA(2011,0,,,"CUR=EUR")&lt;/Q&gt;&lt;R&gt;1&lt;/R&gt;&lt;C&gt;1&lt;/C&gt;&lt;D xsi:type="xsd:double"&gt;12723.6&lt;/D&gt;&lt;/FQL&gt;&lt;FQL&gt;&lt;Q&gt;FR0000120578^ECA_MED_EBITDA(2012,0,,,"CUR=EUR")&lt;/Q&gt;&lt;R&gt;1&lt;/R&gt;&lt;C&gt;1&lt;/C&gt;&lt;D xsi:type="xsd:double"&gt;12210.85&lt;/D&gt;&lt;/FQL&gt;&lt;FQL&gt;&lt;Q&gt;FR0000120578^ECA_MED_EBITDA(2013,0,,,"CUR=EUR")&lt;/Q&gt;&lt;R&gt;1&lt;/R&gt;&lt;C&gt;1&lt;/C&gt;&lt;D xsi:type="xsd:double"&gt;12952.900000000002&lt;/D&gt;&lt;/FQL&gt;&lt;FQL&gt;&lt;Q&gt;FR0000120578^ECA_MED_EBITDA(2014,0,,,"CUR=EUR")&lt;/Q&gt;&lt;R&gt;1&lt;/R&gt;&lt;C&gt;1&lt;/C&gt;&lt;D xsi:type="xsd:double"&gt;14027&lt;/D&gt;&lt;/FQL&gt;&lt;FQL&gt;&lt;Q&gt;FR0000120578^ECA_MED_EBIT(2011,0,,,"CUR=EUR")&lt;/Q&gt;&lt;R&gt;1&lt;/R&gt;&lt;C&gt;1&lt;/C&gt;&lt;D xsi:type="xsd:double"&gt;11721.5&lt;/D&gt;&lt;/FQL&gt;&lt;FQL&gt;&lt;Q&gt;FR0000120578^ECA_MED_EBIT(2012,0,,,"CUR=EUR")&lt;/Q&gt;&lt;R&gt;1&lt;/R&gt;&lt;C&gt;1&lt;/C&gt;&lt;D xsi:type="xsd:double"&gt;11036&lt;/D&gt;&lt;/FQL&gt;&lt;FQL&gt;&lt;Q&gt;FR0000120578^ECA_MED_EBIT(2013,0,,,"CUR=EUR")&lt;/Q&gt;&lt;R&gt;1&lt;/R&gt;&lt;C&gt;1&lt;/C&gt;&lt;D xsi:type="xsd:double"&gt;11733.800000000001&lt;/D&gt;&lt;/FQL&gt;&lt;FQL&gt;&lt;Q&gt;FR0000120578^ECA_MED_EBIT(2014,0,,,"CUR=EUR")&lt;/Q&gt;&lt;R&gt;1&lt;/R&gt;&lt;C&gt;1&lt;/C&gt;&lt;D xsi:type="xsd:double"&gt;12741.5&lt;/D&gt;&lt;/FQL&gt;&lt;FQL&gt;&lt;Q&gt;FR0000120578^ECA_MED_NET(2011,0,,,"CUR=EUR")&lt;/Q&gt;&lt;R&gt;1&lt;/R&gt;&lt;C&gt;1&lt;/C&gt;&lt;D xsi:type="xsd:double"&gt;8697&lt;/D&gt;&lt;/FQL&gt;&lt;FQL&gt;&lt;Q&gt;FR0000120578^ECA_MED_NET(2012,0,,,"CUR=EUR")&lt;/Q&gt;&lt;R&gt;1&lt;/R&gt;&lt;C&gt;1&lt;/C&gt;&lt;D xsi:type="xsd:double"&gt;7647&lt;/D&gt;&lt;/FQL&gt;&lt;FQL&gt;&lt;Q&gt;FR0000120578^ECA_MED_NET(2013,0,,,"CUR=EUR")&lt;/Q&gt;&lt;R&gt;1&lt;/R&gt;&lt;C&gt;1&lt;/C&gt;&lt;D xsi:type="xsd:double"&gt;7917&lt;/D&gt;&lt;/FQL&gt;&lt;FQL&gt;&lt;Q&gt;FR0000120578^ECA_MED_NET(2014,0,,,"CUR=EUR")&lt;/Q&gt;&lt;R&gt;1&lt;/R&gt;&lt;C&gt;1&lt;/C&gt;&lt;D xsi:type="xsd:double"&gt;8782.5&lt;/D&gt;&lt;/FQL&gt;&lt;FQL&gt;&lt;Q&gt;FR0000120578^ECA_MED_CAPEX(2011,0,,,"CUR=EUR")&lt;/Q&gt;&lt;R&gt;1&lt;/R&gt;&lt;C&gt;1&lt;/C&gt;&lt;D xsi:type="xsd:double"&gt;1615.665&lt;/D&gt;&lt;/FQL&gt;&lt;FQL&gt;&lt;Q&gt;FR0000120578^ECA_MED_CAPEX(2012,0,,,"CUR=EUR")&lt;/Q&gt;&lt;R&gt;1&lt;/R&gt;&lt;C&gt;1&lt;/C&gt;&lt;D xsi:type="xsd:double"&gt;1660.24&lt;/D&gt;&lt;/FQL&gt;&lt;FQL&gt;&lt;Q&gt;FR0000120578^ECA_MED_CAPEX(2013,0,,,"CUR=EUR")&lt;/Q&gt;&lt;R&gt;1&lt;/R&gt;&lt;C&gt;1&lt;/C&gt;&lt;D xsi:type="xsd:double"&gt;1720.5&lt;/D&gt;&lt;/FQL&gt;&lt;FQL&gt;&lt;Q&gt;FR0000120578^ECA_MED_CAPEX(2014,0,,,"CUR=EUR")&lt;/Q&gt;&lt;R&gt;1&lt;/R&gt;&lt;C&gt;1&lt;/C&gt;&lt;D xsi:type="xsd:double"&gt;1840&lt;/D&gt;&lt;/FQL&gt;&lt;FQL&gt;&lt;Q&gt;FR0000120578^FF_SALES(ANN,2006,,,,EUR)&lt;/Q&gt;&lt;R&gt;1&lt;/R&gt;&lt;C&gt;1&lt;/C&gt;&lt;D xsi:type="xsd:double"&gt;28373&lt;/D&gt;&lt;/FQL&gt;&lt;FQL&gt;&lt;Q&gt;FR0000120578^FF_SALES(ANN,2007,,,,EUR)&lt;/Q&gt;&lt;R&gt;1&lt;/R&gt;&lt;C&gt;1&lt;/C&gt;&lt;D xsi:type="xsd:double"&gt;28052&lt;/D&gt;&lt;/FQL&gt;&lt;FQL&gt;&lt;Q&gt;FR0000120578^FF_SALES(ANN,2008,,,,EUR)&lt;/Q&gt;&lt;R&gt;1&lt;/R&gt;&lt;C&gt;1&lt;/C&gt;&lt;D xsi:type="xsd:double"&gt;27568&lt;/D&gt;&lt;/FQL&gt;&lt;FQL&gt;&lt;Q&gt;FR0000120578^FF_SALES(ANN,2009,,,,EUR)&lt;/Q&gt;&lt;R&gt;1&lt;/R&gt;&lt;C&gt;1&lt;/C&gt;&lt;D xsi:type="xsd:double"&gt;29306&lt;/D&gt;&lt;/FQL&gt;&lt;FQL&gt;&lt;Q&gt;FR0000120578^FF_EBITDA_IB(ANN,2006,,,,EUR)&lt;/Q&gt;&lt;R&gt;1&lt;/R&gt;&lt;C&gt;1&lt;/C&gt;&lt;D xsi:type="xsd:double"&gt;9212&lt;/D&gt;&lt;/FQL&gt;&lt;FQL&gt;&lt;Q&gt;FR0000120578^FF_EBITDA_IB(ANN,2007,,,,EUR)&lt;/Q&gt;&lt;R&gt;1&lt;/R&gt;&lt;C&gt;1&lt;/C&gt;&lt;D xsi:type="xsd:double"&gt;8973&lt;/D&gt;&lt;/FQL&gt;&lt;FQL&gt;&lt;Q&gt;FR0000120578^FF_EBITDA_IB(ANN,2008,,,,EUR)&lt;/Q&gt;&lt;R&gt;1&lt;/R&gt;&lt;C&gt;1&lt;/C&gt;&lt;D xsi:type="xsd:double"&gt;9028&lt;/D&gt;&lt;/FQL&gt;&lt;FQL&gt;&lt;Q&gt;FR0000120578^FF_EBITDA_IB(ANN,2009,,,,EUR)&lt;/Q&gt;&lt;R&gt;1&lt;/R&gt;&lt;C&gt;1&lt;/C&gt;&lt;D xsi:type="xsd:double"&gt;10002&lt;/D&gt;&lt;/FQL&gt;&lt;FQL&gt;&lt;Q&gt;FR0000120578^FF_EBIT_IB(ANN,2006,,,,EUR)&lt;/Q&gt;&lt;R&gt;1&lt;/R&gt;&lt;C&gt;1&lt;/C&gt;&lt;D xsi:type="xsd:double"&gt;4311&lt;/D&gt;&lt;/FQL&gt;&lt;FQL&gt;&lt;Q&gt;FR0000120578^FF_EBIT_IB(ANN,2007,,,,EUR)&lt;/Q&gt;&lt;R&gt;1&lt;/R&gt;&lt;C&gt;1&lt;/C&gt;&lt;D xsi:type="xsd:double"&gt;4429&lt;/D&gt;&lt;/FQL&gt;&lt;FQL&gt;&lt;Q&gt;FR0000120578^FF_EBIT_IB(ANN,2008,,,,EUR)&lt;/Q&gt;&lt;R&gt;1&lt;/R&gt;&lt;C&gt;1&lt;/C&gt;&lt;D xsi:type="xsd:double"&gt;4652&lt;/D&gt;&lt;/FQL&gt;&lt;FQL&gt;&lt;Q&gt;FR0000120578^FF_EBIT_IB(ANN,2009,,,,EUR)&lt;/Q&gt;&lt;R&gt;1&lt;/R&gt;&lt;C&gt;1&lt;/C&gt;&lt;D xsi:type="xsd:double"&gt;5509&lt;/D&gt;&lt;/FQL&gt;&lt;FQL&gt;&lt;Q&gt;FR0000120578^FF_NET_INC(ANN,2006,,,,EUR)&lt;/Q&gt;&lt;R&gt;1&lt;/R&gt;&lt;C&gt;1&lt;/C&gt;&lt;D xsi:type="xsd:double"&gt;4006&lt;/D&gt;&lt;/FQL&gt;&lt;FQL&gt;&lt;Q&gt;FR0000120578^FF_NET_INC(ANN,2007,,,,EUR)&lt;/Q&gt;&lt;R&gt;1&lt;/R&gt;&lt;C&gt;1&lt;/C&gt;&lt;D xsi:type="xsd:double"&gt;5263&lt;/D&gt;&lt;/FQL&gt;&lt;FQL&gt;&lt;Q&gt;FR0000120578^FF_NET_INC(ANN,2008,,,,EUR)&lt;/Q&gt;&lt;R&gt;1&lt;/R&gt;&lt;C&gt;1&lt;/C&gt;&lt;D xsi:type="xsd:double"&gt;3851&lt;/D&gt;&lt;/FQL&gt;&lt;FQL&gt;&lt;Q&gt;FR0000120578^FF_NET_INC(ANN,2009,,,,EUR)&lt;/Q&gt;&lt;R&gt;1&lt;/R&gt;&lt;C&gt;1&lt;/C&gt;&lt;D xsi:type="xsd:double"&gt;5090&lt;/D&gt;&lt;/FQL&gt;&lt;FQL&gt;&lt;Q&gt;FR0000120578^FF_CAPEX_FIX(ANN,2006,,,,EUR)&lt;/Q&gt;&lt;R&gt;1&lt;/R&gt;&lt;C&gt;1&lt;/C&gt;&lt;D xsi:type="xsd:double"&gt;1454&lt;/D&gt;&lt;/FQL&gt;&lt;FQL&gt;&lt;Q&gt;FR0000120578^FF_CAPEX_FIX(ANN,2007,,,,EUR)&lt;/Q&gt;&lt;R&gt;1&lt;/R&gt;&lt;C&gt;1&lt;/C&gt;&lt;D xsi:type="xsd:double"&gt;1610&lt;/D&gt;&lt;/FQL&gt;&lt;FQL&gt;&lt;Q&gt;FR0000120578^FF_CAPEX_FIX(ANN,2008,,,,EUR)&lt;/Q&gt;&lt;R&gt;1&lt;/R&gt;&lt;C&gt;1&lt;/C&gt;&lt;D xsi:type="xsd:double"&gt;1606&lt;/D&gt;&lt;/FQL&gt;&lt;FQL&gt;&lt;Q&gt;FR0000120578^FF_CAPEX_FIX(ANN,2009,,,,EUR)&lt;/Q&gt;&lt;R&gt;1&lt;/R&gt;&lt;C&gt;1&lt;/C&gt;&lt;D xsi:type="xsd:double"&gt;1785&lt;/D&gt;&lt;/FQL&gt;&lt;FQL&gt;&lt;Q&gt;FR0000120578^1.0*(EC_NEST_REC_B(40494)+EC_NEST_REC_O(40494))/EC_NEST_REC(40494)&lt;/Q&gt;&lt;R&gt;1&lt;/R&gt;&lt;C&gt;1&lt;/C&gt;&lt;D xsi:type="xsd:double"&gt;0.7096774&lt;/D&gt;&lt;/FQL&gt;&lt;FQL&gt;&lt;Q&gt;FR0000120578^1.0*EC_NEST_REC_H(40494)/EC_NEST_REC(40494)&lt;/Q&gt;&lt;R&gt;1&lt;/R&gt;&lt;C&gt;1&lt;/C&gt;&lt;D xsi:type="xsd:double"&gt;0.2580645&lt;/D&gt;&lt;/FQL&gt;&lt;FQL&gt;&lt;Q&gt;FR0000120578^1.0*(EC_NEST_REC_S(40494)+EC_NEST_REC_U(40494))/EC_NEST_REC(40494)&lt;/Q&gt;&lt;R&gt;1&lt;/R&gt;&lt;C&gt;1&lt;/C&gt;&lt;D xsi:type="xsd:double"&gt;0.03225806&lt;/D&gt;&lt;/FQL&gt;&lt;FQL&gt;&lt;Q&gt;FR0000120578^1.0*(EC_NEST_REC_B(40524)+EC_NEST_REC_O(40524))/EC_NEST_REC(40524)&lt;/Q&gt;&lt;R&gt;1&lt;/R&gt;&lt;C&gt;1&lt;/C&gt;&lt;D xsi:type="xsd:double"&gt;0.6428571&lt;/D&gt;&lt;/FQL&gt;&lt;FQL&gt;&lt;Q&gt;FR0000120578^1.0*EC_NEST_REC_H(40524)/EC_NEST_REC(40524)&lt;/Q&gt;&lt;R&gt;1&lt;/R&gt;&lt;C&gt;1&lt;/C&gt;&lt;D xsi:type="xsd:double"&gt;0.3214286&lt;/D&gt;&lt;/FQL&gt;&lt;FQL&gt;&lt;Q&gt;FR0000120578^1.0*(EC_NEST_REC_S(40524)+EC_NEST_REC_U(40524))/EC_NEST_REC(40524)&lt;/Q&gt;</t>
        </r>
      </text>
    </comment>
    <comment ref="A62" authorId="2" shapeId="0" xr:uid="{00000000-0006-0000-0000-00003F000000}">
      <text>
        <r>
          <rPr>
            <b/>
            <sz val="9"/>
            <color indexed="81"/>
            <rFont val="Tahoma"/>
            <family val="2"/>
          </rPr>
          <t>&lt;R&gt;1&lt;/R&gt;&lt;C&gt;1&lt;/C&gt;&lt;D xsi:type="xsd:double"&gt;0.03571429&lt;/D&gt;&lt;/FQL&gt;&lt;FQL&gt;&lt;Q&gt;FR0000120578^1.0*(EC_NEST_REC_B(40555)+EC_NEST_REC_O(40555))/EC_NEST_REC(40555)&lt;/Q&gt;&lt;R&gt;1&lt;/R&gt;&lt;C&gt;1&lt;/C&gt;&lt;D xsi:type="xsd:double"&gt;0.60000000000000009&lt;/D&gt;&lt;/FQL&gt;&lt;FQL&gt;&lt;Q&gt;FR0000120578^1.0*EC_NEST_REC_H(40555)/EC_NEST_REC(40555)&lt;/Q&gt;&lt;R&gt;1&lt;/R&gt;&lt;C&gt;1&lt;/C&gt;&lt;D xsi:type="xsd:double"&gt;0.36666669999999996&lt;/D&gt;&lt;/FQL&gt;&lt;FQL&gt;&lt;Q&gt;FR0000120578^1.0*(EC_NEST_REC_S(40555)+EC_NEST_REC_U(40555))/EC_NEST_REC(40555)&lt;/Q&gt;&lt;R&gt;1&lt;/R&gt;&lt;C&gt;1&lt;/C&gt;&lt;D xsi:type="xsd:double"&gt;0.03333334&lt;/D&gt;&lt;/FQL&gt;&lt;FQL&gt;&lt;Q&gt;FR0000120578^1.0*(EC_NEST_REC_B(40586)+EC_NEST_REC_O(40586))/EC_NEST_REC(40586)&lt;/Q&gt;&lt;R&gt;1&lt;/R&gt;&lt;C&gt;1&lt;/C&gt;&lt;D xsi:type="xsd:double"&gt;0.6206896&lt;/D&gt;&lt;/FQL&gt;&lt;FQL&gt;&lt;Q&gt;FR0000120578^1.0*EC_NEST_REC_H(40586)/EC_NEST_REC(40586)&lt;/Q&gt;&lt;R&gt;1&lt;/R&gt;&lt;C&gt;1&lt;/C&gt;&lt;D xsi:type="xsd:double"&gt;0.3448276&lt;/D&gt;&lt;/FQL&gt;&lt;FQL&gt;&lt;Q&gt;FR0000120578^1.0*(EC_NEST_REC_S(40586)+EC_NEST_REC_U(40586))/EC_NEST_REC(40586)&lt;/Q&gt;&lt;R&gt;1&lt;/R&gt;&lt;C&gt;1&lt;/C&gt;&lt;D xsi:type="xsd:double"&gt;0.03448276&lt;/D&gt;&lt;/FQL&gt;&lt;FQL&gt;&lt;Q&gt;FR0000120578^1.0*(EC_NEST_REC_B(40614)+EC_NEST_REC_O(40614))/EC_NEST_REC(40614)&lt;/Q&gt;&lt;R&gt;1&lt;/R&gt;&lt;C&gt;1&lt;/C&gt;&lt;D xsi:type="xsd:double"&gt;0.625&lt;/D&gt;&lt;/FQL&gt;&lt;FQL&gt;&lt;Q&gt;FR0000120578^1.0*EC_NEST_REC_H(40614)/EC_NEST_REC(40614)&lt;/Q&gt;&lt;R&gt;1&lt;/R&gt;&lt;C&gt;1&lt;/C&gt;&lt;D xsi:type="xsd:double"&gt;0.3125&lt;/D&gt;&lt;/FQL&gt;&lt;FQL&gt;&lt;Q&gt;FR0000120578^1.0*(EC_NEST_REC_S(40614)+EC_NEST_REC_U(40614))/EC_NEST_REC(40614)&lt;/Q&gt;&lt;R&gt;1&lt;/R&gt;&lt;C&gt;1&lt;/C&gt;&lt;D xsi:type="xsd:double"&gt;0.0625&lt;/D&gt;&lt;/FQL&gt;&lt;FQL&gt;&lt;Q&gt;FR0000120578^1.0*(EC_NEST_REC_B(40645)+EC_NEST_REC_O(40645))/EC_NEST_REC(40645)&lt;/Q&gt;&lt;R&gt;1&lt;/R&gt;&lt;C&gt;1&lt;/C&gt;&lt;D xsi:type="xsd:double"&gt;0.63636359999999992&lt;/D&gt;&lt;/FQL&gt;&lt;FQL&gt;&lt;Q&gt;FR0000120578^1.0*EC_NEST_REC_H(40645)/EC_NEST_REC(40645)&lt;/Q&gt;&lt;R&gt;1&lt;/R&gt;&lt;C&gt;1&lt;/C&gt;&lt;D xsi:type="xsd:double"&gt;0.3030303&lt;/D&gt;&lt;/FQL&gt;&lt;FQL&gt;&lt;Q&gt;FR0000120578^1.0*(EC_NEST_REC_S(40645)+EC_NEST_REC_U(40645))/EC_NEST_REC(40645)&lt;/Q&gt;&lt;R&gt;1&lt;/R&gt;&lt;C&gt;1&lt;/C&gt;&lt;D xsi:type="xsd:double"&gt;0.06060606&lt;/D&gt;&lt;/FQL&gt;&lt;FQL&gt;&lt;Q&gt;FR0000120578^1.0*(EC_NEST_REC_B(40675)+EC_NEST_REC_O(40675))/EC_NEST_REC(40675)&lt;/Q&gt;&lt;R&gt;1&lt;/R&gt;&lt;C&gt;1&lt;/C&gt;&lt;D xsi:type="xsd:double"&gt;0.71428569999999991&lt;/D&gt;&lt;/FQL&gt;&lt;FQL&gt;&lt;Q&gt;FR0000120578^1.0*EC_NEST_REC_H(40675)/EC_NEST_REC(40675)&lt;/Q&gt;&lt;R&gt;1&lt;/R&gt;&lt;C&gt;1&lt;/C&gt;&lt;D xsi:type="xsd:double"&gt;0.22857139999999998&lt;/D&gt;&lt;/FQL&gt;&lt;FQL&gt;&lt;Q&gt;FR0000120578^1.0*(EC_NEST_REC_S(40675)+EC_NEST_REC_U(40675))/EC_NEST_REC(40675)&lt;/Q&gt;&lt;R&gt;1&lt;/R&gt;&lt;C&gt;1&lt;/C&gt;&lt;D xsi:type="xsd:double"&gt;0.057142860000000004&lt;/D&gt;&lt;/FQL&gt;&lt;FQL&gt;&lt;Q&gt;FR0000120578^1.0*(EC_NEST_REC_B(40706)+EC_NEST_REC_O(40706))/EC_NEST_REC(40706)&lt;/Q&gt;&lt;R&gt;1&lt;/R&gt;&lt;C&gt;1&lt;/C&gt;&lt;D xsi:type="xsd:double"&gt;0.69696969999999991&lt;/D&gt;&lt;/FQL&gt;&lt;FQL&gt;&lt;Q&gt;FR0000120578^1.0*EC_NEST_REC_H(40706)/EC_NEST_REC(40706)&lt;/Q&gt;&lt;R&gt;1&lt;/R&gt;&lt;C&gt;1&lt;/C&gt;&lt;D xsi:type="xsd:double"&gt;0.2727273&lt;/D&gt;&lt;/FQL&gt;&lt;FQL&gt;&lt;Q&gt;FR0000120578^1.0*(EC_NEST_REC_S(40706)+EC_NEST_REC_U(40706))/EC_NEST_REC(40706)&lt;/Q&gt;&lt;R&gt;1&lt;/R&gt;&lt;C&gt;1&lt;/C&gt;&lt;D xsi:type="xsd:double"&gt;0.03030303&lt;/D&gt;&lt;/FQL&gt;&lt;FQL&gt;&lt;Q&gt;FR0000120578^1.0*(EC_NEST_REC_B(40736)+EC_NEST_REC_O(40736))/EC_NEST_REC(40736)&lt;/Q&gt;&lt;R&gt;1&lt;/R&gt;&lt;C&gt;1&lt;/C&gt;&lt;D xsi:type="xsd:double"&gt;0.75&lt;/D&gt;&lt;/FQL&gt;&lt;FQL&gt;&lt;Q&gt;FR0000120578^1.0*EC_NEST_REC_H(40736)/EC_NEST_REC(40736)&lt;/Q&gt;&lt;R&gt;1&lt;/R&gt;&lt;C&gt;1&lt;/C&gt;&lt;D xsi:type="xsd:double"&gt;0.21875000000000003&lt;/D&gt;&lt;/FQL&gt;&lt;FQL&gt;&lt;Q&gt;FR0000120578^1.0*(EC_NEST_REC_S(40736)+EC_NEST_REC_U(40736))/EC_NEST_REC(40736)&lt;/Q&gt;&lt;R&gt;1&lt;/R&gt;&lt;C&gt;1&lt;/C&gt;&lt;D xsi:type="xsd:double"&gt;0.03125&lt;/D&gt;&lt;/FQL&gt;&lt;FQL&gt;&lt;Q&gt;FR0000120578^1.0*(EC_NEST_REC_B(40767)+EC_NEST_REC_O(40767))/EC_NEST_REC(40767)&lt;/Q&gt;&lt;R&gt;1&lt;/R&gt;&lt;C&gt;1&lt;/C&gt;&lt;D xsi:type="xsd:double"&gt;0.65625&lt;/D&gt;&lt;/FQL&gt;&lt;FQL&gt;&lt;Q&gt;FR0000120578^1.0*EC_NEST_REC_H(40767)/EC_NEST_REC(40767)&lt;/Q&gt;&lt;R&gt;1&lt;/R&gt;&lt;C&gt;1&lt;/C&gt;&lt;D xsi:type="xsd:double"&gt;0.3125&lt;/D&gt;&lt;/FQL&gt;&lt;FQL&gt;&lt;Q&gt;FR0000120578^1.0*(EC_NEST_REC_S(40767)+EC_NEST_REC_U(40767))/EC_NEST_REC(40767)&lt;/Q&gt;&lt;R&gt;1&lt;/R&gt;&lt;C&gt;1&lt;/C&gt;&lt;D xsi:type="xsd:double"&gt;0.03125&lt;/D&gt;&lt;/FQL&gt;&lt;FQL&gt;&lt;Q&gt;FR0000120578^1.0*(EC_NEST_REC_B(40798)+EC_NEST_REC_O(40798))/EC_NEST_REC(40798)&lt;/Q&gt;&lt;R&gt;1&lt;/R&gt;&lt;C&gt;1&lt;/C&gt;&lt;D xsi:type="xsd:double"&gt;0.63636359999999992&lt;/D&gt;&lt;/FQL&gt;&lt;FQL&gt;&lt;Q&gt;FR0000120578^1.0*EC_NEST_REC_H(40798)/EC_NEST_REC(40798)&lt;/Q&gt;&lt;R&gt;1&lt;/R&gt;&lt;C&gt;1&lt;/C&gt;&lt;D xsi:type="xsd:double"&gt;0.36363639999999997&lt;/D&gt;&lt;/FQL&gt;&lt;FQL&gt;&lt;Q&gt;FR0000120578^1.0*(EC_NEST_REC_S(40798)+EC_NEST_REC_U(40798))/EC_NEST_REC(40798)&lt;/Q&gt;&lt;R&gt;1&lt;/R&gt;&lt;C&gt;1&lt;/C&gt;&lt;D xsi:type="xsd:double"&gt;0&lt;/D&gt;&lt;/FQL&gt;&lt;FQL&gt;&lt;Q&gt;FR0000120578^1.0*(EC_NEST_REC_B(40828)+EC_NEST_REC_O(40828))/EC_NEST_REC(40828)&lt;/Q&gt;&lt;R&gt;1&lt;/R&gt;&lt;C&gt;1&lt;/C&gt;&lt;D xsi:type="xsd:double"&gt;0.6571429&lt;/D&gt;&lt;/FQL&gt;&lt;FQL&gt;&lt;Q&gt;FR0000120578^1.0*EC_NEST_REC_H(40828)/EC_NEST_REC(40828)&lt;/Q&gt;&lt;R&gt;1&lt;/R&gt;&lt;C&gt;1&lt;/C&gt;&lt;D xsi:type="xsd:double"&gt;0.3428572&lt;/D&gt;&lt;/FQL&gt;&lt;FQL&gt;&lt;Q&gt;FR0000120578^1.0*(EC_NEST_REC_S(40828)+EC_NEST_REC_U(40828))/EC_NEST_REC(40828)&lt;/Q&gt;&lt;R&gt;1&lt;/R&gt;&lt;C&gt;1&lt;/C&gt;&lt;D xsi:type="xsd:double"&gt;0&lt;/D&gt;&lt;/FQL&gt;&lt;FQL&gt;&lt;Q&gt;FR0000120578^1.0*(EC_NEST_REC_B(40859)+EC_NEST_REC_O(40859))/EC_NEST_REC(40859)&lt;/Q&gt;&lt;R&gt;1&lt;/R&gt;&lt;C&gt;1&lt;/C&gt;&lt;D xsi:type="xsd:double"&gt;0.6756757&lt;/D&gt;&lt;/FQL&gt;&lt;FQL&gt;&lt;Q&gt;FR0000120578^1.0*EC_NEST_REC_H(40859)/EC_NEST_REC(40859)&lt;/Q&gt;&lt;R&gt;1&lt;/R&gt;&lt;C&gt;1&lt;/C&gt;&lt;D xsi:type="xsd:double"&gt;0.2972973&lt;/D&gt;&lt;/FQL&gt;&lt;FQL&gt;&lt;Q&gt;FR0000120578^1.0*(EC_NEST_REC_S(40859)+EC_NEST_REC_U(40859))/EC_NEST_REC(40859)&lt;/Q&gt;&lt;R&gt;1&lt;/R&gt;&lt;C&gt;1&lt;/C&gt;&lt;D xsi:type="xsd:double"&gt;0.02702703&lt;/D&gt;&lt;/FQL&gt;&lt;FQL&gt;&lt;Q&gt;ES0113900J37^JULIAN(FF_FISCAL_DATE(QTR,40861,,,RF,"DATEN"))&lt;/Q&gt;&lt;R&gt;1&lt;/R&gt;&lt;C&gt;1&lt;/C&gt;&lt;D xsi:type="xsd:int"&gt;40816&lt;/D&gt;&lt;/FQL&gt;&lt;FQL&gt;&lt;Q&gt;ES0113900J37^FF_CAPEX_FIX(ANN,2010,,,,EUR)&lt;/Q&gt;&lt;R&gt;1&lt;/R&gt;&lt;C&gt;1&lt;/C&gt;&lt;D xsi:type="xsd:double"&gt;3634.889&lt;/D&gt;&lt;/FQL&gt;&lt;FQL&gt;&lt;Q&gt;ES0113900J37^FF_NET_INC(ANN,2010,,,,EUR)&lt;/Q&gt;&lt;R&gt;1&lt;/R&gt;&lt;C&gt;1&lt;/C&gt;&lt;D xsi:type="xsd:double"&gt;8208&lt;/D&gt;&lt;/FQL&gt;&lt;FQL&gt;&lt;Q&gt;ES0113900J37^FF_EBIT_IB(ANN,2010,,,,EUR)&lt;/Q&gt;&lt;R&gt;0&lt;/R&gt;&lt;C&gt;0&lt;/C&gt;&lt;/FQL&gt;&lt;FQL&gt;&lt;Q&gt;ES0113900J37^FF_EBITDA_IB(ANN,2010,,,,EUR)&lt;/Q&gt;&lt;R&gt;0&lt;/R&gt;&lt;C&gt;0&lt;/C&gt;&lt;/FQL&gt;&lt;FQL&gt;&lt;Q&gt;ES0113900J37^FF_SALES(ANN,2010,,,,EUR)&lt;/Q&gt;&lt;R&gt;1&lt;/R&gt;&lt;C&gt;1&lt;/C&gt;&lt;D xsi:type="xsd:double"&gt;42032&lt;/D&gt;&lt;/FQL&gt;&lt;FQL&gt;&lt;Q&gt;ES0113900J37^ECA_MED_SALES(2011,0,,,"CUR=EUR")&lt;/Q&gt;&lt;R&gt;1&lt;/R&gt;&lt;C&gt;1&lt;/C&gt;&lt;D xsi:type="xsd:double"&gt;44324.600000000006&lt;/D&gt;&lt;/FQL&gt;&lt;FQL&gt;&lt;Q&gt;ES0113900J37^ECA_MED_SALES(2012,0,,,"CUR=EUR")&lt;/Q&gt;&lt;R&gt;1&lt;/R&gt;&lt;C&gt;1&lt;/C&gt;&lt;D xsi:type="xsd:double"&gt;45795.5&lt;/D&gt;&lt;/FQL&gt;&lt;FQL&gt;&lt;Q&gt;ES0113900J37^ECA_MED_SALES(2013,0,,,"CUR=EUR")&lt;/Q&gt;&lt;R&gt;1&lt;/R&gt;&lt;C&gt;1&lt;/C&gt;&lt;D xsi:type="xsd:double"&gt;48454&lt;/D&gt;&lt;/FQL&gt;&lt;FQL&gt;&lt;Q&gt;ES0113900J37^ECA_MED_SALES(2014,0,,,"CUR=EUR")&lt;/Q&gt;&lt;R&gt;1&lt;/R&gt;&lt;C&gt;1&lt;/C&gt;&lt;D xsi:type="xsd:double"&gt;51113.5&lt;/D&gt;&lt;/FQL&gt;&lt;FQL&gt;&lt;Q&gt;ES0113900J37^ECA_MED_EBITDA(2011,0,,,"CUR=EUR")&lt;/Q&gt;&lt;R&gt;0&lt;/R&gt;&lt;C&gt;0&lt;/C&gt;&lt;/FQL&gt;&lt;FQL&gt;&lt;Q&gt;ES0113900J37^ECA_MED_EBITDA(2012,0,,,"CUR=EUR")&lt;/Q&gt;&lt;R&gt;0&lt;/R&gt;&lt;C&gt;0&lt;/C&gt;&lt;/FQL&gt;&lt;FQL&gt;&lt;Q&gt;ES0113900J37^ECA_MED_EBITDA(2013,0,,,"CUR=EUR")&lt;/Q&gt;&lt;R&gt;0&lt;/R&gt;&lt;C&gt;0&lt;/C&gt;&lt;/FQL&gt;&lt;FQL&gt;&lt;Q&gt;ES0113900J37^ECA_MED_EBITDA(2014,0,,,"CUR=EUR")&lt;/Q&gt;&lt;R&gt;0&lt;/R&gt;&lt;C&gt;0&lt;/C&gt;&lt;/FQL&gt;&lt;FQL&gt;&lt;Q&gt;ES0113900J37^ECA_MED_EBIT(2011,0,,,"CUR=EUR")&lt;/Q&gt;&lt;R&gt;0&lt;/R&gt;&lt;C&gt;0&lt;/C&gt;&lt;/FQL&gt;&lt;FQL&gt;&lt;Q&gt;ES0113900J37^ECA_MED_EBIT(2012,0,,,"CUR=EUR")&lt;/Q&gt;&lt;R&gt;0&lt;/R&gt;&lt;C&gt;0&lt;/C&gt;&lt;/FQL&gt;&lt;FQL&gt;&lt;Q&gt;ES0113900J37^ECA_MED_EBIT(2013,0,,,"CUR=EUR")&lt;/Q&gt;&lt;R&gt;0&lt;/R&gt;&lt;C&gt;0&lt;/C&gt;&lt;/FQL&gt;&lt;FQL&gt;&lt;Q&gt;ES0113900J37^ECA_MED_EBIT(2014,0,,,"CUR=EUR")&lt;/Q&gt;&lt;R&gt;0&lt;/R&gt;&lt;C&gt;0&lt;/C&gt;&lt;/FQL&gt;&lt;FQL&gt;&lt;Q&gt;ES0113900J37^ECA_MED_NET(2011,0,,,"CUR=EUR")&lt;/Q&gt;&lt;R&gt;1&lt;/R&gt;&lt;C&gt;1&lt;/C&gt;&lt;D xsi:type="xsd:double"&gt;7493&lt;/D&gt;&lt;/FQL&gt;&lt;FQL&gt;&lt;Q&gt;ES0113900J37^ECA_MED_NET(2012,0,,,"CUR=EUR")&lt;/Q&gt;&lt;R&gt;1&lt;/R&gt;&lt;C&gt;1&lt;/C&gt;&lt;D xsi:type="xsd:double"&gt;8109&lt;/D&gt;&lt;/FQL&gt;&lt;FQL&gt;&lt;Q&gt;ES0113900J37^ECA_MED_NET(2013,0,,,"CUR=EUR")&lt;/Q&gt;&lt;R&gt;1&lt;/R&gt;&lt;C&gt;1&lt;/C&gt;&lt;D xsi:type="xsd:double"&gt;8993.5&lt;/D&gt;&lt;/FQL&gt;&lt;FQL&gt;&lt;Q&gt;ES0113900J37^ECA_MED_NET(2014,0,,,"CUR=EUR")&lt;/Q&gt;&lt;R&gt;1&lt;/R&gt;&lt;C&gt;1&lt;/C&gt;&lt;D xsi:type="xsd:double"&gt;9270.5&lt;/D&gt;&lt;/FQL&gt;&lt;FQL&gt;&lt;Q&gt;ES0113900J37^ECA_MED_CAPEX(2011,0,,,"CUR=EUR")&lt;/Q&gt;&lt;R&gt;0&lt;/R&gt;&lt;C&gt;0&lt;/C&gt;&lt;/FQL&gt;&lt;FQL&gt;&lt;Q&gt;ES0113900J37^ECA_MED_CAPEX(2012,0,,,"CUR=EUR")&lt;/Q&gt;&lt;R&gt;0&lt;/R&gt;&lt;C&gt;0&lt;/C&gt;&lt;/FQL&gt;&lt;FQL&gt;&lt;Q&gt;ES0113900J37^ECA_MED_CAPEX(2013,0,,,"CUR=EUR")&lt;/Q&gt;&lt;R&gt;0&lt;/R&gt;&lt;C&gt;0&lt;/C&gt;&lt;/FQL&gt;&lt;FQL&gt;&lt;Q&gt;ES0113900J37^ECA_MED_CAPEX(2014,0,,,"CUR=EUR")&lt;/Q&gt;&lt;R&gt;0&lt;/R&gt;&lt;C&gt;0&lt;/C&gt;&lt;/FQL&gt;&lt;FQL&gt;&lt;Q&gt;ES0113900J37^FF_SALES(ANN,2006,,,,EUR)&lt;/Q&gt;&lt;R&gt;1&lt;/R&gt;&lt;C&gt;1&lt;/C&gt;&lt;D xsi:type="xsd:double"&gt;54774.179&lt;/D&gt;&lt;/FQL&gt;&lt;FQL&gt;&lt;Q&gt;ES0113900J37^FF_SALES(ANN,2007,,,,EUR)&lt;/Q&gt;&lt;R&gt;1&lt;/R&gt;&lt;C&gt;1&lt;/C&gt;&lt;D xsi:type="xsd:double"&gt;65820.567&lt;/D&gt;&lt;/FQL&gt;&lt;FQL&gt;&lt;Q&gt;ES0113900J37^FF_SALES(ANN,2008,,,,EUR)&lt;/Q&gt;&lt;R&gt;1&lt;/R&gt;&lt;C&gt;1&lt;/C&gt;&lt;D xsi:type="xsd:double"&gt;78827.864&lt;/D&gt;&lt;/FQL&gt;&lt;FQL&gt;&lt;Q&gt;ES0113900J37^FF_SALES(ANN,2009,,,,EUR)&lt;/Q&gt;&lt;R&gt;1&lt;/R&gt;&lt;C&gt;1&lt;/C&gt;&lt;D xsi:type="xsd:double"&gt;74681.293&lt;/D&gt;&lt;/FQL&gt;&lt;FQL&gt;&lt;Q&gt;ES0113900J37^FF_EBITDA_IB(ANN,2006,,,,EUR)&lt;/Q&gt;&lt;R&gt;0&lt;/R&gt;&lt;C&gt;0&lt;/C&gt;&lt;/FQL&gt;&lt;FQL&gt;&lt;Q&gt;ES0113900J37^FF_EBITDA_IB(ANN,2007,,,,EUR)&lt;/Q&gt;&lt;R&gt;0&lt;/R&gt;&lt;C&gt;0&lt;/C&gt;&lt;/FQL&gt;&lt;FQL&gt;&lt;Q&gt;ES0113900J37^FF_EBITDA_IB(ANN,2008,,,,EUR)&lt;/Q&gt;&lt;R&gt;0&lt;/R&gt;&lt;C&gt;0&lt;/C&gt;&lt;/FQL&gt;&lt;FQL&gt;&lt;Q&gt;ES0113900J37^FF_EBITDA_IB(ANN,2009,,,,EUR)&lt;/Q&gt;&lt;R&gt;0&lt;/R&gt;&lt;C&gt;0&lt;/C&gt;&lt;/FQL&gt;&lt;FQL&gt;&lt;Q&gt;ES0113900J37^FF_EBIT_IB(ANN,2006,,,,EUR)&lt;/Q&gt;&lt;R&gt;0&lt;/R&gt;&lt;C&gt;0&lt;/C&gt;&lt;/FQL&gt;&lt;FQL&gt;&lt;Q&gt;ES0113900J37^FF_EBIT_IB(ANN,2007,,,,EUR)&lt;/Q&gt;&lt;R&gt;0&lt;/R&gt;&lt;C&gt;0&lt;/C&gt;&lt;/FQL&gt;&lt;FQL&gt;&lt;Q&gt;ES0113900J37^FF_EBIT_IB(ANN,2008,,,,EUR)&lt;/Q&gt;&lt;R&gt;0&lt;/R&gt;&lt;C&gt;0&lt;/C&gt;&lt;/FQL&gt;&lt;FQL&gt;&lt;Q&gt;ES0113900J37^FF_EBIT_IB(ANN,2009,,,,EUR)&lt;/Q&gt;&lt;R&gt;0&lt;/R&gt;&lt;C&gt;0&lt;/C&gt;&lt;/FQL&gt;&lt;FQL&gt;&lt;Q&gt;ES0113900J37^FF_NET_INC(ANN,2006,,,,EUR)&lt;/Q&gt;&lt;R&gt;1&lt;/R&gt;&lt;C&gt;1&lt;/C&gt;&lt;D xsi:type="xsd:double"&gt;6206.573&lt;/D&gt;&lt;/FQL&gt;&lt;FQL&gt;&lt;Q&gt;ES0113900J37^FF_NET_INC(ANN,2007,,,,EUR)&lt;/Q&gt;&lt;R&gt;1&lt;/R&gt;&lt;C&gt;1&lt;/C&gt;&lt;D xsi:type="xsd:double"&gt;8263.663&lt;/D&gt;&lt;/FQL&gt;&lt;FQL&gt;&lt;Q&gt;ES0113900J37^FF_NET_INC(ANN,2008,,,,EUR)&lt;/Q&gt;&lt;R&gt;1&lt;/R&gt;&lt;C&gt;1&lt;/C&gt;&lt;D xsi:type="xsd:double"&gt;8889.529&lt;/D&gt;&lt;/FQL&gt;&lt;FQL&gt;&lt;Q&gt;ES0113900J37^FF_NET_INC(ANN,2009,,,,EUR)&lt;/Q&gt;&lt;R&gt;1&lt;/R&gt;&lt;C&gt;1&lt;/C&gt;&lt;D xsi:type="xsd:double"&gt;8915.107&lt;/D&gt;&lt;/FQL&gt;&lt;FQL&gt;&lt;Q&gt;ES0113900J37^FF_CAPEX_FIX(ANN,2006,,,,EUR)&lt;/Q&gt;&lt;R&gt;1&lt;/R&gt;&lt;C&gt;1&lt;/C&gt;&lt;D xsi:type="xsd:double"&gt;3383.041&lt;/D&gt;&lt;/FQL&gt;&lt;FQL&gt;&lt;Q&gt;ES0113900J37^FF_CAPEX_FIX(ANN,2007,,,,EUR)&lt;/Q&gt;&lt;R&gt;1&lt;/R&gt;&lt;C&gt;1&lt;/C&gt;&lt;D xsi:type="xsd:double"&gt;2797.76&lt;/D&gt;&lt;/FQL&gt;&lt;FQL&gt;&lt;Q&gt;ES0113900J37^FF_CAPEX_FIX(ANN,2008,,,,EUR)&lt;/Q&gt;&lt;R&gt;1&lt;/R&gt;&lt;C&gt;1&lt;/C&gt;&lt;D xsi:type="xsd:double"&gt;2737.784&lt;/D&gt;&lt;/FQL&gt;&lt;FQL&gt;&lt;Q&gt;ES0113900J37^FF_CAPEX_FIX(ANN,2009,,,,EUR)&lt;/Q&gt;&lt;R&gt;1&lt;/R&gt;&lt;C&gt;1&lt;/C&gt;&lt;D xsi:type="xsd:double"&gt;1879.565&lt;/D&gt;&lt;/FQL&gt;&lt;FQL&gt;&lt;Q&gt;ES0113900J37^1.0*(EC_NEST_REC_B(40494)+EC_NEST_REC_O(40494))/EC_NEST_REC(40494)&lt;/Q&gt;&lt;R&gt;1&lt;/R&gt;&lt;C&gt;1&lt;/C&gt;&lt;D xsi:type="xsd:double"&gt;0.5714286&lt;/D&gt;&lt;/FQL&gt;&lt;FQL&gt;&lt;Q&gt;ES0113900J37^1.0*EC_NEST_REC_H(40494)/EC_NEST_REC(40494)&lt;/Q&gt;&lt;R&gt;1&lt;/R&gt;&lt;C&gt;1&lt;/C&gt;&lt;D xsi:type="xsd:double"&gt;0.2142857&lt;/D&gt;&lt;/FQL&gt;&lt;FQL&gt;&lt;Q&gt;ES0113900J37^1.0*(EC_NEST_REC_S(40494)+EC_NEST_REC_U(40494))/EC_NEST_REC(40494)&lt;/Q&gt;&lt;R&gt;1&lt;/R&gt;&lt;C&gt;1&lt;/C&gt;&lt;D xsi:type="xsd:double"&gt;0.2142857&lt;/D&gt;&lt;/FQL&gt;&lt;FQL&gt;&lt;Q&gt;ES0113900J37^1.0*(EC_NEST_REC_B(40524)+EC_NEST_REC_O(40524))/EC_NEST_REC(40524)&lt;/Q&gt;&lt;R&gt;1&lt;/R&gt;&lt;C&gt;1&lt;/C&gt;&lt;D xsi:type="xsd:double"&gt;0.5625&lt;/D&gt;&lt;/FQL&gt;&lt;FQL&gt;&lt;Q&gt;ES0113900J37^1.0*EC_NEST_REC_H(40524)/EC_NEST_REC(40524)&lt;/Q&gt;&lt;R&gt;1&lt;/R&gt;&lt;C&gt;1&lt;/C&gt;&lt;D xsi:type="xsd:double"&gt;0.21875000000000003&lt;/D&gt;&lt;/FQL&gt;&lt;FQL&gt;&lt;Q&gt;ES0113900J37^1.0*(EC_NEST_REC_S(40524)+EC_NEST_REC_U(40524))/EC_NEST_REC(40524)&lt;/Q&gt;&lt;R&gt;1&lt;/R&gt;&lt;C&gt;1&lt;/C&gt;&lt;D xsi:type="xsd:double"&gt;0.21875000000000003&lt;/D&gt;&lt;/FQL&gt;&lt;FQL&gt;&lt;Q&gt;ES0113900J37^1.0*(EC_NEST_REC_B(40555)+EC_NEST_REC_O(40555))/EC_NEST_REC(40555)&lt;/Q&gt;&lt;R&gt;1&lt;/R&gt;&lt;C&gt;1&lt;/C&gt;&lt;D xsi:type="xsd:double"&gt;0.53125&lt;/D&gt;&lt;/FQL&gt;&lt;FQL&gt;&lt;Q&gt;ES0113900J37^1.0*EC_NEST_REC_H(40555)/EC_NEST_REC(40555)&lt;/Q&gt;&lt;R&gt;1&lt;/R&gt;&lt;C&gt;1&lt;/C&gt;&lt;D xsi:type="xsd:double"&gt;0.28125&lt;/D&gt;&lt;/FQL&gt;&lt;FQL&gt;&lt;Q&gt;ES0113900J37^1.0*(EC_NEST_REC_S(40555)+EC_NEST_REC_U(40555))/EC_NEST_REC(40555)&lt;/Q&gt;&lt;R&gt;1&lt;/R&gt;&lt;C&gt;1&lt;/C&gt;&lt;D xsi:type="xsd:double"&gt;0.1875&lt;/D&gt;&lt;/FQL&gt;&lt;FQL&gt;&lt;Q&gt;ES0113900J37^1.0*(EC_NEST_REC_B(40586)+EC_NEST_REC_O(40586))/EC_NEST_REC(40586)&lt;/Q&gt;&lt;R&gt;1&lt;/R&gt;&lt;C&gt;1&lt;/C&gt;&lt;D xsi:type="xsd:double"&gt;0.5142857&lt;/D&gt;&lt;/FQL&gt;&lt;FQL&gt;&lt;Q&gt;ES0113900J37^1.0*EC_NEST_REC_H(40586)/EC_NEST_REC(40586)&lt;/Q&gt;&lt;R&gt;1&lt;/R&gt;&lt;C&gt;1&lt;/C&gt;&lt;D xsi:type="xsd:double"&gt;0.2571429&lt;/D&gt;&lt;/FQL&gt;&lt;FQL&gt;&lt;Q&gt;ES0113900J37^1.0*(EC_NEST_REC_S(40586)+EC_NEST_REC_U(40586))/EC_NEST_REC(40586)&lt;/Q&gt;&lt;R&gt;1&lt;/R&gt;&lt;C&gt;1&lt;/C&gt;&lt;D xsi:type="xsd:double"&gt;0.22857139999999998&lt;/D&gt;&lt;/FQL&gt;&lt;FQL&gt;&lt;Q&gt;ES0113900J37^1.0*(EC_NEST_REC_B(40614)+EC_NEST_REC_O(40614))/EC_NEST_REC(40614)&lt;/Q&gt;&lt;R&gt;1&lt;/R&gt;&lt;C&gt;1&lt;/C&gt;&lt;D xsi:type="xsd:double"&gt;0.45714289999999996&lt;/D&gt;&lt;/FQL&gt;&lt;FQL&gt;&lt;Q&gt;ES0113900J37^1.0*EC_NEST_REC_H(40614)/EC_NEST_REC(40614)&lt;/Q&gt;&lt;R&gt;1&lt;/R&gt;&lt;C&gt;1&lt;/C&gt;&lt;D xsi:type="xsd:double"&gt;0.3142857&lt;/D&gt;&lt;/FQL&gt;&lt;FQL&gt;&lt;Q&gt;ES0113900J37^1.0*(EC_NEST_REC_S(40614)+EC_NEST_REC_U(40614))/EC_NEST_REC(40614)&lt;/Q&gt;&lt;R&gt;1&lt;/R&gt;&lt;C&gt;1&lt;/C&gt;&lt;D xsi:type="xsd:double"&gt;0.22857139999999998&lt;/D&gt;&lt;/FQL&gt;&lt;FQL&gt;&lt;Q&gt;ES0113900J37^1.0*(EC_NEST_REC_B(40645)+EC_NEST_REC_O(40645))/EC_NEST_REC(40645)&lt;/Q&gt;&lt;R&gt;1&lt;/R&gt;&lt;C&gt;1&lt;/C&gt;&lt;D xsi:type="xsd:double"&gt;0.4736842&lt;/D&gt;&lt;/FQL&gt;&lt;FQL&gt;&lt;Q&gt;ES0113900J37^1.0*EC_NEST_REC_H(40645)/EC_NEST_REC(40645)&lt;/Q&gt;&lt;R&gt;1&lt;/R&gt;&lt;C&gt;1&lt;/C&gt;&lt;D xsi:type="xsd:double"&gt;0.3421053&lt;/D&gt;&lt;/FQL&gt;&lt;FQL&gt;&lt;Q&gt;ES0113900J37^1.0*(EC_NEST_REC_S(40645)+EC_NEST_REC_U(40645))/EC_NEST_REC(40645)&lt;/Q&gt;&lt;R&gt;1&lt;/R&gt;&lt;C&gt;1&lt;/C&gt;&lt;D xsi:type="xsd:double"&gt;0.1842105&lt;/D&gt;&lt;/FQL&gt;&lt;FQL&gt;&lt;Q&gt;ES0113900J37^1.0*(EC_NEST_REC_B(40675)+EC_NEST_REC_O(40675))/EC_NEST_REC(40675)&lt;/Q&gt;&lt;R&gt;1&lt;/R&gt;&lt;C&gt;1&lt;/C&gt;&lt;D xsi:type="xsd:double"&gt;0.4857143&lt;/D&gt;&lt;/FQL&gt;&lt;FQL&gt;&lt;Q&gt;ES0113900J37^1.0*EC_NEST_REC_H(40675)/EC_NEST_REC(40675)&lt;/Q&gt;&lt;R&gt;1&lt;/R&gt;&lt;C&gt;1&lt;/C&gt;&lt;D xsi:type="xsd:double"&gt;0.3142857&lt;/D&gt;&lt;/FQL&gt;&lt;FQL&gt;&lt;Q&gt;ES0113900J37^1.0*(EC_NEST_REC_S(40675)+EC_NEST_REC_U(40675))/EC_NEST_REC(40675)&lt;/Q&gt;&lt;R&gt;1&lt;/R&gt;&lt;C&gt;1&lt;/C&gt;&lt;D xsi:type="xsd:double"&gt;0.2&lt;/D&gt;&lt;/FQL&gt;&lt;FQL&gt;&lt;Q&gt;ES0113900J37^1.0*(EC_NEST_REC_B(40706)+EC_NEST_REC_O(40706))/EC_NEST_REC(40706)&lt;/Q&gt;&lt;R&gt;1&lt;/R&gt;&lt;C&gt;1&lt;/C&gt;&lt;D xsi:type="xsd:double"&gt;0.5&lt;/D&gt;&lt;/FQL&gt;&lt;FQL&gt;&lt;Q&gt;ES0113900J37^1.0*EC_NEST_REC_H(40706)/EC_NEST_REC(40706)&lt;/Q&gt;&lt;R&gt;1&lt;/R&gt;&lt;C&gt;1&lt;/C&gt;&lt;D xsi:type="xsd:double"&gt;0.3125&lt;/D&gt;&lt;/FQL&gt;&lt;FQL&gt;&lt;Q&gt;ES0113900J37^1.0*(EC_NEST_REC_S(40706)+EC_NEST_REC_U(40706))/EC_NEST_REC(40706)&lt;/Q&gt;&lt;R&gt;1&lt;/R&gt;&lt;C&gt;1&lt;/C&gt;&lt;D xsi:type="xsd:double"&gt;0.1875&lt;/D&gt;&lt;/FQL&gt;&lt;FQL&gt;&lt;Q&gt;ES0113900J37^1.0*(EC_NEST_REC_B(40736)+EC_NEST_REC_O(40736))/EC_NEST_REC(40736)&lt;/Q&gt;&lt;R&gt;1&lt;/R&gt;&lt;C&gt;1&lt;/C&gt;&lt;D xsi:type="xsd:double"&gt;0.483871&lt;/D&gt;&lt;/FQL&gt;&lt;FQL&gt;&lt;Q&gt;ES0113900J37^1.0*EC_NEST_REC_H(40736)/EC_NEST_REC(40736)&lt;/Q&gt;&lt;R&gt;1&lt;/R&gt;&lt;C&gt;1&lt;/C&gt;&lt;D xsi:type="xsd:double"&gt;0.2903226&lt;/D&gt;&lt;/FQL&gt;&lt;FQL&gt;&lt;Q&gt;ES0113900J37^1.0*(EC_NEST_REC_S(40736)+EC_NEST_REC_U(40736))/EC_NEST_REC(40736)&lt;/Q&gt;&lt;R&gt;1&lt;/R&gt;&lt;C&gt;1&lt;/C&gt;&lt;D xsi:type="xsd:double"&gt;0.2258064&lt;/D&gt;&lt;/FQL&gt;&lt;FQL&gt;&lt;Q&gt;ES0113900J37^1.0*(EC_NEST_REC_B(40767)+EC_NEST_REC_O(40767))/EC_NEST_REC(40767)&lt;/Q&gt;&lt;R&gt;1&lt;/R&gt;&lt;C&gt;1&lt;/C&gt;&lt;D xsi:type="xsd:double"&gt;0.30000000000000004&lt;/D&gt;&lt;/FQL&gt;&lt;FQL&gt;&lt;Q&gt;ES0113900J37^1.0*EC_NEST_REC_H(40767)/EC_NEST_REC(40767)&lt;/Q&gt;&lt;R&gt;1&lt;/R&gt;&lt;C&gt;1&lt;/C&gt;&lt;D xsi:type="xsd:double"&gt;0.4333333&lt;/D&gt;&lt;/FQL&gt;&lt;FQL&gt;&lt;Q&gt;ES0113900J37^1.0*(EC_NEST_REC_S(40767)+EC_NEST_REC_U(40767))/EC_NEST_REC(40767)&lt;/Q&gt;&lt;R&gt;1&lt;/R&gt;&lt;C&gt;1&lt;/C&gt;&lt;D xsi:type="xsd:double"&gt;0.2666667&lt;/D&gt;&lt;/FQL&gt;&lt;FQL&gt;&lt;Q&gt;ES0113900J37^1.0*(EC_NEST_REC_B(40798)+EC_NEST_REC_O(40798))/EC_NEST_REC(40798)&lt;/Q&gt;&lt;R&gt;1&lt;/R&gt;&lt;C&gt;1&lt;/C&gt;&lt;D xsi:type="xsd:double"&gt;0.28125&lt;/D&gt;&lt;/FQL&gt;&lt;FQL&gt;&lt;Q&gt;ES0113900J37^1.0*EC_NEST_REC_H(40798)/EC_NEST_REC(40798)&lt;/Q&gt;&lt;R&gt;1&lt;/R&gt;&lt;C&gt;1&lt;/C&gt;&lt;D xsi:type="xsd:double"&gt;0.4375&lt;/D&gt;&lt;/FQL&gt;&lt;FQL&gt;&lt;Q&gt;ES0113900J37^1.0*(EC_NEST_REC_S(40798)+EC_NEST_REC_U(40798))/EC_NEST_REC(40798)&lt;/Q&gt;&lt;R&gt;1&lt;/R&gt;&lt;C&gt;1&lt;/C&gt;&lt;D xsi:type="xsd:double"&gt;0.28125&lt;/D&gt;&lt;/FQL&gt;&lt;FQL&gt;&lt;Q&gt;ES0113900J37^1.0*(EC_NEST_REC_B(40828)+EC_NEST_REC_O(40828))/EC_NEST_REC(40828)&lt;/Q&gt;&lt;R&gt;1&lt;/R&gt;&lt;C&gt;1&lt;/C&gt;&lt;D xsi:type="xsd:double"&gt;0.3030303&lt;/D&gt;&lt;/FQL&gt;&lt;FQL&gt;&lt;Q&gt;ES0113900J37^1.0*EC_NEST_REC_H(40828)/EC_NEST_REC(40828)&lt;/Q&gt;&lt;R&gt;1&lt;/R&gt;&lt;C&gt;1&lt;/C&gt;&lt;D xsi:type="xsd:double"&gt;0.3939394&lt;/D&gt;&lt;/FQL&gt;&lt;FQL&gt;&lt;Q&gt;ES0113900J37^1.0*(EC_NEST_REC_S(40828)+EC_NEST_REC_U(40828))/EC_NEST_REC(40828)&lt;/Q&gt;&lt;R&gt;1&lt;/R&gt;&lt;C&gt;1&lt;/C&gt;&lt;D xsi:type="xsd:double"&gt;0.3030303&lt;/D&gt;&lt;/FQL&gt;&lt;FQL&gt;&lt;Q&gt;ES0113900J37^1.0*(EC_NEST_REC_B(40859)+EC_NEST_REC_O(40859))/EC_NEST_REC(40859)&lt;/Q&gt;&lt;R&gt;1&lt;/R&gt;&lt;C&gt;1&lt;/C&gt;&lt;D xsi:type="xsd:double"&gt;0.23529409999999998&lt;/D&gt;&lt;/FQL&gt;&lt;FQL&gt;&lt;Q&gt;ES0113900J37^1.0*EC_NEST_REC_H(40859)/EC_NEST_REC(40859)&lt;/Q&gt;&lt;R&gt;1&lt;/R&gt;&lt;C&gt;1&lt;/C&gt;&lt;D xsi:type="xsd:double"&gt;0.5294118&lt;/D&gt;&lt;/FQL&gt;&lt;FQL&gt;&lt;Q&gt;ES0113900J37^1.0*(EC_NEST_REC_S(40859)+EC_NEST_REC_U(40859))/EC_NEST_REC(40859)&lt;/Q&gt;&lt;R&gt;1&lt;/R&gt;&lt;C&gt;1&lt;/C&gt;&lt;D xsi:type="xsd:double"&gt;0.23529409999999998&lt;/D&gt;&lt;/FQL&gt;&lt;FQL&gt;&lt;Q&gt;DE0007236101^JULIAN(FF_FISCAL_DATE(ANN,40861,,,RF,"DATEN"))&lt;/Q&gt;&lt;R&gt;1&lt;/R&gt;&lt;C&gt;1&lt;/C&gt;&lt;D xsi:type="xsd:int"&gt;40816&lt;/D&gt;&lt;/FQL&gt;&lt;FQL&gt;&lt;Q&gt;DE0007236101^FF_CAPEX_FIX(ANN,2011,,,,EUR)&lt;/Q&gt;&lt;R&gt;1&lt;/R&gt;&lt;C&gt;1&lt;/C&gt;&lt;D xsi:type="xsd:double"&gt;2171&lt;/D&gt;&lt;/FQL&gt;&lt;FQL&gt;&lt;Q&gt;DE0007236101^FF_NET_INC(ANN,2011,,,,EUR)&lt;/Q&gt;&lt;R&gt;1&lt;/R&gt;&lt;C&gt;1&lt;/C&gt;&lt;D xsi:type="xsd:double"&gt;6835&lt;/D&gt;&lt;/FQL&gt;&lt;FQL&gt;&lt;Q&gt;DE0007236101^FF_EBIT_IB(ANN,2011,,,,EUR)&lt;/Q&gt;&lt;R&gt;1&lt;/R&gt;&lt;C&gt;1&lt;/C&gt;&lt;D xsi:type="xsd:double"&gt;7403&lt;/D&gt;&lt;/FQL&gt;&lt;FQL&gt;&lt;Q&gt;DE0007236101^FF_EBITDA_IB(ANN,2011,,,,EUR)&lt;/Q&gt;&lt;R&gt;1&lt;/R&gt;&lt;C&gt;1&lt;/C&gt;&lt;D xsi:type="xsd:double"&gt;10041&lt;/D&gt;&lt;/FQL&gt;&lt;FQL&gt;&lt;Q&gt;DE0007236101^FF_SALES(ANN,2011,,,,EUR)&lt;/Q&gt;&lt;R&gt;1&lt;/R&gt;&lt;C&gt;1&lt;/C&gt;&lt;D xsi:type="xsd:double"&gt;73515&lt;/D&gt;&lt;/FQL&gt;&lt;FQL&gt;&lt;Q&gt;DE0007236101^ECA_MED_SALES(2012,0,,,"CUR=EUR")&lt;/Q&gt;&lt;R&gt;1&lt;/R&gt;&lt;C&gt;1&lt;/C&gt;&lt;D xsi:type="xsd:double"&gt;75729.7&lt;/D&gt;&lt;/FQL&gt;&lt;FQL&gt;&lt;Q&gt;DE0007236101^ECA_MED_SALES(2013,0,,,"CUR=EUR")&lt;/Q&gt;&lt;R&gt;1&lt;/R&gt;&lt;C&gt;1&lt;/C&gt;&lt;D xsi:type="xsd:double"&gt;78840.150000000009&lt;/D&gt;&lt;/FQL&gt;&lt;FQL&gt;&lt;Q&gt;DE0007236101^ECA_MED_SALES(2014,0,,,"CUR=EUR")&lt;/Q&gt;&lt;R&gt;1&lt;/R&gt;&lt;C&gt;1&lt;/C&gt;&lt;D xsi:type="xsd:double"&gt;81656.900000000009&lt;/D&gt;&lt;/FQL&gt;&lt;FQL&gt;&lt;Q&gt;DE0007236101^ECA_MED_SALES(2015,0,,,"CUR=EUR")&lt;/Q&gt;&lt;R&gt;1&lt;/R&gt;&lt;C&gt;1&lt;/C&gt;&lt;D xsi:type="xsd:double"&gt;85775.5&lt;/D&gt;&lt;/FQL&gt;&lt;FQL&gt;&lt;Q&gt;DE0007236101^ECA_MED_EBITDA(2012,0,,,"CUR=EUR")&lt;/Q&gt;&lt;R&gt;1&lt;/R&gt;&lt;C&gt;1&lt;/C&gt;&lt;D xsi:type="xsd:double"&gt;11193&lt;/D&gt;&lt;/FQL&gt;&lt;FQL&gt;&lt;Q&gt;DE0007236101^ECA_MED_EBITDA(2013,0,,,"CUR=EUR")&lt;/Q&gt;&lt;R&gt;1&lt;/R&gt;&lt;C&gt;1&lt;/C&gt;&lt;D xsi:type="xsd:double"&gt;11824.15&lt;/D&gt;&lt;/FQL&gt;&lt;FQL&gt;&lt;Q&gt;DE0007236101^ECA_MED_EBITDA(2014,0,,,"CUR=EUR")&lt;/Q&gt;&lt;R&gt;1&lt;/R&gt;&lt;C&gt;1&lt;/C&gt;&lt;D xsi:type="xsd:double"&gt;12289.5&lt;/D&gt;&lt;/FQL&gt;&lt;FQL&gt;&lt;Q&gt;DE0007236101^ECA_MED_EBITDA(2015,0,,,"CUR=EUR")&lt;/Q&gt;&lt;R&gt;1&lt;/R&gt;&lt;C&gt;1&lt;/C&gt;&lt;D xsi:type="xsd:double"&gt;13613.5&lt;/D&gt;&lt;/FQL&gt;&lt;FQL&gt;&lt;Q&gt;DE0007236101^ECA_MED_EBIT(2012,0,,,"CUR=EUR")&lt;/Q&gt;&lt;R&gt;1&lt;/R&gt;&lt;C&gt;1&lt;/C&gt;&lt;D xsi:type="xsd:double"&gt;8573&lt;/D&gt;&lt;/FQL&gt;&lt;FQL&gt;&lt;Q&gt;DE0007236101^ECA_MED_EBIT(2013,0,,,"CUR=EUR")&lt;/Q&gt;&lt;R&gt;1&lt;/R&gt;&lt;C&gt;1&lt;/C&gt;&lt;D xsi:type="xsd:double"&gt;9396.85&lt;/D&gt;&lt;/FQL&gt;&lt;FQL&gt;&lt;Q&gt;DE0007236101^ECA_MED_EBIT(2014,0,,,"CUR=EUR")&lt;/Q&gt;&lt;R&gt;1&lt;/R&gt;&lt;C&gt;1&lt;/C&gt;&lt;D xsi:type="xsd:double"&gt;9407&lt;/D&gt;&lt;/FQL&gt;&lt;FQL&gt;&lt;Q&gt;DE0007236101^ECA_MED_EBIT(2015,0,,,"CUR=EUR")&lt;/Q&gt;&lt;R&gt;1&lt;/R&gt;&lt;C&gt;1&lt;/C&gt;&lt;D xsi:type="xsd:double"&gt;10261.5&lt;/D&gt;&lt;/FQL&gt;&lt;FQL&gt;&lt;Q&gt;DE0007236101^ECA_MED_NET(2012,0,,,"CUR=EUR")&lt;/Q&gt;&lt;R&gt;1&lt;/R&gt;&lt;C&gt;1&lt;/C&gt;&lt;D xsi:type="xsd:double"&gt;6079&lt;/D&gt;&lt;/FQL&gt;&lt;FQL&gt;&lt;Q&gt;DE0007236101^ECA_MED_NET(2013,0,,,"CUR=EUR")&lt;/Q&gt;&lt;R&gt;1&lt;/R&gt;&lt;C&gt;1&lt;/C&gt;&lt;D xsi:type="xsd:double"&gt;6693.335&lt;/D&gt;&lt;/FQL&gt;&lt;FQL&gt;&lt;Q&gt;DE0007236101^ECA_MED_NET(2014,0,,,"CUR=EUR")&lt;/Q&gt;&lt;R&gt;1&lt;/R&gt;&lt;C&gt;1&lt;/C&gt;&lt;D xsi:type="xsd:double"&gt;6832&lt;/D&gt;&lt;/FQL&gt;&lt;FQL&gt;&lt;Q&gt;DE0007236101^ECA_MED_NET(2015,0,,,"CUR=EUR")&lt;/Q&gt;&lt;R&gt;1&lt;/R&gt;&lt;C&gt;1&lt;/C&gt;&lt;D xsi:type="xsd:double"&gt;7484&lt;/D&gt;&lt;/FQL&gt;&lt;FQL&gt;&lt;Q&gt;DE0007236101^ECA_MED_CAPEX(2012,0,,,"CUR=EUR")&lt;/Q&gt;&lt;R&gt;1&lt;/R&gt;&lt;C&gt;1&lt;/C&gt;&lt;D xsi:type="xsd:double"&gt;2637.5&lt;/D&gt;&lt;/FQL&gt;&lt;FQL&gt;&lt;Q&gt;DE0007236101^ECA_MED_CAPEX(2013,0,,,"CUR=EUR")&lt;/Q&gt;&lt;R&gt;1&lt;/R&gt;&lt;C&gt;1&lt;/C&gt;&lt;D xsi:type="xsd:double"&gt;2589&lt;/D&gt;&lt;/FQL&gt;&lt;FQL&gt;&lt;Q&gt;DE0007236101^ECA_MED_CAPEX(2014,0,,,"CUR=EUR")&lt;/Q&gt;&lt;R&gt;1&lt;/R&gt;&lt;C&gt;1&lt;/C&gt;&lt;D xsi:type="xsd:double"&gt;2966&lt;/D&gt;&lt;/FQL&gt;&lt;FQL&gt;&lt;Q&gt;DE0007236101^ECA_MED_CAPEX(2015,0,,,"CUR=EUR")&lt;/Q&gt;&lt;R&gt;1&lt;/R&gt;&lt;C&gt;1&lt;/C&gt;&lt;D xsi:type="xsd:double"&gt;3395&lt;/D&gt;&lt;/FQL&gt;&lt;FQL&gt;&lt;Q&gt;DE0007236101^FF_SALES(ANN,2007,,,,EUR)&lt;/Q&gt;&lt;R&gt;1&lt;/R&gt;&lt;C&gt;1&lt;/C&gt;&lt;D xsi:type="xsd:double"&gt;72448&lt;/D&gt;&lt;/FQL&gt;&lt;FQL&gt;&lt;Q&gt;DE0007236101^FF_SALES(ANN,2008,,,,EUR)&lt;/Q&gt;&lt;R&gt;1&lt;/R&gt;&lt;C&gt;1&lt;/C&gt;&lt;D xsi:type="xsd:double"&gt;77327&lt;/D&gt;&lt;/FQL&gt;&lt;FQL&gt;&lt;Q&gt;DE0007236101^FF_SALES(ANN,2009,,,,EUR)&lt;/Q&gt;&lt;R&gt;1&lt;/R&gt;&lt;C&gt;1&lt;/C&gt;&lt;D xsi:type="xsd:double"&gt;76651&lt;/D&gt;&lt;/FQL&gt;&lt;FQL&gt;&lt;Q&gt;DE0007236101^FF_SALES(ANN,2010,,,,EUR)&lt;/Q&gt;&lt;R&gt;1&lt;/R&gt;&lt;C&gt;1&lt;/C&gt;&lt;D xsi:type="xsd:double"&gt;75978&lt;/D&gt;&lt;/FQL&gt;&lt;FQL&gt;&lt;Q&gt;DE0007236101^FF_EBITDA_IB(ANN,2007,,,,EUR)&lt;/Q&gt;&lt;R&gt;1&lt;/R&gt;&lt;C&gt;1&lt;/C&gt;&lt;D xsi:type="xsd:double"&gt;7524&lt;/D&gt;&lt;/FQL&gt;&lt;FQL&gt;&lt;Q&gt;DE0007236101^FF_EBITDA_IB(ANN,2008,,,,EUR)&lt;/Q&gt;&lt;R&gt;1&lt;/R&gt;&lt;C&gt;1&lt;/C&gt;&lt;D xsi:type="xsd:double"&gt;5780&lt;/D&gt;&lt;/FQL&gt;&lt;FQL&gt;&lt;Q&gt;DE0007236101^FF_EBITDA_IB(ANN,2009,,,,EUR)&lt;/Q&gt;&lt;R&gt;1&lt;/R&gt;&lt;C&gt;1&lt;/C&gt;&lt;D xsi:type="xsd:double"&gt;8690&lt;/D&gt;&lt;/FQL&gt;&lt;FQL&gt;&lt;Q&gt;DE0007236101^FF_EBITDA_IB(ANN,2010,,,,EUR)&lt;/Q&gt;&lt;R&gt;1&lt;/R&gt;&lt;C&gt;1&lt;/C&gt;&lt;D xsi:type="xsd:double"&gt;9743&lt;/D&gt;&lt;/FQL&gt;&lt;FQL&gt;&lt;Q&gt;DE0007236101^FF_EBIT_IB(ANN,2007,,,,EUR)&lt;/Q&gt;&lt;R&gt;1&lt;/R&gt;&lt;C&gt;1&lt;/C&gt;&lt;D xsi:type="xsd:double"&gt;4621&lt;/D&gt;&lt;/FQL&gt;&lt;FQL&gt;&lt;Q&gt;DE0007236101^FF_EBIT_IB(ANN,2008,,,,EUR)&lt;/Q&gt;&lt;R&gt;1&lt;/R&gt;&lt;C&gt;1&lt;/C&gt;&lt;D xsi:type="xsd:double"&gt;3076&lt;/D&gt;&lt;/FQL&gt;&lt;FQL&gt;&lt;Q&gt;DE0007236101^FF_EBIT_IB(ANN,2009,,,,EUR)&lt;/Q&gt;&lt;R&gt;1&lt;/R&gt;&lt;C&gt;1&lt;/C&gt;&lt;D xsi:type="xsd:double"&gt;5944&lt;/D&gt;&lt;/FQL&gt;&lt;FQL&gt;&lt;Q&gt;DE0007236101^FF_EBIT_IB(ANN,2010,,,,EUR)&lt;/Q&gt;&lt;R&gt;1&lt;/R&gt;&lt;C&gt;1&lt;/C&gt;&lt;D xsi:type="xsd:double"&gt;6928&lt;/D&gt;&lt;/FQL&gt;&lt;FQL&gt;&lt;Q&gt;DE0007236101^FF_NET_INC(ANN,2007,,,,EUR)&lt;/Q&gt;&lt;R&gt;1&lt;/R&gt;&lt;C&gt;1&lt;/C&gt;&lt;D xsi:type="xsd:double"&gt;3710&lt;/D&gt;&lt;/FQL&gt;&lt;FQL&gt;&lt;Q&gt;DE0007236101^FF_NET_INC(ANN,2008,,,,EUR)&lt;/Q&gt;&lt;R&gt;1&lt;/R&gt;&lt;C&gt;1&lt;/C&gt;&lt;D xsi:type="xsd:double"&gt;1698&lt;/D&gt;&lt;/FQL&gt;&lt;FQL&gt;&lt;Q&gt;DE0007236101^FF_NET_INC(ANN,2009,,,,EUR)&lt;/Q&gt;&lt;R&gt;1&lt;/R&gt;&lt;C&gt;1&lt;/C&gt;&lt;D xsi:type="xsd:double"&gt;2252&lt;/D&gt;&lt;/FQL&gt;&lt;FQL&gt;&lt;Q&gt;DE0007236101^FF_NET_INC(ANN,2010,,,,EUR)&lt;/Q&gt;&lt;R&gt;1&lt;/R&gt;&lt;C&gt;1&lt;/C&gt;&lt;D xsi:type="xsd:double"&gt;3943&lt;/D&gt;&lt;/FQL&gt;&lt;FQL&gt;&lt;Q&gt;DE0007236101^FF_CAPEX_FIX(ANN,2007,,,,EUR)&lt;/Q&gt;&lt;R&gt;1&lt;/R&gt;&lt;C&gt;1&lt;/C&gt;&lt;D xsi:type="xsd:double"&gt;3751&lt;/D&gt;&lt;/FQL&gt;&lt;FQL&gt;&lt;Q&gt;DE0007236101^FF_CAPEX_FIX(ANN,2008,,,,EUR)&lt;/Q&gt;&lt;R&gt;1&lt;/R&gt;&lt;C&gt;1&lt;/C&gt;&lt;D xsi:type="xsd:double"&gt;3721&lt;/D&gt;&lt;/FQL&gt;&lt;FQL&gt;&lt;Q&gt;DE0007236101^FF_CAPEX_FIX(ANN,2009,,,,EUR)&lt;/Q&gt;&lt;R&gt;1&lt;/R&gt;&lt;C&gt;1&lt;/C&gt;&lt;D xsi:type="xsd:double"&gt;2923&lt;/D&gt;&lt;/FQL&gt;&lt;FQL&gt;&lt;Q&gt;DE0007236101^FF_CAPEX_FIX(ANN,2010,,,,EUR)&lt;/Q&gt;&lt;R&gt;1&lt;/R&gt;&lt;C&gt;1&lt;/C&gt;&lt;D xsi:type="xsd:double"&gt;2336&lt;/D&gt;&lt;/FQL&gt;&lt;FQL&gt;&lt;Q&gt;DE0007236101^1.0*(EC_NEST_REC_B(40494)+EC_NEST_REC_O(40494))/EC_NEST_REC(40494)&lt;/Q&gt;&lt;R&gt;1&lt;/R&gt;&lt;C&gt;1&lt;/C&gt;&lt;D xsi:type="xsd:double"&gt;0.46875000000000006&lt;/D&gt;&lt;/FQL&gt;&lt;FQL&gt;&lt;Q&gt;DE0007236101^1.0*EC_NEST_REC_H(40494)/EC_NEST_REC(40494)&lt;/Q&gt;&lt;R&gt;1&lt;/R&gt;&lt;C&gt;1&lt;/C&gt;&lt;D xsi:type="xsd:double"&gt;0.4375&lt;/D&gt;&lt;/FQL&gt;&lt;FQL&gt;&lt;Q&gt;DE0007236101^1.0*(EC_NEST_REC_S(40494)+EC_NEST_REC_U(40494))/EC_NEST_REC(40494)&lt;/Q&gt;&lt;R&gt;1&lt;/R&gt;&lt;C&gt;1&lt;/C&gt;&lt;D xsi:type="xsd:double"&gt;0.093750000000000014&lt;/D&gt;&lt;/FQL&gt;&lt;FQL&gt;&lt;Q&gt;DE0007236101^1.0*(EC_NEST_REC_B(40524)+EC_NEST_REC_O(40524))/EC_NEST_REC(40524)&lt;/Q&gt;&lt;R&gt;1&lt;/R&gt;&lt;C&gt;1&lt;/C&gt;&lt;D xsi:type="xsd:double"&gt;0.5294118&lt;/D&gt;&lt;/FQL&gt;&lt;FQL&gt;&lt;Q&gt;DE0007236101^1.0*EC_NEST_REC_H(40524)/EC_NEST_REC(40524)&lt;/Q&gt;&lt;R&gt;1&lt;/R&gt;&lt;C&gt;1&lt;/C&gt;&lt;D xsi:type="xsd:double"&gt;0.4117647&lt;/D&gt;&lt;/FQL&gt;&lt;FQL&gt;&lt;Q&gt;DE0007236101^1.0*(EC_NEST_REC_S(40524)+EC_NEST_REC_U(40524))/EC_NEST_REC(40524)&lt;/Q&gt;&lt;R&gt;1&lt;/R&gt;&lt;C&gt;1&lt;/C&gt;&lt;D xsi:type="xsd:double"&gt;0.05882353&lt;/D&gt;&lt;/FQL&gt;&lt;FQL&gt;&lt;Q&gt;DE0007236101^1.0*(EC_NEST_REC_B(40555)+EC_NEST_REC_O(40555))/EC_NEST_REC(40555)&lt;/Q&gt;&lt;R&gt;1&lt;/R&gt;&lt;C&gt;1&lt;/C&gt;&lt;D xsi:type="xsd:double"&gt;0.5588235&lt;/D&gt;&lt;/FQL&gt;&lt;FQL&gt;&lt;Q&gt;DE0007236101^1.0*EC_NEST_REC_H(40555)/EC_NEST_REC(40555)&lt;/Q&gt;&lt;R&gt;1&lt;/R&gt;&lt;C&gt;1&lt;/C&gt;&lt;D xsi:type="xsd:double"&gt;0.3529412&lt;/D&gt;&lt;/FQL&gt;&lt;FQL&gt;&lt;Q&gt;DE0007236101^1.0*(EC_NEST_REC_S(40555)+EC_NEST_REC_U(40555))/EC_NEST_REC(40555)&lt;/Q&gt;&lt;R&gt;1&lt;/R&gt;&lt;C&gt;1&lt;/C&gt;&lt;D xsi:type="xsd:double"&gt;0.0882353&lt;/D&gt;&lt;/FQL&gt;&lt;FQL&gt;&lt;Q&gt;DE0007236101^1.0*(EC_NEST_REC_B(40586)+EC_NEST_REC_O(40586))/EC_NEST_REC(40586)&lt;/Q&gt;&lt;R&gt;1&lt;/R&gt;&lt;C&gt;1&lt;/C&gt;&lt;D xsi:type="xsd:double"&gt;0.5882353&lt;/D&gt;&lt;/FQL&gt;&lt;FQL&gt;&lt;Q&gt;DE0007236101^1.0*EC_NEST_REC_H(40586)/EC_NEST_REC(40586)&lt;/Q&gt;&lt;R&gt;1&lt;/R&gt;&lt;C&gt;1&lt;/C&gt;&lt;D xsi:type="xsd:double"&gt;0.3529412&lt;/D&gt;&lt;/FQL&gt;&lt;FQL&gt;&lt;Q&gt;DE0007236101^1.0*(EC_NEST_REC_S(40586)+EC_NEST_REC_U(40586))/EC_NEST_REC(40586)&lt;/Q&gt;&lt;R&gt;1&lt;/R&gt;&lt;C&gt;1&lt;/C&gt;&lt;D xsi:type="xsd:double"&gt;0.05882353&lt;/D&gt;&lt;/FQL&gt;&lt;FQL&gt;&lt;Q&gt;DE0007236101^1.0*(EC_NEST_REC_B(40614)+EC_NEST_REC_O(40614))/EC_NEST_REC(40614)&lt;/Q&gt;&lt;R&gt;1&lt;/R&gt;&lt;C&gt;1&lt;/C&gt;&lt;D xsi:type="xsd:double"&gt;0.60000000000000009&lt;/D&gt;&lt;/FQL&gt;&lt;FQL&gt;&lt;Q&gt;DE0007236101^1.0*EC_NEST_REC_H(40614)/EC_NEST_REC(40614)&lt;/Q&gt;&lt;R&gt;1&lt;/R&gt;&lt;C&gt;1&lt;/C&gt;&lt;D xsi:type="xsd:double"&gt;0.3428572&lt;/D&gt;&lt;/FQL&gt;&lt;FQL&gt;&lt;Q&gt;DE0007236101^1.0*(EC_NEST_REC_S(40614)+EC_NEST_REC_U(40614))/EC_NEST_REC(40614)&lt;/Q&gt;&lt;R&gt;1&lt;/R&gt;&lt;C&gt;1&lt;/C&gt;&lt;D xsi:type="xsd:double"&gt;0.057142860000000004&lt;/D&gt;&lt;/FQL&gt;&lt;FQL&gt;&lt;Q&gt;DE0007236101^1.0*(EC_NEST_REC_B(40645)+EC_NEST_REC_O(40645))/EC_NEST_REC(40645)&lt;/Q&gt;&lt;R&gt;1&lt;/R&gt;&lt;C&gt;1&lt;/C&gt;&lt;D xsi:type="xsd:double"&gt;0.6571429&lt;/D&gt;&lt;/FQL&gt;&lt;FQL&gt;&lt;Q&gt;DE0007236101^1.0*EC_NEST_REC_H(40645)/EC_NEST_REC(40645)&lt;/Q&gt;&lt;R&gt;1&lt;/R&gt;&lt;C&gt;1&lt;/C&gt;&lt;D xsi:type="xsd:double"&gt;0.2857143&lt;/D&gt;&lt;/FQL&gt;&lt;FQL&gt;&lt;Q&gt;DE0007236101^1.0*(EC_NEST_REC_S(40645)+EC_NEST_REC_U(40645))/EC_NEST_REC(40645)&lt;/Q&gt;&lt;R&gt;1&lt;/R&gt;&lt;C&gt;1&lt;/C&gt;&lt;D xsi:type="xsd:double"&gt;0.057142860000000004&lt;/D&gt;&lt;/FQL&gt;&lt;FQL&gt;&lt;Q&gt;DE0007236101^1.0*(EC_NEST_REC_B(40675)+EC_NEST_REC_O(40675))/EC_NEST_REC(40675)&lt;/Q&gt;&lt;R&gt;1&lt;/R&gt;&lt;C&gt;1&lt;/C&gt;&lt;D xsi:type="xsd:double"&gt;0.6756757&lt;/D&gt;&lt;/FQL&gt;&lt;FQL&gt;&lt;Q&gt;DE0007236101^1.0*EC_NEST_REC_H(40675)/EC_NEST_REC(40675)&lt;/Q&gt;&lt;R&gt;1&lt;/R&gt;&lt;C&gt;1&lt;/C&gt;&lt;D xsi:type="xsd:double"&gt;0.2432432&lt;/D&gt;&lt;/FQL&gt;&lt;FQL&gt;&lt;Q&gt;DE0007236101^1.0*(EC_NEST_REC_S(40675)+EC_NEST_REC_U(40675))/EC_NEST_REC(40675)&lt;/Q&gt;&lt;R&gt;1&lt;/R&gt;&lt;C&gt;1&lt;/C&gt;&lt;D xsi:type="xsd:double"&gt;0.08108108&lt;/D&gt;&lt;/FQL&gt;&lt;FQL&gt;&lt;Q&gt;DE0007236101^1.0*(EC_NEST_REC_B(40706)+EC_NEST_REC_O(40706))/EC_NEST_REC(40706)&lt;/Q&gt;&lt;R&gt;1&lt;/R&gt;&lt;C&gt;1&lt;/C&gt;&lt;D xsi:type="xsd:double"&gt;0.6666667&lt;/D&gt;&lt;/FQL&gt;&lt;FQL&gt;&lt;Q&gt;DE0007236101^1.0*EC_NEST_REC_H(40706)/EC_NEST_REC(40706)&lt;/Q&gt;&lt;R&gt;1&lt;/R&gt;&lt;C&gt;1&lt;/C&gt;&lt;D xsi:type="xsd:double"&gt;0.2564103&lt;/D&gt;&lt;/FQL&gt;&lt;FQL&gt;&lt;Q&gt;DE0007236101^1.0*(EC_NEST_REC_S(40706)+EC_NEST_REC_U(40706))/EC_NEST_REC(40706)&lt;/Q&gt;&lt;R&gt;1&lt;/R&gt;&lt;C&gt;1&lt;/C&gt;&lt;D xsi:type="xsd:double"&gt;0.07692308&lt;/D&gt;&lt;/FQL&gt;&lt;FQL&gt;&lt;Q&gt;DE0007236101^1.0*(EC_NEST_REC_B(40736)+EC_NEST_REC_O(40736))/EC_NEST_REC(40736)&lt;/Q&gt;&lt;R&gt;1&lt;/R&gt;&lt;C&gt;1&lt;/C&gt;&lt;D xsi:type="xsd:double"&gt;0.7179487&lt;/D&gt;&lt;/FQL&gt;&lt;FQL&gt;&lt;Q&gt;DE0007236101^1.0*EC_NEST_REC_H(40736)/EC_NEST_REC(40736)&lt;/Q&gt;&lt;R&gt;1&lt;/R&gt;&lt;C&gt;1&lt;/C&gt;&lt;D xsi:type="xsd:double"&gt;0.20512819999999998&lt;/D&gt;&lt;/FQL&gt;&lt;FQL&gt;&lt;Q&gt;DE0007236101^1.0*(EC_NEST_REC_S(40736)+EC_NEST_REC_U(40736))/EC_NEST_REC(40736)&lt;/Q&gt;&lt;R&gt;1&lt;/R&gt;&lt;C&gt;1&lt;/C&gt;&lt;D xsi:type="xsd:double"&gt;0.07692308&lt;/D&gt;&lt;/FQL&gt;&lt;FQL&gt;&lt;Q&gt;DE0007236101^1.0*(EC_NEST_REC_B(40767)+EC_NEST_REC_O(40767))/EC_NEST_REC(40767)&lt;/Q&gt;&lt;R&gt;1&lt;/R&gt;&lt;C&gt;1&lt;/C&gt;&lt;D xsi:type="xsd:double"&gt;0.70000000000000007&lt;/D&gt;&lt;/FQL&gt;&lt;FQL&gt;&lt;Q&gt;DE0007236101^1.0*EC_NEST_REC_H(40767)/EC_NEST_REC(40767)&lt;/Q&gt;&lt;R&gt;1&lt;/R&gt;&lt;C&gt;1&lt;/C&gt;&lt;D xsi:type="xsd:double"&gt;0.25&lt;/D&gt;&lt;/FQL&gt;&lt;FQL&gt;&lt;Q&gt;DE0007236101^1.0*(EC_NEST_REC_S(40767)+EC_NEST_REC_U(40767))/EC_NEST_REC(40767)&lt;/Q&gt;&lt;R&gt;1&lt;/R&gt;&lt;C&gt;1&lt;/C&gt;&lt;D xsi:type="xsd:double"&gt;0.05&lt;/D&gt;&lt;/FQL&gt;&lt;FQL&gt;&lt;Q&gt;DE0007236101^1.0*(EC_NEST_REC_B(40798)+EC_NEST_REC_O(40798))/EC_NEST_REC(40798)&lt;/Q&gt;&lt;R&gt;1&lt;/R&gt;&lt;C&gt;1&lt;/C&gt;&lt;D xsi:type="xsd:double"&gt;0.65&lt;/D&gt;&lt;/FQL&gt;&lt;FQL&gt;&lt;Q&gt;DE0007236101^1.0*EC_NEST_REC_H(40798)/EC_NEST_REC(40798)&lt;/Q&gt;&lt;R&gt;1&lt;/R&gt;&lt;C&gt;1&lt;/C&gt;&lt;D xsi:type="xsd:double"&gt;0.30000000000000004&lt;/D&gt;&lt;/FQL&gt;&lt;FQL&gt;&lt;Q&gt;DE0007236101^1.0*(EC_NEST_REC_S(40798)+EC_NEST_REC_U(40798))/EC_NEST_REC(40798)&lt;/Q&gt;&lt;R&gt;1&lt;/R&gt;&lt;C&gt;1&lt;/C&gt;&lt;D xsi:type="xsd:double"&gt;0.05&lt;/D&gt;&lt;/FQL&gt;&lt;FQL&gt;&lt;Q&gt;DE0007236101^1.0*(EC_NEST_REC_B(40828)+EC_NEST_REC_O(40828))/EC_NEST_REC(40828)&lt;/Q&gt;&lt;R&gt;1&lt;/R&gt;&lt;C&gt;1&lt;/C&gt;&lt;D xsi:type="xsd:double"&gt;0.625&lt;/D&gt;&lt;/FQL&gt;&lt;FQL&gt;&lt;Q&gt;DE0007236101^1.0*EC_NEST_REC_H(40828)/EC_NEST_REC(40828)&lt;/Q&gt;&lt;R&gt;1&lt;/R&gt;&lt;C&gt;1&lt;/C&gt;&lt;D xsi:type="xsd:double"&gt;0.325&lt;/D&gt;&lt;/FQL&gt;&lt;FQL&gt;&lt;Q&gt;DE0007236101^1.0*(EC_NEST_REC_S(40828)+EC_NEST_REC_U(40828))/EC_NEST_REC(40828)&lt;/Q&gt;&lt;R&gt;1&lt;/R&gt;&lt;C&gt;1&lt;/C&gt;&lt;D xsi:type="xsd:double"&gt;0.05&lt;/D&gt;&lt;/FQL&gt;&lt;FQL&gt;&lt;Q&gt;DE0007236101^1.0*(EC_NEST_REC_B(40859)+EC_NEST_REC_O(40859))/EC_NEST_REC(40859)&lt;/Q&gt;&lt;R&gt;1&lt;/R&gt;&lt;C&gt;1&lt;/C&gt;&lt;D xsi:type="xsd:double"&gt;0.5789474&lt;/D&gt;&lt;/FQL&gt;&lt;FQL&gt;&lt;Q&gt;DE0007236101^1.0*EC_NEST_REC_H(40859)/EC_NEST_REC(40859)&lt;/Q&gt;&lt;R&gt;1&lt;/R&gt;&lt;C&gt;1&lt;/C&gt;&lt;D xsi:type="xsd:double"&gt;0.368421&lt;/D&gt;&lt;/FQL&gt;&lt;FQL&gt;&lt;Q&gt;DE0007236101^1.0*(EC_NEST_REC_S(40859)+EC_NEST_REC_U(40859))/EC_NEST_REC(40859)&lt;/Q&gt;&lt;R&gt;1&lt;/R&gt;&lt;C&gt;1&lt;/C&gt;&lt;D xsi:type="xsd:double"&gt;0.052631580000000004&lt;/D&gt;&lt;/FQL&gt;&lt;FQL&gt;&lt;Q&gt;ES0178430E18^JULIAN(FF_FISCAL_DATE(ANN,40861,,,RF,"DATEN"))&lt;/Q&gt;&lt;R&gt;1&lt;/R&gt;&lt;C&gt;1&lt;/C&gt;&lt;D xsi:type="xsd:int"&gt;40543&lt;/D&gt;&lt;/FQL&gt;&lt;FQL&gt;&lt;Q&gt;ES0178430E18^FF_CAPEX_FIX(ANN,2010,,,,EUR)&lt;/Q&gt;&lt;R&gt;1&lt;/R&gt;&lt;C&gt;1&lt;/C&gt;&lt;D xsi:type="xsd:double"&gt;8944&lt;/D&gt;&lt;/FQL&gt;&lt;FQL&gt;&lt;Q&gt;ES0178430E18^FF_NET_INC(ANN,2010,,,,EUR)&lt;/Q&gt;&lt;R&gt;1&lt;/R&gt;&lt;C&gt;1&lt;/C&gt;&lt;D xsi:type="xsd:double"&gt;10167&lt;/D&gt;&lt;/FQL&gt;&lt;FQL&gt;&lt;Q&gt;ES0178430E18^FF_EBIT_IB(ANN,2010,,,,EUR)&lt;/Q&gt;&lt;R&gt;1&lt;/R&gt;&lt;C&gt;1&lt;/C&gt;&lt;D xsi:type="xsd:double"&gt;11342&lt;/D&gt;&lt;/FQL&gt;&lt;FQL&gt;&lt;Q&gt;ES0178430E18^FF_EBITDA_IB(ANN,2010,,,,EUR)&lt;/Q&gt;&lt;R&gt;1&lt;/R&gt;&lt;C&gt;1&lt;/C&gt;&lt;D xsi:type="xsd:double"&gt;20645&lt;/D&gt;&lt;/FQL&gt;&lt;FQL&gt;&lt;Q&gt;ES0178430E18^FF_SALES(ANN,2010,,,,EUR)&lt;/Q&gt;&lt;R&gt;1&lt;/R&gt;&lt;C&gt;1&lt;/C&gt;&lt;D xsi:type="xsd:double"&gt;60737&lt;/D&gt;&lt;/FQL&gt;&lt;FQL&gt;&lt;Q&gt;ES0178430E18^ECA_MED_SALES(2011,0,,,"CUR=EUR")&lt;/Q&gt;&lt;R&gt;1&lt;/R&gt;&lt;C&gt;1&lt;/C&gt;&lt;D xsi:type="xsd:double"&gt;62756.100000000006&lt;/D&gt;&lt;/FQL&gt;&lt;FQL&gt;&lt;Q&gt;ES0178430E18^ECA_MED_SALES(2012,0,,,"CUR=EUR")&lt;/Q&gt;&lt;R&gt;1&lt;/R&gt;&lt;C&gt;1&lt;/C&gt;&lt;D xsi:type="xsd:double"&gt;63104.700000000004&lt;/D&gt;&lt;/FQL&gt;&lt;FQL&gt;&lt;Q&gt;ES0178430E18^ECA_MED_SALES(2013,0,,,"CUR=EUR")&lt;/Q&gt;&lt;R&gt;1&lt;/R&gt;&lt;C&gt;1&lt;/C&gt;&lt;D xsi:type="xsd:double"&gt;63664.450000000004&lt;/D&gt;&lt;/FQL&gt;&lt;FQL&gt;&lt;Q&gt;ES0178430E18^ECA_MED_SALES(2014,0,,,"CUR=EUR")&lt;/Q&gt;&lt;R&gt;1&lt;/R&gt;&lt;C&gt;1&lt;/C&gt;&lt;D xsi:type="xsd:double"&gt;64079.85&lt;/D&gt;&lt;/FQL&gt;&lt;FQL&gt;&lt;Q&gt;ES0178430E18^ECA_MED_EBITDA(2011,0,,,"CUR=EUR")&lt;/Q&gt;&lt;R&gt;1&lt;/R&gt;&lt;C&gt;1&lt;/C&gt;&lt;D xsi:type="xsd:double"&gt;23102.25&lt;/D&gt;&lt;/FQL&gt;&lt;FQL&gt;&lt;Q&gt;ES0178430E18^ECA_MED_EBITDA(2012,0,,,"CUR=EUR")&lt;/Q&gt;&lt;R&gt;1&lt;/R&gt;&lt;C&gt;1&lt;/C&gt;&lt;D xsi:type="xsd:double"&gt;23105.350000000002&lt;/D&gt;&lt;/FQL&gt;&lt;FQL&gt;&lt;Q&gt;ES0178430E18^ECA_MED_EBITDA(2013,0,,,"CUR=EUR")&lt;/Q&gt;&lt;R&gt;1&lt;/R&gt;&lt;C&gt;1&lt;/C&gt;&lt;D xsi:type="xsd:double"&gt;23443.5&lt;/D&gt;&lt;/FQL&gt;&lt;FQL&gt;&lt;Q&gt;ES0178430E18^ECA_MED_EBITDA(2014,0,,,"CUR=EUR")&lt;/Q&gt;&lt;R&gt;1&lt;/R&gt;&lt;C&gt;1&lt;/C&gt;&lt;D xsi:type="xsd:double"&gt;23593&lt;/D&gt;&lt;/FQL&gt;&lt;FQL&gt;&lt;Q&gt;ES0178430E18^ECA_MED_EBIT(2011,0,,,"CUR=EUR")&lt;/Q&gt;&lt;R&gt;1&lt;/R&gt;&lt;C&gt;1&lt;/C&gt;&lt;D xsi:type="xsd:double"&gt;12588.300000000001&lt;/D&gt;&lt;/FQL&gt;&lt;FQL&gt;&lt;Q&gt;ES0178430E18^ECA_MED_EBIT(2012,0,,,"CUR=EUR")&lt;/Q&gt;&lt;R&gt;1&lt;/R&gt;&lt;C&gt;1&lt;/C&gt;&lt;D xsi:type="xsd:double"&gt;13212.1&lt;/D&gt;&lt;/FQL&gt;&lt;FQL&gt;&lt;Q&gt;ES0178430E18^ECA_MED_EBIT(2013,0,,,"CUR=EUR")&lt;/Q&gt;&lt;R&gt;1&lt;/R&gt;&lt;C&gt;1&lt;/C&gt;&lt;D xsi:type="xsd:double"&gt;13646&lt;/D&gt;&lt;/FQL&gt;&lt;FQL&gt;&lt;Q&gt;ES0178430E18^ECA_MED_EBIT(2014,0,,,"CUR=EUR")&lt;/Q&gt;&lt;R&gt;1&lt;/R&gt;&lt;C&gt;1&lt;/C&gt;&lt;D xsi:type="xsd:double"&gt;14170.5&lt;/D&gt;&lt;/FQL&gt;&lt;FQL&gt;&lt;Q&gt;ES0178430E18^ECA_MED_NET(2011,0,,,"CUR=EUR")&lt;/Q&gt;&lt;R&gt;1&lt;/R&gt;&lt;C&gt;1&lt;/C&gt;&lt;D xsi:type="xsd:double"&gt;6290.9000000000005&lt;/D&gt;&lt;/FQL&gt;&lt;FQL&gt;&lt;Q&gt;ES0178430E18^ECA_MED_NET(2012,0,,,"CUR=EUR")&lt;/Q&gt;&lt;R&gt;1&lt;/R&gt;&lt;C&gt;1&lt;/C&gt;&lt;D xsi:type="xsd:double"&gt;7390.835&lt;/D&gt;&lt;/FQL&gt;&lt;FQL&gt;&lt;Q&gt;ES0178430E18^ECA_MED_NET(2013,0,,,"CUR=EUR")&lt;/Q&gt;&lt;R&gt;1&lt;/R&gt;&lt;C&gt;1&lt;/C&gt;&lt;D xsi:type="xsd:double"&gt;7630&lt;/D&gt;&lt;/FQL&gt;&lt;FQL&gt;&lt;Q&gt;ES0178430E18^ECA_MED_NET(2014,0,,,"CUR=EUR")&lt;/Q&gt;&lt;R&gt;1&lt;/R&gt;&lt;C&gt;1&lt;/C&gt;&lt;D xsi:type="xsd:double"&gt;7758&lt;/D&gt;&lt;/FQL&gt;&lt;FQL&gt;&lt;Q&gt;ES0178430E18^ECA_MED_CAPEX(2011,0,,,"CUR=EUR")&lt;/Q&gt;&lt;R&gt;1&lt;/R&gt;&lt;C&gt;1&lt;/C&gt;&lt;D xsi:type="xsd:double"&gt;9200.4&lt;/D&gt;&lt;/FQL&gt;&lt;FQL&gt;&lt;Q&gt;ES0178430E18^ECA_MED_CAPEX(2012,0,,,"CUR=EUR")&lt;/Q&gt;&lt;R&gt;1&lt;/R&gt;&lt;C&gt;1&lt;/C&gt;&lt;D xsi:type="xsd:double"&gt;9017.5&lt;/D&gt;&lt;/FQL&gt;&lt;FQL&gt;&lt;Q&gt;ES0178430E18^ECA_MED_CAPEX(2013,0,,,"CUR=EUR")&lt;/Q&gt;&lt;R&gt;1&lt;/R&gt;&lt;C&gt;1&lt;/C&gt;&lt;D xsi:type="xsd:double"&gt;8999&lt;/D&gt;&lt;/FQL&gt;&lt;FQL&gt;&lt;Q&gt;ES0178430E18^ECA_MED_CAPEX(2014,0,,,"CUR=EUR")&lt;/Q&gt;&lt;R&gt;1&lt;/R&gt;&lt;C&gt;1&lt;/C&gt;&lt;D xsi:type="xsd:double"&gt;8808.5&lt;/D&gt;&lt;/FQL&gt;&lt;FQL&gt;&lt;Q&gt;ES0178430E18^FF_SALES(ANN,2006,,,,EUR)&lt;/Q&gt;&lt;R&gt;1&lt;/R&gt;&lt;C&gt;1&lt;/C&gt;&lt;D xsi:type="xsd:double"&gt;52901&lt;/D&gt;&lt;/FQL&gt;&lt;FQL&gt;&lt;Q&gt;ES0178430E18^FF_SALES(ANN,2007,,,,EUR)&lt;/Q&gt;&lt;R&gt;1&lt;/R&gt;&lt;C&gt;1&lt;/C&gt;&lt;D xsi:type="xsd:double"&gt;56441&lt;/D&gt;&lt;/FQL&gt;&lt;FQL&gt;&lt;Q&gt;ES0178430E18^FF_SALES(ANN,2008,,,,EUR)&lt;/Q&gt;&lt;R&gt;1&lt;/R&gt;&lt;C&gt;1&lt;/C&gt;&lt;D xsi:type="xsd:double"&gt;57946&lt;/D&gt;&lt;/FQL&gt;&lt;FQL&gt;&lt;Q&gt;ES0178430E18^FF_SALES(ANN,2009,,,,EUR)&lt;/Q&gt;&lt;R&gt;1&lt;/R&gt;&lt;C&gt;1&lt;/C&gt;&lt;D xsi:type="xsd:double"&gt;56731&lt;/D&gt;&lt;/FQL&gt;&lt;FQL&gt;&lt;Q&gt;ES0178430E18^FF_EBITDA_IB(ANN,2006,,,,EUR)&lt;/Q&gt;&lt;R&gt;1&lt;/R&gt;&lt;C&gt;1&lt;/C&gt;&lt;D xsi:type="xsd:double"&gt;19488&lt;/D&gt;&lt;/FQL&gt;&lt;FQL&gt;&lt;Q&gt;ES0178430E18^FF_EBITDA_IB(ANN,2007,,,,EUR)&lt;/Q&gt;&lt;R&gt;1&lt;/R&gt;&lt;C&gt;1&lt;/C&gt;&lt;D xsi:type="xsd:double"&gt;20615&lt;/D&gt;&lt;/FQL&gt;&lt;FQL&gt;&lt;Q&gt;ES0178430E18^FF_EBITDA_IB(ANN,2008,,,,EUR)&lt;/Q&gt;&lt;R&gt;1&lt;/R&gt;&lt;C&gt;1&lt;/C&gt;&lt;D xsi:type="xsd:double"&gt;21966&lt;/D&gt;&lt;/FQL&gt;&lt;FQL&gt;&lt;Q&gt;ES0178430E18^FF_EBITDA_IB(ANN,2009,,,,EUR)&lt;/Q&gt;&lt;R&gt;1&lt;/R&gt;&lt;C&gt;1&lt;/C&gt;&lt;D xsi:type="xsd:double"&gt;21759&lt;/D&gt;&lt;/FQL&gt;&lt;FQL&gt;&lt;Q&gt;ES0178430E18^FF_EBIT_IB(ANN,2006,,,,EUR)&lt;/Q&gt;&lt;R&gt;1&lt;/R&gt;&lt;C&gt;1&lt;/C&gt;&lt;D xsi:type="xsd:double"&gt;9784&lt;/D&gt;&lt;/FQL&gt;&lt;FQL&gt;&lt;Q&gt;ES0178430E18^FF_EBIT_IB(ANN,2007,,,,EUR)&lt;/Q&gt;&lt;R&gt;1&lt;/R&gt;&lt;C&gt;1&lt;/C&gt;&lt;D xsi:type="xsd:double"&gt;11179&lt;/D&gt;&lt;/FQL&gt;&lt;FQL&gt;&lt;Q&gt;ES0178430E18^FF_EBIT_IB(ANN,2008,,,,EUR)&lt;/Q&gt;&lt;R&gt;1&lt;/R&gt;&lt;C&gt;1&lt;/C&gt;&lt;D xsi:type="xsd:double"&gt;12920&lt;/D&gt;&lt;/FQL&gt;&lt;FQL&gt;&lt;Q&gt;ES0178430E18^FF_EBIT_IB(ANN,2009,,,,EUR)&lt;/Q&gt;&lt;R&gt;1&lt;/R&gt;&lt;C&gt;1&lt;/C&gt;&lt;D xsi:type="xsd:double"&gt;12803&lt;/D&gt;&lt;/FQL&gt;&lt;FQL&gt;&lt;Q&gt;ES0178430E18^FF_NET_INC(ANN,2006,,,,EUR)&lt;/Q&gt;&lt;R&gt;1&lt;/R&gt;&lt;C&gt;1&lt;/C&gt;&lt;D xsi:type="xsd:double"&gt;4637&lt;/D&gt;&lt;/FQL&gt;&lt;FQL&gt;&lt;Q&gt;ES0178430E18^FF_NET_INC(ANN,2007,,,,EUR)&lt;/Q&gt;&lt;R&gt;1&lt;/R&gt;&lt;C&gt;1&lt;/C&gt;&lt;D xsi:type="xsd:double"&gt;8906&lt;/D&gt;&lt;/FQL&gt;&lt;FQL&gt;&lt;Q&gt;ES0178430E18^FF_NET_INC(ANN,2008,,,,EUR)&lt;/Q&gt;&lt;R&gt;1&lt;/R&gt;&lt;C&gt;1&lt;/C&gt;&lt;D xsi:type="xsd:double"&gt;7592&lt;/D&gt;&lt;/FQL&gt;&lt;FQL&gt;&lt;Q&gt;ES0178430E18^FF_NET_INC(ANN,2009,,,,EUR)&lt;/Q&gt;&lt;R&gt;1&lt;/R&gt;&lt;C&gt;1&lt;/C&gt;&lt;D xsi:type="xsd:double"&gt;7776&lt;/D&gt;&lt;/FQL&gt;&lt;FQL&gt;&lt;Q&gt;ES0178430E18^FF_CAPEX_FIX(ANN,2006,,,,EUR)&lt;/Q&gt;&lt;R&gt;1&lt;/R&gt;&lt;C&gt;1&lt;/C&gt;&lt;D xsi:type="xsd:double"&gt;6933&lt;/D&gt;&lt;/FQL&gt;&lt;FQL&gt;&lt;Q&gt;ES0178430E18^FF_CAPEX_FIX(ANN,2007,,,,EUR)&lt;/Q&gt;&lt;R&gt;1&lt;/R&gt;&lt;C&gt;1&lt;/C&gt;&lt;D xsi:type="xsd:double"&gt;7274&lt;/D&gt;&lt;/FQL&gt;&lt;FQL&gt;&lt;Q&gt;ES0178430E18^FF_CAPEX_FIX(ANN,2008,,,,EUR)&lt;/Q&gt;&lt;R&gt;1&lt;/R&gt;&lt;C&gt;1&lt;/C&gt;&lt;D xsi:type="xsd:double"&gt;7889&lt;/D&gt;&lt;/FQL&gt;&lt;FQL&gt;&lt;Q&gt;ES0178430E18^FF_CAPEX_FIX(ANN,2009,,,,EUR)&lt;/Q&gt;&lt;R&gt;1&lt;/R&gt;&lt;C&gt;1&lt;/C&gt;&lt;D xsi:type="xsd:double"&gt;7593&lt;/D&gt;&lt;/FQL&gt;&lt;FQL&gt;&lt;Q&gt;ES0178430E18^1.0*(EC_NEST_REC_B(40494)+EC_NEST_REC_O(40494))/EC_NEST_REC(40494)&lt;/Q&gt;&lt;R&gt;1&lt;/R&gt;&lt;C&gt;1&lt;/C&gt;&lt;D xsi:type="xsd:double"&gt;0.78378379999999992&lt;/D&gt;&lt;/FQL&gt;&lt;FQL&gt;&lt;Q&gt;ES0178430E18^1.0*EC_NEST_REC_H(40494)/EC_NEST_REC(40494)&lt;/Q&gt;&lt;R&gt;1&lt;/R&gt;&lt;C&gt;1&lt;/C&gt;&lt;D xsi:type="xsd:double"&gt;0.1621622&lt;/D&gt;&lt;/FQL&gt;&lt;FQL&gt;&lt;Q&gt;ES0178430E18^1.0*(EC_NEST_REC_S(40494)+EC_NEST_REC_U(40494))/EC_NEST_REC(40494)&lt;/Q&gt;&lt;R&gt;1&lt;/R&gt;&lt;C&gt;1&lt;/C&gt;&lt;D xsi:type="xsd:double"&gt;0.05405406&lt;/D&gt;&lt;/FQL&gt;&lt;FQL&gt;&lt;Q&gt;ES0178430E18^1.0*(EC_NEST_REC_B(40524)+EC_NEST_REC_O(40524))/EC_NEST_REC(40524)&lt;/Q&gt;&lt;R&gt;1&lt;/R&gt;&lt;C&gt;1&lt;/C&gt;&lt;D xsi:type="xsd:double"&gt;0.74359000000000008&lt;/D&gt;&lt;/FQL&gt;&lt;FQL&gt;&lt;Q&gt;ES0178430E18^1.0*EC_NEST_REC_H(40524)/EC_NEST_REC(40524)&lt;/Q&gt;&lt;R&gt;1&lt;/R&gt;&lt;C&gt;1&lt;/C&gt;&lt;D xsi:type="xsd:double"&gt;0.23076919999999998&lt;/D&gt;&lt;/FQL&gt;&lt;FQL&gt;&lt;Q&gt;ES0178430E18^1.0*(EC_NEST_REC_S(40524)+EC_NEST_REC_U(40524))/EC_NEST_REC(40524)&lt;/Q&gt;&lt;R&gt;1&lt;/R&gt;&lt;C&gt;1&lt;/C&gt;&lt;D xsi:type="xsd:double"&gt;0.025641030000000002&lt;/D&gt;&lt;/FQL&gt;&lt;FQL&gt;&lt;Q&gt;ES0178430E18^1.0*(EC_NEST_REC_B(40555)+EC_NEST_REC_O(40555))/EC_NEST_REC(40555)&lt;/Q&gt;&lt;R&gt;1&lt;/R&gt;&lt;C&gt;1&lt;/C&gt;&lt;D xsi:type="xsd:double"&gt;0.6923077&lt;/D&gt;&lt;/FQL&gt;&lt;FQL&gt;&lt;Q&gt;ES0178430E18^1.0*EC_NEST_REC_H(40555)/EC_NEST_REC(40555)&lt;/Q&gt;&lt;R&gt;1&lt;/R&gt;&lt;C&gt;1&lt;/C&gt;&lt;D xsi:type="xsd:double"&gt;0.2820513&lt;/D&gt;&lt;/FQL&gt;&lt;FQL&gt;&lt;Q&gt;ES0178430E18^1.0*(EC_NEST_REC_S(40555)+EC_NEST_REC_U(40555))/EC_NEST_REC(40555)&lt;/Q&gt;&lt;R&gt;1&lt;/R&gt;&lt;C&gt;1&lt;/C&gt;&lt;D xsi:type="xsd:double"&gt;0.025641030000000002&lt;/D&gt;&lt;/FQL&gt;&lt;FQL&gt;&lt;Q&gt;ES0178430E18^1.0*(EC_NEST_REC_B(40586)+EC_NEST_REC_O(40586))/EC_NEST_REC(40586)&lt;/Q&gt;&lt;R&gt;1&lt;/R&gt;&lt;C&gt;1&lt;/C&gt;&lt;D xsi:type="xsd:double"&gt;0.71428569999999991&lt;/D&gt;&lt;/FQL&gt;&lt;FQL&gt;&lt;Q&gt;ES0178430E18^1.0*EC_NEST_REC_H(40586)/EC_NEST_REC(40586)&lt;/Q&gt;&lt;R&gt;1&lt;/R&gt;&lt;C&gt;1&lt;/C&gt;&lt;D xsi:type="xsd:double"&gt;0.23809519999999998&lt;/D&gt;&lt;/FQL&gt;&lt;FQL&gt;&lt;Q&gt;ES0178430E18^1.0*(EC_NEST_REC_S(40586)+EC_NEST_REC_U(40586))/EC_NEST_REC(40586)&lt;/Q&gt;&lt;R&gt;1&lt;/R&gt;&lt;C&gt;1&lt;/C&gt;&lt;D xsi:type="xsd:double"&gt;0.04761905&lt;/D&gt;&lt;/FQL&gt;&lt;FQL&gt;&lt;Q&gt;ES0178430E18^1.0*(EC_NEST_REC_B(40614)+EC_NEST_REC_O(40614))/EC_NEST_REC(40614)&lt;/Q&gt;&lt;R&gt;1&lt;/R&gt;&lt;</t>
        </r>
      </text>
    </comment>
    <comment ref="A63" authorId="2" shapeId="0" xr:uid="{00000000-0006-0000-0000-000040000000}">
      <text>
        <r>
          <rPr>
            <b/>
            <sz val="9"/>
            <color indexed="81"/>
            <rFont val="Tahoma"/>
            <family val="2"/>
          </rPr>
          <t>C&gt;1&lt;/C&gt;&lt;D xsi:type="xsd:double"&gt;0.64102569999999992&lt;/D&gt;&lt;/FQL&gt;&lt;FQL&gt;&lt;Q&gt;ES0178430E18^1.0*EC_NEST_REC_H(40614)/EC_NEST_REC(40614)&lt;/Q&gt;&lt;R&gt;1&lt;/R&gt;&lt;C&gt;1&lt;/C&gt;&lt;D xsi:type="xsd:double"&gt;0.3076923&lt;/D&gt;&lt;/FQL&gt;&lt;FQL&gt;&lt;Q&gt;ES0178430E18^1.0*(EC_NEST_REC_S(40614)+EC_NEST_REC_U(40614))/EC_NEST_REC(40614)&lt;/Q&gt;&lt;R&gt;1&lt;/R&gt;&lt;C&gt;1&lt;/C&gt;&lt;D xsi:type="xsd:double"&gt;0.05128205&lt;/D&gt;&lt;/FQL&gt;&lt;FQL&gt;&lt;Q&gt;ES0178430E18^1.0*(EC_NEST_REC_B(40645)+EC_NEST_REC_O(40645))/EC_NEST_REC(40645)&lt;/Q&gt;&lt;R&gt;1&lt;/R&gt;&lt;C&gt;1&lt;/C&gt;&lt;D xsi:type="xsd:double"&gt;0.60000000000000009&lt;/D&gt;&lt;/FQL&gt;&lt;FQL&gt;&lt;Q&gt;ES0178430E18^1.0*EC_NEST_REC_H(40645)/EC_NEST_REC(40645)&lt;/Q&gt;&lt;R&gt;1&lt;/R&gt;&lt;C&gt;1&lt;/C&gt;&lt;D xsi:type="xsd:double"&gt;0.30000000000000004&lt;/D&gt;&lt;/FQL&gt;&lt;FQL&gt;&lt;Q&gt;ES0178430E18^1.0*(EC_NEST_REC_S(40645)+EC_NEST_REC_U(40645))/EC_NEST_REC(40645)&lt;/Q&gt;&lt;R&gt;1&lt;/R&gt;&lt;C&gt;1&lt;/C&gt;&lt;D xsi:type="xsd:double"&gt;0.1&lt;/D&gt;&lt;/FQL&gt;&lt;FQL&gt;&lt;Q&gt;ES0178430E18^1.0*(EC_NEST_REC_B(40675)+EC_NEST_REC_O(40675))/EC_NEST_REC(40675)&lt;/Q&gt;&lt;R&gt;1&lt;/R&gt;&lt;C&gt;1&lt;/C&gt;&lt;D xsi:type="xsd:double"&gt;0.5952381&lt;/D&gt;&lt;/FQL&gt;&lt;FQL&gt;&lt;Q&gt;ES0178430E18^1.0*EC_NEST_REC_H(40675)/EC_NEST_REC(40675)&lt;/Q&gt;&lt;R&gt;1&lt;/R&gt;&lt;C&gt;1&lt;/C&gt;&lt;D xsi:type="xsd:double"&gt;0.30952379999999996&lt;/D&gt;&lt;/FQL&gt;&lt;FQL&gt;&lt;Q&gt;ES0178430E18^1.0*(EC_NEST_REC_S(40675)+EC_NEST_REC_U(40675))/EC_NEST_REC(40675)&lt;/Q&gt;&lt;R&gt;1&lt;/R&gt;&lt;C&gt;1&lt;/C&gt;&lt;D xsi:type="xsd:double"&gt;0.095238099999999992&lt;/D&gt;&lt;/FQL&gt;&lt;FQL&gt;&lt;Q&gt;ES0178430E18^1.0*(EC_NEST_REC_B(40706)+EC_NEST_REC_O(40706))/EC_NEST_REC(40706)&lt;/Q&gt;&lt;R&gt;1&lt;/R&gt;&lt;C&gt;1&lt;/C&gt;&lt;D xsi:type="xsd:double"&gt;0.625&lt;/D&gt;&lt;/FQL&gt;&lt;FQL&gt;&lt;Q&gt;ES0178430E18^1.0*EC_NEST_REC_H(40706)/EC_NEST_REC(40706)&lt;/Q&gt;&lt;R&gt;1&lt;/R&gt;&lt;C&gt;1&lt;/C&gt;&lt;D xsi:type="xsd:double"&gt;0.25&lt;/D&gt;&lt;/FQL&gt;&lt;FQL&gt;&lt;Q&gt;ES0178430E18^1.0*(EC_NEST_REC_S(40706)+EC_NEST_REC_U(40706))/EC_NEST_REC(40706)&lt;/Q&gt;&lt;R&gt;1&lt;/R&gt;&lt;C&gt;1&lt;/C&gt;&lt;D xsi:type="xsd:double"&gt;0.125&lt;/D&gt;&lt;/FQL&gt;&lt;FQL&gt;&lt;Q&gt;ES0178430E18^1.0*(EC_NEST_REC_B(40736)+EC_NEST_REC_O(40736))/EC_NEST_REC(40736)&lt;/Q&gt;&lt;R&gt;1&lt;/R&gt;&lt;C&gt;1&lt;/C&gt;&lt;D xsi:type="xsd:double"&gt;0.65&lt;/D&gt;&lt;/FQL&gt;&lt;FQL&gt;&lt;Q&gt;ES0178430E18^1.0*EC_NEST_REC_H(40736)/EC_NEST_REC(40736)&lt;/Q&gt;&lt;R&gt;1&lt;/R&gt;&lt;C&gt;1&lt;/C&gt;&lt;D xsi:type="xsd:double"&gt;0.2&lt;/D&gt;&lt;/FQL&gt;&lt;FQL&gt;&lt;Q&gt;ES0178430E18^1.0*(EC_NEST_REC_S(40736)+EC_NEST_REC_U(40736))/EC_NEST_REC(40736)&lt;/Q&gt;&lt;R&gt;1&lt;/R&gt;&lt;C&gt;1&lt;/C&gt;&lt;D xsi:type="xsd:double"&gt;0.15&lt;/D&gt;&lt;/FQL&gt;&lt;FQL&gt;&lt;Q&gt;ES0178430E18^1.0*(EC_NEST_REC_B(40767)+EC_NEST_REC_O(40767))/EC_NEST_REC(40767)&lt;/Q&gt;&lt;R&gt;1&lt;/R&gt;&lt;C&gt;1&lt;/C&gt;&lt;D xsi:type="xsd:double"&gt;0.5813953&lt;/D&gt;&lt;/FQL&gt;&lt;FQL&gt;&lt;Q&gt;ES0178430E18^1.0*EC_NEST_REC_H(40767)/EC_NEST_REC(40767)&lt;/Q&gt;&lt;R&gt;1&lt;/R&gt;&lt;C&gt;1&lt;/C&gt;&lt;D xsi:type="xsd:double"&gt;0.2325581&lt;/D&gt;&lt;/FQL&gt;&lt;FQL&gt;&lt;Q&gt;ES0178430E18^1.0*(EC_NEST_REC_S(40767)+EC_NEST_REC_U(40767))/EC_NEST_REC(40767)&lt;/Q&gt;&lt;R&gt;1&lt;/R&gt;&lt;C&gt;1&lt;/C&gt;&lt;D xsi:type="xsd:double"&gt;0.1860465&lt;/D&gt;&lt;/FQL&gt;&lt;FQL&gt;&lt;Q&gt;ES0178430E18^1.0*(EC_NEST_REC_B(40798)+EC_NEST_REC_O(40798))/EC_NEST_REC(40798)&lt;/Q&gt;&lt;R&gt;1&lt;/R&gt;&lt;C&gt;1&lt;/C&gt;&lt;D xsi:type="xsd:double"&gt;0.5454546&lt;/D&gt;&lt;/FQL&gt;&lt;FQL&gt;&lt;Q&gt;ES0178430E18^1.0*EC_NEST_REC_H(40798)/EC_NEST_REC(40798)&lt;/Q&gt;&lt;R&gt;1&lt;/R&gt;&lt;C&gt;1&lt;/C&gt;&lt;D xsi:type="xsd:double"&gt;0.2954545&lt;/D&gt;&lt;/FQL&gt;&lt;FQL&gt;&lt;Q&gt;ES0178430E18^1.0*(EC_NEST_REC_S(40798)+EC_NEST_REC_U(40798))/EC_NEST_REC(40798)&lt;/Q&gt;&lt;R&gt;1&lt;/R&gt;&lt;C&gt;1&lt;/C&gt;&lt;D xsi:type="xsd:double"&gt;0.15909089999999998&lt;/D&gt;&lt;/FQL&gt;&lt;FQL&gt;&lt;Q&gt;ES0178430E18^1.0*(EC_NEST_REC_B(40828)+EC_NEST_REC_O(40828))/EC_NEST_REC(40828)&lt;/Q&gt;&lt;R&gt;1&lt;/R&gt;&lt;C&gt;1&lt;/C&gt;&lt;D xsi:type="xsd:double"&gt;0.5365854&lt;/D&gt;&lt;/FQL&gt;&lt;FQL&gt;&lt;Q&gt;ES0178430E18^1.0*EC_NEST_REC_H(40828)/EC_NEST_REC(40828)&lt;/Q&gt;&lt;R&gt;1&lt;/R&gt;&lt;C&gt;1&lt;/C&gt;&lt;D xsi:type="xsd:double"&gt;0.29268289999999997&lt;/D&gt;&lt;/FQL&gt;&lt;FQL&gt;&lt;Q&gt;ES0178430E18^1.0*(EC_NEST_REC_S(40828)+EC_NEST_REC_U(40828))/EC_NEST_REC(40828)&lt;/Q&gt;&lt;R&gt;1&lt;/R&gt;&lt;C&gt;1&lt;/C&gt;&lt;D xsi:type="xsd:double"&gt;0.1707317&lt;/D&gt;&lt;/FQL&gt;&lt;FQL&gt;&lt;Q&gt;ES0178430E18^1.0*(EC_NEST_REC_B(40859)+EC_NEST_REC_O(40859))/EC_NEST_REC(40859)&lt;/Q&gt;&lt;R&gt;1&lt;/R&gt;&lt;C&gt;1&lt;/C&gt;&lt;D xsi:type="xsd:double"&gt;0.4883721&lt;/D&gt;&lt;/FQL&gt;&lt;FQL&gt;&lt;Q&gt;ES0178430E18^1.0*EC_NEST_REC_H(40859)/EC_NEST_REC(40859)&lt;/Q&gt;&lt;R&gt;1&lt;/R&gt;&lt;C&gt;1&lt;/C&gt;&lt;D xsi:type="xsd:double"&gt;0.32558139999999997&lt;/D&gt;&lt;/FQL&gt;&lt;FQL&gt;&lt;Q&gt;ES0178430E18^1.0*(EC_NEST_REC_S(40859)+EC_NEST_REC_U(40859))/EC_NEST_REC(40859)&lt;/Q&gt;&lt;R&gt;1&lt;/R&gt;&lt;C&gt;1&lt;/C&gt;&lt;D xsi:type="xsd:double"&gt;0.1860465&lt;/D&gt;&lt;/FQL&gt;&lt;FQL&gt;&lt;Q&gt;DE0005140008^JULIAN(FF_FISCAL_DATE(QTR,40861,,,RF,"DATEN"))&lt;/Q&gt;&lt;R&gt;1&lt;/R&gt;&lt;C&gt;1&lt;/C&gt;&lt;D xsi:type="xsd:int"&gt;40816&lt;/D&gt;&lt;/FQL&gt;&lt;FQL&gt;&lt;Q&gt;DE0005140008^FF_CAPEX_FIX(ANN,2010,,,,EUR)&lt;/Q&gt;&lt;R&gt;1&lt;/R&gt;&lt;C&gt;1&lt;/C&gt;&lt;D xsi:type="xsd:double"&gt;873&lt;/D&gt;&lt;/FQL&gt;&lt;FQL&gt;&lt;Q&gt;DE0005140008^FF_NET_INC(ANN,2010,,,,EUR)&lt;/Q&gt;&lt;R&gt;1&lt;/R&gt;&lt;C&gt;1&lt;/C&gt;&lt;D xsi:type="xsd:double"&gt;2310&lt;/D&gt;&lt;/FQL&gt;&lt;FQL&gt;&lt;Q&gt;DE0005140008^FF_EBIT_IB(ANN,2010,,,,EUR)&lt;/Q&gt;&lt;R&gt;0&lt;/R&gt;&lt;C&gt;0&lt;/C&gt;&lt;/FQL&gt;&lt;FQL&gt;&lt;Q&gt;DE0005140008^FF_EBITDA_IB(ANN,2010,,,,EUR)&lt;/Q&gt;&lt;R&gt;0&lt;/R&gt;&lt;C&gt;0&lt;/C&gt;&lt;/FQL&gt;&lt;FQL&gt;&lt;Q&gt;DE0005140008^FF_SALES(ANN,2010,,,,EUR)&lt;/Q&gt;&lt;R&gt;1&lt;/R&gt;&lt;C&gt;1&lt;/C&gt;&lt;D xsi:type="xsd:double"&gt;46478&lt;/D&gt;&lt;/FQL&gt;&lt;FQL&gt;&lt;Q&gt;DE0005140008^ECA_MED_SALES(2011,0,,,"CUR=EUR")&lt;/Q&gt;&lt;R&gt;1&lt;/R&gt;&lt;C&gt;1&lt;/C&gt;&lt;D xsi:type="xsd:double"&gt;33787&lt;/D&gt;&lt;/FQL&gt;&lt;FQL&gt;&lt;Q&gt;DE0005140008^ECA_MED_SALES(2012,0,,,"CUR=EUR")&lt;/Q&gt;&lt;R&gt;1&lt;/R&gt;&lt;C&gt;1&lt;/C&gt;&lt;D xsi:type="xsd:double"&gt;34354&lt;/D&gt;&lt;/FQL&gt;&lt;FQL&gt;&lt;Q&gt;DE0005140008^ECA_MED_SALES(2013,0,,,"CUR=EUR")&lt;/Q&gt;&lt;R&gt;1&lt;/R&gt;&lt;C&gt;1&lt;/C&gt;&lt;D xsi:type="xsd:double"&gt;35060.1&lt;/D&gt;&lt;/FQL&gt;&lt;FQL&gt;&lt;Q&gt;DE0005140008^ECA_MED_SALES(2014,0,,,"CUR=EUR")&lt;/Q&gt;&lt;R&gt;1&lt;/R&gt;&lt;C&gt;1&lt;/C&gt;&lt;D xsi:type="xsd:double"&gt;35219&lt;/D&gt;&lt;/FQL&gt;&lt;FQL&gt;&lt;Q&gt;DE0005140008^ECA_MED_EBITDA(2011,0,,,"CUR=EUR")&lt;/Q&gt;&lt;R&gt;0&lt;/R&gt;&lt;C&gt;0&lt;/C&gt;&lt;/FQL&gt;&lt;FQL&gt;&lt;Q&gt;DE0005140008^ECA_MED_EBITDA(2012,0,,,"CUR=EUR")&lt;/Q&gt;&lt;R&gt;0&lt;/R&gt;&lt;C&gt;0&lt;/C&gt;&lt;/FQL&gt;&lt;FQL&gt;&lt;Q&gt;DE0005140008^ECA_MED_EBITDA(2013,0,,,"CUR=EUR")&lt;/Q&gt;&lt;R&gt;0&lt;/R&gt;&lt;C&gt;0&lt;/C&gt;&lt;/FQL&gt;&lt;FQL&gt;&lt;Q&gt;DE0005140008^ECA_MED_EBITDA(2014,0,,,"CUR=EUR")&lt;/Q&gt;&lt;R&gt;0&lt;/R&gt;&lt;C&gt;0&lt;/C&gt;&lt;/FQL&gt;&lt;FQL&gt;&lt;Q&gt;DE0005140008^ECA_MED_EBIT(2011,0,,,"CUR=EUR")&lt;/Q&gt;&lt;R&gt;0&lt;/R&gt;&lt;C&gt;0&lt;/C&gt;&lt;/FQL&gt;&lt;FQL&gt;&lt;Q&gt;DE0005140008^ECA_MED_EBIT(2012,0,,,"CUR=EUR")&lt;/Q&gt;&lt;R&gt;0&lt;/R&gt;&lt;C&gt;0&lt;/C&gt;&lt;/FQL&gt;&lt;FQL&gt;&lt;Q&gt;DE0005140008^ECA_MED_EBIT(2013,0,,,"CUR=EUR")&lt;/Q&gt;&lt;R&gt;0&lt;/R&gt;&lt;C&gt;0&lt;/C&gt;&lt;/FQL&gt;&lt;FQL&gt;&lt;Q&gt;DE0005140008^ECA_MED_EBIT(2014,0,,,"CUR=EUR")&lt;/Q&gt;&lt;R&gt;0&lt;/R&gt;&lt;C&gt;0&lt;/C&gt;&lt;/FQL&gt;&lt;FQL&gt;&lt;Q&gt;DE0005140008^ECA_MED_NET(2011,0,,,"CUR=EUR")&lt;/Q&gt;&lt;R&gt;1&lt;/R&gt;&lt;C&gt;1&lt;/C&gt;&lt;D xsi:type="xsd:double"&gt;4746&lt;/D&gt;&lt;/FQL&gt;&lt;FQL&gt;&lt;Q&gt;DE0005140008^ECA_MED_NET(2012,0,,,"CUR=EUR")&lt;/Q&gt;&lt;R&gt;1&lt;/R&gt;&lt;C&gt;1&lt;/C&gt;&lt;D xsi:type="xsd:double"&gt;4969.9000000000005&lt;/D&gt;&lt;/FQL&gt;&lt;FQL&gt;&lt;Q&gt;DE0005140008^ECA_MED_NET(2013,0,,,"CUR=EUR")&lt;/Q&gt;&lt;R&gt;1&lt;/R&gt;&lt;C&gt;1&lt;/C&gt;&lt;D xsi:type="xsd:double"&gt;5386.45&lt;/D&gt;&lt;/FQL&gt;&lt;FQL&gt;&lt;Q&gt;DE0005140008^ECA_MED_NET(2014,0,,,"CUR=EUR")&lt;/Q&gt;&lt;R&gt;1&lt;/R&gt;&lt;C&gt;1&lt;/C&gt;&lt;D xsi:type="xsd:double"&gt;5092&lt;/D&gt;&lt;/FQL&gt;&lt;FQL&gt;&lt;Q&gt;DE0005140008^ECA_MED_CAPEX(2011,0,,,"CUR=EUR")&lt;/Q&gt;&lt;R&gt;0&lt;/R&gt;&lt;C&gt;0&lt;/C&gt;&lt;/FQL&gt;&lt;FQL&gt;&lt;Q&gt;DE0005140008^ECA_MED_CAPEX(2012,0,,,"CUR=EUR")&lt;/Q&gt;&lt;R&gt;0&lt;/R&gt;&lt;C&gt;0&lt;/C&gt;&lt;/FQL&gt;&lt;FQL&gt;&lt;Q&gt;DE0005140008^ECA_MED_CAPEX(2013,0,,,"CUR=EUR")&lt;/Q&gt;&lt;R&gt;0&lt;/R&gt;&lt;C&gt;0&lt;/C&gt;&lt;/FQL&gt;&lt;FQL&gt;&lt;Q&gt;DE0005140008^ECA_MED_CAPEX(2014,0,,,"CUR=EUR")&lt;/Q&gt;&lt;R&gt;0&lt;/R&gt;&lt;C&gt;0&lt;/C&gt;&lt;/FQL&gt;&lt;FQL&gt;&lt;Q&gt;DE0005140008^FF_SALES(ANN,2006,,,,EUR)&lt;/Q&gt;&lt;R&gt;1&lt;/R&gt;&lt;C&gt;1&lt;/C&gt;&lt;D xsi:type="xsd:double"&gt;76139&lt;/D&gt;&lt;/FQL&gt;&lt;FQL&gt;&lt;Q&gt;DE0005140008^FF_SALES(ANN,2007,,,,EUR)&lt;/Q&gt;&lt;R&gt;1&lt;/R&gt;&lt;C&gt;1&lt;/C&gt;&lt;D xsi:type="xsd:double"&gt;91513&lt;/D&gt;&lt;/FQL&gt;&lt;FQL&gt;&lt;Q&gt;DE0005140008^FF_SALES(ANN,2008,,,,EUR)&lt;/Q&gt;&lt;R&gt;1&lt;/R&gt;&lt;C&gt;1&lt;/C&gt;&lt;D xsi:type="xsd:double"&gt;58407&lt;/D&gt;&lt;/FQL&gt;&lt;FQL&gt;&lt;Q&gt;DE0005140008^FF_SALES(ANN,2009,,,,EUR)&lt;/Q&gt;&lt;R&gt;1&lt;/R&gt;&lt;C&gt;1&lt;/C&gt;&lt;D xsi:type="xsd:double"&gt;44904&lt;/D&gt;&lt;/FQL&gt;&lt;FQL&gt;&lt;Q&gt;DE0005140008^FF_EBITDA_IB(ANN,2006,,,,EUR)&lt;/Q&gt;&lt;R&gt;0&lt;/R&gt;&lt;C&gt;0&lt;/C&gt;&lt;/FQL&gt;&lt;FQL&gt;&lt;Q&gt;DE0005140008^FF_EBITDA_IB(ANN,2007,,,,EUR)&lt;/Q&gt;&lt;R&gt;0&lt;/R&gt;&lt;C&gt;0&lt;/C&gt;&lt;/FQL&gt;&lt;FQL&gt;&lt;Q&gt;DE0005140008^FF_EBITDA_IB(ANN,2008,,,,EUR)&lt;/Q&gt;&lt;R&gt;0&lt;/R&gt;&lt;C&gt;0&lt;/C&gt;&lt;/FQL&gt;&lt;FQL&gt;&lt;Q&gt;DE0005140008^FF_EBITDA_IB(ANN,2009,,,,EUR)&lt;/Q&gt;&lt;R&gt;0&lt;/R&gt;&lt;C&gt;0&lt;/C&gt;&lt;/FQL&gt;&lt;FQL&gt;&lt;Q&gt;DE0005140008^FF_EBIT_IB(ANN,2006,,,,EUR)&lt;/Q&gt;&lt;R&gt;0&lt;/R&gt;&lt;C&gt;0&lt;/C&gt;&lt;/FQL&gt;&lt;FQL&gt;&lt;Q&gt;DE0005140008^FF_EBIT_IB(ANN,2007,,,,EUR)&lt;/Q&gt;&lt;R&gt;0&lt;/R&gt;&lt;C&gt;0&lt;/C&gt;&lt;/FQL&gt;&lt;FQL&gt;&lt;Q&gt;DE0005140008^FF_EBIT_IB(ANN,2008,,,,EUR)&lt;/Q&gt;&lt;R&gt;0&lt;/R&gt;&lt;C&gt;0&lt;/C&gt;&lt;/FQL&gt;&lt;FQL&gt;&lt;Q&gt;DE0005140008^FF_EBIT_IB(ANN,2009,,,,EUR)&lt;/Q&gt;&lt;R&gt;0&lt;/R&gt;&lt;C&gt;0&lt;/C&gt;&lt;/FQL&gt;&lt;FQL&gt;&lt;Q&gt;DE0005140008^FF_NET_INC(ANN,2006,,,,EUR)&lt;/Q&gt;&lt;R&gt;1&lt;/R&gt;&lt;C&gt;1&lt;/C&gt;&lt;D xsi:type="xsd:double"&gt;5940&lt;/D&gt;&lt;/FQL&gt;&lt;FQL&gt;&lt;Q&gt;DE0005140008^FF_NET_INC(ANN,2007,,,,EUR)&lt;/Q&gt;&lt;R&gt;1&lt;/R&gt;&lt;C&gt;1&lt;/C&gt;&lt;D xsi:type="xsd:double"&gt;6474&lt;/D&gt;&lt;/FQL&gt;&lt;FQL&gt;&lt;Q&gt;DE0005140008^FF_NET_INC(ANN,2008,,,,EUR)&lt;/Q&gt;&lt;R&gt;1&lt;/R&gt;&lt;C&gt;1&lt;/C&gt;&lt;D xsi:type="xsd:double"&gt;-3835&lt;/D&gt;&lt;/FQL&gt;&lt;FQL&gt;&lt;Q&gt;DE0005140008^FF_NET_INC(ANN,2009,,,,EUR)&lt;/Q&gt;&lt;R&gt;1&lt;/R&gt;&lt;C&gt;1&lt;/C&gt;&lt;D xsi:type="xsd:double"&gt;4973&lt;/D&gt;&lt;/FQL&gt;&lt;FQL&gt;&lt;Q&gt;DE0005140008^FF_CAPEX_FIX(ANN,2006,,,,EUR)&lt;/Q&gt;&lt;R&gt;1&lt;/R&gt;&lt;C&gt;1&lt;/C&gt;&lt;D xsi:type="xsd:double"&gt;970&lt;/D&gt;&lt;/FQL&gt;&lt;FQL&gt;&lt;Q&gt;DE0005140008^FF_CAPEX_FIX(ANN,2007,,,,EUR)&lt;/Q&gt;&lt;R&gt;1&lt;/R&gt;&lt;C&gt;1&lt;/C&gt;&lt;D xsi:type="xsd:double"&gt;675&lt;/D&gt;&lt;/FQL&gt;&lt;FQL&gt;&lt;Q&gt;DE0005140008^FF_CAPEX_FIX(ANN,2008,,,,EUR)&lt;/Q&gt;&lt;R&gt;1&lt;/R&gt;&lt;C&gt;1&lt;/C&gt;&lt;D xsi:type="xsd:double"&gt;939&lt;/D&gt;&lt;/FQL&gt;&lt;FQL&gt;&lt;Q&gt;DE0005140008^FF_CAPEX_FIX(ANN,2009,,,,EUR)&lt;/Q&gt;&lt;R&gt;1&lt;/R&gt;&lt;C&gt;1&lt;/C&gt;&lt;D xsi:type="xsd:double"&gt;592&lt;/D&gt;&lt;/FQL&gt;&lt;FQL&gt;&lt;Q&gt;DE0005140008^1.0*(EC_NEST_REC_B(40494)+EC_NEST_REC_O(40494))/EC_NEST_REC(40494)&lt;/Q&gt;&lt;R&gt;1&lt;/R&gt;&lt;C&gt;1&lt;/C&gt;&lt;D xsi:type="xsd:double"&gt;0.44444439999999996&lt;/D&gt;&lt;/FQL&gt;&lt;FQL&gt;&lt;Q&gt;DE0005140008^1.0*EC_NEST_REC_H(40494)/EC_NEST_REC(40494)&lt;/Q&gt;&lt;R&gt;1&lt;/R&gt;&lt;C&gt;1&lt;/C&gt;&lt;D xsi:type="xsd:double"&gt;0.3888889&lt;/D&gt;&lt;/FQL&gt;&lt;FQL&gt;&lt;Q&gt;DE0005140008^1.0*(EC_NEST_REC_S(40494)+EC_NEST_REC_U(40494))/EC_NEST_REC(40494)&lt;/Q&gt;&lt;R&gt;1&lt;/R&gt;&lt;C&gt;1&lt;/C&gt;&lt;D xsi:type="xsd:double"&gt;0.1666667&lt;/D&gt;&lt;/FQL&gt;&lt;FQL&gt;&lt;Q&gt;DE0005140008^1.0*(EC_NEST_REC_B(40524)+EC_NEST_REC_O(40524))/EC_NEST_REC(40524)&lt;/Q&gt;&lt;R&gt;1&lt;/R&gt;&lt;C&gt;1&lt;/C&gt;&lt;D xsi:type="xsd:double"&gt;0.4473684&lt;/D&gt;&lt;/FQL&gt;&lt;FQL&gt;&lt;Q&gt;DE0005140008^1.0*EC_NEST_REC_H(40524)/EC_NEST_REC(40524)&lt;/Q&gt;&lt;R&gt;1&lt;/R&gt;&lt;C&gt;1&lt;/C&gt;&lt;D xsi:type="xsd:double"&gt;0.3947369&lt;/D&gt;&lt;/FQL&gt;&lt;FQL&gt;&lt;Q&gt;DE0005140008^1.0*(EC_NEST_REC_S(40524)+EC_NEST_REC_U(40524))/EC_NEST_REC(40524)&lt;/Q&gt;&lt;R&gt;1&lt;/R&gt;&lt;C&gt;1&lt;/C&gt;&lt;D xsi:type="xsd:double"&gt;0.1578947&lt;/D&gt;&lt;/FQL&gt;&lt;FQL&gt;&lt;Q&gt;DE0005140008^1.0*(EC_NEST_REC_B(40555)+EC_NEST_REC_O(40555))/EC_NEST_REC(40555)&lt;/Q&gt;&lt;R&gt;1&lt;/R&gt;&lt;C&gt;1&lt;/C&gt;&lt;D xsi:type="xsd:double"&gt;0.44444439999999996&lt;/D&gt;&lt;/FQL&gt;&lt;FQL&gt;&lt;Q&gt;DE0005140008^1.0*EC_NEST_REC_H(40555)/EC_NEST_REC(40555)&lt;/Q&gt;&lt;R&gt;1&lt;/R&gt;&lt;C&gt;1&lt;/C&gt;&lt;D xsi:type="xsd:double"&gt;0.4166667&lt;/D&gt;&lt;/FQL&gt;&lt;FQL&gt;&lt;Q&gt;DE0005140008^1.0*(EC_NEST_REC_S(40555)+EC_NEST_REC_U(40555))/EC_NEST_REC(40555)&lt;/Q&gt;&lt;R&gt;1&lt;/R&gt;&lt;C&gt;1&lt;/C&gt;&lt;D xsi:type="xsd:double"&gt;0.13888889999999998&lt;/D&gt;&lt;/FQL&gt;&lt;FQL&gt;&lt;Q&gt;DE0005140008^1.0*(EC_NEST_REC_B(40586)+EC_NEST_REC_O(40586))/EC_NEST_REC(40586)&lt;/Q&gt;&lt;R&gt;1&lt;/R&gt;&lt;C&gt;1&lt;/C&gt;&lt;D xsi:type="xsd:double"&gt;0.45945949999999997&lt;/D&gt;&lt;/FQL&gt;&lt;FQL&gt;&lt;Q&gt;DE0005140008^1.0*EC_NEST_REC_H(40586)/EC_NEST_REC(40586)&lt;/Q&gt;&lt;R&gt;1&lt;/R&gt;&lt;C&gt;1&lt;/C&gt;&lt;D xsi:type="xsd:double"&gt;0.4324324&lt;/D&gt;&lt;/FQL&gt;&lt;FQL&gt;&lt;Q&gt;DE0005140008^1.0*(EC_NEST_REC_S(40586)+EC_NEST_REC_U(40586))/EC_NEST_REC(40586)&lt;/Q&gt;&lt;R&gt;1&lt;/R&gt;&lt;C&gt;1&lt;/C&gt;&lt;D xsi:type="xsd:double"&gt;0.10810811000000001&lt;/D&gt;&lt;/FQL&gt;&lt;FQL&gt;&lt;Q&gt;DE0005140008^1.0*(EC_NEST_REC_B(40614)+EC_NEST_REC_O(40614))/EC_NEST_REC(40614)&lt;/Q&gt;&lt;R&gt;1&lt;/R&gt;&lt;C&gt;1&lt;/C&gt;&lt;D xsi:type="xsd:double"&gt;0.4166667&lt;/D&gt;&lt;/FQL&gt;&lt;FQL&gt;&lt;Q&gt;DE0005140008^1.0*EC_NEST_REC_H(40614)/EC_NEST_REC(40614)&lt;/Q&gt;&lt;R&gt;1&lt;/R&gt;&lt;C&gt;1&lt;/C&gt;&lt;D xsi:type="xsd:double"&gt;0.4722222&lt;/D&gt;&lt;/FQL&gt;&lt;FQL&gt;&lt;Q&gt;DE0005140008^1.0*(EC_NEST_REC_S(40614)+EC_NEST_REC_U(40614))/EC_NEST_REC(40614)&lt;/Q&gt;&lt;R&gt;1&lt;/R&gt;&lt;C&gt;1&lt;/C&gt;&lt;D xsi:type="xsd:double"&gt;0.11111111&lt;/D&gt;&lt;/FQL&gt;&lt;FQL&gt;&lt;Q&gt;DE0005140008^1.0*(EC_NEST_REC_B(40645)+EC_NEST_REC_O(40645))/EC_NEST_REC(40645)&lt;/Q&gt;&lt;R&gt;1&lt;/R&gt;&lt;C&gt;1&lt;/C&gt;&lt;D xsi:type="xsd:double"&gt;0.40540539999999997&lt;/D&gt;&lt;/FQL&gt;&lt;FQL&gt;&lt;Q&gt;DE0005140008^1.0*EC_NEST_REC_H(40645)/EC_NEST_REC(40645)&lt;/Q&gt;&lt;R&gt;1&lt;/R&gt;&lt;C&gt;1&lt;/C&gt;&lt;D xsi:type="xsd:double"&gt;0.4864865&lt;/D&gt;&lt;/FQL&gt;&lt;FQL&gt;&lt;Q&gt;DE0005140008^1.0*(EC_NEST_REC_S(40645)+EC_NEST_REC_U(40645))/EC_NEST_REC(40645)&lt;/Q&gt;&lt;R&gt;1&lt;/R&gt;&lt;C&gt;1&lt;/C&gt;&lt;D xsi:type="xsd:double"&gt;0.10810811000000001&lt;/D&gt;&lt;/FQL&gt;&lt;FQL&gt;&lt;Q&gt;DE0005140008^1.0*(EC_NEST_REC_B(40675)+EC_NEST_REC_O(40675))/EC_NEST_REC(40675)&lt;/Q&gt;&lt;R&gt;1&lt;/R&gt;&lt;C&gt;1&lt;/C&gt;&lt;D xsi:type="xsd:double"&gt;0.44444439999999996&lt;/D&gt;&lt;/FQL&gt;&lt;FQL&gt;&lt;Q&gt;DE0005140008^1.0*EC_NEST_REC_H(40675)/EC_NEST_REC(40675)&lt;/Q&gt;&lt;R&gt;1&lt;/R&gt;&lt;C&gt;1&lt;/C&gt;&lt;D xsi:type="xsd:double"&gt;0.44444439999999996&lt;/D&gt;&lt;/FQL&gt;&lt;FQL&gt;&lt;Q&gt;DE0005140008^1.0*(EC_NEST_REC_S(40675)+EC_NEST_REC_U(40675))/EC_NEST_REC(40675)&lt;/Q&gt;&lt;R&gt;1&lt;/R&gt;&lt;C&gt;1&lt;/C&gt;&lt;D xsi:type="xsd:double"&gt;0.11111111&lt;/D&gt;&lt;/FQL&gt;&lt;FQL&gt;&lt;Q&gt;DE0005140008^1.0*(EC_NEST_REC_B(40706)+EC_NEST_REC_O(40706))/EC_NEST_REC(40706)&lt;/Q&gt;&lt;R&gt;1&lt;/R&gt;&lt;C&gt;1&lt;/C&gt;&lt;D xsi:type="xsd:double"&gt;0.5151515&lt;/D&gt;&lt;/FQL&gt;&lt;FQL&gt;&lt;Q&gt;DE0005140008^1.0*EC_NEST_REC_H(40706)/EC_NEST_REC(40706)&lt;/Q&gt;&lt;R&gt;1&lt;/R&gt;&lt;C&gt;1&lt;/C&gt;&lt;D xsi:type="xsd:double"&gt;0.3939394&lt;/D&gt;&lt;/FQL&gt;&lt;FQL&gt;&lt;Q&gt;DE0005140008^1.0*(EC_NEST_REC_S(40706)+EC_NEST_REC_U(40706))/EC_NEST_REC(40706)&lt;/Q&gt;&lt;R&gt;1&lt;/R&gt;&lt;C&gt;1&lt;/C&gt;&lt;D xsi:type="xsd:double"&gt;0.09090909&lt;/D&gt;&lt;/FQL&gt;&lt;FQL&gt;&lt;Q&gt;DE0005140008^1.0*(EC_NEST_REC_B(40736)+EC_NEST_REC_O(40736))/EC_NEST_REC(40736)&lt;/Q&gt;&lt;R&gt;1&lt;/R&gt;&lt;C&gt;1&lt;/C&gt;&lt;D xsi:type="xsd:double"&gt;0.5&lt;/D&gt;&lt;/FQL&gt;&lt;FQL&gt;&lt;Q&gt;DE0005140008^1.0*EC_NEST_REC_H(40736)/EC_NEST_REC(40736)&lt;/Q&gt;&lt;R&gt;1&lt;/R&gt;&lt;C&gt;1&lt;/C&gt;&lt;D xsi:type="xsd:double"&gt;0.4117647&lt;/D&gt;&lt;/FQL&gt;&lt;FQL&gt;&lt;Q&gt;DE0005140008^1.0*(EC_NEST_REC_S(40736)+EC_NEST_REC_U(40736))/EC_NEST_REC(40736)&lt;/Q&gt;&lt;R&gt;1&lt;/R&gt;&lt;C&gt;1&lt;/C&gt;&lt;D xsi:type="xsd:double"&gt;0.0882353&lt;/D&gt;&lt;/FQL&gt;&lt;FQL&gt;&lt;Q&gt;DE0005140008^1.0*(EC_NEST_REC_B(40767)+EC_NEST_REC_O(40767))/EC_NEST_REC(40767)&lt;/Q&gt;&lt;R&gt;1&lt;/R&gt;&lt;C&gt;1&lt;/C&gt;&lt;D xsi:type="xsd:double"&gt;0.47058819999999996&lt;/D&gt;&lt;/FQL&gt;&lt;FQL&gt;&lt;Q&gt;DE0005140008^1.0*EC_NEST_REC_H(40767)/EC_NEST_REC(40767)&lt;/Q&gt;&lt;R&gt;1&lt;/R&gt;&lt;C&gt;1&lt;/C&gt;&lt;D xsi:type="xsd:double"&gt;0.4117647&lt;/D&gt;&lt;/FQL&gt;&lt;FQL&gt;&lt;Q&gt;DE0005140008^1.0*(EC_NEST_REC_S(40767)+EC_NEST_REC_U(40767))/EC_NEST_REC(40767)&lt;/Q&gt;&lt;R&gt;1&lt;/R&gt;&lt;C&gt;1&lt;/C&gt;&lt;D xsi:type="xsd:double"&gt;0.11764706&lt;/D&gt;&lt;/FQL&gt;&lt;FQL&gt;&lt;Q&gt;DE0005140008^1.0*(EC_NEST_REC_B(40798)+EC_NEST_REC_O(40798))/EC_NEST_REC(40798)&lt;/Q&gt;&lt;R&gt;1&lt;/R&gt;&lt;C&gt;1&lt;/C&gt;&lt;D xsi:type="xsd:double"&gt;0.5142857&lt;/D&gt;&lt;/FQL&gt;&lt;FQL&gt;&lt;Q&gt;DE0005140008^1.0*EC_NEST_REC_H(40798)/EC_NEST_REC(40798)&lt;/Q&gt;&lt;R&gt;1&lt;/R&gt;&lt;C&gt;1&lt;/C&gt;&lt;D xsi:type="xsd:double"&gt;0.4&lt;/D&gt;&lt;/FQL&gt;&lt;FQL&gt;&lt;Q&gt;DE0005140008^1.0*(EC_NEST_REC_S(40798)+EC_NEST_REC_U(40798))/EC_NEST_REC(40798)&lt;/Q&gt;&lt;R&gt;1&lt;/R&gt;&lt;C&gt;1&lt;/C&gt;&lt;D xsi:type="xsd:double"&gt;0.08571429&lt;/D&gt;&lt;/FQL&gt;&lt;FQL&gt;&lt;Q&gt;DE0005140008^1.0*(EC_NEST_REC_B(40828)+EC_NEST_REC_O(40828))/EC_NEST_REC(40828)&lt;/Q&gt;&lt;R&gt;1&lt;/R&gt;&lt;C&gt;1&lt;/C&gt;&lt;D xsi:type="xsd:double"&gt;0.53125&lt;/D&gt;&lt;/FQL&gt;&lt;FQL&gt;&lt;Q&gt;DE0005140008^1.0*EC_NEST_REC_H(40828)/EC_NEST_REC(40828)&lt;/Q&gt;&lt;R&gt;1&lt;/R&gt;&lt;C&gt;1&lt;/C&gt;&lt;D xsi:type="xsd:double"&gt;0.375&lt;/D&gt;&lt;/FQL&gt;&lt;FQL&gt;&lt;Q&gt;DE0005140008^1.0*(EC_NEST_REC_S(40828)+EC_NEST_REC_U(40828))/EC_NEST_REC(40828)&lt;/Q&gt;&lt;R&gt;1&lt;/R&gt;&lt;C&gt;1&lt;/C&gt;&lt;D xsi:type="xsd:double"&gt;0.093750000000000014&lt;/D&gt;&lt;/FQL&gt;&lt;FQL&gt;&lt;Q&gt;DE0005140008^1.0*(EC_NEST_REC_B(40859)+EC_NEST_REC_O(40859))/EC_NEST_REC(40859)&lt;/Q&gt;&lt;R&gt;1&lt;/R&gt;&lt;C&gt;1&lt;/C&gt;&lt;D xsi:type="xsd:double"&gt;0.5151515&lt;/D&gt;&lt;/FQL&gt;&lt;FQL&gt;&lt;Q&gt;DE0005140008^1.0*EC_NEST_REC_H(40859)/EC_NEST_REC(40859)&lt;/Q&gt;&lt;R&gt;1&lt;/R&gt;&lt;C&gt;1&lt;/C&gt;&lt;D xsi:type="xsd:double"&gt;0.42424239999999996&lt;/D&gt;&lt;/FQL&gt;&lt;FQL&gt;&lt;Q&gt;DE0005140008^1.0*(EC_NEST_REC_S(40859)+EC_NEST_REC_U(40859))/EC_NEST_REC(40859)&lt;/Q&gt;&lt;R&gt;1&lt;/R&gt;&lt;C&gt;1&lt;/C&gt;&lt;D xsi:type="xsd:double"&gt;0.06060606&lt;/D&gt;&lt;/FQL&gt;&lt;FQL&gt;&lt;Q&gt;DE0005190003^FF_DEBT_ST(QTR,40816,,,RF)&lt;/Q&gt;&lt;R&gt;1&lt;/R&gt;&lt;C&gt;1&lt;/C&gt;&lt;D xsi:type="xsd:double"&gt;27276&lt;/D&gt;&lt;/FQL&gt;&lt;FQL&gt;&lt;Q&gt;DE0005190003^FF_DEBT_LT(QTR,40816,,,RF)&lt;/Q&gt;&lt;R&gt;1&lt;/R&gt;&lt;C&gt;1&lt;/C&gt;&lt;D xsi:type="xsd:double"&gt;37267&lt;/D&gt;&lt;/FQL&gt;&lt;FQL&gt;&lt;Q&gt;DE0005190003^FF_CASH_ST(QTR,40816,,,RF)*-1&lt;/Q&gt;&lt;R&gt;1&lt;/R&gt;&lt;C&gt;1&lt;/C&gt;&lt;D xsi:type="xsd:double"&gt;-12523&lt;/D&gt;&lt;/FQL&gt;&lt;FQL&gt;&lt;Q&gt;DE0005190003^FF_MIN_INT_ACCUM(QTR,40816,,,RF)&lt;/Q&gt;&lt;R&gt;1&lt;/R&gt;&lt;C&gt;1&lt;/C&gt;&lt;D xsi:type="xsd:double"&gt;55&lt;/D&gt;&lt;/FQL&gt;&lt;FQL&gt;&lt;Q&gt;DE0005557508^JULIAN(FF_FISCAL_DATE(QTR,40861,,,RF,"DATEN"))&lt;/Q&gt;&lt;R&gt;1&lt;/R&gt;&lt;C&gt;1&lt;/C&gt;&lt;D xsi:type="xsd:int"&gt;40816&lt;/D&gt;&lt;/FQL&gt;&lt;FQL&gt;&lt;Q&gt;DE0005557508^FF_CAPEX_FIX(ANN,2010,,,,EUR)&lt;/Q&gt;&lt;R&gt;1&lt;/R&gt;&lt;C&gt;1&lt;/C&gt;&lt;D xsi:type="xsd:double"&gt;6873&lt;/D&gt;&lt;/FQL&gt;&lt;FQL&gt;&lt;Q&gt;DE0005557508^FF_NET_INC(ANN,2010,,,,EUR)&lt;/Q&gt;&lt;R&gt;1&lt;/R&gt;&lt;C&gt;1&lt;/C&gt;&lt;D xsi:type="xsd:double"&gt;1695&lt;/D&gt;&lt;/FQL&gt;&lt;FQL&gt;&lt;Q&gt;DE0005557508^FF_EBIT_IB(ANN,2010,,,,EUR)&lt;/Q&gt;&lt;R&gt;1&lt;/R&gt;&lt;C&gt;1&lt;/C&gt;&lt;D xsi:type="xsd:double"&gt;7500&lt;/D&gt;&lt;/FQL&gt;&lt;FQL&gt;&lt;Q&gt;DE0005557508^FF_EBITDA_IB(ANN,2010,,,,EUR)&lt;/Q&gt;&lt;R&gt;1&lt;/R&gt;&lt;C&gt;1&lt;/C&gt;&lt;D xsi:type="xsd:double"&gt;18459&lt;/D&gt;&lt;/FQL&gt;&lt;FQL&gt;&lt;Q&gt;DE0005557508^FF_SALES(ANN,2010,,,,EUR)&lt;/Q&gt;&lt;R&gt;1&lt;/R&gt;&lt;C&gt;1&lt;/C&gt;&lt;D xsi:type="xsd:double"&gt;62421&lt;/D&gt;&lt;/FQL&gt;&lt;FQL&gt;&lt;Q&gt;DE0005557508^ECA_MED_SALES(2011,0,,,"CUR=EUR")&lt;/Q&gt;&lt;R&gt;1&lt;/R&gt;&lt;C&gt;1&lt;/C&gt;&lt;D xsi:type="xsd:double"&gt;44940&lt;/D&gt;&lt;/FQL&gt;&lt;FQL&gt;&lt;Q&gt;DE0005557508^ECA_MED_SALES(2012,0,,,"CUR=EUR")&lt;/Q&gt;&lt;R&gt;1&lt;/R&gt;&lt;C&gt;1&lt;/C&gt;&lt;D xsi:type="xsd:double"&gt;45218&lt;/D&gt;&lt;/FQL&gt;&lt;FQL&gt;&lt;Q&gt;DE0005557508^ECA_MED_SALES(2013,0,,,"CUR=EUR")&lt;/Q&gt;&lt;R&gt;1&lt;/R&gt;&lt;C&gt;1&lt;/C&gt;&lt;D xsi:type="xsd:double"&gt;44171.5&lt;/D&gt;&lt;/FQL&gt;&lt;FQL&gt;&lt;Q&gt;DE0005557508^ECA_MED_SALES(2014,0,,,"CUR=EUR")&lt;/Q&gt;&lt;R&gt;1&lt;/R&gt;&lt;C&gt;1&lt;/C&gt;&lt;D xsi:type="xsd:double"&gt;44134&lt;/D&gt;&lt;/FQL&gt;&lt;FQL&gt;&lt;Q&gt;DE0005557508^ECA_MED_EBITDA(2011,0,,,"CUR=EUR")&lt;/Q&gt;&lt;R&gt;1&lt;/R&gt;&lt;C&gt;1&lt;/C&gt;&lt;D xsi:type="xsd:double"&gt;15015.900000000002&lt;/D&gt;&lt;/FQL&gt;&lt;FQL&gt;&lt;Q&gt;DE0005557508^ECA_MED_EBITDA(2012,0,,,"CUR=EUR")&lt;/Q&gt;&lt;R&gt;1&lt;/R&gt;&lt;C&gt;1&lt;/C&gt;&lt;D xsi:type="xsd:double"&gt;15190&lt;/D&gt;&lt;/FQL&gt;&lt;FQL&gt;&lt;Q&gt;DE0005557508^ECA_MED_EBITDA(2013,0,,,"CUR=EUR")&lt;/Q&gt;&lt;R&gt;1&lt;/R&gt;&lt;C&gt;1&lt;/C&gt;&lt;D xsi:type="xsd:double"&gt;14961&lt;/D&gt;&lt;/FQL&gt;&lt;FQL&gt;&lt;Q&gt;DE0005557508^ECA_MED_EBITDA(2014,0,,,"CUR=EUR")&lt;/Q&gt;&lt;R&gt;1&lt;/R&gt;&lt;C&gt;1&lt;/C&gt;&lt;D xsi:type="xsd:double"&gt;14965&lt;/D&gt;&lt;/FQL&gt;&lt;FQL&gt;&lt;Q&gt;DE0005557508^ECA_MED_EBIT(2011,0,,,"CUR=EUR")&lt;/Q&gt;&lt;R&gt;1&lt;/R&gt;&lt;C&gt;1&lt;/C&gt;&lt;D xsi:type="xsd:double"&gt;5986.81&lt;/D&gt;&lt;/FQL&gt;&lt;FQL&gt;&lt;Q&gt;DE0005557508^ECA_MED_EBIT(2012,0,,,"CUR=EUR")&lt;/Q&gt;&lt;R&gt;1&lt;/R&gt;&lt;C&gt;1&lt;/C&gt;&lt;D xsi:type="xsd:double"&gt;6258.12&lt;/D&gt;&lt;/FQL&gt;&lt;FQL&gt;&lt;Q&gt;DE0005557508^ECA_MED_EBIT(2013,0,,,"CUR=EUR")&lt;/Q&gt;&lt;R&gt;1&lt;/R&gt;&lt;C&gt;1&lt;/C&gt;&lt;D xsi:type="xsd:double"&gt;6629&lt;/D&gt;&lt;/FQL&gt;&lt;FQL&gt;&lt;Q&gt;DE0005557508^ECA_MED_EBIT(2014,0,,,"CUR=EUR")&lt;/Q&gt;&lt;R&gt;1&lt;/R&gt;&lt;C&gt;1&lt;/C&gt;&lt;D xsi:type="xsd:double"&gt;6192&lt;/D&gt;&lt;/FQL&gt;&lt;FQL&gt;&lt;Q&gt;DE0005557508^ECA_MED_NET(2011,0,,,"CUR=EUR")&lt;/Q&gt;&lt;R&gt;1&lt;/R&gt;&lt;C&gt;1&lt;/C&gt;&lt;D xsi:type="xsd:double"&gt;2587.135&lt;/D&gt;&lt;/FQL&gt;&lt;FQL&gt;&lt;Q&gt;DE0005557508^ECA_MED_NET(2012,0,,,"CUR=EUR")&lt;/Q&gt;&lt;R&gt;1&lt;/R&gt;&lt;C&gt;1&lt;/C&gt;&lt;D xsi:type="xsd:double"&gt;2813.255&lt;/D&gt;&lt;/FQL&gt;&lt;FQL&gt;&lt;Q&gt;DE0005557508^ECA_MED_NET(2013,0,,,"CUR=EUR")&lt;/Q&gt;&lt;R&gt;1&lt;/R&gt;&lt;C&gt;1&lt;/C&gt;&lt;D xsi:type="xsd:double"&gt;3112&lt;/D&gt;&lt;/FQL&gt;&lt;FQL&gt;&lt;Q&gt;DE0005557508^ECA_MED_NET(2014,0,,,"CUR=EUR")&lt;/Q&gt;&lt;R&gt;1&lt;/R&gt;&lt;C&gt;1&lt;/C&gt;&lt;D xsi:type="xsd:double"&gt;3509.5&lt;/D&gt;&lt;/FQL&gt;&lt;FQL&gt;&lt;Q&gt;DE0005557508^ECA_MED_CAPEX(2011,0,,,"CUR=EUR")&lt;/Q&gt;&lt;R&gt;1&lt;/R&gt;&lt;C&gt;1&lt;/C&gt;&lt;D xsi:type="xsd:double"&gt;8137&lt;/D&gt;&lt;/FQL&gt;&lt;FQL&gt;&lt;Q&gt;DE0005557508^ECA_MED_CAPEX(2012,0,,,"CUR=EUR")&lt;/Q&gt;&lt;R&gt;1&lt;/R&gt;&lt;C&gt;1&lt;/C&gt;&lt;D xsi:type="xsd:double"&gt;8000&lt;/D&gt;&lt;/FQL&gt;&lt;FQL&gt;&lt;Q&gt;DE0005557508^ECA_MED_CAPEX(2013,0,,,"CUR=EUR")&lt;/Q&gt;&lt;R&gt;1&lt;/R&gt;&lt;C&gt;1&lt;/C&gt;&lt;D xsi:type="xsd:double"&gt;7571&lt;/D&gt;&lt;/FQL&gt;&lt;FQL&gt;&lt;Q&gt;DE0005557508^ECA_MED_CAPEX(2014,0,,,"CUR=EUR")&lt;/Q&gt;&lt;R&gt;1&lt;/R&gt;&lt;C&gt;1&lt;/C&gt;&lt;D xsi:type="xsd:double"&gt;7098&lt;/D&gt;&lt;/FQL&gt;&lt;FQL&gt;&lt;Q&gt;DE0005557508^FF_SALES(ANN,2006,,,,EUR)&lt;/Q&gt;&lt;R&gt;1&lt;/R&gt;&lt;C&gt;1&lt;/C&gt;&lt;D xsi:type="xsd:double"&gt;61347&lt;/D&gt;&lt;/FQL&gt;&lt;FQL&gt;&lt;Q&gt;DE0005557508^FF_SALES(ANN,2007,,,,EUR)&lt;/Q&gt;&lt;R&gt;1&lt;/R&gt;&lt;C&gt;1&lt;/C&gt;&lt;D xsi:type="xsd:double"&gt;62516&lt;/D&gt;&lt;/FQL&gt;&lt;FQL&gt;&lt;Q&gt;DE0005557508^FF_SALES(ANN,2008,,,,EUR)&lt;/Q&gt;&lt;R&gt;1&lt;/R&gt;&lt;C&gt;1&lt;/C&gt;&lt;D xsi:type="xsd:double"&gt;61666&lt;/D&gt;&lt;/FQL&gt;&lt;FQL&gt;&lt;Q&gt;DE0005557508^FF_SALES(ANN,2009,,,,EUR)&lt;/Q&gt;&lt;R&gt;1&lt;/R&gt;&lt;C&gt;1&lt;/C&gt;&lt;D xsi:type="xsd:double"&gt;64602&lt;/D&gt;&lt;/FQL&gt;&lt;FQL&gt;&lt;Q&gt;DE0005557508^FF_EBITDA_IB(ANN,2006,,,,EUR)&lt;/Q&gt;&lt;R&gt;1&lt;/R&gt;&lt;C&gt;1&lt;/C&gt;&lt;D xsi:type="xsd:double"&gt;15235&lt;/D&gt;&lt;/FQL&gt;&lt;FQL&gt;&lt;Q&gt;DE0005557508^FF_EBITDA_IB(ANN,2007,,,,EUR)&lt;/Q&gt;&lt;R&gt;1&lt;/R&gt;&lt;C&gt;1&lt;/C&gt;&lt;D xsi:type="xsd:double"&gt;15497&lt;/D&gt;&lt;/FQL&gt;&lt;FQL&gt;&lt;Q&gt;DE0005557508^FF_EBITDA_IB(ANN,2008,,,,EUR)&lt;/Q&gt;&lt;R&gt;1&lt;/R&gt;&lt;C&gt;1&lt;/C&gt;&lt;D xsi:type="xsd:double"&gt;16138&lt;/D&gt;&lt;/FQL&gt;&lt;FQL&gt;&lt;Q&gt;DE0005557508^FF_EBITDA_IB(ANN,2009,,,,EUR)&lt;/Q&gt;&lt;R&gt;1&lt;/R&gt;&lt;C&gt;1&lt;/C&gt;&lt;D xsi:type="xsd:double"&gt;18554&lt;/D&gt;&lt;/FQL&gt;&lt;FQL&gt;&lt;Q&gt;DE0005557508^FF_EBIT_IB(ANN,2006,,,,EUR)&lt;/Q&gt;&lt;R&gt;1&lt;/R&gt;&lt;C&gt;1&lt;/C&gt;&lt;D xsi:type="xsd:double"&gt;4612&lt;/D&gt;&lt;/FQL&gt;&lt;FQL&gt;&lt;Q&gt;DE0005557508^FF_EBIT_IB(ANN,2007,,,,EUR)&lt;/Q&gt;&lt;R&gt;1&lt;/R&gt;&lt;C&gt;1&lt;/C&gt;&lt;D xsi:type="xsd:double"&gt;4564&lt;/D&gt;&lt;/FQL&gt;&lt;FQL&gt;&lt;Q&gt;DE0005557508^FF_EBIT_IB(ANN,2008,,,,EUR)&lt;/Q&gt;&lt;R&gt;1&lt;/R&gt;&lt;C&gt;1&lt;/C&gt;&lt;D xsi:type="xsd:double"&gt;5643&lt;/D&gt;&lt;/FQL&gt;&lt;FQL&gt;&lt;Q&gt;DE0005557508^FF_EBIT_IB(ANN,2009,,,,EUR)&lt;/Q&gt;&lt;R&gt;1&lt;/R&gt;&lt;C&gt;1&lt;/C&gt;&lt;D xsi:type="xsd:double"&gt;7231&lt;/D&gt;&lt;/FQL&gt;&lt;FQL&gt;&lt;Q&gt;DE0005557508^FF_NET_INC(ANN,2006,,,,EUR)&lt;/Q&gt;&lt;R&gt;1&lt;/R&gt;&lt;C&gt;1&lt;/C&gt;&lt;D xsi:type="xsd:double"&gt;3203&lt;/D&gt;&lt;/FQL&gt;&lt;FQL&gt;&lt;Q&gt;DE0005557508^FF_NET_INC(ANN,2007,,,,EUR)&lt;/Q&gt;&lt;R&gt;1&lt;/R&gt;&lt;C&gt;1&lt;/C&gt;&lt;D xsi:type="xsd:double"&gt;569&lt;/D&gt;&lt;/FQL&gt;&lt;FQL&gt;&lt;Q&gt;DE0005557508^FF_NET_INC(ANN,2008,,,,EUR)&lt;/Q&gt;&lt;R&gt;1&lt;/R&gt;&lt;C&gt;1&lt;/C&gt;&lt;D xsi:type="xsd:double"&gt;1483&lt;/D&gt;&lt;/FQL&gt;&lt;FQL&gt;&lt;Q&gt;DE0005557508^FF_NET_INC(ANN,2009,,,,EUR)&lt;/Q&gt;&lt;R&gt;1&lt;/R&gt;&lt;C&gt;1&lt;/C&gt;&lt;D xsi:type="xsd:double"&gt;353&lt;/D&gt;&lt;/FQL&gt;&lt;FQL&gt;&lt;Q&gt;DE0005557508^FF_CAPEX_FIX(ANN,2006,,,,EUR)&lt;/Q&gt;&lt;R&gt;1&lt;/R&gt;&lt;C&gt;1&lt;/C&gt;&lt;D xsi:type="xsd:double"&gt;7178&lt;/D&gt;&lt;/FQL&gt;&lt;FQL&gt;&lt;Q&gt;DE0005557508^FF_CAPEX_FIX(ANN,2007,,,,EUR)&lt;/Q&gt;&lt;R&gt;1&lt;/R&gt;&lt;C&gt;1&lt;/C&gt;&lt;D xsi:type="xsd:double"&gt;6669&lt;/D&gt;&lt;/FQL&gt;&lt;FQL&gt;&lt;Q&gt;DE0005557508^FF_CAPEX_FIX(ANN,2008,,,,EUR)&lt;/Q&gt;&lt;R&gt;1&lt;/R&gt;&lt;C&gt;1&lt;/C&gt;&lt;D xsi:type="xsd:double"&gt;6908&lt;/D&gt;&lt;/FQL&gt;&lt;FQL&gt;&lt;Q&gt;DE0005557508^FF_CAPEX_FIX(ANN,2009,,,,EUR)&lt;/Q&gt;&lt;R&gt;1&lt;/R&gt;&lt;C&gt;1&lt;/C&gt;&lt;D xsi:type="xsd:double"&gt;7604&lt;/D&gt;&lt;/FQL&gt;&lt;FQL&gt;&lt;Q&gt;DE0005557508^1.0*(EC_NEST_REC_B(40494)+EC_NEST_REC_O(40494))/EC_NEST_REC(40494)&lt;/Q&gt;&lt;R&gt;1&lt;/R&gt;&lt;C&gt;1&lt;/C&gt;&lt;D xsi:type="xsd:double"&gt;0.2972973&lt;/D&gt;&lt;/FQL&gt;&lt;FQL&gt;&lt;Q&gt;DE0005557508^1.0*EC_NEST_REC_H(40494)/EC_NEST_REC(40494)&lt;/Q&gt;&lt;R&gt;1&lt;/R&gt;&lt;C&gt;1&lt;/C&gt;&lt;D xsi:type="xsd:double"&gt;0.3513514&lt;/D&gt;&lt;/FQL&gt;&lt;FQL&gt;&lt;Q&gt;DE0005557508^1.0*(EC_NEST_REC_S(40494)+EC_NEST_REC_U(40494))/EC_NEST_REC(40494)&lt;/Q&gt;&lt;R&gt;1&lt;/R&gt;&lt;C&gt;1&lt;/C&gt;&lt;D xsi:type="xsd:double"&gt;0.3513514&lt;/D&gt;&lt;/FQL&gt;&lt;FQL&gt;&lt;Q&gt;DE0005557508^1.0*(EC_NEST_REC_B(40524)+EC_NEST_REC_O(40524))/EC_NEST_REC(40524)&lt;/Q&gt;&lt;R&gt;1&lt;/R&gt;&lt;C&gt;1&lt;/C&gt;&lt;D xsi:type="xsd:double"&gt;0.27027029999999996&lt;/D&gt;&lt;/FQL&gt;&lt;FQL&gt;&lt;Q&gt;DE0005557508^1.0*EC_NEST_REC_H(40524)/EC_NEST_REC(40524)&lt;/Q&gt;&lt;R&gt;1&lt;/R&gt;&lt;C&gt;1&lt;/C&gt;&lt;D xsi:type="xsd:double"&gt;0.3783784&lt;/D&gt;&lt;/FQL&gt;&lt;FQL&gt;&lt;Q&gt;DE0005557508^1.0*(EC_NEST_REC_S(40524)+EC_NEST_REC_U(40524))/EC_NEST_REC(40524)&lt;/Q&gt;&lt;R&gt;1&lt;/R&gt;&lt;C&gt;1&lt;/C&gt;&lt;D xsi:type="xsd:double"&gt;0.3513514&lt;/D&gt;&lt;/FQL&gt;&lt;FQL&gt;&lt;Q&gt;DE0005557508^1.0*(EC_NEST_REC_B(40555)+EC_NEST_REC_O(40555))/EC_NEST_REC(40555)&lt;/Q&gt;&lt;R&gt;1&lt;/R&gt;&lt;C&gt;1&lt;/C&gt;&lt;D xsi:type="xsd:double"&gt;0.2&lt;/D&gt;&lt;/FQL&gt;&lt;FQL&gt;&lt;Q&gt;DE0005557508^1.0*EC_NEST_REC_H(40555)/EC_NEST_REC(40555)&lt;/Q&gt;&lt;R&gt;1&lt;/R&gt;&lt;C&gt;1&lt;/C&gt;&lt;D xsi:type="xsd:double"&gt;0.3714286&lt;/D&gt;&lt;/FQL&gt;&lt;FQL&gt;&lt;Q&gt;DE0005557508^1.0*(EC_NEST_REC_S(40555)+EC_NEST_REC_U(40555))/EC_NEST_REC(40555)&lt;/Q&gt;&lt;R&gt;1&lt;/R&gt;&lt;C&gt;1&lt;/C&gt;&lt;D xsi:type="xsd:double"&gt;0.4285714&lt;/D&gt;&lt;/FQL&gt;&lt;FQL&gt;&lt;Q&gt;DE0005557508^1.0*(EC_NEST_REC_B(40586)+EC_NEST_REC_O(40586))/EC_NEST_REC(40586)&lt;/Q&gt;&lt;R&gt;1&lt;/R&gt;&lt;C&gt;1&lt;/C&gt;&lt;D xsi:type="xsd:double"&gt;0.25&lt;/D&gt;&lt;/FQL&gt;&lt;FQL&gt;&lt;Q&gt;DE0005557508^1.0*EC_NEST_REC_H(40586)/EC_NEST_REC(40586)&lt;/Q&gt;&lt;R&gt;1&lt;/R&gt;&lt;C&gt;1&lt;/C&gt;&lt;D xsi:type="xsd:double"&gt;0.325&lt;/D&gt;&lt;/FQL&gt;&lt;FQL&gt;&lt;Q&gt;DE0005557508^1.0*(EC_NEST_REC_S(40586)+EC_NEST_REC_U(40586))/EC_NEST_REC(40586)&lt;/Q&gt;&lt;R&gt;1&lt;/R&gt;&lt;C&gt;1&lt;/C&gt;&lt;D xsi:type="xsd:double"&gt;0.425&lt;/D&gt;&lt;/FQL&gt;&lt;FQL&gt;&lt;Q&gt;DE0005557508^1.0*(EC_NEST_REC_B(40614)+EC_NEST_REC_O(40614))/EC_NEST_REC(40614)&lt;/Q&gt;&lt;R&gt;1&lt;/R&gt;&lt;C&gt;1&lt;/C&gt;&lt;D xsi:type="xsd:double"&gt;0.255814&lt;/D&gt;&lt;/FQL&gt;&lt;FQL&gt;&lt;Q&gt;DE0005557508^1.0*EC_NEST_REC_H(40614)/EC_NEST_REC(40614)&lt;/Q&gt;&lt;R&gt;1&lt;/R&gt;&lt;C&gt;1&lt;/C&gt;&lt;D xsi:type="xsd:double"&gt;0.34883719999999996&lt;/D&gt;&lt;/FQL&gt;&lt;FQL&gt;&lt;Q&gt;DE0005557508^1.0*(EC_NEST_REC_S(40614)+EC_NEST_REC_U(40614))/EC_NEST_REC(40614)&lt;/Q&gt;&lt;R&gt;1&lt;/R&gt;&lt;C&gt;1&lt;/C&gt;&lt;D xsi:type="xsd:double"&gt;0.3953488&lt;/D&gt;&lt;/FQL&gt;&lt;FQL&gt;&lt;Q&gt;DE0005557508^1.0*(EC_NEST_REC_B(40645)+EC_NEST_REC_O(40645))/EC_NEST_REC(40645)&lt;/Q&gt;&lt;R&gt;1&lt;/R&gt;&lt;C&gt;1&lt;/C&gt;&lt;D xsi:type="xsd:double"&gt;0.58974359999999992&lt;/D&gt;&lt;/FQL&gt;&lt;FQL&gt;&lt;Q&gt;DE0005557508^1.0*EC_NEST_REC_H(40645)/EC_NEST_REC(40645)&lt;/Q&gt;&lt;R&gt;1&lt;/R&gt;&lt;C&gt;1&lt;/C&gt;&lt;D xsi:type="xsd:double"&gt;0.2564103&lt;/D&gt;&lt;/FQL&gt;&lt;FQL&gt;&lt;Q&gt;DE0005557508^1.0*(EC_NEST_REC_S(40645)+EC_NEST_REC_U(40645))/EC_NEST_REC(40645)&lt;/Q&gt;&lt;R&gt;1&lt;/R&gt;&lt;C&gt;1&lt;/C&gt;&lt;D xsi:type="xsd:double"&gt;0.1538462&lt;/D&gt;&lt;/FQL&gt;&lt;FQL&gt;&lt;Q&gt;DE0005557508^1.0*(EC_NEST_REC_B(40675)+EC_NEST_REC_O(40675))/EC_NEST_REC(40675)&lt;/Q&gt;&lt;R&gt;1&lt;/R&gt;&lt;C&gt;1&lt;/C&gt;&lt;D xsi:type="xsd:double"&gt;0.5641026&lt;/D&gt;&lt;/FQL&gt;&lt;FQL&gt;&lt;Q&gt;DE0005557508^1.0*EC_NEST_REC_H(40675)/EC_NEST_REC(40675)&lt;/Q&gt;&lt;R&gt;1&lt;/R&gt;&lt;C&gt;1&lt;/C&gt;&lt;D xsi:type="xsd:double"&gt;0.2820513&lt;/D&gt;&lt;/FQL&gt;&lt;FQL&gt;&lt;Q&gt;DE0005557508^1.0*(EC_NEST_REC_S(40675)+EC_NEST_REC_U(40675))/EC_NEST_REC(40675)&lt;/Q&gt;&lt;R&gt;1&lt;/R&gt;&lt;C&gt;1&lt;/C&gt;&lt;D xsi:type="xsd:double"&gt;0.1538462&lt;/D&gt;&lt;/FQL&gt;&lt;FQL&gt;&lt;Q&gt;DE0005557508^1.0*(EC_NEST_REC_B(40706)+EC_NEST_REC_O(40706))/EC_NEST_REC(40706)&lt;/Q&gt;&lt;R&gt;1&lt;/R&gt;&lt;C&gt;1&lt;/C&gt;&lt;D xsi:type="xsd:double"&gt;0.63157889999999994&lt;/D&gt;&lt;/FQL&gt;&lt;FQL&gt;&lt;Q&gt;DE0005557508^1.0*EC_NEST_REC_H(40706)/EC_NEST_REC(40706)&lt;/Q&gt;&lt;R&gt;1&lt;/R&gt;&lt;C&gt;1&lt;/C&gt;&lt;D xsi:type="xsd:double"&gt;0.2368421&lt;/D&gt;&lt;/FQL&gt;&lt;FQL&gt;&lt;Q&gt;DE0005557508^1.0*(EC_NEST_REC_S(40706)+EC_NEST_REC_U(40706))/EC_NEST_REC(40706)&lt;/Q&gt;&lt;R&gt;1&lt;/R&gt;&lt;C&gt;1&lt;/C&gt;&lt;D xsi:type="xsd:double"&gt;0.131579&lt;/D&gt;&lt;/FQL&gt;&lt;FQL&gt;&lt;Q&gt;DE0005557508^1.0*(EC_NEST_REC_B(40736)+EC_NEST_REC_O(40736))/EC_NEST_REC(40736)&lt;/Q&gt;&lt;R&gt;1&lt;/R&gt;&lt;C&gt;1&lt;/C&gt;&lt;D xsi:type="xsd:double"&gt;0.6388889&lt;/D&gt;&lt;/FQL&gt;&lt;FQL&gt;&lt;Q&gt;DE0005557508^1.0*EC_NEST_REC_H(40736)/EC_NEST_REC(40736)&lt;/Q&gt;&lt;R&gt;1&lt;/R&gt;&lt;C&gt;1&lt;/C&gt;&lt;D xsi:type="xsd:double"&gt;0.1944444&lt;/D&gt;&lt;/FQL&gt;&lt;FQL&gt;&lt;Q&gt;DE0005557508^1.0*(EC_NEST_REC_S(40736)+EC_NEST_REC_U(40736))/EC_NEST_REC(40736)&lt;/Q&gt;&lt;R&gt;1&lt;/R&gt;&lt;C&gt;1&lt;/C&gt;&lt;D xsi:type="xsd:double"&gt;0.1666667&lt;/D&gt;&lt;/FQL&gt;&lt;FQL&gt;&lt;Q&gt;DE0005557508^1.0*(EC_NEST_REC_B(40767)+EC_NEST_REC_O(40767))/EC_NEST_REC(40767)&lt;/Q&gt;&lt;R&gt;1&lt;/R&gt;&lt;C&gt;1&lt;/C&gt;&lt;D xsi:type="xsd:double"&gt;0.6666667&lt;/D&gt;&lt;/FQL&gt;&lt;FQL&gt;&lt;Q&gt;DE0005557508^1.0*EC_NEST_REC_H(40767)/EC_NEST_REC(40767)&lt;/Q&gt;&lt;R&gt;1&lt;/R&gt;&lt;C&gt;1&lt;/C&gt;&lt;D xsi:type="xsd:double"&gt;0.1944444&lt;/D&gt;&lt;/FQL&gt;&lt;FQL&gt;&lt;Q&gt;DE0005557508^1.0*(EC_NEST_REC_S(40767)+EC_NEST_REC_U(40767))/EC_NEST_REC(40767)&lt;/Q&gt;&lt;R&gt;1&lt;/R&gt;&lt;C&gt;1&lt;/C&gt;&lt;D xsi:type="xsd:double"&gt;0.13888889999999998&lt;/D&gt;&lt;/FQL&gt;&lt;FQL&gt;&lt;Q&gt;DE0005557508^1.0*(EC_NEST_REC_B(40798)+EC_NEST_REC_O(40798))/EC_NEST_REC(40798)&lt;/Q&gt;&lt;R&gt;1&lt;/R&gt;&lt;C&gt;1&lt;/C&gt;&lt;D xsi:type="xsd:double"&gt;0.6111111&lt;/D&gt;&lt;/FQL&gt;&lt;FQL&gt;&lt;Q&gt;DE0005557508^1.0*EC_NEST_REC_H(40798)/EC_NEST_REC(40798)&lt;/Q&gt;&lt;R&gt;1&lt;/R&gt;&lt;C&gt;1&lt;/C&gt;&lt;D xsi:type="xsd:double"&gt;0.27777779999999996&lt;/D&gt;&lt;/FQL&gt;&lt;FQL&gt;&lt;Q&gt;DE0005557508^1.0*(EC_NEST_REC_S(40798)+EC_NEST_REC_U(40798))/EC_NEST_REC(40798)&lt;/Q&gt;&lt;R&gt;1&lt;/R&gt;&lt;C&gt;1&lt;/C&gt;&lt;D xsi:type="xsd:double"&gt;0.11111111&lt;/D&gt;&lt;/FQL&gt;&lt;FQL&gt;&lt;Q&gt;DE0005557508^1.0*(EC_NEST_REC_B(40828)+EC_NEST_REC_O(40828))/EC_NEST_REC(40828)&lt;/Q&gt;&lt;R&gt;1&lt;/R&gt;&lt;C&gt;1&lt;/C&gt;&lt;D xsi:type="xsd:double"&gt;0.5945946&lt;/D&gt;&lt;/FQL&gt;&lt;FQL&gt;&lt;Q&gt;DE0005557508^1.0*EC_NEST_REC_H(40828)/EC_NEST_REC(40828)&lt;/Q&gt;&lt;R&gt;1&lt;/R&gt;&lt;C&gt;1&lt;/C&gt;&lt;D xsi:type="xsd:double"&gt;0.2972973&lt;/D&gt;&lt;/FQL&gt;&lt;FQL&gt;&lt;Q&gt;DE0005557508^1.0*(EC_NEST_REC_S(40828)+EC_NEST_REC_U(40828))/EC_NEST_REC(40828)&lt;/Q&gt;&lt;R&gt;1&lt;/R&gt;&lt;C&gt;1&lt;/C&gt;&lt;D xsi:type="xsd:double"&gt;0.10810811000000001&lt;/D&gt;&lt;/FQL&gt;&lt;FQL&gt;&lt;Q&gt;DE0005557508^1.0*(EC_NEST_REC_B(40859)+EC_NEST_REC_O(40859))/EC_NEST_REC(40859)&lt;/Q&gt;&lt;R&gt;1&lt;/R&gt;&lt;C&gt;1&lt;/C&gt;&lt;D xsi:type="xsd:double"&gt;0.5675676&lt;/D&gt;&lt;/FQL&gt;&lt;FQL&gt;&lt;Q&gt;DE0005557508^1.0*EC_NEST_REC_H(40859)/EC_NEST_REC(40859)&lt;/Q&gt;&lt;R&gt;1&lt;/R&gt;&lt;C&gt;1&lt;/C&gt;&lt;D xsi:type="xsd:double"&gt;0.3243243&lt;/D&gt;&lt;/FQL&gt;&lt;FQL&gt;&lt;Q&gt;DE0005557508^1.0*(EC_NEST_REC_S(40859)+EC_NEST_REC_U(40859))/EC_NEST_REC(40859)&lt;/Q&gt;&lt;R&gt;1&lt;/R&gt;&lt;C&gt;1&lt;/C&gt;&lt;D xsi:type="xsd:double"&gt;0.10810811000000001&lt;/D&gt;&lt;/FQL&gt;&lt;FQL&gt;&lt;Q&gt;180553^PSETCAL(FIVEDAY);P_PRICE(-1AY,NOW,D,EC_CURR,,1)&lt;/Q&gt;&lt;R&gt;263&lt;/R&gt;&lt;C&gt;1&lt;/C&gt;&lt;D xsi:type="xsd:double"&gt;7266.881&lt;/D&gt;&lt;D xsi:type="xsd:double"&gt;7329.6&lt;/D&gt;&lt;D xsi:type="xsd:double"&gt;7164.308&lt;/D&gt;&lt;D xsi:type="xsd:double"&gt;7207.026&lt;/D&gt;&lt;D xsi:type="xsd:double"&gt;7285.274&lt;/D&gt;&lt;D xsi:type="xsd:double"&gt;7260.01&lt;/D&gt;&lt;D xsi:type="xsd:double"&gt;7203.196&lt;/D&gt;&lt;D xsi:type="xsd:double"&gt;7090.31&lt;/D&gt;&lt;D xsi:type="xsd:double"&gt;7183.526&lt;/D&gt;&lt;D xsi:type="xsd:double"&gt;7266.3240000000005&lt;/D&gt;&lt;D xsi:type="xsd:double"&gt;7226.557&lt;/D&gt;&lt;D xsi:type="xsd:double"&gt;7092.728&lt;/D&gt;&lt;D xsi:type="xsd:double"&gt;7071.95&lt;/D&gt;&lt;D xsi:type="xsd:double"&gt;7243.934&lt;/D&gt;&lt;D xsi:type="xsd:double"&gt;7371.704&lt;/D&gt;&lt;D xsi:type="xsd:double"&gt;7386.428&lt;/D&gt;&lt;D xsi:type="xsd:double"&gt;7386.428&lt;/D&gt;&lt;D xsi:type="xsd:double"&gt;7465.197&lt;/D&gt;&lt;D xsi:type="xsd:double"&gt;7467.696&lt;/D&gt;&lt;D xsi:type="xsd:double"&gt;7402.572&lt;/D&gt;&lt;D xsi:type="xsd:double"&gt;7387.926&lt;/D&gt;&lt;D xsi:type="xsd:double"&gt;7442.3550000000005&lt;/D&gt;&lt;D xsi:type="xsd:double"&gt;7438.009&lt;/D&gt;&lt;D xsi:type="xsd:double"&gt;7464.416&lt;/D&gt;&lt;D xsi:type="xsd:double"&gt;7486.567&lt;/D&gt;&lt;D xsi:type="xsd:double"&gt;7477.7480000000005&lt;/D&gt;&lt;D xsi:type="xsd:double"&gt;7541.46&lt;/D&gt;&lt;D xsi:type="xsd:double"&gt;7657.039&lt;/D&gt;&lt;D xsi:type="xsd:double"&gt;7692.231&lt;/D&gt;&lt;D xsi:type="xsd:double"&gt;7693.782&lt;/D&gt;&lt;D xsi:type="xsd:double"&gt;7693.782&lt;/D&gt;&lt;D xsi:type="xsd:double"&gt;7662.865&lt;/D&gt;&lt;D xsi:type="xsd:double"&gt;7676.111&lt;/D&gt;&lt;D xsi:type="xsd:double"&gt;7698.993&lt;/D&gt;&lt;D xsi:type="xsd:double"&gt;7661.9000000000005&lt;/D&gt;&lt;D xsi:type="xsd:double"&gt;7661.9000000000005&lt;/D&gt;&lt;D xsi:type="xsd:double"&gt;7812.238&lt;/D&gt;&lt;D xsi:type="xsd:double"&gt;7783.774&lt;/D&gt;&lt;D xsi:type="xsd:double"&gt;7773.792&lt;/D&gt;&lt;D xsi:type="xsd:double"&gt;7773.792&lt;/D&gt;&lt;D xsi:type="xsd:double"&gt;7808.078&lt;/D&gt;&lt;D xsi:type="xsd:double"&gt;7657.991&lt;/D&gt;&lt;D xsi:type="xsd:double"&gt;7783.008&lt;/D&gt;&lt;D xsi:type="xsd:double"&gt;7897.954&lt;/D&gt;&lt;D xsi:type="xsd:double"&gt;7852.532&lt;/D&gt;&lt;D xsi:type="xsd:double"&gt;7857.892&lt;/D&gt;&lt;D xsi:type="xsd:double"&gt;7835.835&lt;/D&gt;&lt;D xsi:type="xsd:double"&gt;7861.486&lt;/D&gt;&lt;D xsi:type="xsd:double"&gt;7698.926&lt;/D&gt;&lt;D xsi:type="xsd:double"&gt;7644.5650000000005&lt;/D&gt;&lt;D xsi:type="xsd:double"&gt;7742.282&lt;/D&gt;&lt;D xsi:type="xsd:double"&gt;7746.5560000000005&lt;/D&gt;&lt;D xsi:type="xsd:double"&gt;7724.1230000000005&lt;/D&gt;&lt;D xsi:type="xsd:double"&gt;7767.3110000000006&lt;/D&gt;&lt;D xsi:type="xsd:double"&gt;7794.4130000000005&lt;/D&gt;&lt;D xsi:type="xsd:double"&gt;7807.805&lt;/D&gt;&lt;D xsi:type="xsd:double"&gt;7786.875&lt;/D&gt;&lt;D xsi:type="xsd:double"&gt;7883.527&lt;/D&gt;&lt;D xsi:type="xsd:double"&gt;7823.963&lt;/D&gt;&lt;D xsi:type="xsd:double"&gt;7784.64&lt;/D&gt;&lt;D xsi:type="xsd:double"&gt;7790.964&lt;/D&gt;&lt;D xsi:type="xsd:double"&gt;7881.404&lt;/D&gt;&lt;D xsi:type="xsd:double"&gt;7872.577&lt;/D&gt;&lt;D xsi:type="xsd:double"&gt;7912.332&lt;/D&gt;&lt;D xsi:type="xsd:double"&gt;7837.274&lt;/D&gt;&lt;D xsi:type="xsd:double"&gt;7678.916&lt;/D&gt;&lt;D xsi:type="xsd:double"&gt;7636.509&lt;/D&gt;&lt;D xsi:type="xsd:double"&gt;7596.832&lt;/D&gt;&lt;D xsi:type="xsd:double"&gt;7631.1590000000006&lt;/D&gt;&lt;D xsi:type="xsd:double"&gt;7565.2260000000006&lt;/D&gt;&lt;D xsi:type="xsd:double"&gt;7608.109&lt;/D&gt;&lt;D xsi:type="xsd:double"&gt;7536.5740000000005&lt;/D&gt;&lt;D xsi:type="xsd:double"&gt;7513.581&lt;/D&gt;&lt;D xsi:type="xsd:double"&gt;7365.417&lt;/D&gt;&lt;D xsi:type="xsd:double"&gt;7345.423&lt;/D&gt;&lt;D xsi:type="xsd:double"&gt;7424.79&lt;/D&gt;&lt;D xsi:type="xsd:double"&gt;7471.446&lt;/D&gt;&lt;D xsi:type="xsd:double"&gt;7488.939&lt;/D&gt;&lt;D xsi:type="xsd:double"&gt;7419.753&lt;/D&gt;&lt;D xsi:type="xsd:double"&gt;7458.7000000000007&lt;/D&gt;&lt;D xsi:type="xsd:double"&gt;7385.551&lt;/D&gt;&lt;D xsi:type="xsd:double"&gt;7394.878&lt;/D&gt;&lt;D xsi:type="xsd:double"&gt;7420.326&lt;/D&gt;&lt;D xsi:type="xsd:double"&gt;7490.31&lt;/D&gt;&lt;D xsi:type="xsd:double"&gt;7409.572&lt;/D&gt;&lt;D xsi:type="xsd:double"&gt;7289.1230000000005&lt;/D&gt;&lt;D xsi:type="xsd:double"&gt;7174.396&lt;/D&gt;&lt;D xsi:type="xsd:double"&gt;7101.009&lt;/D&gt;&lt;D xsi:type="xsd:double"&gt;7057.511&lt;/D&gt;&lt;D xsi:type="xsd:double"&gt;7157.388&lt;/D&gt;&lt;D xsi:type="xsd:double"&gt;7219.07&lt;/D&gt;&lt;D xsi:type="xsd:double"&gt;7350.058&lt;/D&gt;&lt;D xsi:type="xsd:double"&gt;7330.795&lt;/D&gt;&lt;D xsi:type="xsd:double"&gt;7362.974&lt;/D&gt;&lt;D xsi:type="xsd:double"&gt;7435.675&lt;/D&gt;&lt;D xsi:type="xsd:double"&gt;7468.655&lt;/D&gt;&lt;D xsi:type="xsd:double"&gt;7510.313&lt;/D&gt;&lt;D xsi:type="xsd:double"&gt;7513.115&lt;/D&gt;&lt;D xsi:type="xsd:double"&gt;7561.031&lt;/D&gt;&lt;D xsi:type="xsd:double"&gt;7519.826&lt;/D&gt;&lt;D xsi:type="xsd:double"&gt;7548.533&lt;/D&gt;&lt;D xsi:type="xsd:double"&gt;7595.2480000000005&lt;/D&gt;&lt;D xsi:type="xsd:double"&gt;7607.465&lt;/D&gt;&lt;D xsi:type="xsd:double"&gt;7611.183&lt;/D&gt;&lt;D xsi:type="xsd:double"&gt;7542.742&lt;/D&gt;&lt;D xsi:type="xsd:double"&gt;7571.211&lt;/D&gt;&lt;D xsi:type="xsd:double"&gt;7591.234&lt;/D&gt;&lt;D xsi:type="xsd:double"&gt;7458.3&lt;/D&gt;&lt;D xsi:type="xsd:double"&gt;7500.03&lt;/D&gt;&lt;D xsi:type="xsd:double"&gt;7430.519&lt;/D&gt;&lt;D xsi:type="xsd:double"&gt;7384.295&lt;/D&gt;&lt;D xsi:type="xsd:double"&gt;7264.858&lt;/D&gt;&lt;D xsi:type="xsd:double"&gt;7312.375&lt;/D&gt;&lt;D xsi:type="xsd:double"&gt;7417.481&lt;/D&gt;&lt;D xsi:type="xsd:double"&gt;7424.604&lt;/D&gt;&lt;D xsi:type="xsd:double"&gt;7424.604&lt;/D&gt;&lt;D xsi:type="xsd:double"&gt;7424.604&lt;/D&gt;&lt;D xsi:type="xsd:double"&gt;7441.916&lt;/D&gt;&lt;D xsi:type="xsd:double"&gt;7478.127&lt;/D&gt;&lt;D xsi:type="xsd:double"&gt;7517.928&lt;/D&gt;&lt;D xsi:type="xsd:double"&gt;7518.9360000000006&lt;/D&gt;&lt;D xsi:type="xsd:double"&gt;7569.348&lt;/D&gt;&lt;D xsi:type="xsd:double"&gt;7477.54&lt;/D&gt;&lt;D xsi:type="xsd:double"&gt;7302.589&lt;/D&gt;&lt;D xsi:type="xsd:double"&gt;7262.852&lt;/D&gt;&lt;D xsi:type="xsd:double"&gt;7347.008&lt;/D&gt;&lt;D xsi:type="xsd:double"&gt;7360.475&lt;/D&gt;&lt;D xsi:type="xsd:double"&gt;7436.407&lt;/D&gt;&lt;D xsi:type="xsd:double"&gt;7458.7170000000006&lt;/D&gt;&lt;D xsi:type="xsd:double"&gt;7404.588&lt;/D&gt;&lt;D xsi:type="xsd:double"&gt;7390.779&lt;/D&gt;&lt;D xsi:type="xsd:double"&gt;7378.956&lt;/D&gt;&lt;D xsi:type="xsd:double"&gt;7338.046&lt;/D&gt;&lt;D xsi:type="xsd:double"&gt;7356.175&lt;/D&gt;&lt;D xsi:type="xsd:double"&gt;7383.335&lt;/D&gt;&lt;D xsi:type="xsd:double"&gt;7356.609&lt;/D&gt;&lt;D xsi:type="xsd:double"&gt;7222.055&lt;/D&gt;&lt;D xsi:type="xsd:double"&gt;7229.0650000000005&lt;/D&gt;&lt;D xsi:type="xsd:double"&gt;7239.9000000000005&lt;/D&gt;&lt;D xsi:type="xsd:double"&gt;7195.012&lt;/D&gt;&lt;D xsi:type="xsd:double"&gt;7233.106&lt;/D&gt;&lt;D xsi:type="xsd:double"&gt;7254.75&lt;/D&gt;&lt;D xsi:type="xsd:double"&gt;7131.871&lt;/D&gt;&lt;D xsi:type="xsd:double"&gt;7088.644&lt;/D&gt;&lt;D xsi:type="xsd:double"&gt;7088.644&lt;/D&gt;&lt;D xsi:type="xsd:double"&gt;6954.704&lt;/D&gt;&lt;D xsi:type="xsd:double"&gt;6921.32&lt;/D&gt;&lt;D xsi:type="xsd:double"&gt;6915.9270000000006&lt;/D&gt;&lt;D xsi:type="xsd:double"&gt;6761.048&lt;/D&gt;&lt;D xsi:type="xsd:double"&gt;6854.365&lt;/D&gt;&lt;D xsi:type="xsd:double"&gt;6761.62&lt;/D&gt;&lt;D xsi:type="xsd:double"&gt;6728.227&lt;/D&gt;&lt;D xsi:type="xsd:double"&gt;6741.852&lt;/D&gt;&lt;D xsi:type="xsd:double"&gt;6636.316&lt;/D&gt;&lt;D xsi:type="xsd:double"&gt;6528.0470000000005&lt;/D&gt;&lt;D xsi:type="xsd:double"&gt;6607.671&lt;/D&gt;&lt;D xsi:type="xsd:double"&gt;6405.0920000000006&lt;/D&gt;&lt;D xsi:type="xsd:double"&gt;6501.182&lt;/D&gt;&lt;D xsi:type="xsd:double"&gt;6468.56&lt;/D&gt;&lt;D xsi:type="xsd:double"&gt;6367.443&lt;/D&gt;&lt;D xsi:type="xsd:double"&gt;6367.443&lt;/D&gt;&lt;D xsi:type="xsd:double"&gt;6333.878&lt;/D&gt;&lt;D xsi:type="xsd:double"&gt;6362.394&lt;/D&gt;&lt;D xsi:type="xsd:double"&gt;6583.2930000000006&lt;/D&gt;&lt;D xsi:type="xsd:double"&gt;6716.616&lt;/D&gt;&lt;D xsi:type="xsd:double"&gt;6762.438&lt;/D&gt;&lt;D xsi:type="xsd:double"&gt;6781.686&lt;/D&gt;&lt;D xsi:type="xsd:double"&gt;6749.343&lt;/D&gt;&lt;D xsi:type="xsd:double"&gt;6721.18&lt;/D&gt;&lt;D xsi:type="xsd:double"&gt;6807.139&lt;/D&gt;&lt;D xsi:type="xsd:double"&gt;6676.4000000000005&lt;/D&gt;&lt;D xsi:type="xsd:double"&gt;6508.589&lt;/D&gt;&lt;D xsi:type="xsd:double"&gt;6429.993&lt;/D&gt;&lt;D xsi:type="xsd:double"&gt;6498&lt;/D&gt;&lt;D xsi:type="xsd:double"&gt;6418.326&lt;/D&gt;&lt;D xsi:type="xsd:double"&gt;6340.072&lt;/D&gt;&lt;D xsi:type="xsd:double"&gt;6171.772&lt;/D&gt;&lt;D xsi:type="xsd:double"&gt;6224.794&lt;/D&gt;&lt;D xsi:type="xsd:double"&gt;6349.472&lt;/D&gt;&lt;D xsi:type="xsd:double"&gt;6386.559&lt;/D&gt;&lt;D xsi:type="xsd:double"&gt;6422.5&lt;/D&gt;&lt;D xsi:type="xsd:double"&gt;6370.317&lt;/D&gt;&lt;D xsi:type="xsd:double"&gt;6339.509&lt;/D&gt;&lt;D xsi:type="xsd:double"&gt;6264.443&lt;/D&gt;&lt;D xsi:type="xsd:double"&gt;6191.353&lt;/D&gt;&lt;D xsi:type="xsd:double"&gt;6156.5830000000005&lt;/D&gt;&lt;D xsi:type="xsd:double"&gt;5983.492&lt;/D&gt;&lt;D xsi:type="xsd:double"&gt;5810.956&lt;/D&gt;&lt;D xsi:type="xsd:double"&gt;5635.932&lt;/D&gt;&lt;D xsi:type="xsd:double"&gt;5346.018&lt;/D&gt;&lt;D xsi:type="xsd:double"&gt;5286.718&lt;/D&gt;&lt;D xsi:type="xsd:double"&gt;5075.427&lt;/D&gt;&lt;D xsi:type="xsd:double"&gt;5263.826&lt;/D&gt;&lt;D xsi:type="xsd:double"&gt;5132.734&lt;/D&gt;&lt;D xsi:type="xsd:double"&gt;5362.868&lt;/D&gt;&lt;D xsi:type="xsd:double"&gt;5553.839&lt;/D&gt;&lt;D xsi:type="xsd:double"&gt;5678.019&lt;/D&gt;&lt;D xsi:type="xsd:double"&gt;5621.877&lt;/D&gt;&lt;D xsi:type="xsd:double"&gt;5650.259&lt;/D&gt;&lt;D xsi:type="xsd</t>
        </r>
      </text>
    </comment>
    <comment ref="A64" authorId="2" shapeId="0" xr:uid="{00000000-0006-0000-0000-000041000000}">
      <text>
        <r>
          <rPr>
            <b/>
            <sz val="9"/>
            <color indexed="81"/>
            <rFont val="Tahoma"/>
            <family val="2"/>
          </rPr>
          <t>:double"&gt;5314.687&lt;/D&gt;&lt;D xsi:type="xsd:double"&gt;5307.6140000000005&lt;/D&gt;&lt;D xsi:type="xsd:double"&gt;5331.724&lt;/D&gt;&lt;D xsi:type="xsd:double"&gt;5384.627&lt;/D&gt;&lt;D xsi:type="xsd:double"&gt;5451.049&lt;/D&gt;&lt;D xsi:type="xsd:double"&gt;5416.725&lt;/D&gt;&lt;D xsi:type="xsd:double"&gt;5388.112&lt;/D&gt;&lt;D xsi:type="xsd:double"&gt;5537.581&lt;/D&gt;&lt;D xsi:type="xsd:double"&gt;5593.071&lt;/D&gt;&lt;D xsi:type="xsd:double"&gt;5767.816&lt;/D&gt;&lt;D xsi:type="xsd:double"&gt;5779.349&lt;/D&gt;&lt;D xsi:type="xsd:double"&gt;5604.838&lt;/D&gt;&lt;D xsi:type="xsd:double"&gt;5373.711&lt;/D&gt;&lt;D xsi:type="xsd:double"&gt;5335.075&lt;/D&gt;&lt;D xsi:type="xsd:double"&gt;5545&lt;/D&gt;&lt;D xsi:type="xsd:double"&gt;5575.16&lt;/D&gt;&lt;D xsi:type="xsd:double"&gt;5375.968&lt;/D&gt;&lt;D xsi:type="xsd:double"&gt;5205.805&lt;/D&gt;&lt;D xsi:type="xsd:double"&gt;5229.131&lt;/D&gt;&lt;D xsi:type="xsd:double"&gt;5297.962&lt;/D&gt;&lt;D xsi:type="xsd:double"&gt;5452.695&lt;/D&gt;&lt;D xsi:type="xsd:double"&gt;5525.066&lt;/D&gt;&lt;D xsi:type="xsd:double"&gt;5366.716&lt;/D&gt;&lt;D xsi:type="xsd:double"&gt;5455.116&lt;/D&gt;&lt;D xsi:type="xsd:double"&gt;5392.232&lt;/D&gt;&lt;D xsi:type="xsd:double"&gt;5112.689&lt;/D&gt;&lt;D xsi:type="xsd:double"&gt;5059.081&lt;/D&gt;&lt;D xsi:type="xsd:double"&gt;5109.731&lt;/D&gt;&lt;D xsi:type="xsd:double"&gt;5369.4000000000005&lt;/D&gt;&lt;D xsi:type="xsd:double"&gt;5304.921&lt;/D&gt;&lt;D xsi:type="xsd:double"&gt;5374.423&lt;/D&gt;&lt;D xsi:type="xsd:double"&gt;5271.792&lt;/D&gt;&lt;D xsi:type="xsd:double"&gt;5242.044&lt;/D&gt;&lt;D xsi:type="xsd:double"&gt;5020.5380000000005&lt;/D&gt;&lt;D xsi:type="xsd:double"&gt;5188.5560000000005&lt;/D&gt;&lt;D xsi:type="xsd:double"&gt;5355.3&lt;/D&gt;&lt;D xsi:type="xsd:double"&gt;5349.437&lt;/D&gt;&lt;D xsi:type="xsd:double"&gt;5488.197&lt;/D&gt;&lt;D xsi:type="xsd:double"&gt;5488.722&lt;/D&gt;&lt;D xsi:type="xsd:double"&gt;5626.1590000000006&lt;/D&gt;&lt;D xsi:type="xsd:double"&gt;5585.1590000000006&lt;/D&gt;&lt;D xsi:type="xsd:double"&gt;5659.341&lt;/D&gt;&lt;D xsi:type="xsd:double"&gt;5492.414&lt;/D&gt;&lt;D xsi:type="xsd:double"&gt;5515.5&lt;/D&gt;&lt;D xsi:type="xsd:double"&gt;5491.4000000000005&lt;/D&gt;&lt;D xsi:type="xsd:double"&gt;5439.943&lt;/D&gt;&lt;D xsi:type="xsd:double"&gt;5545.569&lt;/D&gt;&lt;D xsi:type="xsd:double"&gt;5712.856&lt;/D&gt;&lt;D xsi:type="xsd:double"&gt;5698.3&lt;/D&gt;&lt;D xsi:type="xsd:double"&gt;5711.823&lt;/D&gt;&lt;D xsi:type="xsd:double"&gt;6017.638&lt;/D&gt;&lt;D xsi:type="xsd:double"&gt;5982.4000000000005&lt;/D&gt;&lt;D xsi:type="xsd:double"&gt;5728.396&lt;/D&gt;&lt;D xsi:type="xsd:double"&gt;5523.1500000000005&lt;/D&gt;&lt;D xsi:type="xsd:double"&gt;5609.635&lt;/D&gt;&lt;D xsi:type="xsd:double"&gt;5759.854&lt;/D&gt;&lt;D xsi:type="xsd:double"&gt;5648.736&lt;/D&gt;&lt;D xsi:type="xsd:double"&gt;5673.836&lt;/D&gt;&lt;D xsi:type="xsd:double"&gt;5688.097&lt;/D&gt;&lt;D xsi:type="xsd:double"&gt;5564.439&lt;/D&gt;&lt;D xsi:type="xsd:double"&gt;5521.99&lt;/D&gt;&lt;D xsi:type="xsd:double"&gt;5702.7000000000007&lt;/D&gt;&lt;D xsi:type="xsd:double"&gt;5635.12&lt;/D&gt;&lt;D xsi:type="xsd:double"&gt;5582.78&lt;/D&gt;&lt;/FQL&gt;&lt;FQL&gt;&lt;Q&gt;180553^FG_NAME_IDX&lt;/Q&gt;&lt;R&gt;1&lt;/R&gt;&lt;C&gt;1&lt;/C&gt;&lt;D xsi:type="xsd:string"&gt;OMX Helsinki Allshare&lt;/D&gt;&lt;/FQL&gt;&lt;FQL&gt;&lt;Q&gt;FI0009000681^JULIAN(FF_FISCAL_DATE(QTR,40861,,,RF,"DATEN"))&lt;/Q&gt;&lt;R&gt;1&lt;/R&gt;&lt;C&gt;1&lt;/C&gt;&lt;D xsi:type="xsd:int"&gt;40816&lt;/D&gt;&lt;/FQL&gt;&lt;FQL&gt;&lt;Q&gt;FI0009000681^FF_CAPEX_FIX(ANN,2010,,,,EUR)&lt;/Q&gt;&lt;R&gt;1&lt;/R&gt;&lt;C&gt;1&lt;/C&gt;&lt;D xsi:type="xsd:double"&gt;679&lt;/D&gt;&lt;/FQL&gt;&lt;FQL&gt;&lt;Q&gt;FI0009000681^FF_NET_INC(ANN,2010,,,,EUR)&lt;/Q&gt;&lt;R&gt;1&lt;/R&gt;&lt;C&gt;1&lt;/C&gt;&lt;D xsi:type="xsd:double"&gt;1850&lt;/D&gt;&lt;/FQL&gt;&lt;FQL&gt;&lt;Q&gt;FI0009000681^FF_EBIT_IB(ANN,2010,,,,EUR)&lt;/Q&gt;&lt;R&gt;1&lt;/R&gt;&lt;C&gt;1&lt;/C&gt;&lt;D xsi:type="xsd:double"&gt;1992&lt;/D&gt;&lt;/FQL&gt;&lt;FQL&gt;&lt;Q&gt;FI0009000681^FF_EBITDA_IB(ANN,2010,,,,EUR)&lt;/Q&gt;&lt;R&gt;1&lt;/R&gt;&lt;C&gt;1&lt;/C&gt;&lt;D xsi:type="xsd:double"&gt;3763&lt;/D&gt;&lt;/FQL&gt;&lt;FQL&gt;&lt;Q&gt;FI0009000681^FF_SALES(ANN,2010,,,,EUR)&lt;/Q&gt;&lt;R&gt;1&lt;/R&gt;&lt;C&gt;1&lt;/C&gt;&lt;D xsi:type="xsd:double"&gt;42446&lt;/D&gt;&lt;/FQL&gt;&lt;FQL&gt;&lt;Q&gt;FI0009000681^ECA_MED_SALES(2011,0,,,"CUR=EUR")&lt;/Q&gt;&lt;R&gt;1&lt;/R&gt;&lt;C&gt;1&lt;/C&gt;&lt;D xsi:type="xsd:double"&gt;38674&lt;/D&gt;&lt;/FQL&gt;&lt;FQL&gt;&lt;Q&gt;FI0009000681^ECA_MED_SALES(2012,0,,,"CUR=EUR")&lt;/Q&gt;&lt;R&gt;1&lt;/R&gt;&lt;C&gt;1&lt;/C&gt;&lt;D xsi:type="xsd:double"&gt;38584.65&lt;/D&gt;&lt;/FQL&gt;&lt;FQL&gt;&lt;Q&gt;FI0009000681^ECA_MED_SALES(2013,0,,,"CUR=EUR")&lt;/Q&gt;&lt;R&gt;1&lt;/R&gt;&lt;C&gt;1&lt;/C&gt;&lt;D xsi:type="xsd:double"&gt;40295.700000000004&lt;/D&gt;&lt;/FQL&gt;&lt;FQL&gt;&lt;Q&gt;FI0009000681^ECA_MED_SALES(2014,0,,,"CUR=EUR")&lt;/Q&gt;&lt;R&gt;1&lt;/R&gt;&lt;C&gt;1&lt;/C&gt;&lt;D xsi:type="xsd:double"&gt;47774&lt;/D&gt;&lt;/FQL&gt;&lt;FQL&gt;&lt;Q&gt;FI0009000681^ECA_MED_EBITDA(2011,0,,,"CUR=EUR")&lt;/Q&gt;&lt;R&gt;1&lt;/R&gt;&lt;C&gt;1&lt;/C&gt;&lt;D xsi:type="xsd:double"&gt;2377&lt;/D&gt;&lt;/FQL&gt;&lt;FQL&gt;&lt;Q&gt;FI0009000681^ECA_MED_EBITDA(2012,0,,,"CUR=EUR")&lt;/Q&gt;&lt;R&gt;1&lt;/R&gt;&lt;C&gt;1&lt;/C&gt;&lt;D xsi:type="xsd:double"&gt;2377.6&lt;/D&gt;&lt;/FQL&gt;&lt;FQL&gt;&lt;Q&gt;FI0009000681^ECA_MED_EBITDA(2013,0,,,"CUR=EUR")&lt;/Q&gt;&lt;R&gt;1&lt;/R&gt;&lt;C&gt;1&lt;/C&gt;&lt;D xsi:type="xsd:double"&gt;2984.19&lt;/D&gt;&lt;/FQL&gt;&lt;FQL&gt;&lt;Q&gt;FI0009000681^ECA_MED_EBITDA(2014,0,,,"CUR=EUR")&lt;/Q&gt;&lt;R&gt;1&lt;/R&gt;&lt;C&gt;1&lt;/C&gt;&lt;D xsi:type="xsd:double"&gt;4306.65&lt;/D&gt;&lt;/FQL&gt;&lt;FQL&gt;&lt;Q&gt;FI0009000681^ECA_MED_EBIT(2011,0,,,"CUR=EUR")&lt;/Q&gt;&lt;R&gt;1&lt;/R&gt;&lt;C&gt;1&lt;/C&gt;&lt;D xsi:type="xsd:double"&gt;1271&lt;/D&gt;&lt;/FQL&gt;&lt;FQL&gt;&lt;Q&gt;FI0009000681^ECA_MED_EBIT(2012,0,,,"CUR=EUR")&lt;/Q&gt;&lt;R&gt;1&lt;/R&gt;&lt;C&gt;1&lt;/C&gt;&lt;D xsi:type="xsd:double"&gt;1151&lt;/D&gt;&lt;/FQL&gt;&lt;FQL&gt;&lt;Q&gt;FI0009000681^ECA_MED_EBIT(2013,0,,,"CUR=EUR")&lt;/Q&gt;&lt;R&gt;1&lt;/R&gt;&lt;C&gt;1&lt;/C&gt;&lt;D xsi:type="xsd:double"&gt;1763&lt;/D&gt;&lt;/FQL&gt;&lt;FQL&gt;&lt;Q&gt;FI0009000681^ECA_MED_EBIT(2014,0,,,"CUR=EUR")&lt;/Q&gt;&lt;R&gt;1&lt;/R&gt;&lt;C&gt;1&lt;/C&gt;&lt;D xsi:type="xsd:double"&gt;2234.5&lt;/D&gt;&lt;/FQL&gt;&lt;FQL&gt;&lt;Q&gt;FI0009000681^ECA_MED_NET(2011,0,,,"CUR=EUR")&lt;/Q&gt;&lt;R&gt;1&lt;/R&gt;&lt;C&gt;1&lt;/C&gt;&lt;D xsi:type="xsd:double"&gt;13&lt;/D&gt;&lt;/FQL&gt;&lt;FQL&gt;&lt;Q&gt;FI0009000681^ECA_MED_NET(2012,0,,,"CUR=EUR")&lt;/Q&gt;&lt;R&gt;1&lt;/R&gt;&lt;C&gt;1&lt;/C&gt;&lt;D xsi:type="xsd:double"&gt;556.3935&lt;/D&gt;&lt;/FQL&gt;&lt;FQL&gt;&lt;Q&gt;FI0009000681^ECA_MED_NET(2013,0,,,"CUR=EUR")&lt;/Q&gt;&lt;R&gt;1&lt;/R&gt;&lt;C&gt;1&lt;/C&gt;&lt;D xsi:type="xsd:double"&gt;1105.71&lt;/D&gt;&lt;/FQL&gt;&lt;FQL&gt;&lt;Q&gt;FI0009000681^ECA_MED_NET(2014,0,,,"CUR=EUR")&lt;/Q&gt;&lt;R&gt;1&lt;/R&gt;&lt;C&gt;1&lt;/C&gt;&lt;D xsi:type="xsd:double"&gt;1004.46&lt;/D&gt;&lt;/FQL&gt;&lt;FQL&gt;&lt;Q&gt;FI0009000681^ECA_MED_CAPEX(2011,0,,,"CUR=EUR")&lt;/Q&gt;&lt;R&gt;1&lt;/R&gt;&lt;C&gt;1&lt;/C&gt;&lt;D xsi:type="xsd:double"&gt;640.154&lt;/D&gt;&lt;/FQL&gt;&lt;FQL&gt;&lt;Q&gt;FI0009000681^ECA_MED_CAPEX(2012,0,,,"CUR=EUR")&lt;/Q&gt;&lt;R&gt;1&lt;/R&gt;&lt;C&gt;1&lt;/C&gt;&lt;D xsi:type="xsd:double"&gt;657.948&lt;/D&gt;&lt;/FQL&gt;&lt;FQL&gt;&lt;Q&gt;FI0009000681^ECA_MED_CAPEX(2013,0,,,"CUR=EUR")&lt;/Q&gt;&lt;R&gt;1&lt;/R&gt;&lt;C&gt;1&lt;/C&gt;&lt;D xsi:type="xsd:double"&gt;700&lt;/D&gt;&lt;/FQL&gt;&lt;FQL&gt;&lt;Q&gt;FI0009000681^ECA_MED_CAPEX(2014,0,,,"CUR=EUR")&lt;/Q&gt;&lt;R&gt;1&lt;/R&gt;&lt;C&gt;1&lt;/C&gt;&lt;D xsi:type="xsd:double"&gt;344&lt;/D&gt;&lt;/FQL&gt;&lt;FQL&gt;&lt;Q&gt;FI0009000681^FF_SALES(ANN,2006,,,,EUR)&lt;/Q&gt;&lt;R&gt;1&lt;/R&gt;&lt;C&gt;1&lt;/C&gt;&lt;D xsi:type="xsd:double"&gt;41121&lt;/D&gt;&lt;/FQL&gt;&lt;FQL&gt;&lt;Q&gt;FI0009000681^FF_SALES(ANN,2007,,,,EUR)&lt;/Q&gt;&lt;R&gt;1&lt;/R&gt;&lt;C&gt;1&lt;/C&gt;&lt;D xsi:type="xsd:double"&gt;51058&lt;/D&gt;&lt;/FQL&gt;&lt;FQL&gt;&lt;Q&gt;FI0009000681^FF_SALES(ANN,2008,,,,EUR)&lt;/Q&gt;&lt;R&gt;1&lt;/R&gt;&lt;C&gt;1&lt;/C&gt;&lt;D xsi:type="xsd:double"&gt;50710&lt;/D&gt;&lt;/FQL&gt;&lt;FQL&gt;&lt;Q&gt;FI0009000681^FF_SALES(ANN,2009,,,,EUR)&lt;/Q&gt;&lt;R&gt;1&lt;/R&gt;&lt;C&gt;1&lt;/C&gt;&lt;D xsi:type="xsd:double"&gt;40984&lt;/D&gt;&lt;/FQL&gt;&lt;FQL&gt;&lt;Q&gt;FI0009000681^FF_EBITDA_IB(ANN,2006,,,,EUR)&lt;/Q&gt;&lt;R&gt;1&lt;/R&gt;&lt;C&gt;1&lt;/C&gt;&lt;D xsi:type="xsd:double"&gt;5867&lt;/D&gt;&lt;/FQL&gt;&lt;FQL&gt;&lt;Q&gt;FI0009000681^FF_EBITDA_IB(ANN,2007,,,,EUR)&lt;/Q&gt;&lt;R&gt;1&lt;/R&gt;&lt;C&gt;1&lt;/C&gt;&lt;D xsi:type="xsd:double"&gt;8137&lt;/D&gt;&lt;/FQL&gt;&lt;FQL&gt;&lt;Q&gt;FI0009000681^FF_EBITDA_IB(ANN,2008,,,,EUR)&lt;/Q&gt;&lt;R&gt;1&lt;/R&gt;&lt;C&gt;1&lt;/C&gt;&lt;D xsi:type="xsd:double"&gt;7538&lt;/D&gt;&lt;/FQL&gt;&lt;FQL&gt;&lt;Q&gt;FI0009000681^FF_EBITDA_IB(ANN,2009,,,,EUR)&lt;/Q&gt;&lt;R&gt;1&lt;/R&gt;&lt;C&gt;1&lt;/C&gt;&lt;D xsi:type="xsd:double"&gt;4121&lt;/D&gt;&lt;/FQL&gt;&lt;FQL&gt;&lt;Q&gt;FI0009000681^FF_EBIT_IB(ANN,2006,,,,EUR)&lt;/Q&gt;&lt;R&gt;1&lt;/R&gt;&lt;C&gt;1&lt;/C&gt;&lt;D xsi:type="xsd:double"&gt;5155&lt;/D&gt;&lt;/FQL&gt;&lt;FQL&gt;&lt;Q&gt;FI0009000681^FF_EBIT_IB(ANN,2007,,,,EUR)&lt;/Q&gt;&lt;R&gt;1&lt;/R&gt;&lt;C&gt;1&lt;/C&gt;&lt;D xsi:type="xsd:double"&gt;6931&lt;/D&gt;&lt;/FQL&gt;&lt;FQL&gt;&lt;Q&gt;FI0009000681^FF_EBIT_IB(ANN,2008,,,,EUR)&lt;/Q&gt;&lt;R&gt;1&lt;/R&gt;&lt;C&gt;1&lt;/C&gt;&lt;D xsi:type="xsd:double"&gt;5921&lt;/D&gt;&lt;/FQL&gt;&lt;FQL&gt;&lt;Q&gt;FI0009000681^FF_EBIT_IB(ANN,2009,,,,EUR)&lt;/Q&gt;&lt;R&gt;1&lt;/R&gt;&lt;C&gt;1&lt;/C&gt;&lt;D xsi:type="xsd:double"&gt;2337&lt;/D&gt;&lt;/FQL&gt;&lt;FQL&gt;&lt;Q&gt;FI0009000681^FF_NET_INC(ANN,2006,,,,EUR)&lt;/Q&gt;&lt;R&gt;1&lt;/R&gt;&lt;C&gt;1&lt;/C&gt;&lt;D xsi:type="xsd:double"&gt;4306&lt;/D&gt;&lt;/FQL&gt;&lt;FQL&gt;&lt;Q&gt;FI0009000681^FF_NET_INC(ANN,2007,,,,EUR)&lt;/Q&gt;&lt;R&gt;1&lt;/R&gt;&lt;C&gt;1&lt;/C&gt;&lt;D xsi:type="xsd:double"&gt;7205&lt;/D&gt;&lt;/FQL&gt;&lt;FQL&gt;&lt;Q&gt;FI0009000681^FF_NET_INC(ANN,2008,,,,EUR)&lt;/Q&gt;&lt;R&gt;1&lt;/R&gt;&lt;C&gt;1&lt;/C&gt;&lt;D xsi:type="xsd:double"&gt;3988&lt;/D&gt;&lt;/FQL&gt;&lt;FQL&gt;&lt;Q&gt;FI0009000681^FF_NET_INC(ANN,2009,,,,EUR)&lt;/Q&gt;&lt;R&gt;1&lt;/R&gt;&lt;C&gt;1&lt;/C&gt;&lt;D xsi:type="xsd:double"&gt;891&lt;/D&gt;&lt;/FQL&gt;&lt;FQL&gt;&lt;Q&gt;FI0009000681^FF_CAPEX_FIX(ANN,2006,,,,EUR)&lt;/Q&gt;&lt;R&gt;1&lt;/R&gt;&lt;C&gt;1&lt;/C&gt;&lt;D xsi:type="xsd:double"&gt;650&lt;/D&gt;&lt;/FQL&gt;&lt;FQL&gt;&lt;Q&gt;FI0009000681^FF_CAPEX_FIX(ANN,2007,,,,EUR)&lt;/Q&gt;&lt;R&gt;1&lt;/R&gt;&lt;C&gt;1&lt;/C&gt;&lt;D xsi:type="xsd:double"&gt;715&lt;/D&gt;&lt;/FQL&gt;&lt;FQL&gt;&lt;Q&gt;FI0009000681^FF_CAPEX_FIX(ANN,2008,,,,EUR)&lt;/Q&gt;&lt;R&gt;1&lt;/R&gt;&lt;C&gt;1&lt;/C&gt;&lt;D xsi:type="xsd:double"&gt;889&lt;/D&gt;&lt;/FQL&gt;&lt;FQL&gt;&lt;Q&gt;FI0009000681^FF_CAPEX_FIX(ANN,2009,,,,EUR)&lt;/Q&gt;&lt;R&gt;1&lt;/R&gt;&lt;C&gt;1&lt;/C&gt;&lt;D xsi:type="xsd:double"&gt;531&lt;/D&gt;&lt;/FQL&gt;&lt;FQL&gt;&lt;Q&gt;FI0009000681^1.0*(EC_NEST_REC_B(40494)+EC_NEST_REC_O(40494))/EC_NEST_REC(40494)&lt;/Q&gt;&lt;R&gt;1&lt;/R&gt;&lt;C&gt;1&lt;/C&gt;&lt;D xsi:type="xsd:double"&gt;0.3714286&lt;/D&gt;&lt;/FQL&gt;&lt;FQL&gt;&lt;Q&gt;FI0009000681^1.0*EC_NEST_REC_H(40494)/EC_NEST_REC(40494)&lt;/Q&gt;&lt;R&gt;1&lt;/R&gt;&lt;C&gt;1&lt;/C&gt;&lt;D xsi:type="xsd:double"&gt;0.3857143&lt;/D&gt;&lt;/FQL&gt;&lt;FQL&gt;&lt;Q&gt;FI0009000681^1.0*(EC_NEST_REC_S(40494)+EC_NEST_REC_U(40494))/EC_NEST_REC(40494)&lt;/Q&gt;&lt;R&gt;1&lt;/R&gt;&lt;C&gt;1&lt;/C&gt;&lt;D xsi:type="xsd:double"&gt;0.2428571&lt;/D&gt;&lt;/FQL&gt;&lt;FQL&gt;&lt;Q&gt;FI0009000681^1.0*(EC_NEST_REC_B(40524)+EC_NEST_REC_O(40524))/EC_NEST_REC(40524)&lt;/Q&gt;&lt;R&gt;1&lt;/R&gt;&lt;C&gt;1&lt;/C&gt;&lt;D xsi:type="xsd:double"&gt;0.3714286&lt;/D&gt;&lt;/FQL&gt;&lt;FQL&gt;&lt;Q&gt;FI0009000681^1.0*EC_NEST_REC_H(40524)/EC_NEST_REC(40524)&lt;/Q&gt;&lt;R&gt;1&lt;/R&gt;&lt;C&gt;1&lt;/C&gt;&lt;D xsi:type="xsd:double"&gt;0.3857143&lt;/D&gt;&lt;/FQL&gt;&lt;FQL&gt;&lt;Q&gt;FI0009000681^1.0*(EC_NEST_REC_S(40524)+EC_NEST_REC_U(40524))/EC_NEST_REC(40524)&lt;/Q&gt;&lt;R&gt;1&lt;/R&gt;&lt;C&gt;1&lt;/C&gt;&lt;D xsi:type="xsd:double"&gt;0.2428571&lt;/D&gt;&lt;/FQL&gt;&lt;FQL&gt;&lt;Q&gt;FI0009000681^1.0*(EC_NEST_REC_B(40555)+EC_NEST_REC_O(40555))/EC_NEST_REC(40555)&lt;/Q&gt;&lt;R&gt;1&lt;/R&gt;&lt;C&gt;1&lt;/C&gt;&lt;D xsi:type="xsd:double"&gt;0.3835616&lt;/D&gt;&lt;/FQL&gt;&lt;FQL&gt;&lt;Q&gt;FI0009000681^1.0*EC_NEST_REC_H(40555)/EC_NEST_REC(40555)&lt;/Q&gt;&lt;R&gt;1&lt;/R&gt;&lt;C&gt;1&lt;/C&gt;&lt;D xsi:type="xsd:double"&gt;0.3835616&lt;/D&gt;&lt;/FQL&gt;&lt;FQL&gt;&lt;Q&gt;FI0009000681^1.0*(EC_NEST_REC_S(40555)+EC_NEST_REC_U(40555))/EC_NEST_REC(40555)&lt;/Q&gt;&lt;R&gt;1&lt;/R&gt;&lt;C&gt;1&lt;/C&gt;&lt;D xsi:type="xsd:double"&gt;0.2328767&lt;/D&gt;&lt;/FQL&gt;&lt;FQL&gt;&lt;Q&gt;FI0009000681^1.0*(EC_NEST_REC_B(40586)+EC_NEST_REC_O(40586))/EC_NEST_REC(40586)&lt;/Q&gt;&lt;R&gt;1&lt;/R&gt;&lt;C&gt;1&lt;/C&gt;&lt;D xsi:type="xsd:double"&gt;0.2739726&lt;/D&gt;&lt;/FQL&gt;&lt;FQL&gt;&lt;Q&gt;FI0009000681^1.0*EC_NEST_REC_H(40586)/EC_NEST_REC(40586)&lt;/Q&gt;&lt;R&gt;1&lt;/R&gt;&lt;C&gt;1&lt;/C&gt;&lt;D xsi:type="xsd:double"&gt;0.3561644&lt;/D&gt;&lt;/FQL&gt;&lt;FQL&gt;&lt;Q&gt;FI0009000681^1.0*(EC_NEST_REC_S(40586)+EC_NEST_REC_U(40586))/EC_NEST_REC(40586)&lt;/Q&gt;&lt;R&gt;1&lt;/R&gt;&lt;C&gt;1&lt;/C&gt;&lt;D xsi:type="xsd:double"&gt;0.369863&lt;/D&gt;&lt;/FQL&gt;&lt;FQL&gt;&lt;Q&gt;FI0009000681^1.0*(EC_NEST_REC_B(40614)+EC_NEST_REC_O(40614))/EC_NEST_REC(40614)&lt;/Q&gt;&lt;R&gt;1&lt;/R&gt;&lt;C&gt;1&lt;/C&gt;&lt;D xsi:type="xsd:double"&gt;0.2361111&lt;/D&gt;&lt;/FQL&gt;&lt;FQL&gt;&lt;Q&gt;FI0009000681^1.0*EC_NEST_REC_H(40614)/EC_NEST_REC(40614)&lt;/Q&gt;&lt;R&gt;1&lt;/R&gt;&lt;C&gt;1&lt;/C&gt;&lt;D xsi:type="xsd:double"&gt;0.36111109999999996&lt;/D&gt;&lt;/FQL&gt;&lt;FQL&gt;&lt;Q&gt;FI0009000681^1.0*(EC_NEST_REC_S(40614)+EC_NEST_REC_U(40614))/EC_NEST_REC(40614)&lt;/Q&gt;&lt;R&gt;1&lt;/R&gt;&lt;C&gt;1&lt;/C&gt;&lt;D xsi:type="xsd:double"&gt;0.40277779999999996&lt;/D&gt;&lt;/FQL&gt;&lt;FQL&gt;&lt;Q&gt;FI0009000681^1.0*(EC_NEST_REC_B(40645)+EC_NEST_REC_O(40645))/EC_NEST_REC(40645)&lt;/Q&gt;&lt;R&gt;1&lt;/R&gt;&lt;C&gt;1&lt;/C&gt;&lt;D xsi:type="xsd:double"&gt;0.2676056&lt;/D&gt;&lt;/FQL&gt;&lt;FQL&gt;&lt;Q&gt;FI0009000681^1.0*EC_NEST_REC_H(40645)/EC_NEST_REC(40645)&lt;/Q&gt;&lt;R&gt;1&lt;/R&gt;&lt;C&gt;1&lt;/C&gt;&lt;D xsi:type="xsd:double"&gt;0.2957746&lt;/D&gt;&lt;/FQL&gt;&lt;FQL&gt;&lt;Q&gt;FI0009000681^1.0*(EC_NEST_REC_S(40645)+EC_NEST_REC_U(40645))/EC_NEST_REC(40645)&lt;/Q&gt;&lt;R&gt;1&lt;/R&gt;&lt;C&gt;1&lt;/C&gt;&lt;D xsi:type="xsd:double"&gt;0.4366197&lt;/D&gt;&lt;/FQL&gt;&lt;FQL&gt;&lt;Q&gt;FI0009000681^1.0*(EC_NEST_REC_B(40675)+EC_NEST_REC_O(40675))/EC_NEST_REC(40675)&lt;/Q&gt;&lt;R&gt;1&lt;/R&gt;&lt;C&gt;1&lt;/C&gt;&lt;D xsi:type="xsd:double"&gt;0.25&lt;/D&gt;&lt;/FQL&gt;&lt;FQL&gt;&lt;Q&gt;FI0009000681^1.0*EC_NEST_REC_H(40675)/EC_NEST_REC(40675)&lt;/Q&gt;&lt;R&gt;1&lt;/R&gt;&lt;C&gt;1&lt;/C&gt;&lt;D xsi:type="xsd:double"&gt;0.375&lt;/D&gt;&lt;/FQL&gt;&lt;FQL&gt;&lt;Q&gt;FI0009000681^1.0*(EC_NEST_REC_S(40675)+EC_NEST_REC_U(40675))/EC_NEST_REC(40675)&lt;/Q&gt;&lt;R&gt;1&lt;/R&gt;&lt;C&gt;1&lt;/C&gt;&lt;D xsi:type="xsd:double"&gt;0.375&lt;/D&gt;&lt;/FQL&gt;&lt;FQL&gt;&lt;Q&gt;FI0009000681^1.0*(EC_NEST_REC_B(40706)+EC_NEST_REC_O(40706))/EC_NEST_REC(40706)&lt;/Q&gt;&lt;R&gt;1&lt;/R&gt;&lt;C&gt;1&lt;/C&gt;&lt;D xsi:type="xsd:double"&gt;0.1666667&lt;/D&gt;&lt;/FQL&gt;&lt;FQL&gt;&lt;Q&gt;FI0009000681^1.0*EC_NEST_REC_H(40706)/EC_NEST_REC(40706)&lt;/Q&gt;&lt;R&gt;1&lt;/R&gt;&lt;C&gt;1&lt;/C&gt;&lt;D xsi:type="xsd:double"&gt;0.4166667&lt;/D&gt;&lt;/FQL&gt;&lt;FQL&gt;&lt;Q&gt;FI0009000681^1.0*(EC_NEST_REC_S(40706)+EC_NEST_REC_U(40706))/EC_NEST_REC(40706)&lt;/Q&gt;&lt;R&gt;1&lt;/R&gt;&lt;C&gt;1&lt;/C&gt;&lt;D xsi:type="xsd:double"&gt;0.4166667&lt;/D&gt;&lt;/FQL&gt;&lt;FQL&gt;&lt;Q&gt;FI0009000681^1.0*(EC_NEST_REC_B(40736)+EC_NEST_REC_O(40736))/EC_NEST_REC(40736)&lt;/Q&gt;&lt;R&gt;1&lt;/R&gt;&lt;C&gt;1&lt;/C&gt;&lt;D xsi:type="xsd:double"&gt;0.18055559999999998&lt;/D&gt;&lt;/FQL&gt;&lt;FQL&gt;&lt;Q&gt;FI0009000681^1.0*EC_NEST_REC_H(40736)/EC_NEST_REC(40736)&lt;/Q&gt;&lt;R&gt;1&lt;/R&gt;&lt;C&gt;1&lt;/C&gt;&lt;D xsi:type="xsd:double"&gt;0.3888889&lt;/D&gt;&lt;/FQL&gt;&lt;FQL&gt;&lt;Q&gt;FI0009000681^1.0*(EC_NEST_REC_S(40736)+EC_NEST_REC_U(40736))/EC_NEST_REC(40736)&lt;/Q&gt;&lt;R&gt;1&lt;/R&gt;&lt;C&gt;1&lt;/C&gt;&lt;D xsi:type="xsd:double"&gt;0.4305556&lt;/D&gt;&lt;/FQL&gt;&lt;FQL&gt;&lt;Q&gt;FI0009000681^1.0*(EC_NEST_REC_B(40767)+EC_NEST_REC_O(40767))/EC_NEST_REC(40767)&lt;/Q&gt;&lt;R&gt;1&lt;/R&gt;&lt;C&gt;1&lt;/C&gt;&lt;D xsi:type="xsd:double"&gt;0.1690141&lt;/D&gt;&lt;/FQL&gt;&lt;FQL&gt;&lt;Q&gt;FI0009000681^1.0*EC_NEST_REC_H(40767)/EC_NEST_REC(40767)&lt;/Q&gt;&lt;R&gt;1&lt;/R&gt;&lt;C&gt;1&lt;/C&gt;&lt;D xsi:type="xsd:double"&gt;0.4507042&lt;/D&gt;&lt;/FQL&gt;&lt;FQL&gt;&lt;Q&gt;FI0009000681^1.0*(EC_NEST_REC_S(40767)+EC_NEST_REC_U(40767))/EC_NEST_REC(40767)&lt;/Q&gt;&lt;R&gt;1&lt;/R&gt;&lt;C&gt;1&lt;/C&gt;&lt;D xsi:type="xsd:double"&gt;0.3802817&lt;/D&gt;&lt;/FQL&gt;&lt;FQL&gt;&lt;Q&gt;FI0009000681^1.0*(EC_NEST_REC_B(40798)+EC_NEST_REC_O(40798))/EC_NEST_REC(40798)&lt;/Q&gt;&lt;R&gt;1&lt;/R&gt;&lt;C&gt;1&lt;/C&gt;&lt;D xsi:type="xsd:double"&gt;0.1911765&lt;/D&gt;&lt;/FQL&gt;&lt;FQL&gt;&lt;Q&gt;FI0009000681^1.0*EC_NEST_REC_H(40798)/EC_NEST_REC(40798)&lt;/Q&gt;&lt;R&gt;1&lt;/R&gt;&lt;C&gt;1&lt;/C&gt;&lt;D xsi:type="xsd:double"&gt;0.47058819999999996&lt;/D&gt;&lt;/FQL&gt;&lt;FQL&gt;&lt;Q&gt;FI0009000681^1.0*(EC_NEST_REC_S(40798)+EC_NEST_REC_U(40798))/EC_NEST_REC(40798)&lt;/Q&gt;&lt;R&gt;1&lt;/R&gt;&lt;C&gt;1&lt;/C&gt;&lt;D xsi:type="xsd:double"&gt;0.33823529999999996&lt;/D&gt;&lt;/FQL&gt;&lt;FQL&gt;&lt;Q&gt;FI0009000681^1.0*(EC_NEST_REC_B(40828)+EC_NEST_REC_O(40828))/EC_NEST_REC(40828)&lt;/Q&gt;&lt;R&gt;1&lt;/R&gt;&lt;C&gt;1&lt;/C&gt;&lt;D xsi:type="xsd:double"&gt;0.22388059999999999&lt;/D&gt;&lt;/FQL&gt;&lt;FQL&gt;&lt;Q&gt;FI0009000681^1.0*EC_NEST_REC_H(40828)/EC_NEST_REC(40828)&lt;/Q&gt;&lt;R&gt;1&lt;/R&gt;&lt;C&gt;1&lt;/C&gt;&lt;D xsi:type="xsd:double"&gt;0.44776119999999997&lt;/D&gt;&lt;/FQL&gt;&lt;FQL&gt;&lt;Q&gt;FI0009000681^1.0*(EC_NEST_REC_S(40828)+EC_NEST_REC_U(40828))/EC_NEST_REC(40828)&lt;/Q&gt;&lt;R&gt;1&lt;/R&gt;&lt;C&gt;1&lt;/C&gt;&lt;D xsi:type="xsd:double"&gt;0.3283582&lt;/D&gt;&lt;/FQL&gt;&lt;FQL&gt;&lt;Q&gt;FI0009000681^1.0*(EC_NEST_REC_B(40859)+EC_NEST_REC_O(40859))/EC_NEST_REC(40859)&lt;/Q&gt;&lt;R&gt;1&lt;/R&gt;&lt;C&gt;1&lt;/C&gt;&lt;D xsi:type="xsd:double"&gt;0.19403&lt;/D&gt;&lt;/FQL&gt;&lt;FQL&gt;&lt;Q&gt;FI0009000681^1.0*EC_NEST_REC_H(40859)/EC_NEST_REC(40859)&lt;/Q&gt;&lt;R&gt;1&lt;/R&gt;&lt;C&gt;1&lt;/C&gt;&lt;D xsi:type="xsd:double"&gt;0.4776119&lt;/D&gt;&lt;/FQL&gt;&lt;FQL&gt;&lt;Q&gt;FI0009000681^1.0*(EC_NEST_REC_S(40859)+EC_NEST_REC_U(40859))/EC_NEST_REC(40859)&lt;/Q&gt;&lt;R&gt;1&lt;/R&gt;&lt;C&gt;1&lt;/C&gt;&lt;D xsi:type="xsd:double"&gt;0.3283582&lt;/D&gt;&lt;/FQL&gt;&lt;FQL&gt;&lt;Q&gt;FR0000130809^JULIAN(FF_FISCAL_DATE(QTR,40861,,,RF,"DATEN"))&lt;/Q&gt;&lt;R&gt;1&lt;/R&gt;&lt;C&gt;1&lt;/C&gt;&lt;D xsi:type="xsd:int"&gt;40816&lt;/D&gt;&lt;/FQL&gt;&lt;FQL&gt;&lt;Q&gt;FR0000130809^FF_CAPEX_FIX(ANN,2010,,,,EUR)&lt;/Q&gt;&lt;R&gt;1&lt;/R&gt;&lt;C&gt;1&lt;/C&gt;&lt;D xsi:type="xsd:double"&gt;2616&lt;/D&gt;&lt;/FQL&gt;&lt;FQL&gt;&lt;Q&gt;FR0000130809^FF_NET_INC(ANN,2010,,,,EUR)&lt;/Q&gt;&lt;R&gt;1&lt;/R&gt;&lt;C&gt;1&lt;/C&gt;&lt;D xsi:type="xsd:double"&gt;3581&lt;/D&gt;&lt;/FQL&gt;&lt;FQL&gt;&lt;Q&gt;FR0000130809^FF_EBIT_IB(ANN,2010,,,,EUR)&lt;/Q&gt;&lt;R&gt;0&lt;/R&gt;&lt;C&gt;0&lt;/C&gt;&lt;/FQL&gt;&lt;FQL&gt;&lt;Q&gt;FR0000130809^FF_EBITDA_IB(ANN,2010,,,,EUR)&lt;/Q&gt;&lt;R&gt;0&lt;/R&gt;&lt;C&gt;0&lt;/C&gt;&lt;/FQL&gt;&lt;FQL&gt;&lt;Q&gt;FR0000130809^FF_SALES(ANN,2010,,,,EUR)&lt;/Q&gt;&lt;R&gt;1&lt;/R&gt;&lt;C&gt;1&lt;/C&gt;&lt;D xsi:type="xsd:double"&gt;56802&lt;/D&gt;&lt;/FQL&gt;&lt;FQL&gt;&lt;Q&gt;FR0000130809^ECA_MED_SALES(2011,0,,,"CUR=EUR")&lt;/Q&gt;&lt;R&gt;1&lt;/R&gt;&lt;C&gt;1&lt;/C&gt;&lt;D xsi:type="xsd:double"&gt;25592.2&lt;/D&gt;&lt;/FQL&gt;&lt;FQL&gt;&lt;Q&gt;FR0000130809^ECA_MED_SALES(2012,0,,,"CUR=EUR")&lt;/Q&gt;&lt;R&gt;1&lt;/R&gt;&lt;C&gt;1&lt;/C&gt;&lt;D xsi:type="xsd:double"&gt;25349&lt;/D&gt;&lt;/FQL&gt;&lt;FQL&gt;&lt;Q&gt;FR0000130809^ECA_MED_SALES(2013,0,,,"CUR=EUR")&lt;/Q&gt;&lt;R&gt;1&lt;/R&gt;&lt;C&gt;1&lt;/C&gt;&lt;D xsi:type="xsd:double"&gt;25582.300000000003&lt;/D&gt;&lt;/FQL&gt;&lt;FQL&gt;&lt;Q&gt;FR0000130809^ECA_MED_SALES(2014,0,,,"CUR=EUR")&lt;/Q&gt;&lt;R&gt;1&lt;/R&gt;&lt;C&gt;1&lt;/C&gt;&lt;D xsi:type="xsd:double"&gt;32081&lt;/D&gt;&lt;/FQL&gt;&lt;FQL&gt;&lt;Q&gt;FR0000130809^ECA_MED_EBITDA(2011,0,,,"CUR=EUR")&lt;/Q&gt;&lt;R&gt;0&lt;/R&gt;&lt;C&gt;0&lt;/C&gt;&lt;/FQL&gt;&lt;FQL&gt;&lt;Q&gt;FR0000130809^ECA_MED_EBITDA(2012,0,,,"CUR=EUR")&lt;/Q&gt;&lt;R&gt;0&lt;/R&gt;&lt;C&gt;0&lt;/C&gt;&lt;/FQL&gt;&lt;FQL&gt;&lt;Q&gt;FR0000130809^ECA_MED_EBITDA(2013,0,,,"CUR=EUR")&lt;/Q&gt;&lt;R&gt;0&lt;/R&gt;&lt;C&gt;0&lt;/C&gt;&lt;/FQL&gt;&lt;FQL&gt;&lt;Q&gt;FR0000130809^ECA_MED_EBITDA(2014,0,,,"CUR=EUR")&lt;/Q&gt;&lt;R&gt;0&lt;/R&gt;&lt;C&gt;0&lt;/C&gt;&lt;/FQL&gt;&lt;FQL&gt;&lt;Q&gt;FR0000130809^ECA_MED_EBIT(2011,0,,,"CUR=EUR")&lt;/Q&gt;&lt;R&gt;0&lt;/R&gt;&lt;C&gt;0&lt;/C&gt;&lt;/FQL&gt;&lt;FQL&gt;&lt;Q&gt;FR0000130809^ECA_MED_EBIT(2012,0,,,"CUR=EUR")&lt;/Q&gt;&lt;R&gt;0&lt;/R&gt;&lt;C&gt;0&lt;/C&gt;&lt;/FQL&gt;&lt;FQL&gt;&lt;Q&gt;FR0000130809^ECA_MED_EBIT(2013,0,,,"CUR=EUR")&lt;/Q&gt;&lt;R&gt;0&lt;/R&gt;&lt;C&gt;0&lt;/C&gt;&lt;/FQL&gt;&lt;FQL&gt;&lt;Q&gt;FR0000130809^ECA_MED_EBIT(2014,0,,,"CUR=EUR")&lt;/Q&gt;&lt;R&gt;0&lt;/R&gt;&lt;C&gt;0&lt;/C&gt;&lt;/FQL&gt;&lt;FQL&gt;&lt;Q&gt;FR0000130809^ECA_MED_NET(2011,0,,,"CUR=EUR")&lt;/Q&gt;&lt;R&gt;1&lt;/R&gt;&lt;C&gt;1&lt;/C&gt;&lt;D xsi:type="xsd:double"&gt;3102.38&lt;/D&gt;&lt;/FQL&gt;&lt;FQL&gt;&lt;Q&gt;FR0000130809^ECA_MED_NET(2012,0,,,"CUR=EUR")&lt;/Q&gt;&lt;R&gt;1&lt;/R&gt;&lt;C&gt;1&lt;/C&gt;&lt;D xsi:type="xsd:double"&gt;3699.915&lt;/D&gt;&lt;/FQL&gt;&lt;FQL&gt;&lt;Q&gt;FR0000130809^ECA_MED_NET(2013,0,,,"CUR=EUR")&lt;/Q&gt;&lt;R&gt;1&lt;/R&gt;&lt;C&gt;1&lt;/C&gt;&lt;D xsi:type="xsd:double"&gt;3976&lt;/D&gt;&lt;/FQL&gt;&lt;FQL&gt;&lt;Q&gt;FR0000130809^ECA_MED_NET(2014,0,,,"CUR=EUR")&lt;/Q&gt;&lt;R&gt;1&lt;/R&gt;&lt;C&gt;1&lt;/C&gt;&lt;D xsi:type="xsd:double"&gt;5378.6900000000005&lt;/D&gt;&lt;/FQL&gt;&lt;FQL&gt;&lt;Q&gt;FR0000130809^ECA_MED_CAPEX(2011,0,,,"CUR=EUR")&lt;/Q&gt;&lt;R&gt;0&lt;/R&gt;&lt;C&gt;0&lt;/C&gt;&lt;/FQL&gt;&lt;FQL&gt;&lt;Q&gt;FR0000130809^ECA_MED_CAPEX(2012,0,,,"CUR=EUR")&lt;/Q&gt;&lt;R&gt;0&lt;/R&gt;&lt;C&gt;0&lt;/C&gt;&lt;/FQL&gt;&lt;FQL&gt;&lt;Q&gt;FR0000130809^ECA_MED_CAPEX(2013,0,,,"CUR=EUR")&lt;/Q&gt;&lt;R&gt;0&lt;/R&gt;&lt;C&gt;0&lt;/C&gt;&lt;/FQL&gt;&lt;FQL&gt;&lt;Q&gt;FR0000130809^ECA_MED_CAPEX(2014,0,,,"CUR=EUR")&lt;/Q&gt;&lt;R&gt;0&lt;/R&gt;&lt;C&gt;0&lt;/C&gt;&lt;/FQL&gt;&lt;FQL&gt;&lt;Q&gt;FR0000130809^FF_SALES(ANN,2006,,,,EUR)&lt;/Q&gt;&lt;R&gt;1&lt;/R&gt;&lt;C&gt;1&lt;/C&gt;&lt;D xsi:type="xsd:double"&gt;57986&lt;/D&gt;&lt;/FQL&gt;&lt;FQL&gt;&lt;Q&gt;FR0000130809^FF_SALES(ANN,2007,,,,EUR)&lt;/Q&gt;&lt;R&gt;1&lt;/R&gt;&lt;C&gt;1&lt;/C&gt;&lt;D xsi:type="xsd:double"&gt;65699&lt;/D&gt;&lt;/FQL&gt;&lt;FQL&gt;&lt;Q&gt;FR0000130809^FF_SALES(ANN,2008,,,,EUR)&lt;/Q&gt;&lt;R&gt;1&lt;/R&gt;&lt;C&gt;1&lt;/C&gt;&lt;D xsi:type="xsd:double"&gt;59192&lt;/D&gt;&lt;/FQL&gt;&lt;FQL&gt;&lt;Q&gt;FR0000130809^FF_SALES(ANN,2009,,,,EUR)&lt;/Q&gt;&lt;R&gt;1&lt;/R&gt;&lt;C&gt;1&lt;/C&gt;&lt;D xsi:type="xsd:double"&gt;51927&lt;/D&gt;&lt;/FQL&gt;&lt;FQL&gt;&lt;Q&gt;FR0000130809^FF_EBITDA_IB(ANN,2006,,,,EUR)&lt;/Q&gt;&lt;R&gt;0&lt;/R&gt;&lt;C&gt;0&lt;/C&gt;&lt;/FQL&gt;&lt;FQL&gt;&lt;Q&gt;FR0000130809^FF_EBITDA_IB(ANN,2007,,,,EUR)&lt;/Q&gt;&lt;R&gt;0&lt;/R&gt;&lt;C&gt;0&lt;/C&gt;&lt;/FQL&gt;&lt;FQL&gt;&lt;Q&gt;FR0000130809^FF_EBITDA_IB(ANN,2008,,,,EUR)&lt;/Q&gt;&lt;R&gt;0&lt;/R&gt;&lt;C&gt;0&lt;/C&gt;&lt;/FQL&gt;&lt;FQL&gt;&lt;Q&gt;FR0000130809^FF_EBITDA_IB(ANN,2009,,,,EUR)&lt;/Q&gt;&lt;R&gt;0&lt;/R&gt;&lt;C&gt;0&lt;/C&gt;&lt;/FQL&gt;&lt;FQL&gt;&lt;Q&gt;FR0000130809^FF_EBIT_IB(ANN,2006,,,,EUR)&lt;/Q&gt;&lt;R&gt;0&lt;/R&gt;&lt;C&gt;0&lt;/C&gt;&lt;/FQL&gt;&lt;FQL&gt;&lt;Q&gt;FR0000130809^FF_EBIT_IB(ANN,2007,,,,EUR)&lt;/Q&gt;&lt;R&gt;0&lt;/R&gt;&lt;C&gt;0&lt;/C&gt;&lt;/FQL&gt;&lt;FQL&gt;&lt;Q&gt;FR0000130809^FF_EBIT_IB(ANN,2008,,,,EUR)&lt;/Q&gt;&lt;R&gt;0&lt;/R&gt;&lt;C&gt;0&lt;/C&gt;&lt;/FQL&gt;&lt;FQL&gt;&lt;Q&gt;FR0000130809^FF_EBIT_IB(ANN,2009,,,,EUR)&lt;/Q&gt;&lt;R&gt;0&lt;/R&gt;&lt;C&gt;0&lt;/C&gt;&lt;/FQL&gt;&lt;FQL&gt;&lt;Q&gt;FR0000130809^FF_NET_INC(ANN,2006,,,,EUR)&lt;/Q&gt;&lt;R&gt;1&lt;/R&gt;&lt;C&gt;1&lt;/C&gt;&lt;D xsi:type="xsd:double"&gt;5180&lt;/D&gt;&lt;/FQL&gt;&lt;FQL&gt;&lt;Q&gt;FR0000130809^FF_NET_INC(ANN,2007,,,,EUR)&lt;/Q&gt;&lt;R&gt;1&lt;/R&gt;&lt;C&gt;1&lt;/C&gt;&lt;D xsi:type="xsd:double"&gt;864&lt;/D&gt;&lt;/FQL&gt;&lt;FQL&gt;&lt;Q&gt;FR0000130809^FF_NET_INC(ANN,2008,,,,EUR)&lt;/Q&gt;&lt;R&gt;1&lt;/R&gt;&lt;C&gt;1&lt;/C&gt;&lt;D xsi:type="xsd:double"&gt;1826&lt;/D&gt;&lt;/FQL&gt;&lt;FQL&gt;&lt;Q&gt;FR0000130809^FF_NET_INC(ANN,2009,,,,EUR)&lt;/Q&gt;&lt;R&gt;1&lt;/R&gt;&lt;C&gt;1&lt;/C&gt;&lt;D xsi:type="xsd:double"&gt;280&lt;/D&gt;&lt;/FQL&gt;&lt;FQL&gt;&lt;Q&gt;FR0000130809^FF_CAPEX_FIX(ANN,2006,,,,EUR)&lt;/Q&gt;&lt;R&gt;1&lt;/R&gt;&lt;C&gt;1&lt;/C&gt;&lt;D xsi:type="xsd:double"&gt;3511&lt;/D&gt;&lt;/FQL&gt;&lt;FQL&gt;&lt;Q&gt;FR0000130809^FF_CAPEX_FIX(ANN,2007,,,,EUR)&lt;/Q&gt;&lt;R&gt;1&lt;/R&gt;&lt;C&gt;1&lt;/C&gt;&lt;D xsi:type="xsd:double"&gt;3546&lt;/D&gt;&lt;/FQL&gt;&lt;FQL&gt;&lt;Q&gt;FR0000130809^FF_CAPEX_FIX(ANN,2008,,,,EUR)&lt;/Q&gt;&lt;R&gt;1&lt;/R&gt;&lt;C&gt;1&lt;/C&gt;&lt;D xsi:type="xsd:double"&gt;3293&lt;/D&gt;&lt;/FQL&gt;&lt;FQL&gt;&lt;Q&gt;FR0000130809^FF_CAPEX_FIX(ANN,2009,,,,EUR)&lt;/Q&gt;&lt;R&gt;1&lt;/R&gt;&lt;C&gt;1&lt;/C&gt;&lt;D xsi:type="xsd:double"&gt;2131&lt;/D&gt;&lt;/FQL&gt;&lt;FQL&gt;&lt;Q&gt;FR0000130809^1.0*(EC_NEST_REC_B(40494)+EC_NEST_REC_O(40494))/EC_NEST_REC(40494)&lt;/Q&gt;&lt;R&gt;1&lt;/R&gt;&lt;C&gt;1&lt;/C&gt;&lt;D xsi:type="xsd:double"&gt;0.60714289999999993&lt;/D&gt;&lt;/FQL&gt;&lt;FQL&gt;&lt;Q&gt;FR0000130809^1.0*EC_NEST_REC_H(40494)/EC_NEST_REC(40494)&lt;/Q&gt;&lt;R&gt;1&lt;/R&gt;&lt;C&gt;1&lt;/C&gt;&lt;D xsi:type="xsd:double"&gt;0.2857143&lt;/D&gt;&lt;/FQL&gt;&lt;FQL&gt;&lt;Q&gt;FR0000130809^1.0*(EC_NEST_REC_S(40494)+EC_NEST_REC_U(40494))/EC_NEST_REC(40494)&lt;/Q&gt;&lt;R&gt;1&lt;/R&gt;&lt;C&gt;1&lt;/C&gt;&lt;D xsi:type="xsd:double"&gt;0.10714286&lt;/D&gt;&lt;/FQL&gt;&lt;FQL&gt;&lt;Q&gt;FR0000130809^1.0*(EC_NEST_REC_B(40524)+EC_NEST_REC_O(40524))/EC_NEST_REC(40524)&lt;/Q&gt;&lt;R&gt;1&lt;/R&gt;&lt;C&gt;1&lt;/C&gt;&lt;D xsi:type="xsd:double"&gt;0.6206896&lt;/D&gt;&lt;/FQL&gt;&lt;FQL&gt;&lt;Q&gt;FR0000130809^1.0*EC_NEST_REC_H(40524)/EC_NEST_REC(40524)&lt;/Q&gt;&lt;R&gt;1&lt;/R&gt;&lt;C&gt;1&lt;/C&gt;&lt;D xsi:type="xsd:double"&gt;0.2758621&lt;/D&gt;&lt;/FQL&gt;&lt;FQL&gt;&lt;Q&gt;FR0000130809^1.0*(EC_NEST_REC_S(40524)+EC_NEST_REC_U(40524))/EC_NEST_REC(40524)&lt;/Q&gt;&lt;R&gt;1&lt;/R&gt;&lt;C&gt;1&lt;/C&gt;&lt;D xsi:type="xsd:double"&gt;0.10344828&lt;/D&gt;&lt;/FQL&gt;&lt;FQL&gt;&lt;Q&gt;FR0000130809^1.0*(EC_NEST_REC_B(40555)+EC_NEST_REC_O(40555))/EC_NEST_REC(40555)&lt;/Q&gt;&lt;R&gt;1&lt;/R&gt;&lt;C&gt;1&lt;/C&gt;&lt;D xsi:type="xsd:double"&gt;0.6551724&lt;/D&gt;&lt;/FQL&gt;&lt;FQL&gt;&lt;Q&gt;FR0000130809^1.0*EC_NEST_REC_H(40555)/EC_NEST_REC(40555)&lt;/Q&gt;&lt;R&gt;1&lt;/R&gt;&lt;C&gt;1&lt;/C&gt;&lt;D xsi:type="xsd:double"&gt;0.2413793&lt;/D&gt;&lt;/FQL&gt;&lt;FQL&gt;&lt;Q&gt;FR0000130809^1.0*(EC_NEST_REC_S(40555)+EC_NEST_REC_U(40555))/EC_NEST_REC(40555)&lt;/Q&gt;&lt;R&gt;1&lt;/R&gt;&lt;C&gt;1&lt;/C&gt;&lt;D xsi:type="xsd:double"&gt;0.10344828&lt;/D&gt;&lt;/FQL&gt;&lt;FQL&gt;&lt;Q&gt;FR0000130809^1.0*(EC_NEST_REC_B(40586)+EC_NEST_REC_O(40586))/EC_NEST_REC(40586)&lt;/Q&gt;&lt;R&gt;1&lt;/R&gt;&lt;C&gt;1&lt;/C&gt;&lt;D xsi:type="xsd:double"&gt;0.6333333&lt;/D&gt;&lt;/FQL&gt;&lt;FQL&gt;&lt;Q&gt;FR0000130809^1.0*EC_NEST_REC_H(40586)/EC_NEST_REC(40586)&lt;/Q&gt;&lt;R&gt;1&lt;/R&gt;&lt;C&gt;1&lt;/C&gt;&lt;D xsi:type="xsd:double"&gt;0.2666667&lt;/D&gt;&lt;/FQL&gt;&lt;FQL&gt;&lt;Q&gt;FR0000130809^1.0*(EC_NEST_REC_S(40586)+EC_NEST_REC_U(40586))/EC_NEST_REC(40586)&lt;/Q&gt;&lt;R&gt;1&lt;/R&gt;&lt;C&gt;1&lt;/C&gt;&lt;D xsi:type="xsd:double"&gt;0.1&lt;/D&gt;&lt;/FQL&gt;&lt;FQL&gt;&lt;Q&gt;FR0000130809^1.0*(EC_NEST_REC_B(40614)+EC_NEST_REC_O(40614))/EC_NEST_REC(40614)&lt;/Q&gt;&lt;R&gt;1&lt;/R&gt;&lt;C&gt;1&lt;/C&gt;&lt;D xsi:type="xsd:double"&gt;0.65625&lt;/D&gt;&lt;/FQL&gt;&lt;FQL&gt;&lt;Q&gt;FR0000130809^1.0*EC_NEST_REC_H(40614)/EC_NEST_REC(40614)&lt;/Q&gt;&lt;R&gt;1&lt;/R&gt;&lt;C&gt;1&lt;/C&gt;&lt;D xsi:type="xsd:double"&gt;0.21875000000000003&lt;/D&gt;&lt;/FQL&gt;&lt;FQL&gt;&lt;Q&gt;FR0000130809^1.0*(EC_NEST_REC_S(40614)+EC_NEST_REC_U(40614))/EC_NEST_REC(40614)&lt;/Q&gt;&lt;R&gt;1&lt;/R&gt;&lt;C&gt;1&lt;/C&gt;&lt;D xsi:type="xsd:double"&gt;0.125&lt;/D&gt;&lt;/FQL&gt;&lt;FQL&gt;&lt;Q&gt;FR0000130809^1.0*(EC_NEST_REC_B(40645)+EC_NEST_REC_O(40645))/EC_NEST_REC(40645)&lt;/Q&gt;&lt;R&gt;1&lt;/R&gt;&lt;C&gt;1&lt;/C&gt;&lt;D xsi:type="xsd:double"&gt;0.6666667&lt;/D&gt;&lt;/FQL&gt;&lt;FQL&gt;&lt;Q&gt;FR0000130809^1.0*EC_NEST_REC_H(40645)/EC_NEST_REC(40645)&lt;/Q&gt;&lt;R&gt;1&lt;/R&gt;&lt;C&gt;1&lt;/C&gt;&lt;D xsi:type="xsd:double"&gt;0.21212119999999998&lt;/D&gt;&lt;/FQL&gt;&lt;FQL&gt;&lt;Q&gt;FR0000130809^1.0*(EC_NEST_REC_S(40645)+EC_NEST_REC_U(40645))/EC_NEST_REC(40645)&lt;/Q&gt;&lt;R&gt;1&lt;/R&gt;&lt;C&gt;1&lt;/C&gt;&lt;D xsi:type="xsd:double"&gt;0.12121212&lt;/D&gt;&lt;/FQL&gt;&lt;FQL&gt;&lt;Q&gt;FR0000130809^1.0*(EC_NEST_REC_B(40675)+EC_NEST_REC_O(40675))/EC_NEST_REC(40675)&lt;/Q&gt;&lt;R&gt;1&lt;/R&gt;&lt;C&gt;1&lt;/C&gt;&lt;D xsi:type="xsd:double"&gt;0.6875&lt;/D&gt;&lt;/FQL&gt;&lt;FQL&gt;&lt;Q&gt;FR0000130809^1.0*EC_NEST_REC_H(40675)/EC_NEST_REC(40675)&lt;/Q&gt;&lt;R&gt;1&lt;/R&gt;&lt;C&gt;1&lt;/C&gt;&lt;D xsi:type="xsd:double"&gt;0.1875&lt;/D&gt;&lt;/FQL&gt;&lt;FQL&gt;&lt;Q&gt;FR0000130809^1.0*(EC_NEST_REC_S(40675)+EC_NEST_REC_U(40675))/EC_NEST_REC(40675)&lt;/Q&gt;&lt;R&gt;1&lt;/R&gt;&lt;C&gt;1&lt;/C&gt;&lt;D xsi:type="xsd:double"&gt;0.125&lt;/D&gt;&lt;/FQL&gt;&lt;FQL&gt;&lt;Q&gt;FR0000130809^1.0*(EC_NEST_REC_B(40706)+EC_NEST_REC_O(40706))/EC_NEST_REC(40706)&lt;/Q&gt;&lt;R&gt;1&lt;/R&gt;&lt;C&gt;1&lt;/C&gt;&lt;D xsi:type="xsd:double"&gt;0.6896552&lt;/D&gt;&lt;/FQL&gt;&lt;FQL&gt;&lt;Q&gt;FR0000130809^1.0*EC_NEST_REC_H(40706)/EC_NEST_REC(40706)&lt;/Q&gt;&lt;R&gt;1&lt;/R&gt;&lt;C&gt;1&lt;/C&gt;&lt;D xsi:type="xsd:double"&gt;0.2413793&lt;/D&gt;&lt;/FQL&gt;&lt;FQL&gt;&lt;Q&gt;FR0000130809^1.0*(EC_NEST_REC_S(40706)+EC_NEST_REC_U(40706))/EC_NEST_REC(40706)&lt;/Q&gt;&lt;R&gt;1&lt;/R&gt;&lt;C&gt;1&lt;/C&gt;&lt;D xsi:type="xsd:double"&gt;0.06896552&lt;/D&gt;&lt;/FQL&gt;&lt;FQL&gt;&lt;Q&gt;FR0000130809^1.0*(EC_NEST_REC_B(40736)+EC_NEST_REC_O(40736))/EC_NEST_REC(40736)&lt;/Q&gt;&lt;R&gt;1&lt;/R&gt;&lt;C&gt;1&lt;/C&gt;&lt;D xsi:type="xsd:double"&gt;0.71428569999999991&lt;/D&gt;&lt;/FQL&gt;&lt;FQL&gt;&lt;Q&gt;FR0000130809^1.0*EC_NEST_REC_H(40736)/EC_NEST_REC(40736)&lt;/Q&gt;&lt;R&gt;1&lt;/R&gt;&lt;C&gt;1&lt;/C&gt;&lt;D xsi:type="xsd:double"&gt;0.2142857&lt;/D&gt;&lt;/FQL&gt;&lt;FQL&gt;&lt;Q&gt;FR0000130809^1.0*(EC_NEST_REC_S(40736)+EC_NEST_REC_U(40736))/EC_NEST_REC(40736)&lt;/Q&gt;&lt;R&gt;1&lt;/R&gt;&lt;C&gt;1&lt;/C&gt;&lt;D xsi:type="xsd:double"&gt;0.07142857&lt;/D&gt;&lt;/FQL&gt;&lt;FQL&gt;&lt;Q&gt;FR0000130809^1.0*(EC_NEST_REC_B(40767)+EC_NEST_REC_O(40767))/EC_NEST_REC(40767)&lt;/Q&gt;&lt;R&gt;1&lt;/R&gt;&lt;C&gt;1&lt;/C&gt;&lt;D xsi:type="xsd:double"&gt;0.55172409999999994&lt;/D&gt;&lt;/FQL&gt;&lt;FQL&gt;&lt;Q&gt;FR0000130809^1.0*EC_NEST_REC_H(40767)/EC_NEST_REC(40767)&lt;/Q&gt;&lt;R&gt;1&lt;/R&gt;&lt;C&gt;1&lt;/C&gt;&lt;D xsi:type="xsd:double"&gt;0.3793103&lt;/D&gt;&lt;/FQL&gt;&lt;FQL&gt;&lt;Q&gt;FR0000130809^1.0*(EC_NEST_REC_S(40767)+EC_NEST_REC_U(40767))/EC_NEST_REC(40767)&lt;/Q&gt;&lt;R&gt;1&lt;/R&gt;&lt;C&gt;1&lt;/C&gt;&lt;D xsi:type="xsd:double"&gt;0.06896552&lt;/D&gt;&lt;/FQL&gt;&lt;FQL&gt;&lt;Q&gt;FR0000130809^1.0*(EC_NEST_REC_B(40798)+EC_NEST_REC_O(40798))/EC_NEST_REC(40798)&lt;/Q&gt;&lt;R&gt;1&lt;/R&gt;&lt;C&gt;1&lt;/C&gt;&lt;D xsi:type="xsd:double"&gt;0.516129&lt;/D&gt;&lt;/FQL&gt;&lt;FQL&gt;&lt;Q&gt;FR0000130809^1.0*EC_NEST_REC_H(40798)/EC_NEST_REC(40798)&lt;/Q&gt;&lt;R&gt;1&lt;/R&gt;&lt;C&gt;1&lt;/C&gt;&lt;D xsi:type="xsd:double"&gt;0.38709679999999996&lt;/D&gt;&lt;/FQL&gt;&lt;FQL&gt;&lt;Q&gt;FR0000130809^1.0*(EC_NEST_REC_S(40798)+EC_NEST_REC_U(40798))/EC_NEST_REC(40798)&lt;/Q&gt;&lt;R&gt;1&lt;/R&gt;&lt;C&gt;1&lt;/C&gt;&lt;D xsi:type="xsd:double"&gt;0.09677419&lt;/D&gt;&lt;/FQL&gt;&lt;FQL&gt;&lt;Q&gt;FR0000130809^1.0*(EC_NEST_REC_B(40828)+EC_NEST_REC_O(40828))/EC_NEST_REC(40828)&lt;/Q&gt;&lt;R&gt;1&lt;/R&gt;&lt;C&gt;1&lt;/C&gt;&lt;D xsi:type="xsd:double"&gt;0.36666669999999996&lt;/D&gt;&lt;/FQL&gt;&lt;FQL&gt;&lt;Q&gt;FR0000130809^1.0*EC_NEST_REC_H(40828)/EC_NEST_REC(40828)&lt;/Q&gt;&lt;R&gt;1&lt;/R&gt;&lt;C&gt;1&lt;/C&gt;&lt;D xsi:type="xsd:double"&gt;0.5&lt;/D&gt;&lt;/FQL&gt;&lt;FQL&gt;&lt;Q&gt;FR0000130809^1.0*(EC_NEST_REC_S(40828)+EC_NEST_REC_U(40828))/EC_NEST_REC(40828)&lt;/Q&gt;&lt;R&gt;1&lt;/R&gt;&lt;C&gt;1&lt;/C&gt;&lt;D xsi:type="xsd:double"&gt;0.1333333&lt;/D&gt;&lt;/FQL&gt;&lt;FQL&gt;&lt;Q&gt;FR0000130809^1.0*(EC_NEST_REC_B(40859)+EC_NEST_REC_O(40859))/EC_NEST_REC(40859)&lt;/Q&gt;&lt;R&gt;1&lt;/R&gt;&lt;C&gt;1&lt;/C&gt;&lt;D xsi:type="xsd:double"&gt;0.36666669999999996&lt;/D&gt;&lt;/FQL&gt;&lt;FQL&gt;&lt;Q&gt;FR0000130809^1.0*EC_NEST_REC_H(40859)/EC_NEST_REC(40859)&lt;/Q&gt;&lt;R&gt;1&lt;/R&gt;&lt;C&gt;1&lt;/C&gt;&lt;D xsi:type="xsd:double"&gt;0.5333334&lt;/D&gt;&lt;/FQL&gt;&lt;FQL&gt;&lt;Q&gt;FR0000130809^1.0*(EC_NEST_REC_S(40859)+EC_NEST_REC_U(40859))/EC_NEST_REC(40859)&lt;/Q&gt;&lt;R&gt;1&lt;/R&gt;&lt;C&gt;1&lt;/C&gt;&lt;D xsi:type="xsd:double"&gt;0.1&lt;/D&gt;&lt;/FQL&gt;&lt;FQL&gt;&lt;Q&gt;IT0003497168^FF_DEBT_ST(ANN,40543,,,RF)&lt;/Q&gt;&lt;R&gt;1&lt;/R&gt;&lt;C&gt;1&lt;/C&gt;&lt;D xsi:type="xsd:double"&gt;6882&lt;/D&gt;&lt;/FQL&gt;&lt;FQL&gt;&lt;Q&gt;IT0003497168^FF_DEBT_LT(ANN,40543,,,RF)&lt;/Q&gt;&lt;R&gt;1&lt;/R&gt;&lt;C&gt;1&lt;/C&gt;&lt;D xsi:type="xsd:double"&gt;32036&lt;/D&gt;&lt;/FQL&gt;&lt;FQL&gt;&lt;Q&gt;IT0003497168^FF_CASH_ST(ANN,40543,,,RF)*-1&lt;/Q&gt;&lt;R&gt;1&lt;/R&gt;&lt;C&gt;1&lt;/C&gt;&lt;D xsi:type="xsd:double"&gt;-7181&lt;/D&gt;&lt;/FQL&gt;&lt;FQL&gt;&lt;Q&gt;IT0003497168^IF(FF_PENS_LIABS_UNFUNDED(ANN,0,,,RF)&amp;gt;0,FF_PENS_LIABS_UNFUNDED(ANN,0,,,RF),IF(FF_PENS_LIABS_UNFUNDED(ANN,0,,,RF)&amp;lt;0,0,FF_PENS_BNFIT_RETIR_POST(ANN,40543,,,RF)))&lt;/Q&gt;&lt;R&gt;0&lt;/R&gt;&lt;C&gt;0&lt;/C&gt;&lt;/FQL&gt;&lt;FQL&gt;&lt;Q&gt;IT0003497168^FF_MIN_INT_ACCUM(ANN,40543,,,RF)&lt;/Q&gt;&lt;R&gt;1&lt;/R&gt;&lt;C&gt;1&lt;/C&gt;&lt;D xsi:type="xsd:double"&gt;3791&lt;/D&gt;&lt;/FQL&gt;&lt;FQL&gt;&lt;Q&gt;FR0000120073^FF_DEBT_ST(QTR,40816,,,RF)&lt;/Q&gt;&lt;R&gt;0&lt;/R&gt;&lt;C&gt;0&lt;/C&gt;&lt;/FQL&gt;&lt;FQL&gt;&lt;Q&gt;FR0000120073^FF_DEBT_LT(QTR,40816,,,RF)&lt;/Q&gt;&lt;R&gt;0&lt;/R&gt;&lt;C&gt;0&lt;/C&gt;&lt;/FQL&gt;&lt;FQL&gt;&lt;Q&gt;FR0000120073^FF_CASH_ST(QTR,40816,,,RF)*-1&lt;/Q&gt;&lt;R&gt;0&lt;/R&gt;&lt;C&gt;0&lt;/C&gt;&lt;/FQL&gt;&lt;FQL&gt;&lt;Q&gt;FR0000120073^IF(FF_PENS_LIABS_UNFUNDED(ANN,0,,,RF)&amp;gt;0,FF_PENS_LIABS_UNFUNDED(ANN,0,,,RF),IF(FF_PENS_LIABS_UNFUNDED(ANN,0,,,RF)&amp;lt;0,0,FF_PENS_BNFIT_RETIR_POST(ANN,40816,,,RF)))&lt;/Q&gt;&lt;R&gt;1&lt;/R&gt;&lt;C&gt;1&lt;/C&gt;&lt;D xsi:type="xsd:double"&gt;1504.7&lt;/D&gt;&lt;/FQL&gt;&lt;FQL&gt;&lt;Q&gt;FR0000120073^FF_MIN_INT_ACCUM(QTR,40816,,,RF)&lt;/Q&gt;&lt;R&gt;0&lt;/R&gt;&lt;C&gt;0&lt;/C&gt;&lt;/FQL&gt;&lt;FQL&gt;&lt;Q&gt;IT0000062072^FF_DEBT_ST(ANN,40543,,,RF)&lt;/Q&gt;&lt;R&gt;1&lt;/R&gt;&lt;C&gt;1&lt;/C&gt;&lt;D xsi:type="xsd:double"&gt;421.5&lt;/D&gt;&lt;/FQL&gt;&lt;FQL&gt;&lt;Q&gt;IT0000062072^FF_DEBT_LT(ANN,40543,,,RF)&lt;/Q&gt;&lt;R&gt;1&lt;/R&gt;&lt;C&gt;1&lt;/C&gt;&lt;D xsi:type="xsd:double"&gt;20218.9&lt;/D&gt;&lt;/FQL&gt;&lt;FQL&gt;&lt;Q&gt;IT0000062072^FF_CASH_ST(ANN,40543,,,RF)*-1&lt;/Q&gt;&lt;R&gt;0&lt;/R&gt;&lt;C&gt;0&lt;/C&gt;&lt;/FQL&gt;&lt;FQL&gt;&lt;Q&gt;IT0000062072^IF(FF_PENS_LIABS_UNFUNDED(ANN,0,,,RF)&amp;gt;0,FF_PENS_LIABS_UNFUNDED(ANN,0,,,RF),IF(FF_PENS_LIABS_UNFUNDED(ANN,0,,,RF)&amp;lt;0,0,FF_PENS_BNFIT_RETIR_POST(ANN,40543,,,RF)))&lt;/Q&gt;&lt;R&gt;1&lt;/R&gt;&lt;C&gt;1&lt;/C&gt;&lt;D xsi:type="xsd:double"&gt;2870.2&lt;/D&gt;&lt;/FQL&gt;&lt;FQL&gt;&lt;Q&gt;IT0000062072^FF_MIN_INT_ACCUM(ANN,40543,,,RF)&lt;/Q&gt;&lt;R&gt;1&lt;/R&gt;&lt;C&gt;1&lt;/C&gt;&lt;D xsi:type="xsd:double"&gt;2574.7&lt;/D&gt;&lt;/FQL&gt;&lt;FQL&gt;&lt;Q&gt;FR0000120321^FF_DEBT_ST(QTR,40816,,,RF)&lt;/Q&gt;&lt;R&gt;0&lt;/R&gt;&lt;C&gt;0&lt;/C&gt;&lt;/FQL&gt;&lt;FQL&gt;&lt;Q&gt;FR0000120321^FF_DEBT_LT(QTR,40816,,,RF)&lt;/Q&gt;&lt;R&gt;0&lt;/R&gt;&lt;C&gt;0&lt;/C&gt;&lt;/FQL&gt;&lt;FQL&gt;&lt;Q&gt;FR0000120321^FF_CASH_ST(QTR,40816,,,RF)*-1&lt;/Q&gt;&lt;R&gt;0&lt;/R&gt;&lt;C&gt;0&lt;/C&gt;&lt;/FQL&gt;&lt;FQL&gt;&lt;Q&gt;FR0000120321^IF(FF_PENS_LIABS_UNFUNDED(ANN,0,,,RF)&amp;gt;0,FF_PENS_LIABS_UNFUNDED(ANN,0,,,RF),IF(FF_PENS_LIABS_UNFUNDED(ANN,0,,,RF)&amp;lt;0,0,FF_PENS_BNFIT_RETIR_POST(ANN,40816,,,RF)))&lt;/Q&gt;&lt;R&gt;1&lt;/R&gt;&lt;C&gt;1&lt;/C&gt;&lt;D xsi:type="xsd:double"&gt;1141.2&lt;/D&gt;&lt;/FQL&gt;&lt;FQL&gt;&lt;Q&gt;FR0000120321^FF_MIN_INT_ACCUM(QTR,40816,,,RF)&lt;/Q&gt;&lt;R&gt;0&lt;/R&gt;&lt;C&gt;0&lt;/C&gt;&lt;/FQL&gt;&lt;FQL&gt;&lt;Q&gt;FR0000121014^FF_DEBT_ST(QTR,40816,,,RF)&lt;/Q&gt;&lt;R&gt;0&lt;/R&gt;&lt;C&gt;0&lt;/C&gt;&lt;/FQL&gt;&lt;FQL&gt;&lt;Q&gt;FR0000121014^FF_DEBT_LT(QTR,40816,,,RF)&lt;/Q&gt;&lt;R&gt;0&lt;/R&gt;&lt;C&gt;0&lt;/C&gt;&lt;/FQL&gt;&lt;FQL&gt;&lt;Q&gt;FR0000121014^FF_CASH_ST(QTR,40816,,,RF)*-1&lt;/Q&gt;&lt;R&gt;0&lt;/R&gt;&lt;C&gt;0&lt;/C&gt;&lt;/FQL&gt;&lt;FQL&gt;&lt;Q&gt;FR0000121014^IF(FF_PENS_LIABS_UNFUNDED(ANN,0,,,RF)&amp;gt;0,FF_PENS_LIABS_UNFUNDED(ANN,0,,,RF),IF(FF_PENS_LIABS_UNFUNDED(ANN,0,,,RF)&amp;lt;0,0,FF_PENS_BNFIT_RETIR_POST(ANN,40816,,,RF)))&lt;/Q&gt;&lt;R&gt;1&lt;/R&gt;&lt;C&gt;1&lt;/C&gt;&lt;D xsi:type="xsd:double"&gt;337&lt;/D&gt;&lt;/FQL&gt;&lt;FQL&gt;&lt;Q&gt;FR0000121014^FF_MIN_INT_ACCUM(QTR,40816,,,RF)&lt;/Q&gt;&lt;R&gt;0&lt;/R&gt;&lt;C&gt;0&lt;/C&gt;&lt;/FQL&gt;&lt;FQL&gt;&lt;Q&gt;IT0000072618^FF_DEBT_ST(QTR,40816,,,RF)&lt;/Q&gt;&lt;R&gt;1&lt;/R&gt;&lt;C&gt;1&lt;/C&gt;&lt;D xsi:type="xsd:double"&gt;72978&lt;/D&gt;&lt;/FQL&gt;&lt;FQL&gt;&lt;Q&gt;IT0000072618^FF_DEBT_LT(QTR,40816,,,RF)&lt;/Q&gt;&lt;R&gt;1&lt;/R&gt;&lt;C&gt;1&lt;/C&gt;&lt;D xsi:type="xsd:double"&gt;23558&lt;/D&gt;&lt;/FQL&gt;&lt;FQL&gt;&lt;Q&gt;IT0000072618^FF_CASH_ST(QTR,40816,,,RF)*-1&lt;/Q&gt;&lt;R&gt;0&lt;/R&gt;&lt;C&gt;0&lt;/C&gt;&lt;/FQL&gt;&lt;FQL&gt;&lt;Q&gt;IT0000072618^IF(FF_PENS_LIABS_UNFUNDED(ANN,0,,,RF)&amp;gt;0,FF_PENS_LIABS_UNFUNDED(ANN,0,,,RF),IF(FF_PENS_LIABS_UNFUNDED(ANN,0,,,RF)&amp;lt;0,0,FF_PENS_BNFIT_RETIR_POST(ANN,40816,,,RF)))&lt;/Q&gt;&lt;R&gt;0&lt;/R&gt;&lt;C&gt;0&lt;/C&gt;&lt;/FQL&gt;&lt;FQL&gt;&lt;Q&gt;IT0000072618^FF_MIN_INT_ACCUM(QTR,40816,,,RF)&lt;/Q&gt;&lt;R&gt;1&lt;/R&gt;&lt;C&gt;1&lt;/C&gt;&lt;D xsi:type="xsd:double"&gt;1072&lt;/D&gt;&lt;/FQL&gt;&lt;FQL&gt;&lt;Q&gt;IE0001827041^FF_DEBT_ST(SEMI,40724,,,RF)&lt;/Q&gt;&lt;R&gt;1&lt;/R&gt;&lt;C&gt;1&lt;/C&gt;&lt;D xsi:type="xsd:double"&gt;851&lt;/D&gt;&lt;/FQL&gt;&lt;FQL&gt;&lt;Q&gt;IE0001827041^FF_DEBT_LT(SEMI,40724,,,RF)&lt;/Q&gt;&lt;R&gt;1&lt;/R&gt;&lt;C&gt;1&lt;/C&gt;&lt;D xsi:type="xsd:double"&gt;4269&lt;/D&gt;&lt;/FQL&gt;&lt;FQL&gt;&lt;Q&gt;IE0001827041^FF_CASH_ST(SEMI,40724,,,RF)*-1&lt;/Q&gt;&lt;R&gt;1&lt;/R&gt;&lt;C&gt;1&lt;/C&gt;&lt;D xsi:type="xsd:double"&gt;-1118&lt;/D&gt;&lt;/FQL&gt;&lt;FQL&gt;&lt;Q&gt;IE0001827041^IF(FF_PENS_LIABS_UNFUNDED(ANN,0,,,RF)&amp;gt;0,FF_PENS_LIABS_UNFUNDED(ANN,0,,,RF),IF(FF_PENS_LIABS_UNFUNDED(ANN,0,,,RF)&amp;lt;0,0,FF_PENS_BNFIT_RETIR_POST(ANN,40724,,,RF)))&lt;/Q&gt;&lt;R&gt;1&lt;/R&gt;&lt;C&gt;1&lt;/C&gt;&lt;D xsi:type="xsd:double"&gt;474&lt;/D&gt;&lt;/FQL&gt;&lt;FQL&gt;&lt;Q&gt;IE0001827041^FF_MIN_INT_ACCUM(SEMI,40724,,,RF)&lt;/Q&gt;&lt;R&gt;1&lt;/R&gt;&lt;C&gt;1&lt;/C&gt;&lt;D xsi:type="xsd:double"&gt;75&lt;/D&gt;&lt;/FQL&gt;&lt;FQL&gt;&lt;Q&gt;IT0000064854^FF_DEBT_ST(ANN,40543,,,RF)&lt;/Q&gt;&lt;R&gt;1&lt;/R&gt;&lt;C&gt;1&lt;/C&gt;&lt;D xsi:type="xsd:double"&gt;48903.018&lt;/D&gt;&lt;/FQL&gt;&lt;FQL&gt;&lt;Q&gt;IT0000064854^FF_DEBT_LT(ANN,40543,,,RF)&lt;/Q&gt;&lt;R&gt;1&lt;/R&gt;&lt;C&gt;1&lt;/C&gt;&lt;D xsi:type="xsd:double"&gt;245655.751&lt;/D&gt;&lt;/FQL&gt;&lt;FQL&gt;&lt;Q&gt;IT0000064854^FF_CASH_ST(ANN,40543,,,RF)*-1&lt;/Q&gt;&lt;R&gt;0&lt;/R&gt;&lt;C&gt;0&lt;/C&gt;&lt;/FQL&gt;&lt;FQL&gt;&lt;Q&gt;IT0000064854^IF(FF_PENS_LIABS_UNFUNDED(ANN,0,,,RF)&amp;gt;0,FF_PENS_LIABS_UNFUNDED(ANN,0,,,RF),IF(FF_PENS_LIABS_UNFUNDED(ANN,0,,,RF)&amp;lt;0,0,FF_PENS_BNFIT_RETIR_POST(ANN,40543,,,RF)))&lt;/Q&gt;&lt;R&gt;1&lt;/R&gt;&lt;C&gt;1&lt;/C&gt;&lt;D xsi:type="xsd:double"&gt;5736.204&lt;/D&gt;&lt;/FQL&gt;&lt;FQL&gt;&lt;Q&gt;IT0000064854^FF_MIN_INT_ACCUM(ANN,40543,,,RF)&lt;/Q&gt;&lt;R&gt;1&lt;/R&gt;&lt;C&gt;1&lt;/C&gt;&lt;D xsi:type="xsd:double"&gt;3479.18&lt;/D&gt;&lt;/FQL&gt;&lt;FQL&gt;&lt;Q&gt;BE0003793107^FF_DEBT_ST(QTR,40816,,,RF)&lt;/Q&gt;&lt;R&gt;0&lt;/R&gt;&lt;C&gt;0&lt;/C&gt;&lt;/FQL&gt;&lt;FQL&gt;&lt;Q&gt;BE0003793107^FF_DEBT_LT(QTR,40816,,,RF)&lt;/Q&gt;&lt;R&gt;0&lt;/R&gt;&lt;C&gt;0&lt;/C&gt;&lt;/FQL&gt;&lt;FQL&gt;&lt;Q&gt;BE0003793107^FF_CASH_ST(QTR,40816,,,RF)*-1&lt;/Q&gt;&lt;R&gt;0&lt;/R&gt;&lt;C&gt;0&lt;/C&gt;&lt;/FQL&gt;&lt;FQL&gt;&lt;Q&gt;BE0003793107^IF(FF_PENS_LIABS_UNFUNDED(ANN,0,,,RF)&amp;gt;0,FF_PENS_LIABS_UNFUNDED(ANN,0,,,RF),IF(FF_PENS_LIABS_UNFUNDED(ANN,0,,,RF)&amp;lt;0,0,FF_PENS_BNFIT_RETIR_POST(ANN,40816,,,RF)))&lt;/Q&gt;&lt;R&gt;1&lt;/R&gt;&lt;C&gt;1&lt;/C&gt;&lt;D xsi:type="xsd:double"&gt;1730.8337742090225&lt;/D&gt;&lt;/FQL&gt;&lt;FQL&gt;&lt;Q&gt;BE0003793107^FF_MIN_INT_ACCUM(QTR,40816,,,RF)&lt;/Q&gt;&lt;R&gt;0&lt;/R&gt;&lt;C&gt;0&lt;/C&gt;&lt;/FQL&gt;&lt;FQL&gt;&lt;Q&gt;DE0007037129^FF_DEBT_ST(QTR,40816,,,RF)&lt;/Q&gt;&lt;R&gt;1&lt;/R&gt;&lt;C&gt;1&lt;/C&gt;&lt;D xsi:type="xsd:double"&gt;4100&lt;/D&gt;&lt;/FQL&gt;&lt;FQL&gt;&lt;Q&gt;DE0007037129^FF_DEBT_LT(QTR,40816,,,RF)&lt;/Q&gt;&lt;R&gt;1&lt;/R&gt;&lt;C&gt;1&lt;/C&gt;&lt;D xsi:type="xsd:double"&gt;16237&lt;/D&gt;&lt;/FQL&gt;&lt;FQL&gt;&lt;Q&gt;DE0007037129^FF_CASH_ST(QTR,40816,,,RF)*-1&lt;/Q&gt;&lt;R&gt;1&lt;/R&gt;&lt;C&gt;1&lt;/C&gt;&lt;D xsi:type="xsd:double"&gt;-4625&lt;/D&gt;&lt;/FQL&gt;&lt;FQL&gt;&lt;Q&gt;DE0007037129^IF(FF_PENS_LIABS_UNFUNDED(ANN,0,,,RF)&amp;gt;0,FF_PENS_LIABS_UNFUNDED(ANN,0,,,RF),IF(FF_PENS_LIABS_UNFUNDED(ANN,0,,,RF)&amp;lt;0,0,FF_PENS_BNFIT_RETIR_POST(ANN,40816,,,RF)))&lt;/Q&gt;&lt;R&gt;1&lt;/R&gt;&lt;C&gt;1&lt;/C&gt;&lt;D xsi:type="xsd:double"&gt;3262&lt;/D&gt;&lt;/FQL&gt;&lt;FQL&gt;&lt;Q&gt;DE0007037129^FF_MIN_INT_ACCUM(QTR,40816,,,RF)&lt;/Q&gt;&lt;R&gt;1&lt;/R&gt;&lt;C&gt;1&lt;/C&gt;&lt;D xsi:type="xsd:double"&gt;2978&lt;/D&gt;&lt;/FQL&gt;&lt;FQL&gt;&lt;Q&gt;FR0000125486^FF_DEBT_ST(QTR,40816,,,RF)&lt;/Q&gt;&lt;R&gt;0&lt;/R&gt;&lt;C&gt;0&lt;/C&gt;&lt;/FQL&gt;&lt;FQL&gt;&lt;Q&gt;FR0000125486^FF_DEBT_LT(QTR,40816,,,RF)&lt;/Q&gt;&lt;R&gt;0&lt;/R&gt;&lt;C&gt;0&lt;/C&gt;&lt;/FQL&gt;&lt;FQL&gt;&lt;Q&gt;FR0000125486^FF_CASH_ST(QTR,40816,,,RF)*-1&lt;/Q&gt;&lt;R&gt;0&lt;/R&gt;&lt;C&gt;0&lt;/C&gt;&lt;/FQL&gt;&lt;FQL&gt;&lt;Q&gt;FR0000125486^IF(FF_PENS_LIABS_UNFUNDED(ANN,0,,,RF)&amp;gt;0,FF_PENS_LIABS_UNFUNDED(ANN,0,,,RF),IF(FF_PENS_LIABS_UNFUNDED(ANN,0,,,RF)&amp;lt;0,0,FF_PENS_BNFIT_RETIR_POST(ANN,40816,,,RF)))&lt;/Q&gt;&lt;R&gt;1&lt;/R&gt;&lt;C&gt;1&lt;/C&gt;&lt;D xsi:type="xsd:double"&gt;972.2&lt;/D&gt;&lt;/FQL&gt;&lt;FQL&gt;&lt;Q&gt;FR0000125486^FF_MIN_INT_ACCUM(QTR,40816,,,RF)&lt;/Q&gt;&lt;R&gt;0&lt;/R&gt;&lt;C&gt;0&lt;/C&gt;&lt;/FQL&gt;&lt;FQL&gt;&lt;Q&gt;FR0000121972^FF_DEBT_ST(QTR,40816,,,RF)&lt;/Q&gt;&lt;R&gt;0&lt;/R&gt;&lt;C&gt;0&lt;/C&gt;&lt;/FQL&gt;&lt;FQL&gt;&lt;Q&gt;FR0000121972^FF_DEBT_LT(QTR,40816,,,RF)&lt;/Q&gt;&lt;R&gt;0&lt;/R&gt;&lt;C&gt;0&lt;/C&gt;&lt;/FQL&gt;&lt;FQL&gt;&lt;Q&gt;FR0000121972^FF_CASH_ST(QTR,40816,,,RF)*-1&lt;/Q&gt;&lt;R&gt;0&lt;/R&gt;&lt;C&gt;0&lt;/C&gt;&lt;/FQL&gt;&lt;FQL&gt;&lt;Q&gt;FR0000121972^IF(FF_PENS_LIABS_UNFUNDED(ANN,0,,,RF)&amp;gt;0,FF_PENS_LIABS_UNFUNDED(ANN,0,,,RF),IF(FF_PENS_LIABS_UNFUNDED(ANN,0,,,RF)&amp;lt;0,0,FF_PENS_BNFIT_RETIR_POST(ANN,40816,,,RF)))&lt;/Q&gt;&lt;R&gt;1&lt;/R&gt;&lt;C&gt;1&lt;/C&gt;&lt;D xsi:type="xsd:double"&gt;1036&lt;/D&gt;&lt;/FQL&gt;&lt;FQL&gt;&lt;Q&gt;FR0000121972^FF_MIN_INT_ACCUM(QTR,40816,,,RF)&lt;/Q&gt;&lt;R&gt;0&lt;/R&gt;&lt;C&gt;0&lt;/C&gt;&lt;/FQL&gt;&lt;FQL&gt;&lt;Q&gt;FR0000127771^FF_DEBT_ST(ANN,40543,,,RF)&lt;/Q&gt;&lt;R&gt;1&lt;/R&gt;&lt;C&gt;1&lt;/C&gt;&lt;D xsi:type="xsd:double"&gt;3430&lt;/D&gt;&lt;/FQL&gt;&lt;FQL&gt;&lt;Q&gt;FR0000127771^FF_DEBT_LT(ANN,40543,,,RF)&lt;/Q&gt;&lt;R&gt;1&lt;/R&gt;&lt;C&gt;1&lt;/C&gt;&lt;D xsi:type="xsd:double"&gt;8512&lt;/D&gt;&lt;/FQL&gt;&lt;FQL&gt;&lt;Q&gt;FR0000127771^FF_CASH_ST(ANN,40543,,,RF)*-1&lt;/Q&gt;&lt;R&gt;1&lt;/R&gt;&lt;C&gt;1&lt;/C&gt;&lt;D xsi:type="xsd:double"&gt;-3932&lt;/D&gt;&lt;/FQL&gt;&lt;FQL&gt;&lt;Q&gt;FR0000127771^IF(FF_PENS_LIABS_UNFUNDED(ANN,0,,,RF)&amp;gt;0,FF_PENS_LIABS_UNFUNDED(ANN,0,,,RF),IF(FF_PENS_LIABS_UNFUNDED(ANN,0,,,RF)&amp;lt;0,0,FF_PENS_BNFIT_RETIR_POST(ANN,40543,,,RF)))&lt;/Q&gt;&lt;R&gt;1&lt;/R&gt;&lt;C&gt;1&lt;/C&gt;&lt;D xsi:type="xsd:double"&gt;385&lt;/D&gt;&lt;/FQL&gt;&lt;FQL&gt;&lt;Q&gt;FR0000127771^FF_MIN_INT_ACCUM(ANN,40543,,,RF)&lt;/Q&gt;&lt;R&gt;1&lt;/R&gt;&lt;C&gt;1&lt;/C&gt;&lt;D xsi:type="xsd:double"&gt;4115&lt;/D&gt;&lt;/FQL&gt;&lt;FQL&gt;&lt;Q&gt;DE0007164600^FF_DEBT_ST(QTR,40816,,,RF)&lt;/Q&gt;&lt;R&gt;1&lt;/R&gt;&lt;C&gt;1&lt;/C&gt;&lt;D xsi:type="xsd:double"&gt;177&lt;/D&gt;&lt;/FQL&gt;&lt;FQL&gt;&lt;Q&gt;DE0007164600^FF_DEBT_LT(QTR,40816,,,RF)&lt;/Q&gt;&lt;R&gt;1&lt;/R&gt;&lt;C&gt;1&lt;/C&gt;&lt;D xsi:type="xsd:double"&gt;4007&lt;/D&gt;&lt;/FQL&gt;&lt;FQL&gt;&lt;Q&gt;DE0007164600^FF_CASH_ST(QTR,40816,,,RF)*-1&lt;/Q&gt;&lt;R&gt;1&lt;/R&gt;&lt;C&gt;1&lt;/C&gt;&lt;D xsi:type="xsd:double"&gt;-5061&lt;/D&gt;&lt;/FQL&gt;&lt;FQL&gt;&lt;Q&gt;DE0007164600^IF(FF_PENS_LIABS_UNFUNDED(ANN,0,,,RF)&amp;gt;0,FF_PENS_LIABS_UNFUNDED(ANN,0,,,RF),IF(FF_PENS_LIABS_UNFUNDED(ANN,0,,,RF)&amp;lt;0,0,FF_PENS_BNFIT_RETIR_POST(ANN,40816,,,RF)))&lt;/Q&gt;&lt;R&gt;1&lt;/R&gt;&lt;C&gt;1&lt;/C&gt;&lt;D xsi:type="xsd:double"&gt;76&lt;/D&gt;&lt;/FQL&gt;&lt;FQL&gt;&lt;Q&gt;DE0007164600^FF_MIN_INT_ACCUM(QTR,40816,,,RF)&lt;/Q&gt;&lt;R&gt;1&lt;/R&gt;&lt;C&gt;1&lt;/C&gt;&lt;D xsi:type="xsd:double"&gt;8&lt;/D&gt;&lt;/FQL&gt;&lt;FQL&gt;&lt;Q&gt;FR0000120271^FF_DEBT_ST(QTR,40816,,,RF)&lt;/Q&gt;&lt;R&gt;1&lt;/R&gt;&lt;C&gt;1&lt;/C&gt;&lt;D xsi:type="xsd:double"&gt;10406&lt;/D&gt;&lt;/FQL&gt;&lt;FQL&gt;&lt;Q&gt;FR0000120271^FF_DEBT_LT(QTR,40816,,,RF)&lt;/Q&gt;&lt;R&gt;1&lt;/R&gt;&lt;C&gt;1&lt;/C&gt;&lt;D xsi:type="xsd:double"&gt;22415&lt;/D&gt;&lt;/FQL&gt;&lt;FQL&gt;&lt;Q&gt;FR0000120271^FF_CASH_ST(QTR,40816,,,RF)*-1&lt;/Q&gt;&lt;R&gt;1&lt;/R&gt;&lt;C&gt;1&lt;/C&gt;&lt;D xsi:type="xsd:double"&gt;-21114&lt;/D&gt;&lt;/FQL&gt;&lt;FQL&gt;&lt;Q&gt;FR0000120271^IF(FF_PENS_LIABS_UNFUNDED(ANN,0,,,RF)&amp;gt;0,FF_PENS_LIABS_UNFUNDED(ANN,0,,,RF),IF(FF_PENS_LIABS_UNFUNDED(ANN,0,,,RF)&amp;lt;0,0,FF_PENS_BNFIT_RETIR_POST(ANN,40816,,,RF)))&lt;/Q&gt;&lt;R&gt;1&lt;/R&gt;&lt;C&gt;1&lt;/C&gt;&lt;D xsi:type="xsd:double"&gt;1931&lt;/D&gt;&lt;/FQL&gt;&lt;FQL&gt;&lt;Q&gt;FR0000120271^FF_MIN_INT_ACCUM(QTR,40816,,,RF)&lt;/Q&gt;&lt;R&gt;1&lt;/R&gt;&lt;C&gt;1&lt;/C&gt;&lt;D xsi:type="xsd:double"&gt;1467&lt;/D&gt;&lt;/FQL&gt;&lt;FQL&gt;&lt;Q&gt;DE000ENAG999^FF_DEBT_ST(QTR,40816,,,RF)&lt;/Q&gt;&lt;R&gt;1&lt;/R&gt;&lt;C&gt;1&lt;/C&gt;&lt;D xsi:type="xsd:double"&gt;3460&lt;/D&gt;&lt;/FQL&gt;&lt;FQL&gt;&lt;Q&gt;DE000ENAG999^FF_DEBT_LT(QTR,40816,,,RF)&lt;/Q&gt;&lt;R&gt;1&lt;/R&gt;&lt;C&gt;1&lt;/C&gt;&lt;D xsi:type="xsd:</t>
        </r>
      </text>
    </comment>
    <comment ref="A65" authorId="2" shapeId="0" xr:uid="{00000000-0006-0000-0000-000042000000}">
      <text>
        <r>
          <rPr>
            <b/>
            <sz val="9"/>
            <color indexed="81"/>
            <rFont val="Tahoma"/>
            <family val="2"/>
          </rPr>
          <t>double"&gt;25086&lt;/D&gt;&lt;/FQL&gt;&lt;FQL&gt;&lt;Q&gt;DE000ENAG999^FF_CASH_ST(QTR,40816,,,RF)*-1&lt;/Q&gt;&lt;R&gt;1&lt;/R&gt;&lt;C&gt;1&lt;/C&gt;&lt;D xsi:type="xsd:double"&gt;-6476&lt;/D&gt;&lt;/FQL&gt;&lt;FQL&gt;&lt;Q&gt;DE000ENAG999^IF(FF_PENS_LIABS_UNFUNDED(ANN,0,,,RF)&amp;gt;0,FF_PENS_LIABS_UNFUNDED(ANN,0,,,RF),IF(FF_PENS_LIABS_UNFUNDED(ANN,0,,,RF)&amp;lt;0,0,FF_PENS_BNFIT_RETIR_POST(ANN,40816,,,RF)))&lt;/Q&gt;&lt;R&gt;1&lt;/R&gt;&lt;C&gt;1&lt;/C&gt;&lt;D xsi:type="xsd:double"&gt;3251&lt;/D&gt;&lt;/FQL&gt;&lt;FQL&gt;&lt;Q&gt;DE000ENAG999^FF_MIN_INT_ACCUM(QTR,40816,,,RF)&lt;/Q&gt;&lt;R&gt;1&lt;/R&gt;&lt;C&gt;1&lt;/C&gt;&lt;D xsi:type="xsd:double"&gt;3806&lt;/D&gt;&lt;/FQL&gt;&lt;FQL&gt;&lt;Q&gt;DE000BAY0017^FF_DEBT_ST(QTR,40816,,,RF)&lt;/Q&gt;&lt;R&gt;1&lt;/R&gt;&lt;C&gt;1&lt;/C&gt;&lt;D xsi:type="xsd:double"&gt;3721&lt;/D&gt;&lt;/FQL&gt;&lt;FQL&gt;&lt;Q&gt;DE000BAY0017^FF_DEBT_LT(QTR,40816,,,RF)&lt;/Q&gt;&lt;R&gt;1&lt;/R&gt;&lt;C&gt;1&lt;/C&gt;&lt;D xsi:type="xsd:double"&gt;7521&lt;/D&gt;&lt;/FQL&gt;&lt;FQL&gt;&lt;Q&gt;DE000BAY0017^FF_CASH_ST(QTR,40816,,,RF)*-1&lt;/Q&gt;&lt;R&gt;1&lt;/R&gt;&lt;C&gt;1&lt;/C&gt;&lt;D xsi:type="xsd:double"&gt;-4244&lt;/D&gt;&lt;/FQL&gt;&lt;FQL&gt;&lt;Q&gt;DE000BAY0017^IF(FF_PENS_LIABS_UNFUNDED(ANN,0,,,RF)&amp;gt;0,FF_PENS_LIABS_UNFUNDED(ANN,0,,,RF),IF(FF_PENS_LIABS_UNFUNDED(ANN,0,,,RF)&amp;lt;0,0,FF_PENS_BNFIT_RETIR_POST(ANN,40816,,,RF)))&lt;/Q&gt;&lt;R&gt;1&lt;/R&gt;&lt;C&gt;1&lt;/C&gt;&lt;D xsi:type="xsd:double"&gt;6686&lt;/D&gt;&lt;/FQL&gt;&lt;FQL&gt;&lt;Q&gt;DE000BAY0017^FF_MIN_INT_ACCUM(QTR,40816,,,RF)&lt;/Q&gt;&lt;R&gt;1&lt;/R&gt;&lt;C&gt;1&lt;/C&gt;&lt;D xsi:type="xsd:double"&gt;59&lt;/D&gt;&lt;/FQL&gt;&lt;FQL&gt;&lt;Q&gt;DE000BASF111^FF_DEBT_ST(QTR,40816,,,RF)&lt;/Q&gt;&lt;R&gt;1&lt;/R&gt;&lt;C&gt;1&lt;/C&gt;&lt;D xsi:type="xsd:double"&gt;2538&lt;/D&gt;&lt;/FQL&gt;&lt;FQL&gt;&lt;Q&gt;DE000BASF111^FF_DEBT_LT(QTR,40816,,,RF)&lt;/Q&gt;&lt;R&gt;1&lt;/R&gt;&lt;C&gt;1&lt;/C&gt;&lt;D xsi:type="xsd:double"&gt;10514&lt;/D&gt;&lt;/FQL&gt;&lt;FQL&gt;&lt;Q&gt;DE000BASF111^FF_CASH_ST(QTR,40816,,,RF)*-1&lt;/Q&gt;&lt;R&gt;1&lt;/R&gt;&lt;C&gt;1&lt;/C&gt;&lt;D xsi:type="xsd:double"&gt;-1472&lt;/D&gt;&lt;/FQL&gt;&lt;FQL&gt;&lt;Q&gt;DE000BASF111^IF(FF_PENS_LIABS_UNFUNDED(ANN,0,,,RF)&amp;gt;0,FF_PENS_LIABS_UNFUNDED(ANN,0,,,RF),IF(FF_PENS_LIABS_UNFUNDED(ANN,0,,,RF)&amp;lt;0,0,FF_PENS_BNFIT_RETIR_POST(ANN,40816,,,RF)))&lt;/Q&gt;&lt;R&gt;1&lt;/R&gt;&lt;C&gt;1&lt;/C&gt;&lt;D xsi:type="xsd:double"&gt;2469&lt;/D&gt;&lt;/FQL&gt;&lt;FQL&gt;&lt;Q&gt;DE000BASF111^FF_MIN_INT_ACCUM(QTR,40816,,,RF)&lt;/Q&gt;&lt;R&gt;1&lt;/R&gt;&lt;C&gt;1&lt;/C&gt;&lt;D xsi:type="xsd:double"&gt;1256&lt;/D&gt;&lt;/FQL&gt;&lt;FQL&gt;&lt;Q&gt;FR0000133308^FF_DEBT_ST(QTR,40816,,,RF)&lt;/Q&gt;&lt;R&gt;0&lt;/R&gt;&lt;C&gt;0&lt;/C&gt;&lt;/FQL&gt;&lt;FQL&gt;&lt;Q&gt;FR0000133308^FF_DEBT_LT(QTR,40816,,,RF)&lt;/Q&gt;&lt;R&gt;0&lt;/R&gt;&lt;C&gt;0&lt;/C&gt;&lt;/FQL&gt;&lt;FQL&gt;&lt;Q&gt;FR0000133308^FF_CASH_ST(QTR,40816,,,RF)*-1&lt;/Q&gt;&lt;R&gt;0&lt;/R&gt;&lt;C&gt;0&lt;/C&gt;&lt;/FQL&gt;&lt;FQL&gt;&lt;Q&gt;FR0000133308^IF(FF_PENS_LIABS_UNFUNDED(ANN,0,,,RF)&amp;gt;0,FF_PENS_LIABS_UNFUNDED(ANN,0,,,RF),IF(FF_PENS_LIABS_UNFUNDED(ANN,0,,,RF)&amp;lt;0,0,FF_PENS_BNFIT_RETIR_POST(ANN,40816,,,RF)))&lt;/Q&gt;&lt;R&gt;1&lt;/R&gt;&lt;C&gt;1&lt;/C&gt;&lt;D xsi:type="xsd:double"&gt;1981&lt;/D&gt;&lt;/FQL&gt;&lt;FQL&gt;&lt;Q&gt;FR0000133308^FF_MIN_INT_ACCUM(QTR,40816,,,RF)&lt;/Q&gt;&lt;R&gt;0&lt;/R&gt;&lt;C&gt;0&lt;/C&gt;&lt;/FQL&gt;&lt;FQL&gt;&lt;Q&gt;DE0008404005^FF_DEBT_ST(QTR,40816,,,RF)&lt;/Q&gt;&lt;R&gt;0&lt;/R&gt;&lt;C&gt;0&lt;/C&gt;&lt;/FQL&gt;&lt;FQL&gt;&lt;Q&gt;DE0008404005^FF_DEBT_LT(QTR,40816,,,RF)&lt;/Q&gt;&lt;R&gt;0&lt;/R&gt;&lt;C&gt;0&lt;/C&gt;&lt;/FQL&gt;&lt;FQL&gt;&lt;Q&gt;DE0008404005^FF_CASH_ST(QTR,40816,,,RF)*-1&lt;/Q&gt;&lt;R&gt;0&lt;/R&gt;&lt;C&gt;0&lt;/C&gt;&lt;/FQL&gt;&lt;FQL&gt;&lt;Q&gt;DE0008404005^IF(FF_PENS_LIABS_UNFUNDED(ANN,0,,,RF)&amp;gt;0,FF_PENS_LIABS_UNFUNDED(ANN,0,,,RF),IF(FF_PENS_LIABS_UNFUNDED(ANN,0,,,RF)&amp;lt;0,0,FF_PENS_BNFIT_RETIR_POST(ANN,40816,,,RF)))&lt;/Q&gt;&lt;R&gt;1&lt;/R&gt;&lt;C&gt;1&lt;/C&gt;&lt;D xsi:type="xsd:double"&gt;5540&lt;/D&gt;&lt;/FQL&gt;&lt;FQL&gt;&lt;Q&gt;DE0008404005^FF_MIN_INT_ACCUM(QTR,40816,,,RF)&lt;/Q&gt;&lt;R&gt;0&lt;/R&gt;&lt;C&gt;0&lt;/C&gt;&lt;/FQL&gt;&lt;FQL&gt;&lt;Q&gt;DE0008430026^FF_DEBT_ST(QTR,40816,,,RF)&lt;/Q&gt;&lt;R&gt;0&lt;/R&gt;&lt;C&gt;0&lt;/C&gt;&lt;/FQL&gt;&lt;FQL&gt;&lt;Q&gt;DE0008430026^FF_DEBT_LT(QTR,40816,,,RF)&lt;/Q&gt;&lt;R&gt;1&lt;/R&gt;&lt;C&gt;1&lt;/C&gt;&lt;D xsi:type="xsd:double"&gt;4963&lt;/D&gt;&lt;/FQL&gt;&lt;FQL&gt;&lt;Q&gt;DE0008430026^FF_CASH_ST(QTR,40816,,,RF)*-1&lt;/Q&gt;&lt;R&gt;0&lt;/R&gt;&lt;C&gt;0&lt;/C&gt;&lt;/FQL&gt;&lt;FQL&gt;&lt;Q&gt;DE0008430026^IF(FF_PENS_LIABS_UNFUNDED(ANN,0,,,RF)&amp;gt;0,FF_PENS_LIABS_UNFUNDED(ANN,0,,,RF),IF(FF_PENS_LIABS_UNFUNDED(ANN,0,,,RF)&amp;lt;0,0,FF_PENS_BNFIT_RETIR_POST(ANN,40816,,,RF)))&lt;/Q&gt;&lt;R&gt;1&lt;/R&gt;&lt;C&gt;1&lt;/C&gt;&lt;D xsi:type="xsd:double"&gt;1503&lt;/D&gt;&lt;/FQL&gt;&lt;FQL&gt;&lt;Q&gt;DE0008430026^FF_MIN_INT_ACCUM(QTR,40816,,,RF)&lt;/Q&gt;&lt;R&gt;1&lt;/R&gt;&lt;C&gt;1&lt;/C&gt;&lt;D xsi:type="xsd:double"&gt;243&lt;/D&gt;&lt;/FQL&gt;&lt;FQL&gt;&lt;Q&gt;DE0007664039^FF_DEBT_ST(QTR,40816,,,RF)&lt;/Q&gt;&lt;R&gt;1&lt;/R&gt;&lt;C&gt;1&lt;/C&gt;&lt;D xsi:type="xsd:double"&gt;42334&lt;/D&gt;&lt;/FQL&gt;&lt;FQL&gt;&lt;Q&gt;DE0007664039^FF_DEBT_LT(QTR,40816,,,RF)&lt;/Q&gt;&lt;R&gt;1&lt;/R&gt;&lt;C&gt;1&lt;/C&gt;&lt;D xsi:type="xsd:double"&gt;43015&lt;/D&gt;&lt;/FQL&gt;&lt;FQL&gt;&lt;Q&gt;DE0007664039^FF_CASH_ST(QTR,40816,,,RF)*-1&lt;/Q&gt;&lt;R&gt;1&lt;/R&gt;&lt;C&gt;1&lt;/C&gt;&lt;D xsi:type="xsd:double"&gt;-27447&lt;/D&gt;&lt;/FQL&gt;&lt;FQL&gt;&lt;Q&gt;DE0007664039^IF(FF_PENS_LIABS_UNFUNDED(ANN,0,,,RF)&amp;gt;0,FF_PENS_LIABS_UNFUNDED(ANN,0,,,RF),IF(FF_PENS_LIABS_UNFUNDED(ANN,0,,,RF)&amp;lt;0,0,FF_PENS_BNFIT_RETIR_POST(ANN,40816,,,RF)))&lt;/Q&gt;&lt;R&gt;1&lt;/R&gt;&lt;C&gt;1&lt;/C&gt;&lt;D xsi:type="xsd:double"&gt;15317&lt;/D&gt;&lt;/FQL&gt;&lt;FQL&gt;&lt;Q&gt;DE0007664039^FF_MIN_INT_ACCUM(QTR,40816,,,RF)&lt;/Q&gt;&lt;R&gt;1&lt;/R&gt;&lt;C&gt;1&lt;/C&gt;&lt;D xsi:type="xsd:double"&gt;2726&lt;/D&gt;&lt;/FQL&gt;&lt;FQL&gt;&lt;Q&gt;ES0113211835^FF_DEBT_ST(QTR,40816,,,RF)&lt;/Q&gt;&lt;R&gt;1&lt;/R&gt;&lt;C&gt;1&lt;/C&gt;&lt;D xsi:type="xsd:double"&gt;80072&lt;/D&gt;&lt;/FQL&gt;&lt;FQL&gt;&lt;Q&gt;ES0113211835^FF_DEBT_LT(QTR,40816,,,RF)&lt;/Q&gt;&lt;R&gt;1&lt;/R&gt;&lt;C&gt;1&lt;/C&gt;&lt;D xsi:type="xsd:double"&gt;106372&lt;/D&gt;&lt;/FQL&gt;&lt;FQL&gt;&lt;Q&gt;ES0113211835^FF_CASH_ST(QTR,40816,,,RF)*-1&lt;/Q&gt;&lt;R&gt;0&lt;/R&gt;&lt;C&gt;0&lt;/C&gt;&lt;/FQL&gt;&lt;FQL&gt;&lt;Q&gt;ES0113211835^IF(FF_PENS_LIABS_UNFUNDED(ANN,0,,,RF)&amp;gt;0,FF_PENS_LIABS_UNFUNDED(ANN,0,,,RF),IF(FF_PENS_LIABS_UNFUNDED(ANN,0,,,RF)&amp;lt;0,0,FF_PENS_BNFIT_RETIR_POST(ANN,40816,,,RF)))&lt;/Q&gt;&lt;R&gt;0&lt;/R&gt;&lt;C&gt;0&lt;/C&gt;&lt;/FQL&gt;&lt;FQL&gt;&lt;Q&gt;ES0113211835^FF_MIN_INT_ACCUM(QTR,40816,,,RF)&lt;/Q&gt;&lt;R&gt;1&lt;/R&gt;&lt;C&gt;1&lt;/C&gt;&lt;D xsi:type="xsd:double"&gt;1730&lt;/D&gt;&lt;/FQL&gt;&lt;FQL&gt;&lt;Q&gt;DE0007100000^FF_DEBT_ST(QTR,40816,,,RF)&lt;/Q&gt;&lt;R&gt;1&lt;/R&gt;&lt;C&gt;1&lt;/C&gt;&lt;D xsi:type="xsd:double"&gt;24048&lt;/D&gt;&lt;/FQL&gt;&lt;FQL&gt;&lt;Q&gt;DE0007100000^FF_DEBT_LT(QTR,40816,,,RF)&lt;/Q&gt;&lt;R&gt;1&lt;/R&gt;&lt;C&gt;1&lt;/C&gt;&lt;D xsi:type="xsd:double"&gt;33581&lt;/D&gt;&lt;/FQL&gt;&lt;FQL&gt;&lt;Q&gt;DE0007100000^FF_CASH_ST(QTR,40816,,,RF)*-1&lt;/Q&gt;&lt;R&gt;1&lt;/R&gt;&lt;C&gt;1&lt;/C&gt;&lt;D xsi:type="xsd:double"&gt;-13635&lt;/D&gt;&lt;/FQL&gt;&lt;FQL&gt;&lt;Q&gt;DE0007100000^IF(FF_PENS_LIABS_UNFUNDED(ANN,0,,,RF)&amp;gt;0,FF_PENS_LIABS_UNFUNDED(ANN,0,,,RF),IF(FF_PENS_LIABS_UNFUNDED(ANN,0,,,RF)&amp;lt;0,0,FF_PENS_BNFIT_RETIR_POST(ANN,40816,,,RF)))&lt;/Q&gt;&lt;R&gt;1&lt;/R&gt;&lt;C&gt;1&lt;/C&gt;&lt;D xsi:type="xsd:double"&gt;6507&lt;/D&gt;&lt;/FQL&gt;&lt;FQL&gt;&lt;Q&gt;DE0007100000^FF_MIN_INT_ACCUM(QTR,40816,,,RF)&lt;/Q&gt;&lt;R&gt;1&lt;/R&gt;&lt;C&gt;1&lt;/C&gt;&lt;D xsi:type="xsd:double"&gt;1826&lt;/D&gt;&lt;/FQL&gt;&lt;FQL&gt;&lt;Q&gt;FR0000120172^FF_DEBT_ST(QTR,40816,,,RF)&lt;/Q&gt;&lt;R&gt;0&lt;/R&gt;&lt;C&gt;0&lt;/C&gt;&lt;/FQL&gt;&lt;FQL&gt;&lt;Q&gt;FR0000120172^FF_DEBT_LT(QTR,40816,,,RF)&lt;/Q&gt;&lt;R&gt;0&lt;/R&gt;&lt;C&gt;0&lt;/C&gt;&lt;/FQL&gt;&lt;FQL&gt;&lt;Q&gt;FR0000120172^FF_CASH_ST(QTR,40816,,,RF)*-1&lt;/Q&gt;&lt;R&gt;0&lt;/R&gt;&lt;C&gt;0&lt;/C&gt;&lt;/FQL&gt;&lt;FQL&gt;&lt;Q&gt;FR0000120172^IF(FF_PENS_LIABS_UNFUNDED(ANN,0,,,RF)&amp;gt;0,FF_PENS_LIABS_UNFUNDED(ANN,0,,,RF),IF(FF_PENS_LIABS_UNFUNDED(ANN,0,,,RF)&amp;lt;0,0,FF_PENS_BNFIT_RETIR_POST(ANN,40816,,,RF)))&lt;/Q&gt;&lt;R&gt;1&lt;/R&gt;&lt;C&gt;1&lt;/C&gt;&lt;D xsi:type="xsd:double"&gt;804&lt;/D&gt;&lt;/FQL&gt;&lt;FQL&gt;&lt;Q&gt;FR0000120172^FF_MIN_INT_ACCUM(QTR,40816,,,RF)&lt;/Q&gt;&lt;R&gt;0&lt;/R&gt;&lt;C&gt;0&lt;/C&gt;&lt;/FQL&gt;&lt;FQL&gt;&lt;Q&gt;ES0173516115^FF_DEBT_ST(QTR,40816,,,RF)&lt;/Q&gt;&lt;R&gt;1&lt;/R&gt;&lt;C&gt;1&lt;/C&gt;&lt;D xsi:type="xsd:double"&gt;4267&lt;/D&gt;&lt;/FQL&gt;&lt;FQL&gt;&lt;Q&gt;ES0173516115^FF_DEBT_LT(QTR,40816,,,RF)&lt;/Q&gt;&lt;R&gt;1&lt;/R&gt;&lt;C&gt;1&lt;/C&gt;&lt;D xsi:type="xsd:double"&gt;17313&lt;/D&gt;&lt;/FQL&gt;&lt;FQL&gt;&lt;Q&gt;ES0173516115^FF_CASH_ST(QTR,40816,,,RF)*-1&lt;/Q&gt;&lt;R&gt;1&lt;/R&gt;&lt;C&gt;1&lt;/C&gt;&lt;D xsi:type="xsd:double"&gt;-4617&lt;/D&gt;&lt;/FQL&gt;&lt;FQL&gt;&lt;Q&gt;ES0173516115^IF(FF_PENS_LIABS_UNFUNDED(ANN,0,,,RF)&amp;gt;0,FF_PENS_LIABS_UNFUNDED(ANN,0,,,RF),IF(FF_PENS_LIABS_UNFUNDED(ANN,0,,,RF)&amp;lt;0,0,FF_PENS_BNFIT_RETIR_POST(ANN,40816,,,RF)))&lt;/Q&gt;&lt;R&gt;0&lt;/R&gt;&lt;C&gt;0&lt;/C&gt;&lt;/FQL&gt;&lt;FQL&gt;&lt;Q&gt;ES0173516115^FF_MIN_INT_ACCUM(QTR,40816,,,RF)&lt;/Q&gt;&lt;R&gt;1&lt;/R&gt;&lt;C&gt;1&lt;/C&gt;&lt;D xsi:type="xsd:double"&gt;3489&lt;/D&gt;&lt;/FQL&gt;&lt;FQL&gt;&lt;Q&gt;FR0000120578^FF_DEBT_ST(QTR,40816,,,RF)&lt;/Q&gt;&lt;R&gt;0&lt;/R&gt;&lt;C&gt;0&lt;/C&gt;&lt;/FQL&gt;&lt;FQL&gt;&lt;Q&gt;FR0000120578^FF_DEBT_LT(QTR,40816,,,RF)&lt;/Q&gt;&lt;R&gt;0&lt;/R&gt;&lt;C&gt;0&lt;/C&gt;&lt;/FQL&gt;&lt;FQL&gt;&lt;Q&gt;FR0000120578^FF_CASH_ST(QTR,40816,,,RF)*-1&lt;/Q&gt;&lt;R&gt;0&lt;/R&gt;&lt;C&gt;0&lt;/C&gt;&lt;/FQL&gt;&lt;FQL&gt;&lt;Q&gt;FR0000120578^IF(FF_PENS_LIABS_UNFUNDED(ANN,0,,,RF)&amp;gt;0,FF_PENS_LIABS_UNFUNDED(ANN,0,,,RF),IF(FF_PENS_LIABS_UNFUNDED(ANN,0,,,RF)&amp;lt;0,0,FF_PENS_BNFIT_RETIR_POST(ANN,40816,,,RF)))&lt;/Q&gt;&lt;R&gt;1&lt;/R&gt;&lt;C&gt;1&lt;/C&gt;&lt;D xsi:type="xsd:double"&gt;3898&lt;/D&gt;&lt;/FQL&gt;&lt;FQL&gt;&lt;Q&gt;FR0000120578^FF_MIN_INT_ACCUM(QTR,40816,,,RF)&lt;/Q&gt;&lt;R&gt;0&lt;/R&gt;&lt;C&gt;0&lt;/C&gt;&lt;/FQL&gt;&lt;FQL&gt;&lt;Q&gt;ES0113900J37^FF_DEBT_ST(QTR,40816,,,RF)&lt;/Q&gt;&lt;R&gt;1&lt;/R&gt;&lt;C&gt;1&lt;/C&gt;&lt;D xsi:type="xsd:double"&gt;93435&lt;/D&gt;&lt;/FQL&gt;&lt;FQL&gt;&lt;Q&gt;ES0113900J37^FF_DEBT_LT(QTR,40816,,,RF)&lt;/Q&gt;&lt;R&gt;1&lt;/R&gt;&lt;C&gt;1&lt;/C&gt;&lt;D xsi:type="xsd:double"&gt;213598&lt;/D&gt;&lt;/FQL&gt;&lt;FQL&gt;&lt;Q&gt;ES0113900J37^FF_CASH_ST(QTR,40816,,,RF)*-1&lt;/Q&gt;&lt;R&gt;0&lt;/R&gt;&lt;C&gt;0&lt;/C&gt;&lt;/FQL&gt;&lt;FQL&gt;&lt;Q&gt;ES0113900J37^IF(FF_PENS_LIABS_UNFUNDED(ANN,0,,,RF)&amp;gt;0,FF_PENS_LIABS_UNFUNDED(ANN,0,,,RF),IF(FF_PENS_LIABS_UNFUNDED(ANN,0,,,RF)&amp;lt;0,0,FF_PENS_BNFIT_RETIR_POST(ANN,40816,,,RF)))&lt;/Q&gt;&lt;R&gt;0&lt;/R&gt;&lt;C&gt;0&lt;/C&gt;&lt;/FQL&gt;&lt;FQL&gt;&lt;Q&gt;ES0113900J37^FF_MIN_INT_ACCUM(QTR,40816,,,RF)&lt;/Q&gt;&lt;R&gt;1&lt;/R&gt;&lt;C&gt;1&lt;/C&gt;&lt;D xsi:type="xsd:double"&gt;5664&lt;/D&gt;&lt;/FQL&gt;&lt;FQL&gt;&lt;Q&gt;DE0007236101^FF_DEBT_ST(ANN,40816,,,RF)&lt;/Q&gt;&lt;R&gt;1&lt;/R&gt;&lt;C&gt;1&lt;/C&gt;&lt;D xsi:type="xsd:double"&gt;3660&lt;/D&gt;&lt;/FQL&gt;&lt;FQL&gt;&lt;Q&gt;DE0007236101^FF_DEBT_LT(ANN,40816,,,RF)&lt;/Q&gt;&lt;R&gt;1&lt;/R&gt;&lt;C&gt;1&lt;/C&gt;&lt;D xsi:type="xsd:double"&gt;14280&lt;/D&gt;&lt;/FQL&gt;&lt;FQL&gt;&lt;Q&gt;DE0007236101^FF_CASH_ST(ANN,40816,,,RF)*-1&lt;/Q&gt;&lt;R&gt;1&lt;/R&gt;&lt;C&gt;1&lt;/C&gt;&lt;D xsi:type="xsd:double"&gt;-15844&lt;/D&gt;&lt;/FQL&gt;&lt;FQL&gt;&lt;Q&gt;DE0007236101^IF(FF_PENS_LIABS_UNFUNDED(ANN,0,,,RF)&amp;gt;0,FF_PENS_LIABS_UNFUNDED(ANN,0,,,RF),IF(FF_PENS_LIABS_UNFUNDED(ANN,0,,,RF)&amp;lt;0,0,FF_PENS_BNFIT_RETIR_POST(ANN,40816,,,RF)))&lt;/Q&gt;&lt;R&gt;1&lt;/R&gt;&lt;C&gt;1&lt;/C&gt;&lt;D xsi:type="xsd:double"&gt;6357&lt;/D&gt;&lt;/FQL&gt;&lt;FQL&gt;&lt;Q&gt;DE0007236101^FF_MIN_INT_ACCUM(ANN,40816,,,RF)&lt;/Q&gt;&lt;R&gt;1&lt;/R&gt;&lt;C&gt;1&lt;/C&gt;&lt;D xsi:type="xsd:double"&gt;626&lt;/D&gt;&lt;/FQL&gt;&lt;FQL&gt;&lt;Q&gt;ES0178430E18^FF_DEBT_ST(ANN,40543,,,RF)&lt;/Q&gt;&lt;R&gt;1&lt;/R&gt;&lt;C&gt;1&lt;/C&gt;&lt;D xsi:type="xsd:double"&gt;9744&lt;/D&gt;&lt;/FQL&gt;&lt;FQL&gt;&lt;Q&gt;ES0178430E18^FF_DEBT_LT(ANN,40543,,,RF)&lt;/Q&gt;&lt;R&gt;1&lt;/R&gt;&lt;C&gt;1&lt;/C&gt;&lt;D xsi:type="xsd:double"&gt;51356&lt;/D&gt;&lt;/FQL&gt;&lt;FQL&gt;&lt;Q&gt;ES0178430E18^FF_CASH_ST(ANN,40543,,,RF)*-1&lt;/Q&gt;&lt;R&gt;1&lt;/R&gt;&lt;C&gt;1&lt;/C&gt;&lt;D xsi:type="xsd:double"&gt;-5794&lt;/D&gt;&lt;/FQL&gt;&lt;FQL&gt;&lt;Q&gt;ES0178430E18^IF(FF_PENS_LIABS_UNFUNDED(ANN,0,,,RF)&amp;gt;0,FF_PENS_LIABS_UNFUNDED(ANN,0,,,RF),IF(FF_PENS_LIABS_UNFUNDED(ANN,0,,,RF)&amp;lt;0,0,FF_PENS_BNFIT_RETIR_POST(ANN,40543,,,RF)))&lt;/Q&gt;&lt;R&gt;1&lt;/R&gt;&lt;C&gt;1&lt;/C&gt;&lt;D xsi:type="xsd:double"&gt;736&lt;/D&gt;&lt;/FQL&gt;&lt;FQL&gt;&lt;Q&gt;ES0178430E18^FF_MIN_INT_ACCUM(ANN,40543,,,RF)&lt;/Q&gt;&lt;R&gt;1&lt;/R&gt;&lt;C&gt;1&lt;/C&gt;&lt;D xsi:type="xsd:double"&gt;7232&lt;/D&gt;&lt;/FQL&gt;&lt;FQL&gt;&lt;Q&gt;DE0005140008^FF_DEBT_ST(QTR,40816,,,RF)&lt;/Q&gt;&lt;R&gt;1&lt;/R&gt;&lt;C&gt;1&lt;/C&gt;&lt;D xsi:type="xsd:double"&gt;202690&lt;/D&gt;&lt;/FQL&gt;&lt;FQL&gt;&lt;Q&gt;DE0005140008^FF_DEBT_LT(QTR,40816,,,RF)&lt;/Q&gt;&lt;R&gt;1&lt;/R&gt;&lt;C&gt;1&lt;/C&gt;&lt;D xsi:type="xsd:double"&gt;47175&lt;/D&gt;&lt;/FQL&gt;&lt;FQL&gt;&lt;Q&gt;DE0005140008^FF_CASH_ST(QTR,40816,,,RF)*-1&lt;/Q&gt;&lt;R&gt;0&lt;/R&gt;&lt;C&gt;0&lt;/C&gt;&lt;/FQL&gt;&lt;FQL&gt;&lt;Q&gt;DE0005140008^IF(FF_PENS_LIABS_UNFUNDED(ANN,0,,,RF)&amp;gt;0,FF_PENS_LIABS_UNFUNDED(ANN,0,,,RF),IF(FF_PENS_LIABS_UNFUNDED(ANN,0,,,RF)&amp;lt;0,0,FF_PENS_BNFIT_RETIR_POST(ANN,40816,,,RF)))&lt;/Q&gt;&lt;R&gt;1&lt;/R&gt;&lt;C&gt;1&lt;/C&gt;&lt;D xsi:type="xsd:double"&gt;995&lt;/D&gt;&lt;/FQL&gt;&lt;FQL&gt;&lt;Q&gt;DE0005140008^FF_MIN_INT_ACCUM(QTR,40816,,,RF)&lt;/Q&gt;&lt;R&gt;1&lt;/R&gt;&lt;C&gt;1&lt;/C&gt;&lt;D xsi:type="xsd:double"&gt;1224&lt;/D&gt;&lt;/FQL&gt;&lt;FQL&gt;&lt;Q&gt;DE0005557508^FF_DEBT_ST(QTR,40816,,,RF)&lt;/Q&gt;&lt;R&gt;1&lt;/R&gt;&lt;C&gt;1&lt;/C&gt;&lt;D xsi:type="xsd:double"&gt;11959&lt;/D&gt;&lt;/FQL&gt;&lt;FQL&gt;&lt;Q&gt;DE0005557508^FF_DEBT_LT(QTR,40816,,,RF)&lt;/Q&gt;&lt;R&gt;1&lt;/R&gt;&lt;C&gt;1&lt;/C&gt;&lt;D xsi:type="xsd:double"&gt;36935&lt;/D&gt;&lt;/FQL&gt;&lt;FQL&gt;&lt;Q&gt;DE0005557508^FF_CASH_ST(QTR,40816,,,RF)*-1&lt;/Q&gt;&lt;R&gt;1&lt;/R&gt;&lt;C&gt;1&lt;/C&gt;&lt;D xsi:type="xsd:double"&gt;-2130&lt;/D&gt;&lt;/FQL&gt;&lt;FQL&gt;&lt;Q&gt;DE0005557508^IF(FF_PENS_LIABS_UNFUNDED(ANN,0,,,RF)&amp;gt;0,FF_PENS_LIABS_UNFUNDED(ANN,0,,,RF),IF(FF_PENS_LIABS_UNFUNDED(ANN,0,,,RF)&amp;lt;0,0,FF_PENS_BNFIT_RETIR_POST(ANN,40816,,,RF)))&lt;/Q&gt;&lt;R&gt;1&lt;/R&gt;&lt;C&gt;1&lt;/C&gt;&lt;D xsi:type="xsd:double"&gt;6388&lt;/D&gt;&lt;/FQL&gt;&lt;FQL&gt;&lt;Q&gt;DE0005557508^FF_MIN_INT_ACCUM(QTR,40816,,,RF)&lt;/Q&gt;&lt;R&gt;1&lt;/R&gt;&lt;C&gt;1&lt;/C&gt;&lt;D xsi:type="xsd:double"&gt;4847&lt;/D&gt;&lt;/FQL&gt;&lt;FQL&gt;&lt;Q&gt;FI0009000681^FF_DEBT_ST(QTR,40816,,,RF)&lt;/Q&gt;&lt;R&gt;1&lt;/R&gt;&lt;C&gt;1&lt;/C&gt;&lt;D xsi:type="xsd:double"&gt;1564&lt;/D&gt;&lt;/FQL&gt;&lt;FQL&gt;&lt;Q&gt;FI0009000681^FF_DEBT_LT(QTR,40816,,,RF)&lt;/Q&gt;&lt;R&gt;1&lt;/R&gt;&lt;C&gt;1&lt;/C&gt;&lt;D xsi:type="xsd:double"&gt;4178&lt;/D&gt;&lt;/FQL&gt;&lt;FQL&gt;&lt;Q&gt;FI0009000681^FF_CASH_ST(QTR,40816,,,RF)*-1&lt;/Q&gt;&lt;R&gt;1&lt;/R&gt;&lt;C&gt;1&lt;/C&gt;&lt;D xsi:type="xsd:double"&gt;-11156&lt;/D&gt;&lt;/FQL&gt;&lt;FQL&gt;&lt;Q&gt;FI0009000681^IF(FF_PENS_LIABS_UNFUNDED(ANN,0,,,RF)&amp;gt;0,FF_PENS_LIABS_UNFUNDED(ANN,0,,,RF),IF(FF_PENS_LIABS_UNFUNDED(ANN,0,,,RF)&amp;lt;0,0,FF_PENS_BNFIT_RETIR_POST(ANN,40816,,,RF)))&lt;/Q&gt;&lt;R&gt;1&lt;/R&gt;&lt;C&gt;1&lt;/C&gt;&lt;D xsi:type="xsd:double"&gt;50&lt;/D&gt;&lt;/FQL&gt;&lt;FQL&gt;&lt;Q&gt;FI0009000681^FF_MIN_INT_ACCUM(QTR,40816,,,RF)&lt;/Q&gt;&lt;R&gt;1&lt;/R&gt;&lt;C&gt;1&lt;/C&gt;&lt;D xsi:type="xsd:double"&gt;2042&lt;/D&gt;&lt;/FQL&gt;&lt;FQL&gt;&lt;Q&gt;FR0000130809^FF_DEBT_ST(QTR,40816,,,RF)&lt;/Q&gt;&lt;R&gt;0&lt;/R&gt;&lt;C&gt;0&lt;/C&gt;&lt;/FQL&gt;&lt;FQL&gt;&lt;Q&gt;FR0000130809^FF_DEBT_LT(QTR,40816,,,RF)&lt;/Q&gt;&lt;R&gt;0&lt;/R&gt;&lt;C&gt;0&lt;/C&gt;&lt;/FQL&gt;&lt;FQL&gt;&lt;Q&gt;FR0000130809^FF_CASH_ST(QTR,40816,,,RF)*-1&lt;/Q&gt;&lt;R&gt;0&lt;/R&gt;&lt;C&gt;0&lt;/C&gt;&lt;/FQL&gt;&lt;FQL&gt;&lt;Q&gt;FR0000130809^IF(FF_PENS_LIABS_UNFUNDED(ANN,0,,,RF)&amp;gt;0,FF_PENS_LIABS_UNFUNDED(ANN,0,,,RF),IF(FF_PENS_LIABS_UNFUNDED(ANN,0,,,RF)&amp;lt;0,0,FF_PENS_BNFIT_RETIR_POST(ANN,40816,,,RF)))&lt;/Q&gt;&lt;R&gt;1&lt;/R&gt;&lt;C&gt;1&lt;/C&gt;&lt;D xsi:type="xsd:double"&gt;427&lt;/D&gt;&lt;/FQL&gt;&lt;FQL&gt;&lt;Q&gt;FR0000130809^FF_MIN_INT_ACCUM(QTR,40816,,,RF)&lt;/Q&gt;&lt;R&gt;0&lt;/R&gt;&lt;C&gt;0&lt;/C&gt;&lt;/FQL&gt;&lt;/Schema&gt;</t>
        </r>
      </text>
    </comment>
  </commentList>
</comments>
</file>

<file path=xl/sharedStrings.xml><?xml version="1.0" encoding="utf-8"?>
<sst xmlns="http://schemas.openxmlformats.org/spreadsheetml/2006/main" count="476" uniqueCount="274">
  <si>
    <t>This sheet contains Factset binary data for use with this workbook's =FDS codes.  Modifying the worksheet's contents may damage the workbook's =FDS functionality.</t>
  </si>
  <si>
    <t>Project Omega</t>
  </si>
  <si>
    <t>Trading Multiples Analysis</t>
  </si>
  <si>
    <t>CIQANR_d9b112d924bd4db49d6c8ba0418839e5</t>
  </si>
  <si>
    <t>Financials (EURm)</t>
  </si>
  <si>
    <t>Local</t>
  </si>
  <si>
    <t>Exchange</t>
  </si>
  <si>
    <t>Market cap</t>
  </si>
  <si>
    <t>Bridge</t>
  </si>
  <si>
    <t>EV</t>
  </si>
  <si>
    <t>Sales (EURm)</t>
  </si>
  <si>
    <t>EBITDA (EURm)</t>
  </si>
  <si>
    <t>EBIT (EURm)</t>
  </si>
  <si>
    <t>Net income (EURm)</t>
  </si>
  <si>
    <t>Ticker</t>
  </si>
  <si>
    <t>Companies</t>
  </si>
  <si>
    <t>currency</t>
  </si>
  <si>
    <t>rate</t>
  </si>
  <si>
    <t>(EURm)</t>
  </si>
  <si>
    <t>EBITDA Margin</t>
  </si>
  <si>
    <t>EBIT Margin</t>
  </si>
  <si>
    <t>FY2023</t>
  </si>
  <si>
    <t>FY2024</t>
  </si>
  <si>
    <t>FY2025</t>
  </si>
  <si>
    <t>FY2026</t>
  </si>
  <si>
    <t>OM:ALFA</t>
  </si>
  <si>
    <t>Alfa Laval AB</t>
  </si>
  <si>
    <t>SEK</t>
  </si>
  <si>
    <t>OTCCH:001268465</t>
  </si>
  <si>
    <t>Bobst Group SA</t>
  </si>
  <si>
    <t>CHF</t>
  </si>
  <si>
    <t>na</t>
  </si>
  <si>
    <t>TSE:6407</t>
  </si>
  <si>
    <t>CKD Corp.</t>
  </si>
  <si>
    <t>JPY</t>
  </si>
  <si>
    <t>XTRA:DEZ</t>
  </si>
  <si>
    <t>Deutz AG</t>
  </si>
  <si>
    <t>EUR</t>
  </si>
  <si>
    <t>TSE:6141</t>
  </si>
  <si>
    <t>DMG Mori co.</t>
  </si>
  <si>
    <t>XTRA:DUE</t>
  </si>
  <si>
    <t>Dürr AG</t>
  </si>
  <si>
    <t>XTRA:G1A</t>
  </si>
  <si>
    <t>Gea Group AG</t>
  </si>
  <si>
    <t>XTRA:KRN</t>
  </si>
  <si>
    <t>Krones AG</t>
  </si>
  <si>
    <t>Stock prices and consensus estimates as of current</t>
  </si>
  <si>
    <t>Date</t>
  </si>
  <si>
    <t>current</t>
  </si>
  <si>
    <t>Currency</t>
  </si>
  <si>
    <t>Peer Selection Criteria</t>
  </si>
  <si>
    <t>1. Industry &amp; Segment</t>
  </si>
  <si>
    <t>Companies operating in the packaging machinery, engineering, or industrial machinery sectors.</t>
  </si>
  <si>
    <t>2. Product Overlap</t>
  </si>
  <si>
    <t>Companies manufacturing similar types of machinery and equipment, particularly: Packaging machinery (filling, sealing, wrapping, etc.), focused on food, beverage, and dairy industries. Providers of integrated systems or after-sales services.</t>
  </si>
  <si>
    <t>3. Geography</t>
  </si>
  <si>
    <t>Companies with a strong presence in Europe (Omega's core market), but also consider global players with significant operations or sales in regions where Omega is expanding (e.g., North America, Asia-Pacific).</t>
  </si>
  <si>
    <t>4. Size</t>
  </si>
  <si>
    <t>Companies with comparable financial metrics, factor 2x: Revenue within 0.5x to 2.0x of Omega’s EUR 325.5m revenue (approximately EUR 160m–650m range). Market Capitalization: Within a reasonable range around Omega.</t>
  </si>
  <si>
    <t>5. Profitability Metrics</t>
  </si>
  <si>
    <t>Companies with EBIT/EBITDA margins in a range comparable to Omega's current and forecast margins (~5%-8% EBITDA; ~3,3%-6% EBIT margins).</t>
  </si>
  <si>
    <t>6. Market Trends</t>
  </si>
  <si>
    <t>Companies exposed to similar market trends, such as: Growing demand for packaging machinery; for automation; for eco-friendly and efficient packaging solutions.</t>
  </si>
  <si>
    <t>Peer Selection Outcome</t>
  </si>
  <si>
    <t xml:space="preserve">Company </t>
  </si>
  <si>
    <t xml:space="preserve"> Alignment Score</t>
  </si>
  <si>
    <t xml:space="preserve"> -&gt; Included</t>
  </si>
  <si>
    <t>Peer Justification:</t>
  </si>
  <si>
    <t>Outcome for Alfa Laval</t>
  </si>
  <si>
    <t>Met Criteria?</t>
  </si>
  <si>
    <t>Industry &amp; Segment</t>
  </si>
  <si>
    <t>No overlap with packaging machinery</t>
  </si>
  <si>
    <t>Product Overlap</t>
  </si>
  <si>
    <t>No alignment with packaging machinery (heat exchange)</t>
  </si>
  <si>
    <t>Geography</t>
  </si>
  <si>
    <t>Strong presence in Europe and globally</t>
  </si>
  <si>
    <t>Size</t>
  </si>
  <si>
    <t>Revenue far exceeds range (EUR 160M–650M)</t>
  </si>
  <si>
    <t>Profitability Metrics</t>
  </si>
  <si>
    <t>EBITDA margin (18.5%) in 2023; exceed range</t>
  </si>
  <si>
    <t>Market Trends</t>
  </si>
  <si>
    <t>Unrelated (exposed to energy efficiency, water treatment)</t>
  </si>
  <si>
    <t>Outcome for Bobst Group SA</t>
  </si>
  <si>
    <t>Strong overlap with packaging machinery, focused on printing and converting</t>
  </si>
  <si>
    <t>Partial overlap with complementary but not identical products</t>
  </si>
  <si>
    <t>Revenue exceeds range</t>
  </si>
  <si>
    <t>EBITDA margin ~9% comparable with Omega's range</t>
  </si>
  <si>
    <t>Exposed to eco-friendly solutions, and flexible packaging trends</t>
  </si>
  <si>
    <t>Outcome for CKD Corp.</t>
  </si>
  <si>
    <t>Align with the packaging machinery.</t>
  </si>
  <si>
    <t>Partly, focusing more on packaging of pharmaceutical products</t>
  </si>
  <si>
    <t>CKD Corporation has a significant presence in Japan and operates extensively in overseas markets, including North America, Europe, China, and Southeast Asia.</t>
  </si>
  <si>
    <t>For FY2024, CKD reported net sales of ¥134,425 million (approx. EUR 880 million)</t>
  </si>
  <si>
    <t>Much higher than Omega's range</t>
  </si>
  <si>
    <t>Growing demand for automation in manufacturing and efficiency improvements</t>
  </si>
  <si>
    <t>Outcome for Deutz AG</t>
  </si>
  <si>
    <t>Manufacturing engines for construction, agriculture, and material handling applications.</t>
  </si>
  <si>
    <t>No alignment with packaging machinery (engines)</t>
  </si>
  <si>
    <t>Strong presence in Europe, Americas, and Asia-Pacific</t>
  </si>
  <si>
    <t>Revenue of EUR 1.72B, 4x Omega's revenue</t>
  </si>
  <si>
    <t>EBITDA margin of 13%, higher than Omega's</t>
  </si>
  <si>
    <t>Exposure to eco-friendly and sustainable solutions</t>
  </si>
  <si>
    <t>Outcome for DMG Mori co.</t>
  </si>
  <si>
    <t>No overlap: focuses on turning, milling, and additive manufacturing.</t>
  </si>
  <si>
    <t>No overlap</t>
  </si>
  <si>
    <t>Strong international presence, including in Europe </t>
  </si>
  <si>
    <t>Sales revenue of EUR 2,498.6 million (in 2023) is well above</t>
  </si>
  <si>
    <t>EBIT margin higher than Omega|s range</t>
  </si>
  <si>
    <t>Trends are more specific to the industrial machinery and tools</t>
  </si>
  <si>
    <t>Outcome for Dürr AG</t>
  </si>
  <si>
    <t>Solutions for painting, assembly, and clean technologies to sectors like automotive</t>
  </si>
  <si>
    <t>Limited overlap with packaging machinery applications for automation</t>
  </si>
  <si>
    <t>Strong presence in Europe and expanding in global markets like Asia-Pacific.</t>
  </si>
  <si>
    <t>Significantly larger than Omega in terms of revenue (€4.63 billion)</t>
  </si>
  <si>
    <t>EBIT margin 4.0% is comparable to Omega’s</t>
  </si>
  <si>
    <t>Aligns with growth market trends in automation, eco-friendly solutions.</t>
  </si>
  <si>
    <t>Outcome for Gea Group AG</t>
  </si>
  <si>
    <t>Operates in relevant machinery sectors, aligned with Omega's focus.</t>
  </si>
  <si>
    <t>Focuses on food processing equipment but not specifically packaging.</t>
  </si>
  <si>
    <t>Strong presence in Europe and global operations</t>
  </si>
  <si>
    <t>GEA's EUR 5.4 billion revenue far exceeds Omega's range</t>
  </si>
  <si>
    <t>GEA's 11% EBITDA margin is much higher</t>
  </si>
  <si>
    <t>Aligns with trends for eco-friendly and efficient  solutions.</t>
  </si>
  <si>
    <t>Outcome for Krones AG</t>
  </si>
  <si>
    <t>Operates in the packaging machinery sector, aligning with Omega’s focus on packaging machinery for the food, beverage, and dairy industries.</t>
  </si>
  <si>
    <t>Manufactures filling, sealing, and packaging systems for the beverage and food</t>
  </si>
  <si>
    <t>Krones has a strong European presence, with extensive operations across the globe, particularly in North America and Asia-Pacific</t>
  </si>
  <si>
    <t>Krones' revenue in 2023 is EUR 4.7 billion</t>
  </si>
  <si>
    <t>EBITDA margin 9,7% is higher</t>
  </si>
  <si>
    <t>Operates in the same trends as Omega, such as demand for eco-friendly packaging solutions, automation, and increasing demand for packaging machinery.</t>
  </si>
  <si>
    <t>Equity Bridge</t>
  </si>
  <si>
    <t>Net debt/(net cash)</t>
  </si>
  <si>
    <t>Pensions</t>
  </si>
  <si>
    <t>Minorities</t>
  </si>
  <si>
    <t>Sum</t>
  </si>
  <si>
    <t>Net (debt)/net cash</t>
  </si>
  <si>
    <t>AwABTANFVVIBSP////8BUG8BAAAaQ0lRLlRTRTo2MTQxLklRX05JLi4uLi5FVVIBAAAA0FwNAAIAAAAKMTE2LDM0NzM4NQEIAAAABQAAAAExAQAAAAstMTk5Mzk2NzMwMgMAAAACNTACAAAAAjE1BAAAAAEwBwAAAAg2LzUvMjAyNAgAAAAJMy8zMS8yMDI0CQAAAAEwYEHcdnqF3AjQHVR0NobcCC1DSVEuRU5YVFBBOk1DLklRX0VCSVREQV9FU1RfQ0lRLkZZMjAyNC4uLi5FVVIBAAAAoPsCAAIAAAALMjk0MzIsNjQ0NDQBDgAAAAUAAAABMwEAAAABMAIAAAAKMTAwMTc2MzA4MwMAAAAGMTAwMTg3BAAAAAEzBgAAAAEwBwAAAAI1MAgAAAABMAkAAAABMQoAAAABMAsAAAALMTM4MDcwNzYwMjAMAAAAATENAAAACDYvNi8yMDI0EAAAAAg2LzUvMjAyNPFWudJ5hdwIoub30nmF3AgrQ0lRLk9UQ0NIOjAwMTI2ODQ2NS5JUV9FQklUREEuRlkyMDIzLi4uLkVVUgEAAAB+WQ0AAgAAAAoxODgsODc3NTg2AQgAAAAFAAAAATEBAAAACy0yMDA4MzIyMzE5AwAAAAI1MAIAAAAENDA1MQQAAAABMAcAAAAINi82LzIwMjQIAAAACjEyLzMxLzIwMjMJAAAAATD6xQR0NobcCLH/WHQ2htwILkNJUS5FTlhUUEE6RlIuSVFfUkVWRU5VRV9FU1RfQ0lRLkZZMjAyMy4uLi5FVVIBAAAAhoAKAAIAAAALMjIxNDYsNDM0NzkBDgAAAAUAAAABMwEAAAABMAIAAAAKMTAwMjA5OTcwOAMAAAAGMTAwMTgwBAAAAAEzBgAAAAEwBwAAAAI1MAgA</t>
  </si>
  <si>
    <t>AAABMAkAAAABMQoAAAABMAsAAAALMTM2Njk0MDM2OTkMAAAAATENAAAACDYvNi8yMDI0EAAAAAoxMi8zMS8yMDIz8Va50nmF3Agrg/jSeYXcCCtDSVEuTllTRTpBUFRWLklRX0VCSVRfRVNUX0NJUS5GWTIwMjQuLi4uRVVSAQAAAFTviwMCAAAAEDIyODIsNjEyMDg5MzU5MzUBDgAAAAUAAAABMwEAAAABMAIAAAAKMTAwMzM2ODA0NgMAAAAGMTAwMjE1BAAAAAEyBgAAAAEwBwAAAAI1MAgAAAABMAkAAAABMQoAAAABMAsAAAALMTM3OTgwNjcwNzIMAAAAATENAAAACDYvNi8yMDI0EAAAAAg2LzUvMjAyNPQvudJ5hdwIHFz40nmF3AgtQ0lRLkVOWFRQQTpGUi5JUV9FQklUREFfRVNUX0NJUS5GWTIwMjQuLi4uRVVSAQAAAIaACgACAAAACjI4MzMsMjQ1OTkBDgAAAAUAAAABMwEAAAABMAIAAAAKMTAwMjM1ODE5NQMAAAAGMTAwMTg3BAAAAAEzBgAAAAEwBwAAAAI1MAgAAAABMAkAAAABMQoAAAABMAsAAAALMTM4MDc4NDE4NjAMAAAAATENAAAACDYvNi8yMDI0EAAAAAg2LzUvMjAyNPFWudJ5hdwIw3H30nmF3AgkQ0lRLlhUUkE6RFVFLklRX0VCSVRfRVNUX0NJUS4uLi4uRVVSAQAAALRzDQACAAAABzI3OSw0MjUBDgAAAAUAAAACMTEBAAAAATACAAAACDU3NDc2NTQzAwAAAAYxMDAyMTUEAAAAATMGAAAAATAHAAAAAjUwCAAAAAEwCQAAAAExCgAAAAEwCwAAAAsxMzgwODI0MTM4NQwAAAACMTINAAAACDYvNi8y</t>
  </si>
  <si>
    <t>MDI0EAAAAAg2LzUvMjAyNDXWj7p5hdwIm/ZTdDaG3AgtQ0lRLlhUUkE6Qk1XLklRX1JFVkVOVUVfRVNUX0NJUS5GWTIwMjQuLi4uRVVSAQAAAHrACgACAAAADDE1ODEzNSw2NjI4NwEOAAAABQAAAAEzAQAAAAEwAgAAAAoxMDAxNTg3MTMyAwAAAAYxMDAxODAEAAAAATMGAAAAATAHAAAAAjUwCAAAAAEwCQAAAAExCgAAAAEwCwAAAAsxMzgwNzk2NjUzMwwAAAABMQ0AAAAINi82LzIwMjQQAAAACDYvNS8yMDI09C+50nmF3AiX0fjSeYXcCChDSVEuWFRSQTpCTVcuSVFfTUFSS0VUQ0FQLjMxLjA1LjIwMjMuRVVSAQAAAHrACgACAAAACzY0OTk0LDQ3NzA4AQYAAAAFAAAAATEBAAAACy0yMDQ3MjM1NjYxAwAAAAI1MAIAAAAGMTAwMDU0BAAAAAEwBwAAAAk1LzMxLzIwMjMsCbnSeYXcCNW/99J5hdwILENJUS5UU0U6Njc3MC5JUV9FQklUREFfRVNUX0NJUS5GWTIwMjUuLi4uRVVSAQAAAE9YDQACAAAAEDM0MCw0ODc5NjYzNzYyMjkBDgAAAAUAAAABMwEAAAABMAIAAAAKMTAwMTk3MTYzNAMAAAAGMTAwMTg3BAAAAAI1NgYAAAABMAcAAAACNTAIAAAAATAJAAAAATEKAAAAATALAAAACzEzODA4NzIyODg3DAAAAAExDQAAAAg2LzYvMjAyNBAAAAAINi81LzIwMjT0L7nSeYXcCNW/99J5hdwIKUNJUS5YVFJBOkRVRS5JUV9OSV9FU1RfTk9URS5GWTIwMjYuLi4uRVVSAQAAALRzDQADAAAAT0luY2x1ZGVzIEFtb3J0</t>
  </si>
  <si>
    <t>aXphdGlvbiBvZiBJbnRhbmdpYmxlIEFzc2V0cyBhbmQgU3RvY2sgQmFzZWQgQ29tcGVuc2F0aW9uIEV4cGVuc2UA/j0tK3qF3AgciTgreoXcCCJDSVEuWFRSQTpLUk4uSVFfRUJJVC5GWTIwMjMuLi4uRVVSAQAAAMFhDQACAAAABzMxNSw2NjkBCAAAAAUAAAABMQEAAAALLTIwMDUwODcwMDQDAAAAAjUwAgAAAAM0MDAEAAAAATAHAAAACDYvNi8yMDI0CAAAAAoxMi8zMS8yMDIzCQAAAAEw+sUEdDaG3Aj1TVl0NobcCCFDSVEuT006QUxGQS5JUV9FQklULkZZMjAyMy4uLi5FVVIBAAAAOGgGAAIAAAAJODIzLDU4NDc3AQgAAAAFAAAAATEBAAAACy0yMDA0MTc1MDY4AwAAAAI1MAIAAAADNDAwBAAAAAEwBwAAAAg2LzYvMjAyNAgAAAAKMTIvMzEvMjAyMwkAAAABMPrFBHQ2htwI9U1ZdDaG3AgnQ0lRLlhUUkE6RFVFLklRX1JFVkVOVUVfRVNUX0NJUS4uLi4uRVVSAQAAALRzDQACAAAACTQ4NzIsMzQ5OAEOAAAABQAAAAIxMQEAAAABMAIAAAAINTc0NzY1NDMDAAAABjEwMDE4MAQAAAABMwYAAAABMAcAAAACNTAIAAAAATAJAAAAATEKAAAAATALAAAACzEzODA4MjQxMzc3DAAAAAIxMg0AAAAINi83LzIwMjQQAAAACDYvNi8yMDI0Vtk4dTaG3AhW2Th1NobcCCpDSVEuVFNFOjYxNDEuSVFfRUJJVF9FU1RfQ0lRLkZZMjAyNC4uLi5FVVIBAAAA0FwNAAIAAAAQMzQxLDE3MDUwNDkwNTg5MgEOAAAABQAAAAEzAQAA</t>
  </si>
  <si>
    <t>AAEwAgAAAAoxMDAzNzU5NTczAwAAAAYxMDAyMTUEAAAAATMGAAAAATAHAAAAAjUwCAAAAAEwCQAAAAExCgAAAAEwCwAAAAsxMzc1ODI1MTIyNQwAAAABMQ0AAAAINi83LzIwMjQQAAAACDYvNi8yMDI0cewEdDaG3AiVJll0NobcCCBDSVEuT006QUxGQS5JUV9SRVYuRlkyMDIzLi4uLkVVUgEAAAA4aAYAAgAAAAs1NzIxLDI4MjgyMQEIAAAABQAAAAExAQAAAAstMjAwNDE3NTA2OAMAAAACNTACAAAAAzExMgQAAAABMAcAAAAINi82LzIwMjQIAAAACjEyLzMxLzIwMjMJAAAAATD6xQR0NobcCEvjRnU2htwIJ0NJUS4kRVVSRVVSLklRX0xBU1RTQUxFUFJJQ0UuMzEuMDUuMjAyMwEAAAC461oAAgAAAAExAPQvudJ5hdwIK4P40nmF3AgkQ0lRLlRTRTo2MTQxLklRX0VCSVRfRVNUX0NJUS4uLi4uRVVSAQAAANBcDQACAAAAEDM1Nyw4Mjc0ODM1MjgyMDcBDgAAAAUAAAACMTEBAAAAATACAAAABzM4MDY2MDUDAAAABjEwMDIxNQQAAAABMwYAAAABMAcAAAACNTAIAAAAATAJAAAAATEKAAAAATALAAAACzEzNzU4MjUxNDIzDAAAAAIxMg0AAAAINi82LzIwMjQQAAAACDYvNS8yMDI0NdaPunmF3AjSRFR0NobcCC1DSVEuTllTRTpBUFRWLklRX0VCSVREQV9FU1RfQ0lRLkZZMjAyMy4uLi5FVVIBAAAAVO+LAwIAAAAQMjUxNiw0Mjc5MTgwNTU1MgEOAAAABQAAAAEzAQAAAAEwAgAAAAoxMDAzMzY4MDQ1AwAAAAYxMDAx</t>
  </si>
  <si>
    <t>ODcEAAAAATIGAAAAATAHAAAAAjUwCAAAAAEwCQAAAAExCgAAAAEwCwAAAAsxMzYzMTEzNzQwNQwAAAABMQ0AAAAINi82LzIwMjQQAAAACjEyLzMxLzIwMjP0L7nSeYXcCBxc+NJ5hdwIMENJUS5PVENDSDowMDEyNjg0NjUuSVFfTklfRVNUX05PVEUuRlkyMDI2Li4uLkVVUgEAAAB+WQ0AAwAAAAAAd4xNKHqF3AhUAlcoeoXcCC5DSVEuTllTRTpBUFRWLklRX1JFVkVOVUVfRVNUX0NJUS5GWTIwMjUuLi4uRVVSAQAAAFTviwMCAAAAEDIwOTEyLDQ3ODY3NDc2NTgBDgAAAAUAAAABMwEAAAABMAIAAAAKMTAwMzM2ODA0NwMAAAAGMTAwMTgwBAAAAAEyBgAAAAEwBwAAAAI1MAgAAAABMAkAAAABMQoAAAABMAsAAAALMTM3OTgwNjY5ODgMAAAAATENAAAACDYvNi8yMDI0EAAAAAg2LzUvMjAyNPQvudJ5hdwI6Kr40nmF3AgtQ0lRLlhUUkE6REVaLklRX1JFVkVOVUVfRVNUX0NJUS5GWTIwMjYuLi4uRVVSAQAAAFZwCQACAAAABjI0NDMsOAEOAAAABQAAAAEzAQAAAAEwAgAAAAoxMDAzNjY0MzczAwAAAAYxMDAxODAEAAAAATMGAAAAATAHAAAAAjUwCAAAAAEwCQAAAAExCgAAAAEwCwAAAAsxMzc1NjE3MzAzMQwAAAABMQ0AAAAINi83LzIwMjQQAAAACDYvNi8yMDI0cewEdDaG3AjCMUd1NobcCCxDSVEuVFNFOjYxNDEuSVFfRUJJVERBX0VTVF9DSVEuRlkyMDI0Li4uLkVVUgEAAADQXA0AAgAAABA1MTIsMDUwMzc3</t>
  </si>
  <si>
    <t>ODI5Mzk1AQ4AAAAFAAAAATMBAAAAATACAAAACjEwMDM3NTk1NzMDAAAABjEwMDE4NwQAAAABMwYAAAABMAcAAAACNTAIAAAAATAJAAAAATEKAAAAATALAAAACzEzNzU3MDkxNTAyDAAAAAExDQAAAAg2LzcvMjAyNBAAAAAINi82LzIwMjRx7AR0NobcCEhYR3U2htwIJENJUS5YVFJBOkcxQS5JUV9OSV9FU1QuRlkyMDI2Li4uLkVVUgEAAAAyVw0AAgAAAAk0OTYsMzMyMDgBDgAAAAUAAAABMwEAAAABMAIAAAAKMTAwMTU0ODA4OQMAAAAGMTAwMjUwBAAAAAEzBgAAAAEwBwAAAAI1MAgAAAABMAkAAAABMQoAAAABMAsAAAALMTM3OTQyMzg3MDQMAAAAATENAAAACDYvNy8yMDI0EAAAAAg2LzYvMjAyNDgTBXQ2htwI3RVYdDaG3AgpQ0lRLlRTRTo2MTQxLklRX05JX0VTVF9OT1RFLkZZMjAyNS4uLi5FVVIBAAAA0FwNAAMAAAAAAP49LSt6hdwIHIk4K3qF3AgcQ0lRLlhUUkE6RFVFLklRX0VCSVQuLi4uLkVVUgEAAAC0cw0AAgAAAAcyMDcsNzM2AQgAAAAFAAAAATEBAAAACy0xOTk0NDcxNjQyAwAAAAI1MAIAAAADNDAwBAAAAAEwBwAAAAg2LzUvMjAyNAgAAAAJMy8zMS8yMDI0CQAAAAEwYEHcdnqF3AiMz1N0NobcCBtDSVEuWFRSQTpERVouSVFfUkVWLi4uLi5FVVIBAAAAVnAJAAIAAAAGMjAxMCw5AQgAAAAFAAAAATEBAAAACy0xOTk3NTAwNDU2AwAAAAI1MAIAAAADMTEyBAAAAAEwBwAAAAg2LzYvMjAyNAgA</t>
  </si>
  <si>
    <t>AAAJMy8zMS8yMDI0CQAAAAEwZ7I4dTaG3Ahnsjh1NobcCCVDSVEuRU5YVFBBOk1DLklRX0VCSVRfRVNUX0NJUS4uLi4uRVVSAQAAAKD7AgACAAAACjI0MjI5LDkyMzUBDgAAAAUAAAACMTEBAAAAATACAAAACTQxMDU4MjA5NwMAAAAGMTAwMjE1BAAAAAEzBgAAAAEwBwAAAAI1MAgAAAABMAkAAAABMQoAAAABMAsAAAALMTM4MDcwNzY4NDkMAAAAAjEyDQAAAAg2LzYvMjAyNBAAAAAINi81LzIwMjRyez3TeYXcCHJ7PdN5hdwIJENJUS5YVFJBOkRVRS5JUV9FQklUREEuRlkyMDIzLi4uLkVVUgEAAAC0cw0AAgAAAAcyODUsNjA0AQgAAAAFAAAAATEBAAAACy0yMDA0MTQ5OTI3AwAAAAI1MAIAAAAENDA1MQQAAAABMAcAAAAINi82LzIwMjQIAAAACjEyLzMxLzIwMjMJAAAAATD6xQR0NobcCJUmWXQ2htwIIUNJUS5YVFJBOk1CRy5JUV9SRVYuRlkyMDIyLi4uLkVVUgEAAAAUoQEAAgAAAAYxMjMwNjMBCAAAAAUAAAABMQEAAAALLTIwMDU5OTUwMTQDAAAAAjUwAgAAAAMxMTIEAAAAATAHAAAACDYvNS8yMDI0CAAAAAoxMi8zMS8yMDIyCQAAAAEwLAm50nmF3AhP/PbSeYXcCClDSVEuVFNFOjY0MDcuSVFfTklfRVNUX05PVEUuRlkyMDI0Li4uLkVVUgEAAACXXQ0AAwAAAAAA/j0tK3qF3AgtsDgreoXcCC1DSVEuVFNFOjY3NzAuSVFfUkVWRU5VRV9FU1RfQ0lRLkZZMjAyMy4uLi5FVVIBAAAAT1gNAAIAAAAQNjI1</t>
  </si>
  <si>
    <t>Nyw4NjY2Mjc2OTI4MwEOAAAABQAAAAEzAQAAAAEwAgAAAAoxMDAxOTcxNjI0AwAAAAYxMDAxODAEAAAAAjU2BgAAAAEwBwAAAAI1MAgAAAABMAkAAAABMQoAAAABMAsAAAALMTMzMDEzMjYzNTYMAAAAATENAAAACDYvNi8yMDI0EAAAAAkzLzMxLzIwMjP0L7nSeYXcCKLm99J5hdwIG0NJUS5UU0U6NjE0MS5JUV9SRVYuLi4uLkVVUgEAAADQXA0AAgAAAAszMzY0LDc3MTc3MQEIAAAABQAAAAExAQAAAAstMTk5Mzk2NzMwMgMAAAACNTACAAAAAzExMgQAAAABMAcAAAAINi82LzIwMjQIAAAACTMvMzEvMjAyNAkAAAABMGeyOHU2htwIZ7I4dTaG3AgWQ0lRLi5JUV9OSV9FU1QuLi4uLkVVUgUAAAAAAAAACAAAABQoSW52YWxpZCBJZGVudGlmaWVyKWBB3HZ6hdwI0ghVdDaG3AgsQ0lRLlhUUkE6S1JOLklRX0VCSVREQV9FU1RfQ0lRLkZZMjAyNi4uLi5FVVIBAAAAwWENAAIAAAAJNjcyLDIwMzgxAQ4AAAAFAAAAATMBAAAAATACAAAACjEwMDI2MDY1NDkDAAAABjEwMDE4NwQAAAABMwYAAAABMAcAAAACNTAIAAAAATAJAAAAATEKAAAAATALAAAACzEzNzk0OTgxMjMzDAAAAAExDQAAAAg2LzcvMjAyNBAAAAAINi82LzIwMjQ4EwV0NobcCNWmR3U2htwIKUNJUS5PVENDSDowMDEyNjg0NjUuSVFfRUJJVC5GWTIwMjMuLi4uRVVSAQAAAH5ZDQACAAAACjE2MCw4MzYwMzMBCAAAAAUAAAABMQEAAAALLTIwMDgzMjIz</t>
  </si>
  <si>
    <t>MTkDAAAAAjUwAgAAAAM0MDAEAAAAATAHAAAACDYvNi8yMDI0CAAAAAoxMi8zMS8yMDIzCQAAAAEw+sUEdDaG3Aj1TVl0NobcCCRDSVEuVFNFOjY5MDIuSVFfRUJJVERBLkZZMjAyMi4uLi5FVVIBAAAAPFYNAAIAAAALNTIwMCwzMjAwOTgBCAAAAAUAAAABMQEAAAALLTIwOTA4NzA5MzYDAAAAAjUwAgAAAAQ0MDUxBAAAAAEwBwAAAAg2LzUvMjAyNAgAAAAJMy8zMS8yMDIyCQAAAAEw9C+50nmF3AjSS/fSeYXcCClDSVEuRU5YVFBBOk1DLklRX01BUktFVENBUC4zMS4wNS4yMDIzLkVVUgEAAACg+wIAAgAAAA00MDc4MjYsNTIxNDY2AQYAAAAFAAAAATEBAAAACy0yMDYwNjUxMjIzAwAAAAI1MAIAAAAGMTAwMDU0BAAAAAEwBwAAAAk1LzMxLzIwMjMsCbnSeYXcCBxc+NJ5hdwIIUNJUS5UU1g6TE5SLklRX0VCSVQuRlkyMDIyLi4uLkVVUgEAAAB2Xw0AAgAAAAozOTAsNjcxNDQ3AQgAAAAFAAAAATEBAAAACy0yMDA0MTQ4NDEzAwAAAAI1MAIAAAADNDAwBAAAAAEwBwAAAAg2LzUvMjAyNAgAAAAKMTIvMzEvMjAyMgkAAAABMPQvudJ5hdwITW5D03mF3AgqQ0lRLlRTRTo2NDA3LklRX0VCSVRfRVNUX0NJUS5GWTIwMjYuLi4uRVVSAQAAAJddDQACAAAAEDE0NCwwMTExMzY1ODk1NTgBDgAAAAUAAAABMwEAAAABMAIAAAAKMTAwMzg5OTk5NAMAAAAGMTAwMjE1BAAAAAI1NgYAAAABMAcAAAACNTAIAAAAATAJAAAA</t>
  </si>
  <si>
    <t>ATEKAAAAATALAAAACzEzODAzMjE1NTM1DAAAAAExDQAAAAg2LzcvMjAyNBAAAAAINi82LzIwMjRx7AR0NobcCF7uV3Q2htwIKkNJUS5UU0U6NjE0MS5JUV9FQklUX0VTVF9DSVEuRlkyMDI2Li4uLkVVUgEAAADQXA0AAgAAABA0NDEsODU3MDUwNzE5MDA4AQ4AAAAFAAAAATMBAAAAATACAAAACjEwMDUzMTk5MzIDAAAABjEwMDIxNQQAAAABMwYAAAABMAcAAAACNTAIAAAAATAJAAAAATEKAAAAATALAAAACzEzNzU4MjUyNjA3DAAAAAExDQAAAAg2LzcvMjAyNBAAAAAINi82LzIwMjRx7AR0NobcCF7uV3Q2htwIIkNJUS5YVFJBOkcxQS5JUV9FQklULkZZMjAyMy4uLi5FVVIBAAAAMlcNAAIAAAAHNTEyLDUyMQEIAAAABQAAAAExAQAAAAstMjAwNzAzMzYzMgMAAAACNTACAAAAAzQwMAQAAAABMAcAAAAINi82LzIwMjQIAAAACjEyLzMxLzIwMjMJAAAAATD6xQR0NobcCPVNWXQ2htwIKUNJUS5YVFJBOkcxQS5JUV9OSV9FU1RfTk9URS5GWTIwMjUuLi4uRVVSAQAAADJXDQADAAAAKkluY2x1ZGVzIEFtb3J0aXphdGlvbiBvZiBJbnRhbmdpYmxlIEFzc2V0cwD+PS0reoXcCByJOCt6hdwILENJUS5YVFJBOk1CRy5JUV9FQklUREFfRVNUX0NJUS5GWTIwMjUuLi4uRVVSAQAAABShAQACAAAACzIzODY1LDI3NDg3AQ4AAAAFAAAAATMBAAAAATACAAAACjEwMDE2NTg3ODUDAAAABjEwMDE4NwQAAAABMwYAAAABMAcA</t>
  </si>
  <si>
    <t>AAACNTAIAAAAATAJAAAAATEKAAAAATALAAAACzEzODA2NjgzOTk4DAAAAAExDQAAAAg2LzYvMjAyNBAAAAAINi81LzIwMjT0L7nSeYXcCJfR+NJ5hdwIG0NJUS5YVFJBOkcxQS5JUV9SRVYuLi4uLkVVUgEAAAAyVw0AAgAAAAg1MzQzLDc4OAEIAAAABQAAAAExAQAAAAstMTk5NTcxNzg1NAMAAAACNTACAAAAAzExMgQAAAABMAcAAAAINi82LzIwMjQIAAAACTMvMzEvMjAyNAkAAAABMGeyOHU2htwIZ7I4dTaG3AgrQ0lRLk9NOkFMRkEuSVFfRUJJVERBX0VTVF9DSVEuRlkyMDI0Li4uLkVVUgEAAAA4aAYAAgAAABAxMTgxLDE4ODg5OTQzMTM4AQ4AAAAFAAAAATMBAAAAATACAAAACjEwMDExNjA1NTADAAAABjEwMDE4NwQAAAABMwYAAAABMAcAAAACNTAIAAAAATAJAAAAATEKAAAAATALAAAACzEzODAzMzE4NjI4DAAAAAExDQAAAAg2LzcvMjAyNBAAAAAINi82LzIwMjRx7AR0NobcCEvjRnU2htwIJUNJUS5PTTpBTEZBLklRX0VCSVREQV9FU1RfQ0lRLi4uLi5FVVIBAAAAOGgGAAIAAAAQMTI3NiwxNzczMzYwNDk1NwEOAAAABQAAAAIxMQEAAAABMAIAAAAIMjkzODU2NDkDAAAABjEwMDE4NwQAAAABMwYAAAABMAcAAAACNTAIAAAAATAJAAAAATEKAAAAATALAAAACzEzNzk5NTY0OTU2DAAAAAIxMg0AAAAINi83LzIwMjQQAAAACDYvNi8yMDI0Vtk4dTaG3AhW2Th1NobcCCtDSVEuT1RDQ0g6MDAxMjY4NDY1</t>
  </si>
  <si>
    <t>LklRX05JX0VTVC5GWTIwMjQuLi4uRVVSAQAAAH5ZDQADAAAAAABx7AR0NobcCPVNWXQ2htwIKUNJUS5YVFJBOktSTi5JUV9OSV9FU1RfTk9URS5GWTIwMjQuLi4uRVVSAQAAAMFhDQADAAAAKkluY2x1ZGVzIEFtb3J0aXphdGlvbiBvZiBJbnRhbmdpYmxlIEFzc2V0cwD+PS0reoXcCC2wOCt6hdwIHkNJUS5UU0U6NjQwNy5JUV9OSV9FU1QuLi4uLkVVUgEAAACXXQ0AAwAAAAAAYEHcdnqF3Aj4uVR0NobcCCNDSVEuT006QUxGQS5JUV9FQklUREEuRlkyMDIzLi4uLkVVUgEAAAA4aAYAAgAAAAo5OTYsNDg4MDk0AQgAAAAFAAAAATEBAAAACy0yMDA0MTc1MDY4AwAAAAI1MAIAAAAENDA1MQQAAAABMAcAAAAINi82LzIwMjQIAAAACjEyLzMxLzIwMjMJAAAAATD6xQR0NobcCLH/WHQ2htwIIENJUS5UU1g6TE5SLklRX1JFVi5GWTIwMjIuLi4uRVVSAQAAAHZfDQACAAAACzU0NzQsMTI0MzEyAQgAAAAFAAAAATEBAAAACy0yMDA0MTQ4NDEzAwAAAAI1MAIAAAADMTEyBAAAAAEwBwAAAAg2LzUvMjAyNAgAAAAKMTIvMzEvMjAyMgkAAAABMPQvudJ5hdwIHFz40nmF3AgkQ0lRLlRTRTo2NzcwLklRX0VCSVREQS5GWTIwMjIuLi4uRVVSAQAAAE9YDQACAAAACjU5NCw5NTE1NjIBCAAAAAUAAAABMQEAAAALLTIwOTAzNDA4ODkDAAAAAjUwAgAAAAQ0MDUxBAAAAAEwBwAAAAg2LzUvMjAyNAgAAAAJMy8zMS8yMDIyCQAA</t>
  </si>
  <si>
    <t>AAEwLAm50nmF3AgcXPjSeYXcCClDSVEuVFNFOjY0MDcuSVFfTklfRVNUX05PVEUuRlkyMDI2Li4uLkVVUgEAAACXXQ0AAwAAAAAAMRctK3qF3AgtsDgreoXcCBpDSVEuWFRSQTpERVouSVFfTkkuLi4uLkVVUgEAAABWcAkAAgAAAAQ2Niw5AQgAAAAFAAAAATEBAAAACy0xOTk3NTAwNDU2AwAAAAI1MAIAAAACMTUEAAAAATAHAAAACDYvNS8yMDI0CAAAAAkzLzMxLzIwMjQJAAAAATBgQdx2eoXcCO1rVHQ2htwIM0NJUS5PVENDSDowMDEyNjg0NjUuSVFfRUJJVERBX0VTVF9DSVEuRlkyMDI1Li4uLkVVUgEAAAB+WQ0AAwAAAAAAcewEdDaG3AgxCkd1NobcCC5DSVEuRU5YVFBBOk1DLklRX1JFVkVOVUVfRVNUX0NJUS5GWTIwMjMuLi4uRVVSAQAAAKD7AgACAAAACzg1ODAwLDI5MjI4AQ4AAAAFAAAAATMBAAAAATACAAAACjEwMDE3NjMwODIDAAAABjEwMDE4MAQAAAABMwYAAAABMAcAAAACNTAIAAAAATAJAAAAATEKAAAAATALAAAACzEzNjMxODM3MDg5DAAAAAExDQAAAAg2LzYvMjAyNBAAAAAKMTIvMzEvMjAyM/FWudJ5hdwIeJj30nmF3AgtQ0lRLlRTRTo2NDA3LklRX1JFVkVOVUVfRVNUX0NJUS5GWTIwMjYuLi4uRVVSAQAAAJddDQACAAAAEDk5NiwzNDk3NDI1NTg4MzUBDgAAAAUAAAABMwEAAAABMAIAAAAKMTAwMzg5OTk5NAMAAAAGMTAwMTgwBAAAAAI1NgYAAAABMAcAAAACNTAIAAAAATAJAAAAATEK</t>
  </si>
  <si>
    <t>AAAAATALAAAACzEzODAzMjE1NTQxDAAAAAExDQAAAAg2LzcvMjAyNBAAAAAINi82LzIwMjRx7AR0NobcCMIxR3U2htwILENJUS5YVFJBOktSTi5JUV9FQklUREFfRVNUX0NJUS5GWTIwMjQuLi4uRVVSAQAAAMFhDQACAAAACTUzNywzOTQ3NgEOAAAABQAAAAEzAQAAAAEwAgAAAAoxMDAxNTgyMDE2AwAAAAYxMDAxODcEAAAAATMGAAAAATAHAAAAAjUwCAAAAAEwCQAAAAExCgAAAAEwCwAAAAsxMzc5NDk4MTM0NwwAAAABMQ0AAAAINi83LzIwMjQQAAAACDYvNi8yMDI0OBMFdDaG3AjVpkd1NobcCCpDSVEuVFNFOjY0MDcuSVFfRUJJVF9FU1RfQ0lRLkZZMjAyNC4uLi5FVVIBAAAAl10NAAIAAAAQNzUsNjEyNzY5OTI5MzA2MgEOAAAABQAAAAEzAQAAAAEwAgAAAAoxMDAzNzM2Mjg2AwAAAAYxMDAyMTUEAAAAAjU2BgAAAAEwBwAAAAI1MAgAAAABMAkAAAABMQoAAAABMAsAAAALMTM3MzE4Mjk2MjgMAAAAATENAAAACDYvNy8yMDI0EAAAAAkzLzMxLzIwMjRx7AR0NobcCJUmWXQ2htwIKUNJUS5PTTpBTEZBLklRX0VCSVRfRVNUX0NJUS5GWTIwMjYuLi4uRVVSAQAAADhoBgACAAAAEDExNTMsMDI4Mzc0MzU2MzEBDgAAAAUAAAABMwEAAAABMAIAAAAKMTAwMTE2MDU1MgMAAAAGMTAwMjE1BAAAAAEzBgAAAAEwBwAAAAI1MAgAAAABMAkAAAABMQoAAAABMAsAAAALMTM4MDMzMjAzODUMAAAAATENAAAACDYvNy8y</t>
  </si>
  <si>
    <t>MDI0EAAAAAg2LzYvMjAyNHHsBHQ2htwImsdXdDaG3AglQ0lRLk5ZU0U6QVBUVi5JUV9FQklUREEuRlkyMDIyLi4uLkVVUgEAAABU74sDAgAAAAkxOTg3LDQyNjgBCAAAAAUAAAABMQEAAAALLTIwMTE0OTMwMDYDAAAAAjUwAgAAAAQ0MDUxBAAAAAEwBwAAAAg2LzUvMjAyNAgAAAAKMTIvMzEvMjAyMgkAAAABMCwJudJ5hdwIzg340nmF3AgaQ0lRLlhUUkE6S1JOLklRX05JLi4uLi5FVVIBAAAAwWENAAIAAAAHMjI2LDgxMQEIAAAABQAAAAExAQAAAAstMTk5NzA1NDY2MAMAAAACNTACAAAAAjE1BAAAAAEwBwAAAAg2LzUvMjAyNAgAAAAJMy8zMS8yMDI0CQAAAAEwYEHcdnqF3AhGDFN0NobcCCxDSVEuVFNYOkxOUi5JUV9SRVZFTlVFX0VTVF9DSVEuRlkyMDI1Li4uLkVVUgEAAAB2Xw0AAgAAABA3ODQyLDc5OTkyMTM0MzExAQ4AAAAFAAAAATMBAAAAATACAAAACjEwMDIzNzkzNDYDAAAABjEwMDE4MAQAAAABMwYAAAABMAcAAAACNTAIAAAAATAJAAAAATEKAAAAATALAAAACzEzODAwNzk1OTIzDAAAAAExDQAAAAg2LzYvMjAyNBAAAAAINi81LzIwMjTxVrnSeYXcCMNx99J5hdwIK0NJUS5FTlhUUEE6TUMuSVFfRUJJVF9FU1RfQ0lRLkZZMjAyNS4uLi5FVVIBAAAAoPsCAAIAAAALMjYwMTYsMDM1MjEBDgAAAAUAAAABMwEAAAABMAIAAAAKMTAwMTc2MzA4NAMAAAAGMTAwMjE1BAAAAAEzBgAAAAEwBwAAAAI1</t>
  </si>
  <si>
    <t>MAgAAAABMAkAAAABMQoAAAABMAsAAAALMTM4MDcwNzU5NzgMAAAAATENAAAACDYvNi8yMDI0EAAAAAg2LzUvMjAyNPFWudJ5hdwIjLxD03mF3AgmQ0lRLk9NOkFMRkEuSVFfUkVWRU5VRV9FU1RfQ0lRLi4uLi5FVVIBAAAAOGgGAAIAAAAQNjQyNywxNTg2MzMwNjIxMQEOAAAABQAAAAIxMQEAAAABMAIAAAAIMjkzODU2NDkDAAAABjEwMDE4MAQAAAABMwYAAAABMAcAAAACNTAIAAAAATAJAAAAATEKAAAAATALAAAACzEzNzk5NTY0OTY4DAAAAAIxMg0AAAAINi83LzIwMjQQAAAACDYvNi8yMDI0Vtk4dTaG3AhW2Th1NobcCClDSVEuTllTRTpBUFRWLklRX01BUktFVENBUC4zMS4wNS4yMDIzLkVVUgEAAABU74sDAgAAABAyMjM1NiwxMjY3Nzc4Mjg4AQYAAAAFAAAAATEBAAAACy0yMDQ3MzE0NTM5AwAAAAI1MAIAAAAGMTAwMDU0BAAAAAEwBwAAAAk1LzMxLzIwMjMsCbnSeYXcCHiY99J5hdwIG0NJUS5UU0U6NjQwNy5JUV9SRVYuLi4uLkVVUgEAAACXXQ0AAgAAAAo4MjMsNzY0NzM0AQgAAAAFAAAAATEBAAAACy0xOTk1MjM2MjQwAwAAAAI1MAIAAAADMTEyBAAAAAEwBwAAAAg2LzYvMjAyNAgAAAAJMy8zMS8yMDI0CQAAAAEwZ7I4dTaG3Ahnsjh1NobcCCxDSVEuVFNFOjY5MDIuSVFfRUJJVERBX0VTVF9DSVEuRlkyMDIzLi4uLkVVUgEAAAA8Vg0AAgAAABA1MzYxLDQ1MTUzNzE1OTY2AQ4AAAAFAAAAATMB</t>
  </si>
  <si>
    <t>AAAAATACAAAACjEwMDI4ODU3MjADAAAABjEwMDE4NwQAAAABMwYAAAABMAcAAAACNTAIAAAAATAJAAAAATEKAAAAATALAAAACzEzMjg4MTY1NTU4DAAAAAExDQAAAAg2LzYvMjAyNBAAAAAJMy8zMS8yMDIz9C+50nmF3AhjI/fSeYXcCC1DSVEuWFRSQTpNQkcuSVFfUkVWRU5VRV9FU1RfQ0lRLkZZMjAyNS4uLi5FVVIBAAAAFKEBAAIAAAAMMTU2MTI3LDI0NjMxAQ4AAAAFAAAAATMBAAAAATACAAAACjEwMDE2NTg3ODUDAAAABjEwMDE4MAQAAAABMwYAAAABMAcAAAACNTAIAAAAATAJAAAAATEKAAAAATALAAAACzEzODA2NjgyNDU2DAAAAAExDQAAAAg2LzYvMjAyNBAAAAAINi81LzIwMjT0L7nSeYXcCE/89tJ5hdwIJ0NJUS5YVFJBOkRFWi5JUV9SRVZFTlVFX0VTVF9DSVEuLi4uLkVVUgEAAABWcAkAAgAAAAcyMDgyLDQ1AQ4AAAAFAAAAAjExAQAAAAEwAgAAAAcxOTI0OTY1AwAAAAYxMDAxODAEAAAAATMGAAAAATAHAAAAAjUwCAAAAAEwCQAAAAExCgAAAAEwCwAAAAsxMzc5NTMwNDg5NQwAAAACMTINAAAACDYvNy8yMDI0EAAAAAg2LzYvMjAyNFbZOHU2htwIVtk4dTaG3AgaQ0lRLlhUUkE6RzFBLklRX05JLi4uLi5FVVIBAAAAMlcNAAIAAAAHNDAxLDYzOAEIAAAABQAAAAExAQAAAAstMTk5NTcxNzg1NAMAAAACNTACAAAAAjE1BAAAAAEwBwAAAAg2LzUvMjAyNAgAAAAJMy8zMS8yMDI0CQAAAAEwYEHc</t>
  </si>
  <si>
    <t>dnqF3AiBWlN0NobcCCFDSVEuVFNFOjY0MDcuSVFfUkVWLkZZMjAyMy4uLi5FVVIBAAAAl10NAAIAAAALMTEwNCwwMzgzMzEBCAAAAAUAAAABMQEAAAALLTIwMzk1NTcxMDQDAAAAAjUwAgAAAAMxMTIEAAAAATAHAAAACDYvNi8yMDI0CAAAAAkzLzMxLzIwMjMJAAAAATD6xQR0NobcCDEKR3U2htwIK0NJUS5UU1g6TE5SLklRX0VCSVREQV9FU1RfQ0lRLkZZMjAyNS4uLi5FVVIBAAAAdl8NAAIAAAAQMTA5MSwwOTIzNjQ4NjY3NwEOAAAABQAAAAEzAQAAAAEwAgAAAAoxMDAyMzc5MzQ2AwAAAAYxMDAxODcEAAAAATMGAAAAATAHAAAAAjUwCAAAAAEwCQAAAAExCgAAAAEwCwAAAAsxMzgwMDc5NTkxNwwAAAABMQ0AAAAINi82LzIwMjQQAAAACDYvNS8yMDI08Va50nmF3Ah4mPfSeYXcCClDSVEuWFRSQTpERVouSVFfTklfRVNUX05PVEUuRlkyMDI1Li4uLkVVUgEAAABWcAkAAwAAAE9JbmNsdWRlcyBBbW9ydGl6YXRpb24gb2YgSW50YW5naWJsZSBBc3NldHMgYW5kIFN0b2NrIEJhc2VkIENvbXBlbnNhdGlvbiBFeHBlbnNlAP49LSt6hdwIHIk4K3qF3AgpQ0lRLlhUUkE6S1JOLklRX05JX0VTVF9OT1RFLkZZMjAyNi4uLi5FVVIBAAAAwWENAAMAAAAqSW5jbHVkZXMgQW1vcnRpemF0aW9uIG9mIEludGFuZ2libGUgQXNzZXRzAP49LSt6hdwIHIk4K3qF3AgkQ0lRLlhUUkE6REVaLklRX0VCSVREQS5GWTIwMjMu</t>
  </si>
  <si>
    <t>Li4uRVVSAQAAAFZwCQACAAAABTE4OCw3AQgAAAAFAAAAATEBAAAACy0yMDA1NjM1MDIyAwAAAAI1MAIAAAAENDA1MQQAAAABMAcAAAAINi82LzIwMjQIAAAACjEyLzMxLzIwMjMJAAAAATD6xQR0NobcCJUmWXQ2htwIEkNJUS4uSVFfTkkuLi4uLkVVUgUAAAAAAAAACAAAABQoSW52YWxpZCBJZGVudGlmaWVyKWBB3HZ6hdwI0ghVdDaG3AgeQ0lRLlhUUkE6RFVFLklRX0VCSVREQS4uLi4uRVVSAQAAALRzDQACAAAABzI5OSw1NjEBCAAAAAUAAAABMQEAAAALLTE5OTQ0NzE2NDIDAAAAAjUwAgAAAAQ0MDUxBAAAAAEwBwAAAAg2LzUvMjAyNAgAAAAJMy8zMS8yMDI0CQAAAAEwYEHcdnqF3Aib9lN0NobcCCNDSVEuTllTRTpBUFRWLklRX0VCSVQuRlkyMDIyLi4uLkVVUgEAAABU74sDAgAAAAgxMjgxLDkwOQEIAAAABQAAAAExAQAAAAstMjAxMTQ5MzAwNgMAAAACNTACAAAAAzQwMAQAAAABMAcAAAAINi81LzIwMjQIAAAACjEyLzMxLzIwMjIJAAAAATAsCbnSeYXcCKSVQ9N5hdwILUNJUS5YVFJBOkcxQS5JUV9SRVZFTlVFX0VTVF9DSVEuRlkyMDIzLi4uLkVVUgEAAAAyVw0AAgAAAAo1NDU2LDQ5NDM4AQ4AAAAFAAAAATMBAAAAATACAAAACjEwMDE1NDgwNzQDAAAABjEwMDE4MAQAAAABMwYAAAABMAcAAAACNTAIAAAAATAJAAAAATEKAAAAATALAAAACzEzNjM3NDg4NDg2DAAAAAExDQAAAAg2LzYvMjAyNBAA</t>
  </si>
  <si>
    <t>AAAKMTIvMzEvMjAyM/QvudJ5hdwIT/z20nmF3AgiQ0lRLkVOWFRQQTpNQy5JUV9SRVYuRlkyMDIyLi4uLkVVUgEAAACg+wIAAgAAAAU3OTE4NAEIAAAABQAAAAExAQAAAAstMjAxMDYwMDY3MAMAAAACNTACAAAAAzExMgQAAAABMAcAAAAINi81LzIwMjQIAAAACjEyLzMxLzIwMjIJAAAAATD0L7nSeYXcCM4N+NJ5hdwIKkNJUS5YVFJBOkcxQS5JUV9FQklUX0VTVF9DSVEuRlkyMDI2Li4uLkVVUgEAAAAyVw0AAgAAAAk2NjYsNjYzMDQBDgAAAAUAAAABMwEAAAABMAIAAAAKMTAwMTU0ODA4OQMAAAAGMTAwMjE1BAAAAAEzBgAAAAEwBwAAAAI1MAgAAAABMAkAAAABMQoAAAABMAsAAAALMTM3OTQyMzg3MjgMAAAAATENAAAACDYvNy8yMDI0EAAAAAg2LzYvMjAyNDgTBXQ2htwIXu5XdDaG3AgiQ0lRLlRTRTo2NzcwLklRX0VCSVQuRlkyMDIyLi4uLkVVUgEAAABPWA0AAgAAAAkyNTYsMTM2NzQBCAAAAAUAAAABMQEAAAALLTIwOTAzNDA4ODkDAAAAAjUwAgAAAAM0MDAEAAAAATAHAAAACDYvNS8yMDI0CAAAAAkzLzMxLzIwMjIJAAAAATAsCbnSeYXcCIy8Q9N5hdwIIkNJUS5YVFJBOkRVRS5JUV9FQklULkZZMjAyMy4uLi5FVVIBAAAAtHMNAAIAAAAHMjA1LDYyNAEIAAAABQAAAAExAQAAAAstMjAwNDE0OTkyNwMAAAACNTACAAAAAzQwMAQAAAABMAcAAAAINi82LzIwMjQIAAAACjEyLzMxLzIwMjMJAAAAATD6</t>
  </si>
  <si>
    <t>xQR0NobcCPVNWXQ2htwIK0NJUS5FTlhUUEE6RlIuSVFfRUJJVF9FU1RfQ0lRLkZZMjAyMy4uLi5FVVIBAAAAhoAKAAIAAAAJODA0LDA0Mjk0AQ4AAAAFAAAAATMBAAAAATACAAAACjEwMDIwOTk3MDgDAAAABjEwMDIxNQQAAAABMwYAAAABMAcAAAACNTAIAAAAATAJAAAAATEKAAAAATALAAAACzEzNjY5NDAzNjkzDAAAAAExDQAAAAg2LzYvMjAyNBAAAAAKMTIvMzEvMjAyM/FWudJ5hdwIO9X20nmF3AgpQ0lRLkVOWFRQQTpGUi5JUV9NQVJLRVRDQVAuMzEuMDUuMjAyMy5FVVIBAAAAhoAKAAIAAAALNDMzMCw0NDk5NTEBBgAAAAUAAAABMQEAAAALLTIwNTk4MjI4MDADAAAAAjUwAgAAAAYxMDAwNTQEAAAAATAHAAAACTUvMzEvMjAyMywJudJ5hdwIl9H40nmF3AgsQ0lRLlRTRTo2OTAyLklRX0VCSVREQV9FU1RfQ0lRLkZZMjAyNS4uLi5FVVIBAAAAPFYNAAIAAAAQNjQ5NCw0OTQ2NjM1NzI5MwEOAAAABQAAAAEzAQAAAAEwAgAAAAoxMDAzMTk3MzU0AwAAAAYxMDAxODcEAAAAATMGAAAAATAHAAAAAjUwCAAAAAEwCQAAAAExCgAAAAEwCwAAAAsxMzgwODQ1ODE4NgwAAAABMQ0AAAAINi82LzIwMjQQAAAACDYvNS8yMDI09C+50nmF3AjSS/fSeYXcCCxDSVEuT006QUxGQS5JUV9SRVZFTlVFX0VTVF9DSVEuRlkyMDI2Li4uLkVVUgEAAAA4aAYAAgAAABA2NzUxLDM3NjE2MzA5Njg5AQ4AAAAFAAAAATMBAAAA</t>
  </si>
  <si>
    <t>ATACAAAACjEwMDExNjA1NTIDAAAABjEwMDE4MAQAAAABMwYAAAABMAcAAAACNTAIAAAAATAJAAAAATEKAAAAATALAAAACzEzODAzMzE4NjQxDAAAAAExDQAAAAg2LzcvMjAyNBAAAAAINi82LzIwMjRx7AR0NobcCEvjRnU2htwIKkNJUS5YVFJBOkJNVy5JUV9FQklUX0VTVF9DSVEuRlkyMDI0Li4uLkVVUgEAAAB6wAoAAgAAAAsxNjEwNiwxNzY2MgEOAAAABQAAAAEzAQAAAAEwAgAAAAoxMDAxNTg3MTMyAwAAAAYxMDAyMTUEAAAAATMGAAAAATAHAAAAAjUwCAAAAAEwCQAAAAExCgAAAAEwCwAAAAsxMzgwNzg0MzY0NQwAAAABMQ0AAAAINi82LzIwMjQQAAAACDYvNS8yMDI09C+50nmF3AgcXPjSeYXcCCRDSVEuVFNFOjY0MDcuSVFfTklfRVNULkZZMjAyNS4uLi5FVVIBAAAAl10NAAMAAAAAAHHsBHQ2htwImdhYdDaG3AgpQ0lRLlhUUkE6RFVFLklRX05JX0VTVF9OT1RFLkZZMjAyNC4uLi5FVVIBAAAAtHMNAAMAAABPSW5jbHVkZXMgQW1vcnRpemF0aW9uIG9mIEludGFuZ2libGUgQXNzZXRzIGFuZCBTdG9jayBCYXNlZCBDb21wZW5zYXRpb24gRXhwZW5zZQD+PS0reoXcCC2wOCt6hdwIIkNJUS5FTlhUUEE6RlIuSVFfUkVWLkZZMjAyMi4uLi5FVVIBAAAAhoAKAAIAAAAFMjAwMzcBCAAAAAUAAAABMQEAAAALLTIwMDc5NzM1NTYDAAAAAjUwAgAAAAMxMTIEAAAAATAHAAAACDYvNS8yMDI0CAAAAAoxMi8z</t>
  </si>
  <si>
    <t>MS8yMDIyCQAAAAEw9C+50nmF3Ah4mPfSeYXcCCdDSVEuJEVVUlVTRC5JUV9MQVNUU0FMRVBSSUNFLjMxLjA1LjIwMjMBAAAAuOtaAAIAAAAGMCw5MzgzAPQvudJ5hdwIw3H30nmF3AggQ0lRLlRTRTo2MTQxLklRX05JLkZZMjAyMy4uLi5FVVIBAAAA0FwNAAIAAAAKMjE3LDg1NDAxOAEIAAAABQAAAAExAQAAAAstMjAwMjk2ODgwMAMAAAACNTACAAAAAjE1BAAAAAEwBwAAAAg2LzYvMjAyNAgAAAAKMTIvMzEvMjAyMwkAAAABMPrFBHQ2htwIw3RZdDaG3AgqQ0lRLlhUUkE6REVaLklRX0VCSVRfRVNUX0NJUS5GWTIwMjUuLi4uRVVSAQAAAFZwCQACAAAABTE1MCw5AQ4AAAAFAAAAATMBAAAAATACAAAACjEwMDM0NDgxNTQDAAAABjEwMDIxNQQAAAABMwYAAAABMAcAAAACNTAIAAAAATAJAAAAATEKAAAAATALAAAACzEzNzUzMTUzNDcxDAAAAAExDQAAAAg2LzcvMjAyNBAAAAAINi82LzIwMjRx7AR0NobcCDKOWHQ2htwIKkNJUS5UU0U6Njc3MC5JUV9FQklUX0VTVF9DSVEuRlkyMDI1Li4uLkVVUgEAAABPWA0AAgAAABAxMjcsNDk0OTI4MzU1NTkyAQ4AAAAFAAAAATMBAAAAATACAAAACjEwMDE5NzE2MzQDAAAABjEwMDIxNQQAAAACNTYGAAAAATAHAAAAAjUwCAAAAAEwCQAAAAExCgAAAAEwCwAAAAsxMzgwODcyMjg3NQwAAAABMQ0AAAAINi82LzIwMjQQAAAACDYvNS8yMDI09C+50nmF3AiMvEPTeYXcCClD</t>
  </si>
  <si>
    <t>SVEuT1RDQ0g6MDAxMjY4NDY1LlFfTklfRVNUX05PVEUuLi4uLkVVUgUAAAAAAAAACAAAABYoSW52YWxpZCBGb3JtdWxhIE5hbWUp2rCxEXqF3AgvUbkReoXcCCRDSVEuVFNFOjY3NzAuSVFfRUJJVF9FU1RfQ0lRLi4uLi5FVVIBAAAAT1gNAAIAAAAQMTI3LDQ5NDkyODM1NTU5MgEOAAAABQAAAAIxMQEAAAABMAIAAAAKMTAwMTk3MTYzNAMAAAAGMTAwMjE1BAAAAAI1NgYAAAABMAcAAAACNTAIAAAAATAJAAAAATEKAAAAATALAAAACzEzODA4NzIyODc1DAAAAAIxMg0AAAAINi82LzIwMjQQAAAACDYvNS8yMDI0cns903mF3Ahyez3TeYXcCCxDSVEuWFRSQTpHMUEuSVFfRUJJVERBX0VTVF9DSVEuRlkyMDI0Li4uLkVVUgEAAAAyVw0AAgAAAAk4MDEsOTMwODQBDgAAAAUAAAABMwEAAAABMAIAAAAKMTAwMTU0ODA3OQMAAAAGMTAwMTg3BAAAAAEzBgAAAAEwBwAAAAI1MAgAAAABMAkAAAABMQoAAAABMAsAAAALMTM4MDA3NDY5NTUMAAAAATENAAAACDYvNy8yMDI0EAAAAAg2LzYvMjAyNDgTBXQ2htwIL39HdTaG3AgaQ0lRLk9NOkFMRkEuSVFfUkVWLi4uLi5FVVIBAAAAOGgGAAIAAAALNTU4MiwxOTMzMDMBCAAAAAUAAAABMQEAAAALLTE5OTk2MjQyMjIDAAAAAjUwAgAAAAMxMTIEAAAAATAHAAAACDYvNi8yMDI0CAAAAAkzLzMxLzIwMjQJAAAAATBnsjh1NobcCGeyOHU2htwILUNJUS5YVFJBOkcxQS5JUV9S</t>
  </si>
  <si>
    <t>RVZFTlVFX0VTVF9DSVEuRlkyMDI1Li4uLkVVUgEAAAAyVw0AAgAAAAo1NjMwLDMxNTA2AQ4AAAAFAAAAATMBAAAAATACAAAACjEwMDE1NDgwODQDAAAABjEwMDE4MAQAAAABMwYAAAABMAcAAAACNTAIAAAAATAJAAAAATEKAAAAATALAAAACzEzODAwNzQ3Njk2DAAAAAExDQAAAAg2LzcvMjAyNBAAAAAINi82LzIwMjQ4EwV0NobcCC9/R3U2htwIKENJUS5YVFJBOktSTi5JUV9NQVJLRVRDQVAuMzEuMDUuMjAyNC5FVVIBAAAAwWENAAIAAAALMzk4MCw3MjcwNzIBBgAAAAUAAAABMQEAAAALLTE5OTcwNTUwMzADAAAAAjUwAgAAAAYxMDAwNTQEAAAAATAHAAAACTUvMzEvMjAyNPrFBHQ2htwIgVpTdDaG3AgoQ0lRLlRTRTo2MTQxLklRX01BUktFVENBUC4zMS4wNS4yMDI0LkVVUgEAAADQXA0AAgAAABAzNzA2LDAyNDQ3ODE4OTE3AQYAAAAFAAAAATEBAAAACy0xOTkzOTc0OTk1AwAAAAI1MAIAAAAGMTAwMDU0BAAAAAEwBwAAAAk1LzMxLzIwMjT6xQR0NobcCO1rVHQ2htwIHkNJUS5YVFJBOkcxQS5JUV9FQklUREEuLi4uLkVVUgEAAAAyVw0AAgAAAAc2MDAsMjAxAQgAAAAFAAAAATEBAAAACy0xOTk1NzE3ODU0AwAAAAI1MAIAAAAENDA1MQQAAAABMAcAAAAINi81LzIwMjQIAAAACTMvMzEvMjAyNAkAAAABMGBB3HZ6hdwItahTdDaG3AgjQ0lRLk9NOkFMRkEuSVFfTklfRVNULkZZMjAyNS4uLi5FVVIBAAAA</t>
  </si>
  <si>
    <t>OGgGAAIAAAAQNzgzLDcwMzI5MTY2Mjk2NgEOAAAABQAAAAEzAQAAAAEwAgAAAAoxMDAxMTYwNTUxAwAAAAYxMDAyNTAEAAAAATMGAAAAATAHAAAAAjUwCAAAAAEwCQAAAAExCgAAAAEwCwAAAAsxMzgwMzMyMDQwMwwAAAABMQ0AAAAINi83LzIwMjQQAAAACDYvNi8yMDI0cewEdDaG3AiZ2Fh0NobcCC1DSVEuVFNFOjYxNDEuSVFfUkVWRU5VRV9FU1RfQ0lRLkZZMjAyNS4uLi5FVVIBAAAA0FwNAAIAAAAQMzQzOSwzOTkzNzMyOTEzNQEOAAAABQAAAAEzAQAAAAEwAgAAAAoxMDAzNzU5NTc0AwAAAAYxMDAxODAEAAAAATMGAAAAATAHAAAAAjUwCAAAAAEwCQAAAAExCgAAAAEwCwAAAAsxMzc1ODI1MjY0OQwAAAABMQ0AAAAINi83LzIwMjQQAAAACDYvNi8yMDI0cewEdDaG3AhIWEd1NobcCCtDSVEuVFNYOkxOUi5JUV9FQklUREFfRVNUX0NJUS5GWTIwMjMuLi4uRVVSAQAAAHZfDQACAAAAEDg3Miw3NDgxNTU0OTE2MzIBDgAAAAUAAAABMwEAAAABMAIAAAAKMTAwMjM3OTM0NAMAAAAGMTAwMTg3BAAAAAEzBgAAAAEwBwAAAAI1MAgAAAABMAkAAAABMQoAAAABMAsAAAALMTM2Nzk1NjI4NTUMAAAAATENAAAACDYvNi8yMDI0EAAAAAoxMi8zMS8yMDIz8Va50nmF3AjVv/fSeYXcCCRDSVEuWFRSQTpHMUEuSVFfTklfRVNULkZZMjAyNC4uLi5FVVIBAAAAMlcNAAIAAAAJNDM5LDg5MDEzAQ4AAAAFAAAAATMBAAAA</t>
  </si>
  <si>
    <t>ATACAAAACjEwMDE1NDgwNzkDAAAABjEwMDI1MAQAAAABMwYAAAABMAcAAAACNTAIAAAAATAJAAAAATEKAAAAATALAAAACzEzODAwNzQ3NzAyDAAAAAExDQAAAAg2LzcvMjAyNBAAAAAINi82LzIwMjQ4EwV0NobcCMN0WXQ2htwIKENJUS5YVFJBOkRVRS5JUV9NQVJLRVRDQVAuMzEuMDUuMjAyNC5FVVIBAAAAtHMNAAIAAAALMTYyMiwwOTY3NTUBBgAAAAUAAAABMQEAAAALLTE5OTQ0NzE3NzcDAAAAAjUwAgAAAAYxMDAwNTQEAAAAATAHAAAACTUvMzEvMjAyNPrFBHQ2htwI0B1UdDaG3AgnQ0lRLlRTRTo2MTQxLklRX1JFVkVOVUVfRVNUX0NJUS4uLi4uRVVSAQAAANBcDQACAAAAEDMyNzksNDIwNDU3Nzc4NDgBDgAAAAUAAAACMTEBAAAAATACAAAABzM4MDY2MDUDAAAABjEwMDE4MAQAAAABMwYAAAABMAcAAAACNTAIAAAAATAJAAAAATEKAAAAATALAAAACzEzNzU4MjUzODEwDAAAAAIxMg0AAAAINi83LzIwMjQQAAAACDYvNi8yMDI0Vtk4dTaG3AhW2Th1NobcCCpDSVEuWFRSQTpHMUEuSVFfRUJJVF9FU1RfQ0lRLkZZMjAyNC4uLi5FVVIBAAAAMlcNAAIAAAAJNjE4LDEyMTczAQ4AAAAFAAAAATMBAAAAATACAAAACjEwMDE1NDgwNzkDAAAABjEwMDIxNQQAAAABMwYAAAABMAcAAAACNTAIAAAAATAJAAAAATEKAAAAATALAAAACzEzODAwNzQ2MzY3DAAAAAExDQAAAAg2LzcvMjAyNBAAAAAINi82LzIwMjQ4</t>
  </si>
  <si>
    <t>EwV0NobcCJUmWXQ2htwIHkNJUS5UU0U6NjQwNy5JUV9FQklUREEuLi4uLkVVUgEAAACXXQ0AAgAAAAoxMjIsMTI2MTQ4AQgAAAAFAAAAATEBAAAACy0xOTk1MjM2MjQwAwAAAAI1MAIAAAAENDA1MQQAAAABMAcAAAAINi81LzIwMjQIAAAACTMvMzEvMjAyNAkAAAABMGBB3HZ6hdwI+LlUdDaG3AgmQ0lRLlRTRTo2MTQxLklRX0VCSVREQV9FU1RfQ0lRLi4uLi5FVVIBAAAA0FwNAAIAAAAQNTI4LDM5MDAyOTEyNjUyOQEOAAAABQAAAAIxMQEAAAABMAIAAAAHMzgwNjYwNQMAAAAGMTAwMTg3BAAAAAEzBgAAAAEwBwAAAAI1MAgAAAABMAkAAAABMQoAAAABMAsAAAALMTM3NTcwOTE3MTYMAAAAAjEyDQAAAAg2LzcvMjAyNBAAAAAINi82LzIwMjRW2Th1NobcCFbZOHU2htwIJENJUS5YVFJBOkRFWi5JUV9OSV9FU1QuRlkyMDI1Li4uLkVVUgEAAABWcAkAAgAAAAYxMTIsNjYBDgAAAAUAAAABMwEAAAABMAIAAAAKMTAwMzQ0ODE1NAMAAAAGMTAwMjUwBAAAAAEzBgAAAAEwBwAAAAI1MAgAAAABMAkAAAABMQoAAAABMAsAAAALMTM3NTMxNTMzODEMAAAAATENAAAACDYvNy8yMDI0EAAAAAg2LzYvMjAyNHHsBHQ2htwImdhYdDaG3AgsQ0lRLlhUUkE6RFVFLklRX0VCSVREQV9FU1RfQ0lRLkZZMjAyNS4uLi5FVVIBAAAAtHMNAAIAAAAJNDU2LDA3NjYzAQ4AAAAFAAAAATMBAAAAATACAAAACjEwMDE0NzAzODQDAAAA</t>
  </si>
  <si>
    <t>BjEwMDE4NwQAAAABMwYAAAABMAcAAAACNTAIAAAAATAJAAAAATEKAAAAATALAAAACzEzODA4MjQwNzYzDAAAAAExDQAAAAg2LzcvMjAyNBAAAAAINi82LzIwMjRx7AR0NobcCC9/R3U2htwIKkNJUS5YVFJBOk1CRy5JUV9FQklUX0VTVF9DSVEuRlkyMDIzLi4uLkVVUgEAAAAUoQEAAgAAAAsxOTUxMyw3MTk0NwEOAAAABQAAAAEzAQAAAAEwAgAAAAoxMDAxNTc2MjMyAwAAAAYxMDAyMTUEAAAAATMGAAAAATAHAAAAAjUwCAAAAAEwCQAAAAExCgAAAAEwCwAAAAsxMzY5MTE4MjMyMgwAAAABMQ0AAAAINi82LzIwMjQQAAAACjEyLzMxLzIwMjP0L7nSeYXcCM4N+NJ5hdwIHENJUS5YVFJBOk1CRy5JUV9FQklULi4uLi5FVVIBAAAAFKEBAAIAAAAFMTU3MzMBCAAAAAUAAAABMQEAAAALLTE5OTc4MzQ4NTUDAAAAAjUwAgAAAAM0MDAEAAAAATAHAAAACDYvNS8yMDI0CAAAAAkzLzMxLzIwMjQJAAAAATByez3TeYXcCHJ7PdN5hdwILENJUS5PTTpBTEZBLklRX1JFVkVOVUVfRVNUX0NJUS5GWTIwMjQuLi4uRVVSAQAAADhoBgACAAAAEDYxNDUsNzc3NDE2NTEwMDkBDgAAAAUAAAABMwEAAAABMAIAAAAKMTAwMTE2MDU1MAMAAAAGMTAwMTgwBAAAAAEzBgAAAAEwBwAAAAI1MAgAAAABMAkAAAABMQoAAAABMAsAAAALMTM4MDMzMTg2NjQMAAAAATENAAAACDYvNy8yMDI0EAAAAAg2LzYvMjAyNPrFBHQ2htwIS+NGdTaG</t>
  </si>
  <si>
    <t>3AgjQ0lRLk9NOkFMRkEuSVFfRUJJVF9FU1RfQ0lRLi4uLi5FVVIBAAAAOGgGAAIAAAAQMTA3MiwyNzU2NTk3MDk3NQEOAAAABQAAAAIxMQEAAAABMAIAAAAIMjkzODU2NDkDAAAABjEwMDIxNQQAAAABMwYAAAABMAcAAAACNTAIAAAAATAJAAAAATEKAAAAATALAAAACzEzNzk5NTY5MDU5DAAAAAIxMg0AAAAINi82LzIwMjQQAAAACDYvNS8yMDI0NdaPunmF3Ah3fVV0NobcCB1DSVEuRU5YVFBBOk1DLklRX0VCSVQuLi4uLkVVUgEAAACg+wIAAgAAAAUyMjc5NQEIAAAABQAAAAExAQAAAAstMjAxMDU5MzczNQMAAAACNTACAAAAAzQwMAQAAAABMAcAAAAINi81LzIwMjQIAAAACjEyLzMxLzIwMjMJAAAAATByez3TeYXcCHJ7PdN5hdwILUNJUS5YVFJBOkRFWi5JUV9SRVZFTlVFX0VTVF9DSVEuRlkyMDI1Li4uLkVVUgEAAABWcAkAAgAAAAYyMzA0LDkBDgAAAAUAAAABMwEAAAABMAIAAAAKMTAwMzQ0ODE1NAMAAAAGMTAwMTgwBAAAAAEzBgAAAAEwBwAAAAI1MAgAAAABMAkAAAABMQoAAAABMAsAAAALMTM3NTYxNzMzMzEMAAAAATENAAAACDYvNy8yMDI0EAAAAAg2LzYvMjAyNHHsBHQ2htwIwjFHdTaG3AggQ0lRLlRTRTo2NDA3LklRX05JLkZZMjAyMy4uLi5FVVIBAAAAl10NAAIAAAAKMTAyLDM4ODIyMwEIAAAABQAAAAExAQAAAAstMjAzOTU1NzEwNAMAAAACNTACAAAAAjE1BAAAAAEwBwAAAAg2LzYvMjAy</t>
  </si>
  <si>
    <t>NAgAAAAJMy8zMS8yMDIzCQAAAAEw+sUEdDaG3AjDdFl0NobcCClDSVEuVFNYOkxOUi5JUV9FQklUX0VTVF9DSVEuRlkyMDI0Li4uLkVVUgEAAAB2Xw0AAgAAABA2NjQsNDQyMzg2NzQ4ODEzAQ4AAAAFAAAAATMBAAAAATACAAAACjEwMDIzNzkzNDUDAAAABjEwMDIxNQQAAAABMwYAAAABMAcAAAACNTAIAAAAATAJAAAAATEKAAAAATALAAAACzEzODAwNzk1OTY1DAAAAAExDQAAAAg2LzYvMjAyNBAAAAAINi81LzIwMjTxVrnSeYXcCHiY99J5hdwIK0NJUS5PVENDSDowMDEyNjg0NjUuSVFfTklfRVNULkZZMjAyNi4uLi5FVVIBAAAAflkNAAMAAAAAAHHsBHQ2htwI3RVYdDaG3AgkQ0lRLlhUUkE6S1JOLklRX05JX0VTVC5GWTIwMjUuLi4uRVVSAQAAAMFhDQACAAAACTMzNSw1MzE3MgEOAAAABQAAAAEzAQAAAAEwAgAAAAoxMDAxNjgwNDU3AwAAAAYxMDAyNTAEAAAAATMGAAAAATAHAAAAAjUwCAAAAAEwCQAAAAExCgAAAAEwCwAAAAsxMzc5MTg3NDIwNAwAAAABMQ0AAAAINi83LzIwMjQQAAAACDYvNi8yMDI0OBMFdDaG3Aix/1h0NobcCC1DSVEuWFRSQTpLUk4uSVFfUkVWRU5VRV9FU1RfQ0lRLkZZMjAyNi4uLi5FVVIBAAAAwWENAAIAAAAKNTk1MywxOTAzNgEOAAAABQAAAAEzAQAAAAEwAgAAAAoxMDAyNjA2NTQ5AwAAAAYxMDAxODAEAAAAATMGAAAAATAHAAAAAjUwCAAAAAEwCQAAAAExCgAAAAEwCwAA</t>
  </si>
  <si>
    <t>AAsxMzc5NDk4MTIyNwwAAAABMQ0AAAAINi83LzIwMjQQAAAACDYvNi8yMDI0OBMFdDaG3Agvf0d1NobcCCFDSVEuWFRSQTpLUk4uSVFfUkVWLkZZMjAyMy4uLi5FVVIBAAAAwWENAAIAAAAINDc2NSw0NzkBCAAAAAUAAAABMQEAAAALLTIwMDUwODcwMDQDAAAAAjUwAgAAAAMxMTIEAAAAATAHAAAACDYvNi8yMDI0CAAAAAoxMi8zMS8yMDIzCQAAAAEw+sUEdDaG3Agvf0d1NobcCChDSVEuVFNFOjY5MDIuSVFfTUFSS0VUQ0FQLjMxLjA1LjIwMjMuRVVSAQAAADxWDQACAAAAEDQzMzAzLDM1NDgwMjc4NDgBBgAAAAUAAAABMQEAAAALLTIwNDkzMzEzNzEDAAAAAjUwAgAAAAYxMDAwNTQEAAAAATAHAAAACTUvMzEvMjAyMywJudJ5hdwI1b/30nmF3AguQ0lRLkVOWFRQQTpNQy5JUV9SRVZFTlVFX0VTVF9DSVEuRlkyMDI0Li4uLkVVUgEAAACg+wIAAgAAAAs4OTgwNSw4Njg1MQEOAAAABQAAAAEzAQAAAAEwAgAAAAoxMDAxNzYzMDgzAwAAAAYxMDAxODAEAAAAATMGAAAAATAHAAAAAjUwCAAAAAEwCQAAAAExCgAAAAEwCwAAAAsxMzgwNzA3NjA1NgwAAAABMQ0AAAAINi82LzIwMjQQAAAACDYvNS8yMDI08Va50nmF3Aj3NPjSeYXcCC1DSVEuRU5YVFBBOk1DLklRX0VCSVREQV9FU1RfQ0lRLkZZMjAyMy4uLi5FVVIBAAAAoPsCAAIAAAALMjg4MTgsNDA3NTIBDgAAAAUAAAABMwEAAAABMAIAAAAKMTAwMTc2MzA4</t>
  </si>
  <si>
    <t>MgMAAAAGMTAwMTg3BAAAAAEzBgAAAAEwBwAAAAI1MAgAAAABMAkAAAABMQoAAAABMAsAAAALMTM2MjU5Mjc0NTAMAAAAATENAAAACDYvNi8yMDI0EAAAAAoxMi8zMS8yMDIz8Va50nmF3AjVv/fSeYXcCCdDSVEuT006QUxGQS5JUV9NQVJLRVRDQVAuMzEuMDUuMjAyNC5FVVIBAAAAOGgGAAIAAAAQMTc1NTQsNTkxMjc1Nzk2OQEGAAAABQAAAAExAQAAAAstMTk5OTYyNDMwMwMAAAACNTACAAAABjEwMDA1NAQAAAABMAcAAAAJNS8zMS8yMDI0+sUEdDaG3AhroFd0NobcCC1DSVEuWFRSQTpEVUUuSVFfUkVWRU5VRV9FU1RfQ0lRLkZZMjAyNC4uLi5FVVIBAAAAtHMNAAIAAAAKNDgzMCw3NzY2MwEOAAAABQAAAAEzAQAAAAEwAgAAAAoxMDAxMzYxOTIwAwAAAAYxMDAxODAEAAAAATMGAAAAATAHAAAAAjUwCAAAAAEwCQAAAAExCgAAAAEwCwAAAAsxMzgwODI0MDk0NQwAAAABMQ0AAAAINi83LzIwMjQQAAAACDYvNi8yMDI0cewEdDaG3AhIWEd1NobcCC1DSVEuVFNFOjY0MDcuSVFfUkVWRU5VRV9FU1RfQ0lRLkZZMjAyNC4uLi5FVVIBAAAAl10NAAIAAAAPODIzLDc1NjMwMDMwMzEyAQ4AAAAFAAAAATMBAAAAATACAAAACjEwMDM3MzYyODYDAAAABjEwMDE4MAQAAAACNTYGAAAAATAHAAAAAjUwCAAAAAEwCQAAAAExCgAAAAEwCwAAAAsxMzczMTgyOTY0MAwAAAABMQ0AAAAINi83LzIwMjQQAAAACTMvMzEvMjAy</t>
  </si>
  <si>
    <t>NHHsBHQ2htwIwjFHdTaG3AgpQ0lRLk9NOkFMRkEuSVFfRUJJVF9FU1RfQ0lRLkZZMjAyNC4uLi5FVVIBAAAAOGgGAAIAAAAQMTAwNSwxNjczODExNzQyMgEOAAAABQAAAAEzAQAAAAEwAgAAAAoxMDAxMTYwNTUwAwAAAAYxMDAyMTUEAAAAATMGAAAAATAHAAAAAjUwCAAAAAEwCQAAAAExCgAAAAEwCwAAAAsxMzgwMzMxODU2MgwAAAABMQ0AAAAINi83LzIwMjQQAAAACDYvNi8yMDI0cewEdDaG3AiVJll0NobcCCxDSVEuWFRSQTpERVouSVFfRUJJVERBX0VTVF9DSVEuRlkyMDI1Li4uLkVVUgEAAABWcAkAAgAAAAgyNDYsMzczMQEOAAAABQAAAAEzAQAAAAEwAgAAAAoxMDAzNDQ4MTU0AwAAAAYxMDAxODcEAAAAATMGAAAAATAHAAAAAjUwCAAAAAEwCQAAAAExCgAAAAEwCwAAAAsxMzc1NjM0MTg5MgwAAAABMQ0AAAAINi83LzIwMjQQAAAACDYvNi8yMDI0cewEdDaG3AhIWEd1NobcCCxDSVEuWFRSQTpCTVcuSVFfRUJJVERBX0VTVF9DSVEuRlkyMDI0Li4uLkVVUgEAAAB6wAoAAgAAAAsyNTAzMiwwMDIzMwEOAAAABQAAAAEzAQAAAAEwAgAAAAoxMDAxNTg3MTMyAwAAAAYxMDAxODcEAAAAATMGAAAAATAHAAAAAjUwCAAAAAEwCQAAAAExCgAAAAEwCwAAAAsxMzgwNzg0MzY1NwwAAAABMQ0AAAAINi82LzIwMjQQAAAACDYvNS8yMDI09C+50nmF3Ah4mPfSeYXcCCpDSVEuWFRSQTpHMUEuSVFfRUJJVF9FU1Rf</t>
  </si>
  <si>
    <t>Q0lRLkZZMjAyMy4uLi5FVVIBAAAAMlcNAAIAAAAJNTg4LDg2NzI0AQ4AAAAFAAAAATMBAAAAATACAAAACjEwMDE1NDgwNzQDAAAABjEwMDIxNQQAAAABMwYAAAABMAcAAAACNTAIAAAAATAJAAAAATEKAAAAATALAAAACzEzNjY5MjA0MTgzDAAAAAExDQAAAAg2LzYvMjAyNBAAAAAKMTIvMzEvMjAyM/QvudJ5hdwIYyP30nmF3AgxQ0lRLk9UQ0NIOjAwMTI2ODQ2NS5JUV9FQklUX0VTVF9DSVEuRlkyMDI1Li4uLkVVUgEAAAB+WQ0AAwAAAAAAcewEdDaG3Agyjlh0NobcCB5DSVEuWFRSQTpEVUUuSVFfTklfRVNULi4uLi5FVVIBAAAAtHMNAAIAAAAIMTY0LDk5NDQBDgAAAAUAAAACMTEBAAAAATACAAAACDU3NDc2NTQzAwAAAAYxMDAyNTAEAAAAATMGAAAAATAHAAAAAjUwCAAAAAEwCQAAAAExCgAAAAEwCwAAAAsxMzgwODI0MTM4OQwAAAACMTINAAAACDYvNi8yMDI0EAAAAAg2LzUvMjAyNGBB3HZ6hdwIjM9TdDaG3AgsQ0lRLlRTRTo2OTAyLklRX0VCSVREQV9FU1RfQ0lRLkZZMjAyNC4uLi5FVVIBAAAAPFYNAAIAAAAQNTE0NSw3NTY5NzI4NDAzMwEOAAAABQAAAAEzAQAAAAEwAgAAAAoxMDAyODg1NzIxAwAAAAYxMDAxODcEAAAAATMGAAAAATAHAAAAAjUwCAAAAAEwCQAAAAExCgAAAAEwCwAAAAsxMzc0NTkxODkzOQwAAAABMQ0AAAAINi82LzIwMjQQAAAACTMvMzEvMjAyNPQvudJ5hdwI6Kr40nmF3Agt</t>
  </si>
  <si>
    <t>Q0lRLlRTRTo2NzcwLklRX1JFVkVOVUVfRVNUX0NJUS5GWTIwMjQuLi4uRVVSAQAAAE9YDQACAAAADzU4MzAsOTU4NjA5MDk4MgEOAAAABQAAAAEzAQAAAAEwAgAAAAoxMDAxOTcxNjI5AwAAAAYxMDAxODAEAAAAAjU2BgAAAAEwBwAAAAI1MAgAAAABMAkAAAABMQoAAAABMAsAAAALMTM3NDg1NDEwMDAMAAAAATENAAAACDYvNi8yMDI0EAAAAAkzLzMxLzIwMjT0L7nSeYXcCGMj99J5hdwIK0NJUS5FTlhUUEE6TUMuSVFfRUJJVF9FU1RfQ0lRLkZZMjAyMy4uLi5FVVIBAAAAoPsCAAIAAAALMjI1NzEsNzg0MzQBDgAAAAUAAAABMwEAAAABMAIAAAAKMTAwMTc2MzA4MgMAAAAGMTAwMjE1BAAAAAEzBgAAAAEwBwAAAAI1MAgAAAABMAkAAAABMQoAAAABMAsAAAALMTM2MzE4MzcwODMMAAAAATENAAAACDYvNi8yMDI0EAAAAAoxMi8zMS8yMDIz8Va50nmF3Ag71fbSeYXcCCNDSVEuVFNYOkxOUi5JUV9FQklUX0VTVF9DSVEuLi4uLkVVUgEAAAB2Xw0AAgAAABA2NzQsNDg3MDAxODA4MzgyAQ4AAAAFAAAAAjExAQAAAAEwAgAAAAk2NTIxMjM5NDYDAAAABjEwMDIxNQQAAAABMwYAAAABMAcAAAACNTAIAAAAATAJAAAAATEKAAAAATALAAAACzEzODAwNzk3ODU3DAAAAAIxMg0AAAAINi82LzIwMjQQAAAACDYvNS8yMDI0cns903mF3Ahyez3TeYXcCC1DSVEuWFRSQTpNQkcuSVFfUkVWRU5VRV9FU1RfQ0lRLkZZMjAy</t>
  </si>
  <si>
    <t>My4uLi5FVVIBAAAAFKEBAAIAAAAMMTUyMzI4LDY1Mzk5AQ4AAAAFAAAAATMBAAAAATACAAAACjEwMDE1NzYyMzIDAAAABjEwMDE4MAQAAAABMwYAAAABMAcAAAACNTAIAAAAATAJAAAAATEKAAAAATALAAAACzEzNjkxMTgyMjgwDAAAAAExDQAAAAg2LzYvMjAyNBAAAAAKMTIvMzEvMjAyM/QvudJ5hdwIl9H40nmF3AgiQ0lRLlhUUkE6Qk1XLklRX0VCSVQuRlkyMDIyLi4uLkVVUgEAAAB6wAoAAgAAAAUxNDA1OQEIAAAABQAAAAExAQAAAAstMjAwNTIyODMzOAMAAAACNTACAAAAAzQwMAQAAAABMAcAAAAINi81LzIwMjQIAAAACjEyLzMxLzIwMjIJAAAAATAsCbnSeYXcCE1uQ9N5hdwIKENJUS5YVFJBOkcxQS5JUV9NQVJLRVRDQVAuMzEuMDUuMjAyMy5FVVIBAAAAMlcNAAIAAAALNjc3MCw4ODc5NzYBBgAAAAUAAAABMQEAAAALLTIwNDUzMTU5MDQDAAAAAjUwAgAAAAYxMDAwNTQEAAAAATAHAAAACTUvMzEvMjAyMywJudJ5hdwIYyP30nmF3AgtQ0lRLlhUUkE6RFVFLklRX1JFVkVOVUVfRVNUX0NJUS5GWTIwMjYuLi4uRVVSAQAAALRzDQACAAAACjUxOTgsMzY0MzkBDgAAAAUAAAABMwEAAAABMAIAAAAKMTAwMTQ3MDM4NQMAAAAGMTAwMTgwBAAAAAEzBgAAAAEwBwAAAAI1MAgAAAABMAkAAAABMQoAAAABMAsAAAALMTM4MDgyNDA2MTMMAAAAATENAAAACDYvNy8yMDI0EAAAAAg2LzYvMjAyNHHsBHQ2htwI</t>
  </si>
  <si>
    <t>SFhHdTaG3AgwQ0lRLk9UQ0NIOjAwMTI2ODQ2NS5JUV9OSV9FU1RfTk9URS5GWTIwMjUuLi4uRVVSAQAAAH5ZDQADAAAAAAB3jE0oeoXcCFQCVyh6hdwILUNJUS5FTlhUUEE6TUMuSVFfRUJJVERBX0VTVF9DSVEuRlkyMDI1Li4uLkVVUgEAAACg+wIAAgAAAAszMTkxNSwwMTUyOQEOAAAABQAAAAEzAQAAAAEwAgAAAAoxMDAxNzYzMDg0AwAAAAYxMDAxODcEAAAAATMGAAAAATAHAAAAAjUwCAAAAAEwCQAAAAExCgAAAAEwCwAAAAsxMzgwNzA3NTk4NAwAAAABMQ0AAAAINi82LzIwMjQQAAAACDYvNS8yMDI08Va50nmF3Aii5vfSeYXcCC1DSVEuWFRSQTpCTVcuSVFfUkVWRU5VRV9FU1RfQ0lRLkZZMjAyNS4uLi5FVVIBAAAAesAKAAIAAAAMMTYyMzMxLDE1MjA5AQ4AAAAFAAAAATMBAAAAATACAAAACjEwMDE2NjY0NTgDAAAABjEwMDE4MAQAAAABMwYAAAABMAcAAAACNTAIAAAAATAJAAAAATEKAAAAATALAAAACzEzODA3OTY2NDQyDAAAAAExDQAAAAg2LzYvMjAyNBAAAAAINi81LzIwMjT0L7nSeYXcCPc0+NJ5hdwIK0NJUS5FTlhUUEE6RlIuSVFfRUJJVF9FU1RfQ0lRLkZZMjAyNS4uLi5FVVIBAAAAhoAKAAIAAAAKMTI5MCwyNTM1NgEOAAAABQAAAAEzAQAAAAEwAgAAAAoxMDAzNTAwNjUyAwAAAAYxMDAyMTUEAAAAATMGAAAAATAHAAAAAjUwCAAAAAEwCQAAAAExCgAAAAEwCwAAAAsxMzgwNzg0MTc2NAwA</t>
  </si>
  <si>
    <t>AAABMQ0AAAAINi82LzIwMjQQAAAACDYvNS8yMDI08Va50nmF3AiklUPTeYXcCB1DSVEuT006QUxGQS5JUV9FQklUREEuLi4uLkVVUgEAAAA4aAYAAgAAAAo5NzAsOTIxNzYyAQgAAAAFAAAAATEBAAAACy0xOTk5NjI0MjIyAwAAAAI1MAIAAAAENDA1MQQAAAABMAcAAAAINi81LzIwMjQIAAAACTMvMzEvMjAyNAkAAAABMGBB3HZ6hdwIs6RVdDaG3AgsQ0lRLlhUUkE6TUJHLklRX0VCSVREQV9FU1RfQ0lRLkZZMjAyMy4uLi5FVVIBAAAAFKEBAAIAAAALMjUyNDUsNDczNjkBDgAAAAUAAAABMwEAAAABMAIAAAAKMTAwMTU3NjIzMgMAAAAGMTAwMTg3BAAAAAEzBgAAAAEwBwAAAAI1MAgAAAABMAkAAAABMQoAAAABMAsAAAALMTM2OTExODIyOTgMAAAAATENAAAACDYvNi8yMDI0EAAAAAoxMi8zMS8yMDIz9C+50nmF3AjoqvjSeYXcCCxDSVEuWFRSQTpHMUEuSVFfRUJJVERBX0VTVF9DSVEuRlkyMDI2Li4uLkVVUgEAAAAyVw0AAgAAAAk4NzcsMDM0NzIBDgAAAAUAAAABMwEAAAABMAIAAAAKMTAwMTU0ODA4OQMAAAAGMTAwMTg3BAAAAAEzBgAAAAEwBwAAAAI1MAgAAAABMAkAAAABMQoAAAABMAsAAAALMTM3OTQyMzg3MzQMAAAAATENAAAACDYvNy8yMDI0EAAAAAg2LzYvMjAyNDgTBXQ2htwIL39HdTaG3AgTQ0lRLi5JUV9SRVYuLi4uLkVVUgUAAAABAAAACAAAABQoSW52YWxpZCBJZGVudGlmaWVyKWeyOHU2</t>
  </si>
  <si>
    <t>htwIZ7I4dTaG3AgnQ0lRLiRFVVJDQUQuSVFfTEFTVFNBTEVQUklDRS4zMS4wNS4yMDIzAQAAALjrWgACAAAACzAsNjkwNTUxMDEzAPQvudJ5hdwIYyP30nmF3AgkQ0lRLlhUUkE6S1JOLklRX0VCSVRfRVNUX0NJUS4uLi4uRVVSAQAAAMFhDQACAAAACDM5NSwwNDY5AQ4AAAAFAAAAAjExAQAAAAEwAgAAAAkxODAxMzU5MjQDAAAABjEwMDIxNQQAAAABMwYAAAABMAcAAAACNTAIAAAAATAJAAAAATEKAAAAATALAAAACzEzNzk0OTgzMjIyDAAAAAIxMg0AAAAINi82LzIwMjQQAAAACDYvNS8yMDI0NdaPunmF3AjbM1N0NobcCCRDSVEuWFRSQTpNQkcuSVFfRUJJVF9FU1RfQ0lRLi4uLi5FVVIBAAAAFKEBAAIAAAAKMTY3MjEsODA1MwEOAAAABQAAAAIxMQEAAAABMAIAAAAJMTc0NjQ2MDY1AwAAAAYxMDAyMTUEAAAAATMGAAAAATAHAAAAAjUwCAAAAAEwCQAAAAExCgAAAAEwCwAAAAsxMzgwNjY4MzAzNgwAAAACMTINAAAACDYvNi8yMDI0EAAAAAg2LzUvMjAyNHJ7PdN5hdwIcns903mF3AghQ0lRLlRTRTo2NzcwLklRX1JFVi5GWTIwMjIuLi4uRVVSAQAAAE9YDQACAAAACjU5NTEsNjIwOTMBCAAAAAUAAAABMQEAAAALLTIwOTAzNDA4ODkDAAAAAjUwAgAAAAMxMTIEAAAAATAHAAAACDYvNS8yMDI0CAAAAAkzLzMxLzIwMjIJAAAAATAsCbnSeYXcCDT4+NJ5hdwIKkNJUS5YVFJBOk1CRy5JUV9FQklUX0VTVF9D</t>
  </si>
  <si>
    <t>SVEuRlkyMDI1Li4uLkVVUgEAAAAUoQEAAgAAAAsxNjgzNSw1ODQ1OQEOAAAABQAAAAEzAQAAAAEwAgAAAAoxMDAxNjU4Nzg1AwAAAAYxMDAyMTUEAAAAATMGAAAAATAHAAAAAjUwCAAAAAEwCQAAAAExCgAAAAEwCwAAAAsxMzgwNjY4MjM5MAwAAAABMQ0AAAAINi82LzIwMjQQAAAACDYvNS8yMDI09C+50nmF3AiklUPTeYXcCCJDSVEuVFNFOjYxNDEuSVFfRUJJVC5GWTIwMjMuLi4uRVVSAQAAANBcDQACAAAACjMyNSwzMzA1NDkBCAAAAAUAAAABMQEAAAALLTIwMDI5Njg4MDADAAAAAjUwAgAAAAM0MDAEAAAAATAHAAAACDYvNi8yMDI0CAAAAAoxMi8zMS8yMDIzCQAAAAEw+sUEdDaG3Aj1TVl0NobcCChDSVEuVFNFOjY3NzAuSVFfTUFSS0VUQ0FQLjMxLjA1LjIwMjMuRVVSAQAAAE9YDQACAAAAEDE3MDAsMDc2NDQzMjczMjEBBgAAAAUAAAABMQEAAAALLTIwNDg5MzkwNTQDAAAAAjUwAgAAAAYxMDAwNTQEAAAAATAHAAAACTUvMzEvMjAyMywJudJ5hdwI9zT40nmF3AgmQ0lRLlhUUkE6REVaLklRX0VCSVREQV9FU1RfQ0lRLi4uLi5FVVIBAAAAVnAJAAIAAAAIMjE4LDg2ODMBDgAAAAUAAAACMTEBAAAAATACAAAABzE5MjQ5NjUDAAAABjEwMDE4NwQAAAABMwYAAAABMAcAAAACNTAIAAAAATAJAAAAATEKAAAAATALAAAACzEzNzYwOTI2NjI1DAAAAAIxMg0AAAAINi83LzIwMjQQAAAACDYvNi8yMDI0Vtk4</t>
  </si>
  <si>
    <t>dTaG3AhW2Th1NobcCDBDSVEuT1RDQ0g6MDAxMjY4NDY1LklRX05JX0VTVF9OT1RFLkZZMjAyMy4uLi5FVVIBAAAAflkNAAMAAAAAAPQJ6CV6hdwI1mryJXqF3AgoQ0lRLk9NOkFMRkEuSVFfTklfRVNUX05PVEUuRlkyMDI1Li4uLkVVUgEAAAA4aAYAAwAAACpJbmNsdWRlcyBBbW9ydGl6YXRpb24gb2YgSW50YW5naWJsZSBBc3NldHMA/j0tK3qF3AgciTgreoXcCCdDSVEuJEVVUkVVUi5JUV9MQVNUU0FMRVBSSUNFLjMxLjA1LjIwMjQBAAAAuOtaAAIAAAABMQD6xQR0NobcCAiTVHQ2htwIHkNJUS5YVFJBOktSTi5JUV9OSV9FU1QuLi4uLkVVUgEAAADBYQ0AAgAAAAgyOTEsMTg3NAEOAAAABQAAAAIxMQEAAAABMAIAAAAJMTgwMTM1OTI0AwAAAAYxMDAyNTAEAAAAATMGAAAAATAHAAAAAjUwCAAAAAEwCQAAAAExCgAAAAEwCwAAAAsxMzc5MTg3ODM2MwwAAAACMTINAAAACDYvNi8yMDI0EAAAAAg2LzUvMjAyNGBB3HZ6hdwI2zNTdDaG3AgkQ0lRLlRTRTo2MTQxLklRX05JX0VTVC5GWTIwMjUuLi4uRVVSAQAAANBcDQADAAAAAABx7AR0NobcCJnYWHQ2htwIK0NJUS5PVENDSDowMDEyNjg0NjUuSVFfRUJJVF9FU1RfQ0lRLi4uLi5FVVIBAAAAflkNAAMAAAAAADXWj7p5hdwIIgqb2XmF3AgkQ0lRLlhUUkE6S1JOLklRX0VCSVREQS5GWTIwMjMuLi4uRVVSAQAAAMFhDQACAAAABzQ2Myw0MzQBCAAAAAUAAAAB</t>
  </si>
  <si>
    <t>MQEAAAALLTIwMDUwODcwMDQDAAAAAjUwAgAAAAQ0MDUxBAAAAAEwBwAAAAg2LzYvMjAyNAgAAAAKMTIvMzEvMjAyMwkAAAABMPrFBHQ2htwIlSZZdDaG3AgfQ0lRLi5JUV9SRVZFTlVFX0VTVF9DSVEuLi4uLkVVUgUAAAABAAAACAAAABQoSW52YWxpZCBJZGVudGlmaWVyKWeyOHU2htwIZ7I4dTaG3AgsQ0lRLlhUUkE6RzFBLklRX0VCSVREQV9FU1RfQ0lRLkZZMjAyMy4uLi5FVVIBAAAAMlcNAAIAAAAJNzc3LDgwNjQ1AQ4AAAAFAAAAATMBAAAAATACAAAACjEwMDE1NDgwNzQDAAAABjEwMDE4NwQAAAABMwYAAAABMAcAAAACNTAIAAAAATAJAAAAATEKAAAAATALAAAACzEzNjY5MjA0NTY3DAAAAAExDQAAAAg2LzYvMjAyNBAAAAAKMTIvMzEvMjAyM/QvudJ5hdwI1b/30nmF3AgiQ0lRLk5ZU0U6QVBUVi5JUV9SRVYuRlkyMDIyLi4uLkVVUgEAAABU74sDAgAAAAoxNjM2NCw0NTczAQgAAAAFAAAAATEBAAAACy0yMDExNDkzMDA2AwAAAAI1MAIAAAADMTEyBAAAAAEwBwAAAAg2LzUvMjAyNAgAAAAKMTIvMzEvMjAyMgkAAAABMCwJudJ5hdwIl9H40nmF3AgpQ0lRLlhUUkE6RFVFLklRX05JX0VTVF9OT1RFLkZZMjAyNS4uLi5FVVIBAAAAtHMNAAMAAABPSW5jbHVkZXMgQW1vcnRpemF0aW9uIG9mIEludGFuZ2libGUgQXNzZXRzIGFuZCBTdG9jayBCYXNlZCBDb21wZW5zYXRpb24gRXhwZW5zZQAxFy0reoXc</t>
  </si>
  <si>
    <t>CC2wOCt6hdwIKUNJUS5PTTpBTEZBLklRX0VCSVRfRVNUX0NJUS5GWTIwMjUuLi4uRVVSAQAAADhoBgACAAAAEDEwODcsODgwMzQxODA4NjQBDgAAAAUAAAABMwEAAAABMAIAAAAKMTAwMTE2MDU1MQMAAAAGMTAwMjE1BAAAAAEzBgAAAAEwBwAAAAI1MAgAAAABMAkAAAABMQoAAAABMAsAAAALMTM4MDMzMTg2MTcMAAAAATENAAAACDYvNy8yMDI0EAAAAAg2LzYvMjAyNHHsBHQ2htwIMo5YdDaG3AgtQ0lRLk5ZU0U6QVBUVi5JUV9FQklUREFfRVNUX0NJUS5GWTIwMjQuLi4uRVVSAQAAAFTviwMCAAAAEDI5NTcsMzIwMjEwMDQyNzQBDgAAAAUAAAABMwEAAAABMAIAAAAKMTAwMzM2ODA0NgMAAAAGMTAwMTg3BAAAAAEyBgAAAAEwBwAAAAI1MAgAAAABMAkAAAABMQoAAAABMAsAAAALMTM3OTgwNjcxMDIMAAAAATENAAAACDYvNi8yMDI0EAAAAAg2LzUvMjAyNPQvudJ5hdwIzg340nmF3AgtQ0lRLlhUUkE6S1JOLklRX1JFVkVOVUVfRVNUX0NJUS5GWTIwMjQuLi4uRVVSAQAAAMFhDQACAAAACjUyOTAsOTE5NDkBDgAAAAUAAAABMwEAAAABMAIAAAAKMTAwMTU4MjAxNgMAAAAGMTAwMTgwBAAAAAEzBgAAAAEwBwAAAAI1MAgAAAABMAkAAAABMQoAAAABMAsAAAALMTM3OTQ5ODEzNzcMAAAAATENAAAACDYvNy8yMDI0EAAAAAg2LzYvMjAyNDgTBXQ2htwIL39HdTaG3AgsQ0lRLlhUUkE6REVaLklRX0VCSVREQV9F</t>
  </si>
  <si>
    <t>U1RfQ0lRLkZZMjAyNC4uLi5FVVIBAAAAVnAJAAIAAAAFMjA5LDcBDgAAAAUAAAABMwEAAAABMAIAAAAKMTAwMzQ0ODE1MwMAAAAGMTAwMTg3BAAAAAEzBgAAAAEwBwAAAAI1MAgAAAABMAkAAAABMQoAAAABMAsAAAALMTM3NjA5MjMwNTcMAAAAATENAAAACDYvNy8yMDI0EAAAAAg2LzYvMjAyNHHsBHQ2htwIwjFHdTaG3AgqQ0lRLlhUUkE6REVaLklRX0VCSVRfRVNUX0NJUS5GWTIwMjQuLi4uRVVSAQAAAFZwCQACAAAABjExNiw2OAEOAAAABQAAAAEzAQAAAAEwAgAAAAoxMDAzNDQ4MTUzAwAAAAYxMDAyMTUEAAAAATMGAAAAATAHAAAAAjUwCAAAAAEwCQAAAAExCgAAAAEwCwAAAAsxMzc1MzE1MzQ0MQwAAAABMQ0AAAAINi83LzIwMjQQAAAACDYvNi8yMDI0cewEdDaG3AiVJll0NobcCCZDSVEuWFRSQTpHMUEuSVFfRUJJVERBX0VTVF9DSVEuLi4uLkVVUgEAAAAyVw0AAgAAAAg4MTAsMDg5NwEOAAAABQAAAAIxMQEAAAABMAIAAAAJMTQ5NzU3NTAzAwAAAAYxMDAxODcEAAAAATMGAAAAATAHAAAAAjUwCAAAAAEwCQAAAAExCgAAAAEwCwAAAAsxMzgwMDc0NzIyOQwAAAACMTINAAAACDYvNy8yMDI0EAAAAAg2LzYvMjAyNFbZOHU2htwIVtk4dTaG3AgbQ0lRLlRTWDpMTlIuSVFfRUJJVC4uLi4uRVVSAQAAAHZfDQACAAAACjU5MywzOTQ3OTIBCAAAAAUAAAABMQEAAAALLTE5OTU5MTQ5NjQDAAAAAjUwAgAA</t>
  </si>
  <si>
    <t>AAM0MDAEAAAAATAHAAAACDYvNS8yMDI0CAAAAAkzLzMxLzIwMjQJAAAAATByez3TeYXcCHJ7PdN5hdwILUNJUS5UU0U6NjkwMi5JUV9SRVZFTlVFX0VTVF9DSVEuRlkyMDI1Li4uLkVVUgEAAAA8Vg0AAgAAABA0NDEwNyw5MzQyNzM4OTYyAQ4AAAAFAAAAATMBAAAAATACAAAACjEwMDMxOTczNTQDAAAABjEwMDE4MAQAAAABMwYAAAABMAcAAAACNTAIAAAAATAJAAAAATEKAAAAATALAAAACzEzODA4NDU4MTkyDAAAAAExDQAAAAg2LzYvMjAyNBAAAAAINi81LzIwMjT0L7nSeYXcCE/89tJ5hdwIKENJUS5YVFJBOkcxQS5JUV9NQVJLRVRDQVAuMzEuMDUuMjAyNC5FVVIBAAAAMlcNAAIAAAAKNjQ0MSw0Njk5NgEGAAAABQAAAAExAQAAAAstMTk5NTcxODQ5MQMAAAACNTACAAAABjEwMDA1NAQAAAABMAcAAAAJNS8zMS8yMDI0+sUEdDaG3AiMz1N0NobcCB1DSVEuRU5YVFBBOkZSLklRX0VCSVQuLi4uLkVVUgEAAACGgAoAAgAAAAM3OTIBCAAAAAUAAAABMQEAAAALLTIwMDc5NzE1OTADAAAAAjUwAgAAAAM0MDAEAAAAATAHAAAACDYvNS8yMDI0CAAAAAoxMi8zMS8yMDIzCQAAAAEwcns903mF3Ahyez3TeYXcCCpDSVEuWFRSQTpLUk4uSVFfRUJJVF9FU1RfQ0lRLkZZMjAyNi4uLi5FVVIBAAAAwWENAAIAAAAJNTA2LDc5NjI0AQ4AAAAFAAAAATMBAAAAATACAAAACjEwMDI2MDY1NDkDAAAABjEwMDIxNQQAAAAB</t>
  </si>
  <si>
    <t>MwYAAAABMAcAAAACNTAIAAAAATAJAAAAATEKAAAAATALAAAACzEzNzk0OTgxMjIxDAAAAAExDQAAAAg2LzcvMjAyNBAAAAAINi82LzIwMjQ4EwV0NobcCF7uV3Q2htwIHENJUS5YVFJBOkcxQS5JUV9FQklULi4uLi5FVVIBAAAAMlcNAAIAAAAHNTA5LDI3MQEIAAAABQAAAAExAQAAAAstMTk5NTcxNzg1NAMAAAACNTACAAAAAzQwMAQAAAABMAcAAAAINi81LzIwMjQIAAAACTMvMzEvMjAyNAkAAAABMHJ7PdN5hdwIlIFTdDaG3AgkQ0lRLlhUUkE6RzFBLklRX0VCSVREQS5GWTIwMjMuLi4uRVVSAQAAADJXDQACAAAABzU5NywwODEBCAAAAAUAAAABMQEAAAALLTIwMDcwMzM2MzIDAAAAAjUwAgAAAAQ0MDUxBAAAAAEwBwAAAAg2LzYvMjAyNAgAAAAKMTIvMzEvMjAyMwkAAAABMPrFBHQ2htwIlSZZdDaG3AgtQ0lRLlhUUkE6Qk1XLklRX1JFVkVOVUVfRVNUX0NJUS5GWTIwMjMuLi4uRVVSAQAAAHrACgACAAAACzE1MzU3MSw3OTA3AQ4AAAAFAAAAATMBAAAAATACAAAACjEwMDE1ODcxMzEDAAAABjEwMDE4MAQAAAABMwYAAAABMAcAAAACNTAIAAAAATAJAAAAATEKAAAAATALAAAACzEzNjk0NDc0NzIyDAAAAAExDQAAAAg2LzYvMjAyNBAAAAAKMTIvMzEvMjAyM/QvudJ5hdwI6Kr40nmF3AgpQ0lRLlRTRTo2MTQxLklRX05JX0VTVF9OT1RFLkZZMjAyNi4uLi5FVVIBAAAA0FwNAAMAAAAAAP49LSt6hdwIHIk4</t>
  </si>
  <si>
    <t>K3qF3AgtQ0lRLlhUUkE6RzFBLklRX1JFVkVOVUVfRVNUX0NJUS5GWTIwMjQuLi4uRVVSAQAAADJXDQACAAAACjU0NjgsOTk4MjIBDgAAAAUAAAABMwEAAAABMAIAAAAKMTAwMTU0ODA3OQMAAAAGMTAwMTgwBAAAAAEzBgAAAAEwBwAAAAI1MAgAAAABMAkAAAABMQoAAAABMAsAAAALMTM4MDA3NDY0MTUMAAAAATENAAAACDYvNy8yMDI0EAAAAAg2LzYvMjAyNDgTBXQ2htwIL39HdTaG3AgvQ0lRLk9UQ0NIOjAwMTI2ODQ2NS5JUV9NQVJLRVRDQVAuMzEuMDUuMjAyNC5FVVIBAAAAflkNAAIAAAAQOTY1LDk2MjEyMDA2NDM2NQEGAAAABQAAAAExAQAAAAstMjAwODMyMDMxOQMAAAACNTACAAAABjEwMDA1NAQAAAABMAcAAAAJNS8zMS8yMDI0+sUEdDaG3AgxCkd1NobcCCpDSVEuWFRSQTpHMUEuSVFfRUJJVF9FU1RfQ0lRLkZZMjAyNS4uLi5FVVIBAAAAMlcNAAIAAAAJNjQ3LDk5MTk0AQ4AAAAFAAAAATMBAAAAATACAAAACjEwMDE1NDgwODQDAAAABjEwMDIxNQQAAAABMwYAAAABMAcAAAACNTAIAAAAATAJAAAAATEKAAAAATALAAAACzEzODAwNzQ2MjY1DAAAAAExDQAAAAg2LzcvMjAyNBAAAAAINi82LzIwMjQ4EwV0NobcCL2xWHQ2htwIHkNJUS5YVFJBOkRFWi5JUV9OSV9FU1QuLi4uLkVVUgEAAABWcAkAAgAAAAY5NSwxNTUBDgAAAAUAAAACMTEBAAAAATACAAAABzE5MjQ5NjUDAAAABjEwMDI1MAQAAAAB</t>
  </si>
  <si>
    <t>MwYAAAABMAcAAAACNTAIAAAAATAJAAAAATEKAAAAATALAAAACzEzODAwNzIxOTUyDAAAAAIxMg0AAAAINi82LzIwMjQQAAAACDYvNS8yMDI0YEHcdnqF3Ajta1R0NobcCCVDSVEuRU5YVFBBOkZSLklRX0VCSVRfRVNUX0NJUS4uLi4uRVVSAQAAAIaACgACAAAACTk3NCwxNTk4NwEOAAAABQAAAAIxMQEAAAABMAIAAAAKMTAwMjM1ODE5NQMAAAAGMTAwMjE1BAAAAAEzBgAAAAEwBwAAAAI1MAgAAAABMAkAAAABMQoAAAABMAsAAAALMTM4MDc4NDE4NDgMAAAAAjEyDQAAAAg2LzYvMjAyNBAAAAAINi81LzIwMjRyez3TeYXcCHJ7PdN5hdwIKkNJUS5YVFJBOkRVRS5JUV9FQklUX0VTVF9DSVEuRlkyMDI1Li4uLkVVUgEAAAC0cw0AAgAAAAYzMjIsNjUBDgAAAAUAAAABMwEAAAABMAIAAAAKMTAwMTQ3MDM4NAMAAAAGMTAwMjE1BAAAAAEzBgAAAAEwBwAAAAI1MAgAAAABMAkAAAABMQoAAAABMAsAAAALMTM4MDgyNDA3NDUMAAAAATENAAAACDYvNy8yMDI0EAAAAAg2LzYvMjAyNHHsBHQ2htwIMo5YdDaG3AgsQ0lRLlhUUkE6S1JOLklRX0VCSVREQV9FU1RfQ0lRLkZZMjAyNS4uLi5FVVIBAAAAwWENAAIAAAAJNjE2LDUxNDUxAQ4AAAAFAAAAATMBAAAAATACAAAACjEwMDE2ODA0NTcDAAAABjEwMDE4NwQAAAABMwYAAAABMAcAAAACNTAIAAAAATAJAAAAATEKAAAAATALAAAACzEzNzk0OTgxMjgxDAAAAAExDQAA</t>
  </si>
  <si>
    <t>AAg2LzcvMjAyNBAAAAAINi82LzIwMjQ4EwV0NobcCNWmR3U2htwIJENJUS5YVFJBOkRVRS5JUV9OSV9FU1QuRlkyMDI1Li4uLkVVUgEAAAC0cw0AAgAAAAgxOTgsMjUwOQEOAAAABQAAAAEzAQAAAAEwAgAAAAoxMDAxNDcwMzg0AwAAAAYxMDAyNTAEAAAAATMGAAAAATAHAAAAAjUwCAAAAAEwCQAAAAExCgAAAAEwCwAAAAsxMzgwODI0MDczOQwAAAABMQ0AAAAINi83LzIwMjQQAAAACDYvNi8yMDI0cewEdDaG3AiZ2Fh0NobcCCxDSVEuWFRSQTpERVouSVFfRUJJVERBX0VTVF9DSVEuRlkyMDI2Li4uLkVVUgEAAABWcAkAAgAAAAkyNzcsMTYwNTIBDgAAAAUAAAABMwEAAAABMAIAAAAKMTAwMzY2NDM3MwMAAAAGMTAwMTg3BAAAAAEzBgAAAAEwBwAAAAI1MAgAAAABMAkAAAABMQoAAAABMAsAAAALMTM3NTYzNDE4MTQMAAAAATENAAAACDYvNy8yMDI0EAAAAAg2LzYvMjAyNHHsBHQ2htwISFhHdTaG3AgqQ0lRLlRTRTo2NDA3LklRX0VCSVRfRVNUX0NJUS5GWTIwMjUuLi4uRVVSAQAAAJddDQACAAAAEDEwNiw5MjU5Mzg2NDk5ODUBDgAAAAUAAAABMwEAAAABMAIAAAAKMTAwMzg5OTk5MwMAAAAGMTAwMjE1BAAAAAI1NgYAAAABMAcAAAACNTAIAAAAATAJAAAAATEKAAAAATALAAAACzEzODAzMjE1NTcxDAAAAAExDQAAAAg2LzcvMjAyNBAAAAAINi82LzIwMjRx7AR0NobcCDKOWHQ2htwIKkNJUS5YVFJBOkRF</t>
  </si>
  <si>
    <t>Wi5JUV9FQklUX0VTVF9DSVEuRlkyMDI2Li4uLkVVUgEAAABWcAkAAgAAAAUxODAsOAEOAAAABQAAAAEzAQAAAAEwAgAAAAoxMDAzNjY0MzczAwAAAAYxMDAyMTUEAAAAATMGAAAAATAHAAAAAjUwCAAAAAEwCQAAAAExCgAAAAEwCwAAAAsxMzc1MzE1MzUxOQwAAAABMQ0AAAAINi83LzIwMjQQAAAACDYvNi8yMDI0cewEdDaG3Ahe7ld0NobcCCxDSVEuVFNFOjY0MDcuSVFfRUJJVERBX0VTVF9DSVEuRlkyMDI1Li4uLkVVUgEAAACXXQ0AAgAAABAxNTMsMjYyMTg0NTQwOTMzAQ4AAAAFAAAAATMBAAAAATACAAAACjEwMDM4OTk5OTMDAAAABjEwMDE4NwQAAAACNTYGAAAAATAHAAAAAjUwCAAAAAEwCQAAAAExCgAAAAEwCwAAAAsxMzc5OTc3NjU2OQwAAAABMQ0AAAAINi83LzIwMjQQAAAACDYvNi8yMDI0cewEdDaG3AjCMUd1NobcCCtDSVEuTllTRTpBUFRWLklRX0VCSVRfRVNUX0NJUS5GWTIwMjMuLi4uRVVSAQAAAFTviwMCAAAADzE5MzAsNjg5MDQ5MzkzNAEOAAAABQAAAAEzAQAAAAEwAgAAAAoxMDAzMzY4MDQ1AwAAAAYxMDAyMTUEAAAAATIGAAAAATAHAAAAAjUwCAAAAAEwCQAAAAExCgAAAAEwCwAAAAsxMzYzMTEzNzM5OQwAAAABMQ0AAAAINi82LzIwMjQQAAAACjEyLzMxLzIwMjP0L7nSeYXcCKLm99J5hdwINENJUS5PVENDSDowMDEyNjg0NjUuSVFfUkVWRU5VRV9FU1RfQ0lRLkZZMjAyNS4uLi5F</t>
  </si>
  <si>
    <t>VVIBAAAAflkNAAMAAAAAAHHsBHQ2htwIMQpHdTaG3AgqQ0lRLlhUUkE6S1JOLklRX0VCSVRfRVNUX0NJUS5GWTIwMjQuLi4uRVVSAQAAAMFhDQACAAAACTM3NSwxNDcwNwEOAAAABQAAAAEzAQAAAAEwAgAAAAoxMDAxNTgyMDE2AwAAAAYxMDAyMTUEAAAAATMGAAAAATAHAAAAAjUwCAAAAAEwCQAAAAExCgAAAAEwCwAAAAsxMzc5NDk4MTMzNQwAAAABMQ0AAAAINi83LzIwMjQQAAAACDYvNi8yMDI0OBMFdDaG3Aj1TVl0NobcCCNDSVEuRU5YVFBBOkZSLklRX0VCSVQuRlkyMDIyLi4uLkVVUgEAAACGgAoAAgAAAAM1OTQBCAAAAAUAAAABMQEAAAALLTIwMDc5NzM1NTYDAAAAAjUwAgAAAAM0MDAEAAAAATAHAAAACDYvNS8yMDI0CAAAAAoxMi8zMS8yMDIyCQAAAAEw9C+50nmF3AiklUPTeYXcCCpDSVEuVFNFOjY5MDIuSVFfRUJJVF9FU1RfQ0lRLkZZMjAyNC4uLi5FVVIBAAAAPFYNAAIAAAAQMjk0Myw2MTMwMTU5NDU5NgEOAAAABQAAAAEzAQAAAAEwAgAAAAoxMDAyODg1NzIxAwAAAAYxMDAyMTUEAAAAATMGAAAAATAHAAAAAjUwCAAAAAEwCQAAAAExCgAAAAEwCwAAAAsxMzc0NTkxODkxNQwAAAABMQ0AAAAINi82LzIwMjQQAAAACTMvMzEvMjAyNPQvudJ5hdwIl9H40nmF3AgcQ0lRLlRTRTo2MTQxLklRX0VCSVQuLi4uLkVVUgEAAADQXA0AAgAAAAozMTcsMjI1MjU3AQgAAAAFAAAAATEBAAAACy0xOTkz</t>
  </si>
  <si>
    <t>OTY3MzAyAwAAAAI1MAIAAAADNDAwBAAAAAEwBwAAAAg2LzUvMjAyNAgAAAAJMy8zMS8yMDI0CQAAAAEwYEHcdnqF3AjSRFR0NobcCCtDSVEuVFNYOkxOUi5JUV9FQklUREFfRVNUX0NJUS5GWTIwMjQuLi4uRVVSAQAAAHZfDQACAAAAEDEwNDMsNjQ1NzU0MTU5MjcBDgAAAAUAAAABMwEAAAABMAIAAAAKMTAwMjM3OTM0NQMAAAAGMTAwMTg3BAAAAAEzBgAAAAEwBwAAAAI1MAgAAAABMAkAAAABMQoAAAABMAsAAAALMTM4MDA3OTU5NTkMAAAAATENAAAACDYvNi8yMDI0EAAAAAg2LzUvMjAyNPFWudJ5hdwIT/z20nmF3AgeQ0lRLlhUUkE6REVaLklRX0VCSVREQS4uLi4uRVVSAQAAAFZwCQACAAAABTE3NiwxAQgAAAAFAAAAATEBAAAACy0xOTk3NTAwNDU2AwAAAAI1MAIAAAAENDA1MQQAAAABMAcAAAAINi81LzIwMjQIAAAACTMvMzEvMjAyNAkAAAABMGBB3HZ6hdwICJNUdDaG3AgpQ0lRLlRTRTo2MTQxLklRX05JX0VTVF9OT1RFLkZZMjAyNC4uLi5FVVIBAAAA0FwNAAMAAAAAAP49LSt6hdwIHIk4K3qF3AgmQ0lRLlhUUkE6RFVFLklRX0VCSVREQV9FU1RfQ0lRLi4uLi5FVVIBAAAAtHMNAAIAAAAINDA2LDM2NzgBDgAAAAUAAAACMTEBAAAAATACAAAACDU3NDc2NTQzAwAAAAYxMDAxODcEAAAAATMGAAAAATAHAAAAAjUwCAAAAAEwCQAAAAExCgAAAAEwCwAAAAsxMzgwODI0MTM4MQwAAAACMTINAAAACDYv</t>
  </si>
  <si>
    <t>Ny8yMDI0EAAAAAg2LzYvMjAyNFbZOHU2htwIVtk4dTaG3AgtQ0lRLlhUUkE6RzFBLklRX1JFVkVOVUVfRVNUX0NJUS5GWTIwMjYuLi4uRVVSAQAAADJXDQACAAAACjU4NDQsMjgxNjIBDgAAAAUAAAABMwEAAAABMAIAAAAKMTAwMTU0ODA4OQMAAAAGMTAwMTgwBAAAAAEzBgAAAAEwBwAAAAI1MAgAAAABMAkAAAABMQoAAAABMAsAAAALMTM3OTk2MTg2MDMMAAAAATENAAAACDYvNy8yMDI0EAAAAAg2LzYvMjAyNDgTBXQ2htwIL39HdTaG3AggQ0lRLlhUUkE6RzFBLklRX05JLkZZMjAyMy4uLi5FVVIBAAAAMlcNAAIAAAAHMzkyLDc2NQEIAAAABQAAAAExAQAAAAstMjAwNzAzMzYzMgMAAAACNTACAAAAAjE1BAAAAAEwBwAAAAg2LzYvMjAyNAgAAAAKMTIvMzEvMjAyMwkAAAABMPrFBHQ2htwIw3RZdDaG3AgeQ0lRLi5JUV9FQklUREFfRVNUX0NJUS4uLi4uRVVSBQAAAAEAAAAIAAAAFChJbnZhbGlkIElkZW50aWZpZXIpZ7I4dTaG3Ahnsjh1NobcCCFDSVEuWFRSQTpHMUEuSVFfUkVWLkZZMjAyMi4uLi5FVVIBAAAAMlcNAAIAAAAINTE2NCw3MTQBCAAAAAUAAAABMQEAAAALLTIwMDcwMzM2MzEDAAAAAjUwAgAAAAMxMTIEAAAAATAHAAAACDYvNS8yMDI0CAAAAAoxMi8zMS8yMDIyCQAAAAEw9C+50nmF3Aii5vfSeYXcCCRDSVEuVFNFOjYxNDEuSVFfTklfRVNULkZZMjAyNC4uLi5FVVIBAAAA0FwNAAMAAAAA</t>
  </si>
  <si>
    <t>AHHsBHQ2htwI9U1ZdDaG3AgtQ0lRLlRTRTo2NDA3LklRX1JFVkVOVUVfRVNUX0NJUS5GWTIwMjUuLi4uRVVSAQAAAJddDQACAAAAEDg4Miw2MDcwMzU1NTc4NDcBDgAAAAUAAAABMwEAAAABMAIAAAAKMTAwMzg5OTk5MwMAAAAGMTAwMTgwBAAAAAI1NgYAAAABMAcAAAACNTAIAAAAATAJAAAAATEKAAAAATALAAAACzEzODAzMjE1NTY1DAAAAAExDQAAAAg2LzcvMjAyNBAAAAAINi82LzIwMjRx7AR0NobcCMIxR3U2htwII0NJUS5PVENDSDowMDEyNjg0NjUuSVFfRUJJVC4uLi4uRVVSAQAAAH5ZDQACAAAACjE2MCw4MzYwMzMBCAAAAAUAAAABMQEAAAALLTIwMDgzMjAzMDkDAAAAAjUwAgAAAAM0MDAEAAAAATAHAAAACDYvNS8yMDI0CAAAAAoxMi8zMS8yMDIzCQAAAAEwYEHcdnqF3AhgQdx2eoXcCCpDSVEuVFNFOjY3NzAuSVFfRUJJVF9FU1RfQ0lRLkZZMjAyNC4uLi5FVVIBAAAAT1gNAAIAAAAQMTE4LDIwOTM1MjkwMDMwMwEOAAAABQAAAAEzAQAAAAEwAgAAAAoxMDAxOTcxNjI5AwAAAAYxMDAyMTUEAAAAAjU2BgAAAAEwBwAAAAI1MAgAAAABMAkAAAABMQoAAAABMAsAAAALMTM3NDAzNDI0MDYMAAAAATENAAAACDYvNi8yMDI0EAAAAAkzLzMxLzIwMjT0L7nSeYXcCPc0+NJ5hdwIJ0NJUS4kRVVSSlBZLklRX0xBU1RTQUxFUFJJQ0UuMzEuMDUuMjAyNAEAAAC461oAAgAAAAswLDAwNTg2NTE0MgD6xQR0</t>
  </si>
  <si>
    <t>NobcCPTgVHQ2htwIIkNJUS5YVFJBOk1CRy5JUV9FQklULkZZMjAyMi4uLi5FVVIBAAAAFKEBAAIAAAAFMTczMzMBCAAAAAUAAAABMQEAAAALLTIwMDU5OTUwMTQDAAAAAjUwAgAAAAM0MDAEAAAAATAHAAAACDYvNS8yMDI0CAAAAAoxMi8zMS8yMDIyCQAAAAEw9C+50nmF3AhNbkPTeYXcCCNDSVEuT006QUxGQS5JUV9OSV9FU1QuRlkyMDI0Li4uLkVVUgEAAAA4aAYAAgAAABA3MTUsNTgyMTc4Njg4OTY3AQ4AAAAFAAAAATMBAAAAATACAAAACjEwMDExNjA1NTADAAAABjEwMDI1MAQAAAABMwYAAAABMAcAAAACNTAIAAAAATAJAAAAATEKAAAAATALAAAACzEzODAzMzIwNDA5DAAAAAExDQAAAAg2LzcvMjAyNBAAAAAINi82LzIwMjRx7AR0NobcCPVNWXQ2htwIHENJUS5UU0U6NjkwMi5JUV9FQklULi4uLi5FVVIBAAAAPFYNAAIAAAALMjMzMiwzMzQyNjkBCAAAAAUAAAABMQEAAAALLTE5OTg5ODUyMTUDAAAAAjUwAgAAAAM0MDAEAAAAATAHAAAACDYvNS8yMDI0CAAAAAkzLzMxLzIwMjQJAAAAATByez3TeYXcCHJ7PdN5hdwII0NJUS5FTlhUUEE6TUMuSVFfRUJJVC5GWTIwMjIuLi4uRVVSAQAAAKD7AgACAAAABTIxMDE4AQgAAAAFAAAAATEBAAAACy0yMDEwNjAwNjcwAwAAAAI1MAIAAAADNDAwBAAAAAEwBwAAAAg2LzUvMjAyNAgAAAAKMTIvMzEvMjAyMgkAAAABMPQvudJ5hdwIpJVD03mF3AgoQ0lRLlRT</t>
  </si>
  <si>
    <t>RTo2NDA3LklRX01BUktFVENBUC4zMS4wNS4yMDI0LkVVUgEAAACXXQ0AAgAAABAxMTk4LDI3OTU2MTYwMDE3AQYAAAAFAAAAATEBAAAACy0xOTk1MjM2MDgzAwAAAAI1MAIAAAAGMTAwMDU0BAAAAAEwBwAAAAk1LzMxLzIwMjT6xQR0NobcCPTgVHQ2htwILENJUS5PTTpBTEZBLklRX1JFVkVOVUVfRVNUX0NJUS5GWTIwMjUuLi4uRVVSAQAAADhoBgACAAAAEDY0NzcsODQ1Njg4MTYxNzMBDgAAAAUAAAABMwEAAAABMAIAAAAKMTAwMTE2MDU1MQMAAAAGMTAwMTgwBAAAAAEzBgAAAAEwBwAAAAI1MAgAAAABMAkAAAABMQoAAAABMAsAAAALMTM4MDMzMTg3MDEMAAAAATENAAAACDYvNy8yMDI0EAAAAAg2LzYvMjAyNHHsBHQ2htwIS+NGdTaG3AgsQ0lRLlRTWDpMTlIuSVFfUkVWRU5VRV9FU1RfQ0lRLkZZMjAyNC4uLi5FVVIBAAAAdl8NAAIAAAAQNzUxNSw4NDUyMzYxNzY3NAEOAAAABQAAAAEzAQAAAAEwAgAAAAoxMDAyMzc5MzQ1AwAAAAYxMDAxODAEAAAAATMGAAAAATAHAAAAAjUwCAAAAAEwCQAAAAExCgAAAAEwCwAAAAsxMzgwMDc5NTk3MQwAAAABMQ0AAAAINi82LzIwMjQQAAAACDYvNS8yMDI08Va50nmF3Aj3NPjSeYXcCCdDSVEuVFNFOjY0MDcuSVFfUkVWRU5VRV9FU1RfQ0lRLi4uLi5FVVIBAAAAl10NAAIAAAAQODgyLDYwNzAzNTU1Nzg0NwEOAAAABQAAAAIxMQEAAAABMAIAAAAKMTAwMzg5OTk5</t>
  </si>
  <si>
    <t>MwMAAAAGMTAwMTgwBAAAAAI1NgYAAAABMAcAAAACNTAIAAAAATAJAAAAATEKAAAAATALAAAACzEzODAzMjE1NTY1DAAAAAIxMg0AAAAINi83LzIwMjQQAAAACDYvNi8yMDI0Vtk4dTaG3AhW2Th1NobcCCpDSVEuVFNFOjYxNDEuSVFfRUJJVF9FU1RfQ0lRLkZZMjAyNS4uLi5FVVIBAAAA0FwNAAIAAAAQMzk3LDUxNjY2OTkwMDA2NAEOAAAABQAAAAEzAQAAAAEwAgAAAAoxMDAzNzU5NTc0AwAAAAYxMDAyMTUEAAAAATMGAAAAATAHAAAAAjUwCAAAAAEwCQAAAAExCgAAAAEwCwAAAAsxMzc1ODI1MjY0MwwAAAABMQ0AAAAINi83LzIwMjQQAAAACDYvNi8yMDI0cewEdDaG3Agyjlh0NobcCCdDSVEuVFNYOkxOUi5JUV9NQVJLRVRDQVAuMzEuMDUuMjAyMy5FVVIBAAAAdl8NAAIAAAAQMjU1Myw1NDg3MDE5ODM5OQEGAAAABQAAAAExAQAAAAstMjA0NjQ0ODA2MAMAAAACNTACAAAABjEwMDA1NAQAAAABMAcAAAAJNS8zMS8yMDIzLAm50nmF3Agrg/jSeYXcCCdDSVEuJEVVUlNFSy5JUV9MQVNUU0FMRVBSSUNFLjMxLjA1LjIwMjQBAAAAuOtaAAIAAAAKMCwwODc1MzQwMgD6xQR0NobcCGugV3Q2htwILENJUS5UU0U6NjQwNy5JUV9FQklUREFfRVNUX0NJUS5GWTIwMjQuLi4uRVVSAQAAAJddDQACAAAAEDExNyw4NTYwMTgyNzI4NzEBDgAAAAUAAAABMwEAAAABMAIAAAAKMTAwMzczNjI4NgMAAAAGMTAwMTg3BAAA</t>
  </si>
  <si>
    <t>AAI1NgYAAAABMAcAAAACNTAIAAAAATAJAAAAATEKAAAAATALAAAACzEzNzMxODI5NjM0DAAAAAExDQAAAAg2LzcvMjAyNBAAAAAJMy8zMS8yMDI0cewEdDaG3AjCMUd1NobcCClDSVEuVFNYOkxOUi5JUV9FQklUX0VTVF9DSVEuRlkyMDI1Li4uLkVVUgEAAAB2Xw0AAgAAABA3MDQsNjIwODQ2OTg3MDg2AQ4AAAAFAAAAATMBAAAAATACAAAACjEwMDIzNzkzNDYDAAAABjEwMDIxNQQAAAABMwYAAAABMAcAAAACNTAIAAAAATAJAAAAATEKAAAAATALAAAACzEzODAwNzk1ODk5DAAAAAExDQAAAAg2LzYvMjAyNBAAAAAINi81LzIwMjTxVrnSeYXcCE1uQ9N5hdwIIENJUS4uSVFfTUFSS0VUQ0FQLjMxLjA1LjIwMjQuRVVSBQAAAAEAAAAIAAAAFChJbnZhbGlkIElkZW50aWZpZXIpZ7I4dTaG3Ahnsjh1NobcCCFDSVEuWFRSQTpEVUUuSVFfUkVWLkZZMjAyMy4uLi5FVVIBAAAAtHMNAAIAAAAINDYyNywzMzQBCAAAAAUAAAABMQEAAAALLTIwMDQxNDk5MjcDAAAAAjUwAgAAAAMxMTIEAAAAATAHAAAACDYvNi8yMDI0CAAAAAoxMi8zMS8yMDIzCQAAAAEw+sUEdDaG3AhIWEd1NobcCC1DSVEuWFRSQTpEVUUuSVFfUkVWRU5VRV9FU1RfQ0lRLkZZMjAyNS4uLi5FVVIBAAAAtHMNAAIAAAAKNDk5NywwNjkyNgEOAAAABQAAAAEzAQAAAAEwAgAAAAoxMDAxNDcwMzg0AwAAAAYxMDAxODAEAAAAATMGAAAAATAHAAAAAjUw</t>
  </si>
  <si>
    <t>CAAAAAEwCQAAAAExCgAAAAEwCwAAAAsxMzgwODI0MDgwNQwAAAABMQ0AAAAINi83LzIwMjQQAAAACDYvNi8yMDI0cewEdDaG3Agvf0d1NobcCBxDSVEuWFRSQTpCTVcuSVFfRUJJVC4uLi4uRVVSAQAAAHrACgACAAAABTE3MDY5AQgAAAAFAAAAATEBAAAACy0xOTk2MDkxOTg3AwAAAAI1MAIAAAADNDAwBAAAAAEwBwAAAAg2LzUvMjAyNAgAAAAJMy8zMS8yMDI0CQAAAAEwcns903mF3Ahyez3TeYXcCC5DSVEuRU5YVFBBOk1DLklRX1JFVkVOVUVfRVNUX0NJUS5GWTIwMjUuLi4uRVVSAQAAAKD7AgACAAAACzk2ODg5LDM2NzE5AQ4AAAAFAAAAATMBAAAAATACAAAACjEwMDE3NjMwODQDAAAABjEwMDE4MAQAAAABMwYAAAABMAcAAAACNTAIAAAAATAJAAAAATEKAAAAATALAAAACzEzODA3MDc1OTkwDAAAAAExDQAAAAg2LzYvMjAyNBAAAAAINi81LzIwMjTxVrnSeYXcCE/89tJ5hdwIKkNJUS5PVENDSDowMDEyNjg0NjUuSVFfTklfRVNUX05PVEUuLi4uLkVVUgEAAAB+WQ0AAwAAAAAAUvmVGnqF3AgS7+IgeoXcCC5DSVEuTllTRTpBUFRWLklRX1JFVkVOVUVfRVNUX0NJUS5GWTIwMjMuLi4uRVVSAQAAAFTviwMCAAAAEDE4MjYxLDc3NTI0NTQ0MDUBDgAAAAUAAAABMwEAAAABMAIAAAAKMTAwMzM2ODA0NQMAAAAGMTAwMTgwBAAAAAEyBgAAAAEwBwAAAAI1MAgAAAABMAkAAAABMQoAAAABMAsAAAALMTM2MzEx</t>
  </si>
  <si>
    <t>Mzc0MTEMAAAAATENAAAACDYvNi8yMDI0EAAAAAoxMi8zMS8yMDIz9C+50nmF3Agrg/jSeYXcCCdDSVEuT1RDQ0g6MDAxMjY4NDY1LklRX05JLkZZMjAyMy4uLi5FVVIBAAAAflkNAAIAAAAKMTI3LDUyOTk3NAEIAAAABQAAAAExAQAAAAstMjAwODMyMjMxOQMAAAACNTACAAAAAjE1BAAAAAEwBwAAAAg2LzYvMjAyNAgAAAAKMTIvMzEvMjAyMwkAAAABMPrFBHQ2htwIw3RZdDaG3AgxQ0lRLk9UQ0NIOjAwMTI2ODQ2NS5JUV9FQklUX0VTVF9DSVEuRlkyMDI0Li4uLkVVUgEAAAB+WQ0AAwAAAAAAcewEdDaG3AiVJll0NobcCClDSVEuVFNYOkxOUi5JUV9FQklUX0VTVF9DSVEuRlkyMDIzLi4uLkVVUgEAAAB2Xw0AAgAAABA1MjksNjQ3ODIzNjgwMDA2AQ4AAAAFAAAAATMBAAAAATACAAAACjEwMDIzNzkzNDQDAAAABjEwMDIxNQQAAAABMwYAAAABMAcAAAACNTAIAAAAATAJAAAAATEKAAAAATALAAAACzEzNjc5NTYxMzA0DAAAAAExDQAAAAg2LzYvMjAyNBAAAAAKMTIvMzEvMjAyM/FWudJ5hdwIO9X20nmF3AgsQ0lRLlhUUkE6TUJHLklRX0VCSVREQV9FU1RfQ0lRLkZZMjAyNC4uLi5FVVIBAAAAFKEBAAIAAAALMjMxOTIsNDIxMzMBDgAAAAUAAAABMwEAAAABMAIAAAAKMTAwMTU3NjIzMwMAAAAGMTAwMTg3BAAAAAEzBgAAAAEwBwAAAAI1MAgAAAABMAkAAAABMQoAAAABMAsAAAALMTM4MDY2ODQwNTkMAAAA</t>
  </si>
  <si>
    <t>ATENAAAACDYvNi8yMDI0EAAAAAg2LzUvMjAyNPQvudJ5hdwIzg340nmF3AgtQ0lRLlRTRTo2NzcwLklRX1JFVkVOVUVfRVNUX0NJUS5GWTIwMjUuLi4uRVVSAQAAAE9YDQACAAAADzU1MjAsMzQ0MDk0ODIyMwEOAAAABQAAAAEzAQAAAAEwAgAAAAoxMDAxOTcxNjM0AwAAAAYxMDAxODAEAAAAAjU2BgAAAAEwBwAAAAI1MAgAAAABMAkAAAABMQoAAAABMAsAAAALMTM4MDg3MjI4OTMMAAAAATENAAAACDYvNi8yMDI0EAAAAAg2LzUvMjAyNPQvudJ5hdwIeJj30nmF3AgnQ0lRLiRFVVJDSEYuSVFfTEFTVFNBTEVQUklDRS4zMS4wNS4yMDI0AQAAALjrWgACAAAACzEsMDIwNTUyNzIxAPrFBHQ2htwIUlZVdDaG3AghQ0lRLlhUUkE6REVaLklRX1JFVi5GWTIwMjMuLi4uRVVSAQAAAFZwCQACAAAABjIwNjMsMgEIAAAABQAAAAExAQAAAAstMjAwNTYzNTAyMgMAAAACNTACAAAAAzExMgQAAAABMAcAAAAINi82LzIwMjQIAAAACjEyLzMxLzIwMjMJAAAAATD6xQR0NobcCMIxR3U2htwILUNJUS5FTlhUUEE6RlIuSVFfRUJJVERBX0VTVF9DSVEuRlkyMDI1Li4uLkVVUgEAAACGgAoAAgAAAAozMjU1LDgwMTU3AQ4AAAAFAAAAATMBAAAAATACAAAACjEwMDM1MDA2NTIDAAAABjEwMDE4NwQAAAABMwYAAAABMAcAAAACNTAIAAAAATAJAAAAATEKAAAAATALAAAACzEzODA3ODQxNzg4DAAAAAExDQAAAAg2LzYvMjAyNBAA</t>
  </si>
  <si>
    <t>AAAINi81LzIwMjTxVrnSeYXcCMNx99J5hdwIJ0NJUS5YVFJBOktSTi5JUV9SRVZFTlVFX0VTVF9DSVEuLi4uLkVVUgEAAADBYQ0AAgAAAAk1Mzg3LDIyNTYBDgAAAAUAAAACMTEBAAAAATACAAAACTE4MDEzNTkyNAMAAAAGMTAwMTgwBAAAAAEzBgAAAAEwBwAAAAI1MAgAAAABMAkAAAABMQoAAAABMAsAAAALMTM3OTQ5ODMyMTQMAAAAAjEyDQAAAAg2LzcvMjAyNBAAAAAINi82LzIwMjRW2Th1NobcCFbZOHU2htwIK0NJUS5PVENDSDowMDEyNjg0NjUuSVFfTklfRVNULkZZMjAyNS4uLi5FVVIBAAAAflkNAAMAAAAAAHHsBHQ2htwImdhYdDaG3AgtQ0lRLlRTRTo2OTAyLklRX1JFVkVOVUVfRVNUX0NJUS5GWTIwMjQuLi4uRVVSAQAAADxWDQACAAAAEDQzNzk4LDM1MTIwNjIwOTYBDgAAAAUAAAABMwEAAAABMAIAAAAKMTAwMjg4NTcyMQMAAAAGMTAwMTgwBAAAAAEzBgAAAAEwBwAAAAI1MAgAAAABMAkAAAABMQoAAAABMAsAAAALMTM3NDU5MTg5NDUMAAAAATENAAAACDYvNi8yMDI0EAAAAAkzLzMxLzIwMjT0L7nSeYXcCOiq+NJ5hdwIHENJUS4uSVFfRUJJVF9FU1RfQ0lRLi4uLi5FVVIFAAAAAAAAAAgAAAAUKEludmFsaWQgSWRlbnRpZmllcilgQdx2eoXcCEUvVXQ2htwILUNJUS5OWVNFOkFQVFYuSVFfRUJJVERBX0VTVF9DSVEuRlkyMDI1Li4uLkVVUgEAAABU74sDAgAAABAzMzQwLDI4OTc5NTczMjIz</t>
  </si>
  <si>
    <t>AQ4AAAAFAAAAATMBAAAAATACAAAACjEwMDMzNjgwNDcDAAAABjEwMDE4NwQAAAABMgYAAAABMAcAAAACNTAIAAAAATAJAAAAATEKAAAAATALAAAACzEzNzk4MDY2OTc2DAAAAAExDQAAAAg2LzYvMjAyNBAAAAAINi81LzIwMjT0L7nSeYXcCBxc+NJ5hdwIJENJUS5YVFJBOkRVRS5JUV9OSV9FU1QuRlkyMDI2Li4uLkVVUgEAAAC0cw0AAgAAAAkyMjgsMTEwNjUBDgAAAAUAAAABMwEAAAABMAIAAAAKMTAwMTQ3MDM4NQMAAAAGMTAwMjUwBAAAAAEzBgAAAAEwBwAAAAI1MAgAAAABMAkAAAABMQoAAAABMAsAAAALMTM4MDgyNDA1MjMMAAAAATENAAAACDYvNy8yMDI0EAAAAAg2LzYvMjAyNHHsBHQ2htwI3RVYdDaG3AgzQ0lRLk9UQ0NIOjAwMTI2ODQ2NS5JUV9FQklUREFfRVNUX0NJUS5GWTIwMjQuLi4uRVVSAQAAAH5ZDQADAAAAAABx7AR0NobcCDEKR3U2htwIJENJUS5UU0U6NjQwNy5JUV9OSV9FU1QuRlkyMDI2Li4uLkVVUgEAAACXXQ0AAwAAAAAAcewEdDaG3AjdFVh0NobcCCdDSVEuWFRSQTpHMUEuSVFfUkVWRU5VRV9FU1RfQ0lRLi4uLi5FVVIBAAAAMlcNAAIAAAAJNTUwOSwzMjc0AQ4AAAAFAAAAAjExAQAAAAEwAgAAAAkxNDk3NTc1MDMDAAAABjEwMDE4MAQAAAABMwYAAAABMAcAAAACNTAIAAAAATAJAAAAATEKAAAAATALAAAACzEzODAwNzQ4MTY1DAAAAAIxMg0AAAAINi83LzIwMjQQAAAACDYv</t>
  </si>
  <si>
    <t>Ni8yMDI0Vtk4dTaG3AhW2Th1NobcCCBDSVEuWFRSQTpERVouSVFfTkkuRlkyMDIzLi4uLkVVUgEAAABWcAkAAgAAAAQ4MSw5AQgAAAAFAAAAATEBAAAACy0yMDA1NjM1MDIyAwAAAAI1MAIAAAACMTUEAAAAATAHAAAACDYvNi8yMDI0CAAAAAoxMi8zMS8yMDIzCQAAAAEw+sUEdDaG3AjDdFl0NobcCCVDSVEuRU5YVFBBOkZSLklRX0VCSVREQS5GWTIwMjIuLi4uRVVSAQAAAIaACgACAAAABDE3MzkBCAAAAAUAAAABMQEAAAALLTIwMDc5NzM1NTYDAAAAAjUwAgAAAAQ0MDUxBAAAAAEwBwAAAAg2LzUvMjAyNAgAAAAKMTIvMzEvMjAyMgkAAAABMPQvudJ5hdwI6Kr40nmF3AgrQ0lRLkVOWFRQQTpNQy5JUV9FQklUX0VTVF9DSVEuRlkyMDI0Li4uLkVVUgEAAACg+wIAAgAAAAsyMzYzNCw1NTI4NgEOAAAABQAAAAEzAQAAAAEwAgAAAAoxMDAxNzYzMDgzAwAAAAYxMDAyMTUEAAAAATMGAAAAATAHAAAAAjUwCAAAAAEwCQAAAAExCgAAAAEwCwAAAAsxMzgwNzA3NjAwMgwAAAABMQ0AAAAINi82LzIwMjQQAAAACDYvNS8yMDI08Va50nmF3AjSS/fSeYXcCCFDSVEuVFNFOjYxNDEuSVFfUkVWLkZZMjAyMy4uLi5FVVIBAAAA0FwNAAIAAAALMzQ2MiwyMTI3NTcBCAAAAAUAAAABMQEAAAALLTIwMDI5Njg4MDADAAAAAjUwAgAAAAMxMTIEAAAAATAHAAAACDYvNi8yMDI0CAAAAAoxMi8zMS8yMDIzCQAAAAEw+sUEdDaG</t>
  </si>
  <si>
    <t>3AhIWEd1NobcCCRDSVEuVFNFOjYxNDEuSVFfTklfRVNULkZZMjAyNi4uLi5FVVIBAAAA0FwNAAMAAAAAAHHsBHQ2htwI3RVYdDaG3AgdQ0lRLk5ZU0U6QVBUVi5JUV9FQklULi4uLi5FVVIBAAAAVO+LAwIAAAAJMTgxMCwyMzU3AQgAAAAFAAAAATEBAAAACy0xOTk2NzAwNzIwAwAAAAI1MAIAAAADNDAwBAAAAAEwBwAAAAg2LzUvMjAyNAgAAAAJMy8zMS8yMDI0CQAAAAEwcns903mF3Ahyez3TeYXcCCVDSVEuTllTRTpBUFRWLklRX0VCSVRfRVNUX0NJUS4uLi4uRVVSAQAAAFTviwMCAAAADzIzNjIsNjMyMjg2NjI2NwEOAAAABQAAAAIxMQEAAAABMAIAAAAHMTkwODgwMgMAAAAGMTAwMjE1BAAAAAEyBgAAAAEwBwAAAAI1MAgAAAABMAkAAAABMQoAAAABMAsAAAALMTM3OTgwNjgzODIMAAAAAjEyDQAAAAg2LzYvMjAyNBAAAAAINi81LzIwMjRyez3TeYXcCHJ7PdN5hdwILENJUS5UU0U6Njc3MC5JUV9FQklUREFfRVNUX0NJUS5GWTIwMjQuLi4uRVVSAQAAAE9YDQACAAAAEDM1NywzODAwMjk1NTYyMzcBDgAAAAUAAAABMwEAAAABMAIAAAAKMTAwMTk3MTYyOQMAAAAGMTAwMTg3BAAAAAI1NgYAAAABMAcAAAACNTAIAAAAATAJAAAAATEKAAAAATALAAAACzEzNzQwMzM4MDgwDAAAAAExDQAAAAg2LzYvMjAyNBAAAAAJMy8zMS8yMDI09C+50nmF3Aii5vfSeYXcCCRDSVEuWFRSQTpCTVcuSVFfRUJJVF9FU1Rf</t>
  </si>
  <si>
    <t>Q0lRLi4uLi5FVVIBAAAAesAKAAIAAAAKMTYwMDksNTk1NwEOAAAABQAAAAIxMQEAAAABMAIAAAAJMTg1MTYxNTE4AwAAAAYxMDAyMTUEAAAAATMGAAAAATAHAAAAAjUwCAAAAAEwCQAAAAExCgAAAAEwCwAAAAsxMzgwNzg0MzY2NwwAAAACMTINAAAACDYvNi8yMDI0EAAAAAg2LzUvMjAyNHJ7PdN5hdwIcns903mF3AgkQ0lRLlhUUkE6REVaLklRX0VCSVRfRVNUX0NJUS4uLi4uRVVSAQAAAFZwCQACAAAABzEyNSwyMzUBDgAAAAUAAAACMTEBAAAAATACAAAABzE5MjQ5NjUDAAAABjEwMDIxNQQAAAABMwYAAAABMAcAAAACNTAIAAAAATAJAAAAATEKAAAAATALAAAACzEzNzk1MzA0ODk5DAAAAAIxMg0AAAAINi82LzIwMjQQAAAACDYvNS8yMDI0NdaPunmF3Ajta1R0NobcCClDSVEuWFRSQTpHMUEuSVFfTklfRVNUX05PVEUuRlkyMDI2Li4uLkVVUgEAAAAyVw0AAwAAACpJbmNsdWRlcyBBbW9ydGl6YXRpb24gb2YgSW50YW5naWJsZSBBc3NldHMA/j0tK3qF3AgciTgreoXcCC5DSVEuTllTRTpBUFRWLklRX1JFVkVOVUVfRVNUX0NJUS5GWTIwMjQuLi4uRVVSAQAAAFTviwMCAAAAEDE5NDQxLDY2NDQzNTc0ODIBDgAAAAUAAAABMwEAAAABMAIAAAAKMTAwMzM2ODA0NgMAAAAGMTAwMTgwBAAAAAEyBgAAAAEwBwAAAAI1MAgAAAABMAkAAAABMQoAAAABMAsAAAALMTM3OTgwNjcxMzIMAAAAATENAAAACDYvNi8y</t>
  </si>
  <si>
    <t>MDI0EAAAAAg2LzUvMjAyNPQvudJ5hdwIeJj30nmF3AgxQ0lRLk9UQ0NIOjAwMTI2ODQ2NS5JUV9FQklUX0VTVF9DSVEuRlkyMDI2Li4uLkVVUgEAAAB+WQ0AAwAAAAAAcewEdDaG3Aiax1d0NobcCBZDSVEuLklRX0VCSVREQS4uLi4uRVVSBQAAAAAAAAAIAAAAFChJbnZhbGlkIElkZW50aWZpZXIpae+3fXqF3AhFL1V0NobcCBxDSVEuVFNFOjY0MDcuSVFfRUJJVC4uLi4uRVVSAQAAAJddDQACAAAACTgwLDM2MzQwNQEIAAAABQAAAAExAQAAAAstMTk5NTIzNjI0MAMAAAACNTACAAAAAzQwMAQAAAABMAcAAAAINi81LzIwMjQIAAAACTMvMzEvMjAyNAkAAAABMGBB3HZ6hdwI+LlUdDaG3AghQ0lRLlRTRTo2OTAyLklRX1JFVi5GWTIwMjIuLi4uRVVSAQAAADxWDQACAAAADDQwODg2LDkzMTY5NwEIAAAABQAAAAExAQAAAAstMjA5MDg3MDkzNgMAAAACNTACAAAAAzExMgQAAAABMAcAAAAINi81LzIwMjQIAAAACTMvMzEvMjAyMgkAAAABMPQvudJ5hdwIw3H30nmF3AgbQ0lRLk9NOkFMRkEuSVFfRUJJVC4uLi4uRVVSAQAAADhoBgACAAAACjc5OCwxNDk3MDIBCAAAAAUAAAABMQEAAAALLTE5OTk2MjQyMjIDAAAAAjUwAgAAAAM0MDAEAAAAATAHAAAACDYvNS8yMDI0CAAAAAkzLzMxLzIwMjQJAAAAATBgQdx2eoXcCHd9VXQ2htwIJENJUS5YVFJBOkJNVy5JUV9FQklUREEuRlkyMDIyLi4uLkVVUgEAAAB6wAoA</t>
  </si>
  <si>
    <t>AgAAAAUxOTcwMQEIAAAABQAAAAExAQAAAAstMjAwNTIyODMzOAMAAAACNTACAAAABDQwNTEEAAAAATAHAAAACDYvNS8yMDI0CAAAAAoxMi8zMS8yMDIyCQAAAAEwLAm50nmF3AhjI/fSeYXcCDNDSVEuT1RDQ0g6MDAxMjY4NDY1LklRX0VCSVREQV9FU1RfQ0lRLkZZMjAyNi4uLi5FVVIBAAAAflkNAAMAAAAAAHHsBHQ2htwIMQpHdTaG3Ag0Q0lRLk9UQ0NIOjAwMTI2ODQ2NS5JUV9SRVZFTlVFX0VTVF9DSVEuRlkyMDI0Li4uLkVVUgEAAAB+WQ0AAwAAAAAAcewEdDaG3AgxCkd1NobcCCNDSVEuT006QUxGQS5JUV9OSV9FU1QuRlkyMDI2Li4uLkVVUgEAAAA4aAYAAgAAABA4NDEsMDE3ODQxMzk3NzQ1AQ4AAAAFAAAAATMBAAAAATACAAAACjEwMDExNjA1NTIDAAAABjEwMDI1MAQAAAABMwYAAAABMAcAAAACNTAIAAAAATAJAAAAATEKAAAAATALAAAACzEzODAzMzIwMzc5DAAAAAExDQAAAAg2LzcvMjAyNBAAAAAINi82LzIwMjRx7AR0NobcCN0VWHQ2htwIKkNJUS5YVFJBOkJNVy5JUV9FQklUX0VTVF9DSVEuRlkyMDI1Li4uLkVVUgEAAAB6wAoAAgAAAAoxNTcxOSw4NTI5AQ4AAAAFAAAAATMBAAAAATACAAAACjEwMDE2NjY0NTgDAAAABjEwMDIxNQQAAAABMwYAAAABMAcAAAACNTAIAAAAATAJAAAAATEKAAAAATALAAAACzEzODA3ODQzNTkxDAAAAAExDQAAAAg2LzYvMjAyNBAAAAAINi81LzIwMjT0L7nS</t>
  </si>
  <si>
    <t>eYXcCIy8Q9N5hdwIKkNJUS5YVFJBOktSTi5JUV9FQklUX0VTVF9DSVEuRlkyMDI1Li4uLkVVUgEAAADBYQ0AAgAAAAk0NTQsNzQ2NTEBDgAAAAUAAAABMwEAAAABMAIAAAAKMTAwMTY4MDQ1NwMAAAAGMTAwMjE1BAAAAAEzBgAAAAEwBwAAAAI1MAgAAAABMAkAAAABMQoAAAABMAsAAAALMTM3OTQ5ODEyNzUMAAAAATENAAAACDYvNy8yMDI0EAAAAAg2LzYvMjAyNDgTBXQ2htwIvbFYdDaG3AgtQ0lRLlRTRTo2OTAyLklRX1JFVkVOVUVfRVNUX0NJUS5GWTIwMjMuLi4uRVVSAQAAADxWDQACAAAAEDQzMTEzLDMzNTU4ODU3NDIBDgAAAAUAAAABMwEAAAABMAIAAAAKMTAwMjg4NTcyMAMAAAAGMTAwMTgwBAAAAAEzBgAAAAEwBwAAAAI1MAgAAAABMAkAAAABMQoAAAABMAsAAAALMTMyODgxNzc2MzgMAAAAATENAAAACDYvNi8yMDI0EAAAAAkzLzMxLzIwMjP0L7nSeYXcCKLm99J5hdwILENJUS5UU0U6Njc3MC5JUV9FQklUREFfRVNUX0NJUS5GWTIwMjMuLi4uRVVSAQAAAE9YDQACAAAAEDYyMCwwODg4NTg3ODA4MDMBDgAAAAUAAAABMwEAAAABMAIAAAAKMTAwMTk3MTYyNAMAAAAGMTAwMTg3BAAAAAI1NgYAAAABMAcAAAACNTAIAAAAATAJAAAAATEKAAAAATALAAAACzEzMjg5MDc0NDk0DAAAAAExDQAAAAg2LzYvMjAyNBAAAAAJMy8zMS8yMDIz9C+50nmF3AhP/PbSeYXcCCJDSVEuVFNFOjY5MDIuSVFfRUJJ</t>
  </si>
  <si>
    <t>VC5GWTIwMjIuLi4uRVVSAQAAADxWDQACAAAACzI2MzEsNDk1MTM4AQgAAAAFAAAAATEBAAAACy0yMDkwODcwOTM2AwAAAAI1MAIAAAADNDAwBAAAAAEwBwAAAAg2LzUvMjAyNAgAAAAJMy8zMS8yMDIyCQAAAAEw9C+50nmF3AiklUPTeYXcCCZDSVEuWFRSQTpLUk4uSVFfRUJJVERBX0VTVF9DSVEuLi4uLkVVUgEAAADBYQ0AAgAAAAg1NTcsMTc0NwEOAAAABQAAAAIxMQEAAAABMAIAAAAJMTgwMTM1OTI0AwAAAAYxMDAxODcEAAAAATMGAAAAATAHAAAAAjUwCAAAAAEwCQAAAAExCgAAAAEwCwAAAAsxMzc5NDk4MzIxOAwAAAACMTINAAAACDYvNy8yMDI0EAAAAAg2LzYvMjAyNGeyOHU2htwIZ7I4dTaG3AgrQ0lRLk9NOkFMRkEuSVFfRUJJVERBX0VTVF9DSVEuRlkyMDI1Li4uLkVVUgEAAAA4aAYAAgAAABAxMjY1LDMxMDM5NDgxMTg3AQ4AAAAFAAAAATMBAAAAATACAAAACjEwMDExNjA1NTEDAAAABjEwMDE4NwQAAAABMwYAAAABMAcAAAACNTAIAAAAATAJAAAAATEKAAAAATALAAAACzEzODAzMzE4NTk5DAAAAAExDQAAAAg2LzcvMjAyNBAAAAAINi82LzIwMjRx7AR0NobcCDEKR3U2htwIIkNJUS5YVFJBOkcxQS5JUV9FQklULkZZMjAyMi4uLi5FVVIBAAAAMlcNAAIAAAAHNDgyLDczNwEIAAAABQAAAAExAQAAAAstMjAwNzAzMzYzMQMAAAACNTACAAAAAzQwMAQAAAABMAcAAAAINi81LzIwMjQIAAAACjEy</t>
  </si>
  <si>
    <t>LzMxLzIwMjIJAAAAATD0L7nSeYXcCE1uQ9N5hdwIKENJUS5PTTpBTEZBLklRX05JX0VTVF9OT1RFLkZZMjAyNC4uLi5FVVIBAAAAOGgGAAMAAAAqSW5jbHVkZXMgQW1vcnRpemF0aW9uIG9mIEludGFuZ2libGUgQXNzZXRzAP49LSt6hdwIHIk4K3qF3AgkQ0lRLlRTRTo2NDA3LklRX0VCSVRfRVNUX0NJUS4uLi4uRVVSAQAAAJddDQACAAAAEDEwNyw2OTk1OTM3NTk0NTMBDgAAAAUAAAACMTEBAAAAATACAAAACjEwMDM4OTk5OTMDAAAABjEwMDIxNQQAAAACNTYGAAAAATAHAAAAAjUwCAAAAAEwCQAAAAExCgAAAAEwCwAAAAsxMzgwMzIxNTU3MQwAAAACMTINAAAACDYvNi8yMDI0EAAAAAg2LzUvMjAyNDXWj7p5hdwI+LlUdDaG3AgsQ0lRLlhUUkE6RFVFLklRX0VCSVREQV9FU1RfQ0lRLkZZMjAyNi4uLi5FVVIBAAAAtHMNAAIAAAAJNDg1LDM3MDE2AQ4AAAAFAAAAATMBAAAAATACAAAACjEwMDE0NzAzODUDAAAABjEwMDE4NwQAAAABMwYAAAABMAcAAAACNTAIAAAAATAJAAAAATEKAAAAATALAAAACzEzODA4MjQwNTgzDAAAAAExDQAAAAg2LzcvMjAyNBAAAAAINi82LzIwMjRx7AR0NobcCC9/R3U2htwIHUNJUS5PTTpBTEZBLklRX05JX0VTVC4uLi4uRVVSAQAAADhoBgACAAAAEDcyOSw2NzMyNDg1MTM1NjEBDgAAAAUAAAACMTEBAAAAATACAAAACDI5Mzg1NjQ5AwAAAAYxMDAyNTAEAAAAATMGAAAAATAH</t>
  </si>
  <si>
    <t>AAAAAjUwCAAAAAEwCQAAAAExCgAAAAEwCwAAAAsxMzgwMzMyMDg5MgwAAAACMTINAAAACDYvNi8yMDI0EAAAAAg2LzUvMjAyNGBB3HZ6hdwId31VdDaG3AgkQ0lRLlhUUkE6RzFBLklRX05JX0VTVC5GWTIwMjUuLi4uRVVSAQAAADJXDQACAAAACTQ2Miw3NjM5NAEOAAAABQAAAAEzAQAAAAEwAgAAAAoxMDAxNTQ4MDg0AwAAAAYxMDAyNTAEAAAAATMGAAAAATAHAAAAAjUwCAAAAAEwCQAAAAExCgAAAAEwCwAAAAsxMzgwMDc0NjIxMQwAAAABMQ0AAAAINi83LzIwMjQQAAAACDYvNi8yMDI0OBMFdDaG3Aix/1h0NobcCCRDSVEuWFRSQTpNQkcuSVFfRUJJVERBLkZZMjAyMi4uLi5FVVIBAAAAFKEBAAIAAAAFMjExNjUBCAAAAAUAAAABMQEAAAALLTIwMDU5OTUwMTQDAAAAAjUwAgAAAAQ0MDUxBAAAAAEwBwAAAAg2LzUvMjAyNAgAAAAKMTIvMzEvMjAyMgkAAAABMPQvudJ5hdwIK4P40nmF3AgpQ0lRLlhUUkE6REVaLklRX05JX0VTVF9OT1RFLkZZMjAyNi4uLi5FVVIBAAAAVnAJAAMAAABPSW5jbHVkZXMgQW1vcnRpemF0aW9uIG9mIEludGFuZ2libGUgQXNzZXRzIGFuZCBTdG9jayBCYXNlZCBDb21wZW5zYXRpb24gRXhwZW5zZQD+PS0reoXcCC2wOCt6hdwIJENJUS5UU0U6NjkwMi5JUV9FQklUX0VTVF9DSVEuLi4uLkVVUgEAAAA8Vg0AAgAAABA0Mjk1LDkwMzI2NDA3NjQ2AQ4AAAAFAAAAAjExAQAAAAEw</t>
  </si>
  <si>
    <t>AgAAAAoxMDAzMTk3MzU0AwAAAAYxMDAyMTUEAAAAATMGAAAAATAHAAAAAjUwCAAAAAEwCQAAAAExCgAAAAEwCwAAAAsxMzgwODQ1ODE4MAwAAAACMTINAAAACDYvNi8yMDI0EAAAAAg2LzUvMjAyNHJ7PdN5hdwIcns903mF3AgsQ0lRLlRTRTo2NDA3LklRX0VCSVREQV9FU1RfQ0lRLkZZMjAyNi4uLi5FVVIBAAAAl10NAAIAAAAQMTk4LDM0ODU4NDEwNjE2OAEOAAAABQAAAAEzAQAAAAEwAgAAAAoxMDAzODk5OTk0AwAAAAYxMDAxODcEAAAAAjU2BgAAAAEwBwAAAAI1MAgAAAABMAkAAAABMQoAAAABMAsAAAALMTM3OTk3NzY4MjcMAAAAATENAAAACDYvNy8yMDI0EAAAAAg2LzYvMjAyNHHsBHQ2htwIwjFHdTaG3AgsQ0lRLlhUUkE6Qk1XLklRX0VCSVREQV9FU1RfQ0lRLkZZMjAyMy4uLi5FVVIBAAAAesAKAAIAAAALMjY2NjcsMDg1MTcBDgAAAAUAAAABMwEAAAABMAIAAAAKMTAwMTU4NzEzMQMAAAAGMTAwMTg3BAAAAAEzBgAAAAEwBwAAAAI1MAgAAAABMAkAAAABMQoAAAABMAsAAAALMTM2OTE3OTI4ODcMAAAAATENAAAACDYvNi8yMDI0EAAAAAoxMi8zMS8yMDIz9C+50nmF3AiX0fjSeYXcCCtDSVEuTllTRTpBUFRWLklRX0VCSVRfRVNUX0NJUS5GWTIwMjUuLi4uRVVSAQAAAFTviwMCAAAAEDI1NzYsMzc2Nzk4NzkyOTMBDgAAAAUAAAABMwEAAAABMAIAAAAKMTAwMzM2ODA0NwMAAAAGMTAwMjE1BAAA</t>
  </si>
  <si>
    <t>AAEyBgAAAAEwBwAAAAI1MAgAAAABMAkAAAABMQoAAAABMAsAAAALMTM3OTgwNjY5NzAMAAAAATENAAAACDYvNi8yMDI0EAAAAAg2LzUvMjAyNPQvudJ5hdwIjLxD03mF3AgkQ0lRLlhUUkE6REVaLklRX05JX0VTVC5GWTIwMjQuLi4uRVVSAQAAAFZwCQACAAAABTg5LDMyAQ4AAAAFAAAAATMBAAAAATACAAAACjEwMDM0NDgxNTMDAAAABjEwMDI1MAQAAAABMwYAAAABMAcAAAACNTAIAAAAATAJAAAAATEKAAAAATALAAAACzEzODAwNzIxNTA3DAAAAAExDQAAAAg2LzcvMjAyNBAAAAAINi82LzIwMjRx7AR0NobcCPVNWXQ2htwII0NJUS5UU1g6TE5SLklRX0VCSVREQS5GWTIwMjIuLi4uRVVSAQAAAHZfDQACAAAACjY4MSw3MjM0OTYBCAAAAAUAAAABMQEAAAALLTIwMDQxNDg0MTMDAAAAAjUwAgAAAAQ0MDUxBAAAAAEwBwAAAAg2LzUvMjAyNAgAAAAKMTIvMzEvMjAyMgkAAAABMPQvudJ5hdwI0kv30nmF3AgcQ0lRLlhUUkE6S1JOLklRX0VCSVQuLi4uLkVVUgEAAADBYQ0AAgAAAAczMTgsNzY5AQgAAAAFAAAAATEBAAAACy0xOTk3MDU0NjYwAwAAAAI1MAIAAAADNDAwBAAAAAEwBwAAAAg2LzUvMjAyNAgAAAAJMy8zMS8yMDI0CQAAAAEwYEHcdnqF3AjbM1N0NobcCCpDSVEuVFNFOjY5MDIuSVFfRUJJVF9FU1RfQ0lRLkZZMjAyMy4uLi5FVVIBAAAAPFYNAAIAAAAQMjkxOSw4MjU0OTYyOTcxMgEOAAAABQAA</t>
  </si>
  <si>
    <t>AAEzAQAAAAEwAgAAAAoxMDAyODg1NzIwAwAAAAYxMDAyMTUEAAAAATMGAAAAATAHAAAAAjUwCAAAAAEwCQAAAAExCgAAAAEwCwAAAAsxMzI4ODg1OTcwOAwAAAABMQ0AAAAINi82LzIwMjQQAAAACTMvMzEvMjAyM/QvudJ5hdwIK4P40nmF3AgkQ0lRLlhUUkE6RzFBLklRX0VCSVREQS5GWTIwMjIuLi4uRVVSAQAAADJXDQACAAAABzYyNywyNjEBCAAAAAUAAAABMQEAAAALLTIwMDcwMzM2MzEDAAAAAjUwAgAAAAQ0MDUxBAAAAAEwBwAAAAg2LzUvMjAyNAgAAAAKMTIvMzEvMjAyMgkAAAABMPQvudJ5hdwI0kv30nmF3AgsQ0lRLlhUUkE6RFVFLklRX0VCSVREQV9FU1RfQ0lRLkZZMjAyNC4uLi5FVVIBAAAAtHMNAAIAAAAJMzg5LDc5ODE1AQ4AAAAFAAAAATMBAAAAATACAAAACjEwMDEzNjE5MjADAAAABjEwMDE4NwQAAAABMwYAAAABMAcAAAACNTAIAAAAATAJAAAAATEKAAAAATALAAAACzEzODA4MjQwOTM5DAAAAAExDQAAAAg2LzcvMjAyNBAAAAAINi82LzIwMjRx7AR0NobcCEhYR3U2htwIHkNJUS5UU0U6NjE0MS5JUV9FQklUREEuLi4uLkVVUgEAAADQXA0AAgAAAAo0ODYsODU2MTQyAQgAAAAFAAAAATEBAAAACy0xOTkzOTY3MzAyAwAAAAI1MAIAAAAENDA1MQQAAAABMAcAAAAINi81LzIwMjQIAAAACTMvMzEvMjAyNAkAAAABMGBB3HZ6hdwI0kRUdDaG3AglQ0lRLk9UQ0NIOjAwMTI2ODQ2NS5JUV9F</t>
  </si>
  <si>
    <t>QklUREEuLi4uLkVVUgEAAAB+WQ0AAgAAAAoxODgsODc3NTg2AQgAAAAFAAAAATEBAAAACy0yMDA4MzIwMzA5AwAAAAI1MAIAAAAENDA1MQQAAAABMAcAAAAINi81LzIwMjQIAAAACjEyLzMxLzIwMjMJAAAAATBgQdx2eoXcCGBB3HZ6hdwIKkNJUS5YVFJBOkJNVy5JUV9FQklUX0VTVF9DSVEuRlkyMDIzLi4uLkVVUgEAAAB6wAoAAgAAAAsxNzk4OSwzNTQzMwEOAAAABQAAAAEzAQAAAAEwAgAAAAoxMDAxNTg3MTMxAwAAAAYxMDAyMTUEAAAAATMGAAAAATAHAAAAAjUwCAAAAAEwCQAAAAExCgAAAAEwCwAAAAsxMzcxMTQ2MTg1NwwAAAABMQ0AAAAINi82LzIwMjQQAAAACjEyLzMxLzIwMjP0L7nSeYXcCMNx99J5hdwIH0NJUS5PTTpBTEZBLklRX05JLkZZMjAyMy4uLi5FVVIBAAAAOGgGAAIAAAAKNTY5LDQ0NzQ3MQEIAAAABQAAAAExAQAAAAstMjAwNDE3NTA2OAMAAAACNTACAAAAAjE1BAAAAAEwBwAAAAg2LzYvMjAyNAgAAAAKMTIvMzEvMjAyMwkAAAABMPrFBHQ2htwIw3RZdDaG3AgpQ0lRLlhUUkE6REVaLklRX05JX0VTVF9OT1RFLkZZMjAyNC4uLi5FVVIBAAAAVnAJAAMAAABPSW5jbHVkZXMgQW1vcnRpemF0aW9uIG9mIEludGFuZ2libGUgQXNzZXRzIGFuZCBTdG9jayBCYXNlZCBDb21wZW5zYXRpb24gRXhwZW5zZQD+PS0reoXcCC2wOCt6hdwIHkNJUS5UU0U6NjE0MS5JUV9OSV9FU1QuLi4uLkVV</t>
  </si>
  <si>
    <t>UgEAAADQXA0AAwAAAAAAYEHcdnqF3AjQHVR0NobcCCtDSVEuRU5YVFBBOkZSLklRX0VCSVRfRVNUX0NJUS5GWTIwMjQuLi4uRVVSAQAAAIaACgACAAAACTk3NCwxNTk4NwEOAAAABQAAAAEzAQAAAAEwAgAAAAoxMDAyMzU4MTk1AwAAAAYxMDAyMTUEAAAAATMGAAAAATAHAAAAAjUwCAAAAAEwCQAAAAExCgAAAAEwCwAAAAsxMzgwNzg0MTg0OAwAAAABMQ0AAAAINi82LzIwMjQQAAAACDYvNS8yMDI08Va50nmF3AjSS/fSeYXcCBxDSVEuWFRSQTpERVouSVFfRUJJVC4uLi4uRVVSAQAAAFZwCQACAAAABTEyMCwxAQgAAAAFAAAAATEBAAAACy0xOTk3NTAwNDU2AwAAAAI1MAIAAAADNDAwBAAAAAEwBwAAAAg2LzUvMjAyNAgAAAAJMy8zMS8yMDI0CQAAAAEwYEHcdnqF3Ajta1R0NobcCBtDSVEuWFRSQTpEVUUuSVFfUkVWLi4uLi5FVVIBAAAAtHMNAAIAAAAINDcxMSwwODgBCAAAAAUAAAABMQEAAAALLTE5OTQ0NzE2NDIDAAAAAjUwAgAAAAMxMTIEAAAAATAHAAAACDYvNi8yMDI0CAAAAAkzLzMxLzIwMjQJAAAAATBnsjh1NobcCGeyOHU2htwILENJUS5UU0U6NjE0MS5JUV9FQklUREFfRVNUX0NJUS5GWTIwMjUuLi4uRVVSAQAAANBcDQACAAAADzU3Nyw0MDg5ODMwMTc5MwEOAAAABQAAAAEzAQAAAAEwAgAAAAoxMDAzNzU5NTc0AwAAAAYxMDAxODcEAAAAATMGAAAAATAHAAAAAjUwCAAAAAEwCQAAAAExCgAA</t>
  </si>
  <si>
    <t>AAEwCwAAAAsxMzc1NzA5MTQyMgwAAAABMQ0AAAAINi83LzIwMjQQAAAACDYvNi8yMDI0cewEdDaG3AhIWEd1NobcCC5DSVEuRU5YVFBBOkZSLklRX1JFVkVOVUVfRVNUX0NJUS5GWTIwMjQuLi4uRVVSAQAAAIaACgACAAAACjIyNzAxLDg1MDcBDgAAAAUAAAABMwEAAAABMAIAAAAKMTAwMjM1ODE5NQMAAAAGMTAwMTgwBAAAAAEzBgAAAAEwBwAAAAI1MAgAAAABMAkAAAABMQoAAAABMAsAAAALMTM4MDgxNDkxMzUMAAAAATENAAAACDYvNi8yMDI0EAAAAAg2LzUvMjAyNPFWudJ5hdwI9zT40nmF3AgkQ0lRLlhUUkE6RFVFLklRX05JX0VTVC5GWTIwMjQuLi4uRVVSAQAAALRzDQACAAAACTE1Myw5MDg4MwEOAAAABQAAAAEzAQAAAAEwAgAAAAoxMDAxMzYxOTIwAwAAAAYxMDAyNTAEAAAAATMGAAAAATAHAAAAAjUwCAAAAAEwCQAAAAExCgAAAAEwCwAAAAsxMzgwODI0MDkzMwwAAAABMQ0AAAAINi83LzIwMjQQAAAACDYvNi8yMDI0cewEdDaG3AjDdFl0NobcCB5DSVEuWFRSQTpLUk4uSVFfRUJJVERBLi4uLi5FVVIBAAAAwWENAAIAAAAHNDY5LDczNAEIAAAABQAAAAExAQAAAAstMTk5NzA1NDY2MAMAAAACNTACAAAABDQwNTEEAAAAATAHAAAACDYvNS8yMDI0CAAAAAkzLzMxLzIwMjQJAAAAATBgQdx2eoXcCNszU3Q2htwIKUNJUS5UU0U6NjQwNy5JUV9OSV9FU1RfTk9URS5GWTIwMjUuLi4uRVVSAQAAAJdd</t>
  </si>
  <si>
    <t>DQADAAAAAAD+PS0reoXcCByJOCt6hdwIJENJUS5UU0U6NjQwNy5JUV9OSV9FU1QuRlkyMDI0Li4uLkVVUgEAAACXXQ0AAwAAAAAAcewEdDaG3Aj1TVl0NobcCCFDSVEuWFRSQTpCTVcuSVFfUkVWLkZZMjAyMi4uLi5FVVIBAAAAesAKAAIAAAAGMTA3NDg4AQgAAAAFAAAAATEBAAAACy0yMDA1MjI4MzM4AwAAAAI1MAIAAAADMTEyBAAAAAEwBwAAAAg2LzUvMjAyNAgAAAAKMTIvMzEvMjAyMgkAAAABMCwJudJ5hdwIYyP30nmF3AgqQ0lRLlhUUkE6TUJHLklRX0VCSVRfRVNUX0NJUS5GWTIwMjQuLi4uRVVSAQAAABShAQACAAAACzE2NjgzLDg3ODg2AQ4AAAAFAAAAATMBAAAAATACAAAACjEwMDE1NzYyMzMDAAAABjEwMDIxNQQAAAABMwYAAAABMAcAAAACNTAIAAAAATAJAAAAATEKAAAAATALAAAACzEzODA2NjgyNDAyDAAAAAExDQAAAAg2LzYvMjAyNBAAAAAINi81LzIwMjT0L7nSeYXcCPc0+NJ5hdwIHENJUS5UU0U6Njc3MC5JUV9FQklULi4uLi5FVVIBAAAAT1gNAAIAAAAKMTExLDI2MTA5NAEIAAAABQAAAAExAQAAAAstMTk5NTU0NDA4MAMAAAACNTACAAAAAzQwMAQAAAABMAcAAAAINi81LzIwMjQIAAAACTMvMzEvMjAyNAkAAAABMHJ7PdN5hdwIcns903mF3AgqQ0lRLlRTRTo2OTAyLklRX0VCSVRfRVNUX0NJUS5GWTIwMjUuLi4uRVVSAQAAADxWDQACAAAAEDQyOTUsOTAzMjY0MDc2NDYBDgAAAAUA</t>
  </si>
  <si>
    <t>AAABMwEAAAABMAIAAAAKMTAwMzE5NzM1NAMAAAAGMTAwMjE1BAAAAAEzBgAAAAEwBwAAAAI1MAgAAAABMAkAAAABMQoAAAABMAsAAAALMTM4MDg0NTgxODAMAAAAATENAAAACDYvNi8yMDI0EAAAAAg2LzUvMjAyNPQvudJ5hdwIpJVD03mF3AgsQ0lRLlRTWDpMTlIuSVFfUkVWRU5VRV9FU1RfQ0lRLkZZMjAyMy4uLi5FVVIBAAAAdl8NAAIAAAAQNjYxMywxMzgyNjY2MDQ2OAEOAAAABQAAAAEzAQAAAAEwAgAAAAoxMDAyMzc5MzQ0AwAAAAYxMDAxODAEAAAAATMGAAAAATAHAAAAAjUwCAAAAAEwCQAAAAExCgAAAAEwCwAAAAsxMzY3OTU2MTk4OAwAAAABMQ0AAAAINi82LzIwMjQQAAAACjEyLzMxLzIwMjPxVrnSeYXcCMNx99J5hdwIGkNJUS5UU0U6NjQwNy5JUV9OSS4uLi4uRVVSAQAAAJddDQACAAAACTUxLDA5NTc4MQEIAAAABQAAAAExAQAAAAstMTk5NTIzNjI0MAMAAAACNTACAAAAAjE1BAAAAAEwBwAAAAg2LzUvMjAyNAgAAAAJMy8zMS8yMDI0CQAAAAEwYEHcdnqF3Aj4uVR0NobcCCZDSVEuVFNFOjY0MDcuSVFfRUJJVERBX0VTVF9DSVEuLi4uLkVVUgEAAACXXQ0AAgAAABAxNTMsMjYyMTg0NTQwOTMzAQ4AAAAFAAAAAjExAQAAAAEwAgAAAAoxMDAzODk5OTkzAwAAAAYxMDAxODcEAAAAAjU2BgAAAAEwBwAAAAI1MAgAAAABMAkAAAABMQoAAAABMAsAAAALMTM3OTk3NzY1NjkMAAAAAjEyDQAAAAg2</t>
  </si>
  <si>
    <t>LzcvMjAyNBAAAAAINi82LzIwMjRW2Th1NobcCFbZOHU2htwIKUNJUS5YVFJBOkcxQS5JUV9OSV9FU1RfTk9URS5GWTIwMjQuLi4uRVVSAQAAADJXDQADAAAAKkluY2x1ZGVzIEFtb3J0aXphdGlvbiBvZiBJbnRhbmdpYmxlIEFzc2V0cwD+PS0reoXcCByJOCt6hdwIFENJUS4uSVFfRUJJVC4uLi4uRVVSBQAAAAAAAAAIAAAAFChJbnZhbGlkIElkZW50aWZpZXIpae+3fXqF3AhFL1V0NobcCC1DSVEuWFRSQTpLUk4uSVFfUkVWRU5VRV9FU1RfQ0lRLkZZMjAyNS4uLi5FVVIBAAAAwWENAAIAAAAKNTY3NiwxNDM3MQEOAAAABQAAAAEzAQAAAAEwAgAAAAoxMDAxNjgwNDU3AwAAAAYxMDAxODAEAAAAATMGAAAAATAHAAAAAjUwCAAAAAEwCQAAAAExCgAAAAEwCwAAAAsxMzc5NDk4MTI5OQwAAAABMQ0AAAAINi83LzIwMjQQAAAACDYvNi8yMDI0OBMFdDaG3AjVpkd1NobcCClDSVEuWFRSQTpLUk4uSVFfTklfRVNUX05PVEUuRlkyMDI1Li4uLkVVUgEAAADBYQ0AAwAAACpJbmNsdWRlcyBBbW9ydGl6YXRpb24gb2YgSW50YW5naWJsZSBBc3NldHMA/j0tK3qF3AgtsDgreoXcCCpDSVEuWFRSQTpEVUUuSVFfRUJJVF9FU1RfQ0lRLkZZMjAyNi4uLi5FVVIBAAAAtHMNAAIAAAAGMzczLDc1AQ4AAAAFAAAAATMBAAAAATACAAAACjEwMDE0NzAzODUDAAAABjEwMDIxNQQAAAABMwYAAAABMAcAAAACNTAIAAAAATAJAAAA</t>
  </si>
  <si>
    <t>ATEKAAAAATALAAAACzEzODA4MjQwNTU5DAAAAAExDQAAAAg2LzcvMjAyNBAAAAAINi82LzIwMjRx7AR0NobcCF7uV3Q2htwIIkNJUS5YVFJBOkRFWi5JUV9FQklULkZZMjAyMy4uLi5FVVIBAAAAVnAJAAIAAAAFMTMyLDYBCAAAAAUAAAABMQEAAAALLTIwMDU2MzUwMjIDAAAAAjUwAgAAAAM0MDAEAAAAATAHAAAACDYvNi8yMDI0CAAAAAoxMi8zMS8yMDIzCQAAAAEw+sUEdDaG3Aj1TVl0NobcCCJDSVEuVFNFOjY0MDcuSVFfRUJJVC5GWTIwMjMuLi4uRVVSAQAAAJddDQACAAAACjE0Niw1ODI0MzYBCAAAAAUAAAABMQEAAAALLTIwMzk1NTcxMDQDAAAAAjUwAgAAAAM0MDAEAAAAATAHAAAACDYvNi8yMDI0CAAAAAkzLzMxLzIwMjMJAAAAATD6xQR0NobcCPVNWXQ2htwINENJUS5PVENDSDowMDEyNjg0NjUuSVFfUkVWRU5VRV9FU1RfQ0lRLkZZMjAyNi4uLi5FVVIBAAAAflkNAAMAAAAAAHHsBHQ2htwIMQpHdTaG3AgoQ0lRLk9UQ0NIOjAwMTI2ODQ2NS5JUV9SRVYuRlkyMDIzLi4uLkVVUgEAAAB+WQ0AAgAAAAsyMTA2LDEyNDc1MwEIAAAABQAAAAExAQAAAAstMjAwODMyMjMxOQMAAAACNTACAAAAAzExMgQAAAABMAcAAAAINi82LzIwMjQIAAAACjEyLzMxLzIwMjMJAAAAATD6xQR0NobcCDEKR3U2htwIMENJUS5PVENDSDowMDEyNjg0NjUuSVFfTklfRVNUX05PVEUuRlkyMDI0Li4uLkVVUgEAAAB+WQ0A</t>
  </si>
  <si>
    <t>AwAAAAAA9AnoJXqF3AjWavIleoXcCC1DSVEuWFRSQTpERVouSVFfUkVWRU5VRV9FU1RfQ0lRLkZZMjAyNC4uLi5FVVIBAAAAVnAJAAIAAAAGMjAwOCwzAQ4AAAAFAAAAATMBAAAAATACAAAACjEwMDM0NDgxNTMDAAAABjEwMDE4MAQAAAABMwYAAAABMAcAAAACNTAIAAAAATAJAAAAATEKAAAAATALAAAACzEzNzU2MTczNTc4DAAAAAExDQAAAAg2LzcvMjAyNBAAAAAINi82LzIwMjRx7AR0NobcCMIxR3U2htwIJUNJUS5FTlhUUEE6TUMuSVFfRUJJVERBLkZZMjAyMi4uLi5FVVIBAAAAoPsCAAIAAAAFMjMyNTMBCAAAAAUAAAABMQEAAAALLTIwMTA2MDA2NzADAAAAAjUwAgAAAAQ0MDUxBAAAAAEwBwAAAAg2LzUvMjAyNAgAAAAKMTIvMzEvMjAyMgkAAAABMPQvudJ5hdwIeJj30nmF3AgoQ0lRLlhUUkE6TUJHLklRX01BUktFVENBUC4zMS4wNS4yMDIzLkVVUgEAAAAUoQEAAgAAAAw3NDY0Miw1NTg2NzcBBgAAAAUAAAABMQEAAAALLTIwNDgxNDQ0ODUDAAAAAjUwAgAAAAYxMDAwNTQEAAAAATAHAAAACTUvMzEvMjAyMywJudJ5hdwI1b/30nmF3AgeQ0lRLlhUUkE6RzFBLklRX05JX0VTVC4uLi4uRVVSAQAAADJXDQACAAAACDQ0NSw2MDg2AQ4AAAAFAAAAAjExAQAAAAEwAgAAAAkxNDk3NTc1MDMDAAAABjEwMDI1MAQAAAABMwYAAAABMAcAAAACNTAIAAAAATAJAAAAATEKAAAAATALAAAACzEzODAwNzQ3MjQx</t>
  </si>
  <si>
    <t>DAAAAAIxMg0AAAAINi82LzIwMjQQAAAACDYvNS8yMDI0YEHcdnqF3AiUgVN0NobcCCRDSVEuWFRSQTpHMUEuSVFfRUJJVF9FU1RfQ0lRLi4uLi5FVVIBAAAAMlcNAAIAAAAINjI1LDU4OTMBDgAAAAUAAAACMTEBAAAAATACAAAACTE0OTc1NzUwMwMAAAAGMTAwMjE1BAAAAAEzBgAAAAEwBwAAAAI1MAgAAAABMAkAAAABMQoAAAABMAsAAAALMTM4MDA3NDcyMzMMAAAAAjEyDQAAAAg2LzYvMjAyNBAAAAAINi81LzIwMjQ11o+6eYXcCJSBU3Q2htwILENJUS5UU0U6NjE0MS5JUV9FQklUREFfRVNUX0NJUS5GWTIwMjYuLi4uRVVSAQAAANBcDQACAAAAEDYyOCw2NzI5NDQ4OTQ5ODEBDgAAAAUAAAABMwEAAAABMAIAAAAKMTAwNTMxOTkzMgMAAAAGMTAwMTg3BAAAAAEzBgAAAAEwBwAAAAI1MAgAAAABMAkAAAABMQoAAAABMAsAAAALMTM3NTcwOTE1ODAMAAAAATENAAAACDYvNy8yMDI0EAAAAAg2LzYvMjAyNHHsBHQ2htwISFhHdTaG3AgoQ0lRLk9NOkFMRkEuSVFfTklfRVNUX05PVEUuRlkyMDI2Li4uLkVVUgEAAAA4aAYAAwAAACpJbmNsdWRlcyBBbW9ydGl6YXRpb24gb2YgSW50YW5naWJsZSBBc3NldHMA/j0tK3qF3AgciTgreoXcCCBDSVEuWFRSQTpEVUUuSVFfTkkuRlkyMDIzLi4uLkVVUgEAAAC0cw0AAgAAAAcxMTEsOTgxAQgAAAAFAAAAATEBAAAACy0yMDA0MTQ5OTI3AwAAAAI1MAIAAAACMTUEAAAA</t>
  </si>
  <si>
    <t>ATAHAAAACDYvNi8yMDI0CAAAAAoxMi8zMS8yMDIzCQAAAAEw+sUEdDaG3AjDdFl0NobcCC1DSVEuVFNFOjYxNDEuSVFfUkVWRU5VRV9FU1RfQ0lRLkZZMjAyNi4uLi5FVVIBAAAA0FwNAAIAAAAQMzYwNywzMzMwNDE1MDkyNwEOAAAABQAAAAEzAQAAAAEwAgAAAAoxMDA1MzE5OTMyAwAAAAYxMDAxODAEAAAAATMGAAAAATAHAAAAAjUwCAAAAAEwCQAAAAExCgAAAAEwCwAAAAsxMzc1ODI1MjYxMwwAAAABMQ0AAAAINi83LzIwMjQQAAAACDYvNi8yMDI0cewEdDaG3AhIWEd1NobcCC1DSVEuWFRSQTpNQkcuSVFfUkVWRU5VRV9FU1RfQ0lRLkZZMjAyNC4uLi5FVVIBAAAAFKEBAAIAAAAMMTUyMzY1LDM2MzI2AQ4AAAAFAAAAATMBAAAAATACAAAACjEwMDE1NzYyMzMDAAAABjEwMDE4MAQAAAABMwYAAAABMAcAAAACNTAIAAAAATAJAAAAATEKAAAAATALAAAACzEzODA2NjgyNDgwDAAAAAExDQAAAAg2LzYvMjAyNBAAAAAINi81LzIwMjT0L7nSeYXcCNJL99J5hdwIG0NJUS5YVFJBOktSTi5JUV9SRVYuLi4uLkVVUgEAAADBYQ0AAgAAAAg0ODE2LDA3OQEIAAAABQAAAAExAQAAAAstMTk5NzA1NDY2MAMAAAACNTACAAAAAzExMgQAAAABMAcAAAAINi82LzIwMjQIAAAACTMvMzEvMjAyNAkAAAABMGeyOHU2htwIZ7I4dTaG3AgkQ0lRLlhUUkE6S1JOLklRX05JX0VTVC5GWTIwMjQuLi4uRVVSAQAAAMFhDQACAAAA</t>
  </si>
  <si>
    <t>CTI3Niw0MDU5OQEOAAAABQAAAAEzAQAAAAEwAgAAAAoxMDAxNTgyMDE2AwAAAAYxMDAyNTAEAAAAATMGAAAAATAHAAAAAjUwCAAAAAEwCQAAAAExCgAAAAEwCwAAAAsxMzc4MDg3MDM5NgwAAAABMQ0AAAAINi83LzIwMjQQAAAACDYvNi8yMDI0OBMFdDaG3AjDdFl0NobcCCpDSVEuWFRSQTpEVUUuSVFfRUJJVF9FU1RfQ0lRLkZZMjAyNC4uLi5FVVIBAAAAtHMNAAIAAAAJMjY1LDAxNjY3AQ4AAAAFAAAAATMBAAAAATACAAAACjEwMDEzNjE5MjADAAAABjEwMDIxNQQAAAABMwYAAAABMAcAAAACNTAIAAAAATAJAAAAATEKAAAAATALAAAACzEzODA4MjQwOTI3DAAAAAExDQAAAAg2LzcvMjAyNBAAAAAINi82LzIwMjRx7AR0NobcCJUmWXQ2htwIGkNJUS5YVFJBOkRVRS5JUV9OSS4uLi4uRVVSAQAAALRzDQACAAAABzEwOSw2MzYBCAAAAAUAAAABMQEAAAALLTE5OTQ0NzE2NDIDAAAAAjUwAgAAAAIxNQQAAAABMAcAAAAINi81LzIwMjQIAAAACTMvMzEvMjAyNAkAAAABMGBB3HZ6hdwIjM9TdDaG3AgkQ0lRLlhUUkE6REVaLklRX05JX0VTVC5GWTIwMjYuLi4uRVVSAQAAAFZwCQACAAAABzEzNSw0NzUBDgAAAAUAAAABMwEAAAABMAIAAAAKMTAwMzY2NDM3MwMAAAAGMTAwMjUwBAAAAAEzBgAAAAEwBwAAAAI1MAgAAAABMAkAAAABMQoAAAABMAsAAAALMTM3NTMxNTMzNTcMAAAAATENAAAACDYvNy8yMDI0EAAA</t>
  </si>
  <si>
    <t>AAg2LzYvMjAyNHHsBHQ2htwI3RVYdDaG3AgrQ0lRLk9NOkFMRkEuSVFfRUJJVERBX0VTVF9DSVEuRlkyMDI2Li4uLkVVUgEAAAA4aAYAAgAAABAxMzM5LDIwNjkyMTcxNDU0AQ4AAAAFAAAAATMBAAAAATACAAAACjEwMDExNjA1NTIDAAAABjEwMDE4NwQAAAABMwYAAAABMAcAAAACNTAIAAAAATAJAAAAATEKAAAAATALAAAACzEzODAzMzE4NTgxDAAAAAExDQAAAAg2LzcvMjAyNBAAAAAINi82LzIwMjRx7AR0NobcCDEKR3U2htwILUNJUS5FTlhUUEE6RlIuSVFfRUJJVERBX0VTVF9DSVEuRlkyMDIzLi4uLkVVUgEAAACGgAoAAgAAAAoyNjIxLDUzMzE3AQ4AAAAFAAAAATMBAAAAATACAAAACjEwMDIwOTk3MDgDAAAABjEwMDE4NwQAAAABMwYAAAABMAcAAAACNTAIAAAAATAJAAAAATEKAAAAATALAAAACzEzNjY5NDAzODI1DAAAAAExDQAAAAg2LzYvMjAyNBAAAAAKMTIvMzEvMjAyM/FWudJ5hdwIoub30nmF3AgnQ0lRLiRFVVJKUFkuSVFfTEFTVFNBTEVQUklDRS4zMS4wNS4yMDIzAQAAALjrWgACAAAACjAsMDA2NzE1NjcA9C+50nmF3Agrg/jSeYXcCCxDSVEuWFRSQTpCTVcuSVFfRUJJVERBX0VTVF9DSVEuRlkyMDI1Li4uLkVVUgEAAAB6wAoAAgAAAAsyNTE0MSw5ODg2NAEOAAAABQAAAAEzAQAAAAEwAgAAAAoxMDAxNjY2NDU4AwAAAAYxMDAxODcEAAAAATMGAAAAATAHAAAAAjUwCAAAAAEwCQAAAAEx</t>
  </si>
  <si>
    <t>CgAAAAEwCwAAAAsxMzgwNzg0MzU5NwwAAAABMQ0AAAAINi82LzIwMjQQAAAACDYvNS8yMDI09C+50nmF3Aii5vfSeYXcCC5DSVEuRU5YVFBBOkZSLklRX1JFVkVOVUVfRVNUX0NJUS5GWTIwMjUuLi4uRVVSAQAAAIaACgACAAAACzI0MjU4LDI4MDQ4AQ4AAAAFAAAAATMBAAAAATACAAAACjEwMDM1MDA2NTIDAAAABjEwMDE4MAQAAAABMwYAAAABMAcAAAACNTAIAAAAATAJAAAAATEKAAAAATALAAAACzEzODA4MTQ5MTE3DAAAAAExDQAAAAg2LzYvMjAyNBAAAAAINi81LzIwMjTxVrnSeYXcCCuD+NJ5hdwILENJUS5YVFJBOkcxQS5JUV9FQklUREFfRVNUX0NJUS5GWTIwMjUuLi4uRVVSAQAAADJXDQACAAAACTgzNCw1NjYxOQEOAAAABQAAAAEzAQAAAAEwAgAAAAoxMDAxNTQ4MDg0AwAAAAYxMDAxODcEAAAAATMGAAAAATAHAAAAAjUwCAAAAAEwCQAAAAExCgAAAAEwCwAAAAsxMzgwMDc0NjI5NQwAAAABMQ0AAAAINi83LzIwMjQQAAAACDYvNi8yMDI0OBMFdDaG3Agvf0d1NobcCBlDSVEuT006QUxGQS5JUV9OSS4uLi4uRVVSAQAAADhoBgACAAAACjU2NCwyNjE1ODQBCAAAAAUAAAABMQEAAAALLTE5OTk2MjQyMjIDAAAAAjUwAgAAAAIxNQQAAAABMAcAAAAINi81LzIwMjQIAAAACTMvMzEvMjAyNAkAAAABMGBB3HZ6hdwId31VdDaG3AgrQ0lRLk9UQ0NIOjAwMTI2ODQ2NS5DSVFfTklfRVNUX05PVEUuLi4u</t>
  </si>
  <si>
    <t>LkVVUgUAAAAAAAAACAAAABYoSW52YWxpZCBGb3JtdWxhIE5hbWUpui9dFnqF3Aim1WIWeoXcCC1DSVEuVFNFOjYxNDEuSVFfUkVWRU5VRV9FU1RfQ0lRLkZZMjAyNC4uLi5FVVIBAAAA0FwNAAIAAAAQMzIyNiwwOTQxNTI2MDc1MgEOAAAABQAAAAEzAQAAAAEwAgAAAAoxMDAzNzU5NTczAwAAAAYxMDAxODAEAAAAATMGAAAAATAHAAAAAjUwCAAAAAEwCQAAAAExCgAAAAEwCwAAAAsxMzc1ODI1MjY4MAwAAAABMQ0AAAAINi83LzIwMjQQAAAACDYvNi8yMDI0cewEdDaG3AhIWEd1NobcCCRDSVEuVFNFOjY0MDcuSVFfRUJJVERBLkZZMjAyMy4uLi5FVVIBAAAAl10NAAIAAAAKMTkyLDQ1OTExNwEIAAAABQAAAAExAQAAAAstMjAzOTU1NzEwNAMAAAACNTACAAAABDQwNTEEAAAAATAHAAAACDYvNi8yMDI0CAAAAAkzLzMxLzIwMjMJAAAAATD6xQR0NobcCLH/WHQ2htwIKENJUS5YVFJBOkRFWi5JUV9NQVJLRVRDQVAuMzEuMDUuMjAyNC5FVVIBAAAAVnAJAAIAAAAKNjU4LDQ4ODM1OAEGAAAABQAAAAExAQAAAAstMTk5NzUwMTAxNQMAAAACNTACAAAABjEwMDA1NAQAAAABMAcAAAAJNS8zMS8yMDI0+sUEdDaG3AgIk1R0NobcCCRDSVEuWFRSQTpLUk4uSVFfTklfRVNULkZZMjAyNi4uLi5FVVIBAAAAwWENAAIAAAAJMzczLDIyNTAyAQ4AAAAFAAAAATMBAAAAATACAAAACjEwMDI2MDY1NDkDAAAABjEwMDI1MAQA</t>
  </si>
  <si>
    <t>AAABMwYAAAABMAcAAAACNTAIAAAAATAJAAAAATEKAAAAATALAAAACzEzNzcyODU1NDI5DAAAAAExDQAAAAg2LzcvMjAyNBAAAAAINi82LzIwMjQ4EwV0NobcCN0VWHQ2htwIIUNJUS5YVFJBOkcxQS5JUV9SRVYuRlkyMDIzLi4uLkVVUgEAAAAyVw0AAgAAAAg1MzczLDQ5MQEIAAAABQAAAAExAQAAAAstMjAwNzAzMzYzMgMAAAACNTACAAAAAzExMgQAAAABMAcAAAAINi82LzIwMjQIAAAACjEyLzMxLzIwMjMJAAAAATD6xQR0NobcCC9/R3U2htwIKkNJUS5UU0U6Njc3MC5JUV9FQklUX0VTVF9DSVEuRlkyMDIzLi4uLkVVUgEAAABPWA0AAgAAABAyODcsNzQ5MjcwNDY1OTk0AQ4AAAAFAAAAATMBAAAAATACAAAACjEwMDE5NzE2MjQDAAAABjEwMDIxNQQAAAACNTYGAAAAATAHAAAAAjUwCAAAAAEwCQAAAAExCgAAAAEwCwAAAAsxMzI4OTQxMjM3NgwAAAABMQ0AAAAINi82LzIwMjQQAAAACTMvMzEvMjAyM/QvudJ5hdwIw3H30nmF3AggQ0lRLlhUUkE6S1JOLklRX05JLkZZMjAyMy4uLi5FVVIBAAAAwWENAAIAAAAHMjI0LDUxMQEIAAAABQAAAAExAQAAAAstMjAwNTA4NzAwNAMAAAACNTACAAAAAjE1BAAAAAEwBwAAAAg2LzYvMjAyNAgAAAAKMTIvMzEvMjAyMwkAAAABMPrFBHQ2htwIw3RZdDaG3AgkQ0lRLlRTRTo2MTQxLklRX0VCSVREQS5GWTIwMjMuLi4uRVVSAQAAANBcDQACAAAACjQ5NSw1MjQxODcB</t>
  </si>
  <si>
    <t>CAAAAAUAAAABMQEAAAALLTIwMDI5Njg4MDADAAAAAjUwAgAAAAQ0MDUxBAAAAAEwBwAAAAg2LzYvMjAyNAgAAAAKMTIvMzEvMjAyMwkAAAABMPrFBHQ2htwIlSZZdDaG3Ag=</t>
  </si>
  <si>
    <t>Multiples</t>
  </si>
  <si>
    <t>EV / Sales</t>
  </si>
  <si>
    <t>EV / EBITDA</t>
  </si>
  <si>
    <t>EV / EBIT</t>
  </si>
  <si>
    <t>P / E</t>
  </si>
  <si>
    <t>Median</t>
  </si>
  <si>
    <t>Average</t>
  </si>
  <si>
    <t>Omega, EURm</t>
  </si>
  <si>
    <t>EBITDA Multiple</t>
  </si>
  <si>
    <t>EBIT Multiple</t>
  </si>
  <si>
    <t>EBITDA</t>
  </si>
  <si>
    <t>Low</t>
  </si>
  <si>
    <t>EBIT</t>
  </si>
  <si>
    <t>High</t>
  </si>
  <si>
    <t>* Multiple range based on +/-5% of the relevant multiple</t>
  </si>
  <si>
    <t>Enterprise Value, EURm (EBITDA)</t>
  </si>
  <si>
    <t>Enterprise Value, 
EURm (EBIT)</t>
  </si>
  <si>
    <t>Equity Value, 
EURm (EBITDA)</t>
  </si>
  <si>
    <t>Equity Value, 
EURm (EBIT)</t>
  </si>
  <si>
    <t>Bridge Calculation</t>
  </si>
  <si>
    <t>Cash and cash equivalents</t>
  </si>
  <si>
    <t>Financial liabilities</t>
  </si>
  <si>
    <t>Current financial liabilities</t>
  </si>
  <si>
    <t>Net debt (net cash)</t>
  </si>
  <si>
    <t>Pension provisions</t>
  </si>
  <si>
    <t>Minority Interest</t>
  </si>
  <si>
    <t>Advance payments received</t>
  </si>
  <si>
    <t>Employer contribution</t>
  </si>
  <si>
    <t>Cash</t>
  </si>
  <si>
    <t>Non-controlling interest</t>
  </si>
  <si>
    <t>Borrowings</t>
  </si>
  <si>
    <t>Employee benefits</t>
  </si>
  <si>
    <t>Retirement benefit asset</t>
  </si>
  <si>
    <t>Short-term borrowings</t>
  </si>
  <si>
    <t>Current porting of LT borrowings</t>
  </si>
  <si>
    <t>Lease liabilities</t>
  </si>
  <si>
    <t>LT borrowings</t>
  </si>
  <si>
    <t>Retirement benefit liability</t>
  </si>
  <si>
    <t>Asset retirement obligation</t>
  </si>
  <si>
    <t>Non-cur Employee benefit obligation</t>
  </si>
  <si>
    <t>Non-cur financial liabilities</t>
  </si>
  <si>
    <t>Cur employee benefit obligation</t>
  </si>
  <si>
    <t>Cur financial liabilities</t>
  </si>
  <si>
    <t>Liabilities to bank</t>
  </si>
  <si>
    <t>Other financial liabilities and lease liabilities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</si>
</sst>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8">
    <numFmt numFmtId="164" formatCode="_-* #,##0.00\ _€_-;\-* #,##0.00\ _€_-;_-* &quot;-&quot;??\ _€_-;_-@_-"/>
    <numFmt numFmtId="165" formatCode="#,##0.0;\(#,##0.0\)"/>
    <numFmt numFmtId="166" formatCode="0.0%;\(0.0%\)"/>
    <numFmt numFmtId="167" formatCode="0.0%_);\(0.0%\)"/>
    <numFmt numFmtId="168" formatCode="yyyy&quot;E&quot;"/>
    <numFmt numFmtId="169" formatCode="#,##0.0\x;\(#,##0.0\x\)"/>
    <numFmt numFmtId="170" formatCode="#,##0.00;\(#,##0.00\)"/>
    <numFmt numFmtId="171" formatCode="#,##0.0_);\(#,##0.0\)"/>
    <numFmt numFmtId="172" formatCode="0.00%;\(0.00%\)"/>
    <numFmt numFmtId="173" formatCode="#,##0_);\(#,##0\);\-\-_)"/>
    <numFmt numFmtId="174" formatCode="#,##0.0_);\(#,##0.0\);\-\-_)"/>
    <numFmt numFmtId="175" formatCode="#,##0\ &quot;bps&quot;_);\(#,##0\ &quot;bps&quot;\);\-\-\ &quot;bps&quot;_);* @_)"/>
    <numFmt numFmtId="176" formatCode="0_);\(0\);0_);* @_)"/>
    <numFmt numFmtId="177" formatCode="0\ &quot;days&quot;_);\(0\ &quot;days&quot;\);\-\-\ &quot;days&quot;_);* @_)"/>
    <numFmt numFmtId="178" formatCode="#,##0.0%_);\(#,##0.0%\);\-\-_)"/>
    <numFmt numFmtId="179" formatCode="dd\ mmm\ yy;&quot;nm &quot;;&quot;nm &quot;;* @_)"/>
    <numFmt numFmtId="180" formatCode="0.00%_);\(0.00%\);\-\-&quot;%&quot;_);* @_)"/>
    <numFmt numFmtId="181" formatCode="0.0%_);\(0.0%\);\-\-&quot;%&quot;_);* @_)"/>
    <numFmt numFmtId="182" formatCode="0.0%_);\(0.0%\);\-\-_);* @_)"/>
    <numFmt numFmtId="183" formatCode="#,##0.0,,_);\(#,##0.0,,\);\-\-_);* @_)"/>
    <numFmt numFmtId="184" formatCode="0.0\x;&quot;nm&quot;_x;&quot;nm&quot;_x;* @_x"/>
    <numFmt numFmtId="185" formatCode="0.00\x;&quot;nm&quot;_x;&quot;nm&quot;_x;* @_x"/>
    <numFmt numFmtId="186" formatCode="0%_);\(0%\);\-\-_);* @_)"/>
    <numFmt numFmtId="187" formatCode="#,##0.00_);\(#,##0.00\);\-\-_);* @_)"/>
    <numFmt numFmtId="188" formatCode="0_);&quot;nm&quot;_);0_);* @_)"/>
    <numFmt numFmtId="189" formatCode="#,##0.0,_);\(#,##0.0,\);\-\-_);* @_)"/>
    <numFmt numFmtId="190" formatCode="0\ &quot;years&quot;_);&quot;nm&quot;_);\-\-\ &quot;years&quot;_);* @_)"/>
    <numFmt numFmtId="191" formatCode="yyyy&quot;A&quot;"/>
    <numFmt numFmtId="192" formatCode="#,##0.0_);\(#,##0.0\);\-_)"/>
    <numFmt numFmtId="193" formatCode="#,##0.00\x_);\(#,##0.00\x\);\-_)"/>
    <numFmt numFmtId="194" formatCode="#,##0.00\x_);\(#,##0.00\x\);&quot;nm&quot;_x"/>
    <numFmt numFmtId="195" formatCode="#,##0.0\x_);\(#,##0.0\x\);&quot;nm&quot;_x"/>
    <numFmt numFmtId="196" formatCode="0.0%_);\(0.0%\);\-_)"/>
    <numFmt numFmtId="197" formatCode="#,##0.0000_);\(#,##0.0000\);\-_)"/>
    <numFmt numFmtId="198" formatCode="#,##0\x_);\(#,##0\x\);&quot;nm&quot;_x"/>
    <numFmt numFmtId="199" formatCode="#.##0.00_ ;\-#.##0.00\ "/>
    <numFmt numFmtId="200" formatCode="#,##0.0"/>
    <numFmt numFmtId="201" formatCode="0.0"/>
  </numFmts>
  <fonts count="44">
    <font>
      <sz val="10"/>
      <name val="Arial"/>
    </font>
    <font>
      <sz val="10"/>
      <name val="Arial"/>
      <family val="2"/>
    </font>
    <font>
      <sz val="8"/>
      <name val="Arial"/>
      <family val="2"/>
    </font>
    <font>
      <b/>
      <sz val="10"/>
      <name val="Arial"/>
      <family val="2"/>
    </font>
    <font>
      <sz val="10"/>
      <name val="DKBRHelvetica"/>
      <family val="2"/>
    </font>
    <font>
      <sz val="10"/>
      <name val="Arial"/>
      <family val="2"/>
    </font>
    <font>
      <sz val="10"/>
      <color indexed="47"/>
      <name val="DKBRHelvetica"/>
      <family val="2"/>
    </font>
    <font>
      <sz val="8"/>
      <name val="DKBRHelvetica"/>
      <family val="2"/>
    </font>
    <font>
      <b/>
      <sz val="10"/>
      <color indexed="9"/>
      <name val="Arial"/>
      <family val="2"/>
    </font>
    <font>
      <sz val="8"/>
      <color indexed="47"/>
      <name val="DKBRHelvetica"/>
      <family val="2"/>
    </font>
    <font>
      <sz val="10"/>
      <color indexed="18"/>
      <name val="Palatino"/>
      <family val="1"/>
    </font>
    <font>
      <sz val="10"/>
      <name val="Palatino"/>
      <family val="1"/>
    </font>
    <font>
      <b/>
      <sz val="8"/>
      <name val="Arial"/>
      <family val="2"/>
    </font>
    <font>
      <sz val="9"/>
      <name val="Arial"/>
      <family val="2"/>
    </font>
    <font>
      <b/>
      <sz val="9"/>
      <color indexed="18"/>
      <name val="Arial"/>
      <family val="2"/>
    </font>
    <font>
      <b/>
      <sz val="14"/>
      <name val="Arial"/>
      <family val="2"/>
    </font>
    <font>
      <i/>
      <sz val="8"/>
      <name val="Arial"/>
      <family val="2"/>
    </font>
    <font>
      <sz val="10"/>
      <color indexed="16"/>
      <name val="Arial"/>
      <family val="2"/>
    </font>
    <font>
      <sz val="10"/>
      <color indexed="47"/>
      <name val="Arial"/>
      <family val="2"/>
    </font>
    <font>
      <b/>
      <sz val="9"/>
      <color indexed="81"/>
      <name val="Tahoma"/>
      <family val="2"/>
    </font>
    <font>
      <b/>
      <sz val="8"/>
      <color indexed="81"/>
      <name val="Tahoma"/>
      <family val="2"/>
    </font>
    <font>
      <b/>
      <sz val="8"/>
      <color indexed="9"/>
      <name val="Arial"/>
      <family val="2"/>
    </font>
    <font>
      <b/>
      <sz val="8"/>
      <color indexed="52"/>
      <name val="Arial"/>
      <family val="2"/>
    </font>
    <font>
      <b/>
      <sz val="8"/>
      <color indexed="23"/>
      <name val="Arial"/>
      <family val="2"/>
    </font>
    <font>
      <sz val="8"/>
      <color indexed="9"/>
      <name val="Arial"/>
      <family val="2"/>
    </font>
    <font>
      <sz val="8"/>
      <color indexed="12"/>
      <name val="Arial"/>
      <family val="2"/>
    </font>
    <font>
      <sz val="8"/>
      <color indexed="16"/>
      <name val="Arial"/>
      <family val="2"/>
    </font>
    <font>
      <i/>
      <sz val="8"/>
      <color indexed="10"/>
      <name val="Arial"/>
      <family val="2"/>
    </font>
    <font>
      <sz val="10"/>
      <color indexed="58"/>
      <name val="Arial"/>
      <family val="2"/>
    </font>
    <font>
      <b/>
      <sz val="35"/>
      <color indexed="9"/>
      <name val="Arial"/>
      <family val="2"/>
    </font>
    <font>
      <sz val="30"/>
      <color indexed="9"/>
      <name val="Arial"/>
      <family val="2"/>
    </font>
    <font>
      <sz val="20"/>
      <color indexed="9"/>
      <name val="Arial"/>
      <family val="2"/>
    </font>
    <font>
      <sz val="12"/>
      <name val="Arial"/>
      <family val="2"/>
    </font>
    <font>
      <b/>
      <sz val="12"/>
      <name val="Arial"/>
      <family val="2"/>
    </font>
    <font>
      <i/>
      <sz val="10"/>
      <color theme="0" tint="-0.34998626667073579"/>
      <name val="Arial"/>
      <family val="2"/>
    </font>
    <font>
      <i/>
      <sz val="10"/>
      <name val="Arial"/>
      <family val="2"/>
    </font>
    <font>
      <sz val="10"/>
      <color theme="0"/>
      <name val="Arial"/>
      <family val="2"/>
    </font>
    <font>
      <sz val="10"/>
      <name val="Arial"/>
      <family val="2"/>
    </font>
    <font>
      <sz val="12"/>
      <color theme="0"/>
      <name val="Arial"/>
      <family val="2"/>
    </font>
    <font>
      <sz val="14"/>
      <color rgb="FF000000"/>
      <name val="-webkit-standard"/>
    </font>
    <font>
      <strike/>
      <sz val="10"/>
      <name val="Arial"/>
      <family val="2"/>
    </font>
    <font>
      <i/>
      <sz val="12"/>
      <name val="Helvetica"/>
      <family val="2"/>
    </font>
    <font>
      <b/>
      <i/>
      <sz val="12"/>
      <name val="Arial"/>
      <family val="2"/>
    </font>
    <font>
      <b/>
      <sz val="12"/>
      <color rgb="FFFF0000"/>
      <name val="Arial"/>
      <family val="2"/>
    </font>
  </fonts>
  <fills count="14">
    <fill>
      <patternFill patternType="none"/>
    </fill>
    <fill>
      <patternFill patternType="gray125"/>
    </fill>
    <fill>
      <patternFill patternType="solid">
        <fgColor indexed="22"/>
        <bgColor indexed="64"/>
      </patternFill>
    </fill>
    <fill>
      <patternFill patternType="solid">
        <fgColor indexed="24"/>
        <bgColor indexed="64"/>
      </patternFill>
    </fill>
    <fill>
      <patternFill patternType="solid">
        <fgColor indexed="9"/>
        <bgColor indexed="56"/>
      </patternFill>
    </fill>
    <fill>
      <patternFill patternType="solid">
        <fgColor indexed="55"/>
        <bgColor indexed="64"/>
      </patternFill>
    </fill>
    <fill>
      <patternFill patternType="solid">
        <fgColor indexed="43"/>
        <bgColor indexed="64"/>
      </patternFill>
    </fill>
    <fill>
      <patternFill patternType="solid">
        <fgColor indexed="23"/>
        <bgColor indexed="64"/>
      </patternFill>
    </fill>
    <fill>
      <patternFill patternType="solid">
        <fgColor indexed="60"/>
        <bgColor indexed="56"/>
      </patternFill>
    </fill>
    <fill>
      <patternFill patternType="solid">
        <fgColor indexed="51"/>
        <bgColor indexed="64"/>
      </patternFill>
    </fill>
    <fill>
      <patternFill patternType="solid">
        <fgColor indexed="9"/>
        <bgColor indexed="64"/>
      </patternFill>
    </fill>
    <fill>
      <patternFill patternType="solid">
        <fgColor indexed="52"/>
        <bgColor indexed="64"/>
      </patternFill>
    </fill>
    <fill>
      <patternFill patternType="solid">
        <fgColor theme="0"/>
        <bgColor indexed="64"/>
      </patternFill>
    </fill>
    <fill>
      <patternFill patternType="solid">
        <fgColor theme="0" tint="-0.14999847407452621"/>
        <bgColor indexed="64"/>
      </patternFill>
    </fill>
  </fills>
  <borders count="14">
    <border>
      <left/>
      <right/>
      <top/>
      <bottom/>
      <diagonal/>
    </border>
    <border>
      <left style="thin">
        <color indexed="51"/>
      </left>
      <right style="thin">
        <color indexed="51"/>
      </right>
      <top style="thin">
        <color indexed="51"/>
      </top>
      <bottom style="thin">
        <color indexed="51"/>
      </bottom>
      <diagonal/>
    </border>
    <border>
      <left style="thin">
        <color indexed="9"/>
      </left>
      <right style="thin">
        <color indexed="9"/>
      </right>
      <top style="thin">
        <color indexed="9"/>
      </top>
      <bottom style="thin">
        <color indexed="9"/>
      </bottom>
      <diagonal/>
    </border>
    <border>
      <left/>
      <right/>
      <top/>
      <bottom style="thin">
        <color indexed="64"/>
      </bottom>
      <diagonal/>
    </border>
    <border>
      <left/>
      <right/>
      <top/>
      <bottom style="medium">
        <color indexed="45"/>
      </bottom>
      <diagonal/>
    </border>
    <border>
      <left/>
      <right/>
      <top/>
      <bottom style="medium">
        <color indexed="23"/>
      </bottom>
      <diagonal/>
    </border>
    <border>
      <left/>
      <right/>
      <top/>
      <bottom style="medium">
        <color indexed="64"/>
      </bottom>
      <diagonal/>
    </border>
    <border>
      <left/>
      <right/>
      <top/>
      <bottom style="thin">
        <color indexed="55"/>
      </bottom>
      <diagonal/>
    </border>
    <border>
      <left style="thin">
        <color rgb="FFFFCC33"/>
      </left>
      <right/>
      <top style="thin">
        <color rgb="FFFFCC33"/>
      </top>
      <bottom/>
      <diagonal/>
    </border>
    <border>
      <left style="thin">
        <color rgb="FFFFCC33"/>
      </left>
      <right/>
      <top/>
      <bottom style="thin">
        <color rgb="FFFFCC33"/>
      </bottom>
      <diagonal/>
    </border>
    <border>
      <left style="thin">
        <color rgb="FFFFCC33"/>
      </left>
      <right style="thin">
        <color rgb="FFFFCC33"/>
      </right>
      <top style="thin">
        <color rgb="FFFFCC33"/>
      </top>
      <bottom/>
      <diagonal/>
    </border>
    <border>
      <left style="thin">
        <color rgb="FFFFCC33"/>
      </left>
      <right style="thin">
        <color rgb="FFFFCC33"/>
      </right>
      <top/>
      <bottom style="thin">
        <color rgb="FFFFCC33"/>
      </bottom>
      <diagonal/>
    </border>
    <border>
      <left style="thin">
        <color rgb="FFFFCC33"/>
      </left>
      <right style="thin">
        <color rgb="FFFFCC33"/>
      </right>
      <top style="thin">
        <color rgb="FFFFCC33"/>
      </top>
      <bottom style="thin">
        <color rgb="FFFFCC33"/>
      </bottom>
      <diagonal/>
    </border>
    <border>
      <left/>
      <right/>
      <top style="thin">
        <color indexed="64"/>
      </top>
      <bottom style="thin">
        <color indexed="64"/>
      </bottom>
      <diagonal/>
    </border>
  </borders>
  <cellStyleXfs count="64">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171" fontId="17" fillId="2" borderId="0"/>
    <xf numFmtId="173" fontId="12" fillId="3" borderId="1" applyProtection="0">
      <alignment horizontal="left" vertical="center"/>
    </xf>
    <xf numFmtId="175" fontId="2" fillId="0" borderId="0" applyFont="0" applyFill="0" applyBorder="0" applyAlignment="0" applyProtection="0"/>
    <xf numFmtId="171" fontId="13" fillId="4" borderId="2" applyAlignment="0" applyProtection="0"/>
    <xf numFmtId="176" fontId="2" fillId="0" borderId="0" applyFont="0" applyFill="0" applyBorder="0" applyAlignment="0" applyProtection="0"/>
    <xf numFmtId="1" fontId="8" fillId="5" borderId="3" applyFont="0" applyFill="0" applyBorder="0" applyAlignment="0" applyProtection="0">
      <alignment horizontal="center"/>
    </xf>
    <xf numFmtId="177" fontId="2" fillId="0" borderId="0" applyFont="0" applyFill="0" applyBorder="0" applyAlignment="0" applyProtection="0"/>
    <xf numFmtId="171" fontId="6" fillId="6" borderId="0"/>
    <xf numFmtId="1" fontId="4" fillId="0" borderId="4" applyNumberFormat="0" applyFont="0" applyAlignment="0"/>
    <xf numFmtId="165" fontId="6" fillId="0" borderId="0" applyFill="0" applyBorder="0" applyProtection="0"/>
    <xf numFmtId="169" fontId="4" fillId="0" borderId="0" applyFill="0" applyBorder="0" applyProtection="0">
      <alignment horizontal="right"/>
    </xf>
    <xf numFmtId="167" fontId="4" fillId="0" borderId="0"/>
    <xf numFmtId="167" fontId="7" fillId="0" borderId="0" applyFill="0" applyBorder="0" applyProtection="0">
      <alignment vertical="top"/>
    </xf>
    <xf numFmtId="167" fontId="6" fillId="6" borderId="0"/>
    <xf numFmtId="167" fontId="9" fillId="2" borderId="0">
      <alignment horizontal="right"/>
    </xf>
    <xf numFmtId="166" fontId="18" fillId="6" borderId="0" applyBorder="0" applyAlignment="0" applyProtection="0"/>
    <xf numFmtId="167" fontId="6" fillId="0" borderId="0"/>
    <xf numFmtId="166" fontId="5" fillId="0" borderId="0" applyFill="0" applyBorder="0" applyAlignment="0" applyProtection="0"/>
    <xf numFmtId="165" fontId="4" fillId="0" borderId="0" applyFill="0" applyBorder="0" applyProtection="0"/>
    <xf numFmtId="173" fontId="21" fillId="7" borderId="0" applyProtection="0">
      <alignment horizontal="left"/>
    </xf>
    <xf numFmtId="173" fontId="22" fillId="0" borderId="0" applyNumberFormat="0" applyProtection="0">
      <alignment horizontal="left"/>
    </xf>
    <xf numFmtId="173" fontId="23" fillId="0" borderId="5" applyNumberFormat="0" applyFill="0" applyProtection="0">
      <alignment horizontal="right"/>
    </xf>
    <xf numFmtId="173" fontId="12" fillId="0" borderId="6" applyNumberFormat="0" applyFill="0" applyProtection="0">
      <alignment horizontal="right"/>
    </xf>
    <xf numFmtId="173" fontId="24" fillId="0" borderId="0" applyNumberFormat="0" applyFill="0" applyBorder="0" applyAlignment="0" applyProtection="0"/>
    <xf numFmtId="171" fontId="14" fillId="8" borderId="2" applyAlignment="0" applyProtection="0"/>
    <xf numFmtId="172" fontId="10" fillId="0" borderId="0"/>
    <xf numFmtId="170" fontId="10" fillId="0" borderId="0"/>
    <xf numFmtId="178" fontId="25" fillId="2" borderId="2">
      <alignment horizontal="right" vertical="center"/>
    </xf>
    <xf numFmtId="179" fontId="25" fillId="9" borderId="0">
      <alignment horizontal="right"/>
      <protection locked="0"/>
    </xf>
    <xf numFmtId="173" fontId="25" fillId="6" borderId="0" applyNumberFormat="0" applyBorder="0">
      <alignment horizontal="right"/>
      <protection locked="0"/>
    </xf>
    <xf numFmtId="180" fontId="25" fillId="2" borderId="0">
      <alignment horizontal="right"/>
      <protection locked="0"/>
    </xf>
    <xf numFmtId="174" fontId="26" fillId="0" borderId="0">
      <alignment horizontal="right" vertical="center"/>
    </xf>
    <xf numFmtId="178" fontId="26" fillId="0" borderId="0">
      <alignment horizontal="right" vertical="center"/>
    </xf>
    <xf numFmtId="181" fontId="16" fillId="0" borderId="0">
      <alignment horizontal="right" vertical="center"/>
    </xf>
    <xf numFmtId="182" fontId="16" fillId="10" borderId="0">
      <alignment horizontal="right"/>
    </xf>
    <xf numFmtId="183" fontId="2" fillId="0" borderId="0" applyFont="0" applyFill="0" applyBorder="0" applyAlignment="0" applyProtection="0"/>
    <xf numFmtId="184" fontId="2" fillId="0" borderId="0" applyFont="0" applyFill="0" applyBorder="0" applyAlignment="0" applyProtection="0"/>
    <xf numFmtId="185" fontId="2" fillId="0" borderId="0" applyFont="0" applyFill="0" applyBorder="0" applyAlignment="0" applyProtection="0"/>
    <xf numFmtId="173" fontId="27" fillId="0" borderId="0" applyNumberFormat="0" applyFill="0" applyBorder="0" applyAlignment="0" applyProtection="0"/>
    <xf numFmtId="172" fontId="11" fillId="0" borderId="0"/>
    <xf numFmtId="165" fontId="11" fillId="0" borderId="0"/>
    <xf numFmtId="174" fontId="2" fillId="10" borderId="0">
      <alignment horizontal="left"/>
    </xf>
    <xf numFmtId="0" fontId="1" fillId="0" borderId="0"/>
    <xf numFmtId="0" fontId="1" fillId="0" borderId="0"/>
    <xf numFmtId="174" fontId="2" fillId="10" borderId="0">
      <alignment horizontal="right" vertical="center"/>
    </xf>
    <xf numFmtId="186" fontId="2" fillId="0" borderId="0" applyFont="0" applyFill="0" applyBorder="0" applyAlignment="0" applyProtection="0"/>
    <xf numFmtId="182" fontId="2" fillId="10" borderId="0" applyFont="0" applyFill="0" applyBorder="0" applyProtection="0">
      <alignment horizontal="right"/>
    </xf>
    <xf numFmtId="187" fontId="2" fillId="0" borderId="0" applyFont="0" applyFill="0" applyBorder="0" applyAlignment="0" applyProtection="0"/>
    <xf numFmtId="0" fontId="1" fillId="0" borderId="0" applyFont="0" applyFill="0" applyBorder="0" applyAlignment="0" applyProtection="0"/>
    <xf numFmtId="188" fontId="25" fillId="11" borderId="0" applyBorder="0" applyAlignment="0">
      <alignment horizontal="right"/>
      <protection locked="0"/>
    </xf>
    <xf numFmtId="189" fontId="2" fillId="0" borderId="0" applyFont="0" applyFill="0" applyBorder="0" applyAlignment="0" applyProtection="0"/>
    <xf numFmtId="190" fontId="2" fillId="0" borderId="0" applyFont="0" applyFill="0" applyBorder="0" applyAlignment="0" applyProtection="0"/>
    <xf numFmtId="0" fontId="1" fillId="0" borderId="0"/>
    <xf numFmtId="0" fontId="1" fillId="0" borderId="0"/>
    <xf numFmtId="164" fontId="37" fillId="0" borderId="0" applyFont="0" applyFill="0" applyBorder="0" applyAlignment="0" applyProtection="0"/>
  </cellStyleXfs>
  <cellXfs count="145">
    <xf numFmtId="0" fontId="0" fillId="0" borderId="0" xfId="0"/>
    <xf numFmtId="49" fontId="0" fillId="0" borderId="0" xfId="0" applyNumberFormat="1"/>
    <xf numFmtId="0" fontId="0" fillId="7" borderId="0" xfId="1" applyFont="1" applyFill="1"/>
    <xf numFmtId="0" fontId="29" fillId="7" borderId="0" xfId="1" applyFont="1" applyFill="1"/>
    <xf numFmtId="15" fontId="31" fillId="7" borderId="0" xfId="1" quotePrefix="1" applyNumberFormat="1" applyFont="1" applyFill="1" applyAlignment="1">
      <alignment horizontal="left"/>
    </xf>
    <xf numFmtId="0" fontId="30" fillId="7" borderId="0" xfId="1" applyFont="1" applyFill="1" applyAlignment="1">
      <alignment wrapText="1"/>
    </xf>
    <xf numFmtId="22" fontId="0" fillId="0" borderId="0" xfId="0" applyNumberFormat="1"/>
    <xf numFmtId="0" fontId="0" fillId="12" borderId="0" xfId="0" applyFill="1"/>
    <xf numFmtId="0" fontId="0" fillId="12" borderId="0" xfId="1" applyFont="1" applyFill="1"/>
    <xf numFmtId="0" fontId="15" fillId="12" borderId="6" xfId="1" applyFont="1" applyFill="1" applyBorder="1" applyAlignment="1">
      <alignment vertical="center"/>
    </xf>
    <xf numFmtId="0" fontId="15" fillId="12" borderId="6" xfId="1" applyFont="1" applyFill="1" applyBorder="1" applyAlignment="1">
      <alignment horizontal="right" vertical="center"/>
    </xf>
    <xf numFmtId="0" fontId="0" fillId="12" borderId="0" xfId="1" applyFont="1" applyFill="1" applyAlignment="1">
      <alignment horizontal="center"/>
    </xf>
    <xf numFmtId="0" fontId="0" fillId="12" borderId="0" xfId="1" applyFont="1" applyFill="1" applyAlignment="1">
      <alignment vertical="center"/>
    </xf>
    <xf numFmtId="0" fontId="3" fillId="12" borderId="0" xfId="1" applyFont="1" applyFill="1"/>
    <xf numFmtId="0" fontId="1" fillId="12" borderId="0" xfId="51" applyFill="1" applyAlignment="1">
      <alignment vertical="center"/>
    </xf>
    <xf numFmtId="165" fontId="3" fillId="12" borderId="0" xfId="17" applyNumberFormat="1" applyFont="1" applyFill="1" applyBorder="1" applyAlignment="1">
      <alignment horizontal="center" vertical="center"/>
    </xf>
    <xf numFmtId="193" fontId="3" fillId="12" borderId="0" xfId="1" applyNumberFormat="1" applyFont="1" applyFill="1" applyAlignment="1">
      <alignment horizontal="centerContinuous"/>
    </xf>
    <xf numFmtId="165" fontId="3" fillId="12" borderId="7" xfId="17" applyNumberFormat="1" applyFont="1" applyFill="1" applyBorder="1" applyAlignment="1">
      <alignment vertical="center"/>
    </xf>
    <xf numFmtId="165" fontId="3" fillId="12" borderId="0" xfId="17" applyNumberFormat="1" applyFont="1" applyFill="1" applyBorder="1" applyAlignment="1">
      <alignment vertical="center"/>
    </xf>
    <xf numFmtId="165" fontId="3" fillId="12" borderId="7" xfId="17" applyNumberFormat="1" applyFont="1" applyFill="1" applyBorder="1" applyAlignment="1">
      <alignment horizontal="center" vertical="center"/>
    </xf>
    <xf numFmtId="165" fontId="1" fillId="12" borderId="7" xfId="17" applyNumberFormat="1" applyFont="1" applyFill="1" applyBorder="1" applyAlignment="1">
      <alignment horizontal="center" vertical="center"/>
    </xf>
    <xf numFmtId="191" fontId="3" fillId="12" borderId="7" xfId="1" applyNumberFormat="1" applyFont="1" applyFill="1" applyBorder="1" applyAlignment="1">
      <alignment horizontal="center" vertical="center"/>
    </xf>
    <xf numFmtId="168" fontId="3" fillId="12" borderId="7" xfId="1" applyNumberFormat="1" applyFont="1" applyFill="1" applyBorder="1" applyAlignment="1">
      <alignment horizontal="center" vertical="center"/>
    </xf>
    <xf numFmtId="165" fontId="34" fillId="12" borderId="0" xfId="17" applyNumberFormat="1" applyFont="1" applyFill="1" applyBorder="1" applyAlignment="1">
      <alignment vertical="center"/>
    </xf>
    <xf numFmtId="165" fontId="34" fillId="12" borderId="0" xfId="17" applyNumberFormat="1" applyFont="1" applyFill="1" applyBorder="1" applyAlignment="1">
      <alignment horizontal="center" vertical="center"/>
    </xf>
    <xf numFmtId="0" fontId="34" fillId="12" borderId="0" xfId="0" applyFont="1" applyFill="1"/>
    <xf numFmtId="168" fontId="34" fillId="12" borderId="0" xfId="51" applyNumberFormat="1" applyFont="1" applyFill="1" applyAlignment="1">
      <alignment horizontal="center" vertical="center"/>
    </xf>
    <xf numFmtId="49" fontId="0" fillId="12" borderId="0" xfId="1" applyNumberFormat="1" applyFont="1" applyFill="1" applyAlignment="1">
      <alignment horizontal="left"/>
    </xf>
    <xf numFmtId="0" fontId="0" fillId="12" borderId="0" xfId="1" applyFont="1" applyFill="1" applyAlignment="1">
      <alignment horizontal="left"/>
    </xf>
    <xf numFmtId="196" fontId="1" fillId="12" borderId="0" xfId="1" applyNumberFormat="1" applyFill="1" applyAlignment="1">
      <alignment horizontal="center"/>
    </xf>
    <xf numFmtId="197" fontId="0" fillId="12" borderId="0" xfId="1" applyNumberFormat="1" applyFont="1" applyFill="1" applyAlignment="1">
      <alignment horizontal="center"/>
    </xf>
    <xf numFmtId="192" fontId="0" fillId="12" borderId="0" xfId="1" applyNumberFormat="1" applyFont="1" applyFill="1" applyAlignment="1">
      <alignment horizontal="right"/>
    </xf>
    <xf numFmtId="192" fontId="1" fillId="12" borderId="0" xfId="1" applyNumberFormat="1" applyFill="1" applyAlignment="1">
      <alignment horizontal="right"/>
    </xf>
    <xf numFmtId="192" fontId="0" fillId="12" borderId="0" xfId="0" applyNumberFormat="1" applyFill="1"/>
    <xf numFmtId="4" fontId="0" fillId="12" borderId="0" xfId="0" applyNumberFormat="1" applyFill="1" applyAlignment="1">
      <alignment horizontal="right" vertical="top" wrapText="1"/>
    </xf>
    <xf numFmtId="0" fontId="1" fillId="12" borderId="0" xfId="0" applyFont="1" applyFill="1" applyAlignment="1">
      <alignment horizontal="right" vertical="top" wrapText="1"/>
    </xf>
    <xf numFmtId="49" fontId="1" fillId="12" borderId="0" xfId="1" applyNumberFormat="1" applyFill="1" applyAlignment="1">
      <alignment horizontal="left"/>
    </xf>
    <xf numFmtId="4" fontId="0" fillId="12" borderId="0" xfId="0" applyNumberFormat="1" applyFill="1"/>
    <xf numFmtId="0" fontId="0" fillId="12" borderId="0" xfId="0" applyFill="1" applyAlignment="1">
      <alignment horizontal="right" vertical="top" wrapText="1"/>
    </xf>
    <xf numFmtId="0" fontId="1" fillId="12" borderId="0" xfId="0" applyFont="1" applyFill="1"/>
    <xf numFmtId="14" fontId="34" fillId="12" borderId="0" xfId="0" applyNumberFormat="1" applyFont="1" applyFill="1" applyAlignment="1">
      <alignment horizontal="left"/>
    </xf>
    <xf numFmtId="0" fontId="35" fillId="12" borderId="0" xfId="0" applyFont="1" applyFill="1"/>
    <xf numFmtId="0" fontId="3" fillId="12" borderId="0" xfId="0" applyFont="1" applyFill="1"/>
    <xf numFmtId="192" fontId="3" fillId="12" borderId="0" xfId="1" applyNumberFormat="1" applyFont="1" applyFill="1" applyAlignment="1">
      <alignment horizontal="right"/>
    </xf>
    <xf numFmtId="196" fontId="0" fillId="12" borderId="0" xfId="1" applyNumberFormat="1" applyFont="1" applyFill="1" applyAlignment="1">
      <alignment horizontal="center"/>
    </xf>
    <xf numFmtId="0" fontId="3" fillId="12" borderId="6" xfId="1" applyFont="1" applyFill="1" applyBorder="1"/>
    <xf numFmtId="0" fontId="0" fillId="12" borderId="6" xfId="1" applyFont="1" applyFill="1" applyBorder="1"/>
    <xf numFmtId="0" fontId="28" fillId="12" borderId="0" xfId="1" applyFont="1" applyFill="1" applyAlignment="1">
      <alignment horizontal="center"/>
    </xf>
    <xf numFmtId="0" fontId="32" fillId="12" borderId="0" xfId="0" applyFont="1" applyFill="1"/>
    <xf numFmtId="0" fontId="32" fillId="12" borderId="0" xfId="1" applyFont="1" applyFill="1"/>
    <xf numFmtId="0" fontId="33" fillId="12" borderId="6" xfId="1" applyFont="1" applyFill="1" applyBorder="1" applyAlignment="1">
      <alignment vertical="center"/>
    </xf>
    <xf numFmtId="0" fontId="32" fillId="12" borderId="6" xfId="1" applyFont="1" applyFill="1" applyBorder="1" applyAlignment="1">
      <alignment vertical="center"/>
    </xf>
    <xf numFmtId="0" fontId="33" fillId="12" borderId="6" xfId="1" applyFont="1" applyFill="1" applyBorder="1" applyAlignment="1">
      <alignment horizontal="right" vertical="center"/>
    </xf>
    <xf numFmtId="0" fontId="32" fillId="12" borderId="0" xfId="1" applyFont="1" applyFill="1" applyAlignment="1">
      <alignment horizontal="center"/>
    </xf>
    <xf numFmtId="0" fontId="32" fillId="12" borderId="0" xfId="1" applyFont="1" applyFill="1" applyAlignment="1">
      <alignment vertical="center"/>
    </xf>
    <xf numFmtId="0" fontId="32" fillId="12" borderId="0" xfId="52" applyFont="1" applyFill="1" applyAlignment="1">
      <alignment horizontal="left"/>
    </xf>
    <xf numFmtId="0" fontId="1" fillId="12" borderId="0" xfId="1" applyFill="1" applyAlignment="1">
      <alignment horizontal="left"/>
    </xf>
    <xf numFmtId="0" fontId="36" fillId="12" borderId="0" xfId="1" applyFont="1" applyFill="1" applyAlignment="1">
      <alignment horizontal="left"/>
    </xf>
    <xf numFmtId="194" fontId="1" fillId="12" borderId="0" xfId="1" applyNumberFormat="1" applyFill="1" applyAlignment="1">
      <alignment horizontal="right"/>
    </xf>
    <xf numFmtId="195" fontId="1" fillId="12" borderId="0" xfId="1" applyNumberFormat="1" applyFill="1" applyAlignment="1">
      <alignment horizontal="right"/>
    </xf>
    <xf numFmtId="198" fontId="1" fillId="12" borderId="0" xfId="1" applyNumberFormat="1" applyFill="1" applyAlignment="1">
      <alignment horizontal="right"/>
    </xf>
    <xf numFmtId="197" fontId="1" fillId="12" borderId="0" xfId="1" applyNumberFormat="1" applyFill="1" applyAlignment="1">
      <alignment horizontal="center"/>
    </xf>
    <xf numFmtId="192" fontId="1" fillId="12" borderId="0" xfId="0" applyNumberFormat="1" applyFont="1" applyFill="1"/>
    <xf numFmtId="192" fontId="32" fillId="12" borderId="0" xfId="1" applyNumberFormat="1" applyFont="1" applyFill="1" applyAlignment="1">
      <alignment horizontal="right"/>
    </xf>
    <xf numFmtId="0" fontId="32" fillId="12" borderId="6" xfId="1" applyFont="1" applyFill="1" applyBorder="1"/>
    <xf numFmtId="0" fontId="32" fillId="12" borderId="0" xfId="51" applyFont="1" applyFill="1" applyAlignment="1">
      <alignment vertical="center"/>
    </xf>
    <xf numFmtId="165" fontId="33" fillId="12" borderId="0" xfId="17" applyNumberFormat="1" applyFont="1" applyFill="1" applyBorder="1" applyAlignment="1">
      <alignment horizontal="center" vertical="center"/>
    </xf>
    <xf numFmtId="193" fontId="33" fillId="12" borderId="0" xfId="1" applyNumberFormat="1" applyFont="1" applyFill="1" applyAlignment="1">
      <alignment horizontal="centerContinuous"/>
    </xf>
    <xf numFmtId="165" fontId="33" fillId="12" borderId="7" xfId="17" applyNumberFormat="1" applyFont="1" applyFill="1" applyBorder="1" applyAlignment="1">
      <alignment vertical="center"/>
    </xf>
    <xf numFmtId="165" fontId="33" fillId="12" borderId="0" xfId="17" applyNumberFormat="1" applyFont="1" applyFill="1" applyBorder="1" applyAlignment="1">
      <alignment vertical="center"/>
    </xf>
    <xf numFmtId="165" fontId="33" fillId="12" borderId="7" xfId="17" applyNumberFormat="1" applyFont="1" applyFill="1" applyBorder="1" applyAlignment="1">
      <alignment horizontal="center" vertical="center"/>
    </xf>
    <xf numFmtId="165" fontId="32" fillId="12" borderId="7" xfId="17" applyNumberFormat="1" applyFont="1" applyFill="1" applyBorder="1" applyAlignment="1">
      <alignment horizontal="center" vertical="center"/>
    </xf>
    <xf numFmtId="191" fontId="33" fillId="12" borderId="7" xfId="1" applyNumberFormat="1" applyFont="1" applyFill="1" applyBorder="1" applyAlignment="1">
      <alignment horizontal="center" vertical="center"/>
    </xf>
    <xf numFmtId="168" fontId="33" fillId="12" borderId="7" xfId="1" applyNumberFormat="1" applyFont="1" applyFill="1" applyBorder="1" applyAlignment="1">
      <alignment horizontal="center" vertical="center"/>
    </xf>
    <xf numFmtId="165" fontId="32" fillId="12" borderId="0" xfId="17" applyNumberFormat="1" applyFont="1" applyFill="1" applyBorder="1" applyAlignment="1">
      <alignment horizontal="center" vertical="center"/>
    </xf>
    <xf numFmtId="168" fontId="33" fillId="12" borderId="0" xfId="51" applyNumberFormat="1" applyFont="1" applyFill="1" applyAlignment="1">
      <alignment horizontal="center" vertical="center"/>
    </xf>
    <xf numFmtId="0" fontId="32" fillId="12" borderId="0" xfId="1" applyFont="1" applyFill="1" applyAlignment="1">
      <alignment horizontal="left"/>
    </xf>
    <xf numFmtId="49" fontId="32" fillId="12" borderId="0" xfId="1" applyNumberFormat="1" applyFont="1" applyFill="1" applyAlignment="1">
      <alignment horizontal="left"/>
    </xf>
    <xf numFmtId="0" fontId="38" fillId="12" borderId="0" xfId="1" applyFont="1" applyFill="1" applyAlignment="1">
      <alignment horizontal="left"/>
    </xf>
    <xf numFmtId="196" fontId="32" fillId="12" borderId="0" xfId="1" applyNumberFormat="1" applyFont="1" applyFill="1" applyAlignment="1">
      <alignment horizontal="center"/>
    </xf>
    <xf numFmtId="197" fontId="32" fillId="12" borderId="0" xfId="1" applyNumberFormat="1" applyFont="1" applyFill="1" applyAlignment="1">
      <alignment horizontal="center"/>
    </xf>
    <xf numFmtId="192" fontId="32" fillId="12" borderId="0" xfId="0" applyNumberFormat="1" applyFont="1" applyFill="1"/>
    <xf numFmtId="194" fontId="32" fillId="12" borderId="0" xfId="1" applyNumberFormat="1" applyFont="1" applyFill="1" applyAlignment="1">
      <alignment horizontal="right"/>
    </xf>
    <xf numFmtId="198" fontId="32" fillId="12" borderId="0" xfId="1" applyNumberFormat="1" applyFont="1" applyFill="1" applyAlignment="1">
      <alignment horizontal="right"/>
    </xf>
    <xf numFmtId="49" fontId="33" fillId="12" borderId="0" xfId="1" applyNumberFormat="1" applyFont="1" applyFill="1" applyAlignment="1">
      <alignment horizontal="left"/>
    </xf>
    <xf numFmtId="0" fontId="33" fillId="12" borderId="0" xfId="1" applyFont="1" applyFill="1" applyAlignment="1">
      <alignment horizontal="right"/>
    </xf>
    <xf numFmtId="194" fontId="33" fillId="12" borderId="8" xfId="1" applyNumberFormat="1" applyFont="1" applyFill="1" applyBorder="1" applyAlignment="1">
      <alignment horizontal="right"/>
    </xf>
    <xf numFmtId="195" fontId="33" fillId="12" borderId="0" xfId="1" applyNumberFormat="1" applyFont="1" applyFill="1" applyAlignment="1">
      <alignment horizontal="right"/>
    </xf>
    <xf numFmtId="195" fontId="33" fillId="12" borderId="8" xfId="1" applyNumberFormat="1" applyFont="1" applyFill="1" applyBorder="1" applyAlignment="1">
      <alignment horizontal="right"/>
    </xf>
    <xf numFmtId="198" fontId="33" fillId="12" borderId="0" xfId="1" applyNumberFormat="1" applyFont="1" applyFill="1" applyAlignment="1">
      <alignment horizontal="right"/>
    </xf>
    <xf numFmtId="194" fontId="33" fillId="12" borderId="9" xfId="1" applyNumberFormat="1" applyFont="1" applyFill="1" applyBorder="1" applyAlignment="1">
      <alignment horizontal="right"/>
    </xf>
    <xf numFmtId="195" fontId="33" fillId="12" borderId="9" xfId="1" applyNumberFormat="1" applyFont="1" applyFill="1" applyBorder="1" applyAlignment="1">
      <alignment horizontal="right"/>
    </xf>
    <xf numFmtId="0" fontId="32" fillId="12" borderId="0" xfId="1" applyFont="1" applyFill="1" applyAlignment="1">
      <alignment horizontal="center" vertical="center"/>
    </xf>
    <xf numFmtId="195" fontId="32" fillId="12" borderId="0" xfId="1" applyNumberFormat="1" applyFont="1" applyFill="1" applyAlignment="1">
      <alignment horizontal="right"/>
    </xf>
    <xf numFmtId="49" fontId="32" fillId="12" borderId="0" xfId="0" applyNumberFormat="1" applyFont="1" applyFill="1"/>
    <xf numFmtId="164" fontId="0" fillId="12" borderId="0" xfId="63" applyFont="1" applyFill="1"/>
    <xf numFmtId="199" fontId="0" fillId="12" borderId="0" xfId="0" applyNumberFormat="1" applyFill="1"/>
    <xf numFmtId="194" fontId="33" fillId="12" borderId="10" xfId="1" applyNumberFormat="1" applyFont="1" applyFill="1" applyBorder="1" applyAlignment="1">
      <alignment horizontal="right"/>
    </xf>
    <xf numFmtId="194" fontId="33" fillId="12" borderId="11" xfId="1" applyNumberFormat="1" applyFont="1" applyFill="1" applyBorder="1" applyAlignment="1">
      <alignment horizontal="right"/>
    </xf>
    <xf numFmtId="195" fontId="33" fillId="12" borderId="10" xfId="1" applyNumberFormat="1" applyFont="1" applyFill="1" applyBorder="1" applyAlignment="1">
      <alignment horizontal="right"/>
    </xf>
    <xf numFmtId="195" fontId="33" fillId="12" borderId="11" xfId="1" applyNumberFormat="1" applyFont="1" applyFill="1" applyBorder="1" applyAlignment="1">
      <alignment horizontal="right"/>
    </xf>
    <xf numFmtId="0" fontId="39" fillId="0" borderId="0" xfId="0" applyFont="1"/>
    <xf numFmtId="49" fontId="3" fillId="12" borderId="0" xfId="1" applyNumberFormat="1" applyFont="1" applyFill="1" applyAlignment="1">
      <alignment horizontal="left"/>
    </xf>
    <xf numFmtId="0" fontId="1" fillId="12" borderId="0" xfId="1" applyFill="1"/>
    <xf numFmtId="49" fontId="3" fillId="12" borderId="0" xfId="1" applyNumberFormat="1" applyFont="1" applyFill="1" applyAlignment="1">
      <alignment horizontal="center"/>
    </xf>
    <xf numFmtId="0" fontId="0" fillId="12" borderId="0" xfId="0" applyFill="1" applyAlignment="1">
      <alignment horizontal="center"/>
    </xf>
    <xf numFmtId="2" fontId="34" fillId="12" borderId="0" xfId="0" applyNumberFormat="1" applyFont="1" applyFill="1"/>
    <xf numFmtId="0" fontId="3" fillId="12" borderId="0" xfId="0" applyFont="1" applyFill="1" applyAlignment="1">
      <alignment horizontal="center" vertical="center" wrapText="1"/>
    </xf>
    <xf numFmtId="0" fontId="3" fillId="12" borderId="0" xfId="0" applyFont="1" applyFill="1" applyAlignment="1">
      <alignment horizontal="left" vertical="center" wrapText="1"/>
    </xf>
    <xf numFmtId="0" fontId="3" fillId="12" borderId="0" xfId="0" applyFont="1" applyFill="1" applyAlignment="1">
      <alignment horizontal="center"/>
    </xf>
    <xf numFmtId="0" fontId="0" fillId="12" borderId="0" xfId="0" applyFill="1" applyAlignment="1">
      <alignment horizontal="left"/>
    </xf>
    <xf numFmtId="0" fontId="3" fillId="12" borderId="0" xfId="0" applyFont="1" applyFill="1" applyAlignment="1">
      <alignment horizontal="left"/>
    </xf>
    <xf numFmtId="165" fontId="15" fillId="12" borderId="7" xfId="17" applyNumberFormat="1" applyFont="1" applyFill="1" applyBorder="1" applyAlignment="1">
      <alignment vertical="center"/>
    </xf>
    <xf numFmtId="49" fontId="40" fillId="12" borderId="0" xfId="1" applyNumberFormat="1" applyFont="1" applyFill="1" applyAlignment="1">
      <alignment horizontal="left"/>
    </xf>
    <xf numFmtId="0" fontId="40" fillId="12" borderId="0" xfId="1" applyFont="1" applyFill="1" applyAlignment="1">
      <alignment horizontal="left"/>
    </xf>
    <xf numFmtId="196" fontId="40" fillId="12" borderId="0" xfId="1" applyNumberFormat="1" applyFont="1" applyFill="1" applyAlignment="1">
      <alignment horizontal="center"/>
    </xf>
    <xf numFmtId="197" fontId="40" fillId="12" borderId="0" xfId="1" applyNumberFormat="1" applyFont="1" applyFill="1" applyAlignment="1">
      <alignment horizontal="center"/>
    </xf>
    <xf numFmtId="192" fontId="40" fillId="12" borderId="0" xfId="1" applyNumberFormat="1" applyFont="1" applyFill="1" applyAlignment="1">
      <alignment horizontal="right"/>
    </xf>
    <xf numFmtId="0" fontId="1" fillId="12" borderId="0" xfId="62" applyFill="1"/>
    <xf numFmtId="192" fontId="40" fillId="13" borderId="0" xfId="1" applyNumberFormat="1" applyFont="1" applyFill="1" applyAlignment="1">
      <alignment horizontal="right"/>
    </xf>
    <xf numFmtId="0" fontId="40" fillId="13" borderId="0" xfId="0" applyFont="1" applyFill="1"/>
    <xf numFmtId="192" fontId="40" fillId="13" borderId="0" xfId="0" applyNumberFormat="1" applyFont="1" applyFill="1"/>
    <xf numFmtId="4" fontId="33" fillId="12" borderId="8" xfId="1" applyNumberFormat="1" applyFont="1" applyFill="1" applyBorder="1" applyAlignment="1">
      <alignment horizontal="right"/>
    </xf>
    <xf numFmtId="168" fontId="33" fillId="12" borderId="0" xfId="1" applyNumberFormat="1" applyFont="1" applyFill="1" applyAlignment="1">
      <alignment horizontal="center" vertical="center"/>
    </xf>
    <xf numFmtId="4" fontId="33" fillId="12" borderId="10" xfId="1" applyNumberFormat="1" applyFont="1" applyFill="1" applyBorder="1" applyAlignment="1">
      <alignment horizontal="right"/>
    </xf>
    <xf numFmtId="4" fontId="33" fillId="12" borderId="9" xfId="1" applyNumberFormat="1" applyFont="1" applyFill="1" applyBorder="1" applyAlignment="1">
      <alignment horizontal="right"/>
    </xf>
    <xf numFmtId="4" fontId="33" fillId="12" borderId="11" xfId="1" applyNumberFormat="1" applyFont="1" applyFill="1" applyBorder="1" applyAlignment="1">
      <alignment horizontal="right"/>
    </xf>
    <xf numFmtId="0" fontId="32" fillId="12" borderId="0" xfId="0" applyFont="1" applyFill="1" applyAlignment="1">
      <alignment horizontal="right"/>
    </xf>
    <xf numFmtId="195" fontId="33" fillId="12" borderId="12" xfId="1" applyNumberFormat="1" applyFont="1" applyFill="1" applyBorder="1" applyAlignment="1">
      <alignment horizontal="right"/>
    </xf>
    <xf numFmtId="195" fontId="33" fillId="12" borderId="12" xfId="0" applyNumberFormat="1" applyFont="1" applyFill="1" applyBorder="1"/>
    <xf numFmtId="0" fontId="41" fillId="0" borderId="0" xfId="0" applyFont="1" applyAlignment="1">
      <alignment horizontal="left"/>
    </xf>
    <xf numFmtId="200" fontId="33" fillId="12" borderId="12" xfId="1" applyNumberFormat="1" applyFont="1" applyFill="1" applyBorder="1" applyAlignment="1">
      <alignment horizontal="right"/>
    </xf>
    <xf numFmtId="0" fontId="33" fillId="12" borderId="0" xfId="0" applyFont="1" applyFill="1"/>
    <xf numFmtId="201" fontId="32" fillId="12" borderId="0" xfId="0" applyNumberFormat="1" applyFont="1" applyFill="1"/>
    <xf numFmtId="0" fontId="42" fillId="12" borderId="0" xfId="0" applyFont="1" applyFill="1" applyAlignment="1">
      <alignment horizontal="left" indent="1"/>
    </xf>
    <xf numFmtId="201" fontId="42" fillId="12" borderId="0" xfId="0" applyNumberFormat="1" applyFont="1" applyFill="1"/>
    <xf numFmtId="0" fontId="32" fillId="12" borderId="3" xfId="0" applyFont="1" applyFill="1" applyBorder="1"/>
    <xf numFmtId="201" fontId="32" fillId="12" borderId="3" xfId="0" applyNumberFormat="1" applyFont="1" applyFill="1" applyBorder="1"/>
    <xf numFmtId="0" fontId="33" fillId="12" borderId="13" xfId="0" applyFont="1" applyFill="1" applyBorder="1"/>
    <xf numFmtId="0" fontId="32" fillId="12" borderId="13" xfId="0" applyFont="1" applyFill="1" applyBorder="1"/>
    <xf numFmtId="201" fontId="33" fillId="12" borderId="13" xfId="0" applyNumberFormat="1" applyFont="1" applyFill="1" applyBorder="1"/>
    <xf numFmtId="0" fontId="43" fillId="12" borderId="0" xfId="0" applyFont="1" applyFill="1"/>
    <xf numFmtId="0" fontId="1" fillId="12" borderId="6" xfId="1" applyFill="1" applyBorder="1" applyAlignment="1">
      <alignment vertical="center"/>
    </xf>
    <xf numFmtId="0" fontId="2" fillId="12" borderId="0" xfId="52" applyFont="1" applyFill="1" applyAlignment="1">
      <alignment horizontal="left"/>
    </xf>
    <xf numFmtId="0" fontId="33" fillId="12" borderId="0" xfId="1" applyFont="1" applyFill="1" applyAlignment="1">
      <alignment horizontal="right" wrapText="1"/>
    </xf>
  </cellXfs>
  <cellStyles count="64">
    <cellStyle name="_x0013_" xfId="1" xr:uid="{00000000-0005-0000-0000-000000000000}"/>
    <cellStyle name="_x0013__101213a Construction Trading Comps" xfId="4" xr:uid="{00000000-0005-0000-0000-000003000000}"/>
    <cellStyle name="_x0013__11-03-10a Trading Comps" xfId="5" xr:uid="{00000000-0005-0000-0000-000004000000}"/>
    <cellStyle name="_x0013__11-05-09a MUELLER_Trading Comps_incl WACC" xfId="6" xr:uid="{00000000-0005-0000-0000-000005000000}"/>
    <cellStyle name="_x0013__Linked Trading Comps_CJ" xfId="7" xr:uid="{00000000-0005-0000-0000-000006000000}"/>
    <cellStyle name="_x0013__Linked Trading Comps_CJ_120314 Pitch Oystar - trading comps_v01" xfId="8" xr:uid="{00000000-0005-0000-0000-000007000000}"/>
    <cellStyle name="******************************************" xfId="3" xr:uid="{00000000-0005-0000-0000-000002000000}"/>
    <cellStyle name="%" xfId="2" xr:uid="{00000000-0005-0000-0000-000001000000}"/>
    <cellStyle name="Assumption" xfId="9" xr:uid="{00000000-0005-0000-0000-000008000000}"/>
    <cellStyle name="banner" xfId="10" xr:uid="{00000000-0005-0000-0000-000009000000}"/>
    <cellStyle name="bps" xfId="11" xr:uid="{00000000-0005-0000-0000-00000A000000}"/>
    <cellStyle name="Calcs" xfId="12" xr:uid="{00000000-0005-0000-0000-00000B000000}"/>
    <cellStyle name="Comma" xfId="63" builtinId="3"/>
    <cellStyle name="comma missing" xfId="13" xr:uid="{00000000-0005-0000-0000-00000C000000}"/>
    <cellStyle name="Date" xfId="14" xr:uid="{00000000-0005-0000-0000-00000D000000}"/>
    <cellStyle name="days" xfId="15" xr:uid="{00000000-0005-0000-0000-00000E000000}"/>
    <cellStyle name="DrKW Assumption" xfId="16" xr:uid="{00000000-0005-0000-0000-00000F000000}"/>
    <cellStyle name="DrKW Green Line" xfId="17" xr:uid="{00000000-0005-0000-0000-000010000000}"/>
    <cellStyle name="DrKW Input" xfId="18" xr:uid="{00000000-0005-0000-0000-000011000000}"/>
    <cellStyle name="DrKW Multiple" xfId="19" xr:uid="{00000000-0005-0000-0000-000012000000}"/>
    <cellStyle name="DrKW Percent" xfId="20" xr:uid="{00000000-0005-0000-0000-000013000000}"/>
    <cellStyle name="DrKW Percent 8pt" xfId="21" xr:uid="{00000000-0005-0000-0000-000014000000}"/>
    <cellStyle name="DrKW Percent Assumption" xfId="22" xr:uid="{00000000-0005-0000-0000-000015000000}"/>
    <cellStyle name="DrKW Percent Assumption 8pt" xfId="23" xr:uid="{00000000-0005-0000-0000-000016000000}"/>
    <cellStyle name="DrKW Percent Assumption_05_Danieli Excel Back-up 051020" xfId="24" xr:uid="{00000000-0005-0000-0000-000017000000}"/>
    <cellStyle name="DrKW Percent Input" xfId="25" xr:uid="{00000000-0005-0000-0000-000018000000}"/>
    <cellStyle name="DrKW Percent_05_Danieli Excel Back-up 051020" xfId="26" xr:uid="{00000000-0005-0000-0000-000019000000}"/>
    <cellStyle name="DrKW Standard format" xfId="27" xr:uid="{00000000-0005-0000-0000-00001A000000}"/>
    <cellStyle name="heading1" xfId="28" xr:uid="{00000000-0005-0000-0000-00001C000000}"/>
    <cellStyle name="heading2" xfId="29" xr:uid="{00000000-0005-0000-0000-00001D000000}"/>
    <cellStyle name="headingColumn1" xfId="30" xr:uid="{00000000-0005-0000-0000-00001E000000}"/>
    <cellStyle name="headingColumn2" xfId="31" xr:uid="{00000000-0005-0000-0000-00001F000000}"/>
    <cellStyle name="hidden" xfId="32" xr:uid="{00000000-0005-0000-0000-000020000000}"/>
    <cellStyle name="Input" xfId="33" builtinId="20" customBuiltin="1"/>
    <cellStyle name="Input (%)" xfId="34" xr:uid="{00000000-0005-0000-0000-000021000000}"/>
    <cellStyle name="Input (No)" xfId="35" xr:uid="{00000000-0005-0000-0000-000022000000}"/>
    <cellStyle name="Input%" xfId="36" xr:uid="{00000000-0005-0000-0000-000023000000}"/>
    <cellStyle name="InputDate" xfId="37" xr:uid="{00000000-0005-0000-0000-000024000000}"/>
    <cellStyle name="inputOptional" xfId="38" xr:uid="{00000000-0005-0000-0000-000025000000}"/>
    <cellStyle name="inputOptional%" xfId="39" xr:uid="{00000000-0005-0000-0000-000026000000}"/>
    <cellStyle name="Link" xfId="40" xr:uid="{00000000-0005-0000-0000-000027000000}"/>
    <cellStyle name="Link%" xfId="41" xr:uid="{00000000-0005-0000-0000-000028000000}"/>
    <cellStyle name="margin" xfId="42" xr:uid="{00000000-0005-0000-0000-000029000000}"/>
    <cellStyle name="mergin" xfId="43" xr:uid="{00000000-0005-0000-0000-00002A000000}"/>
    <cellStyle name="millions" xfId="44" xr:uid="{00000000-0005-0000-0000-00002B000000}"/>
    <cellStyle name="multiple1" xfId="45" xr:uid="{00000000-0005-0000-0000-00002C000000}"/>
    <cellStyle name="multiple2" xfId="46" xr:uid="{00000000-0005-0000-0000-00002D000000}"/>
    <cellStyle name="name" xfId="47" xr:uid="{00000000-0005-0000-0000-00002E000000}"/>
    <cellStyle name="Normal" xfId="0" builtinId="0"/>
    <cellStyle name="Normal (%)" xfId="48" xr:uid="{00000000-0005-0000-0000-00002F000000}"/>
    <cellStyle name="Normal (£m)" xfId="49" xr:uid="{00000000-0005-0000-0000-000030000000}"/>
    <cellStyle name="Normal 2" xfId="50" xr:uid="{00000000-0005-0000-0000-000031000000}"/>
    <cellStyle name="Normal 3" xfId="62" xr:uid="{98FAF5A7-CBE0-4E06-AA04-D3CCB9817143}"/>
    <cellStyle name="Normal_101213a Construction Trading Comps" xfId="51" xr:uid="{00000000-0005-0000-0000-000032000000}"/>
    <cellStyle name="Normal_Book4" xfId="52" xr:uid="{00000000-0005-0000-0000-000033000000}"/>
    <cellStyle name="number" xfId="53" xr:uid="{00000000-0005-0000-0000-000034000000}"/>
    <cellStyle name="percent0" xfId="54" xr:uid="{00000000-0005-0000-0000-000035000000}"/>
    <cellStyle name="percent1" xfId="55" xr:uid="{00000000-0005-0000-0000-000036000000}"/>
    <cellStyle name="price" xfId="56" xr:uid="{00000000-0005-0000-0000-000037000000}"/>
    <cellStyle name="Standard 2" xfId="61" xr:uid="{00000000-0005-0000-0000-000039000000}"/>
    <cellStyle name="Style 1" xfId="57" xr:uid="{00000000-0005-0000-0000-00003A000000}"/>
    <cellStyle name="switch" xfId="58" xr:uid="{00000000-0005-0000-0000-00003B000000}"/>
    <cellStyle name="thousands" xfId="59" xr:uid="{00000000-0005-0000-0000-00003C000000}"/>
    <cellStyle name="years" xfId="60" xr:uid="{00000000-0005-0000-0000-00003D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33CC00"/>
      <rgbColor rgb="0033CC00"/>
      <rgbColor rgb="00FFCC00"/>
      <rgbColor rgb="00FFCC00"/>
      <rgbColor rgb="00D4E2E2"/>
      <rgbColor rgb="00CC3300"/>
      <rgbColor rgb="00006666"/>
      <rgbColor rgb="00006666"/>
      <rgbColor rgb="00999966"/>
      <rgbColor rgb="00A21E24"/>
      <rgbColor rgb="006793B2"/>
      <rgbColor rgb="00E5E5E5"/>
      <rgbColor rgb="00808080"/>
      <rgbColor rgb="00FFCC33"/>
      <rgbColor rgb="00333333"/>
      <rgbColor rgb="00808080"/>
      <rgbColor rgb="00B3B3B3"/>
      <rgbColor rgb="00E5E5E5"/>
      <rgbColor rgb="00E0700A"/>
      <rgbColor rgb="00A21E24"/>
      <rgbColor rgb="001D4081"/>
      <rgbColor rgb="00FFCC33"/>
      <rgbColor rgb="00333333"/>
      <rgbColor rgb="00808080"/>
      <rgbColor rgb="00B3B3B3"/>
      <rgbColor rgb="00E5E5E5"/>
      <rgbColor rgb="00E0700A"/>
      <rgbColor rgb="00A21E24"/>
      <rgbColor rgb="001D4081"/>
      <rgbColor rgb="0033CC00"/>
      <rgbColor rgb="00E0EBF2"/>
      <rgbColor rgb="00CCCC99"/>
      <rgbColor rgb="0099FF66"/>
      <rgbColor rgb="00D8FFC5"/>
      <rgbColor rgb="00FFDFD5"/>
      <rgbColor rgb="00FFCC33"/>
      <rgbColor rgb="00FFEBD6"/>
      <rgbColor rgb="0099FF66"/>
      <rgbColor rgb="00A3C1DB"/>
      <rgbColor rgb="0033CC00"/>
      <rgbColor rgb="00FFCC00"/>
      <rgbColor rgb="00FF9900"/>
      <rgbColor rgb="00DDDDDD"/>
      <rgbColor rgb="001D4081"/>
      <rgbColor rgb="00B3B3B3"/>
      <rgbColor rgb="00006666"/>
      <rgbColor rgb="006793B2"/>
      <rgbColor rgb="00006666"/>
      <rgbColor rgb="00FF6600"/>
      <rgbColor rgb="00EAEAEA"/>
      <rgbColor rgb="00E0700A"/>
      <rgbColor rgb="00007700"/>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oneCellAnchor>
    <xdr:from>
      <xdr:col>0</xdr:col>
      <xdr:colOff>812800</xdr:colOff>
      <xdr:row>0</xdr:row>
      <xdr:rowOff>76200</xdr:rowOff>
    </xdr:from>
    <xdr:ext cx="5486400" cy="7747000"/>
    <xdr:pic>
      <xdr:nvPicPr>
        <xdr:cNvPr id="2" name="Picture 1">
          <a:extLst>
            <a:ext uri="{FF2B5EF4-FFF2-40B4-BE49-F238E27FC236}">
              <a16:creationId xmlns:a16="http://schemas.microsoft.com/office/drawing/2014/main" id="{6366933C-41E8-C44C-8D82-1262439830DA}"/>
            </a:ext>
          </a:extLst>
        </xdr:cNvPr>
        <xdr:cNvPicPr>
          <a:picLocks noChangeAspect="1"/>
        </xdr:cNvPicPr>
      </xdr:nvPicPr>
      <xdr:blipFill>
        <a:blip xmlns:r="http://schemas.openxmlformats.org/officeDocument/2006/relationships" r:embed="rId1"/>
        <a:stretch>
          <a:fillRect/>
        </a:stretch>
      </xdr:blipFill>
      <xdr:spPr>
        <a:xfrm>
          <a:off x="812800" y="76200"/>
          <a:ext cx="5486400" cy="77470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8</xdr:col>
      <xdr:colOff>457200</xdr:colOff>
      <xdr:row>41</xdr:row>
      <xdr:rowOff>114300</xdr:rowOff>
    </xdr:to>
    <xdr:pic>
      <xdr:nvPicPr>
        <xdr:cNvPr id="5" name="Picture 4">
          <a:extLst>
            <a:ext uri="{FF2B5EF4-FFF2-40B4-BE49-F238E27FC236}">
              <a16:creationId xmlns:a16="http://schemas.microsoft.com/office/drawing/2014/main" id="{A4CD4FE5-4769-54E2-16DB-8298631A344B}"/>
            </a:ext>
          </a:extLst>
        </xdr:cNvPr>
        <xdr:cNvPicPr>
          <a:picLocks noChangeAspect="1"/>
        </xdr:cNvPicPr>
      </xdr:nvPicPr>
      <xdr:blipFill>
        <a:blip xmlns:r="http://schemas.openxmlformats.org/officeDocument/2006/relationships" r:embed="rId1"/>
        <a:stretch>
          <a:fillRect/>
        </a:stretch>
      </xdr:blipFill>
      <xdr:spPr>
        <a:xfrm>
          <a:off x="825500" y="0"/>
          <a:ext cx="6235700" cy="6883400"/>
        </a:xfrm>
        <a:prstGeom prst="rect">
          <a:avLst/>
        </a:prstGeom>
      </xdr:spPr>
    </xdr:pic>
    <xdr:clientData/>
  </xdr:twoCellAnchor>
  <xdr:twoCellAnchor editAs="oneCell">
    <xdr:from>
      <xdr:col>1</xdr:col>
      <xdr:colOff>0</xdr:colOff>
      <xdr:row>41</xdr:row>
      <xdr:rowOff>50800</xdr:rowOff>
    </xdr:from>
    <xdr:to>
      <xdr:col>8</xdr:col>
      <xdr:colOff>457200</xdr:colOff>
      <xdr:row>84</xdr:row>
      <xdr:rowOff>152400</xdr:rowOff>
    </xdr:to>
    <xdr:pic>
      <xdr:nvPicPr>
        <xdr:cNvPr id="6" name="Picture 5">
          <a:extLst>
            <a:ext uri="{FF2B5EF4-FFF2-40B4-BE49-F238E27FC236}">
              <a16:creationId xmlns:a16="http://schemas.microsoft.com/office/drawing/2014/main" id="{3B8476BA-23CA-5B85-4709-1E79CC9DDB57}"/>
            </a:ext>
          </a:extLst>
        </xdr:cNvPr>
        <xdr:cNvPicPr>
          <a:picLocks noChangeAspect="1"/>
        </xdr:cNvPicPr>
      </xdr:nvPicPr>
      <xdr:blipFill>
        <a:blip xmlns:r="http://schemas.openxmlformats.org/officeDocument/2006/relationships" r:embed="rId2"/>
        <a:stretch>
          <a:fillRect/>
        </a:stretch>
      </xdr:blipFill>
      <xdr:spPr>
        <a:xfrm>
          <a:off x="825500" y="6819900"/>
          <a:ext cx="6235700" cy="7200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114300</xdr:rowOff>
    </xdr:from>
    <xdr:to>
      <xdr:col>9</xdr:col>
      <xdr:colOff>342900</xdr:colOff>
      <xdr:row>28</xdr:row>
      <xdr:rowOff>38100</xdr:rowOff>
    </xdr:to>
    <xdr:pic>
      <xdr:nvPicPr>
        <xdr:cNvPr id="2" name="Picture 1">
          <a:extLst>
            <a:ext uri="{FF2B5EF4-FFF2-40B4-BE49-F238E27FC236}">
              <a16:creationId xmlns:a16="http://schemas.microsoft.com/office/drawing/2014/main" id="{F5BCB3E2-44FD-0349-84E9-4F80177CB267}"/>
            </a:ext>
          </a:extLst>
        </xdr:cNvPr>
        <xdr:cNvPicPr>
          <a:picLocks noChangeAspect="1"/>
        </xdr:cNvPicPr>
      </xdr:nvPicPr>
      <xdr:blipFill>
        <a:blip xmlns:r="http://schemas.openxmlformats.org/officeDocument/2006/relationships" r:embed="rId1"/>
        <a:stretch>
          <a:fillRect/>
        </a:stretch>
      </xdr:blipFill>
      <xdr:spPr>
        <a:xfrm>
          <a:off x="825500" y="114300"/>
          <a:ext cx="6946900" cy="4546600"/>
        </a:xfrm>
        <a:prstGeom prst="rect">
          <a:avLst/>
        </a:prstGeom>
      </xdr:spPr>
    </xdr:pic>
    <xdr:clientData/>
  </xdr:twoCellAnchor>
  <xdr:twoCellAnchor editAs="oneCell">
    <xdr:from>
      <xdr:col>1</xdr:col>
      <xdr:colOff>0</xdr:colOff>
      <xdr:row>29</xdr:row>
      <xdr:rowOff>88900</xdr:rowOff>
    </xdr:from>
    <xdr:to>
      <xdr:col>9</xdr:col>
      <xdr:colOff>342900</xdr:colOff>
      <xdr:row>62</xdr:row>
      <xdr:rowOff>12700</xdr:rowOff>
    </xdr:to>
    <xdr:pic>
      <xdr:nvPicPr>
        <xdr:cNvPr id="3" name="Picture 2">
          <a:extLst>
            <a:ext uri="{FF2B5EF4-FFF2-40B4-BE49-F238E27FC236}">
              <a16:creationId xmlns:a16="http://schemas.microsoft.com/office/drawing/2014/main" id="{F1D72C40-9C1F-380C-1EF1-2D16EF40D068}"/>
            </a:ext>
          </a:extLst>
        </xdr:cNvPr>
        <xdr:cNvPicPr>
          <a:picLocks noChangeAspect="1"/>
        </xdr:cNvPicPr>
      </xdr:nvPicPr>
      <xdr:blipFill>
        <a:blip xmlns:r="http://schemas.openxmlformats.org/officeDocument/2006/relationships" r:embed="rId2"/>
        <a:stretch>
          <a:fillRect/>
        </a:stretch>
      </xdr:blipFill>
      <xdr:spPr>
        <a:xfrm>
          <a:off x="825500" y="4876800"/>
          <a:ext cx="6946900" cy="53721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10</xdr:col>
      <xdr:colOff>177800</xdr:colOff>
      <xdr:row>28</xdr:row>
      <xdr:rowOff>155417</xdr:rowOff>
    </xdr:to>
    <xdr:pic>
      <xdr:nvPicPr>
        <xdr:cNvPr id="2" name="Picture 1">
          <a:extLst>
            <a:ext uri="{FF2B5EF4-FFF2-40B4-BE49-F238E27FC236}">
              <a16:creationId xmlns:a16="http://schemas.microsoft.com/office/drawing/2014/main" id="{E774E919-9B6B-F0EC-72BF-ED42E51FC298}"/>
            </a:ext>
          </a:extLst>
        </xdr:cNvPr>
        <xdr:cNvPicPr>
          <a:picLocks noChangeAspect="1"/>
        </xdr:cNvPicPr>
      </xdr:nvPicPr>
      <xdr:blipFill>
        <a:blip xmlns:r="http://schemas.openxmlformats.org/officeDocument/2006/relationships" r:embed="rId1"/>
        <a:stretch>
          <a:fillRect/>
        </a:stretch>
      </xdr:blipFill>
      <xdr:spPr>
        <a:xfrm>
          <a:off x="825500" y="0"/>
          <a:ext cx="7607300" cy="4778217"/>
        </a:xfrm>
        <a:prstGeom prst="rect">
          <a:avLst/>
        </a:prstGeom>
      </xdr:spPr>
    </xdr:pic>
    <xdr:clientData/>
  </xdr:twoCellAnchor>
  <xdr:twoCellAnchor editAs="oneCell">
    <xdr:from>
      <xdr:col>1</xdr:col>
      <xdr:colOff>0</xdr:colOff>
      <xdr:row>29</xdr:row>
      <xdr:rowOff>152400</xdr:rowOff>
    </xdr:from>
    <xdr:to>
      <xdr:col>10</xdr:col>
      <xdr:colOff>165100</xdr:colOff>
      <xdr:row>64</xdr:row>
      <xdr:rowOff>101600</xdr:rowOff>
    </xdr:to>
    <xdr:pic>
      <xdr:nvPicPr>
        <xdr:cNvPr id="3" name="Picture 2">
          <a:extLst>
            <a:ext uri="{FF2B5EF4-FFF2-40B4-BE49-F238E27FC236}">
              <a16:creationId xmlns:a16="http://schemas.microsoft.com/office/drawing/2014/main" id="{9FEEC2A2-8881-2AD6-F736-5F145FD0FB2E}"/>
            </a:ext>
          </a:extLst>
        </xdr:cNvPr>
        <xdr:cNvPicPr>
          <a:picLocks noChangeAspect="1"/>
        </xdr:cNvPicPr>
      </xdr:nvPicPr>
      <xdr:blipFill>
        <a:blip xmlns:r="http://schemas.openxmlformats.org/officeDocument/2006/relationships" r:embed="rId2"/>
        <a:stretch>
          <a:fillRect/>
        </a:stretch>
      </xdr:blipFill>
      <xdr:spPr>
        <a:xfrm>
          <a:off x="825500" y="4940300"/>
          <a:ext cx="7594600" cy="57277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260"/>
  <sheetViews>
    <sheetView workbookViewId="0"/>
  </sheetViews>
  <sheetFormatPr baseColWidth="10" defaultColWidth="9.1640625" defaultRowHeight="13"/>
  <sheetData>
    <row r="1" spans="1:2">
      <c r="A1" s="1"/>
      <c r="B1" t="s">
        <v>0</v>
      </c>
    </row>
    <row r="2" spans="1:2">
      <c r="A2" s="1"/>
    </row>
    <row r="3" spans="1:2">
      <c r="A3" s="1"/>
    </row>
    <row r="4" spans="1:2">
      <c r="A4" s="1"/>
    </row>
    <row r="5" spans="1:2">
      <c r="A5" s="1"/>
    </row>
    <row r="6" spans="1:2">
      <c r="A6" s="1"/>
    </row>
    <row r="7" spans="1:2">
      <c r="A7" s="1"/>
    </row>
    <row r="8" spans="1:2">
      <c r="A8" s="1"/>
    </row>
    <row r="9" spans="1:2">
      <c r="A9" s="1"/>
    </row>
    <row r="10" spans="1:2">
      <c r="A10" s="1"/>
    </row>
    <row r="11" spans="1:2">
      <c r="A11" s="1"/>
    </row>
    <row r="12" spans="1:2">
      <c r="A12" s="1"/>
    </row>
    <row r="13" spans="1:2">
      <c r="A13" s="1"/>
    </row>
    <row r="14" spans="1:2">
      <c r="A14" s="1"/>
    </row>
    <row r="15" spans="1:2">
      <c r="A15" s="1"/>
    </row>
    <row r="16" spans="1:2">
      <c r="A16" s="1"/>
    </row>
    <row r="17" spans="1:1">
      <c r="A17" s="1"/>
    </row>
    <row r="18" spans="1:1">
      <c r="A18" s="1"/>
    </row>
    <row r="19" spans="1:1">
      <c r="A19" s="1"/>
    </row>
    <row r="20" spans="1:1">
      <c r="A20" s="1"/>
    </row>
    <row r="21" spans="1:1">
      <c r="A21" s="1"/>
    </row>
    <row r="22" spans="1:1">
      <c r="A22" s="1"/>
    </row>
    <row r="23" spans="1:1">
      <c r="A23" s="1"/>
    </row>
    <row r="24" spans="1:1">
      <c r="A24" s="1"/>
    </row>
    <row r="25" spans="1:1">
      <c r="A25" s="1"/>
    </row>
    <row r="26" spans="1:1">
      <c r="A26" s="1"/>
    </row>
    <row r="27" spans="1:1">
      <c r="A27" s="1"/>
    </row>
    <row r="28" spans="1:1">
      <c r="A28" s="1"/>
    </row>
    <row r="29" spans="1:1">
      <c r="A29" s="1"/>
    </row>
    <row r="30" spans="1:1">
      <c r="A30" s="1"/>
    </row>
    <row r="31" spans="1:1">
      <c r="A31" s="1"/>
    </row>
    <row r="32" spans="1:1">
      <c r="A32" s="1"/>
    </row>
    <row r="33" spans="1:1">
      <c r="A33" s="1"/>
    </row>
    <row r="34" spans="1:1">
      <c r="A34" s="1"/>
    </row>
    <row r="35" spans="1:1">
      <c r="A35" s="1"/>
    </row>
    <row r="36" spans="1:1">
      <c r="A36" s="1"/>
    </row>
    <row r="37" spans="1:1">
      <c r="A37" s="1"/>
    </row>
    <row r="38" spans="1:1">
      <c r="A38" s="1"/>
    </row>
    <row r="39" spans="1:1">
      <c r="A39" s="1"/>
    </row>
    <row r="40" spans="1:1">
      <c r="A40" s="1"/>
    </row>
    <row r="41" spans="1:1">
      <c r="A41" s="1"/>
    </row>
    <row r="42" spans="1:1">
      <c r="A42" s="1"/>
    </row>
    <row r="43" spans="1:1">
      <c r="A43" s="1"/>
    </row>
    <row r="44" spans="1:1">
      <c r="A44" s="1"/>
    </row>
    <row r="45" spans="1:1">
      <c r="A45" s="1"/>
    </row>
    <row r="46" spans="1:1">
      <c r="A46" s="1"/>
    </row>
    <row r="47" spans="1:1">
      <c r="A47" s="1"/>
    </row>
    <row r="48" spans="1:1">
      <c r="A48" s="1"/>
    </row>
    <row r="49" spans="1:1">
      <c r="A49" s="1"/>
    </row>
    <row r="50" spans="1:1">
      <c r="A50" s="1"/>
    </row>
    <row r="51" spans="1:1">
      <c r="A51" s="1"/>
    </row>
    <row r="52" spans="1:1">
      <c r="A52" s="1"/>
    </row>
    <row r="53" spans="1:1">
      <c r="A53" s="1"/>
    </row>
    <row r="54" spans="1:1">
      <c r="A54" s="1"/>
    </row>
    <row r="55" spans="1:1">
      <c r="A55" s="1"/>
    </row>
    <row r="56" spans="1:1">
      <c r="A56" s="1"/>
    </row>
    <row r="57" spans="1:1">
      <c r="A57" s="1"/>
    </row>
    <row r="58" spans="1:1">
      <c r="A58" s="1"/>
    </row>
    <row r="59" spans="1:1">
      <c r="A59" s="1"/>
    </row>
    <row r="60" spans="1:1">
      <c r="A60" s="1"/>
    </row>
    <row r="61" spans="1:1">
      <c r="A61" s="1"/>
    </row>
    <row r="62" spans="1:1">
      <c r="A62" s="1"/>
    </row>
    <row r="63" spans="1:1">
      <c r="A63" s="1"/>
    </row>
    <row r="64" spans="1:1">
      <c r="A64" s="1"/>
    </row>
    <row r="65" spans="1:1">
      <c r="A65" s="1"/>
    </row>
    <row r="66" spans="1:1">
      <c r="A66" s="1"/>
    </row>
    <row r="67" spans="1:1">
      <c r="A67" s="1"/>
    </row>
    <row r="68" spans="1:1">
      <c r="A68" s="1"/>
    </row>
    <row r="69" spans="1:1">
      <c r="A69" s="1"/>
    </row>
    <row r="70" spans="1:1">
      <c r="A70" s="1"/>
    </row>
    <row r="71" spans="1:1">
      <c r="A71" s="1"/>
    </row>
    <row r="72" spans="1:1">
      <c r="A72" s="1"/>
    </row>
    <row r="73" spans="1:1">
      <c r="A73" s="1"/>
    </row>
    <row r="74" spans="1:1">
      <c r="A74" s="1"/>
    </row>
    <row r="75" spans="1:1">
      <c r="A75" s="1"/>
    </row>
    <row r="76" spans="1:1">
      <c r="A76" s="1"/>
    </row>
    <row r="77" spans="1:1">
      <c r="A77" s="1"/>
    </row>
    <row r="78" spans="1:1">
      <c r="A78" s="1"/>
    </row>
    <row r="79" spans="1:1">
      <c r="A79" s="1"/>
    </row>
    <row r="80" spans="1:1">
      <c r="A80" s="1"/>
    </row>
    <row r="81" spans="1:1">
      <c r="A81" s="1"/>
    </row>
    <row r="82" spans="1:1">
      <c r="A82" s="1"/>
    </row>
    <row r="83" spans="1:1">
      <c r="A83" s="1"/>
    </row>
    <row r="84" spans="1:1">
      <c r="A84" s="1"/>
    </row>
    <row r="85" spans="1:1">
      <c r="A85" s="1"/>
    </row>
    <row r="86" spans="1:1">
      <c r="A86" s="1"/>
    </row>
    <row r="87" spans="1:1">
      <c r="A87" s="1"/>
    </row>
    <row r="88" spans="1:1">
      <c r="A88" s="1"/>
    </row>
    <row r="89" spans="1:1">
      <c r="A89" s="1"/>
    </row>
    <row r="90" spans="1:1">
      <c r="A90" s="1"/>
    </row>
    <row r="91" spans="1:1">
      <c r="A91" s="1"/>
    </row>
    <row r="92" spans="1:1">
      <c r="A92" s="1"/>
    </row>
    <row r="93" spans="1:1">
      <c r="A93" s="1"/>
    </row>
    <row r="94" spans="1:1">
      <c r="A94" s="1"/>
    </row>
    <row r="95" spans="1:1">
      <c r="A95" s="1"/>
    </row>
    <row r="96" spans="1:1">
      <c r="A96" s="1"/>
    </row>
    <row r="97" spans="1:1">
      <c r="A97" s="1"/>
    </row>
    <row r="98" spans="1:1">
      <c r="A98" s="1"/>
    </row>
    <row r="99" spans="1:1">
      <c r="A99" s="1"/>
    </row>
    <row r="100" spans="1:1">
      <c r="A100" s="1"/>
    </row>
    <row r="101" spans="1:1">
      <c r="A101" s="1"/>
    </row>
    <row r="102" spans="1:1">
      <c r="A102" s="1"/>
    </row>
    <row r="103" spans="1:1">
      <c r="A103" s="1"/>
    </row>
    <row r="104" spans="1:1">
      <c r="A104" s="1"/>
    </row>
    <row r="105" spans="1:1">
      <c r="A105" s="1"/>
    </row>
    <row r="106" spans="1:1">
      <c r="A106" s="1"/>
    </row>
    <row r="107" spans="1:1">
      <c r="A107" s="1"/>
    </row>
    <row r="108" spans="1:1">
      <c r="A108" s="1"/>
    </row>
    <row r="109" spans="1:1">
      <c r="A109" s="1"/>
    </row>
    <row r="110" spans="1:1">
      <c r="A110" s="1"/>
    </row>
    <row r="111" spans="1:1">
      <c r="A111" s="1"/>
    </row>
    <row r="112" spans="1:1">
      <c r="A112" s="1"/>
    </row>
    <row r="113" spans="1:1">
      <c r="A113" s="1"/>
    </row>
    <row r="114" spans="1:1">
      <c r="A114" s="1"/>
    </row>
    <row r="115" spans="1:1">
      <c r="A115" s="1"/>
    </row>
    <row r="116" spans="1:1">
      <c r="A116" s="1"/>
    </row>
    <row r="117" spans="1:1">
      <c r="A117" s="1"/>
    </row>
    <row r="118" spans="1:1">
      <c r="A118" s="1"/>
    </row>
    <row r="119" spans="1:1">
      <c r="A119" s="1"/>
    </row>
    <row r="120" spans="1:1">
      <c r="A120" s="1"/>
    </row>
    <row r="121" spans="1:1">
      <c r="A121" s="1"/>
    </row>
    <row r="122" spans="1:1">
      <c r="A122" s="1"/>
    </row>
    <row r="123" spans="1:1">
      <c r="A123" s="1"/>
    </row>
    <row r="124" spans="1:1">
      <c r="A124" s="1"/>
    </row>
    <row r="125" spans="1:1">
      <c r="A125" s="1"/>
    </row>
    <row r="126" spans="1:1">
      <c r="A126" s="1"/>
    </row>
    <row r="127" spans="1:1">
      <c r="A127" s="1"/>
    </row>
    <row r="128" spans="1:1">
      <c r="A128" s="1"/>
    </row>
    <row r="129" spans="1:1">
      <c r="A129" s="1"/>
    </row>
    <row r="130" spans="1:1">
      <c r="A130" s="1"/>
    </row>
    <row r="131" spans="1:1">
      <c r="A131" s="1"/>
    </row>
    <row r="132" spans="1:1">
      <c r="A132" s="1"/>
    </row>
    <row r="133" spans="1:1">
      <c r="A133" s="1"/>
    </row>
    <row r="134" spans="1:1">
      <c r="A134" s="1"/>
    </row>
    <row r="135" spans="1:1">
      <c r="A135" s="1"/>
    </row>
    <row r="136" spans="1:1">
      <c r="A136" s="1"/>
    </row>
    <row r="137" spans="1:1">
      <c r="A137" s="1"/>
    </row>
    <row r="138" spans="1:1">
      <c r="A138" s="1"/>
    </row>
    <row r="139" spans="1:1">
      <c r="A139" s="1"/>
    </row>
    <row r="140" spans="1:1">
      <c r="A140" s="1"/>
    </row>
    <row r="141" spans="1:1">
      <c r="A141" s="1"/>
    </row>
    <row r="142" spans="1:1">
      <c r="A142" s="1"/>
    </row>
    <row r="143" spans="1:1">
      <c r="A143" s="1"/>
    </row>
    <row r="144" spans="1:1">
      <c r="A144" s="1"/>
    </row>
    <row r="145" spans="1:1">
      <c r="A145" s="1"/>
    </row>
    <row r="146" spans="1:1">
      <c r="A146" s="1"/>
    </row>
    <row r="147" spans="1:1">
      <c r="A147" s="1"/>
    </row>
    <row r="148" spans="1:1">
      <c r="A148" s="1"/>
    </row>
    <row r="149" spans="1:1">
      <c r="A149" s="1"/>
    </row>
    <row r="150" spans="1:1">
      <c r="A150" s="1"/>
    </row>
    <row r="151" spans="1:1">
      <c r="A151" s="1"/>
    </row>
    <row r="152" spans="1:1">
      <c r="A152" s="1"/>
    </row>
    <row r="153" spans="1:1">
      <c r="A153" s="1"/>
    </row>
    <row r="154" spans="1:1">
      <c r="A154" s="1"/>
    </row>
    <row r="155" spans="1:1">
      <c r="A155" s="1"/>
    </row>
    <row r="156" spans="1:1">
      <c r="A156" s="1"/>
    </row>
    <row r="157" spans="1:1">
      <c r="A157" s="1"/>
    </row>
    <row r="158" spans="1:1">
      <c r="A158" s="1"/>
    </row>
    <row r="159" spans="1:1">
      <c r="A159" s="1"/>
    </row>
    <row r="160" spans="1:1">
      <c r="A160" s="1"/>
    </row>
    <row r="161" spans="1:1">
      <c r="A161" s="1"/>
    </row>
    <row r="162" spans="1:1">
      <c r="A162" s="1"/>
    </row>
    <row r="163" spans="1:1">
      <c r="A163" s="1"/>
    </row>
    <row r="164" spans="1:1">
      <c r="A164" s="1"/>
    </row>
    <row r="165" spans="1:1">
      <c r="A165" s="1"/>
    </row>
    <row r="166" spans="1:1">
      <c r="A166" s="1"/>
    </row>
    <row r="167" spans="1:1">
      <c r="A167" s="1"/>
    </row>
    <row r="168" spans="1:1">
      <c r="A168" s="1"/>
    </row>
    <row r="169" spans="1:1">
      <c r="A169" s="1"/>
    </row>
    <row r="170" spans="1:1">
      <c r="A170" s="1"/>
    </row>
    <row r="171" spans="1:1">
      <c r="A171" s="1"/>
    </row>
    <row r="172" spans="1:1">
      <c r="A172" s="1"/>
    </row>
    <row r="173" spans="1:1">
      <c r="A173" s="1"/>
    </row>
    <row r="174" spans="1:1">
      <c r="A174" s="1"/>
    </row>
    <row r="175" spans="1:1">
      <c r="A175" s="1"/>
    </row>
    <row r="176" spans="1:1">
      <c r="A176" s="1"/>
    </row>
    <row r="177" spans="1:1">
      <c r="A177" s="1"/>
    </row>
    <row r="178" spans="1:1">
      <c r="A178" s="1"/>
    </row>
    <row r="179" spans="1:1">
      <c r="A179" s="1"/>
    </row>
    <row r="180" spans="1:1">
      <c r="A180" s="1"/>
    </row>
    <row r="181" spans="1:1">
      <c r="A181" s="1"/>
    </row>
    <row r="182" spans="1:1">
      <c r="A182" s="1"/>
    </row>
    <row r="183" spans="1:1">
      <c r="A183" s="1"/>
    </row>
    <row r="184" spans="1:1">
      <c r="A184" s="1"/>
    </row>
    <row r="185" spans="1:1">
      <c r="A185" s="1"/>
    </row>
    <row r="186" spans="1:1">
      <c r="A186" s="1"/>
    </row>
    <row r="187" spans="1:1">
      <c r="A187" s="1"/>
    </row>
    <row r="188" spans="1:1">
      <c r="A188" s="1"/>
    </row>
    <row r="189" spans="1:1">
      <c r="A189" s="1"/>
    </row>
    <row r="190" spans="1:1">
      <c r="A190" s="1"/>
    </row>
    <row r="191" spans="1:1">
      <c r="A191" s="1"/>
    </row>
    <row r="192" spans="1:1">
      <c r="A192" s="1"/>
    </row>
    <row r="193" spans="1:1">
      <c r="A193" s="1"/>
    </row>
    <row r="194" spans="1:1">
      <c r="A194" s="1"/>
    </row>
    <row r="195" spans="1:1">
      <c r="A195" s="1"/>
    </row>
    <row r="196" spans="1:1">
      <c r="A196" s="1"/>
    </row>
    <row r="197" spans="1:1">
      <c r="A197" s="1"/>
    </row>
    <row r="198" spans="1:1">
      <c r="A198" s="1"/>
    </row>
    <row r="199" spans="1:1">
      <c r="A199" s="1"/>
    </row>
    <row r="200" spans="1:1">
      <c r="A200" s="1"/>
    </row>
    <row r="201" spans="1:1">
      <c r="A201" s="1"/>
    </row>
    <row r="202" spans="1:1">
      <c r="A202" s="1"/>
    </row>
    <row r="203" spans="1:1">
      <c r="A203" s="1"/>
    </row>
    <row r="204" spans="1:1">
      <c r="A204" s="1"/>
    </row>
    <row r="205" spans="1:1">
      <c r="A205" s="1"/>
    </row>
    <row r="206" spans="1:1">
      <c r="A206" s="1"/>
    </row>
    <row r="207" spans="1:1">
      <c r="A207" s="1"/>
    </row>
    <row r="208" spans="1:1">
      <c r="A208" s="1"/>
    </row>
    <row r="209" spans="1:1">
      <c r="A209" s="1"/>
    </row>
    <row r="210" spans="1:1">
      <c r="A210" s="1"/>
    </row>
    <row r="211" spans="1:1">
      <c r="A211" s="1"/>
    </row>
    <row r="212" spans="1:1">
      <c r="A212" s="1"/>
    </row>
    <row r="213" spans="1:1">
      <c r="A213" s="1"/>
    </row>
    <row r="214" spans="1:1">
      <c r="A214" s="1"/>
    </row>
    <row r="215" spans="1:1">
      <c r="A215" s="1"/>
    </row>
    <row r="216" spans="1:1">
      <c r="A216" s="1"/>
    </row>
    <row r="217" spans="1:1">
      <c r="A217" s="1"/>
    </row>
    <row r="218" spans="1:1">
      <c r="A218" s="1"/>
    </row>
    <row r="219" spans="1:1">
      <c r="A219" s="1"/>
    </row>
    <row r="220" spans="1:1">
      <c r="A220" s="1"/>
    </row>
    <row r="221" spans="1:1">
      <c r="A221" s="1"/>
    </row>
    <row r="222" spans="1:1">
      <c r="A222" s="1"/>
    </row>
    <row r="223" spans="1:1">
      <c r="A223" s="1"/>
    </row>
    <row r="224" spans="1:1">
      <c r="A224" s="1"/>
    </row>
    <row r="225" spans="1:1">
      <c r="A225" s="1"/>
    </row>
    <row r="226" spans="1:1">
      <c r="A226" s="1"/>
    </row>
    <row r="227" spans="1:1">
      <c r="A227" s="1"/>
    </row>
    <row r="228" spans="1:1">
      <c r="A228" s="1"/>
    </row>
    <row r="229" spans="1:1">
      <c r="A229" s="1"/>
    </row>
    <row r="230" spans="1:1">
      <c r="A230" s="1"/>
    </row>
    <row r="231" spans="1:1">
      <c r="A231" s="1"/>
    </row>
    <row r="232" spans="1:1">
      <c r="A232" s="1"/>
    </row>
    <row r="233" spans="1:1">
      <c r="A233" s="1"/>
    </row>
    <row r="234" spans="1:1">
      <c r="A234" s="1"/>
    </row>
    <row r="235" spans="1:1">
      <c r="A235" s="1"/>
    </row>
    <row r="236" spans="1:1">
      <c r="A236" s="1"/>
    </row>
    <row r="237" spans="1:1">
      <c r="A237" s="1"/>
    </row>
    <row r="238" spans="1:1">
      <c r="A238" s="1"/>
    </row>
    <row r="239" spans="1:1">
      <c r="A239" s="1"/>
    </row>
    <row r="240" spans="1:1">
      <c r="A240" s="1"/>
    </row>
    <row r="241" spans="1:1">
      <c r="A241" s="1"/>
    </row>
    <row r="242" spans="1:1">
      <c r="A242" s="1"/>
    </row>
    <row r="243" spans="1:1">
      <c r="A243" s="1"/>
    </row>
    <row r="244" spans="1:1">
      <c r="A244" s="1"/>
    </row>
    <row r="245" spans="1:1">
      <c r="A245" s="1"/>
    </row>
    <row r="246" spans="1:1">
      <c r="A246" s="1"/>
    </row>
    <row r="247" spans="1:1">
      <c r="A247" s="1"/>
    </row>
    <row r="248" spans="1:1">
      <c r="A248" s="1"/>
    </row>
    <row r="249" spans="1:1">
      <c r="A249" s="1"/>
    </row>
    <row r="250" spans="1:1">
      <c r="A250" s="1"/>
    </row>
    <row r="251" spans="1:1">
      <c r="A251" s="1"/>
    </row>
    <row r="252" spans="1:1">
      <c r="A252" s="1"/>
    </row>
    <row r="253" spans="1:1">
      <c r="A253" s="1"/>
    </row>
    <row r="254" spans="1:1">
      <c r="A254" s="1"/>
    </row>
    <row r="255" spans="1:1">
      <c r="A255" s="1"/>
    </row>
    <row r="256" spans="1:1">
      <c r="A256" s="1"/>
    </row>
    <row r="257" spans="1:1">
      <c r="A257" s="1"/>
    </row>
    <row r="258" spans="1:1">
      <c r="A258" s="1"/>
    </row>
    <row r="259" spans="1:1">
      <c r="A259" s="1"/>
    </row>
    <row r="260" spans="1:1">
      <c r="A260" s="1"/>
    </row>
  </sheetData>
  <phoneticPr fontId="0"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C4:O49"/>
  <sheetViews>
    <sheetView topLeftCell="B10" workbookViewId="0"/>
  </sheetViews>
  <sheetFormatPr baseColWidth="10" defaultColWidth="8.6640625" defaultRowHeight="13"/>
  <cols>
    <col min="1" max="1" width="1.5" customWidth="1"/>
    <col min="2" max="3" width="3" customWidth="1"/>
    <col min="4" max="4" width="83.5" bestFit="1" customWidth="1"/>
    <col min="5" max="9" width="13.1640625" customWidth="1"/>
    <col min="10" max="10" width="2.6640625" customWidth="1"/>
    <col min="11" max="11" width="2.33203125" customWidth="1"/>
    <col min="12" max="12" width="2.5" customWidth="1"/>
    <col min="13" max="13" width="1.6640625" customWidth="1"/>
    <col min="14" max="14" width="2.6640625" customWidth="1"/>
    <col min="15" max="15" width="2" customWidth="1"/>
  </cols>
  <sheetData>
    <row r="4" spans="3:15">
      <c r="C4" s="2"/>
      <c r="D4" s="2"/>
      <c r="E4" s="2"/>
      <c r="F4" s="2"/>
      <c r="G4" s="2"/>
      <c r="H4" s="2"/>
      <c r="I4" s="2"/>
      <c r="J4" s="2"/>
      <c r="K4" s="2"/>
      <c r="L4" s="2"/>
      <c r="M4" s="2"/>
      <c r="N4" s="2"/>
      <c r="O4" s="2"/>
    </row>
    <row r="5" spans="3:15">
      <c r="C5" s="2"/>
      <c r="D5" s="2"/>
      <c r="E5" s="2"/>
      <c r="F5" s="2"/>
      <c r="G5" s="2"/>
      <c r="H5" s="2"/>
      <c r="I5" s="2"/>
      <c r="J5" s="2"/>
      <c r="K5" s="2"/>
      <c r="L5" s="2"/>
      <c r="M5" s="2"/>
      <c r="N5" s="2"/>
      <c r="O5" s="2"/>
    </row>
    <row r="6" spans="3:15">
      <c r="C6" s="2"/>
      <c r="D6" s="2"/>
      <c r="E6" s="2"/>
      <c r="F6" s="2"/>
      <c r="G6" s="2"/>
      <c r="H6" s="2"/>
      <c r="I6" s="2"/>
      <c r="J6" s="2"/>
      <c r="K6" s="2"/>
      <c r="L6" s="2"/>
      <c r="M6" s="2"/>
      <c r="N6" s="2"/>
      <c r="O6" s="2"/>
    </row>
    <row r="7" spans="3:15">
      <c r="C7" s="2"/>
      <c r="D7" s="2"/>
      <c r="E7" s="2"/>
      <c r="F7" s="2"/>
      <c r="G7" s="2"/>
      <c r="H7" s="2"/>
      <c r="I7" s="2"/>
      <c r="J7" s="2"/>
      <c r="K7" s="2"/>
      <c r="L7" s="2"/>
      <c r="M7" s="2"/>
      <c r="N7" s="2"/>
      <c r="O7" s="2"/>
    </row>
    <row r="8" spans="3:15" ht="43">
      <c r="C8" s="2"/>
      <c r="D8" s="3" t="s">
        <v>1</v>
      </c>
      <c r="E8" s="2"/>
      <c r="F8" s="2"/>
      <c r="G8" s="2"/>
      <c r="H8" s="2"/>
      <c r="I8" s="2"/>
      <c r="J8" s="2"/>
      <c r="K8" s="2"/>
      <c r="L8" s="2"/>
      <c r="M8" s="2"/>
      <c r="N8" s="2"/>
      <c r="O8" s="2"/>
    </row>
    <row r="9" spans="3:15">
      <c r="C9" s="2"/>
      <c r="D9" s="2"/>
      <c r="E9" s="2"/>
      <c r="F9" s="2"/>
      <c r="G9" s="2"/>
      <c r="H9" s="2"/>
      <c r="I9" s="2"/>
      <c r="J9" s="2"/>
      <c r="K9" s="2"/>
      <c r="L9" s="2"/>
      <c r="M9" s="2"/>
      <c r="N9" s="2"/>
      <c r="O9" s="2"/>
    </row>
    <row r="10" spans="3:15" ht="38">
      <c r="C10" s="2"/>
      <c r="D10" s="5" t="s">
        <v>2</v>
      </c>
      <c r="E10" s="2"/>
      <c r="F10" s="2"/>
      <c r="G10" s="2"/>
      <c r="H10" s="2"/>
      <c r="I10" s="2"/>
      <c r="J10" s="2"/>
      <c r="K10" s="2"/>
      <c r="L10" s="2"/>
      <c r="M10" s="2"/>
      <c r="N10" s="2"/>
      <c r="O10" s="2"/>
    </row>
    <row r="11" spans="3:15">
      <c r="C11" s="2"/>
      <c r="D11" s="2"/>
      <c r="E11" s="2"/>
      <c r="F11" s="2"/>
      <c r="G11" s="2"/>
      <c r="H11" s="2"/>
      <c r="I11" s="2"/>
      <c r="J11" s="2"/>
      <c r="K11" s="2"/>
      <c r="L11" s="2"/>
      <c r="M11" s="2"/>
      <c r="N11" s="2"/>
      <c r="O11" s="2"/>
    </row>
    <row r="12" spans="3:15">
      <c r="C12" s="2"/>
      <c r="D12" s="2"/>
      <c r="E12" s="2"/>
      <c r="F12" s="2"/>
      <c r="G12" s="2"/>
      <c r="H12" s="2"/>
      <c r="I12" s="2"/>
      <c r="J12" s="2"/>
      <c r="K12" s="2"/>
      <c r="L12" s="2"/>
      <c r="M12" s="2"/>
      <c r="N12" s="2"/>
      <c r="O12" s="2"/>
    </row>
    <row r="13" spans="3:15">
      <c r="C13" s="2"/>
      <c r="D13" s="2"/>
      <c r="E13" s="2"/>
      <c r="F13" s="2"/>
      <c r="G13" s="2"/>
      <c r="H13" s="2"/>
      <c r="I13" s="2"/>
      <c r="J13" s="2"/>
      <c r="K13" s="2"/>
      <c r="L13" s="2"/>
      <c r="M13" s="2"/>
      <c r="N13" s="2"/>
      <c r="O13" s="2"/>
    </row>
    <row r="14" spans="3:15">
      <c r="C14" s="2"/>
      <c r="D14" s="2"/>
      <c r="E14" s="2"/>
      <c r="F14" s="2"/>
      <c r="G14" s="2"/>
      <c r="H14" s="2"/>
      <c r="I14" s="2"/>
      <c r="J14" s="2"/>
      <c r="K14" s="2"/>
      <c r="L14" s="2"/>
      <c r="M14" s="2"/>
      <c r="N14" s="2"/>
      <c r="O14" s="2"/>
    </row>
    <row r="15" spans="3:15" ht="25">
      <c r="C15" s="2"/>
      <c r="D15" s="4"/>
      <c r="E15" s="2"/>
      <c r="F15" s="2"/>
      <c r="G15" s="2"/>
      <c r="H15" s="2"/>
      <c r="I15" s="2"/>
      <c r="J15" s="2"/>
      <c r="K15" s="2"/>
      <c r="L15" s="2"/>
      <c r="M15" s="2"/>
      <c r="N15" s="2"/>
      <c r="O15" s="2"/>
    </row>
    <row r="16" spans="3:15">
      <c r="C16" s="2"/>
      <c r="D16" s="2"/>
      <c r="E16" s="2"/>
      <c r="F16" s="2"/>
      <c r="G16" s="2"/>
      <c r="H16" s="2"/>
      <c r="I16" s="2"/>
      <c r="J16" s="2"/>
      <c r="K16" s="2"/>
      <c r="L16" s="2"/>
      <c r="M16" s="2"/>
      <c r="N16" s="2"/>
      <c r="O16" s="2"/>
    </row>
    <row r="17" spans="3:15">
      <c r="C17" s="2"/>
      <c r="D17" s="2"/>
      <c r="E17" s="2"/>
      <c r="F17" s="2"/>
      <c r="G17" s="2"/>
      <c r="H17" s="2"/>
      <c r="I17" s="2"/>
      <c r="J17" s="2"/>
      <c r="K17" s="2"/>
      <c r="L17" s="2"/>
      <c r="M17" s="2"/>
      <c r="N17" s="2"/>
      <c r="O17" s="2"/>
    </row>
    <row r="18" spans="3:15">
      <c r="C18" s="2"/>
      <c r="D18" s="2"/>
      <c r="E18" s="2"/>
      <c r="F18" s="2"/>
      <c r="G18" s="2"/>
      <c r="H18" s="2"/>
      <c r="I18" s="2"/>
      <c r="J18" s="2"/>
      <c r="K18" s="2"/>
      <c r="L18" s="2"/>
      <c r="M18" s="2"/>
      <c r="N18" s="2"/>
      <c r="O18" s="2"/>
    </row>
    <row r="19" spans="3:15">
      <c r="C19" s="2"/>
      <c r="D19" s="2"/>
      <c r="E19" s="2"/>
      <c r="F19" s="2"/>
      <c r="G19" s="2"/>
      <c r="H19" s="2"/>
      <c r="I19" s="2"/>
      <c r="J19" s="2"/>
      <c r="K19" s="2"/>
      <c r="L19" s="2"/>
      <c r="M19" s="2"/>
      <c r="N19" s="2"/>
      <c r="O19" s="2"/>
    </row>
    <row r="20" spans="3:15">
      <c r="C20" s="2"/>
      <c r="D20" s="2"/>
      <c r="E20" s="2"/>
      <c r="F20" s="2"/>
      <c r="G20" s="2"/>
      <c r="H20" s="2"/>
      <c r="I20" s="2"/>
      <c r="J20" s="2"/>
      <c r="K20" s="2"/>
      <c r="L20" s="2"/>
      <c r="M20" s="2"/>
      <c r="N20" s="2"/>
      <c r="O20" s="2"/>
    </row>
    <row r="49" ht="20.25" customHeight="1"/>
  </sheetData>
  <pageMargins left="0.74803149606299213" right="0.74803149606299213" top="0.98425196850393704" bottom="0.98425196850393704" header="0.51181102362204722" footer="0.51181102362204722"/>
  <pageSetup paperSize="9" scale="64"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2"/>
  <dimension ref="A1"/>
  <sheetViews>
    <sheetView workbookViewId="0"/>
  </sheetViews>
  <sheetFormatPr baseColWidth="10" defaultColWidth="9.1640625" defaultRowHeight="13"/>
  <sheetData/>
  <phoneticPr fontId="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3"/>
  <dimension ref="A1"/>
  <sheetViews>
    <sheetView workbookViewId="0"/>
  </sheetViews>
  <sheetFormatPr baseColWidth="10" defaultColWidth="9.1640625" defaultRowHeight="13"/>
  <sheetData/>
  <phoneticPr fontId="0" type="noConversion"/>
  <pageMargins left="0.75" right="0.75" top="1" bottom="1" header="0.5" footer="0.5"/>
  <headerFooter alignWithMargins="0"/>
  <customProperties>
    <customPr name="LinkingMetadata" r:id="rId1"/>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1045E-DD63-4ACD-8765-B95C556664C4}">
  <dimension ref="A1:B1"/>
  <sheetViews>
    <sheetView workbookViewId="0"/>
  </sheetViews>
  <sheetFormatPr baseColWidth="10" defaultColWidth="9.1640625" defaultRowHeight="13"/>
  <sheetData>
    <row r="1" spans="1:2">
      <c r="A1" t="s">
        <v>3</v>
      </c>
      <c r="B1" s="6">
        <v>45447.393240740741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9C0C1-BE28-4535-9CBC-9C5BF6A8C99C}">
  <sheetPr>
    <pageSetUpPr fitToPage="1"/>
  </sheetPr>
  <dimension ref="A1:AG120"/>
  <sheetViews>
    <sheetView zoomScale="90" zoomScaleNormal="90" workbookViewId="0">
      <selection activeCell="D44" sqref="D44"/>
    </sheetView>
  </sheetViews>
  <sheetFormatPr baseColWidth="10" defaultColWidth="9.1640625" defaultRowHeight="13" outlineLevelRow="1"/>
  <cols>
    <col min="1" max="1" width="3.6640625" style="7" customWidth="1"/>
    <col min="2" max="2" width="11.6640625" style="7" customWidth="1"/>
    <col min="3" max="3" width="18.83203125" style="7" customWidth="1"/>
    <col min="4" max="4" width="10.1640625" style="8" customWidth="1"/>
    <col min="5" max="5" width="14" style="7" customWidth="1"/>
    <col min="6" max="6" width="10.6640625" style="7" customWidth="1"/>
    <col min="7" max="7" width="10.33203125" style="7" customWidth="1"/>
    <col min="8" max="8" width="16" style="7" customWidth="1"/>
    <col min="9" max="10" width="13.6640625" style="7" customWidth="1"/>
    <col min="11" max="11" width="4.5" style="7" customWidth="1"/>
    <col min="12" max="12" width="13.6640625" style="7" customWidth="1"/>
    <col min="13" max="15" width="11.5" style="7" bestFit="1" customWidth="1"/>
    <col min="16" max="16" width="3.5" style="7" customWidth="1"/>
    <col min="17" max="17" width="11.5" style="7" customWidth="1"/>
    <col min="18" max="20" width="10.1640625" style="7" bestFit="1" customWidth="1"/>
    <col min="21" max="21" width="4.1640625" style="7" customWidth="1"/>
    <col min="22" max="22" width="10.1640625" style="7" bestFit="1" customWidth="1"/>
    <col min="23" max="23" width="10.1640625" style="7" customWidth="1"/>
    <col min="24" max="25" width="10.1640625" style="7" bestFit="1" customWidth="1"/>
    <col min="26" max="26" width="9.33203125" style="7" bestFit="1" customWidth="1"/>
    <col min="27" max="29" width="9.6640625" style="7" bestFit="1" customWidth="1"/>
    <col min="30" max="30" width="10.1640625" style="7" bestFit="1" customWidth="1"/>
    <col min="31" max="16384" width="9.1640625" style="7"/>
  </cols>
  <sheetData>
    <row r="1" spans="2:33" ht="5.25" customHeight="1"/>
    <row r="2" spans="2:33" ht="24" customHeight="1" thickBot="1">
      <c r="B2" s="9" t="s">
        <v>4</v>
      </c>
      <c r="C2" s="142"/>
      <c r="D2" s="142"/>
      <c r="E2" s="142"/>
      <c r="F2" s="142"/>
      <c r="G2" s="142"/>
      <c r="H2" s="142"/>
      <c r="I2" s="142"/>
      <c r="J2" s="142"/>
      <c r="K2" s="142"/>
      <c r="L2" s="142"/>
      <c r="M2" s="142"/>
      <c r="N2" s="142"/>
      <c r="O2" s="142"/>
      <c r="P2" s="142"/>
      <c r="Q2" s="142"/>
      <c r="R2" s="10"/>
      <c r="S2" s="10"/>
      <c r="T2" s="10"/>
      <c r="U2" s="10"/>
      <c r="V2" s="10"/>
      <c r="W2" s="10"/>
      <c r="X2" s="10"/>
      <c r="Y2" s="10"/>
      <c r="Z2" s="10"/>
      <c r="AA2" s="10"/>
      <c r="AB2" s="10"/>
      <c r="AC2" s="10"/>
      <c r="AD2" s="10"/>
    </row>
    <row r="3" spans="2:33" ht="5.25" customHeight="1">
      <c r="P3" s="11"/>
    </row>
    <row r="4" spans="2:33" s="12" customFormat="1">
      <c r="B4" s="143"/>
    </row>
    <row r="5" spans="2:33">
      <c r="B5" s="13"/>
      <c r="C5" s="8"/>
      <c r="E5" s="8"/>
      <c r="F5" s="8"/>
      <c r="G5" s="8"/>
      <c r="H5" s="8"/>
      <c r="I5" s="8"/>
      <c r="J5" s="8"/>
      <c r="K5" s="8"/>
      <c r="L5" s="8"/>
      <c r="M5" s="8"/>
      <c r="N5" s="8"/>
      <c r="O5" s="8"/>
      <c r="P5" s="8"/>
      <c r="Q5" s="8"/>
      <c r="R5" s="8"/>
      <c r="S5" s="8"/>
      <c r="T5" s="8"/>
      <c r="U5" s="8"/>
      <c r="V5" s="8"/>
      <c r="W5" s="8"/>
      <c r="X5" s="8"/>
      <c r="Y5" s="8"/>
      <c r="Z5" s="8"/>
      <c r="AA5" s="8"/>
      <c r="AB5" s="8"/>
      <c r="AC5" s="8"/>
      <c r="AD5" s="8"/>
    </row>
    <row r="6" spans="2:33">
      <c r="D6" s="7"/>
    </row>
    <row r="7" spans="2:33">
      <c r="C7" s="14"/>
      <c r="D7" s="14"/>
      <c r="E7" s="15" t="s">
        <v>5</v>
      </c>
      <c r="F7" s="15" t="s">
        <v>6</v>
      </c>
      <c r="G7" s="14"/>
      <c r="H7" s="15" t="s">
        <v>7</v>
      </c>
      <c r="I7" s="15" t="s">
        <v>8</v>
      </c>
      <c r="J7" s="15" t="s">
        <v>9</v>
      </c>
      <c r="K7" s="15"/>
      <c r="L7" s="16" t="s">
        <v>10</v>
      </c>
      <c r="M7" s="16"/>
      <c r="N7" s="16"/>
      <c r="O7" s="16"/>
      <c r="P7" s="14"/>
      <c r="Q7" s="16" t="s">
        <v>11</v>
      </c>
      <c r="R7" s="16"/>
      <c r="S7" s="16"/>
      <c r="T7" s="16"/>
      <c r="U7" s="14"/>
      <c r="V7" s="16" t="s">
        <v>12</v>
      </c>
      <c r="W7" s="16"/>
      <c r="X7" s="16"/>
      <c r="Y7" s="16"/>
      <c r="Z7" s="14"/>
      <c r="AA7" s="16" t="s">
        <v>13</v>
      </c>
      <c r="AB7" s="16"/>
      <c r="AC7" s="16"/>
      <c r="AD7" s="16"/>
    </row>
    <row r="8" spans="2:33">
      <c r="B8" s="17" t="s">
        <v>14</v>
      </c>
      <c r="C8" s="17" t="s">
        <v>15</v>
      </c>
      <c r="D8" s="18"/>
      <c r="E8" s="19" t="s">
        <v>16</v>
      </c>
      <c r="F8" s="19" t="s">
        <v>17</v>
      </c>
      <c r="G8" s="18"/>
      <c r="H8" s="20" t="s">
        <v>18</v>
      </c>
      <c r="I8" s="20" t="s">
        <v>18</v>
      </c>
      <c r="J8" s="20" t="s">
        <v>18</v>
      </c>
      <c r="K8" s="15"/>
      <c r="L8" s="21">
        <v>45291</v>
      </c>
      <c r="M8" s="22">
        <v>45657</v>
      </c>
      <c r="N8" s="22">
        <v>46022</v>
      </c>
      <c r="O8" s="22">
        <v>46387</v>
      </c>
      <c r="P8" s="18"/>
      <c r="Q8" s="21">
        <v>45291</v>
      </c>
      <c r="R8" s="22">
        <v>45657</v>
      </c>
      <c r="S8" s="22">
        <v>46022</v>
      </c>
      <c r="T8" s="22">
        <v>46387</v>
      </c>
      <c r="U8" s="18"/>
      <c r="V8" s="21">
        <v>45291</v>
      </c>
      <c r="W8" s="22">
        <v>45657</v>
      </c>
      <c r="X8" s="22">
        <v>46022</v>
      </c>
      <c r="Y8" s="22">
        <v>46387</v>
      </c>
      <c r="Z8" s="18"/>
      <c r="AA8" s="21">
        <v>45291</v>
      </c>
      <c r="AB8" s="22">
        <v>45657</v>
      </c>
      <c r="AC8" s="22">
        <v>46022</v>
      </c>
      <c r="AD8" s="22">
        <v>46387</v>
      </c>
      <c r="AF8" s="39" t="s">
        <v>19</v>
      </c>
      <c r="AG8" s="39" t="s">
        <v>20</v>
      </c>
    </row>
    <row r="9" spans="2:33" s="25" customFormat="1">
      <c r="B9" s="23"/>
      <c r="C9" s="23"/>
      <c r="D9" s="23"/>
      <c r="E9" s="24"/>
      <c r="F9" s="24"/>
      <c r="G9" s="23"/>
      <c r="H9" s="23"/>
      <c r="L9" s="26" t="s">
        <v>21</v>
      </c>
      <c r="M9" s="26" t="s">
        <v>22</v>
      </c>
      <c r="N9" s="26" t="s">
        <v>23</v>
      </c>
      <c r="O9" s="26" t="s">
        <v>24</v>
      </c>
      <c r="P9" s="23"/>
      <c r="Q9" s="26" t="s">
        <v>21</v>
      </c>
      <c r="R9" s="26" t="s">
        <v>22</v>
      </c>
      <c r="S9" s="26" t="s">
        <v>23</v>
      </c>
      <c r="T9" s="26" t="s">
        <v>24</v>
      </c>
      <c r="U9" s="23"/>
      <c r="V9" s="26" t="s">
        <v>21</v>
      </c>
      <c r="W9" s="26" t="s">
        <v>22</v>
      </c>
      <c r="X9" s="26" t="s">
        <v>23</v>
      </c>
      <c r="Y9" s="26" t="s">
        <v>24</v>
      </c>
      <c r="Z9" s="23"/>
      <c r="AA9" s="26"/>
      <c r="AB9" s="26"/>
      <c r="AC9" s="26"/>
      <c r="AD9" s="26"/>
    </row>
    <row r="10" spans="2:33" s="25" customFormat="1">
      <c r="B10" s="27" t="s">
        <v>25</v>
      </c>
      <c r="C10" s="27" t="s">
        <v>26</v>
      </c>
      <c r="D10" s="28"/>
      <c r="E10" s="29" t="s">
        <v>27</v>
      </c>
      <c r="F10" s="30">
        <v>8.7529999999999997E-2</v>
      </c>
      <c r="G10" s="31"/>
      <c r="H10" s="32">
        <v>17554.591280000001</v>
      </c>
      <c r="I10" s="32">
        <f>'Equity Bridge (simple)'!M10</f>
        <v>0</v>
      </c>
      <c r="J10" s="33">
        <f>+I10+H10</f>
        <v>17554.591280000001</v>
      </c>
      <c r="K10" s="7"/>
      <c r="L10" s="34">
        <v>5721.2828200000004</v>
      </c>
      <c r="M10" s="34">
        <v>6121.1208299999998</v>
      </c>
      <c r="N10" s="34">
        <v>6451.8568599999999</v>
      </c>
      <c r="O10" s="34">
        <v>6724.2899399999997</v>
      </c>
      <c r="P10" s="32"/>
      <c r="Q10" s="34">
        <v>996.48809000000006</v>
      </c>
      <c r="R10" s="34">
        <v>1176.45002</v>
      </c>
      <c r="S10" s="34">
        <v>1260.2340300000001</v>
      </c>
      <c r="T10" s="34">
        <v>1333.8340800000001</v>
      </c>
      <c r="U10" s="32"/>
      <c r="V10" s="34">
        <v>823.58477000000005</v>
      </c>
      <c r="W10" s="34">
        <v>1001.13469</v>
      </c>
      <c r="X10" s="34">
        <v>1083.5158100000001</v>
      </c>
      <c r="Y10" s="34">
        <v>1148.40248</v>
      </c>
      <c r="Z10" s="32"/>
      <c r="AA10" s="34">
        <v>569.44746999999995</v>
      </c>
      <c r="AB10" s="34">
        <v>712.71128999999996</v>
      </c>
      <c r="AC10" s="34">
        <v>780.55911000000003</v>
      </c>
      <c r="AD10" s="34">
        <v>837.64371000000006</v>
      </c>
      <c r="AF10" s="106">
        <f>Q10/L10*100</f>
        <v>17.417214309290166</v>
      </c>
      <c r="AG10" s="106">
        <f>V10/L10*100</f>
        <v>14.395106760340157</v>
      </c>
    </row>
    <row r="11" spans="2:33" ht="12.75" customHeight="1">
      <c r="B11" s="27" t="s">
        <v>28</v>
      </c>
      <c r="C11" s="27" t="s">
        <v>29</v>
      </c>
      <c r="D11" s="28"/>
      <c r="E11" s="29" t="s">
        <v>30</v>
      </c>
      <c r="F11" s="30">
        <v>1.0205500000000001</v>
      </c>
      <c r="G11" s="31"/>
      <c r="H11" s="32">
        <v>965.96212000000003</v>
      </c>
      <c r="I11" s="32">
        <f>'Equity Bridge (simple)'!M11</f>
        <v>130.22218000000001</v>
      </c>
      <c r="J11" s="33">
        <f t="shared" ref="J11:J17" si="0">+I11+H11</f>
        <v>1096.1843000000001</v>
      </c>
      <c r="L11" s="34">
        <v>2106.1247499999999</v>
      </c>
      <c r="M11" s="34" t="s">
        <v>31</v>
      </c>
      <c r="N11" s="34" t="s">
        <v>31</v>
      </c>
      <c r="O11" s="34" t="s">
        <v>31</v>
      </c>
      <c r="P11" s="32"/>
      <c r="Q11" s="34">
        <v>188.87759</v>
      </c>
      <c r="R11" s="34" t="s">
        <v>31</v>
      </c>
      <c r="S11" s="34" t="s">
        <v>31</v>
      </c>
      <c r="T11" s="34" t="s">
        <v>31</v>
      </c>
      <c r="U11" s="35"/>
      <c r="V11" s="34">
        <v>160.83602999999999</v>
      </c>
      <c r="W11" s="34" t="s">
        <v>31</v>
      </c>
      <c r="X11" s="34" t="s">
        <v>31</v>
      </c>
      <c r="Y11" s="34" t="s">
        <v>31</v>
      </c>
      <c r="Z11" s="32"/>
      <c r="AA11" s="34">
        <v>127.52997000000001</v>
      </c>
      <c r="AB11" s="34" t="s">
        <v>31</v>
      </c>
      <c r="AC11" s="34" t="s">
        <v>31</v>
      </c>
      <c r="AD11" s="34" t="s">
        <v>31</v>
      </c>
      <c r="AF11" s="106">
        <f t="shared" ref="AF11:AF17" si="1">Q11/L11*100</f>
        <v>8.9680153086848247</v>
      </c>
      <c r="AG11" s="106">
        <f t="shared" ref="AG11:AG17" si="2">V11/L11*100</f>
        <v>7.6365861044081083</v>
      </c>
    </row>
    <row r="12" spans="2:33" ht="12.75" customHeight="1">
      <c r="B12" s="27" t="s">
        <v>32</v>
      </c>
      <c r="C12" s="27" t="s">
        <v>33</v>
      </c>
      <c r="D12" s="28"/>
      <c r="E12" s="29" t="s">
        <v>34</v>
      </c>
      <c r="F12" s="30">
        <v>5.8700000000000002E-3</v>
      </c>
      <c r="G12" s="31"/>
      <c r="H12" s="32">
        <v>1198.2795599999999</v>
      </c>
      <c r="I12" s="32">
        <f>'Equity Bridge (simple)'!M12</f>
        <v>-64.299980000000005</v>
      </c>
      <c r="J12" s="33">
        <f t="shared" si="0"/>
        <v>1133.9795799999999</v>
      </c>
      <c r="L12" s="34">
        <v>1104.0383300000001</v>
      </c>
      <c r="M12" s="34">
        <v>823.75630000000001</v>
      </c>
      <c r="N12" s="34">
        <v>888.99307999999996</v>
      </c>
      <c r="O12" s="34">
        <v>1003.55876</v>
      </c>
      <c r="P12" s="32"/>
      <c r="Q12" s="34">
        <v>192.45912000000001</v>
      </c>
      <c r="R12" s="34">
        <v>117.85602</v>
      </c>
      <c r="S12" s="34">
        <v>154.37110000000001</v>
      </c>
      <c r="T12" s="34">
        <v>199.78371999999999</v>
      </c>
      <c r="U12" s="32"/>
      <c r="V12" s="34">
        <v>146.58243999999999</v>
      </c>
      <c r="W12" s="34">
        <v>75.612769999999998</v>
      </c>
      <c r="X12" s="34">
        <v>107.69959</v>
      </c>
      <c r="Y12" s="34">
        <v>145.05312000000001</v>
      </c>
      <c r="Z12" s="32"/>
      <c r="AA12" s="34">
        <v>102.38822</v>
      </c>
      <c r="AB12" s="34">
        <v>0</v>
      </c>
      <c r="AC12" s="34">
        <v>0</v>
      </c>
      <c r="AD12" s="34">
        <v>0</v>
      </c>
      <c r="AF12" s="106">
        <f t="shared" si="1"/>
        <v>17.432286069270802</v>
      </c>
      <c r="AG12" s="106">
        <f t="shared" si="2"/>
        <v>13.276933962972098</v>
      </c>
    </row>
    <row r="13" spans="2:33" ht="12.75" customHeight="1">
      <c r="B13" s="36" t="s">
        <v>35</v>
      </c>
      <c r="C13" s="36" t="s">
        <v>36</v>
      </c>
      <c r="D13" s="28"/>
      <c r="E13" s="29" t="s">
        <v>37</v>
      </c>
      <c r="F13" s="30">
        <v>1</v>
      </c>
      <c r="G13" s="31"/>
      <c r="H13" s="32">
        <v>658.48835999999994</v>
      </c>
      <c r="I13" s="32">
        <f>'Equity Bridge (simple)'!M13</f>
        <v>0</v>
      </c>
      <c r="J13" s="33">
        <f t="shared" si="0"/>
        <v>658.48835999999994</v>
      </c>
      <c r="L13" s="34">
        <v>2063.1999999999998</v>
      </c>
      <c r="M13" s="34">
        <v>2008.3</v>
      </c>
      <c r="N13" s="34">
        <v>2304.9</v>
      </c>
      <c r="O13" s="34">
        <v>2443.8000000000002</v>
      </c>
      <c r="P13" s="32"/>
      <c r="Q13" s="34">
        <v>188.7</v>
      </c>
      <c r="R13" s="34">
        <v>209.7</v>
      </c>
      <c r="S13" s="34">
        <v>246.37309999999999</v>
      </c>
      <c r="T13" s="34">
        <v>277.16052000000002</v>
      </c>
      <c r="U13" s="32"/>
      <c r="V13" s="34">
        <v>132.6</v>
      </c>
      <c r="W13" s="34">
        <v>116.68</v>
      </c>
      <c r="X13" s="34">
        <v>150.9</v>
      </c>
      <c r="Y13" s="34">
        <v>180.8</v>
      </c>
      <c r="Z13" s="32"/>
      <c r="AA13" s="34">
        <v>81.900000000000006</v>
      </c>
      <c r="AB13" s="34">
        <v>89.32</v>
      </c>
      <c r="AC13" s="34">
        <v>112.66</v>
      </c>
      <c r="AD13" s="34">
        <v>135.47499999999999</v>
      </c>
      <c r="AF13" s="106">
        <f t="shared" si="1"/>
        <v>9.1459868165955811</v>
      </c>
      <c r="AG13" s="106">
        <f t="shared" si="2"/>
        <v>6.4269096549050024</v>
      </c>
    </row>
    <row r="14" spans="2:33" ht="12.75" customHeight="1">
      <c r="B14" s="27" t="s">
        <v>38</v>
      </c>
      <c r="C14" s="27" t="s">
        <v>39</v>
      </c>
      <c r="D14" s="28"/>
      <c r="E14" s="29" t="s">
        <v>34</v>
      </c>
      <c r="F14" s="30">
        <v>5.8700000000000002E-3</v>
      </c>
      <c r="G14" s="31"/>
      <c r="H14" s="32">
        <v>3706.02448</v>
      </c>
      <c r="I14" s="32">
        <f>'Equity Bridge (simple)'!M14</f>
        <v>0</v>
      </c>
      <c r="J14" s="33">
        <f t="shared" si="0"/>
        <v>3706.02448</v>
      </c>
      <c r="L14" s="34">
        <v>3462.2127599999999</v>
      </c>
      <c r="M14" s="34">
        <v>3249.43633</v>
      </c>
      <c r="N14" s="34">
        <v>3464.2849099999999</v>
      </c>
      <c r="O14" s="34">
        <v>3633.4336499999999</v>
      </c>
      <c r="P14" s="32"/>
      <c r="Q14" s="34">
        <v>495.52418999999998</v>
      </c>
      <c r="R14" s="34">
        <v>515.75527999999997</v>
      </c>
      <c r="S14" s="34">
        <v>581.58678999999995</v>
      </c>
      <c r="T14" s="34">
        <v>633.22166000000004</v>
      </c>
      <c r="U14" s="32"/>
      <c r="V14" s="34">
        <v>325.33055000000002</v>
      </c>
      <c r="W14" s="34">
        <v>343.63902000000002</v>
      </c>
      <c r="X14" s="34">
        <v>400.39287000000002</v>
      </c>
      <c r="Y14" s="34">
        <v>445.05408</v>
      </c>
      <c r="Z14" s="32"/>
      <c r="AA14" s="34">
        <v>217.85401999999999</v>
      </c>
      <c r="AB14" s="34" t="s">
        <v>31</v>
      </c>
      <c r="AC14" s="34" t="s">
        <v>31</v>
      </c>
      <c r="AD14" s="34" t="s">
        <v>31</v>
      </c>
      <c r="AF14" s="106">
        <f t="shared" si="1"/>
        <v>14.312355258028683</v>
      </c>
      <c r="AG14" s="106">
        <f t="shared" si="2"/>
        <v>9.3966076769932538</v>
      </c>
    </row>
    <row r="15" spans="2:33" ht="12.75" customHeight="1">
      <c r="B15" s="36" t="s">
        <v>40</v>
      </c>
      <c r="C15" s="36" t="s">
        <v>41</v>
      </c>
      <c r="D15" s="28"/>
      <c r="E15" s="29" t="s">
        <v>37</v>
      </c>
      <c r="F15" s="30">
        <v>1</v>
      </c>
      <c r="G15" s="31"/>
      <c r="H15" s="32">
        <v>1622.0967599999999</v>
      </c>
      <c r="I15" s="32">
        <f>'Equity Bridge (simple)'!M15</f>
        <v>0</v>
      </c>
      <c r="J15" s="33">
        <f t="shared" si="0"/>
        <v>1622.0967599999999</v>
      </c>
      <c r="L15" s="34">
        <v>4627.3339999999998</v>
      </c>
      <c r="M15" s="34">
        <v>4830.7766300000003</v>
      </c>
      <c r="N15" s="34">
        <v>4997.0692600000002</v>
      </c>
      <c r="O15" s="34">
        <v>5198.3643899999997</v>
      </c>
      <c r="P15" s="32"/>
      <c r="Q15" s="34">
        <v>285.60399999999998</v>
      </c>
      <c r="R15" s="34">
        <v>389.79815000000002</v>
      </c>
      <c r="S15" s="34">
        <v>456.07663000000002</v>
      </c>
      <c r="T15" s="34">
        <v>485.37016</v>
      </c>
      <c r="U15" s="32"/>
      <c r="V15" s="34">
        <v>205.624</v>
      </c>
      <c r="W15" s="34">
        <v>265.01666999999998</v>
      </c>
      <c r="X15" s="34">
        <v>322.64999999999998</v>
      </c>
      <c r="Y15" s="34">
        <v>373.75</v>
      </c>
      <c r="Z15" s="32"/>
      <c r="AA15" s="34">
        <v>111.98099999999999</v>
      </c>
      <c r="AB15" s="34">
        <v>153.90882999999999</v>
      </c>
      <c r="AC15" s="34">
        <v>198.2509</v>
      </c>
      <c r="AD15" s="34">
        <v>228.11064999999999</v>
      </c>
      <c r="AF15" s="106">
        <f t="shared" si="1"/>
        <v>6.1721068762272191</v>
      </c>
      <c r="AG15" s="106">
        <f t="shared" si="2"/>
        <v>4.4436818262956601</v>
      </c>
    </row>
    <row r="16" spans="2:33" ht="12.75" customHeight="1">
      <c r="B16" s="27" t="s">
        <v>42</v>
      </c>
      <c r="C16" s="27" t="s">
        <v>43</v>
      </c>
      <c r="D16" s="28"/>
      <c r="E16" s="29" t="s">
        <v>37</v>
      </c>
      <c r="F16" s="30">
        <v>1</v>
      </c>
      <c r="G16" s="31"/>
      <c r="H16" s="32">
        <v>6441.4699600000004</v>
      </c>
      <c r="I16" s="32">
        <f>'Equity Bridge (simple)'!M16</f>
        <v>643.61200000000019</v>
      </c>
      <c r="J16" s="33">
        <f t="shared" si="0"/>
        <v>7085.0819600000004</v>
      </c>
      <c r="L16" s="34">
        <v>5373.491</v>
      </c>
      <c r="M16" s="34">
        <v>5468.9982200000004</v>
      </c>
      <c r="N16" s="34">
        <v>5630.3150599999999</v>
      </c>
      <c r="O16" s="34">
        <v>5844.2816199999997</v>
      </c>
      <c r="P16" s="32"/>
      <c r="Q16" s="34">
        <v>597.08100000000002</v>
      </c>
      <c r="R16" s="34">
        <v>801.93083999999999</v>
      </c>
      <c r="S16" s="34">
        <v>834.56619000000001</v>
      </c>
      <c r="T16" s="34">
        <v>877.03471999999999</v>
      </c>
      <c r="U16" s="32"/>
      <c r="V16" s="34">
        <v>512.52099999999996</v>
      </c>
      <c r="W16" s="34">
        <v>618.12172999999996</v>
      </c>
      <c r="X16" s="34">
        <v>647.99194</v>
      </c>
      <c r="Y16" s="34">
        <v>666.66304000000002</v>
      </c>
      <c r="Z16" s="32"/>
      <c r="AA16" s="34">
        <v>392.76499999999999</v>
      </c>
      <c r="AB16" s="34">
        <v>439.89013</v>
      </c>
      <c r="AC16" s="34">
        <v>462.76393999999999</v>
      </c>
      <c r="AD16" s="34">
        <v>496.33208000000002</v>
      </c>
      <c r="AF16" s="106">
        <f t="shared" si="1"/>
        <v>11.111603238937221</v>
      </c>
      <c r="AG16" s="106">
        <f t="shared" si="2"/>
        <v>9.537952143215648</v>
      </c>
    </row>
    <row r="17" spans="2:33">
      <c r="B17" s="8" t="s">
        <v>44</v>
      </c>
      <c r="C17" s="27" t="s">
        <v>45</v>
      </c>
      <c r="D17" s="28"/>
      <c r="E17" s="29" t="s">
        <v>37</v>
      </c>
      <c r="F17" s="30">
        <v>1</v>
      </c>
      <c r="G17" s="31"/>
      <c r="H17" s="32">
        <v>3980.7270699999999</v>
      </c>
      <c r="I17" s="32">
        <f>'Equity Bridge (simple)'!M17</f>
        <v>-68.334000000000017</v>
      </c>
      <c r="J17" s="33">
        <f t="shared" si="0"/>
        <v>3912.3930700000001</v>
      </c>
      <c r="L17" s="34">
        <v>4765.4790000000003</v>
      </c>
      <c r="M17" s="34">
        <v>5290.9194900000002</v>
      </c>
      <c r="N17" s="34">
        <v>5676.1437100000003</v>
      </c>
      <c r="O17" s="34">
        <v>5953.1903599999996</v>
      </c>
      <c r="P17" s="32"/>
      <c r="Q17" s="34">
        <v>463.43400000000003</v>
      </c>
      <c r="R17" s="34">
        <v>537.39476000000002</v>
      </c>
      <c r="S17" s="34">
        <v>616.51450999999997</v>
      </c>
      <c r="T17" s="34">
        <v>672.20380999999998</v>
      </c>
      <c r="U17" s="32"/>
      <c r="V17" s="34">
        <v>315.66899999999998</v>
      </c>
      <c r="W17" s="34">
        <v>375.14706999999999</v>
      </c>
      <c r="X17" s="34">
        <v>454.74651</v>
      </c>
      <c r="Y17" s="34">
        <v>506.79624000000001</v>
      </c>
      <c r="Z17" s="32"/>
      <c r="AA17" s="34">
        <v>224.511</v>
      </c>
      <c r="AB17" s="34">
        <v>276.40598999999997</v>
      </c>
      <c r="AC17" s="34">
        <v>335.53172000000001</v>
      </c>
      <c r="AD17" s="34">
        <v>373.22501999999997</v>
      </c>
      <c r="AF17" s="106">
        <f t="shared" si="1"/>
        <v>9.7248146513708278</v>
      </c>
      <c r="AG17" s="106">
        <f t="shared" si="2"/>
        <v>6.6240770340190354</v>
      </c>
    </row>
    <row r="18" spans="2:33">
      <c r="B18" s="17"/>
      <c r="C18" s="17"/>
      <c r="D18" s="18"/>
      <c r="E18" s="19"/>
      <c r="F18" s="19"/>
      <c r="G18" s="18"/>
      <c r="H18" s="20"/>
      <c r="I18" s="20"/>
      <c r="J18" s="20"/>
      <c r="K18" s="15"/>
      <c r="L18" s="21"/>
      <c r="M18" s="22"/>
      <c r="N18" s="22"/>
      <c r="O18" s="22"/>
      <c r="P18" s="18"/>
      <c r="Q18" s="21"/>
      <c r="R18" s="22"/>
      <c r="S18" s="22"/>
      <c r="T18" s="22"/>
      <c r="U18" s="18"/>
      <c r="V18" s="21"/>
      <c r="W18" s="22"/>
      <c r="X18" s="22"/>
      <c r="Y18" s="22"/>
      <c r="Z18" s="18"/>
      <c r="AA18" s="21"/>
      <c r="AB18" s="22"/>
      <c r="AC18" s="22"/>
      <c r="AD18" s="22"/>
    </row>
    <row r="19" spans="2:33">
      <c r="D19" s="7"/>
      <c r="M19" s="37"/>
    </row>
    <row r="20" spans="2:33">
      <c r="D20" s="7"/>
      <c r="V20" s="38"/>
      <c r="W20" s="38"/>
      <c r="X20" s="38"/>
      <c r="Y20" s="34"/>
      <c r="AA20" s="38"/>
      <c r="AB20" s="38"/>
      <c r="AC20" s="38"/>
      <c r="AD20" s="38"/>
    </row>
    <row r="21" spans="2:33">
      <c r="B21" s="39" t="s">
        <v>46</v>
      </c>
      <c r="D21" s="7"/>
      <c r="AA21" s="38"/>
      <c r="AB21" s="38"/>
      <c r="AC21" s="38"/>
      <c r="AD21" s="38"/>
    </row>
    <row r="22" spans="2:33" s="41" customFormat="1">
      <c r="B22" s="25" t="s">
        <v>47</v>
      </c>
      <c r="C22" s="40" t="s">
        <v>48</v>
      </c>
    </row>
    <row r="23" spans="2:33" s="41" customFormat="1">
      <c r="B23" s="25" t="s">
        <v>49</v>
      </c>
      <c r="C23" s="25" t="s">
        <v>37</v>
      </c>
    </row>
    <row r="24" spans="2:33">
      <c r="D24" s="7"/>
      <c r="Z24" s="32"/>
    </row>
    <row r="25" spans="2:33">
      <c r="B25" s="42"/>
      <c r="D25" s="13"/>
      <c r="F25" s="42"/>
      <c r="I25" s="42"/>
      <c r="K25" s="42"/>
      <c r="M25" s="39"/>
      <c r="N25" s="43"/>
      <c r="O25" s="31"/>
      <c r="P25" s="31"/>
      <c r="Q25" s="43"/>
      <c r="R25" s="31"/>
      <c r="S25" s="43"/>
      <c r="T25" s="31"/>
      <c r="U25" s="31"/>
      <c r="V25" s="31"/>
      <c r="W25" s="31"/>
      <c r="X25" s="31"/>
      <c r="Y25" s="31"/>
      <c r="Z25" s="31"/>
      <c r="AA25" s="31"/>
      <c r="AB25" s="31"/>
      <c r="AC25" s="31"/>
      <c r="AD25" s="31"/>
      <c r="AE25" s="31"/>
      <c r="AF25" s="31"/>
    </row>
    <row r="26" spans="2:33">
      <c r="K26" s="39"/>
      <c r="N26" s="32"/>
      <c r="O26" s="31"/>
      <c r="P26" s="31"/>
      <c r="Q26" s="32"/>
      <c r="R26" s="31"/>
      <c r="S26" s="32"/>
      <c r="T26" s="31"/>
      <c r="U26" s="31"/>
      <c r="V26" s="31"/>
      <c r="W26" s="31"/>
      <c r="X26" s="31"/>
      <c r="Y26" s="31"/>
      <c r="Z26" s="31"/>
      <c r="AA26" s="31"/>
      <c r="AB26" s="31"/>
      <c r="AC26" s="31"/>
      <c r="AD26" s="31"/>
      <c r="AE26" s="31"/>
      <c r="AF26" s="31"/>
    </row>
    <row r="27" spans="2:33">
      <c r="E27" s="44"/>
      <c r="F27" s="30"/>
      <c r="G27" s="31"/>
      <c r="H27" s="31"/>
      <c r="I27" s="32"/>
      <c r="J27" s="33"/>
      <c r="L27" s="31"/>
      <c r="M27" s="31"/>
      <c r="N27" s="31"/>
      <c r="O27" s="31"/>
      <c r="P27" s="31"/>
      <c r="Q27" s="31"/>
      <c r="R27" s="31"/>
      <c r="S27" s="31"/>
      <c r="T27" s="31"/>
      <c r="U27" s="31"/>
      <c r="V27" s="31"/>
      <c r="W27" s="31"/>
      <c r="X27" s="31"/>
      <c r="Y27" s="31"/>
      <c r="Z27" s="31"/>
      <c r="AA27" s="31"/>
      <c r="AB27" s="31"/>
      <c r="AC27" s="31"/>
      <c r="AD27" s="31"/>
      <c r="AE27" s="31"/>
      <c r="AF27" s="31"/>
    </row>
    <row r="28" spans="2:33" ht="18" outlineLevel="1">
      <c r="B28" s="112" t="s">
        <v>50</v>
      </c>
      <c r="C28" s="17"/>
      <c r="D28" s="17"/>
      <c r="E28" s="17"/>
      <c r="F28" s="17"/>
      <c r="G28" s="17"/>
      <c r="H28" s="17"/>
      <c r="I28" s="17"/>
      <c r="J28" s="17"/>
      <c r="K28" s="17"/>
      <c r="L28" s="17"/>
      <c r="M28" s="17"/>
      <c r="N28" s="17"/>
      <c r="O28" s="17"/>
      <c r="P28" s="17"/>
      <c r="Q28" s="17"/>
      <c r="R28" s="17"/>
      <c r="S28" s="17"/>
      <c r="T28" s="17"/>
      <c r="U28" s="17"/>
      <c r="V28" s="17"/>
      <c r="W28" s="31"/>
      <c r="X28" s="31"/>
      <c r="Y28" s="31"/>
      <c r="Z28" s="31"/>
      <c r="AA28" s="31"/>
      <c r="AB28" s="31"/>
      <c r="AC28" s="31"/>
      <c r="AD28" s="31"/>
    </row>
    <row r="29" spans="2:33" outlineLevel="1">
      <c r="E29" s="44"/>
      <c r="F29" s="30"/>
      <c r="G29" s="31"/>
      <c r="H29" s="31"/>
      <c r="I29" s="32"/>
      <c r="J29" s="33"/>
      <c r="L29" s="32"/>
      <c r="M29" s="31"/>
      <c r="N29" s="32"/>
      <c r="O29" s="32"/>
      <c r="P29" s="32"/>
      <c r="Q29" s="32"/>
      <c r="R29" s="32"/>
      <c r="S29" s="32"/>
      <c r="T29" s="32"/>
      <c r="U29" s="32"/>
      <c r="V29" s="32"/>
      <c r="W29" s="32"/>
      <c r="X29" s="32"/>
      <c r="Y29" s="32"/>
      <c r="Z29" s="32"/>
      <c r="AA29" s="32"/>
      <c r="AB29" s="32"/>
      <c r="AC29" s="32"/>
      <c r="AD29" s="32"/>
    </row>
    <row r="30" spans="2:33" outlineLevel="1">
      <c r="B30" s="39" t="s">
        <v>51</v>
      </c>
      <c r="D30" s="36" t="s">
        <v>52</v>
      </c>
      <c r="E30" s="44"/>
      <c r="F30" s="30"/>
      <c r="G30" s="31"/>
      <c r="H30" s="31"/>
      <c r="I30" s="32"/>
      <c r="J30" s="33"/>
      <c r="L30" s="31"/>
      <c r="M30" s="31"/>
      <c r="N30" s="31"/>
      <c r="O30" s="31"/>
      <c r="P30" s="31"/>
      <c r="Q30" s="31"/>
      <c r="R30" s="31"/>
      <c r="S30" s="31"/>
      <c r="T30" s="31"/>
      <c r="U30" s="31"/>
      <c r="V30" s="31"/>
      <c r="W30" s="31"/>
      <c r="X30" s="31"/>
      <c r="Y30" s="31"/>
      <c r="Z30" s="31"/>
      <c r="AA30" s="31"/>
      <c r="AB30" s="31"/>
      <c r="AC30" s="31"/>
      <c r="AD30" s="31"/>
    </row>
    <row r="31" spans="2:33" outlineLevel="1">
      <c r="B31" s="39" t="s">
        <v>53</v>
      </c>
      <c r="D31" s="36" t="s">
        <v>54</v>
      </c>
      <c r="E31" s="44"/>
      <c r="F31" s="30"/>
      <c r="G31" s="31"/>
      <c r="H31" s="44"/>
      <c r="I31" s="30"/>
      <c r="J31" s="33"/>
      <c r="L31" s="32"/>
      <c r="M31" s="32"/>
      <c r="N31" s="32"/>
      <c r="O31" s="32"/>
      <c r="P31" s="32"/>
      <c r="Q31" s="32"/>
      <c r="R31" s="32"/>
      <c r="S31" s="32"/>
      <c r="T31" s="32"/>
      <c r="U31" s="32"/>
      <c r="V31" s="32"/>
      <c r="W31" s="32"/>
      <c r="X31" s="32"/>
      <c r="Y31" s="32"/>
      <c r="Z31" s="32"/>
      <c r="AA31" s="32"/>
      <c r="AB31" s="32"/>
      <c r="AC31" s="32"/>
      <c r="AD31" s="32"/>
    </row>
    <row r="32" spans="2:33" outlineLevel="1">
      <c r="B32" s="39" t="s">
        <v>55</v>
      </c>
      <c r="D32" s="103" t="s">
        <v>56</v>
      </c>
      <c r="E32" s="44"/>
      <c r="F32" s="30"/>
      <c r="G32" s="31"/>
      <c r="H32" s="44"/>
      <c r="I32" s="30"/>
      <c r="J32" s="33"/>
      <c r="L32" s="32"/>
      <c r="M32" s="32"/>
      <c r="N32" s="32"/>
      <c r="O32" s="32"/>
      <c r="P32" s="32"/>
      <c r="Q32" s="32"/>
      <c r="R32" s="32"/>
      <c r="S32" s="32"/>
      <c r="T32" s="32"/>
      <c r="U32" s="32"/>
      <c r="V32" s="32"/>
      <c r="W32" s="32"/>
      <c r="X32" s="32"/>
      <c r="Y32" s="32"/>
      <c r="Z32" s="32"/>
      <c r="AA32" s="32"/>
      <c r="AB32" s="32"/>
      <c r="AC32" s="32"/>
      <c r="AD32" s="32"/>
    </row>
    <row r="33" spans="1:30" outlineLevel="1">
      <c r="B33" s="39" t="s">
        <v>57</v>
      </c>
      <c r="D33" s="103" t="s">
        <v>58</v>
      </c>
      <c r="E33" s="44"/>
      <c r="F33" s="30"/>
      <c r="G33" s="31"/>
      <c r="H33" s="44"/>
      <c r="I33" s="30"/>
      <c r="J33" s="33"/>
      <c r="L33" s="32"/>
      <c r="M33" s="32"/>
      <c r="N33" s="32"/>
      <c r="O33" s="32"/>
      <c r="P33" s="32"/>
      <c r="Q33" s="32"/>
      <c r="R33" s="32"/>
      <c r="S33" s="32"/>
      <c r="T33" s="32"/>
      <c r="U33" s="32"/>
      <c r="V33" s="32"/>
      <c r="W33" s="32"/>
      <c r="X33" s="32"/>
      <c r="Y33" s="32"/>
      <c r="Z33" s="32"/>
      <c r="AA33" s="32"/>
      <c r="AB33" s="32"/>
      <c r="AC33" s="32"/>
      <c r="AD33" s="32"/>
    </row>
    <row r="34" spans="1:30" outlineLevel="1">
      <c r="B34" s="39" t="s">
        <v>59</v>
      </c>
      <c r="D34" s="36" t="s">
        <v>60</v>
      </c>
      <c r="E34" s="44"/>
      <c r="F34" s="30"/>
      <c r="G34" s="31"/>
      <c r="H34" s="44"/>
      <c r="I34" s="30"/>
      <c r="J34" s="33"/>
      <c r="L34" s="31"/>
      <c r="M34" s="31"/>
      <c r="N34" s="31"/>
      <c r="O34" s="31"/>
      <c r="P34" s="31"/>
      <c r="Q34" s="31"/>
      <c r="R34" s="31"/>
      <c r="S34" s="31"/>
      <c r="T34" s="31"/>
      <c r="U34" s="31"/>
      <c r="V34" s="31"/>
      <c r="W34" s="31"/>
      <c r="X34" s="31"/>
      <c r="Y34" s="31"/>
      <c r="Z34" s="31"/>
      <c r="AA34" s="31"/>
      <c r="AB34" s="31"/>
      <c r="AC34" s="31"/>
      <c r="AD34" s="31"/>
    </row>
    <row r="35" spans="1:30" outlineLevel="1">
      <c r="B35" s="39" t="s">
        <v>61</v>
      </c>
      <c r="D35" s="103" t="s">
        <v>62</v>
      </c>
      <c r="E35" s="44"/>
      <c r="F35" s="30"/>
      <c r="G35" s="31"/>
      <c r="H35" s="44"/>
      <c r="I35" s="30"/>
      <c r="J35" s="33"/>
      <c r="L35" s="32"/>
      <c r="M35" s="32"/>
      <c r="N35" s="32"/>
      <c r="O35" s="32"/>
      <c r="P35" s="32"/>
      <c r="Q35" s="32"/>
      <c r="R35" s="32"/>
      <c r="S35" s="32"/>
      <c r="T35" s="32"/>
      <c r="U35" s="32"/>
      <c r="V35" s="32"/>
      <c r="W35" s="32"/>
      <c r="X35" s="32"/>
      <c r="Y35" s="32"/>
      <c r="Z35" s="32"/>
      <c r="AA35" s="32"/>
      <c r="AB35" s="32"/>
      <c r="AC35" s="32"/>
      <c r="AD35" s="32"/>
    </row>
    <row r="36" spans="1:30" outlineLevel="1">
      <c r="H36" s="44"/>
      <c r="I36" s="30"/>
    </row>
    <row r="37" spans="1:30" ht="18" outlineLevel="1">
      <c r="B37" s="112" t="s">
        <v>63</v>
      </c>
      <c r="C37" s="17"/>
      <c r="D37" s="17"/>
      <c r="E37" s="17"/>
      <c r="F37" s="17"/>
      <c r="G37" s="17"/>
      <c r="H37" s="17"/>
      <c r="I37" s="17"/>
    </row>
    <row r="38" spans="1:30" ht="28" outlineLevel="1">
      <c r="A38" s="25"/>
      <c r="B38" s="23"/>
      <c r="C38" s="108" t="s">
        <v>64</v>
      </c>
      <c r="D38" s="107" t="s">
        <v>65</v>
      </c>
      <c r="E38" s="107"/>
      <c r="F38" s="107"/>
      <c r="G38" s="107"/>
      <c r="H38" s="107"/>
      <c r="I38" s="107"/>
      <c r="J38" s="107"/>
    </row>
    <row r="39" spans="1:30" outlineLevel="1">
      <c r="A39" s="25"/>
      <c r="B39" s="27" t="s">
        <v>25</v>
      </c>
      <c r="C39" s="27" t="s">
        <v>26</v>
      </c>
      <c r="D39" s="109" t="str">
        <f>SUM(I51:I56)&amp;" / 6"</f>
        <v>1 / 6</v>
      </c>
      <c r="E39" s="110">
        <v>1</v>
      </c>
      <c r="F39" s="105"/>
      <c r="G39" s="105"/>
      <c r="H39" s="105"/>
      <c r="I39" s="105"/>
    </row>
    <row r="40" spans="1:30" outlineLevel="1">
      <c r="B40" s="27" t="s">
        <v>28</v>
      </c>
      <c r="C40" s="36" t="s">
        <v>29</v>
      </c>
      <c r="D40" s="109" t="str">
        <f>SUM(I59:I64)&amp;" / 6"</f>
        <v>5 / 6</v>
      </c>
      <c r="E40" s="110">
        <v>1</v>
      </c>
      <c r="F40" s="111" t="s">
        <v>66</v>
      </c>
      <c r="G40" s="105"/>
      <c r="H40" s="105"/>
      <c r="I40" s="105"/>
    </row>
    <row r="41" spans="1:30" outlineLevel="1">
      <c r="B41" s="27" t="s">
        <v>32</v>
      </c>
      <c r="C41" s="27" t="s">
        <v>33</v>
      </c>
      <c r="D41" s="109" t="str">
        <f>SUM(I67:I72)&amp;" / 6"</f>
        <v>4 / 6</v>
      </c>
      <c r="E41" s="110">
        <v>1</v>
      </c>
      <c r="F41" s="111" t="s">
        <v>66</v>
      </c>
      <c r="G41" s="105"/>
      <c r="H41" s="105"/>
      <c r="I41" s="105"/>
    </row>
    <row r="42" spans="1:30" outlineLevel="1">
      <c r="B42" s="36" t="s">
        <v>35</v>
      </c>
      <c r="C42" s="36" t="s">
        <v>36</v>
      </c>
      <c r="D42" s="109" t="str">
        <f>SUM(I75:I80)&amp;" / 6"</f>
        <v>2 / 6</v>
      </c>
      <c r="E42" s="110">
        <v>1</v>
      </c>
      <c r="F42" s="109"/>
      <c r="G42" s="105"/>
      <c r="H42" s="105"/>
      <c r="I42" s="105"/>
    </row>
    <row r="43" spans="1:30" outlineLevel="1">
      <c r="B43" s="27" t="s">
        <v>38</v>
      </c>
      <c r="C43" s="36" t="s">
        <v>39</v>
      </c>
      <c r="D43" s="109" t="str">
        <f>SUM(I75:I80)&amp;" / 6"</f>
        <v>2 / 6</v>
      </c>
      <c r="E43" s="110">
        <v>1</v>
      </c>
      <c r="F43" s="109"/>
      <c r="G43" s="105"/>
      <c r="H43" s="105"/>
      <c r="I43" s="105"/>
    </row>
    <row r="44" spans="1:30" outlineLevel="1">
      <c r="B44" s="36" t="s">
        <v>40</v>
      </c>
      <c r="C44" s="36" t="s">
        <v>41</v>
      </c>
      <c r="D44" s="109" t="str">
        <f>SUM(I91:I96)&amp;" / 6"</f>
        <v>3 / 6</v>
      </c>
      <c r="E44" s="110">
        <v>1</v>
      </c>
      <c r="F44" s="109"/>
      <c r="G44" s="105"/>
      <c r="H44" s="105"/>
      <c r="I44" s="105"/>
    </row>
    <row r="45" spans="1:30" outlineLevel="1">
      <c r="B45" s="27" t="s">
        <v>42</v>
      </c>
      <c r="C45" s="36" t="s">
        <v>43</v>
      </c>
      <c r="D45" s="109" t="str">
        <f>SUM(I99:I104)&amp;" / 6"</f>
        <v>4 / 6</v>
      </c>
      <c r="E45" s="110">
        <v>1</v>
      </c>
      <c r="F45" s="111" t="s">
        <v>66</v>
      </c>
      <c r="G45" s="105"/>
      <c r="H45" s="105"/>
      <c r="I45" s="105"/>
    </row>
    <row r="46" spans="1:30" outlineLevel="1">
      <c r="B46" s="8" t="s">
        <v>44</v>
      </c>
      <c r="C46" s="36" t="s">
        <v>45</v>
      </c>
      <c r="D46" s="109" t="str">
        <f>SUM(I107:I112)&amp;" / 6"</f>
        <v>4 / 6</v>
      </c>
      <c r="E46" s="110">
        <v>1</v>
      </c>
      <c r="F46" s="111" t="s">
        <v>66</v>
      </c>
      <c r="G46" s="105"/>
      <c r="H46" s="105"/>
      <c r="I46" s="105"/>
    </row>
    <row r="47" spans="1:30" outlineLevel="1"/>
    <row r="48" spans="1:30" ht="18" outlineLevel="1">
      <c r="B48" s="112" t="s">
        <v>67</v>
      </c>
      <c r="C48" s="17"/>
      <c r="D48" s="17"/>
      <c r="E48" s="17"/>
      <c r="F48" s="17"/>
      <c r="G48" s="17"/>
      <c r="H48" s="17"/>
      <c r="I48" s="17"/>
    </row>
    <row r="49" spans="2:9" outlineLevel="1"/>
    <row r="50" spans="2:9" outlineLevel="1">
      <c r="B50" s="102" t="s">
        <v>26</v>
      </c>
      <c r="D50" s="102" t="s">
        <v>68</v>
      </c>
      <c r="I50" s="104" t="s">
        <v>69</v>
      </c>
    </row>
    <row r="51" spans="2:9" outlineLevel="1">
      <c r="B51" s="39" t="s">
        <v>70</v>
      </c>
      <c r="D51" s="103" t="s">
        <v>71</v>
      </c>
      <c r="I51" s="105">
        <v>0</v>
      </c>
    </row>
    <row r="52" spans="2:9" outlineLevel="1">
      <c r="B52" s="39" t="s">
        <v>72</v>
      </c>
      <c r="D52" s="103" t="s">
        <v>73</v>
      </c>
      <c r="I52" s="105">
        <v>0</v>
      </c>
    </row>
    <row r="53" spans="2:9" outlineLevel="1">
      <c r="B53" s="39" t="s">
        <v>74</v>
      </c>
      <c r="D53" s="103" t="s">
        <v>75</v>
      </c>
      <c r="I53" s="105">
        <v>1</v>
      </c>
    </row>
    <row r="54" spans="2:9" outlineLevel="1">
      <c r="B54" s="39" t="s">
        <v>76</v>
      </c>
      <c r="D54" s="103" t="s">
        <v>77</v>
      </c>
      <c r="I54" s="105">
        <v>0</v>
      </c>
    </row>
    <row r="55" spans="2:9" outlineLevel="1">
      <c r="B55" s="39" t="s">
        <v>78</v>
      </c>
      <c r="D55" s="103" t="s">
        <v>79</v>
      </c>
      <c r="I55" s="105">
        <v>0</v>
      </c>
    </row>
    <row r="56" spans="2:9" outlineLevel="1">
      <c r="B56" s="39" t="s">
        <v>80</v>
      </c>
      <c r="D56" s="103" t="s">
        <v>81</v>
      </c>
      <c r="I56" s="105">
        <v>0</v>
      </c>
    </row>
    <row r="57" spans="2:9" outlineLevel="1">
      <c r="B57" s="39"/>
      <c r="I57" s="105"/>
    </row>
    <row r="58" spans="2:9" outlineLevel="1">
      <c r="B58" s="102" t="s">
        <v>29</v>
      </c>
      <c r="D58" s="102" t="s">
        <v>82</v>
      </c>
      <c r="I58" s="104" t="s">
        <v>69</v>
      </c>
    </row>
    <row r="59" spans="2:9" outlineLevel="1">
      <c r="B59" s="39" t="s">
        <v>70</v>
      </c>
      <c r="D59" s="103" t="s">
        <v>83</v>
      </c>
      <c r="I59" s="105">
        <v>1</v>
      </c>
    </row>
    <row r="60" spans="2:9" outlineLevel="1">
      <c r="B60" s="39" t="s">
        <v>72</v>
      </c>
      <c r="D60" s="103" t="s">
        <v>84</v>
      </c>
      <c r="I60" s="105">
        <v>1</v>
      </c>
    </row>
    <row r="61" spans="2:9" outlineLevel="1">
      <c r="B61" s="39" t="s">
        <v>74</v>
      </c>
      <c r="D61" s="103" t="s">
        <v>75</v>
      </c>
      <c r="I61" s="105">
        <v>1</v>
      </c>
    </row>
    <row r="62" spans="2:9" outlineLevel="1">
      <c r="B62" s="39" t="s">
        <v>76</v>
      </c>
      <c r="D62" s="103" t="s">
        <v>85</v>
      </c>
      <c r="I62" s="105">
        <v>0</v>
      </c>
    </row>
    <row r="63" spans="2:9" outlineLevel="1">
      <c r="B63" s="39" t="s">
        <v>78</v>
      </c>
      <c r="D63" s="103" t="s">
        <v>86</v>
      </c>
      <c r="I63" s="105">
        <v>1</v>
      </c>
    </row>
    <row r="64" spans="2:9" outlineLevel="1">
      <c r="B64" s="39" t="s">
        <v>80</v>
      </c>
      <c r="D64" s="103" t="s">
        <v>87</v>
      </c>
      <c r="I64" s="105">
        <v>1</v>
      </c>
    </row>
    <row r="65" spans="2:9" outlineLevel="1"/>
    <row r="66" spans="2:9" outlineLevel="1">
      <c r="B66" s="102" t="s">
        <v>33</v>
      </c>
      <c r="D66" s="102" t="s">
        <v>88</v>
      </c>
      <c r="I66" s="104" t="s">
        <v>69</v>
      </c>
    </row>
    <row r="67" spans="2:9" outlineLevel="1">
      <c r="B67" s="39" t="s">
        <v>70</v>
      </c>
      <c r="D67" s="103" t="s">
        <v>89</v>
      </c>
      <c r="I67" s="105">
        <v>1</v>
      </c>
    </row>
    <row r="68" spans="2:9" outlineLevel="1">
      <c r="B68" s="39" t="s">
        <v>72</v>
      </c>
      <c r="D68" s="103" t="s">
        <v>90</v>
      </c>
      <c r="I68" s="105">
        <v>1</v>
      </c>
    </row>
    <row r="69" spans="2:9" outlineLevel="1">
      <c r="B69" s="39" t="s">
        <v>74</v>
      </c>
      <c r="D69" s="103" t="s">
        <v>91</v>
      </c>
      <c r="I69" s="105">
        <v>1</v>
      </c>
    </row>
    <row r="70" spans="2:9" outlineLevel="1">
      <c r="B70" s="39" t="s">
        <v>76</v>
      </c>
      <c r="D70" s="103" t="s">
        <v>92</v>
      </c>
      <c r="I70" s="105">
        <v>0</v>
      </c>
    </row>
    <row r="71" spans="2:9" outlineLevel="1">
      <c r="B71" s="39" t="s">
        <v>78</v>
      </c>
      <c r="D71" s="103" t="s">
        <v>93</v>
      </c>
      <c r="I71" s="105">
        <v>0</v>
      </c>
    </row>
    <row r="72" spans="2:9" outlineLevel="1">
      <c r="B72" s="39" t="s">
        <v>80</v>
      </c>
      <c r="D72" s="103" t="s">
        <v>94</v>
      </c>
      <c r="I72" s="105">
        <v>1</v>
      </c>
    </row>
    <row r="73" spans="2:9" outlineLevel="1"/>
    <row r="74" spans="2:9" outlineLevel="1">
      <c r="B74" s="102" t="s">
        <v>36</v>
      </c>
      <c r="D74" s="102" t="s">
        <v>95</v>
      </c>
      <c r="I74" s="104" t="s">
        <v>69</v>
      </c>
    </row>
    <row r="75" spans="2:9" outlineLevel="1">
      <c r="B75" s="39" t="s">
        <v>70</v>
      </c>
      <c r="D75" s="103" t="s">
        <v>96</v>
      </c>
      <c r="I75" s="105">
        <v>0</v>
      </c>
    </row>
    <row r="76" spans="2:9" outlineLevel="1">
      <c r="B76" s="39" t="s">
        <v>72</v>
      </c>
      <c r="D76" s="103" t="s">
        <v>97</v>
      </c>
      <c r="I76" s="105">
        <v>0</v>
      </c>
    </row>
    <row r="77" spans="2:9" outlineLevel="1">
      <c r="B77" s="39" t="s">
        <v>74</v>
      </c>
      <c r="D77" s="103" t="s">
        <v>98</v>
      </c>
      <c r="I77" s="105">
        <v>1</v>
      </c>
    </row>
    <row r="78" spans="2:9" outlineLevel="1">
      <c r="B78" s="39" t="s">
        <v>76</v>
      </c>
      <c r="D78" s="103" t="s">
        <v>99</v>
      </c>
      <c r="I78" s="105">
        <v>0</v>
      </c>
    </row>
    <row r="79" spans="2:9" outlineLevel="1">
      <c r="B79" s="39" t="s">
        <v>78</v>
      </c>
      <c r="D79" s="103" t="s">
        <v>100</v>
      </c>
      <c r="I79" s="105">
        <v>0</v>
      </c>
    </row>
    <row r="80" spans="2:9" outlineLevel="1">
      <c r="B80" s="39" t="s">
        <v>80</v>
      </c>
      <c r="D80" s="103" t="s">
        <v>101</v>
      </c>
      <c r="I80" s="105">
        <v>1</v>
      </c>
    </row>
    <row r="81" spans="2:9" outlineLevel="1"/>
    <row r="82" spans="2:9" outlineLevel="1">
      <c r="B82" s="102" t="s">
        <v>39</v>
      </c>
      <c r="D82" s="102" t="s">
        <v>102</v>
      </c>
      <c r="I82" s="104" t="s">
        <v>69</v>
      </c>
    </row>
    <row r="83" spans="2:9" outlineLevel="1">
      <c r="B83" s="39" t="s">
        <v>70</v>
      </c>
      <c r="D83" s="103" t="s">
        <v>103</v>
      </c>
      <c r="I83" s="105">
        <v>0</v>
      </c>
    </row>
    <row r="84" spans="2:9" outlineLevel="1">
      <c r="B84" s="39" t="s">
        <v>72</v>
      </c>
      <c r="D84" s="103" t="s">
        <v>104</v>
      </c>
      <c r="I84" s="105">
        <v>0</v>
      </c>
    </row>
    <row r="85" spans="2:9" outlineLevel="1">
      <c r="B85" s="39" t="s">
        <v>74</v>
      </c>
      <c r="D85" s="103" t="s">
        <v>105</v>
      </c>
      <c r="I85" s="105">
        <v>1</v>
      </c>
    </row>
    <row r="86" spans="2:9" outlineLevel="1">
      <c r="B86" s="39" t="s">
        <v>76</v>
      </c>
      <c r="D86" s="103" t="s">
        <v>106</v>
      </c>
      <c r="I86" s="105">
        <v>0</v>
      </c>
    </row>
    <row r="87" spans="2:9" outlineLevel="1">
      <c r="B87" s="39" t="s">
        <v>78</v>
      </c>
      <c r="D87" s="103" t="s">
        <v>107</v>
      </c>
      <c r="I87" s="105">
        <v>0</v>
      </c>
    </row>
    <row r="88" spans="2:9" outlineLevel="1">
      <c r="B88" s="39" t="s">
        <v>80</v>
      </c>
      <c r="D88" s="103" t="s">
        <v>108</v>
      </c>
      <c r="I88" s="105">
        <v>0</v>
      </c>
    </row>
    <row r="89" spans="2:9" outlineLevel="1"/>
    <row r="90" spans="2:9" outlineLevel="1">
      <c r="B90" s="102" t="s">
        <v>41</v>
      </c>
      <c r="D90" s="102" t="s">
        <v>109</v>
      </c>
      <c r="I90" s="104" t="s">
        <v>69</v>
      </c>
    </row>
    <row r="91" spans="2:9" outlineLevel="1">
      <c r="B91" s="39" t="s">
        <v>70</v>
      </c>
      <c r="D91" s="103" t="s">
        <v>110</v>
      </c>
      <c r="I91" s="105">
        <v>0</v>
      </c>
    </row>
    <row r="92" spans="2:9" outlineLevel="1">
      <c r="B92" s="39" t="s">
        <v>72</v>
      </c>
      <c r="D92" s="103" t="s">
        <v>111</v>
      </c>
      <c r="I92" s="105">
        <v>0</v>
      </c>
    </row>
    <row r="93" spans="2:9" outlineLevel="1">
      <c r="B93" s="39" t="s">
        <v>74</v>
      </c>
      <c r="D93" s="103" t="s">
        <v>112</v>
      </c>
      <c r="I93" s="105">
        <v>1</v>
      </c>
    </row>
    <row r="94" spans="2:9" outlineLevel="1">
      <c r="B94" s="39" t="s">
        <v>76</v>
      </c>
      <c r="D94" s="103" t="s">
        <v>113</v>
      </c>
      <c r="I94" s="105">
        <v>0</v>
      </c>
    </row>
    <row r="95" spans="2:9" outlineLevel="1">
      <c r="B95" s="39" t="s">
        <v>78</v>
      </c>
      <c r="D95" s="103" t="s">
        <v>114</v>
      </c>
      <c r="I95" s="105">
        <v>1</v>
      </c>
    </row>
    <row r="96" spans="2:9" outlineLevel="1">
      <c r="B96" s="39" t="s">
        <v>80</v>
      </c>
      <c r="D96" s="103" t="s">
        <v>115</v>
      </c>
      <c r="I96" s="105">
        <v>1</v>
      </c>
    </row>
    <row r="97" spans="2:9" outlineLevel="1"/>
    <row r="98" spans="2:9" outlineLevel="1">
      <c r="B98" s="102" t="s">
        <v>43</v>
      </c>
      <c r="D98" s="102" t="s">
        <v>116</v>
      </c>
      <c r="I98" s="104" t="s">
        <v>69</v>
      </c>
    </row>
    <row r="99" spans="2:9" outlineLevel="1">
      <c r="B99" s="39" t="s">
        <v>70</v>
      </c>
      <c r="D99" s="103" t="s">
        <v>117</v>
      </c>
      <c r="I99" s="105">
        <v>1</v>
      </c>
    </row>
    <row r="100" spans="2:9" outlineLevel="1">
      <c r="B100" s="39" t="s">
        <v>72</v>
      </c>
      <c r="D100" s="103" t="s">
        <v>118</v>
      </c>
      <c r="I100" s="105">
        <v>1</v>
      </c>
    </row>
    <row r="101" spans="2:9" outlineLevel="1">
      <c r="B101" s="39" t="s">
        <v>74</v>
      </c>
      <c r="D101" s="103" t="s">
        <v>119</v>
      </c>
      <c r="I101" s="105">
        <v>1</v>
      </c>
    </row>
    <row r="102" spans="2:9" outlineLevel="1">
      <c r="B102" s="39" t="s">
        <v>76</v>
      </c>
      <c r="D102" s="103" t="s">
        <v>120</v>
      </c>
      <c r="I102" s="105">
        <v>0</v>
      </c>
    </row>
    <row r="103" spans="2:9" outlineLevel="1">
      <c r="B103" s="39" t="s">
        <v>78</v>
      </c>
      <c r="D103" s="103" t="s">
        <v>121</v>
      </c>
      <c r="I103" s="105">
        <v>0</v>
      </c>
    </row>
    <row r="104" spans="2:9" outlineLevel="1">
      <c r="B104" s="39" t="s">
        <v>80</v>
      </c>
      <c r="D104" s="103" t="s">
        <v>122</v>
      </c>
      <c r="I104" s="105">
        <v>1</v>
      </c>
    </row>
    <row r="105" spans="2:9" outlineLevel="1"/>
    <row r="106" spans="2:9" outlineLevel="1">
      <c r="B106" s="102" t="s">
        <v>45</v>
      </c>
      <c r="D106" s="102" t="s">
        <v>123</v>
      </c>
      <c r="I106" s="104" t="s">
        <v>69</v>
      </c>
    </row>
    <row r="107" spans="2:9" outlineLevel="1">
      <c r="B107" s="39" t="s">
        <v>70</v>
      </c>
      <c r="D107" s="103" t="s">
        <v>124</v>
      </c>
      <c r="I107" s="105">
        <v>1</v>
      </c>
    </row>
    <row r="108" spans="2:9" outlineLevel="1">
      <c r="B108" s="39" t="s">
        <v>72</v>
      </c>
      <c r="D108" s="103" t="s">
        <v>125</v>
      </c>
      <c r="I108" s="105">
        <v>1</v>
      </c>
    </row>
    <row r="109" spans="2:9" outlineLevel="1">
      <c r="B109" s="39" t="s">
        <v>74</v>
      </c>
      <c r="D109" s="103" t="s">
        <v>126</v>
      </c>
      <c r="I109" s="105">
        <v>1</v>
      </c>
    </row>
    <row r="110" spans="2:9" outlineLevel="1">
      <c r="B110" s="39" t="s">
        <v>76</v>
      </c>
      <c r="D110" s="103" t="s">
        <v>127</v>
      </c>
      <c r="I110" s="105">
        <v>0</v>
      </c>
    </row>
    <row r="111" spans="2:9" outlineLevel="1">
      <c r="B111" s="39" t="s">
        <v>78</v>
      </c>
      <c r="D111" s="103" t="s">
        <v>128</v>
      </c>
      <c r="I111" s="105">
        <v>0</v>
      </c>
    </row>
    <row r="112" spans="2:9" outlineLevel="1">
      <c r="B112" s="39" t="s">
        <v>80</v>
      </c>
      <c r="D112" s="103" t="s">
        <v>129</v>
      </c>
      <c r="I112" s="105">
        <v>1</v>
      </c>
    </row>
    <row r="120" spans="5:5" ht="18">
      <c r="E120" s="101"/>
    </row>
  </sheetData>
  <dataValidations count="1">
    <dataValidation type="list" allowBlank="1" showInputMessage="1" showErrorMessage="1" sqref="I107:I112 I51:I56 I59:I64 I67:I72 I75:I80 I83:I88 I91:I96 I99:I104" xr:uid="{2D45578A-1615-344A-8BC6-4B467C159415}">
      <formula1>"1,0"</formula1>
    </dataValidation>
  </dataValidations>
  <pageMargins left="0.74803149606299213" right="0.74803149606299213" top="0.98425196850393704" bottom="0.98425196850393704" header="0.51181102362204722" footer="0.51181102362204722"/>
  <pageSetup paperSize="9" scale="42" orientation="landscape" r:id="rId1"/>
  <headerFooter alignWithMargins="0"/>
  <extLst>
    <ext xmlns:x14="http://schemas.microsoft.com/office/spreadsheetml/2009/9/main" uri="{78C0D931-6437-407d-A8EE-F0AAD7539E65}">
      <x14:conditionalFormattings>
        <x14:conditionalFormatting xmlns:xm="http://schemas.microsoft.com/office/excel/2006/main">
          <x14:cfRule type="iconSet" priority="1" id="{20697260-3442-A342-A0AE-01BBBE2FA425}">
            <x14:iconSet iconSet="3Stars" showValue="0" custom="1">
              <x14:cfvo type="percent">
                <xm:f>0</xm:f>
              </x14:cfvo>
              <x14:cfvo type="num">
                <xm:f>0</xm:f>
              </x14:cfvo>
              <x14:cfvo type="num">
                <xm:f>1</xm:f>
              </x14:cfvo>
              <x14:cfIcon iconSet="NoIcons" iconId="0"/>
              <x14:cfIcon iconSet="3Stars" iconId="0"/>
              <x14:cfIcon iconSet="3Stars" iconId="2"/>
            </x14:iconSet>
          </x14:cfRule>
          <xm:sqref>E39:E46</xm:sqref>
        </x14:conditionalFormatting>
        <x14:conditionalFormatting xmlns:xm="http://schemas.microsoft.com/office/excel/2006/main">
          <x14:cfRule type="iconSet" priority="2" id="{C42BD31D-1B65-0C44-B757-8673473758F9}">
            <x14:iconSet iconSet="3Stars" showValue="0" custom="1">
              <x14:cfvo type="percent">
                <xm:f>0</xm:f>
              </x14:cfvo>
              <x14:cfvo type="num">
                <xm:f>0</xm:f>
              </x14:cfvo>
              <x14:cfvo type="num">
                <xm:f>1</xm:f>
              </x14:cfvo>
              <x14:cfIcon iconSet="NoIcons" iconId="0"/>
              <x14:cfIcon iconSet="3Stars" iconId="0"/>
              <x14:cfIcon iconSet="3Stars" iconId="2"/>
            </x14:iconSet>
          </x14:cfRule>
          <xm:sqref>I51:I56</xm:sqref>
        </x14:conditionalFormatting>
        <x14:conditionalFormatting xmlns:xm="http://schemas.microsoft.com/office/excel/2006/main">
          <x14:cfRule type="iconSet" priority="9" id="{8A499E67-190B-014F-BE85-857CD859EC95}">
            <x14:iconSet iconSet="3Stars" showValue="0" custom="1">
              <x14:cfvo type="percent">
                <xm:f>0</xm:f>
              </x14:cfvo>
              <x14:cfvo type="num">
                <xm:f>0</xm:f>
              </x14:cfvo>
              <x14:cfvo type="num">
                <xm:f>1</xm:f>
              </x14:cfvo>
              <x14:cfIcon iconSet="NoIcons" iconId="0"/>
              <x14:cfIcon iconSet="3Stars" iconId="0"/>
              <x14:cfIcon iconSet="3Stars" iconId="2"/>
            </x14:iconSet>
          </x14:cfRule>
          <xm:sqref>I59:I64</xm:sqref>
        </x14:conditionalFormatting>
        <x14:conditionalFormatting xmlns:xm="http://schemas.microsoft.com/office/excel/2006/main">
          <x14:cfRule type="iconSet" priority="4" id="{832C33F5-C2FE-3A40-A203-4678B1D9D75B}">
            <x14:iconSet iconSet="3Stars" showValue="0" custom="1">
              <x14:cfvo type="percent">
                <xm:f>0</xm:f>
              </x14:cfvo>
              <x14:cfvo type="num">
                <xm:f>0</xm:f>
              </x14:cfvo>
              <x14:cfvo type="num">
                <xm:f>1</xm:f>
              </x14:cfvo>
              <x14:cfIcon iconSet="NoIcons" iconId="0"/>
              <x14:cfIcon iconSet="3Stars" iconId="0"/>
              <x14:cfIcon iconSet="3Stars" iconId="2"/>
            </x14:iconSet>
          </x14:cfRule>
          <xm:sqref>I67:I72</xm:sqref>
        </x14:conditionalFormatting>
        <x14:conditionalFormatting xmlns:xm="http://schemas.microsoft.com/office/excel/2006/main">
          <x14:cfRule type="iconSet" priority="3" id="{6BFB9D49-C6D0-764D-95E0-873760B149CC}">
            <x14:iconSet iconSet="3Stars" showValue="0" custom="1">
              <x14:cfvo type="percent">
                <xm:f>0</xm:f>
              </x14:cfvo>
              <x14:cfvo type="num">
                <xm:f>0</xm:f>
              </x14:cfvo>
              <x14:cfvo type="num">
                <xm:f>1</xm:f>
              </x14:cfvo>
              <x14:cfIcon iconSet="NoIcons" iconId="0"/>
              <x14:cfIcon iconSet="3Stars" iconId="0"/>
              <x14:cfIcon iconSet="3Stars" iconId="2"/>
            </x14:iconSet>
          </x14:cfRule>
          <xm:sqref>I75:I80</xm:sqref>
        </x14:conditionalFormatting>
        <x14:conditionalFormatting xmlns:xm="http://schemas.microsoft.com/office/excel/2006/main">
          <x14:cfRule type="iconSet" priority="5" id="{2C84F468-26A1-7F4A-A73B-3601268743C0}">
            <x14:iconSet iconSet="3Stars" showValue="0" custom="1">
              <x14:cfvo type="percent">
                <xm:f>0</xm:f>
              </x14:cfvo>
              <x14:cfvo type="num">
                <xm:f>0</xm:f>
              </x14:cfvo>
              <x14:cfvo type="num">
                <xm:f>1</xm:f>
              </x14:cfvo>
              <x14:cfIcon iconSet="NoIcons" iconId="0"/>
              <x14:cfIcon iconSet="3Stars" iconId="0"/>
              <x14:cfIcon iconSet="3Stars" iconId="2"/>
            </x14:iconSet>
          </x14:cfRule>
          <xm:sqref>I83:I88</xm:sqref>
        </x14:conditionalFormatting>
        <x14:conditionalFormatting xmlns:xm="http://schemas.microsoft.com/office/excel/2006/main">
          <x14:cfRule type="iconSet" priority="6" id="{C4B70D54-B2F6-3948-B706-B534E7A8BEA2}">
            <x14:iconSet iconSet="3Stars" showValue="0" custom="1">
              <x14:cfvo type="percent">
                <xm:f>0</xm:f>
              </x14:cfvo>
              <x14:cfvo type="num">
                <xm:f>0</xm:f>
              </x14:cfvo>
              <x14:cfvo type="num">
                <xm:f>1</xm:f>
              </x14:cfvo>
              <x14:cfIcon iconSet="NoIcons" iconId="0"/>
              <x14:cfIcon iconSet="3Stars" iconId="0"/>
              <x14:cfIcon iconSet="3Stars" iconId="2"/>
            </x14:iconSet>
          </x14:cfRule>
          <xm:sqref>I91:I96</xm:sqref>
        </x14:conditionalFormatting>
        <x14:conditionalFormatting xmlns:xm="http://schemas.microsoft.com/office/excel/2006/main">
          <x14:cfRule type="iconSet" priority="7" id="{6CDE9A9B-90B7-9E40-B886-DE496F43F6F0}">
            <x14:iconSet iconSet="3Stars" showValue="0" custom="1">
              <x14:cfvo type="percent">
                <xm:f>0</xm:f>
              </x14:cfvo>
              <x14:cfvo type="num">
                <xm:f>0</xm:f>
              </x14:cfvo>
              <x14:cfvo type="num">
                <xm:f>1</xm:f>
              </x14:cfvo>
              <x14:cfIcon iconSet="NoIcons" iconId="0"/>
              <x14:cfIcon iconSet="3Stars" iconId="0"/>
              <x14:cfIcon iconSet="3Stars" iconId="2"/>
            </x14:iconSet>
          </x14:cfRule>
          <xm:sqref>I99:I104</xm:sqref>
        </x14:conditionalFormatting>
        <x14:conditionalFormatting xmlns:xm="http://schemas.microsoft.com/office/excel/2006/main">
          <x14:cfRule type="iconSet" priority="8" id="{77644130-D7D7-C642-93AE-2B2D065D4771}">
            <x14:iconSet iconSet="3Stars" showValue="0" custom="1">
              <x14:cfvo type="percent">
                <xm:f>0</xm:f>
              </x14:cfvo>
              <x14:cfvo type="num">
                <xm:f>0</xm:f>
              </x14:cfvo>
              <x14:cfvo type="num">
                <xm:f>1</xm:f>
              </x14:cfvo>
              <x14:cfIcon iconSet="NoIcons" iconId="0"/>
              <x14:cfIcon iconSet="3Stars" iconId="0"/>
              <x14:cfIcon iconSet="3Stars" iconId="2"/>
            </x14:iconSet>
          </x14:cfRule>
          <xm:sqref>I107:I112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A4DC5-E78C-4E3E-A7F2-20D4EDC3DC48}">
  <dimension ref="B1:U31"/>
  <sheetViews>
    <sheetView zoomScale="90" zoomScaleNormal="90" workbookViewId="0">
      <selection activeCell="J16" sqref="J16"/>
    </sheetView>
  </sheetViews>
  <sheetFormatPr baseColWidth="10" defaultColWidth="9.1640625" defaultRowHeight="13"/>
  <cols>
    <col min="1" max="1" width="3.6640625" style="7" customWidth="1"/>
    <col min="2" max="2" width="11.6640625" style="7" customWidth="1"/>
    <col min="3" max="3" width="18.83203125" style="7" customWidth="1"/>
    <col min="4" max="4" width="10.1640625" style="8" customWidth="1"/>
    <col min="5" max="5" width="14" style="7" customWidth="1"/>
    <col min="6" max="6" width="10.6640625" style="7" customWidth="1"/>
    <col min="7" max="7" width="3" style="7" customWidth="1"/>
    <col min="8" max="8" width="3.6640625" style="7" customWidth="1"/>
    <col min="9" max="9" width="21.5" style="7" customWidth="1"/>
    <col min="10" max="11" width="13.6640625" style="7" customWidth="1"/>
    <col min="12" max="12" width="4.5" style="7" customWidth="1"/>
    <col min="13" max="13" width="13.6640625" style="7" customWidth="1"/>
    <col min="14" max="14" width="9.6640625" style="7" bestFit="1" customWidth="1"/>
    <col min="15" max="16384" width="9.1640625" style="7"/>
  </cols>
  <sheetData>
    <row r="1" spans="2:21" ht="5.25" customHeight="1"/>
    <row r="2" spans="2:21" ht="24" customHeight="1" thickBot="1">
      <c r="B2" s="9" t="s">
        <v>130</v>
      </c>
      <c r="C2" s="142"/>
      <c r="D2" s="142"/>
      <c r="E2" s="142"/>
      <c r="F2" s="142"/>
      <c r="G2" s="142"/>
      <c r="H2" s="142"/>
      <c r="I2" s="142"/>
      <c r="J2" s="142"/>
      <c r="K2" s="142"/>
      <c r="L2" s="142"/>
      <c r="M2" s="142"/>
      <c r="N2" s="142"/>
      <c r="O2" s="10"/>
      <c r="P2" s="10"/>
      <c r="Q2" s="10"/>
      <c r="R2" s="10"/>
      <c r="S2" s="10"/>
      <c r="T2" s="10"/>
      <c r="U2" s="10"/>
    </row>
    <row r="3" spans="2:21" ht="5.25" customHeight="1"/>
    <row r="4" spans="2:21" s="12" customFormat="1">
      <c r="B4" s="143"/>
    </row>
    <row r="5" spans="2:21" ht="14" thickBot="1">
      <c r="B5" s="45"/>
      <c r="C5" s="46"/>
      <c r="D5" s="46"/>
      <c r="E5" s="46"/>
      <c r="F5" s="46"/>
      <c r="G5" s="46"/>
      <c r="H5" s="46"/>
      <c r="I5" s="46"/>
      <c r="J5" s="46"/>
      <c r="K5" s="46"/>
      <c r="L5" s="46"/>
      <c r="M5" s="46"/>
      <c r="N5" s="46"/>
      <c r="O5" s="46"/>
      <c r="P5" s="46"/>
      <c r="Q5" s="46"/>
      <c r="R5" s="46"/>
      <c r="S5" s="46"/>
      <c r="T5" s="46"/>
      <c r="U5" s="46"/>
    </row>
    <row r="6" spans="2:21">
      <c r="D6" s="7"/>
    </row>
    <row r="7" spans="2:21">
      <c r="B7" s="47"/>
      <c r="C7" s="28"/>
      <c r="D7" s="28"/>
      <c r="E7" s="15" t="s">
        <v>5</v>
      </c>
      <c r="F7" s="15" t="s">
        <v>6</v>
      </c>
      <c r="G7" s="15"/>
      <c r="H7" s="14"/>
      <c r="I7" s="15" t="s">
        <v>131</v>
      </c>
      <c r="J7" s="15" t="s">
        <v>132</v>
      </c>
      <c r="K7" s="15" t="s">
        <v>133</v>
      </c>
      <c r="L7" s="15"/>
      <c r="M7" s="15" t="s">
        <v>134</v>
      </c>
    </row>
    <row r="8" spans="2:21">
      <c r="B8" s="47"/>
      <c r="C8" s="17" t="s">
        <v>15</v>
      </c>
      <c r="D8" s="28"/>
      <c r="E8" s="19" t="s">
        <v>16</v>
      </c>
      <c r="F8" s="19" t="s">
        <v>17</v>
      </c>
      <c r="G8" s="15"/>
      <c r="H8" s="18"/>
      <c r="I8" s="20" t="s">
        <v>18</v>
      </c>
      <c r="J8" s="20" t="s">
        <v>18</v>
      </c>
      <c r="K8" s="20" t="s">
        <v>18</v>
      </c>
      <c r="L8" s="15"/>
      <c r="M8" s="20" t="s">
        <v>18</v>
      </c>
    </row>
    <row r="9" spans="2:21">
      <c r="B9" s="47"/>
      <c r="C9" s="28"/>
      <c r="D9" s="28"/>
    </row>
    <row r="10" spans="2:21">
      <c r="B10" s="47"/>
      <c r="C10" s="113" t="s">
        <v>26</v>
      </c>
      <c r="D10" s="114"/>
      <c r="E10" s="115" t="str">
        <f>+'Financials_hard coded'!E10</f>
        <v>SEK</v>
      </c>
      <c r="F10" s="116">
        <f>+'Financials_hard coded'!F10</f>
        <v>8.7529999999999997E-2</v>
      </c>
      <c r="G10" s="116"/>
      <c r="H10" s="117"/>
      <c r="I10" s="119"/>
      <c r="J10" s="119"/>
      <c r="K10" s="119"/>
      <c r="L10" s="120"/>
      <c r="M10" s="121"/>
    </row>
    <row r="11" spans="2:21">
      <c r="B11" s="47"/>
      <c r="C11" s="36" t="s">
        <v>29</v>
      </c>
      <c r="D11" s="28"/>
      <c r="E11" s="29" t="str">
        <f>+'Financials_hard coded'!E11</f>
        <v>CHF</v>
      </c>
      <c r="F11" s="30">
        <f>+'Financials_hard coded'!F11</f>
        <v>1.0205500000000001</v>
      </c>
      <c r="G11" s="30"/>
      <c r="H11" s="31"/>
      <c r="I11" s="32">
        <f>('BS Bobst'!J31+'BS Bobst'!J37-'BS Bobst'!J22)*F11</f>
        <v>136.54958999999999</v>
      </c>
      <c r="J11" s="31">
        <f>('BS Bobst'!J33+'BS Bobst'!J39-'BS Bobst'!J11)*F11</f>
        <v>-8.0623449999999988</v>
      </c>
      <c r="K11" s="31">
        <f>'BS Bobst'!J29*F11</f>
        <v>1.7349350000000001</v>
      </c>
      <c r="M11" s="33">
        <f t="shared" ref="M11:M17" si="0">+SUM(I11:K11)</f>
        <v>130.22218000000001</v>
      </c>
    </row>
    <row r="12" spans="2:21">
      <c r="B12" s="47"/>
      <c r="C12" s="36" t="s">
        <v>33</v>
      </c>
      <c r="D12" s="28"/>
      <c r="E12" s="29" t="str">
        <f>+'Financials_hard coded'!E12</f>
        <v>JPY</v>
      </c>
      <c r="F12" s="30">
        <f>+'Financials_hard coded'!F12</f>
        <v>5.8700000000000002E-3</v>
      </c>
      <c r="G12" s="30"/>
      <c r="H12" s="31"/>
      <c r="I12" s="32">
        <f>('BS CKD'!K49+'BS CKD'!K50+'BS CKD'!K51+'BS CKD'!K61+'BS CKD'!K62-'BS CKD'!K9)*F12</f>
        <v>-58.365410000000004</v>
      </c>
      <c r="J12" s="32">
        <f>('BS CKD'!K65+'BS CKD'!K66-'BS CKD'!K35)*F12</f>
        <v>-5.9345699999999999</v>
      </c>
      <c r="K12" s="32">
        <v>0</v>
      </c>
      <c r="M12" s="33">
        <f t="shared" si="0"/>
        <v>-64.299980000000005</v>
      </c>
    </row>
    <row r="13" spans="2:21">
      <c r="B13" s="47"/>
      <c r="C13" s="113" t="s">
        <v>36</v>
      </c>
      <c r="D13" s="114"/>
      <c r="E13" s="115" t="str">
        <f>+'Financials_hard coded'!E13</f>
        <v>EUR</v>
      </c>
      <c r="F13" s="116">
        <f>+'Financials_hard coded'!F13</f>
        <v>1</v>
      </c>
      <c r="G13" s="116"/>
      <c r="H13" s="117"/>
      <c r="I13" s="119"/>
      <c r="J13" s="119"/>
      <c r="K13" s="119"/>
      <c r="L13" s="120"/>
      <c r="M13" s="121"/>
    </row>
    <row r="14" spans="2:21">
      <c r="C14" s="113" t="s">
        <v>39</v>
      </c>
      <c r="D14" s="114"/>
      <c r="E14" s="115" t="str">
        <f>+'Financials_hard coded'!E14</f>
        <v>JPY</v>
      </c>
      <c r="F14" s="116">
        <f>+'Financials_hard coded'!F14</f>
        <v>5.8700000000000002E-3</v>
      </c>
      <c r="G14" s="116"/>
      <c r="H14" s="117"/>
      <c r="I14" s="119"/>
      <c r="J14" s="119"/>
      <c r="K14" s="119"/>
      <c r="L14" s="120"/>
      <c r="M14" s="121"/>
    </row>
    <row r="15" spans="2:21">
      <c r="C15" s="113" t="s">
        <v>41</v>
      </c>
      <c r="D15" s="114"/>
      <c r="E15" s="115" t="str">
        <f>+'Financials_hard coded'!E15</f>
        <v>EUR</v>
      </c>
      <c r="F15" s="116">
        <f>+'Financials_hard coded'!F15</f>
        <v>1</v>
      </c>
      <c r="G15" s="116"/>
      <c r="H15" s="117"/>
      <c r="I15" s="119"/>
      <c r="J15" s="119"/>
      <c r="K15" s="119"/>
      <c r="L15" s="120"/>
      <c r="M15" s="121"/>
    </row>
    <row r="16" spans="2:21">
      <c r="C16" s="36" t="s">
        <v>43</v>
      </c>
      <c r="D16" s="28"/>
      <c r="E16" s="29" t="str">
        <f>+'Financials_hard coded'!E16</f>
        <v>EUR</v>
      </c>
      <c r="F16" s="30">
        <f>+'Financials_hard coded'!F16</f>
        <v>1</v>
      </c>
      <c r="G16" s="30"/>
      <c r="H16" s="31"/>
      <c r="I16" s="32">
        <f>('BS GEA'!L44+'BS GEA'!L53-'BS GEA'!L24)*F16</f>
        <v>-282.87199999999996</v>
      </c>
      <c r="J16" s="32">
        <f>('BS GEA'!L43+'BS GEA'!L52)*F16</f>
        <v>926.07200000000012</v>
      </c>
      <c r="K16" s="32">
        <f>'BS GEA'!L39*'Equity Bridge (simple)'!F16</f>
        <v>0.41199999999999998</v>
      </c>
      <c r="M16" s="33">
        <f t="shared" si="0"/>
        <v>643.61200000000019</v>
      </c>
    </row>
    <row r="17" spans="3:13">
      <c r="C17" s="36" t="s">
        <v>45</v>
      </c>
      <c r="D17" s="28"/>
      <c r="E17" s="29" t="str">
        <f>+'Financials_hard coded'!E17</f>
        <v>EUR</v>
      </c>
      <c r="F17" s="30">
        <f>+'Financials_hard coded'!F17</f>
        <v>1</v>
      </c>
      <c r="G17" s="30"/>
      <c r="H17" s="31"/>
      <c r="I17" s="32">
        <f>('BS Krones'!N50+'BS Krones'!N57+'BS Krones'!N52+'BS Krones'!N61-'BS Krones'!N25)*F17</f>
        <v>-247.24</v>
      </c>
      <c r="J17" s="31">
        <f>'BS Krones'!N46*'Equity Bridge (simple)'!F17</f>
        <v>178.44399999999999</v>
      </c>
      <c r="K17" s="32">
        <f>'BS Krones'!N43*F17</f>
        <v>0.46200000000000002</v>
      </c>
      <c r="M17" s="33">
        <f t="shared" si="0"/>
        <v>-68.334000000000017</v>
      </c>
    </row>
    <row r="18" spans="3:13">
      <c r="C18" s="17"/>
      <c r="D18" s="18"/>
      <c r="E18" s="19"/>
      <c r="F18" s="19"/>
      <c r="G18" s="18"/>
      <c r="H18" s="31"/>
      <c r="I18" s="20"/>
      <c r="J18" s="20"/>
      <c r="K18" s="20"/>
      <c r="L18" s="21"/>
      <c r="M18" s="22"/>
    </row>
    <row r="19" spans="3:13">
      <c r="D19" s="7"/>
      <c r="H19" s="31"/>
      <c r="M19" s="37"/>
    </row>
    <row r="20" spans="3:13">
      <c r="D20" s="7"/>
      <c r="H20" s="31"/>
      <c r="I20" s="30"/>
    </row>
    <row r="21" spans="3:13">
      <c r="H21" s="31"/>
      <c r="I21" s="30"/>
    </row>
    <row r="22" spans="3:13">
      <c r="H22" s="31"/>
      <c r="I22" s="30"/>
    </row>
    <row r="23" spans="3:13">
      <c r="H23" s="31"/>
      <c r="I23" s="30"/>
    </row>
    <row r="24" spans="3:13">
      <c r="H24" s="31"/>
      <c r="I24" s="95"/>
    </row>
    <row r="25" spans="3:13">
      <c r="H25" s="31"/>
    </row>
    <row r="26" spans="3:13">
      <c r="H26" s="31"/>
      <c r="I26" s="96"/>
    </row>
    <row r="27" spans="3:13">
      <c r="H27" s="31"/>
    </row>
    <row r="28" spans="3:13">
      <c r="H28" s="31"/>
    </row>
    <row r="29" spans="3:13">
      <c r="H29" s="31"/>
    </row>
    <row r="30" spans="3:13">
      <c r="H30" s="31"/>
    </row>
    <row r="31" spans="3:13">
      <c r="H31" s="31"/>
    </row>
  </sheetData>
  <pageMargins left="0.7" right="0.7" top="0.75" bottom="0.75" header="0.3" footer="0.3"/>
  <pageSetup paperSize="9" scale="2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B1:U31"/>
  <sheetViews>
    <sheetView workbookViewId="0">
      <selection activeCell="I22" sqref="I22"/>
    </sheetView>
  </sheetViews>
  <sheetFormatPr baseColWidth="10" defaultColWidth="9.1640625" defaultRowHeight="13"/>
  <cols>
    <col min="1" max="1" width="3.6640625" style="7" customWidth="1"/>
    <col min="2" max="2" width="11.6640625" style="7" customWidth="1"/>
    <col min="3" max="3" width="18.83203125" style="7" customWidth="1"/>
    <col min="4" max="4" width="10.1640625" style="8" customWidth="1"/>
    <col min="5" max="5" width="14" style="7" customWidth="1"/>
    <col min="6" max="6" width="10.6640625" style="7" customWidth="1"/>
    <col min="7" max="7" width="3" style="7" customWidth="1"/>
    <col min="8" max="8" width="3.6640625" style="7" customWidth="1"/>
    <col min="9" max="9" width="21.5" style="7" customWidth="1"/>
    <col min="10" max="11" width="13.6640625" style="7" customWidth="1"/>
    <col min="12" max="12" width="4.5" style="7" customWidth="1"/>
    <col min="13" max="13" width="13.6640625" style="7" customWidth="1"/>
    <col min="14" max="14" width="9.6640625" style="7" bestFit="1" customWidth="1"/>
    <col min="15" max="16384" width="9.1640625" style="7"/>
  </cols>
  <sheetData>
    <row r="1" spans="2:21" ht="5.25" customHeight="1"/>
    <row r="2" spans="2:21" ht="24" customHeight="1" thickBot="1">
      <c r="B2" s="9" t="s">
        <v>130</v>
      </c>
      <c r="C2" s="142"/>
      <c r="D2" s="142"/>
      <c r="E2" s="142"/>
      <c r="F2" s="142"/>
      <c r="G2" s="142"/>
      <c r="H2" s="142"/>
      <c r="I2" s="142"/>
      <c r="J2" s="142"/>
      <c r="K2" s="142"/>
      <c r="L2" s="142"/>
      <c r="M2" s="142"/>
      <c r="N2" s="142"/>
      <c r="O2" s="10"/>
      <c r="P2" s="10"/>
      <c r="Q2" s="10"/>
      <c r="R2" s="10"/>
      <c r="S2" s="10"/>
      <c r="T2" s="10"/>
      <c r="U2" s="10"/>
    </row>
    <row r="3" spans="2:21" ht="5.25" customHeight="1"/>
    <row r="4" spans="2:21" s="12" customFormat="1">
      <c r="B4" s="143"/>
    </row>
    <row r="5" spans="2:21" ht="14" thickBot="1">
      <c r="B5" s="45"/>
      <c r="C5" s="46"/>
      <c r="D5" s="46"/>
      <c r="E5" s="46"/>
      <c r="F5" s="46"/>
      <c r="G5" s="46"/>
      <c r="H5" s="46"/>
      <c r="I5" s="46"/>
      <c r="J5" s="46"/>
      <c r="K5" s="46"/>
      <c r="L5" s="46"/>
      <c r="M5" s="46"/>
      <c r="N5" s="46"/>
      <c r="O5" s="46"/>
      <c r="P5" s="46"/>
      <c r="Q5" s="46"/>
      <c r="R5" s="46"/>
      <c r="S5" s="46"/>
      <c r="T5" s="46"/>
      <c r="U5" s="46"/>
    </row>
    <row r="6" spans="2:21">
      <c r="D6" s="7"/>
    </row>
    <row r="7" spans="2:21">
      <c r="B7" s="47"/>
      <c r="C7" s="28"/>
      <c r="D7" s="28"/>
      <c r="E7" s="15" t="s">
        <v>5</v>
      </c>
      <c r="F7" s="15" t="s">
        <v>6</v>
      </c>
      <c r="G7" s="15"/>
      <c r="H7" s="14"/>
      <c r="I7" s="15" t="s">
        <v>135</v>
      </c>
      <c r="J7" s="15" t="s">
        <v>132</v>
      </c>
      <c r="K7" s="15" t="s">
        <v>133</v>
      </c>
      <c r="L7" s="15"/>
      <c r="M7" s="15" t="s">
        <v>134</v>
      </c>
    </row>
    <row r="8" spans="2:21">
      <c r="B8" s="47"/>
      <c r="C8" s="17" t="s">
        <v>15</v>
      </c>
      <c r="D8" s="28"/>
      <c r="E8" s="19" t="s">
        <v>16</v>
      </c>
      <c r="F8" s="19" t="s">
        <v>17</v>
      </c>
      <c r="G8" s="15"/>
      <c r="H8" s="18"/>
      <c r="I8" s="20" t="s">
        <v>18</v>
      </c>
      <c r="J8" s="20" t="s">
        <v>18</v>
      </c>
      <c r="K8" s="20" t="s">
        <v>18</v>
      </c>
      <c r="L8" s="15"/>
      <c r="M8" s="20" t="s">
        <v>18</v>
      </c>
    </row>
    <row r="9" spans="2:21">
      <c r="B9" s="47"/>
      <c r="C9" s="28"/>
      <c r="D9" s="28"/>
    </row>
    <row r="10" spans="2:21">
      <c r="B10" s="47"/>
      <c r="C10" s="36" t="s">
        <v>26</v>
      </c>
      <c r="D10" s="28"/>
      <c r="E10" s="29" t="str">
        <f>+'Financials_hard coded'!E10</f>
        <v>SEK</v>
      </c>
      <c r="F10" s="30">
        <f>+'Financials_hard coded'!F10</f>
        <v>8.7529999999999997E-2</v>
      </c>
      <c r="G10" s="30"/>
      <c r="H10" s="31"/>
      <c r="I10" s="32" t="e">
        <f>+(#REF!+#REF!+#REF!+#REF!-#REF!-#REF!-#REF!-#REF!-#REF!-#REF!)*F10</f>
        <v>#REF!</v>
      </c>
      <c r="J10" s="32" t="e">
        <f>+(-#REF!+#REF!)*F10</f>
        <v>#REF!</v>
      </c>
      <c r="K10" s="32">
        <f>345*F10</f>
        <v>30.197849999999999</v>
      </c>
      <c r="M10" s="33" t="e">
        <f>+SUM(I10:K10)</f>
        <v>#REF!</v>
      </c>
    </row>
    <row r="11" spans="2:21">
      <c r="B11" s="47"/>
      <c r="C11" s="36" t="s">
        <v>29</v>
      </c>
      <c r="D11" s="28"/>
      <c r="E11" s="29" t="str">
        <f>+'Financials_hard coded'!E11</f>
        <v>CHF</v>
      </c>
      <c r="F11" s="30">
        <f>+'Financials_hard coded'!F11</f>
        <v>1.0205500000000001</v>
      </c>
      <c r="G11" s="30"/>
      <c r="H11" s="31"/>
      <c r="I11" s="32" t="e">
        <f>+(#REF!+#REF!+#REF!+#REF!+#REF!+#REF!+#REF!+#REF!-#REF!-#REF!-#REF!)*F11</f>
        <v>#REF!</v>
      </c>
      <c r="J11" s="31" t="e">
        <f>+(-#REF!-#REF!+#REF!)*F11</f>
        <v>#REF!</v>
      </c>
      <c r="K11" s="31">
        <f>1.7*F11</f>
        <v>1.7349350000000001</v>
      </c>
      <c r="M11" s="33" t="e">
        <f t="shared" ref="M11:M17" si="0">+SUM(I11:K11)</f>
        <v>#REF!</v>
      </c>
    </row>
    <row r="12" spans="2:21">
      <c r="B12" s="47"/>
      <c r="C12" s="36" t="s">
        <v>33</v>
      </c>
      <c r="D12" s="28"/>
      <c r="E12" s="29" t="str">
        <f>+'Financials_hard coded'!E12</f>
        <v>JPY</v>
      </c>
      <c r="F12" s="30">
        <f>+'Financials_hard coded'!F12</f>
        <v>5.8700000000000002E-3</v>
      </c>
      <c r="G12" s="30"/>
      <c r="H12" s="31"/>
      <c r="I12" s="32" t="e">
        <f>+(#REF!+#REF!-#REF!-#REF!-#REF!)*F12</f>
        <v>#REF!</v>
      </c>
      <c r="J12" s="32" t="e">
        <f>+(-#REF!-#REF!+#REF!)*F12</f>
        <v>#REF!</v>
      </c>
      <c r="K12" s="32">
        <v>0</v>
      </c>
      <c r="M12" s="33" t="e">
        <f t="shared" si="0"/>
        <v>#REF!</v>
      </c>
    </row>
    <row r="13" spans="2:21">
      <c r="B13" s="47"/>
      <c r="C13" s="36" t="s">
        <v>36</v>
      </c>
      <c r="D13" s="28"/>
      <c r="E13" s="29" t="str">
        <f>+'Financials_hard coded'!E13</f>
        <v>EUR</v>
      </c>
      <c r="F13" s="30">
        <f>+'Financials_hard coded'!F13</f>
        <v>1</v>
      </c>
      <c r="G13" s="30"/>
      <c r="H13" s="31"/>
      <c r="I13" s="32" t="e">
        <f>+(#REF!+#REF!+#REF!-#REF!-#REF!-#REF!+#REF!-#REF!)</f>
        <v>#REF!</v>
      </c>
      <c r="J13" s="31" t="e">
        <f>+(-#REF!-#REF!)</f>
        <v>#REF!</v>
      </c>
      <c r="K13" s="32">
        <v>0</v>
      </c>
      <c r="M13" s="33" t="e">
        <f t="shared" si="0"/>
        <v>#REF!</v>
      </c>
    </row>
    <row r="14" spans="2:21">
      <c r="C14" s="36" t="s">
        <v>39</v>
      </c>
      <c r="D14" s="28"/>
      <c r="E14" s="29" t="str">
        <f>+'Financials_hard coded'!E14</f>
        <v>JPY</v>
      </c>
      <c r="F14" s="30">
        <f>+'Financials_hard coded'!F14</f>
        <v>5.8700000000000002E-3</v>
      </c>
      <c r="G14" s="30"/>
      <c r="H14" s="31"/>
      <c r="I14" s="32" t="e">
        <f>+(#REF!+#REF!+#REF!+#REF!+#REF!+#REF!+#REF!-#REF!-#REF!-#REF!-#REF!-#REF!)</f>
        <v>#REF!</v>
      </c>
      <c r="J14" s="32" t="e">
        <f>+(-#REF!)</f>
        <v>#REF!</v>
      </c>
      <c r="K14" s="32">
        <v>20.222999999999999</v>
      </c>
      <c r="M14" s="33" t="e">
        <f t="shared" si="0"/>
        <v>#REF!</v>
      </c>
    </row>
    <row r="15" spans="2:21">
      <c r="C15" s="36" t="s">
        <v>41</v>
      </c>
      <c r="D15" s="28"/>
      <c r="E15" s="29" t="str">
        <f>+'Financials_hard coded'!E15</f>
        <v>EUR</v>
      </c>
      <c r="F15" s="30">
        <f>+'Financials_hard coded'!F15</f>
        <v>1</v>
      </c>
      <c r="G15" s="30"/>
      <c r="H15" s="31"/>
      <c r="I15" s="32" t="e">
        <f>+(#REF!+#REF!+#REF!+#REF!+#REF!+#REF!+#REF!-#REF!-#REF!-#REF!-#REF!-#REF!-#REF!-#REF!)</f>
        <v>#REF!</v>
      </c>
      <c r="J15" s="32" t="e">
        <f>+(-#REF!)</f>
        <v>#REF!</v>
      </c>
      <c r="K15" s="32">
        <v>7.0709999999999997</v>
      </c>
      <c r="M15" s="33" t="e">
        <f t="shared" si="0"/>
        <v>#REF!</v>
      </c>
    </row>
    <row r="16" spans="2:21">
      <c r="C16" s="36" t="s">
        <v>43</v>
      </c>
      <c r="D16" s="28"/>
      <c r="E16" s="29" t="str">
        <f>+'Financials_hard coded'!E16</f>
        <v>EUR</v>
      </c>
      <c r="F16" s="30">
        <f>+'Financials_hard coded'!F16</f>
        <v>1</v>
      </c>
      <c r="G16" s="30"/>
      <c r="H16" s="31"/>
      <c r="I16" s="32" t="e">
        <f>+(#REF!+#REF!+#REF!+#REF!+#REF!-#REF!-#REF!-#REF!)</f>
        <v>#REF!</v>
      </c>
      <c r="J16" s="32" t="e">
        <f>+(-#REF!-#REF!)</f>
        <v>#REF!</v>
      </c>
      <c r="K16" s="32">
        <v>0.41199999999999998</v>
      </c>
      <c r="M16" s="33" t="e">
        <f t="shared" si="0"/>
        <v>#REF!</v>
      </c>
    </row>
    <row r="17" spans="3:13">
      <c r="C17" s="36" t="s">
        <v>45</v>
      </c>
      <c r="D17" s="28"/>
      <c r="E17" s="29" t="str">
        <f>+'Financials_hard coded'!E17</f>
        <v>EUR</v>
      </c>
      <c r="F17" s="30">
        <f>+'Financials_hard coded'!F17</f>
        <v>1</v>
      </c>
      <c r="G17" s="30"/>
      <c r="H17" s="31"/>
      <c r="I17" s="32" t="e">
        <f>+(#REF!+#REF!+#REF!+#REF!-#REF!-#REF!-#REF!-#REF!)</f>
        <v>#REF!</v>
      </c>
      <c r="J17" s="31" t="e">
        <f>+(-#REF!)</f>
        <v>#REF!</v>
      </c>
      <c r="K17" s="32">
        <v>0.46200000000000002</v>
      </c>
      <c r="M17" s="33" t="e">
        <f t="shared" si="0"/>
        <v>#REF!</v>
      </c>
    </row>
    <row r="18" spans="3:13">
      <c r="C18" s="17"/>
      <c r="D18" s="18"/>
      <c r="E18" s="19"/>
      <c r="F18" s="19"/>
      <c r="G18" s="18"/>
      <c r="H18" s="31"/>
      <c r="I18" s="20"/>
      <c r="J18" s="20"/>
      <c r="K18" s="20"/>
      <c r="L18" s="21"/>
      <c r="M18" s="22"/>
    </row>
    <row r="19" spans="3:13">
      <c r="D19" s="7"/>
      <c r="H19" s="31"/>
      <c r="M19" s="37"/>
    </row>
    <row r="20" spans="3:13">
      <c r="D20" s="7"/>
      <c r="H20" s="31"/>
      <c r="I20" s="30"/>
    </row>
    <row r="21" spans="3:13">
      <c r="H21" s="31"/>
      <c r="I21" s="30"/>
    </row>
    <row r="22" spans="3:13">
      <c r="H22" s="31"/>
      <c r="I22" s="30"/>
    </row>
    <row r="23" spans="3:13">
      <c r="H23" s="31"/>
      <c r="I23" s="30"/>
    </row>
    <row r="24" spans="3:13">
      <c r="H24" s="31"/>
      <c r="I24" s="95"/>
    </row>
    <row r="25" spans="3:13">
      <c r="H25" s="31"/>
    </row>
    <row r="26" spans="3:13">
      <c r="H26" s="31"/>
      <c r="I26" s="96"/>
    </row>
    <row r="27" spans="3:13">
      <c r="H27" s="31"/>
    </row>
    <row r="28" spans="3:13">
      <c r="H28" s="31"/>
    </row>
    <row r="29" spans="3:13">
      <c r="H29" s="31"/>
    </row>
    <row r="30" spans="3:13">
      <c r="H30" s="31"/>
    </row>
    <row r="31" spans="3:13">
      <c r="H31" s="31"/>
    </row>
  </sheetData>
  <pageMargins left="0.7" right="0.7" top="0.75" bottom="0.75" header="0.3" footer="0.3"/>
  <pageSetup paperSize="9" scale="2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3ADA0-2CEA-4E2D-83B3-7C46F45F8B60}">
  <dimension ref="A1:CP1"/>
  <sheetViews>
    <sheetView workbookViewId="0"/>
  </sheetViews>
  <sheetFormatPr baseColWidth="10" defaultColWidth="9.1640625" defaultRowHeight="13"/>
  <sheetData>
    <row r="1" spans="1:94">
      <c r="A1">
        <v>94</v>
      </c>
      <c r="B1" t="s">
        <v>136</v>
      </c>
      <c r="C1" t="s">
        <v>137</v>
      </c>
      <c r="D1" t="s">
        <v>138</v>
      </c>
      <c r="E1" t="s">
        <v>139</v>
      </c>
      <c r="F1" t="s">
        <v>140</v>
      </c>
      <c r="G1" t="s">
        <v>141</v>
      </c>
      <c r="H1" t="s">
        <v>142</v>
      </c>
      <c r="I1" t="s">
        <v>143</v>
      </c>
      <c r="J1" t="s">
        <v>144</v>
      </c>
      <c r="K1" t="s">
        <v>145</v>
      </c>
      <c r="L1" t="s">
        <v>146</v>
      </c>
      <c r="M1" t="s">
        <v>147</v>
      </c>
      <c r="N1" t="s">
        <v>148</v>
      </c>
      <c r="O1" t="s">
        <v>149</v>
      </c>
      <c r="P1" t="s">
        <v>150</v>
      </c>
      <c r="Q1" t="s">
        <v>151</v>
      </c>
      <c r="R1" t="s">
        <v>152</v>
      </c>
      <c r="S1" t="s">
        <v>153</v>
      </c>
      <c r="T1" t="s">
        <v>154</v>
      </c>
      <c r="U1" t="s">
        <v>155</v>
      </c>
      <c r="V1" t="s">
        <v>156</v>
      </c>
      <c r="W1" t="s">
        <v>157</v>
      </c>
      <c r="X1" t="s">
        <v>158</v>
      </c>
      <c r="Y1" t="s">
        <v>159</v>
      </c>
      <c r="Z1" t="s">
        <v>160</v>
      </c>
      <c r="AA1" t="s">
        <v>161</v>
      </c>
      <c r="AB1" t="s">
        <v>162</v>
      </c>
      <c r="AC1" t="s">
        <v>163</v>
      </c>
      <c r="AD1" t="s">
        <v>164</v>
      </c>
      <c r="AE1" t="s">
        <v>165</v>
      </c>
      <c r="AF1" t="s">
        <v>166</v>
      </c>
      <c r="AG1" t="s">
        <v>167</v>
      </c>
      <c r="AH1" t="s">
        <v>168</v>
      </c>
      <c r="AI1" t="s">
        <v>169</v>
      </c>
      <c r="AJ1" t="s">
        <v>170</v>
      </c>
      <c r="AK1" t="s">
        <v>171</v>
      </c>
      <c r="AL1" t="s">
        <v>172</v>
      </c>
      <c r="AM1" t="s">
        <v>173</v>
      </c>
      <c r="AN1" t="s">
        <v>174</v>
      </c>
      <c r="AO1" t="s">
        <v>175</v>
      </c>
      <c r="AP1" t="s">
        <v>176</v>
      </c>
      <c r="AQ1" t="s">
        <v>177</v>
      </c>
      <c r="AR1" t="s">
        <v>178</v>
      </c>
      <c r="AS1" t="s">
        <v>179</v>
      </c>
      <c r="AT1" t="s">
        <v>180</v>
      </c>
      <c r="AU1" t="s">
        <v>181</v>
      </c>
      <c r="AV1" t="s">
        <v>182</v>
      </c>
      <c r="AW1" t="s">
        <v>183</v>
      </c>
      <c r="AX1" t="s">
        <v>184</v>
      </c>
      <c r="AY1" t="s">
        <v>185</v>
      </c>
      <c r="AZ1" t="s">
        <v>186</v>
      </c>
      <c r="BA1" t="s">
        <v>187</v>
      </c>
      <c r="BB1" t="s">
        <v>188</v>
      </c>
      <c r="BC1" t="s">
        <v>189</v>
      </c>
      <c r="BD1" t="s">
        <v>190</v>
      </c>
      <c r="BE1" t="s">
        <v>191</v>
      </c>
      <c r="BF1" t="s">
        <v>192</v>
      </c>
      <c r="BG1" t="s">
        <v>193</v>
      </c>
      <c r="BH1" t="s">
        <v>194</v>
      </c>
      <c r="BI1" t="s">
        <v>195</v>
      </c>
      <c r="BJ1" t="s">
        <v>196</v>
      </c>
      <c r="BK1" t="s">
        <v>197</v>
      </c>
      <c r="BL1" t="s">
        <v>198</v>
      </c>
      <c r="BM1" t="s">
        <v>199</v>
      </c>
      <c r="BN1" t="s">
        <v>200</v>
      </c>
      <c r="BO1" t="s">
        <v>201</v>
      </c>
      <c r="BP1" t="s">
        <v>202</v>
      </c>
      <c r="BQ1" t="s">
        <v>203</v>
      </c>
      <c r="BR1" t="s">
        <v>204</v>
      </c>
      <c r="BS1" t="s">
        <v>205</v>
      </c>
      <c r="BT1" t="s">
        <v>206</v>
      </c>
      <c r="BU1" t="s">
        <v>207</v>
      </c>
      <c r="BV1" t="s">
        <v>208</v>
      </c>
      <c r="BW1" t="s">
        <v>209</v>
      </c>
      <c r="BX1" t="s">
        <v>210</v>
      </c>
      <c r="BY1" t="s">
        <v>211</v>
      </c>
      <c r="BZ1" t="s">
        <v>212</v>
      </c>
      <c r="CA1" t="s">
        <v>213</v>
      </c>
      <c r="CB1" t="s">
        <v>214</v>
      </c>
      <c r="CC1" t="s">
        <v>215</v>
      </c>
      <c r="CD1" t="s">
        <v>216</v>
      </c>
      <c r="CE1" t="s">
        <v>217</v>
      </c>
      <c r="CF1" t="s">
        <v>218</v>
      </c>
      <c r="CG1" t="s">
        <v>219</v>
      </c>
      <c r="CH1" t="s">
        <v>220</v>
      </c>
      <c r="CI1" t="s">
        <v>221</v>
      </c>
      <c r="CJ1" t="s">
        <v>222</v>
      </c>
      <c r="CK1" t="s">
        <v>223</v>
      </c>
      <c r="CL1" t="s">
        <v>224</v>
      </c>
      <c r="CM1" t="s">
        <v>225</v>
      </c>
      <c r="CN1" t="s">
        <v>226</v>
      </c>
      <c r="CO1" t="s">
        <v>227</v>
      </c>
      <c r="CP1" t="s">
        <v>228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6BFD5-EBFC-4EA3-83E3-662FE8576F51}">
  <sheetPr>
    <tabColor theme="9"/>
  </sheetPr>
  <dimension ref="A2:AG50"/>
  <sheetViews>
    <sheetView tabSelected="1" zoomScale="90" zoomScaleNormal="90" workbookViewId="0">
      <selection activeCell="J16" sqref="J16"/>
    </sheetView>
  </sheetViews>
  <sheetFormatPr baseColWidth="10" defaultColWidth="9.1640625" defaultRowHeight="16"/>
  <cols>
    <col min="1" max="1" width="3.5" style="48" customWidth="1"/>
    <col min="2" max="2" width="6.6640625" style="48" customWidth="1"/>
    <col min="3" max="3" width="14.83203125" style="48" customWidth="1"/>
    <col min="4" max="4" width="1.33203125" style="49" customWidth="1"/>
    <col min="5" max="5" width="15.33203125" style="48" customWidth="1"/>
    <col min="6" max="6" width="15" style="48" customWidth="1"/>
    <col min="7" max="7" width="3.6640625" style="48" customWidth="1"/>
    <col min="8" max="10" width="16" style="48" customWidth="1"/>
    <col min="11" max="11" width="1.33203125" style="48" customWidth="1"/>
    <col min="12" max="12" width="9.5" style="48" customWidth="1"/>
    <col min="13" max="15" width="8.6640625" style="48" customWidth="1"/>
    <col min="16" max="16" width="1.1640625" style="48" customWidth="1"/>
    <col min="17" max="20" width="8.6640625" style="48" customWidth="1"/>
    <col min="21" max="21" width="1.1640625" style="48" customWidth="1"/>
    <col min="22" max="25" width="8.6640625" style="48" customWidth="1"/>
    <col min="26" max="26" width="1.1640625" style="48" customWidth="1"/>
    <col min="27" max="30" width="8.6640625" style="48" customWidth="1"/>
    <col min="31" max="31" width="2.5" style="48" customWidth="1"/>
    <col min="32" max="16384" width="9.1640625" style="48"/>
  </cols>
  <sheetData>
    <row r="2" spans="1:31" ht="17" thickBot="1">
      <c r="B2" s="50" t="s">
        <v>229</v>
      </c>
      <c r="C2" s="51"/>
      <c r="D2" s="51"/>
      <c r="E2" s="51"/>
      <c r="F2" s="51"/>
      <c r="G2" s="51"/>
      <c r="H2" s="51"/>
      <c r="I2" s="51"/>
      <c r="J2" s="51"/>
      <c r="K2" s="51"/>
      <c r="L2" s="51"/>
      <c r="M2" s="51"/>
      <c r="N2" s="51"/>
      <c r="O2" s="51"/>
      <c r="P2" s="51"/>
      <c r="Q2" s="51"/>
      <c r="R2" s="52"/>
      <c r="S2" s="52"/>
      <c r="T2" s="52"/>
      <c r="U2" s="52"/>
      <c r="V2" s="52"/>
      <c r="W2" s="52"/>
      <c r="X2" s="52"/>
      <c r="Y2" s="52"/>
      <c r="Z2" s="52"/>
      <c r="AA2" s="52"/>
      <c r="AB2" s="52"/>
      <c r="AC2" s="52"/>
      <c r="AD2" s="52"/>
      <c r="AE2" s="52"/>
    </row>
    <row r="3" spans="1:31">
      <c r="P3" s="53"/>
    </row>
    <row r="4" spans="1:31" s="54" customFormat="1">
      <c r="B4" s="55"/>
    </row>
    <row r="5" spans="1:31" ht="17" thickBot="1">
      <c r="B5" s="45"/>
      <c r="C5" s="64"/>
      <c r="D5" s="64"/>
      <c r="E5" s="64"/>
      <c r="F5" s="64"/>
      <c r="G5" s="64"/>
      <c r="H5" s="64"/>
      <c r="I5" s="64"/>
      <c r="J5" s="64"/>
      <c r="K5" s="64"/>
      <c r="L5" s="64"/>
      <c r="M5" s="64"/>
      <c r="N5" s="64"/>
      <c r="O5" s="64"/>
      <c r="P5" s="64"/>
      <c r="Q5" s="64"/>
      <c r="R5" s="64"/>
      <c r="S5" s="64"/>
      <c r="T5" s="64"/>
      <c r="U5" s="64"/>
      <c r="V5" s="64"/>
      <c r="W5" s="64"/>
      <c r="X5" s="64"/>
      <c r="Y5" s="64"/>
      <c r="Z5" s="64"/>
      <c r="AA5" s="64"/>
      <c r="AB5" s="64"/>
      <c r="AC5" s="64"/>
      <c r="AD5" s="64"/>
      <c r="AE5" s="64"/>
    </row>
    <row r="6" spans="1:31">
      <c r="D6" s="48"/>
    </row>
    <row r="7" spans="1:31">
      <c r="C7" s="65"/>
      <c r="D7" s="65"/>
      <c r="E7" s="66" t="s">
        <v>5</v>
      </c>
      <c r="F7" s="66" t="s">
        <v>6</v>
      </c>
      <c r="G7" s="65"/>
      <c r="H7" s="66" t="s">
        <v>7</v>
      </c>
      <c r="I7" s="66" t="s">
        <v>8</v>
      </c>
      <c r="J7" s="66" t="s">
        <v>9</v>
      </c>
      <c r="L7" s="67"/>
      <c r="M7" s="67" t="s">
        <v>230</v>
      </c>
      <c r="N7" s="67"/>
      <c r="O7" s="67"/>
      <c r="P7" s="65"/>
      <c r="Q7" s="67"/>
      <c r="R7" s="67" t="s">
        <v>231</v>
      </c>
      <c r="S7" s="67"/>
      <c r="T7" s="67"/>
      <c r="U7" s="65"/>
      <c r="V7" s="67"/>
      <c r="W7" s="67" t="s">
        <v>232</v>
      </c>
      <c r="X7" s="67"/>
      <c r="Y7" s="67"/>
      <c r="Z7" s="65"/>
      <c r="AA7" s="67"/>
      <c r="AB7" s="67" t="s">
        <v>233</v>
      </c>
      <c r="AC7" s="67"/>
      <c r="AD7" s="67"/>
      <c r="AE7" s="65"/>
    </row>
    <row r="8" spans="1:31">
      <c r="C8" s="68" t="s">
        <v>15</v>
      </c>
      <c r="D8" s="69"/>
      <c r="E8" s="70" t="s">
        <v>16</v>
      </c>
      <c r="F8" s="70" t="s">
        <v>17</v>
      </c>
      <c r="G8" s="69"/>
      <c r="H8" s="71" t="s">
        <v>18</v>
      </c>
      <c r="I8" s="71" t="s">
        <v>18</v>
      </c>
      <c r="J8" s="71" t="s">
        <v>18</v>
      </c>
      <c r="L8" s="72">
        <f>'Financials_hard coded'!Q8</f>
        <v>45291</v>
      </c>
      <c r="M8" s="73">
        <f>'Financials_hard coded'!M8</f>
        <v>45657</v>
      </c>
      <c r="N8" s="73">
        <f>'Financials_hard coded'!N8</f>
        <v>46022</v>
      </c>
      <c r="O8" s="73">
        <f>'Financials_hard coded'!O8</f>
        <v>46387</v>
      </c>
      <c r="P8" s="69"/>
      <c r="Q8" s="72">
        <f>'Financials_hard coded'!Q8</f>
        <v>45291</v>
      </c>
      <c r="R8" s="73">
        <f>'Financials_hard coded'!R8</f>
        <v>45657</v>
      </c>
      <c r="S8" s="73">
        <f>'Financials_hard coded'!S8</f>
        <v>46022</v>
      </c>
      <c r="T8" s="73">
        <f>'Financials_hard coded'!T8</f>
        <v>46387</v>
      </c>
      <c r="U8" s="69"/>
      <c r="V8" s="72">
        <f>'Financials_hard coded'!V8</f>
        <v>45291</v>
      </c>
      <c r="W8" s="73">
        <f>'Financials_hard coded'!W8</f>
        <v>45657</v>
      </c>
      <c r="X8" s="73">
        <f>'Financials_hard coded'!X8</f>
        <v>46022</v>
      </c>
      <c r="Y8" s="73">
        <f>'Financials_hard coded'!Y8</f>
        <v>46387</v>
      </c>
      <c r="Z8" s="69"/>
      <c r="AA8" s="72">
        <f>'Financials_hard coded'!AA8</f>
        <v>45291</v>
      </c>
      <c r="AB8" s="73">
        <f>'Financials_hard coded'!AB8</f>
        <v>45657</v>
      </c>
      <c r="AC8" s="73">
        <f>'Financials_hard coded'!AC8</f>
        <v>46022</v>
      </c>
      <c r="AD8" s="73">
        <f>'Financials_hard coded'!AD8</f>
        <v>46387</v>
      </c>
      <c r="AE8" s="69"/>
    </row>
    <row r="9" spans="1:31">
      <c r="C9" s="69"/>
      <c r="D9" s="69"/>
      <c r="E9" s="74"/>
      <c r="F9" s="74"/>
      <c r="G9" s="69"/>
      <c r="H9" s="69"/>
      <c r="I9" s="69"/>
      <c r="J9" s="69"/>
      <c r="L9" s="75"/>
      <c r="M9" s="75"/>
      <c r="N9" s="75"/>
      <c r="O9" s="75"/>
      <c r="P9" s="69"/>
      <c r="Q9" s="75"/>
      <c r="R9" s="75"/>
      <c r="S9" s="75"/>
      <c r="T9" s="75"/>
      <c r="U9" s="69"/>
      <c r="V9" s="75"/>
      <c r="W9" s="75"/>
      <c r="X9" s="75"/>
      <c r="Y9" s="75"/>
      <c r="Z9" s="69"/>
      <c r="AA9" s="75"/>
      <c r="AB9" s="75"/>
      <c r="AC9" s="75"/>
      <c r="AD9" s="75"/>
      <c r="AE9" s="69"/>
    </row>
    <row r="10" spans="1:31" s="39" customFormat="1" ht="13">
      <c r="A10" s="56"/>
      <c r="C10" s="36" t="s">
        <v>29</v>
      </c>
      <c r="D10" s="57"/>
      <c r="E10" s="29" t="str">
        <f>'Financials_hard coded'!E11</f>
        <v>CHF</v>
      </c>
      <c r="F10" s="30">
        <f>'Financials_hard coded'!F11</f>
        <v>1.0205500000000001</v>
      </c>
      <c r="G10" s="32"/>
      <c r="H10" s="32">
        <f>'Financials_hard coded'!H11</f>
        <v>965.96212000000003</v>
      </c>
      <c r="I10" s="32">
        <f>'Financials_hard coded'!I11</f>
        <v>130.22218000000001</v>
      </c>
      <c r="J10" s="32">
        <f>'Financials_hard coded'!J11</f>
        <v>1096.1843000000001</v>
      </c>
      <c r="L10" s="58">
        <f>$J$10/'Financials_hard coded'!L11</f>
        <v>0.52047453504356767</v>
      </c>
      <c r="M10" s="58" t="s">
        <v>31</v>
      </c>
      <c r="N10" s="58" t="s">
        <v>31</v>
      </c>
      <c r="O10" s="58" t="s">
        <v>31</v>
      </c>
      <c r="P10" s="59"/>
      <c r="Q10" s="58">
        <f>$J$10/'Financials_hard coded'!Q11</f>
        <v>5.803675809290028</v>
      </c>
      <c r="R10" s="58" t="s">
        <v>31</v>
      </c>
      <c r="S10" s="58" t="s">
        <v>31</v>
      </c>
      <c r="T10" s="58" t="s">
        <v>31</v>
      </c>
      <c r="U10" s="60"/>
      <c r="V10" s="58">
        <f>$J$10/'Financials_hard coded'!V11</f>
        <v>6.8155394037020196</v>
      </c>
      <c r="W10" s="58" t="s">
        <v>31</v>
      </c>
      <c r="X10" s="58" t="s">
        <v>31</v>
      </c>
      <c r="Y10" s="58" t="s">
        <v>31</v>
      </c>
      <c r="Z10" s="60"/>
      <c r="AA10" s="58">
        <f>$H$10/'Financials_hard coded'!AA11</f>
        <v>7.5743930622739111</v>
      </c>
      <c r="AB10" s="58" t="s">
        <v>31</v>
      </c>
      <c r="AC10" s="58" t="s">
        <v>31</v>
      </c>
      <c r="AD10" s="58" t="s">
        <v>31</v>
      </c>
      <c r="AE10" s="60"/>
    </row>
    <row r="11" spans="1:31" s="39" customFormat="1" ht="13">
      <c r="A11" s="56"/>
      <c r="C11" s="36" t="s">
        <v>33</v>
      </c>
      <c r="D11" s="57"/>
      <c r="E11" s="29" t="str">
        <f>'Financials_hard coded'!E12</f>
        <v>JPY</v>
      </c>
      <c r="F11" s="30">
        <f>'Financials_hard coded'!F12</f>
        <v>5.8700000000000002E-3</v>
      </c>
      <c r="G11" s="32"/>
      <c r="H11" s="32">
        <f>'Financials_hard coded'!H12</f>
        <v>1198.2795599999999</v>
      </c>
      <c r="I11" s="32">
        <f>'Financials_hard coded'!I12</f>
        <v>-64.299980000000005</v>
      </c>
      <c r="J11" s="32">
        <f>'Financials_hard coded'!J12</f>
        <v>1133.9795799999999</v>
      </c>
      <c r="L11" s="58">
        <f>$J$11/'Financials_hard coded'!L12</f>
        <v>1.0271197558874607</v>
      </c>
      <c r="M11" s="58">
        <f>$J$11/'Financials_hard coded'!M12</f>
        <v>1.3765959422707905</v>
      </c>
      <c r="N11" s="58">
        <f>$J$11/'Financials_hard coded'!N12</f>
        <v>1.2755775106820855</v>
      </c>
      <c r="O11" s="58">
        <f>$J$11/'Financials_hard coded'!O12</f>
        <v>1.129958329495325</v>
      </c>
      <c r="P11" s="58"/>
      <c r="Q11" s="58">
        <f>$J$11/'Financials_hard coded'!Q12</f>
        <v>5.892054271057666</v>
      </c>
      <c r="R11" s="58">
        <f>$J$11/'Financials_hard coded'!R12</f>
        <v>9.6217365901207241</v>
      </c>
      <c r="S11" s="58">
        <f>$J$11/'Financials_hard coded'!S12</f>
        <v>7.3458022907137401</v>
      </c>
      <c r="T11" s="58">
        <f>$J$11/'Financials_hard coded'!T12</f>
        <v>5.6760359652928676</v>
      </c>
      <c r="U11" s="60"/>
      <c r="V11" s="58">
        <f>$J$11/'Financials_hard coded'!V12</f>
        <v>7.7361215981941633</v>
      </c>
      <c r="W11" s="58">
        <f>$J$11/'Financials_hard coded'!W12</f>
        <v>14.997196637552095</v>
      </c>
      <c r="X11" s="58">
        <f>$J$11/'Financials_hard coded'!X12</f>
        <v>10.529098393039378</v>
      </c>
      <c r="Y11" s="58">
        <f>$J$11/'Financials_hard coded'!Y12</f>
        <v>7.8176848591743484</v>
      </c>
      <c r="Z11" s="60"/>
      <c r="AA11" s="58">
        <f>$H$11/'Financials_hard coded'!AA12</f>
        <v>11.703295164228853</v>
      </c>
      <c r="AB11" s="58" t="s">
        <v>31</v>
      </c>
      <c r="AC11" s="58" t="s">
        <v>31</v>
      </c>
      <c r="AD11" s="58" t="s">
        <v>31</v>
      </c>
      <c r="AE11" s="60"/>
    </row>
    <row r="12" spans="1:31" s="39" customFormat="1" ht="13">
      <c r="A12" s="56"/>
      <c r="C12" s="36" t="s">
        <v>43</v>
      </c>
      <c r="D12" s="57"/>
      <c r="E12" s="29" t="str">
        <f>'Financials_hard coded'!E16</f>
        <v>EUR</v>
      </c>
      <c r="F12" s="30">
        <f>'Financials_hard coded'!F16</f>
        <v>1</v>
      </c>
      <c r="G12" s="32"/>
      <c r="H12" s="32">
        <f>'Financials_hard coded'!H16</f>
        <v>6441.4699600000004</v>
      </c>
      <c r="I12" s="32">
        <f>'Financials_hard coded'!I16</f>
        <v>643.61200000000019</v>
      </c>
      <c r="J12" s="32">
        <f>'Financials_hard coded'!J16</f>
        <v>7085.0819600000004</v>
      </c>
      <c r="L12" s="58">
        <f>$J$12/'Financials_hard coded'!L16</f>
        <v>1.3185249514700965</v>
      </c>
      <c r="M12" s="58">
        <f>$J$12/'Financials_hard coded'!M16</f>
        <v>1.2954990429673243</v>
      </c>
      <c r="N12" s="58">
        <f>$J$12/'Financials_hard coded'!N16</f>
        <v>1.2583810824966517</v>
      </c>
      <c r="O12" s="58">
        <f>$J$12/'Financials_hard coded'!O16</f>
        <v>1.2123101555807643</v>
      </c>
      <c r="P12" s="59"/>
      <c r="Q12" s="58">
        <f>$J$12/'Financials_hard coded'!Q16</f>
        <v>11.866198991426625</v>
      </c>
      <c r="R12" s="58">
        <f>$J$12/'Financials_hard coded'!R16</f>
        <v>8.8350286665618203</v>
      </c>
      <c r="S12" s="58">
        <f>$J$12/'Financials_hard coded'!S16</f>
        <v>8.4895386907538164</v>
      </c>
      <c r="T12" s="58">
        <f>$J$12/'Financials_hard coded'!T16</f>
        <v>8.0784509420562056</v>
      </c>
      <c r="U12" s="60"/>
      <c r="V12" s="58">
        <f>$J$12/'Financials_hard coded'!V16</f>
        <v>13.823983719691487</v>
      </c>
      <c r="W12" s="58">
        <f>$J$12/'Financials_hard coded'!W16</f>
        <v>11.462276144215155</v>
      </c>
      <c r="X12" s="58">
        <f>$J$12/'Financials_hard coded'!X16</f>
        <v>10.933904455663447</v>
      </c>
      <c r="Y12" s="58">
        <f>$J$12/'Financials_hard coded'!Y16</f>
        <v>10.627680754583306</v>
      </c>
      <c r="Z12" s="60"/>
      <c r="AA12" s="58">
        <f>$H$12/'Financials_hard coded'!AA16</f>
        <v>16.400315608570011</v>
      </c>
      <c r="AB12" s="58">
        <f>$H$12/'Financials_hard coded'!AB16</f>
        <v>14.643360968339982</v>
      </c>
      <c r="AC12" s="58">
        <f>$H$12/'Financials_hard coded'!AC16</f>
        <v>13.919558987245205</v>
      </c>
      <c r="AD12" s="58">
        <f>$H$12/'Financials_hard coded'!AD16</f>
        <v>12.978145519024279</v>
      </c>
      <c r="AE12" s="60"/>
    </row>
    <row r="13" spans="1:31" s="39" customFormat="1" ht="13">
      <c r="A13" s="56"/>
      <c r="C13" s="36" t="s">
        <v>45</v>
      </c>
      <c r="D13" s="57"/>
      <c r="E13" s="29" t="str">
        <f>'Financials_hard coded'!E17</f>
        <v>EUR</v>
      </c>
      <c r="F13" s="30">
        <f>'Financials_hard coded'!F17</f>
        <v>1</v>
      </c>
      <c r="G13" s="32"/>
      <c r="H13" s="32">
        <f>'Financials_hard coded'!H17</f>
        <v>3980.7270699999999</v>
      </c>
      <c r="I13" s="32">
        <f>'Financials_hard coded'!I17</f>
        <v>-68.334000000000017</v>
      </c>
      <c r="J13" s="32">
        <f>'Financials_hard coded'!J17</f>
        <v>3912.3930700000001</v>
      </c>
      <c r="L13" s="58">
        <f>$J$13/'Financials_hard coded'!L17</f>
        <v>0.82098632057763765</v>
      </c>
      <c r="M13" s="58">
        <f>$J$13/'Financials_hard coded'!M17</f>
        <v>0.73945428150901615</v>
      </c>
      <c r="N13" s="58">
        <f>$J$13/'Financials_hard coded'!N17</f>
        <v>0.68926955868071205</v>
      </c>
      <c r="O13" s="58">
        <f>$J$13/'Financials_hard coded'!O17</f>
        <v>0.65719267038522855</v>
      </c>
      <c r="P13" s="59"/>
      <c r="Q13" s="58">
        <f>$J$13/'Financials_hard coded'!Q17</f>
        <v>8.4421796199674599</v>
      </c>
      <c r="R13" s="58">
        <f>$J$13/'Financials_hard coded'!R17</f>
        <v>7.2802962760559851</v>
      </c>
      <c r="S13" s="58">
        <f>$J$13/'Financials_hard coded'!S17</f>
        <v>6.3459870068589304</v>
      </c>
      <c r="T13" s="58">
        <f>$J$13/'Financials_hard coded'!T17</f>
        <v>5.820248281544254</v>
      </c>
      <c r="U13" s="60"/>
      <c r="V13" s="58">
        <f>$J$13/'Financials_hard coded'!V17</f>
        <v>12.393973022374704</v>
      </c>
      <c r="W13" s="58">
        <f>$J$13/'Financials_hard coded'!W17</f>
        <v>10.428958088357188</v>
      </c>
      <c r="X13" s="58">
        <f>$J$13/'Financials_hard coded'!X17</f>
        <v>8.6034592546955455</v>
      </c>
      <c r="Y13" s="58">
        <f>$J$13/'Financials_hard coded'!Y17</f>
        <v>7.7198541765029667</v>
      </c>
      <c r="Z13" s="60"/>
      <c r="AA13" s="58">
        <f>$H$13/'Financials_hard coded'!AA17</f>
        <v>17.730654934502095</v>
      </c>
      <c r="AB13" s="58">
        <f>$H$13/'Financials_hard coded'!AB17</f>
        <v>14.401739520912699</v>
      </c>
      <c r="AC13" s="58">
        <f>$H$13/'Financials_hard coded'!AC17</f>
        <v>11.863936649566247</v>
      </c>
      <c r="AD13" s="58">
        <f>$H$13/'Financials_hard coded'!AD17</f>
        <v>10.665756197159558</v>
      </c>
      <c r="AE13" s="60"/>
    </row>
    <row r="14" spans="1:31" s="39" customFormat="1" ht="13">
      <c r="A14" s="56"/>
      <c r="C14" s="36"/>
      <c r="D14" s="57"/>
      <c r="E14" s="29"/>
      <c r="F14" s="61"/>
      <c r="G14" s="32"/>
      <c r="H14" s="32"/>
      <c r="I14" s="32"/>
      <c r="J14" s="62"/>
      <c r="L14" s="58"/>
      <c r="M14" s="58"/>
      <c r="N14" s="58"/>
      <c r="O14" s="58"/>
      <c r="P14" s="59"/>
      <c r="Q14" s="58"/>
      <c r="R14" s="58"/>
      <c r="S14" s="58"/>
      <c r="T14" s="58"/>
      <c r="U14" s="60"/>
      <c r="V14" s="58"/>
      <c r="W14" s="58"/>
      <c r="X14" s="58"/>
      <c r="Y14" s="58"/>
      <c r="Z14" s="60"/>
      <c r="AA14" s="58"/>
      <c r="AB14" s="58"/>
      <c r="AC14" s="58"/>
      <c r="AD14" s="58"/>
      <c r="AE14" s="60"/>
    </row>
    <row r="15" spans="1:31" s="39" customFormat="1" ht="13">
      <c r="A15" s="56"/>
      <c r="C15" s="36"/>
      <c r="D15" s="57"/>
      <c r="E15" s="29"/>
      <c r="F15" s="61"/>
      <c r="G15" s="32"/>
      <c r="H15" s="32"/>
      <c r="I15" s="32"/>
      <c r="J15" s="62"/>
      <c r="L15" s="58"/>
      <c r="M15" s="58"/>
      <c r="N15" s="58"/>
      <c r="O15" s="58"/>
      <c r="P15" s="59"/>
      <c r="Q15" s="58"/>
      <c r="R15" s="58"/>
      <c r="S15" s="58"/>
      <c r="T15" s="58"/>
      <c r="U15" s="60"/>
      <c r="V15" s="58"/>
      <c r="W15" s="58"/>
      <c r="X15" s="58"/>
      <c r="Y15" s="58"/>
      <c r="Z15" s="60"/>
      <c r="AA15" s="58"/>
      <c r="AB15" s="58"/>
      <c r="AC15" s="58"/>
      <c r="AD15" s="58"/>
      <c r="AE15" s="60"/>
    </row>
    <row r="16" spans="1:31" s="39" customFormat="1" ht="13">
      <c r="A16" s="56"/>
      <c r="C16" s="36"/>
      <c r="D16" s="57"/>
      <c r="E16" s="29"/>
      <c r="F16" s="61"/>
      <c r="G16" s="32"/>
      <c r="H16" s="32"/>
      <c r="I16" s="32"/>
      <c r="J16" s="62"/>
      <c r="L16" s="58"/>
      <c r="M16" s="58"/>
      <c r="N16" s="58"/>
      <c r="O16" s="58"/>
      <c r="P16" s="59"/>
      <c r="Q16" s="58"/>
      <c r="R16" s="58"/>
      <c r="S16" s="58"/>
      <c r="T16" s="58"/>
      <c r="U16" s="60"/>
      <c r="V16" s="58"/>
      <c r="W16" s="58"/>
      <c r="X16" s="58"/>
      <c r="Y16" s="58"/>
      <c r="Z16" s="60"/>
      <c r="AA16" s="58"/>
      <c r="AB16" s="58"/>
      <c r="AC16" s="58"/>
      <c r="AD16" s="58"/>
      <c r="AE16" s="60"/>
    </row>
    <row r="17" spans="1:33" s="39" customFormat="1" ht="13">
      <c r="A17" s="56"/>
      <c r="C17" s="36"/>
      <c r="D17" s="57"/>
      <c r="E17" s="29"/>
      <c r="F17" s="61"/>
      <c r="G17" s="32"/>
      <c r="H17" s="32"/>
      <c r="I17" s="32"/>
      <c r="J17" s="62"/>
      <c r="L17" s="58"/>
      <c r="M17" s="58"/>
      <c r="N17" s="58"/>
      <c r="O17" s="58"/>
      <c r="P17" s="59"/>
      <c r="Q17" s="58"/>
      <c r="R17" s="58"/>
      <c r="S17" s="58"/>
      <c r="T17" s="58"/>
      <c r="U17" s="60"/>
      <c r="V17" s="58"/>
      <c r="W17" s="58"/>
      <c r="X17" s="58"/>
      <c r="Y17" s="58"/>
      <c r="Z17" s="60"/>
      <c r="AA17" s="58"/>
      <c r="AB17" s="58"/>
      <c r="AC17" s="58"/>
      <c r="AD17" s="58"/>
      <c r="AE17" s="60"/>
    </row>
    <row r="18" spans="1:33" s="7" customFormat="1" ht="13">
      <c r="B18" s="39"/>
      <c r="C18" s="17"/>
      <c r="D18" s="18"/>
      <c r="E18" s="19"/>
      <c r="F18" s="19"/>
      <c r="G18" s="18"/>
      <c r="H18" s="20"/>
      <c r="I18" s="20"/>
      <c r="J18" s="20"/>
      <c r="K18" s="15"/>
      <c r="L18" s="21"/>
      <c r="M18" s="22"/>
      <c r="N18" s="22"/>
      <c r="O18" s="22"/>
      <c r="P18" s="18"/>
      <c r="Q18" s="21"/>
      <c r="R18" s="22"/>
      <c r="S18" s="22"/>
      <c r="T18" s="22"/>
      <c r="U18" s="18"/>
      <c r="V18" s="21"/>
      <c r="W18" s="22"/>
      <c r="X18" s="22"/>
      <c r="Y18" s="22"/>
      <c r="Z18" s="18"/>
      <c r="AA18" s="21"/>
      <c r="AB18" s="22"/>
      <c r="AC18" s="22"/>
      <c r="AD18" s="22"/>
    </row>
    <row r="19" spans="1:33" s="7" customFormat="1" ht="13">
      <c r="B19" s="39"/>
      <c r="M19" s="37"/>
    </row>
    <row r="20" spans="1:33">
      <c r="A20" s="76"/>
      <c r="B20" s="39"/>
      <c r="C20" s="84"/>
      <c r="D20" s="78"/>
      <c r="E20" s="79"/>
      <c r="F20" s="80"/>
      <c r="G20" s="63"/>
      <c r="H20" s="82"/>
      <c r="I20" s="63"/>
      <c r="J20" s="85" t="s">
        <v>234</v>
      </c>
      <c r="L20" s="82"/>
      <c r="M20" s="86">
        <f>IFERROR(MEDIAN(M10:M17),"n/a")</f>
        <v>1.2954990429673243</v>
      </c>
      <c r="N20" s="86">
        <f t="shared" ref="N20:O20" si="0">IFERROR(MEDIAN(N10:N17),"n/a")</f>
        <v>1.2583810824966517</v>
      </c>
      <c r="O20" s="97">
        <f t="shared" si="0"/>
        <v>1.129958329495325</v>
      </c>
      <c r="P20" s="87"/>
      <c r="Q20" s="87"/>
      <c r="R20" s="88">
        <f>IFERROR(MEDIAN(R10:R17),"n/a")</f>
        <v>8.8350286665618203</v>
      </c>
      <c r="S20" s="88">
        <f t="shared" ref="S20:T20" si="1">IFERROR(MEDIAN(S10:S17),"n/a")</f>
        <v>7.3458022907137401</v>
      </c>
      <c r="T20" s="99">
        <f t="shared" si="1"/>
        <v>5.820248281544254</v>
      </c>
      <c r="U20" s="89"/>
      <c r="V20" s="87"/>
      <c r="W20" s="88">
        <f>IFERROR(MEDIAN(W10:W17),"n/a")</f>
        <v>11.462276144215155</v>
      </c>
      <c r="X20" s="88">
        <f>IFERROR(MEDIAN(X10:X17),"n/a")</f>
        <v>10.529098393039378</v>
      </c>
      <c r="Y20" s="99">
        <f t="shared" ref="Y20" si="2">IFERROR(MEDIAN(Y10:Y17),"n/a")</f>
        <v>7.8176848591743484</v>
      </c>
      <c r="Z20" s="89"/>
      <c r="AA20" s="87"/>
      <c r="AB20" s="88">
        <f>IFERROR(MEDIAN(AB10:AB17),"n/a")</f>
        <v>14.522550244626341</v>
      </c>
      <c r="AC20" s="88">
        <f t="shared" ref="AC20:AD20" si="3">IFERROR(MEDIAN(AC10:AC17),"n/a")</f>
        <v>12.891747818405726</v>
      </c>
      <c r="AD20" s="99">
        <f t="shared" si="3"/>
        <v>11.821950858091919</v>
      </c>
      <c r="AE20" s="89"/>
    </row>
    <row r="21" spans="1:33">
      <c r="A21" s="76"/>
      <c r="B21" s="7"/>
      <c r="C21" s="84"/>
      <c r="D21" s="78"/>
      <c r="E21" s="79"/>
      <c r="F21" s="80"/>
      <c r="G21" s="63"/>
      <c r="H21" s="63"/>
      <c r="I21" s="63"/>
      <c r="J21" s="85" t="s">
        <v>235</v>
      </c>
      <c r="L21" s="82"/>
      <c r="M21" s="90">
        <f>IFERROR(AVERAGE(M10:M17),"n/a")</f>
        <v>1.1371830889157104</v>
      </c>
      <c r="N21" s="90">
        <f>IFERROR(AVERAGE(N10:N17),"n/a")</f>
        <v>1.0744093839531497</v>
      </c>
      <c r="O21" s="98">
        <f t="shared" ref="O21" si="4">IFERROR(AVERAGE(O10:O17),"n/a")</f>
        <v>0.99982038515377258</v>
      </c>
      <c r="P21" s="87"/>
      <c r="Q21" s="87"/>
      <c r="R21" s="91">
        <f>IFERROR(AVERAGE(R10:R17),"n/a")</f>
        <v>8.5790205109128426</v>
      </c>
      <c r="S21" s="91">
        <f t="shared" ref="S21:T21" si="5">IFERROR(AVERAGE(S10:S17),"n/a")</f>
        <v>7.393775996108829</v>
      </c>
      <c r="T21" s="100">
        <f t="shared" si="5"/>
        <v>6.5249117296311097</v>
      </c>
      <c r="U21" s="89"/>
      <c r="V21" s="87"/>
      <c r="W21" s="91">
        <f>IFERROR(AVERAGE(W10:W17),"n/a")</f>
        <v>12.296143623374812</v>
      </c>
      <c r="X21" s="91">
        <f t="shared" ref="X21:Y21" si="6">IFERROR(AVERAGE(X10:X17),"n/a")</f>
        <v>10.022154034466125</v>
      </c>
      <c r="Y21" s="100">
        <f t="shared" si="6"/>
        <v>8.7217399300868745</v>
      </c>
      <c r="Z21" s="89"/>
      <c r="AA21" s="87"/>
      <c r="AB21" s="91">
        <f>IFERROR(AVERAGE(AB10:AB17),"n/a")</f>
        <v>14.522550244626341</v>
      </c>
      <c r="AC21" s="91">
        <f t="shared" ref="AC21:AD21" si="7">IFERROR(AVERAGE(AC10:AC17),"n/a")</f>
        <v>12.891747818405726</v>
      </c>
      <c r="AD21" s="100">
        <f t="shared" si="7"/>
        <v>11.821950858091919</v>
      </c>
      <c r="AE21" s="89"/>
    </row>
    <row r="22" spans="1:33">
      <c r="A22" s="76"/>
      <c r="B22" s="92"/>
      <c r="C22" s="77"/>
      <c r="D22" s="78"/>
      <c r="E22" s="79"/>
      <c r="F22" s="80"/>
      <c r="G22" s="63"/>
      <c r="H22" s="63"/>
      <c r="I22" s="63"/>
      <c r="J22" s="81"/>
      <c r="L22" s="82"/>
      <c r="M22" s="82"/>
      <c r="N22" s="82"/>
      <c r="O22" s="82"/>
      <c r="P22" s="93"/>
      <c r="Q22" s="93"/>
      <c r="R22" s="93"/>
      <c r="S22" s="93"/>
      <c r="T22" s="93"/>
      <c r="U22" s="83"/>
      <c r="V22" s="93"/>
      <c r="W22" s="93"/>
      <c r="X22" s="93"/>
      <c r="Y22" s="93"/>
      <c r="Z22" s="83"/>
      <c r="AA22" s="93"/>
      <c r="AB22" s="93"/>
      <c r="AC22" s="93"/>
      <c r="AD22" s="93"/>
      <c r="AE22" s="83"/>
    </row>
    <row r="23" spans="1:33">
      <c r="C23" s="94"/>
      <c r="D23" s="48"/>
    </row>
    <row r="24" spans="1:33">
      <c r="D24" s="48"/>
      <c r="J24" s="85" t="s">
        <v>236</v>
      </c>
      <c r="L24" s="36"/>
      <c r="M24" s="123">
        <v>45657</v>
      </c>
      <c r="N24" s="123">
        <v>46022</v>
      </c>
      <c r="Q24" s="85" t="s">
        <v>237</v>
      </c>
      <c r="R24" s="123">
        <v>45657</v>
      </c>
      <c r="S24" s="123">
        <v>46022</v>
      </c>
      <c r="V24" s="85" t="s">
        <v>238</v>
      </c>
      <c r="W24" s="123">
        <v>45657</v>
      </c>
      <c r="X24" s="123">
        <v>46022</v>
      </c>
    </row>
    <row r="25" spans="1:33">
      <c r="D25" s="48"/>
      <c r="J25" s="85" t="s">
        <v>239</v>
      </c>
      <c r="M25" s="122">
        <v>22.899999999999977</v>
      </c>
      <c r="N25" s="124">
        <v>27.400000000000034</v>
      </c>
      <c r="Q25" s="127" t="s">
        <v>240</v>
      </c>
      <c r="R25" s="128">
        <f>R26*0.95</f>
        <v>8.3932772332337287</v>
      </c>
      <c r="S25" s="128">
        <f>S26*0.95</f>
        <v>6.9785121761780529</v>
      </c>
      <c r="V25" s="127" t="s">
        <v>240</v>
      </c>
      <c r="W25" s="128">
        <f>W26*0.95</f>
        <v>10.889162337004397</v>
      </c>
      <c r="X25" s="128">
        <f>X26*0.95</f>
        <v>10.002643473387408</v>
      </c>
    </row>
    <row r="26" spans="1:33">
      <c r="D26" s="48"/>
      <c r="J26" s="85" t="s">
        <v>241</v>
      </c>
      <c r="M26" s="125">
        <v>15.199999999999978</v>
      </c>
      <c r="N26" s="126">
        <v>19.700000000000035</v>
      </c>
      <c r="Q26" s="127" t="s">
        <v>234</v>
      </c>
      <c r="R26" s="129">
        <f>R20</f>
        <v>8.8350286665618203</v>
      </c>
      <c r="S26" s="129">
        <f>S20</f>
        <v>7.3458022907137401</v>
      </c>
      <c r="V26" s="127" t="s">
        <v>234</v>
      </c>
      <c r="W26" s="129">
        <f>W20</f>
        <v>11.462276144215155</v>
      </c>
      <c r="X26" s="129">
        <f>X20</f>
        <v>10.529098393039378</v>
      </c>
    </row>
    <row r="27" spans="1:33">
      <c r="D27" s="48"/>
      <c r="Q27" s="127" t="s">
        <v>242</v>
      </c>
      <c r="R27" s="128">
        <f>R26*1.05</f>
        <v>9.2767800998899119</v>
      </c>
      <c r="S27" s="128">
        <f>S26*1.05</f>
        <v>7.7130924052494274</v>
      </c>
      <c r="V27" s="127" t="s">
        <v>242</v>
      </c>
      <c r="W27" s="128">
        <f>W26*1.05</f>
        <v>12.035389951425913</v>
      </c>
      <c r="X27" s="128">
        <f>X26*1.05</f>
        <v>11.055553312691348</v>
      </c>
      <c r="AF27" s="63"/>
      <c r="AG27" s="63"/>
    </row>
    <row r="28" spans="1:33">
      <c r="N28" s="63"/>
      <c r="O28" s="63"/>
      <c r="P28" s="63"/>
      <c r="Q28" s="63"/>
      <c r="R28" s="130" t="s">
        <v>243</v>
      </c>
      <c r="S28" s="63"/>
      <c r="U28" s="63"/>
      <c r="V28" s="63"/>
      <c r="W28" s="63"/>
      <c r="X28" s="63"/>
      <c r="Z28" s="63"/>
      <c r="AA28" s="63"/>
      <c r="AB28" s="63"/>
      <c r="AC28" s="63"/>
      <c r="AD28" s="63"/>
      <c r="AE28" s="63"/>
      <c r="AF28" s="63"/>
      <c r="AG28" s="63"/>
    </row>
    <row r="29" spans="1:33">
      <c r="N29" s="63"/>
      <c r="O29" s="63"/>
      <c r="P29" s="63"/>
      <c r="R29" s="63"/>
      <c r="S29" s="63"/>
      <c r="T29" s="63"/>
      <c r="U29" s="63"/>
      <c r="V29" s="63"/>
      <c r="W29" s="63"/>
      <c r="X29" s="63"/>
      <c r="Z29" s="63"/>
      <c r="AA29" s="63"/>
      <c r="AB29" s="63"/>
      <c r="AC29" s="63"/>
      <c r="AD29" s="63"/>
      <c r="AE29" s="63"/>
      <c r="AF29" s="63"/>
      <c r="AG29" s="63"/>
    </row>
    <row r="30" spans="1:33" ht="30" customHeight="1">
      <c r="N30" s="63"/>
      <c r="O30" s="144" t="s">
        <v>244</v>
      </c>
      <c r="P30" s="144"/>
      <c r="Q30" s="144"/>
      <c r="R30" s="123">
        <v>45657</v>
      </c>
      <c r="S30" s="123">
        <v>46022</v>
      </c>
      <c r="T30" s="144" t="s">
        <v>245</v>
      </c>
      <c r="U30" s="144"/>
      <c r="V30" s="144"/>
      <c r="W30" s="123">
        <v>45657</v>
      </c>
      <c r="X30" s="123">
        <v>46022</v>
      </c>
      <c r="Y30" s="63"/>
      <c r="Z30" s="63"/>
      <c r="AA30" s="63"/>
      <c r="AB30" s="63"/>
      <c r="AC30" s="63"/>
      <c r="AD30" s="63"/>
      <c r="AE30" s="63"/>
    </row>
    <row r="31" spans="1:33">
      <c r="Q31" s="127" t="s">
        <v>240</v>
      </c>
      <c r="R31" s="131">
        <f>$M$25*R25</f>
        <v>192.20604864105221</v>
      </c>
      <c r="S31" s="131">
        <f>$N$25*S25</f>
        <v>191.21123362727889</v>
      </c>
      <c r="V31" s="127" t="s">
        <v>240</v>
      </c>
      <c r="W31" s="131">
        <f>$M$26*W25</f>
        <v>165.51526752246659</v>
      </c>
      <c r="X31" s="131">
        <f>$N$26*X25</f>
        <v>197.05207642573228</v>
      </c>
    </row>
    <row r="32" spans="1:33">
      <c r="Q32" s="127" t="s">
        <v>234</v>
      </c>
      <c r="R32" s="131">
        <f>$M$25*R26</f>
        <v>202.32215646426548</v>
      </c>
      <c r="S32" s="131">
        <f>$N$25*S26</f>
        <v>201.27498276555673</v>
      </c>
      <c r="V32" s="127" t="s">
        <v>234</v>
      </c>
      <c r="W32" s="131">
        <f>$M$26*W26</f>
        <v>174.22659739207009</v>
      </c>
      <c r="X32" s="131">
        <f t="shared" ref="X32:X33" si="8">$N$26*X26</f>
        <v>207.42323834287612</v>
      </c>
    </row>
    <row r="33" spans="15:24">
      <c r="Q33" s="127" t="s">
        <v>242</v>
      </c>
      <c r="R33" s="131">
        <f>$M$25*R27</f>
        <v>212.43826428747877</v>
      </c>
      <c r="S33" s="131">
        <f>$N$25*S27</f>
        <v>211.33873190383457</v>
      </c>
      <c r="V33" s="127" t="s">
        <v>242</v>
      </c>
      <c r="W33" s="131">
        <f t="shared" ref="W33" si="9">$M$26*W27</f>
        <v>182.93792726167359</v>
      </c>
      <c r="X33" s="131">
        <f t="shared" si="8"/>
        <v>217.79440026001996</v>
      </c>
    </row>
    <row r="35" spans="15:24" ht="30" customHeight="1">
      <c r="O35" s="144" t="s">
        <v>246</v>
      </c>
      <c r="P35" s="144"/>
      <c r="Q35" s="144"/>
      <c r="R35" s="123">
        <v>45657</v>
      </c>
      <c r="S35" s="123">
        <v>46022</v>
      </c>
      <c r="T35" s="144" t="s">
        <v>247</v>
      </c>
      <c r="U35" s="144"/>
      <c r="V35" s="144"/>
      <c r="W35" s="123">
        <v>45657</v>
      </c>
      <c r="X35" s="123">
        <v>46022</v>
      </c>
    </row>
    <row r="36" spans="15:24">
      <c r="Q36" s="127" t="s">
        <v>240</v>
      </c>
      <c r="R36" s="131">
        <f>R31-$S$50</f>
        <v>230.40604864105222</v>
      </c>
      <c r="S36" s="131">
        <f>S31-$S$50</f>
        <v>229.41123362727888</v>
      </c>
      <c r="V36" s="127" t="s">
        <v>240</v>
      </c>
      <c r="W36" s="131">
        <f t="shared" ref="W36:X38" si="10">W31-$S$50</f>
        <v>203.7152675224666</v>
      </c>
      <c r="X36" s="131">
        <f t="shared" si="10"/>
        <v>235.2520764257323</v>
      </c>
    </row>
    <row r="37" spans="15:24">
      <c r="Q37" s="127" t="s">
        <v>234</v>
      </c>
      <c r="R37" s="131">
        <f t="shared" ref="R37:R38" si="11">R32-$S$50</f>
        <v>240.52215646426549</v>
      </c>
      <c r="S37" s="131">
        <f>S32-$S$50</f>
        <v>239.47498276555672</v>
      </c>
      <c r="V37" s="127" t="s">
        <v>234</v>
      </c>
      <c r="W37" s="131">
        <f t="shared" si="10"/>
        <v>212.42659739207011</v>
      </c>
      <c r="X37" s="131">
        <f t="shared" si="10"/>
        <v>245.62323834287611</v>
      </c>
    </row>
    <row r="38" spans="15:24">
      <c r="Q38" s="127" t="s">
        <v>242</v>
      </c>
      <c r="R38" s="131">
        <f t="shared" si="11"/>
        <v>250.63826428747876</v>
      </c>
      <c r="S38" s="131">
        <f>S33-$S$50</f>
        <v>249.53873190383456</v>
      </c>
      <c r="V38" s="127" t="s">
        <v>242</v>
      </c>
      <c r="W38" s="131">
        <f t="shared" si="10"/>
        <v>221.13792726167361</v>
      </c>
      <c r="X38" s="131">
        <f t="shared" si="10"/>
        <v>255.99440026001997</v>
      </c>
    </row>
    <row r="42" spans="15:24">
      <c r="O42" s="132" t="s">
        <v>248</v>
      </c>
      <c r="R42" s="132"/>
      <c r="S42" s="132"/>
    </row>
    <row r="43" spans="15:24">
      <c r="O43" s="48" t="s">
        <v>249</v>
      </c>
      <c r="S43" s="133">
        <v>153.1</v>
      </c>
    </row>
    <row r="44" spans="15:24">
      <c r="O44" s="48" t="s">
        <v>250</v>
      </c>
      <c r="S44" s="133">
        <v>0</v>
      </c>
    </row>
    <row r="45" spans="15:24">
      <c r="O45" s="136" t="s">
        <v>251</v>
      </c>
      <c r="P45" s="136"/>
      <c r="Q45" s="136"/>
      <c r="R45" s="136"/>
      <c r="S45" s="137">
        <v>1.1000000000000001</v>
      </c>
    </row>
    <row r="46" spans="15:24">
      <c r="O46" s="138" t="s">
        <v>252</v>
      </c>
      <c r="P46" s="139"/>
      <c r="Q46" s="139"/>
      <c r="R46" s="138"/>
      <c r="S46" s="140">
        <f>S44+S45-S43</f>
        <v>-152</v>
      </c>
    </row>
    <row r="47" spans="15:24">
      <c r="O47" s="138" t="s">
        <v>253</v>
      </c>
      <c r="P47" s="139"/>
      <c r="Q47" s="139"/>
      <c r="R47" s="138"/>
      <c r="S47" s="140">
        <v>74.5</v>
      </c>
    </row>
    <row r="48" spans="15:24">
      <c r="O48" s="138" t="s">
        <v>254</v>
      </c>
      <c r="P48" s="139"/>
      <c r="Q48" s="139"/>
      <c r="R48" s="138"/>
      <c r="S48" s="140">
        <v>0</v>
      </c>
    </row>
    <row r="49" spans="15:20">
      <c r="O49" s="48" t="s">
        <v>255</v>
      </c>
      <c r="S49" s="133">
        <v>39.299999999999997</v>
      </c>
      <c r="T49" s="141"/>
    </row>
    <row r="50" spans="15:20">
      <c r="O50" s="134" t="s">
        <v>8</v>
      </c>
      <c r="S50" s="135">
        <f>S46+S47+S48+S49</f>
        <v>-38.200000000000003</v>
      </c>
    </row>
  </sheetData>
  <mergeCells count="4">
    <mergeCell ref="O30:Q30"/>
    <mergeCell ref="T30:V30"/>
    <mergeCell ref="O35:Q35"/>
    <mergeCell ref="T35:V35"/>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4CB3C-D7C8-472B-8810-548D51E1A619}">
  <sheetPr>
    <tabColor theme="1"/>
  </sheetPr>
  <dimension ref="A1"/>
  <sheetViews>
    <sheetView showGridLines="0" workbookViewId="0">
      <selection activeCell="H27" sqref="H27"/>
    </sheetView>
  </sheetViews>
  <sheetFormatPr baseColWidth="10" defaultColWidth="9.1640625" defaultRowHeight="13"/>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5899C-B2BB-B149-84DC-FBF6EC6107BD}">
  <dimension ref="I11:J39"/>
  <sheetViews>
    <sheetView workbookViewId="0">
      <selection activeCell="J11" sqref="J11"/>
    </sheetView>
  </sheetViews>
  <sheetFormatPr baseColWidth="10" defaultColWidth="10.83203125" defaultRowHeight="13"/>
  <cols>
    <col min="1" max="8" width="10.83203125" style="118"/>
    <col min="9" max="9" width="18" style="118" bestFit="1" customWidth="1"/>
    <col min="10" max="16384" width="10.83203125" style="118"/>
  </cols>
  <sheetData>
    <row r="11" spans="9:10">
      <c r="I11" s="118" t="s">
        <v>256</v>
      </c>
      <c r="J11" s="118">
        <v>25.7</v>
      </c>
    </row>
    <row r="22" spans="9:10">
      <c r="I22" s="118" t="s">
        <v>257</v>
      </c>
      <c r="J22" s="118">
        <v>252.4</v>
      </c>
    </row>
    <row r="29" spans="9:10">
      <c r="I29" s="118" t="s">
        <v>258</v>
      </c>
      <c r="J29" s="118">
        <v>1.7</v>
      </c>
    </row>
    <row r="31" spans="9:10">
      <c r="I31" s="118" t="s">
        <v>259</v>
      </c>
      <c r="J31" s="118">
        <v>201.2</v>
      </c>
    </row>
    <row r="33" spans="9:10">
      <c r="I33" s="118" t="s">
        <v>260</v>
      </c>
      <c r="J33" s="118">
        <v>15.2</v>
      </c>
    </row>
    <row r="37" spans="9:10">
      <c r="I37" s="118" t="s">
        <v>259</v>
      </c>
      <c r="J37" s="118">
        <v>185</v>
      </c>
    </row>
    <row r="39" spans="9:10">
      <c r="I39" s="118" t="s">
        <v>260</v>
      </c>
      <c r="J39" s="118">
        <v>2.6</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AD9B9-D0A6-814B-8DB9-B4C73C5AD09B}">
  <dimension ref="A1:K66"/>
  <sheetViews>
    <sheetView workbookViewId="0">
      <selection activeCell="K10" sqref="K10"/>
    </sheetView>
  </sheetViews>
  <sheetFormatPr baseColWidth="10" defaultColWidth="10.83203125" defaultRowHeight="13"/>
  <cols>
    <col min="1" max="9" width="10.83203125" style="7"/>
    <col min="10" max="10" width="26.33203125" style="7" bestFit="1" customWidth="1"/>
    <col min="11" max="16384" width="10.83203125" style="7"/>
  </cols>
  <sheetData>
    <row r="1" spans="1:11">
      <c r="A1" s="39"/>
    </row>
    <row r="9" spans="1:11">
      <c r="J9" s="39" t="s">
        <v>257</v>
      </c>
      <c r="K9" s="7">
        <v>28568</v>
      </c>
    </row>
    <row r="35" spans="10:11">
      <c r="J35" s="39" t="s">
        <v>261</v>
      </c>
      <c r="K35" s="7">
        <v>1749</v>
      </c>
    </row>
    <row r="49" spans="10:11">
      <c r="J49" s="39" t="s">
        <v>262</v>
      </c>
      <c r="K49" s="7">
        <v>6062</v>
      </c>
    </row>
    <row r="50" spans="10:11">
      <c r="J50" s="39" t="s">
        <v>263</v>
      </c>
      <c r="K50" s="7">
        <v>2398</v>
      </c>
    </row>
    <row r="51" spans="10:11">
      <c r="J51" s="39" t="s">
        <v>264</v>
      </c>
      <c r="K51" s="7">
        <v>329</v>
      </c>
    </row>
    <row r="61" spans="10:11">
      <c r="J61" s="39" t="s">
        <v>265</v>
      </c>
      <c r="K61" s="7">
        <v>9203</v>
      </c>
    </row>
    <row r="62" spans="10:11">
      <c r="J62" s="39" t="s">
        <v>264</v>
      </c>
      <c r="K62" s="7">
        <v>633</v>
      </c>
    </row>
    <row r="65" spans="10:11">
      <c r="J65" s="39" t="s">
        <v>266</v>
      </c>
      <c r="K65" s="7">
        <v>503</v>
      </c>
    </row>
    <row r="66" spans="10:11">
      <c r="J66" s="39" t="s">
        <v>267</v>
      </c>
      <c r="K66" s="7">
        <v>235</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14D0E-AA47-7448-9AB4-DD6951AF31B8}">
  <dimension ref="K24:L53"/>
  <sheetViews>
    <sheetView topLeftCell="A24" workbookViewId="0">
      <selection activeCell="L43" sqref="L43:L44"/>
    </sheetView>
  </sheetViews>
  <sheetFormatPr baseColWidth="10" defaultColWidth="10.83203125" defaultRowHeight="13"/>
  <cols>
    <col min="1" max="10" width="10.83203125" style="7"/>
    <col min="11" max="11" width="19" style="7" bestFit="1" customWidth="1"/>
    <col min="12" max="16384" width="10.83203125" style="7"/>
  </cols>
  <sheetData>
    <row r="24" spans="11:12">
      <c r="K24" s="39" t="s">
        <v>257</v>
      </c>
      <c r="L24" s="7">
        <v>623.88599999999997</v>
      </c>
    </row>
    <row r="39" spans="11:12">
      <c r="K39" s="39" t="s">
        <v>258</v>
      </c>
      <c r="L39" s="7">
        <f>412/1000</f>
        <v>0.41199999999999998</v>
      </c>
    </row>
    <row r="43" spans="11:12">
      <c r="K43" s="39" t="s">
        <v>268</v>
      </c>
      <c r="L43" s="7">
        <v>634.63300000000004</v>
      </c>
    </row>
    <row r="44" spans="11:12">
      <c r="K44" s="39" t="s">
        <v>269</v>
      </c>
      <c r="L44" s="7">
        <v>205.267</v>
      </c>
    </row>
    <row r="52" spans="11:12">
      <c r="K52" s="39" t="s">
        <v>270</v>
      </c>
      <c r="L52" s="7">
        <v>291.43900000000002</v>
      </c>
    </row>
    <row r="53" spans="11:12">
      <c r="K53" s="39" t="s">
        <v>271</v>
      </c>
      <c r="L53" s="7">
        <v>135.74700000000001</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2DAF1-1957-624E-8809-5E9B40E354F7}">
  <dimension ref="L25:N61"/>
  <sheetViews>
    <sheetView topLeftCell="A32" workbookViewId="0">
      <selection activeCell="N62" sqref="N62"/>
    </sheetView>
  </sheetViews>
  <sheetFormatPr baseColWidth="10" defaultColWidth="10.83203125" defaultRowHeight="13"/>
  <cols>
    <col min="1" max="16384" width="10.83203125" style="7"/>
  </cols>
  <sheetData>
    <row r="25" spans="12:14">
      <c r="L25" s="39" t="s">
        <v>257</v>
      </c>
      <c r="N25" s="7">
        <v>448.36399999999998</v>
      </c>
    </row>
    <row r="43" spans="12:14">
      <c r="L43" s="39" t="s">
        <v>258</v>
      </c>
      <c r="N43" s="7">
        <f>462/1000</f>
        <v>0.46200000000000002</v>
      </c>
    </row>
    <row r="46" spans="12:14">
      <c r="L46" s="39" t="s">
        <v>132</v>
      </c>
      <c r="N46" s="7">
        <v>178.44399999999999</v>
      </c>
    </row>
    <row r="50" spans="12:14">
      <c r="L50" s="39" t="s">
        <v>272</v>
      </c>
      <c r="N50" s="7">
        <v>2.5209999999999999</v>
      </c>
    </row>
    <row r="52" spans="12:14">
      <c r="L52" s="39" t="s">
        <v>273</v>
      </c>
      <c r="N52" s="7">
        <v>129.44999999999999</v>
      </c>
    </row>
    <row r="57" spans="12:14">
      <c r="L57" s="39" t="s">
        <v>272</v>
      </c>
      <c r="N57" s="7">
        <v>1.244</v>
      </c>
    </row>
    <row r="61" spans="12:14">
      <c r="L61" s="39" t="s">
        <v>273</v>
      </c>
      <c r="N61" s="7">
        <v>67.909000000000006</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CC73DBD3CC9EF64ABD2E207B677DF056" ma:contentTypeVersion="4" ma:contentTypeDescription="Ein neues Dokument erstellen." ma:contentTypeScope="" ma:versionID="d01793cc3a94d01d5066bb086480308e">
  <xsd:schema xmlns:xsd="http://www.w3.org/2001/XMLSchema" xmlns:xs="http://www.w3.org/2001/XMLSchema" xmlns:p="http://schemas.microsoft.com/office/2006/metadata/properties" xmlns:ns2="f54636dd-f128-4dc5-b9fa-4d24f4af6543" targetNamespace="http://schemas.microsoft.com/office/2006/metadata/properties" ma:root="true" ma:fieldsID="a674836784e8b33015ba8afad047a966" ns2:_="">
    <xsd:import namespace="f54636dd-f128-4dc5-b9fa-4d24f4af654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4636dd-f128-4dc5-b9fa-4d24f4af65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C93452D-67C8-40E8-B1B2-7E33599B3194}"/>
</file>

<file path=customXml/itemProps2.xml><?xml version="1.0" encoding="utf-8"?>
<ds:datastoreItem xmlns:ds="http://schemas.openxmlformats.org/officeDocument/2006/customXml" ds:itemID="{00D10FEC-99BF-427B-B54D-CBC765F97AFD}">
  <ds:schemaRefs>
    <ds:schemaRef ds:uri="http://schemas.microsoft.com/office/2006/metadata/properties"/>
    <ds:schemaRef ds:uri="http://purl.org/dc/dcmitype/"/>
    <ds:schemaRef ds:uri="http://www.w3.org/XML/1998/namespace"/>
    <ds:schemaRef ds:uri="http://schemas.microsoft.com/office/2006/documentManagement/types"/>
    <ds:schemaRef ds:uri="http://schemas.openxmlformats.org/package/2006/metadata/core-properties"/>
    <ds:schemaRef ds:uri="http://purl.org/dc/terms/"/>
    <ds:schemaRef ds:uri="http://purl.org/dc/elements/1.1/"/>
    <ds:schemaRef ds:uri="http://schemas.microsoft.com/office/infopath/2007/PartnerControls"/>
    <ds:schemaRef ds:uri="f54636dd-f128-4dc5-b9fa-4d24f4af6543"/>
  </ds:schemaRefs>
</ds:datastoreItem>
</file>

<file path=customXml/itemProps3.xml><?xml version="1.0" encoding="utf-8"?>
<ds:datastoreItem xmlns:ds="http://schemas.openxmlformats.org/officeDocument/2006/customXml" ds:itemID="{3A18B2AA-CF94-4584-BFA8-1258E592B90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Project Omega</vt:lpstr>
      <vt:lpstr>CIQ_LinkingNames</vt:lpstr>
      <vt:lpstr>Financials_hard coded</vt:lpstr>
      <vt:lpstr>Equity Bridge (simple)</vt:lpstr>
      <vt:lpstr>Equity Bridge</vt:lpstr>
      <vt:lpstr>Multiples </vt:lpstr>
      <vt:lpstr>Bilanzen &gt;&gt;&gt;</vt:lpstr>
      <vt:lpstr>BS Bobst</vt:lpstr>
      <vt:lpstr>BS CKD</vt:lpstr>
      <vt:lpstr>BS GEA</vt:lpstr>
      <vt:lpstr>BS Krones</vt:lpstr>
      <vt:lpstr>'Equity Bridge'!Print_Area</vt:lpstr>
      <vt:lpstr>'Equity Bridge (simple)'!Print_Area</vt:lpstr>
      <vt:lpstr>'Financials_hard coded'!Print_Area</vt:lpstr>
      <vt:lpstr>'Project Omega'!Print_Area</vt:lpstr>
    </vt:vector>
  </TitlesOfParts>
  <Manager/>
  <Company>Dresdner Kleinwort Wasserstein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SIEK</dc:creator>
  <cp:keywords/>
  <dc:description/>
  <cp:lastModifiedBy>Schlegel, Stanislav</cp:lastModifiedBy>
  <cp:revision/>
  <dcterms:created xsi:type="dcterms:W3CDTF">2006-08-10T14:40:57Z</dcterms:created>
  <dcterms:modified xsi:type="dcterms:W3CDTF">2025-01-25T11:26:29Z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A44787D4-0540-4523-9961-78E4036D8C6D}">
    <vt:lpwstr>{520BD16D-D036-49BB-99A8-EE4393FC2399}</vt:lpwstr>
  </property>
  <property fmtid="{D5CDD505-2E9C-101B-9397-08002B2CF9AE}" pid="4" name="ContentTypeId">
    <vt:lpwstr>0x010100CC73DBD3CC9EF64ABD2E207B677DF056</vt:lpwstr>
  </property>
</Properties>
</file>