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23016" windowHeight="9108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 l="1"/>
  <c r="B10" i="3"/>
  <c r="F8" i="3"/>
  <c r="G8" i="3"/>
</calcChain>
</file>

<file path=xl/sharedStrings.xml><?xml version="1.0" encoding="utf-8"?>
<sst xmlns="http://schemas.openxmlformats.org/spreadsheetml/2006/main" count="106" uniqueCount="91">
  <si>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</si>
  <si>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</si>
  <si>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</si>
  <si>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</si>
  <si>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</si>
  <si>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</si>
  <si>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</si>
  <si>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</si>
  <si>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</si>
  <si>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</si>
  <si>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</si>
  <si>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</si>
  <si>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</si>
  <si>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</si>
  <si>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</si>
  <si>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</si>
  <si>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</si>
  <si>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</si>
  <si>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</si>
  <si>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</si>
  <si>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Notes</t>
  </si>
  <si>
    <t>#</t>
  </si>
  <si>
    <t>Supplied</t>
  </si>
  <si>
    <t>Note</t>
  </si>
  <si>
    <t>Supplied by</t>
  </si>
  <si>
    <t>Revision:</t>
  </si>
  <si>
    <t>Total quantity:</t>
  </si>
  <si>
    <t>16</t>
  </si>
  <si>
    <t>4. 3. 2019</t>
  </si>
  <si>
    <t>BOM_PartType For Variant [WithoutRFMatching] of Project [BatGPSTracker.PrjPcb] (No PCB Document Selected)</t>
  </si>
  <si>
    <t>BatGPSTracker.PrjPcb</t>
  </si>
  <si>
    <t>WithoutRFMatching</t>
  </si>
  <si>
    <t>1</t>
  </si>
  <si>
    <t>11:15:35</t>
  </si>
  <si>
    <t>Quantity</t>
  </si>
  <si>
    <t>Designator</t>
  </si>
  <si>
    <t>C1, C2</t>
  </si>
  <si>
    <t>C3</t>
  </si>
  <si>
    <t>C11</t>
  </si>
  <si>
    <t>C23</t>
  </si>
  <si>
    <t>C24</t>
  </si>
  <si>
    <t>IC4</t>
  </si>
  <si>
    <t>L1</t>
  </si>
  <si>
    <t>R1, R2, R3</t>
  </si>
  <si>
    <t>U1</t>
  </si>
  <si>
    <t>U2</t>
  </si>
  <si>
    <t>U3</t>
  </si>
  <si>
    <t>U4</t>
  </si>
  <si>
    <t>U5</t>
  </si>
  <si>
    <t>Comment</t>
  </si>
  <si>
    <t>CAP 1uF 10V 0402(1005)</t>
  </si>
  <si>
    <t>CAP 4.7uF 16V 0402(1005)</t>
  </si>
  <si>
    <t>CAP 100nF 25V 0402(1005)</t>
  </si>
  <si>
    <t>CAP 10uF 6.3V 0402(1005)</t>
  </si>
  <si>
    <t>CAP 220nF 6.3V 0402(1005)</t>
  </si>
  <si>
    <t>BMP280</t>
  </si>
  <si>
    <t>RES 0Ohm 0402(1005)</t>
  </si>
  <si>
    <t>RMCF0402JT4K70</t>
  </si>
  <si>
    <t>NCP161AFCT180T2G</t>
  </si>
  <si>
    <t>W3011</t>
  </si>
  <si>
    <t>STM32F401CEY6TR</t>
  </si>
  <si>
    <t>ZOE-M8G</t>
  </si>
  <si>
    <t>LIS2DH12TR</t>
  </si>
  <si>
    <t>Description</t>
  </si>
  <si>
    <t>CAP 1uF 10V -20% to +80% 0402 (1005 Metric) Thickness 0.6mm SMD</t>
  </si>
  <si>
    <t>CAP 4.7uF 16V ±20% 0402 (1005 Metric) Thickness 0.6mm SMD</t>
  </si>
  <si>
    <t>CAP 100nF 25V ±20% 0402 (1005 Metric) Thickness 0.6mm SMD</t>
  </si>
  <si>
    <t>CAP 10uF 6.3V ±20% 0402 (1005 Metric) Thickness 0.6mm SMD</t>
  </si>
  <si>
    <t>CAP 220nF 6.3V -20% to +80% 0402 (1005 Metric) Thickness 0.6mm SMD</t>
  </si>
  <si>
    <t>Digital Pressure Sensor, 1.71 to 3.6 V, -40 to 85 degC, 8-Pin LGA, RoHS, Tape and Reel</t>
  </si>
  <si>
    <t>Chip Resistor, 0 Ohm, 0402 (1005 Metric),</t>
  </si>
  <si>
    <t>Chip Resistor, 4.7 KOhm, +/- 5%, 0.063 W, -55 to 155 degC, 0402 (1005 Metric), RoHS, Tape and Reel</t>
  </si>
  <si>
    <t>1.8V Regulator</t>
  </si>
  <si>
    <t>GPS Chip antenna</t>
  </si>
  <si>
    <t>ARM Cortex-M4 32-bit MCU+FPU, 512 KB Flash, 96 KB Internal RAM, 36 I/Os, 49-Pin WLCSP, -40 to 85 degC, Tape and Reel</t>
  </si>
  <si>
    <t>M8 Concurrent Gnss Module</t>
  </si>
  <si>
    <t>MEMS Digital Output Motion Sensor: Ultra-Low-Power High-Performance 3-Axis "Femto" Accelerometer, 1.71 to 3.6 V, -40 to 85 degC, 12-Pin LGA, RoHS, Tape and Reel</t>
  </si>
  <si>
    <t>Footprint</t>
  </si>
  <si>
    <t>CAPC0402(1005)60_L</t>
  </si>
  <si>
    <t>BOSC-LGA-8_V</t>
  </si>
  <si>
    <t>INDC1005X55X25ML05T10_A</t>
  </si>
  <si>
    <t>RESC1005X40X25LL10T15</t>
  </si>
  <si>
    <t>BGA4C40P2X2_84X84X60N</t>
  </si>
  <si>
    <t>STM-WLCSP49-3060X3060DE_V</t>
  </si>
  <si>
    <t>ZOE-M8_ZOE-M8G(Primary)</t>
  </si>
  <si>
    <t>STM-LGA-12</t>
  </si>
  <si>
    <t>C:\Users\Public\Documents\Altium\Projects\BatGPSTracker\BatGPSTracker.PrjPcb</t>
  </si>
  <si>
    <t>4. 3. 2019 11:15:35</t>
  </si>
  <si>
    <t>BOM_PartType</t>
  </si>
  <si>
    <t>BOM</t>
  </si>
  <si>
    <t>Bill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</si>
</sst>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  <charset val="238"/>
    </font>
    <font>
      <b/>
      <sz val="12"/>
      <color indexed="13"/>
      <name val="Arial"/>
      <family val="2"/>
      <charset val="238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0"/>
      <color indexed="1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5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8" fillId="3" borderId="0" xfId="0" applyFont="1" applyFill="1" applyBorder="1" applyAlignment="1"/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3" borderId="0" xfId="0" applyFont="1" applyFill="1" applyBorder="1" applyAlignment="1"/>
    <xf numFmtId="0" fontId="8" fillId="3" borderId="6" xfId="0" applyFont="1" applyFill="1" applyBorder="1" applyAlignment="1">
      <alignment horizontal="left"/>
    </xf>
    <xf numFmtId="0" fontId="9" fillId="3" borderId="6" xfId="0" applyFont="1" applyFill="1" applyBorder="1" applyAlignment="1"/>
    <xf numFmtId="0" fontId="8" fillId="3" borderId="7" xfId="0" applyFont="1" applyFill="1" applyBorder="1" applyAlignment="1">
      <alignment horizontal="left"/>
    </xf>
    <xf numFmtId="0" fontId="9" fillId="3" borderId="7" xfId="0" applyFont="1" applyFill="1" applyBorder="1" applyAlignment="1"/>
    <xf numFmtId="0" fontId="8" fillId="3" borderId="7" xfId="0" applyFont="1" applyFill="1" applyBorder="1" applyAlignment="1"/>
    <xf numFmtId="0" fontId="10" fillId="3" borderId="0" xfId="0" applyFont="1" applyFill="1" applyBorder="1" applyAlignment="1"/>
    <xf numFmtId="164" fontId="9" fillId="3" borderId="7" xfId="0" applyNumberFormat="1" applyFont="1" applyFill="1" applyBorder="1" applyAlignment="1">
      <alignment horizontal="left"/>
    </xf>
    <xf numFmtId="165" fontId="9" fillId="3" borderId="7" xfId="0" applyNumberFormat="1" applyFont="1" applyFill="1" applyBorder="1" applyAlignment="1">
      <alignment horizontal="left"/>
    </xf>
    <xf numFmtId="0" fontId="11" fillId="3" borderId="8" xfId="0" applyFont="1" applyFill="1" applyBorder="1" applyAlignment="1">
      <alignment vertical="center"/>
    </xf>
    <xf numFmtId="0" fontId="11" fillId="3" borderId="9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14" fillId="3" borderId="12" xfId="0" applyFont="1" applyFill="1" applyBorder="1" applyAlignment="1">
      <alignment vertical="top" wrapText="1"/>
    </xf>
    <xf numFmtId="0" fontId="15" fillId="0" borderId="13" xfId="0" applyNumberFormat="1" applyFont="1" applyFill="1" applyBorder="1" applyAlignment="1" applyProtection="1">
      <alignment horizontal="right" vertical="top"/>
      <protection locked="0"/>
    </xf>
    <xf numFmtId="0" fontId="15" fillId="0" borderId="14" xfId="0" applyNumberFormat="1" applyFont="1" applyFill="1" applyBorder="1" applyAlignment="1" applyProtection="1">
      <alignment vertical="top"/>
      <protection locked="0"/>
    </xf>
    <xf numFmtId="0" fontId="0" fillId="0" borderId="0" xfId="0" applyBorder="1" applyAlignment="1">
      <alignment vertical="top"/>
    </xf>
    <xf numFmtId="0" fontId="17" fillId="3" borderId="7" xfId="0" applyFont="1" applyFill="1" applyBorder="1" applyAlignment="1">
      <alignment horizontal="left"/>
    </xf>
    <xf numFmtId="165" fontId="9" fillId="3" borderId="0" xfId="0" applyNumberFormat="1" applyFont="1" applyFill="1" applyBorder="1" applyAlignment="1">
      <alignment horizontal="left"/>
    </xf>
    <xf numFmtId="0" fontId="5" fillId="5" borderId="15" xfId="0" applyFont="1" applyFill="1" applyBorder="1" applyAlignment="1"/>
    <xf numFmtId="0" fontId="5" fillId="5" borderId="16" xfId="0" applyFont="1" applyFill="1" applyBorder="1" applyAlignment="1"/>
    <xf numFmtId="0" fontId="4" fillId="6" borderId="17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vertical="top" wrapText="1"/>
    </xf>
    <xf numFmtId="0" fontId="7" fillId="7" borderId="20" xfId="0" applyFont="1" applyFill="1" applyBorder="1" applyAlignment="1">
      <alignment vertical="top" wrapText="1"/>
    </xf>
    <xf numFmtId="0" fontId="7" fillId="7" borderId="21" xfId="0" applyFont="1" applyFill="1" applyBorder="1" applyAlignment="1">
      <alignment vertical="top" wrapText="1"/>
    </xf>
    <xf numFmtId="0" fontId="7" fillId="7" borderId="22" xfId="0" applyFont="1" applyFill="1" applyBorder="1" applyAlignment="1">
      <alignment vertical="top" wrapText="1"/>
    </xf>
    <xf numFmtId="0" fontId="7" fillId="7" borderId="23" xfId="0" applyFont="1" applyFill="1" applyBorder="1" applyAlignment="1">
      <alignment vertical="top" wrapText="1"/>
    </xf>
    <xf numFmtId="0" fontId="7" fillId="7" borderId="24" xfId="0" applyFont="1" applyFill="1" applyBorder="1" applyAlignment="1">
      <alignment vertical="top" wrapText="1"/>
    </xf>
    <xf numFmtId="0" fontId="7" fillId="7" borderId="25" xfId="0" applyFont="1" applyFill="1" applyBorder="1" applyAlignment="1">
      <alignment vertical="top" wrapText="1"/>
    </xf>
    <xf numFmtId="0" fontId="5" fillId="8" borderId="26" xfId="0" applyFont="1" applyFill="1" applyBorder="1" applyAlignment="1"/>
    <xf numFmtId="0" fontId="5" fillId="8" borderId="15" xfId="0" applyFont="1" applyFill="1" applyBorder="1" applyAlignment="1"/>
    <xf numFmtId="0" fontId="5" fillId="8" borderId="10" xfId="0" applyFont="1" applyFill="1" applyBorder="1" applyAlignment="1"/>
    <xf numFmtId="0" fontId="5" fillId="8" borderId="27" xfId="0" applyFont="1" applyFill="1" applyBorder="1" applyAlignment="1"/>
    <xf numFmtId="0" fontId="6" fillId="8" borderId="5" xfId="0" applyFont="1" applyFill="1" applyBorder="1" applyAlignment="1">
      <alignment vertical="center"/>
    </xf>
    <xf numFmtId="0" fontId="15" fillId="0" borderId="6" xfId="0" applyNumberFormat="1" applyFont="1" applyFill="1" applyBorder="1" applyAlignment="1" applyProtection="1">
      <alignment horizontal="left" vertical="top"/>
      <protection locked="0"/>
    </xf>
    <xf numFmtId="0" fontId="7" fillId="7" borderId="20" xfId="0" applyFont="1" applyFill="1" applyBorder="1" applyAlignment="1">
      <alignment horizontal="left" vertical="top" wrapText="1"/>
    </xf>
    <xf numFmtId="0" fontId="7" fillId="7" borderId="24" xfId="0" applyFont="1" applyFill="1" applyBorder="1" applyAlignment="1">
      <alignment horizontal="left" vertical="top" wrapText="1"/>
    </xf>
    <xf numFmtId="0" fontId="14" fillId="3" borderId="7" xfId="0" quotePrefix="1" applyFont="1" applyFill="1" applyBorder="1" applyAlignment="1">
      <alignment horizontal="left" vertical="top" wrapText="1"/>
    </xf>
    <xf numFmtId="0" fontId="9" fillId="3" borderId="1" xfId="0" quotePrefix="1" applyFont="1" applyFill="1" applyBorder="1" applyAlignment="1">
      <alignment horizontal="left"/>
    </xf>
    <xf numFmtId="0" fontId="6" fillId="8" borderId="5" xfId="0" quotePrefix="1" applyFont="1" applyFill="1" applyBorder="1" applyAlignment="1">
      <alignment vertical="center"/>
    </xf>
    <xf numFmtId="0" fontId="8" fillId="3" borderId="0" xfId="0" quotePrefix="1" applyFont="1" applyFill="1" applyBorder="1" applyAlignment="1">
      <alignment horizontal="left"/>
    </xf>
    <xf numFmtId="0" fontId="8" fillId="3" borderId="6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left"/>
    </xf>
    <xf numFmtId="0" fontId="17" fillId="3" borderId="7" xfId="0" quotePrefix="1" applyFont="1" applyFill="1" applyBorder="1" applyAlignment="1">
      <alignment horizontal="left"/>
    </xf>
    <xf numFmtId="0" fontId="4" fillId="6" borderId="14" xfId="0" quotePrefix="1" applyFont="1" applyFill="1" applyBorder="1" applyAlignment="1">
      <alignment horizontal="left" vertical="center"/>
    </xf>
    <xf numFmtId="0" fontId="4" fillId="6" borderId="14" xfId="0" quotePrefix="1" applyFont="1" applyFill="1" applyBorder="1" applyAlignment="1">
      <alignment horizontal="center" vertical="center"/>
    </xf>
    <xf numFmtId="0" fontId="7" fillId="7" borderId="21" xfId="0" quotePrefix="1" applyFont="1" applyFill="1" applyBorder="1" applyAlignment="1">
      <alignment vertical="top" wrapText="1"/>
    </xf>
    <xf numFmtId="0" fontId="7" fillId="7" borderId="24" xfId="0" quotePrefix="1" applyFont="1" applyFill="1" applyBorder="1" applyAlignment="1">
      <alignment vertical="top" wrapText="1"/>
    </xf>
    <xf numFmtId="0" fontId="13" fillId="4" borderId="10" xfId="0" quotePrefix="1" applyFont="1" applyFill="1" applyBorder="1" applyAlignment="1">
      <alignment horizontal="left" vertical="center"/>
    </xf>
    <xf numFmtId="0" fontId="13" fillId="2" borderId="0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31"/>
  <sheetViews>
    <sheetView showGridLines="0" tabSelected="1" zoomScale="115" zoomScaleNormal="115" workbookViewId="0">
      <selection activeCell="M14" sqref="M1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15.6640625" style="4" customWidth="1"/>
    <col min="4" max="5" width="10.33203125" style="4" customWidth="1"/>
    <col min="6" max="6" width="22.109375" style="4" customWidth="1"/>
    <col min="7" max="7" width="20.88671875" style="1" customWidth="1"/>
    <col min="8" max="8" width="30.109375" style="1" customWidth="1"/>
    <col min="9" max="9" width="19.88671875" style="1" customWidth="1"/>
    <col min="10" max="10" width="18.5546875" style="1" customWidth="1"/>
    <col min="11" max="11" width="10" style="1" customWidth="1"/>
    <col min="12" max="16384" width="9.109375" style="1"/>
  </cols>
  <sheetData>
    <row r="1" spans="1:11" ht="13.8" thickBot="1" x14ac:dyDescent="0.3">
      <c r="A1" s="49"/>
      <c r="B1" s="51"/>
      <c r="C1" s="52"/>
      <c r="D1" s="52"/>
      <c r="E1" s="52"/>
      <c r="F1" s="52"/>
      <c r="G1" s="51"/>
      <c r="H1" s="51"/>
      <c r="I1" s="51"/>
      <c r="J1" s="51"/>
      <c r="K1" s="34"/>
    </row>
    <row r="2" spans="1:11" ht="37.5" customHeight="1" thickBot="1" x14ac:dyDescent="0.3">
      <c r="A2" s="50"/>
      <c r="B2" s="26"/>
      <c r="C2" s="26" t="s">
        <v>19</v>
      </c>
      <c r="D2" s="26"/>
      <c r="E2" s="26"/>
      <c r="F2" s="27"/>
      <c r="G2" s="59" t="s">
        <v>29</v>
      </c>
      <c r="H2" s="53"/>
      <c r="I2" s="53"/>
      <c r="J2" s="53"/>
    </row>
    <row r="3" spans="1:11" ht="23.25" customHeight="1" x14ac:dyDescent="0.25">
      <c r="A3" s="37"/>
      <c r="B3" s="14"/>
      <c r="C3" s="14" t="s">
        <v>14</v>
      </c>
      <c r="D3" s="14"/>
      <c r="E3" s="14"/>
      <c r="F3" s="15"/>
      <c r="G3" s="60" t="s">
        <v>30</v>
      </c>
      <c r="H3" s="16"/>
      <c r="I3" s="14"/>
      <c r="J3" s="14"/>
    </row>
    <row r="4" spans="1:11" ht="17.25" customHeight="1" x14ac:dyDescent="0.25">
      <c r="A4" s="37"/>
      <c r="B4" s="14"/>
      <c r="C4" s="14" t="s">
        <v>15</v>
      </c>
      <c r="D4" s="14"/>
      <c r="E4" s="14"/>
      <c r="F4" s="15"/>
      <c r="G4" s="61" t="s">
        <v>30</v>
      </c>
      <c r="H4" s="18"/>
      <c r="I4" s="19"/>
      <c r="J4" s="17"/>
    </row>
    <row r="5" spans="1:11" ht="17.25" customHeight="1" x14ac:dyDescent="0.25">
      <c r="A5" s="37"/>
      <c r="B5" s="14"/>
      <c r="C5" s="14" t="s">
        <v>16</v>
      </c>
      <c r="D5" s="14"/>
      <c r="E5" s="14"/>
      <c r="F5" s="15"/>
      <c r="G5" s="62" t="s">
        <v>31</v>
      </c>
      <c r="H5" s="20"/>
      <c r="I5" s="21"/>
      <c r="J5" s="17"/>
    </row>
    <row r="6" spans="1:11" x14ac:dyDescent="0.25">
      <c r="A6" s="37"/>
      <c r="B6" s="22"/>
      <c r="C6" s="22" t="s">
        <v>25</v>
      </c>
      <c r="D6" s="22"/>
      <c r="E6" s="22"/>
      <c r="F6" s="20"/>
      <c r="G6" s="63" t="s">
        <v>32</v>
      </c>
      <c r="H6" s="35"/>
      <c r="I6" s="21"/>
      <c r="J6" s="17"/>
    </row>
    <row r="7" spans="1:11" ht="15.75" customHeight="1" x14ac:dyDescent="0.25">
      <c r="A7" s="37"/>
      <c r="B7" s="23"/>
      <c r="C7" s="23" t="s">
        <v>18</v>
      </c>
      <c r="D7" s="23"/>
      <c r="E7" s="23"/>
      <c r="F7" s="58" t="s">
        <v>28</v>
      </c>
      <c r="G7" s="58" t="s">
        <v>33</v>
      </c>
      <c r="H7" s="15"/>
      <c r="I7" s="23"/>
      <c r="J7" s="23"/>
    </row>
    <row r="8" spans="1:11" ht="15.75" customHeight="1" x14ac:dyDescent="0.25">
      <c r="A8" s="37"/>
      <c r="B8" s="21"/>
      <c r="C8" s="21" t="s">
        <v>17</v>
      </c>
      <c r="D8" s="21"/>
      <c r="E8" s="21"/>
      <c r="F8" s="24">
        <f ca="1">TODAY()</f>
        <v>43528</v>
      </c>
      <c r="G8" s="25">
        <f ca="1">NOW()</f>
        <v>43528.469213310185</v>
      </c>
      <c r="H8" s="36"/>
      <c r="I8" s="23"/>
      <c r="J8" s="23"/>
    </row>
    <row r="9" spans="1:11" s="2" customFormat="1" ht="18" customHeight="1" x14ac:dyDescent="0.25">
      <c r="A9" s="37"/>
      <c r="B9" s="39" t="s">
        <v>21</v>
      </c>
      <c r="C9" s="40" t="s">
        <v>22</v>
      </c>
      <c r="D9" s="64" t="s">
        <v>34</v>
      </c>
      <c r="E9" s="65" t="s">
        <v>35</v>
      </c>
      <c r="F9" s="65" t="s">
        <v>49</v>
      </c>
      <c r="G9" s="65" t="s">
        <v>63</v>
      </c>
      <c r="H9" s="65" t="s">
        <v>77</v>
      </c>
      <c r="I9" s="40" t="s">
        <v>24</v>
      </c>
      <c r="J9" s="41" t="s">
        <v>23</v>
      </c>
    </row>
    <row r="10" spans="1:11" s="3" customFormat="1" ht="13.5" customHeight="1" x14ac:dyDescent="0.25">
      <c r="A10" s="37"/>
      <c r="B10" s="42">
        <f>ROW(B10) - ROW($B$9)</f>
        <v>1</v>
      </c>
      <c r="C10" s="43"/>
      <c r="D10" s="55">
        <v>2</v>
      </c>
      <c r="E10" s="66" t="s">
        <v>36</v>
      </c>
      <c r="F10" s="66" t="s">
        <v>50</v>
      </c>
      <c r="G10" s="66" t="s">
        <v>64</v>
      </c>
      <c r="H10" s="66" t="s">
        <v>78</v>
      </c>
      <c r="I10" s="44"/>
      <c r="J10" s="45"/>
    </row>
    <row r="11" spans="1:11" s="3" customFormat="1" ht="13.5" customHeight="1" x14ac:dyDescent="0.25">
      <c r="A11" s="37"/>
      <c r="B11" s="46">
        <f>ROW(B11) - ROW($B$9)</f>
        <v>2</v>
      </c>
      <c r="C11" s="47"/>
      <c r="D11" s="56">
        <v>1</v>
      </c>
      <c r="E11" s="67" t="s">
        <v>37</v>
      </c>
      <c r="F11" s="67" t="s">
        <v>51</v>
      </c>
      <c r="G11" s="67" t="s">
        <v>65</v>
      </c>
      <c r="H11" s="67" t="s">
        <v>78</v>
      </c>
      <c r="I11" s="47"/>
      <c r="J11" s="48"/>
    </row>
    <row r="12" spans="1:11" s="3" customFormat="1" ht="13.5" customHeight="1" x14ac:dyDescent="0.25">
      <c r="A12" s="37"/>
      <c r="B12" s="42">
        <f>ROW(B12) - ROW($B$9)</f>
        <v>3</v>
      </c>
      <c r="C12" s="43"/>
      <c r="D12" s="55">
        <v>1</v>
      </c>
      <c r="E12" s="66" t="s">
        <v>38</v>
      </c>
      <c r="F12" s="66" t="s">
        <v>52</v>
      </c>
      <c r="G12" s="66" t="s">
        <v>66</v>
      </c>
      <c r="H12" s="66" t="s">
        <v>78</v>
      </c>
      <c r="I12" s="44"/>
      <c r="J12" s="45"/>
    </row>
    <row r="13" spans="1:11" s="3" customFormat="1" ht="13.5" customHeight="1" x14ac:dyDescent="0.25">
      <c r="A13" s="37"/>
      <c r="B13" s="46">
        <f>ROW(B13) - ROW($B$9)</f>
        <v>4</v>
      </c>
      <c r="C13" s="47"/>
      <c r="D13" s="56">
        <v>1</v>
      </c>
      <c r="E13" s="67" t="s">
        <v>39</v>
      </c>
      <c r="F13" s="67" t="s">
        <v>53</v>
      </c>
      <c r="G13" s="67" t="s">
        <v>67</v>
      </c>
      <c r="H13" s="67" t="s">
        <v>78</v>
      </c>
      <c r="I13" s="47"/>
      <c r="J13" s="48"/>
    </row>
    <row r="14" spans="1:11" s="3" customFormat="1" ht="13.5" customHeight="1" x14ac:dyDescent="0.25">
      <c r="A14" s="37"/>
      <c r="B14" s="42">
        <f>ROW(B14) - ROW($B$9)</f>
        <v>5</v>
      </c>
      <c r="C14" s="43"/>
      <c r="D14" s="55">
        <v>1</v>
      </c>
      <c r="E14" s="66" t="s">
        <v>40</v>
      </c>
      <c r="F14" s="66" t="s">
        <v>54</v>
      </c>
      <c r="G14" s="66" t="s">
        <v>68</v>
      </c>
      <c r="H14" s="66" t="s">
        <v>78</v>
      </c>
      <c r="I14" s="44"/>
      <c r="J14" s="45"/>
    </row>
    <row r="15" spans="1:11" s="3" customFormat="1" ht="13.5" customHeight="1" x14ac:dyDescent="0.25">
      <c r="A15" s="37"/>
      <c r="B15" s="46">
        <f>ROW(B15) - ROW($B$9)</f>
        <v>6</v>
      </c>
      <c r="C15" s="47"/>
      <c r="D15" s="56">
        <v>1</v>
      </c>
      <c r="E15" s="67" t="s">
        <v>41</v>
      </c>
      <c r="F15" s="67" t="s">
        <v>55</v>
      </c>
      <c r="G15" s="67" t="s">
        <v>69</v>
      </c>
      <c r="H15" s="67" t="s">
        <v>79</v>
      </c>
      <c r="I15" s="47"/>
      <c r="J15" s="48"/>
    </row>
    <row r="16" spans="1:11" s="3" customFormat="1" ht="13.5" customHeight="1" x14ac:dyDescent="0.25">
      <c r="A16" s="37"/>
      <c r="B16" s="42">
        <f>ROW(B16) - ROW($B$9)</f>
        <v>7</v>
      </c>
      <c r="C16" s="43"/>
      <c r="D16" s="55">
        <v>1</v>
      </c>
      <c r="E16" s="66" t="s">
        <v>42</v>
      </c>
      <c r="F16" s="66" t="s">
        <v>56</v>
      </c>
      <c r="G16" s="66" t="s">
        <v>70</v>
      </c>
      <c r="H16" s="66" t="s">
        <v>80</v>
      </c>
      <c r="I16" s="44"/>
      <c r="J16" s="45"/>
    </row>
    <row r="17" spans="1:10" s="3" customFormat="1" ht="13.5" customHeight="1" x14ac:dyDescent="0.25">
      <c r="A17" s="37"/>
      <c r="B17" s="46">
        <f>ROW(B17) - ROW($B$9)</f>
        <v>8</v>
      </c>
      <c r="C17" s="47"/>
      <c r="D17" s="56">
        <v>3</v>
      </c>
      <c r="E17" s="67" t="s">
        <v>43</v>
      </c>
      <c r="F17" s="67" t="s">
        <v>57</v>
      </c>
      <c r="G17" s="67" t="s">
        <v>71</v>
      </c>
      <c r="H17" s="67" t="s">
        <v>81</v>
      </c>
      <c r="I17" s="47"/>
      <c r="J17" s="48"/>
    </row>
    <row r="18" spans="1:10" s="3" customFormat="1" ht="13.5" customHeight="1" x14ac:dyDescent="0.25">
      <c r="A18" s="37"/>
      <c r="B18" s="42">
        <f>ROW(B18) - ROW($B$9)</f>
        <v>9</v>
      </c>
      <c r="C18" s="43"/>
      <c r="D18" s="55">
        <v>1</v>
      </c>
      <c r="E18" s="66" t="s">
        <v>44</v>
      </c>
      <c r="F18" s="66" t="s">
        <v>58</v>
      </c>
      <c r="G18" s="66" t="s">
        <v>72</v>
      </c>
      <c r="H18" s="66" t="s">
        <v>82</v>
      </c>
      <c r="I18" s="44"/>
      <c r="J18" s="45"/>
    </row>
    <row r="19" spans="1:10" s="3" customFormat="1" ht="13.5" customHeight="1" x14ac:dyDescent="0.25">
      <c r="A19" s="37"/>
      <c r="B19" s="46">
        <f>ROW(B19) - ROW($B$9)</f>
        <v>10</v>
      </c>
      <c r="C19" s="47"/>
      <c r="D19" s="56">
        <v>1</v>
      </c>
      <c r="E19" s="67" t="s">
        <v>45</v>
      </c>
      <c r="F19" s="67" t="s">
        <v>59</v>
      </c>
      <c r="G19" s="67" t="s">
        <v>73</v>
      </c>
      <c r="H19" s="67" t="s">
        <v>59</v>
      </c>
      <c r="I19" s="47"/>
      <c r="J19" s="48"/>
    </row>
    <row r="20" spans="1:10" s="3" customFormat="1" ht="13.5" customHeight="1" x14ac:dyDescent="0.25">
      <c r="A20" s="37"/>
      <c r="B20" s="42">
        <f>ROW(B20) - ROW($B$9)</f>
        <v>11</v>
      </c>
      <c r="C20" s="43"/>
      <c r="D20" s="55">
        <v>1</v>
      </c>
      <c r="E20" s="66" t="s">
        <v>46</v>
      </c>
      <c r="F20" s="66" t="s">
        <v>60</v>
      </c>
      <c r="G20" s="66" t="s">
        <v>74</v>
      </c>
      <c r="H20" s="66" t="s">
        <v>83</v>
      </c>
      <c r="I20" s="44"/>
      <c r="J20" s="45"/>
    </row>
    <row r="21" spans="1:10" s="3" customFormat="1" ht="13.5" customHeight="1" x14ac:dyDescent="0.25">
      <c r="A21" s="37"/>
      <c r="B21" s="46">
        <f>ROW(B21) - ROW($B$9)</f>
        <v>12</v>
      </c>
      <c r="C21" s="47"/>
      <c r="D21" s="56">
        <v>1</v>
      </c>
      <c r="E21" s="67" t="s">
        <v>47</v>
      </c>
      <c r="F21" s="67" t="s">
        <v>61</v>
      </c>
      <c r="G21" s="67" t="s">
        <v>75</v>
      </c>
      <c r="H21" s="67" t="s">
        <v>84</v>
      </c>
      <c r="I21" s="47"/>
      <c r="J21" s="48"/>
    </row>
    <row r="22" spans="1:10" s="3" customFormat="1" ht="13.5" customHeight="1" x14ac:dyDescent="0.25">
      <c r="A22" s="37"/>
      <c r="B22" s="42">
        <f>ROW(B22) - ROW($B$9)</f>
        <v>13</v>
      </c>
      <c r="C22" s="43"/>
      <c r="D22" s="55">
        <v>1</v>
      </c>
      <c r="E22" s="66" t="s">
        <v>48</v>
      </c>
      <c r="F22" s="66" t="s">
        <v>62</v>
      </c>
      <c r="G22" s="66" t="s">
        <v>76</v>
      </c>
      <c r="H22" s="66" t="s">
        <v>85</v>
      </c>
      <c r="I22" s="44"/>
      <c r="J22" s="45"/>
    </row>
    <row r="23" spans="1:10" x14ac:dyDescent="0.25">
      <c r="A23" s="37"/>
      <c r="B23" s="34"/>
      <c r="C23" s="31" t="s">
        <v>26</v>
      </c>
      <c r="D23" s="57" t="s">
        <v>27</v>
      </c>
      <c r="E23" s="32"/>
      <c r="F23" s="33"/>
      <c r="G23" s="5" t="s">
        <v>20</v>
      </c>
      <c r="H23" s="5"/>
      <c r="I23" s="34"/>
      <c r="J23" s="54"/>
    </row>
    <row r="24" spans="1:10" x14ac:dyDescent="0.25">
      <c r="A24" s="37"/>
      <c r="B24" s="8"/>
      <c r="C24" s="8"/>
      <c r="D24" s="8"/>
      <c r="E24" s="7"/>
      <c r="F24" s="9"/>
      <c r="G24" s="6"/>
      <c r="H24" s="6"/>
      <c r="I24" s="6"/>
      <c r="J24" s="6"/>
    </row>
    <row r="25" spans="1:10" x14ac:dyDescent="0.25">
      <c r="A25" s="37"/>
      <c r="B25" s="8"/>
      <c r="C25" s="8"/>
      <c r="D25" s="8"/>
      <c r="E25" s="8"/>
      <c r="F25" s="10"/>
      <c r="G25" s="7"/>
      <c r="H25" s="7"/>
      <c r="I25" s="7"/>
      <c r="J25" s="7"/>
    </row>
    <row r="26" spans="1:10" x14ac:dyDescent="0.25">
      <c r="A26" s="37"/>
      <c r="B26" s="8"/>
      <c r="C26" s="8"/>
      <c r="D26" s="8"/>
      <c r="E26" s="8"/>
      <c r="F26" s="10"/>
      <c r="G26" s="7"/>
      <c r="H26" s="7"/>
      <c r="I26" s="7"/>
      <c r="J26" s="7"/>
    </row>
    <row r="27" spans="1:10" ht="13.8" thickBot="1" x14ac:dyDescent="0.3">
      <c r="A27" s="38"/>
      <c r="B27" s="30"/>
      <c r="C27" s="13"/>
      <c r="D27" s="13"/>
      <c r="E27" s="13"/>
      <c r="F27" s="11"/>
      <c r="G27" s="12"/>
      <c r="H27" s="12"/>
      <c r="I27" s="12"/>
      <c r="J27" s="12"/>
    </row>
    <row r="29" spans="1:10" x14ac:dyDescent="0.25">
      <c r="C29" s="1"/>
      <c r="D29" s="1"/>
      <c r="E29" s="1"/>
      <c r="F29" s="1"/>
    </row>
    <row r="30" spans="1:10" x14ac:dyDescent="0.25">
      <c r="C30" s="1"/>
      <c r="D30" s="1"/>
      <c r="E30" s="1"/>
      <c r="F30" s="1"/>
    </row>
    <row r="31" spans="1:10" x14ac:dyDescent="0.25">
      <c r="C31" s="1"/>
      <c r="D31" s="1"/>
      <c r="E31" s="1"/>
      <c r="F31" s="1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14" sqref="B14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9" t="s">
        <v>0</v>
      </c>
      <c r="B1" s="68" t="s">
        <v>86</v>
      </c>
    </row>
    <row r="2" spans="1:2" x14ac:dyDescent="0.25">
      <c r="A2" s="28" t="s">
        <v>1</v>
      </c>
      <c r="B2" s="69" t="s">
        <v>30</v>
      </c>
    </row>
    <row r="3" spans="1:2" x14ac:dyDescent="0.25">
      <c r="A3" s="29" t="s">
        <v>2</v>
      </c>
      <c r="B3" s="70" t="s">
        <v>31</v>
      </c>
    </row>
    <row r="4" spans="1:2" x14ac:dyDescent="0.25">
      <c r="A4" s="28" t="s">
        <v>3</v>
      </c>
      <c r="B4" s="69" t="s">
        <v>30</v>
      </c>
    </row>
    <row r="5" spans="1:2" x14ac:dyDescent="0.25">
      <c r="A5" s="29" t="s">
        <v>4</v>
      </c>
      <c r="B5" s="70" t="s">
        <v>86</v>
      </c>
    </row>
    <row r="6" spans="1:2" x14ac:dyDescent="0.25">
      <c r="A6" s="28" t="s">
        <v>5</v>
      </c>
      <c r="B6" s="69" t="s">
        <v>29</v>
      </c>
    </row>
    <row r="7" spans="1:2" x14ac:dyDescent="0.25">
      <c r="A7" s="29" t="s">
        <v>6</v>
      </c>
      <c r="B7" s="70" t="s">
        <v>27</v>
      </c>
    </row>
    <row r="8" spans="1:2" x14ac:dyDescent="0.25">
      <c r="A8" s="28" t="s">
        <v>7</v>
      </c>
      <c r="B8" s="69" t="s">
        <v>33</v>
      </c>
    </row>
    <row r="9" spans="1:2" x14ac:dyDescent="0.25">
      <c r="A9" s="29" t="s">
        <v>8</v>
      </c>
      <c r="B9" s="70" t="s">
        <v>28</v>
      </c>
    </row>
    <row r="10" spans="1:2" x14ac:dyDescent="0.25">
      <c r="A10" s="28" t="s">
        <v>9</v>
      </c>
      <c r="B10" s="69" t="s">
        <v>87</v>
      </c>
    </row>
    <row r="11" spans="1:2" x14ac:dyDescent="0.25">
      <c r="A11" s="29" t="s">
        <v>10</v>
      </c>
      <c r="B11" s="70" t="s">
        <v>88</v>
      </c>
    </row>
    <row r="12" spans="1:2" x14ac:dyDescent="0.25">
      <c r="A12" s="28" t="s">
        <v>11</v>
      </c>
      <c r="B12" s="69" t="s">
        <v>88</v>
      </c>
    </row>
    <row r="13" spans="1:2" x14ac:dyDescent="0.25">
      <c r="A13" s="29" t="s">
        <v>12</v>
      </c>
      <c r="B13" s="70" t="s">
        <v>89</v>
      </c>
    </row>
    <row r="14" spans="1:2" x14ac:dyDescent="0.25">
      <c r="A14" s="28" t="s">
        <v>13</v>
      </c>
      <c r="B14" s="69" t="s">
        <v>90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tomfreakk@gmail.com</dc:creator>
  <cp:lastModifiedBy>tomfreakk@gmail.com</cp:lastModifiedBy>
  <cp:lastPrinted>2005-05-16T01:11:50Z</cp:lastPrinted>
  <dcterms:created xsi:type="dcterms:W3CDTF">2002-11-05T15:28:02Z</dcterms:created>
  <dcterms:modified xsi:type="dcterms:W3CDTF">2019-03-04T10:15:40Z</dcterms:modified>
</cp:coreProperties>
</file>