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1075" windowHeight="979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D16" i="1" l="1"/>
  <c r="D15" i="1"/>
  <c r="K12" i="1"/>
  <c r="D13" i="1"/>
  <c r="D12" i="1"/>
  <c r="D11" i="1"/>
  <c r="D10" i="1"/>
  <c r="D7" i="1"/>
  <c r="D9" i="1"/>
  <c r="D6" i="1"/>
  <c r="D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17" sqref="D17"/>
    </sheetView>
  </sheetViews>
  <sheetFormatPr defaultRowHeight="15" x14ac:dyDescent="0.25"/>
  <sheetData>
    <row r="1" spans="1:11" ht="16.5" thickBot="1" x14ac:dyDescent="0.3">
      <c r="C1">
        <v>600.63750000000005</v>
      </c>
      <c r="D1">
        <v>602.77499999999998</v>
      </c>
      <c r="K1" s="1">
        <v>41.76</v>
      </c>
    </row>
    <row r="2" spans="1:11" ht="16.5" thickBot="1" x14ac:dyDescent="0.3">
      <c r="A2" s="1"/>
      <c r="C2">
        <v>684.72675000000004</v>
      </c>
      <c r="D2">
        <v>687.1635</v>
      </c>
      <c r="K2" s="2">
        <v>13.19</v>
      </c>
    </row>
    <row r="3" spans="1:11" ht="16.5" thickBot="1" x14ac:dyDescent="0.3">
      <c r="A3" s="2"/>
      <c r="C3">
        <v>232.80709500000003</v>
      </c>
      <c r="D3">
        <v>233.63559000000001</v>
      </c>
      <c r="K3" s="2">
        <v>54.95</v>
      </c>
    </row>
    <row r="4" spans="1:11" ht="16.5" thickBot="1" x14ac:dyDescent="0.3">
      <c r="A4" s="2"/>
      <c r="C4" s="8">
        <v>84.3</v>
      </c>
      <c r="D4" s="8">
        <v>84.6</v>
      </c>
      <c r="K4" s="2">
        <v>687.16</v>
      </c>
    </row>
    <row r="5" spans="1:11" ht="19.5" thickBot="1" x14ac:dyDescent="0.35">
      <c r="A5" s="2"/>
      <c r="C5">
        <v>10.72</v>
      </c>
      <c r="D5" s="9">
        <f xml:space="preserve"> 0.39*(84.3*0.4+0.3*0.35)</f>
        <v>13.191749999999999</v>
      </c>
      <c r="K5" s="2">
        <v>233.64</v>
      </c>
    </row>
    <row r="6" spans="1:11" ht="19.5" thickBot="1" x14ac:dyDescent="0.35">
      <c r="A6" s="2"/>
      <c r="C6">
        <v>52.48</v>
      </c>
      <c r="D6" s="9">
        <f xml:space="preserve"> 41.76 + 13.19</f>
        <v>54.949999999999996</v>
      </c>
      <c r="K6" s="2">
        <v>5.52</v>
      </c>
    </row>
    <row r="7" spans="1:11" ht="19.5" thickBot="1" x14ac:dyDescent="0.35">
      <c r="A7" s="2"/>
      <c r="C7">
        <v>2777.46</v>
      </c>
      <c r="D7" s="9">
        <f xml:space="preserve"> 54.95+ 687.16+233.64+5.52+1808.33</f>
        <v>2789.6</v>
      </c>
      <c r="K7" s="2">
        <v>1808.33</v>
      </c>
    </row>
    <row r="8" spans="1:11" ht="16.5" thickBot="1" x14ac:dyDescent="0.3">
      <c r="A8" s="2"/>
      <c r="C8">
        <v>4.5999999999999999E-2</v>
      </c>
      <c r="D8">
        <v>4.5999999999999999E-2</v>
      </c>
      <c r="K8" s="2">
        <v>2789.6</v>
      </c>
    </row>
    <row r="9" spans="1:11" ht="16.5" thickBot="1" x14ac:dyDescent="0.3">
      <c r="A9" s="2"/>
      <c r="C9">
        <v>1801.92</v>
      </c>
      <c r="D9">
        <f>300*D1/100</f>
        <v>1808.325</v>
      </c>
      <c r="K9" s="2">
        <v>278.95999999999998</v>
      </c>
    </row>
    <row r="10" spans="1:11" ht="16.5" thickBot="1" x14ac:dyDescent="0.3">
      <c r="A10" s="3"/>
      <c r="C10">
        <v>277.75</v>
      </c>
      <c r="D10">
        <f>D7/10</f>
        <v>278.95999999999998</v>
      </c>
      <c r="K10" s="2">
        <v>3068.6</v>
      </c>
    </row>
    <row r="11" spans="1:11" ht="19.5" thickBot="1" x14ac:dyDescent="0.35">
      <c r="A11" s="1"/>
      <c r="C11">
        <v>3055.21</v>
      </c>
      <c r="D11" s="9">
        <f xml:space="preserve"> 2789.6 + 278.96</f>
        <v>3068.56</v>
      </c>
      <c r="K11" s="2">
        <v>6131.71</v>
      </c>
    </row>
    <row r="12" spans="1:11" ht="16.5" thickBot="1" x14ac:dyDescent="0.3">
      <c r="A12" s="4"/>
      <c r="C12">
        <v>611.04</v>
      </c>
      <c r="D12">
        <f>D11/5</f>
        <v>613.71199999999999</v>
      </c>
      <c r="K12">
        <f>SUM(K1:K11)</f>
        <v>15113.419999999998</v>
      </c>
    </row>
    <row r="13" spans="1:11" ht="16.5" thickBot="1" x14ac:dyDescent="0.3">
      <c r="A13" s="5"/>
      <c r="C13">
        <v>3666.25</v>
      </c>
      <c r="D13">
        <f>3068.6+613.71</f>
        <v>3682.31</v>
      </c>
    </row>
    <row r="14" spans="1:11" ht="16.5" thickBot="1" x14ac:dyDescent="0.3">
      <c r="A14" s="6"/>
      <c r="C14">
        <v>0.14000000000000001</v>
      </c>
      <c r="D14">
        <v>0.02</v>
      </c>
    </row>
    <row r="15" spans="1:11" ht="16.5" thickBot="1" x14ac:dyDescent="0.3">
      <c r="A15" s="3"/>
      <c r="C15">
        <v>0.28999999999999998</v>
      </c>
      <c r="D15">
        <f>D5/D13*100</f>
        <v>0.35824658977652613</v>
      </c>
    </row>
    <row r="16" spans="1:11" ht="16.5" thickBot="1" x14ac:dyDescent="0.3">
      <c r="A16" s="1"/>
      <c r="C16">
        <v>0.76</v>
      </c>
      <c r="D16">
        <f>D7/D13</f>
        <v>0.75756793969003156</v>
      </c>
    </row>
    <row r="17" spans="1:1" ht="16.5" thickBot="1" x14ac:dyDescent="0.3">
      <c r="A17" s="2"/>
    </row>
    <row r="18" spans="1:1" ht="16.5" thickBot="1" x14ac:dyDescent="0.3">
      <c r="A18" s="2"/>
    </row>
    <row r="19" spans="1:1" ht="16.5" thickBot="1" x14ac:dyDescent="0.3">
      <c r="A19" s="2"/>
    </row>
    <row r="20" spans="1:1" ht="16.5" thickBot="1" x14ac:dyDescent="0.3">
      <c r="A20" s="2"/>
    </row>
    <row r="21" spans="1:1" ht="16.5" thickBot="1" x14ac:dyDescent="0.3">
      <c r="A21" s="2"/>
    </row>
    <row r="22" spans="1:1" ht="16.5" thickBot="1" x14ac:dyDescent="0.3">
      <c r="A22" s="2"/>
    </row>
    <row r="23" spans="1:1" ht="16.5" thickBot="1" x14ac:dyDescent="0.3">
      <c r="A23" s="2"/>
    </row>
    <row r="24" spans="1:1" ht="16.5" thickBot="1" x14ac:dyDescent="0.3">
      <c r="A24" s="2"/>
    </row>
    <row r="25" spans="1:1" ht="16.5" thickBot="1" x14ac:dyDescent="0.3">
      <c r="A25" s="2"/>
    </row>
    <row r="26" spans="1:1" ht="16.5" thickBot="1" x14ac:dyDescent="0.3">
      <c r="A26" s="2"/>
    </row>
    <row r="27" spans="1:1" ht="16.5" thickBot="1" x14ac:dyDescent="0.3">
      <c r="A27" s="2"/>
    </row>
    <row r="28" spans="1:1" ht="16.5" thickBot="1" x14ac:dyDescent="0.3">
      <c r="A28" s="2"/>
    </row>
    <row r="29" spans="1:1" ht="16.5" thickBot="1" x14ac:dyDescent="0.3">
      <c r="A29" s="2"/>
    </row>
    <row r="30" spans="1:1" ht="16.5" thickBot="1" x14ac:dyDescent="0.3">
      <c r="A30" s="3"/>
    </row>
    <row r="31" spans="1:1" ht="16.5" thickBot="1" x14ac:dyDescent="0.3">
      <c r="A31" s="7"/>
    </row>
    <row r="32" spans="1:1" ht="16.5" thickBot="1" x14ac:dyDescent="0.3">
      <c r="A3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2024-05-02T17:03:39Z</dcterms:created>
  <dcterms:modified xsi:type="dcterms:W3CDTF">2024-05-06T18:57:07Z</dcterms:modified>
</cp:coreProperties>
</file>