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7490" windowHeight="6465" activeTab="1"/>
  </bookViews>
  <sheets>
    <sheet name="Финансови данни" sheetId="12" r:id="rId1"/>
    <sheet name="Оценка" sheetId="17" r:id="rId2"/>
  </sheets>
  <calcPr calcId="162913"/>
</workbook>
</file>

<file path=xl/calcChain.xml><?xml version="1.0" encoding="utf-8"?>
<calcChain xmlns="http://schemas.openxmlformats.org/spreadsheetml/2006/main">
  <c r="H32" i="17" l="1"/>
  <c r="F19" i="12" l="1"/>
  <c r="C33" i="17" l="1"/>
  <c r="C32" i="17"/>
  <c r="E33" i="17" l="1"/>
  <c r="H33" i="17" s="1"/>
  <c r="F49" i="12" l="1"/>
  <c r="F53" i="12" s="1"/>
  <c r="C35" i="17" s="1"/>
  <c r="F34" i="12"/>
  <c r="F29" i="12"/>
  <c r="F15" i="12"/>
  <c r="E32" i="17" l="1"/>
  <c r="F55" i="12"/>
  <c r="F59" i="12" s="1"/>
  <c r="F63" i="12" s="1"/>
  <c r="E35" i="17"/>
  <c r="H35" i="17" s="1"/>
  <c r="F25" i="12"/>
  <c r="F39" i="12"/>
  <c r="C34" i="17" l="1"/>
  <c r="E34" i="17" s="1"/>
  <c r="H34" i="17" s="1"/>
  <c r="C36" i="17"/>
  <c r="E36" i="17" s="1"/>
  <c r="H36" i="17" s="1"/>
  <c r="F40" i="12"/>
  <c r="H37" i="17" l="1"/>
</calcChain>
</file>

<file path=xl/sharedStrings.xml><?xml version="1.0" encoding="utf-8"?>
<sst xmlns="http://schemas.openxmlformats.org/spreadsheetml/2006/main" count="129" uniqueCount="100">
  <si>
    <t>+</t>
  </si>
  <si>
    <t>=</t>
  </si>
  <si>
    <t>-</t>
  </si>
  <si>
    <t>+/-</t>
  </si>
  <si>
    <t>Продължителност (месеци)</t>
  </si>
  <si>
    <t>(1) Положителна или отрицателна сума</t>
  </si>
  <si>
    <t>Други оперативни разходи</t>
  </si>
  <si>
    <t>Дата на приключване (дд/мм/гггг)</t>
  </si>
  <si>
    <t>АКТИВИ</t>
  </si>
  <si>
    <t>ПАСИВИ</t>
  </si>
  <si>
    <t>2.2- Дълготрайни материални активи</t>
  </si>
  <si>
    <t>2.3- Финансови активи</t>
  </si>
  <si>
    <t>2.1- Дълготрайни нематериални активи</t>
  </si>
  <si>
    <t>1- Записан невнесен капитал</t>
  </si>
  <si>
    <t>3.2.1- Вземания до една година</t>
  </si>
  <si>
    <t>3.2.2- Вземания над една година</t>
  </si>
  <si>
    <t>3.3- Парични средства в банки и каси</t>
  </si>
  <si>
    <t>3.4- Други текущи активи</t>
  </si>
  <si>
    <r>
      <t>2- Нетекущи (дълготрайни) активи</t>
    </r>
    <r>
      <rPr>
        <b/>
        <i/>
        <sz val="10"/>
        <rFont val="Calibri"/>
        <family val="2"/>
        <charset val="204"/>
      </rPr>
      <t xml:space="preserve"> (2.1+2.2+2.3)</t>
    </r>
  </si>
  <si>
    <r>
      <t>3- Текущи (краткотрайни) активи</t>
    </r>
    <r>
      <rPr>
        <b/>
        <i/>
        <sz val="10"/>
        <rFont val="Calibri"/>
        <family val="2"/>
        <charset val="204"/>
      </rPr>
      <t xml:space="preserve"> (3.1+3.2.1+3.2.2+3.3+3.4)</t>
    </r>
  </si>
  <si>
    <r>
      <t xml:space="preserve">4. Капитал и резерви </t>
    </r>
    <r>
      <rPr>
        <b/>
        <i/>
        <sz val="10"/>
        <rFont val="Calibri"/>
        <family val="2"/>
        <charset val="204"/>
      </rPr>
      <t>(4.1+4.2+4.3+4.4)</t>
    </r>
  </si>
  <si>
    <t>4.1- Записан капитал</t>
  </si>
  <si>
    <t>4.2- Резерви</t>
  </si>
  <si>
    <t>4.3- Натрупана печалба (загуба) от минали години</t>
  </si>
  <si>
    <r>
      <t xml:space="preserve">5. Задължения </t>
    </r>
    <r>
      <rPr>
        <b/>
        <i/>
        <sz val="10"/>
        <rFont val="Calibri"/>
        <family val="2"/>
        <charset val="204"/>
      </rPr>
      <t>(5.1.1+5.1.2+5.2.1+5.2.2)</t>
    </r>
  </si>
  <si>
    <t>5.1.1- Дълготрайни небанкови задължения</t>
  </si>
  <si>
    <t>5.1.2- Дълготрайни банкови задължения</t>
  </si>
  <si>
    <t>5.2.1- Краткотрайни небанкови задължения</t>
  </si>
  <si>
    <t>5.2.2- Краткотрайни банкови задължения</t>
  </si>
  <si>
    <r>
      <t>Сума на пасива</t>
    </r>
    <r>
      <rPr>
        <b/>
        <i/>
        <sz val="10"/>
        <rFont val="Calibri"/>
        <family val="2"/>
        <charset val="204"/>
      </rPr>
      <t xml:space="preserve"> (4+5)</t>
    </r>
  </si>
  <si>
    <r>
      <t>Сума на актива</t>
    </r>
    <r>
      <rPr>
        <b/>
        <i/>
        <sz val="10"/>
        <rFont val="Calibri"/>
        <family val="2"/>
        <charset val="204"/>
      </rPr>
      <t xml:space="preserve"> (1+2+3)</t>
    </r>
  </si>
  <si>
    <r>
      <t>Промяна на запасите от продукция и незавършено производство</t>
    </r>
    <r>
      <rPr>
        <b/>
        <i/>
        <vertAlign val="superscript"/>
        <sz val="10"/>
        <rFont val="Calibri"/>
        <family val="2"/>
        <charset val="204"/>
      </rPr>
      <t>(1)</t>
    </r>
  </si>
  <si>
    <t>Други приходи</t>
  </si>
  <si>
    <t>Разходи за материали и външни услуги</t>
  </si>
  <si>
    <r>
      <t xml:space="preserve">Разходи за персонала </t>
    </r>
    <r>
      <rPr>
        <i/>
        <sz val="12"/>
        <rFont val="Calibri"/>
        <family val="2"/>
        <charset val="204"/>
      </rPr>
      <t>(заплати и осигуровки)</t>
    </r>
  </si>
  <si>
    <t>Разходи за амортизация и обезценка на активи</t>
  </si>
  <si>
    <t>Разходи за лихви</t>
  </si>
  <si>
    <t>Други финансови разходи</t>
  </si>
  <si>
    <t>Финансови приходи и разлики от промяна на финансови активи</t>
  </si>
  <si>
    <t>Извънредни приходи</t>
  </si>
  <si>
    <t>Извънредни разходи</t>
  </si>
  <si>
    <r>
      <t>Данъци върху печалбата</t>
    </r>
    <r>
      <rPr>
        <b/>
        <i/>
        <vertAlign val="superscript"/>
        <sz val="10"/>
        <rFont val="Calibri"/>
        <family val="2"/>
        <charset val="204"/>
      </rPr>
      <t>(1)</t>
    </r>
  </si>
  <si>
    <t>Краткосрочни задължения (банкови и небанкови)</t>
  </si>
  <si>
    <t>Финансова автономност</t>
  </si>
  <si>
    <t>Добър</t>
  </si>
  <si>
    <t>Печалба или Загуба за финансовата година (Нетен резултат)</t>
  </si>
  <si>
    <t>Индекс &gt; 1</t>
  </si>
  <si>
    <t>Индекс</t>
  </si>
  <si>
    <t>Резултат</t>
  </si>
  <si>
    <t>1- Съотношения и използвани стойности</t>
  </si>
  <si>
    <t>Оценка</t>
  </si>
  <si>
    <t>Приемлив</t>
  </si>
  <si>
    <t>Показател</t>
  </si>
  <si>
    <t>Слаб
/неприемлив/</t>
  </si>
  <si>
    <t>Собствен капитал</t>
  </si>
  <si>
    <t>Сума на актива</t>
  </si>
  <si>
    <t>Съотношение</t>
  </si>
  <si>
    <t>3- Оценка на икономическата стабилност на дружеството</t>
  </si>
  <si>
    <t>Общ резултат</t>
  </si>
  <si>
    <t>Нетни приходи от продажби</t>
  </si>
  <si>
    <t>Нетна печалба</t>
  </si>
  <si>
    <t>Вземания до 1 год. + парични средства</t>
  </si>
  <si>
    <t>Индекс &lt; 0.5</t>
  </si>
  <si>
    <t>0.5 ≤ Индекс ≤ 1</t>
  </si>
  <si>
    <t xml:space="preserve">Приходи от дейността </t>
  </si>
  <si>
    <t>Резултат от оперативна дейност - печалба или загуба (НОП/НОЗ)</t>
  </si>
  <si>
    <t>Счетоводна печалба</t>
  </si>
  <si>
    <t>3.1- Материални запаси</t>
  </si>
  <si>
    <t>4.4- Печалба (загуба) от текущата години</t>
  </si>
  <si>
    <t>Индекс &gt; 1.5</t>
  </si>
  <si>
    <t>Краткосрочни активи</t>
  </si>
  <si>
    <t>Краткосрочни задължения</t>
  </si>
  <si>
    <t>Бърза ликвидност</t>
  </si>
  <si>
    <t>Текуща Ликвидност</t>
  </si>
  <si>
    <t xml:space="preserve">Нетна рентабилност </t>
  </si>
  <si>
    <t>Индекс &gt; 0.50</t>
  </si>
  <si>
    <t>Индекс &gt; 0.10</t>
  </si>
  <si>
    <t>Индекс &gt; 0.05</t>
  </si>
  <si>
    <t>Индекс &lt; 0.02</t>
  </si>
  <si>
    <t xml:space="preserve">Индекс &lt; 0.30
</t>
  </si>
  <si>
    <t>Индекс &lt; 0.05</t>
  </si>
  <si>
    <t>1≤ Индекс ≤1.5</t>
  </si>
  <si>
    <t>Индекс &lt;  1</t>
  </si>
  <si>
    <t xml:space="preserve">0.30 ≤ Индекс ≤ 0.50
</t>
  </si>
  <si>
    <t xml:space="preserve">0.05 ≤ Индекс ≤ 0.10
</t>
  </si>
  <si>
    <t xml:space="preserve">0,02 ≤ Индекс ≤ 0.05
</t>
  </si>
  <si>
    <t>Резултат от дейността преди амортизации, лихви и данъци</t>
  </si>
  <si>
    <t xml:space="preserve">Счетоводен баланс </t>
  </si>
  <si>
    <t xml:space="preserve">Отчет за приходите и разходите </t>
  </si>
  <si>
    <t xml:space="preserve">Cчетоводен баланс
и Oтчет за приходите и разходите </t>
  </si>
  <si>
    <t>Приложение 2 към чл.7, ал.1, т.1</t>
  </si>
  <si>
    <t>Брутна рентабилност oт дейността</t>
  </si>
  <si>
    <t>Наименование на дружеството</t>
  </si>
  <si>
    <t xml:space="preserve">ЕИК </t>
  </si>
  <si>
    <t>Известно ми е, че за деклариране на неверни данни, нося наказателна отговорност по чл. 313 от НК.</t>
  </si>
  <si>
    <t xml:space="preserve">дата ……………   г.  </t>
  </si>
  <si>
    <t xml:space="preserve">Съставил: </t>
  </si>
  <si>
    <t xml:space="preserve">                                  /подпис/               </t>
  </si>
  <si>
    <t xml:space="preserve">              /име, фамилия/</t>
  </si>
  <si>
    <t>Инструмент за (само)оценка на финансовото състояние на кандидатите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</si>
</sst>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27" x14ac:knownFonts="1">
    <font>
      <sz val="10"/>
      <name val="Arial"/>
    </font>
    <font>
      <b/>
      <i/>
      <sz val="10"/>
      <name val="Calibri"/>
      <family val="2"/>
      <charset val="204"/>
    </font>
    <font>
      <i/>
      <sz val="12"/>
      <name val="Calibri"/>
      <family val="2"/>
      <charset val="204"/>
    </font>
    <font>
      <b/>
      <i/>
      <vertAlign val="superscript"/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i/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9"/>
      <name val="Calibri"/>
      <family val="2"/>
      <charset val="204"/>
      <scheme val="minor"/>
    </font>
    <font>
      <b/>
      <i/>
      <sz val="10"/>
      <color indexed="10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sz val="14"/>
      <color indexed="9"/>
      <name val="Calibri"/>
      <family val="2"/>
      <charset val="204"/>
      <scheme val="minor"/>
    </font>
    <font>
      <b/>
      <i/>
      <sz val="8"/>
      <color indexed="1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0"/>
      <color rgb="FFFF0000"/>
      <name val="Arial"/>
    </font>
    <font>
      <b/>
      <i/>
      <u/>
      <sz val="10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19" fillId="0" borderId="0"/>
  </cellStyleXfs>
  <cellXfs count="119">
    <xf numFmtId="0" fontId="0" fillId="0" borderId="0" xfId="0"/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vertical="center"/>
    </xf>
    <xf numFmtId="0" fontId="10" fillId="0" borderId="1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9" fillId="0" borderId="1" xfId="0" applyFont="1" applyBorder="1" applyAlignment="1" applyProtection="1">
      <alignment vertical="center"/>
    </xf>
    <xf numFmtId="4" fontId="9" fillId="0" borderId="1" xfId="0" applyNumberFormat="1" applyFont="1" applyBorder="1" applyAlignment="1" applyProtection="1">
      <alignment vertical="center" wrapText="1"/>
    </xf>
    <xf numFmtId="0" fontId="13" fillId="0" borderId="1" xfId="0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justify" vertical="center" wrapText="1"/>
    </xf>
    <xf numFmtId="0" fontId="6" fillId="0" borderId="1" xfId="0" quotePrefix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justify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</xf>
    <xf numFmtId="0" fontId="9" fillId="0" borderId="1" xfId="0" applyFont="1" applyFill="1" applyBorder="1" applyAlignment="1" applyProtection="1">
      <alignment horizontal="justify" vertical="center" wrapText="1"/>
    </xf>
    <xf numFmtId="4" fontId="9" fillId="0" borderId="1" xfId="0" applyNumberFormat="1" applyFont="1" applyFill="1" applyBorder="1" applyAlignment="1" applyProtection="1">
      <alignment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justify" vertical="center" wrapText="1"/>
    </xf>
    <xf numFmtId="0" fontId="14" fillId="0" borderId="0" xfId="0" applyFont="1" applyFill="1" applyBorder="1" applyAlignment="1" applyProtection="1">
      <alignment horizontal="left" vertical="center"/>
    </xf>
    <xf numFmtId="164" fontId="4" fillId="5" borderId="1" xfId="0" applyNumberFormat="1" applyFont="1" applyFill="1" applyBorder="1" applyAlignment="1" applyProtection="1">
      <alignment horizontal="center" vertical="center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4" fontId="6" fillId="5" borderId="1" xfId="0" applyNumberFormat="1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9" fontId="4" fillId="0" borderId="0" xfId="1" applyFont="1" applyAlignment="1" applyProtection="1">
      <alignment vertical="center"/>
    </xf>
    <xf numFmtId="0" fontId="19" fillId="6" borderId="0" xfId="0" applyFont="1" applyFill="1"/>
    <xf numFmtId="0" fontId="21" fillId="0" borderId="0" xfId="0" applyFont="1"/>
    <xf numFmtId="0" fontId="5" fillId="6" borderId="0" xfId="0" applyFont="1" applyFill="1" applyAlignment="1" applyProtection="1">
      <alignment vertical="center"/>
    </xf>
    <xf numFmtId="0" fontId="4" fillId="6" borderId="0" xfId="0" applyFont="1" applyFill="1" applyAlignment="1" applyProtection="1">
      <alignment vertical="center"/>
    </xf>
    <xf numFmtId="0" fontId="0" fillId="6" borderId="0" xfId="0" applyFill="1"/>
    <xf numFmtId="0" fontId="4" fillId="6" borderId="3" xfId="0" applyFont="1" applyFill="1" applyBorder="1" applyAlignment="1" applyProtection="1">
      <alignment vertical="center"/>
    </xf>
    <xf numFmtId="0" fontId="0" fillId="6" borderId="12" xfId="0" applyFill="1" applyBorder="1"/>
    <xf numFmtId="0" fontId="4" fillId="6" borderId="4" xfId="0" applyFont="1" applyFill="1" applyBorder="1" applyAlignment="1" applyProtection="1">
      <alignment vertical="center"/>
    </xf>
    <xf numFmtId="0" fontId="4" fillId="6" borderId="12" xfId="0" applyFont="1" applyFill="1" applyBorder="1" applyAlignment="1" applyProtection="1">
      <alignment vertical="center"/>
    </xf>
    <xf numFmtId="0" fontId="22" fillId="6" borderId="3" xfId="0" applyFont="1" applyFill="1" applyBorder="1" applyAlignment="1" applyProtection="1">
      <alignment vertical="center"/>
    </xf>
    <xf numFmtId="0" fontId="22" fillId="6" borderId="4" xfId="0" applyFont="1" applyFill="1" applyBorder="1" applyAlignment="1" applyProtection="1">
      <alignment vertical="center"/>
    </xf>
    <xf numFmtId="0" fontId="22" fillId="6" borderId="12" xfId="0" applyFont="1" applyFill="1" applyBorder="1" applyAlignment="1" applyProtection="1">
      <alignment vertical="center"/>
    </xf>
    <xf numFmtId="0" fontId="10" fillId="0" borderId="0" xfId="0" applyFont="1" applyAlignment="1" applyProtection="1">
      <alignment horizontal="right" vertical="center"/>
    </xf>
    <xf numFmtId="0" fontId="14" fillId="6" borderId="1" xfId="0" applyFont="1" applyFill="1" applyBorder="1" applyAlignment="1" applyProtection="1">
      <alignment horizontal="center" vertical="center"/>
    </xf>
    <xf numFmtId="0" fontId="9" fillId="6" borderId="8" xfId="0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 applyProtection="1">
      <alignment vertical="center"/>
    </xf>
    <xf numFmtId="0" fontId="14" fillId="6" borderId="8" xfId="0" applyFont="1" applyFill="1" applyBorder="1" applyAlignment="1" applyProtection="1">
      <alignment horizontal="center" vertical="center"/>
    </xf>
    <xf numFmtId="0" fontId="24" fillId="6" borderId="0" xfId="0" applyFont="1" applyFill="1" applyBorder="1" applyAlignment="1" applyProtection="1">
      <alignment horizontal="center" vertical="center"/>
    </xf>
    <xf numFmtId="0" fontId="26" fillId="0" borderId="0" xfId="0" applyFont="1"/>
    <xf numFmtId="0" fontId="19" fillId="0" borderId="0" xfId="0" applyFont="1"/>
    <xf numFmtId="0" fontId="9" fillId="7" borderId="1" xfId="0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 applyProtection="1">
      <alignment horizontal="center" vertical="center"/>
    </xf>
    <xf numFmtId="0" fontId="15" fillId="3" borderId="5" xfId="0" applyFont="1" applyFill="1" applyBorder="1" applyAlignment="1" applyProtection="1">
      <alignment horizontal="center" vertical="center" wrapText="1"/>
    </xf>
    <xf numFmtId="0" fontId="15" fillId="3" borderId="6" xfId="0" applyFont="1" applyFill="1" applyBorder="1" applyAlignment="1" applyProtection="1">
      <alignment horizontal="center" vertical="center" wrapText="1"/>
    </xf>
    <xf numFmtId="0" fontId="10" fillId="0" borderId="8" xfId="0" applyFont="1" applyBorder="1" applyAlignment="1" applyProtection="1">
      <alignment horizontal="center" vertical="center" textRotation="90"/>
    </xf>
    <xf numFmtId="0" fontId="10" fillId="0" borderId="9" xfId="0" applyFont="1" applyBorder="1" applyAlignment="1" applyProtection="1">
      <alignment horizontal="center" vertical="center" textRotation="90"/>
    </xf>
    <xf numFmtId="0" fontId="10" fillId="0" borderId="10" xfId="0" applyFont="1" applyBorder="1" applyAlignment="1" applyProtection="1">
      <alignment horizontal="center" vertical="center" textRotation="90"/>
    </xf>
    <xf numFmtId="0" fontId="10" fillId="0" borderId="1" xfId="0" applyFont="1" applyBorder="1" applyAlignment="1" applyProtection="1">
      <alignment horizontal="center" vertical="center" textRotation="90"/>
    </xf>
    <xf numFmtId="0" fontId="16" fillId="0" borderId="11" xfId="0" applyFont="1" applyBorder="1" applyAlignment="1" applyProtection="1">
      <alignment horizontal="center" vertical="center" wrapText="1"/>
    </xf>
    <xf numFmtId="0" fontId="16" fillId="0" borderId="4" xfId="0" applyFont="1" applyBorder="1" applyAlignment="1" applyProtection="1">
      <alignment horizontal="center" vertical="center" wrapText="1"/>
    </xf>
    <xf numFmtId="0" fontId="24" fillId="6" borderId="0" xfId="0" applyFont="1" applyFill="1" applyBorder="1" applyAlignment="1" applyProtection="1">
      <alignment horizontal="center" vertical="center"/>
    </xf>
    <xf numFmtId="0" fontId="25" fillId="6" borderId="0" xfId="0" applyFont="1" applyFill="1" applyAlignment="1">
      <alignment horizontal="center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13" xfId="0" applyFont="1" applyBorder="1" applyAlignment="1" applyProtection="1">
      <alignment horizontal="center" vertical="center" wrapText="1"/>
    </xf>
    <xf numFmtId="0" fontId="20" fillId="8" borderId="2" xfId="0" applyFont="1" applyFill="1" applyBorder="1" applyAlignment="1" applyProtection="1">
      <alignment horizontal="center" vertical="center"/>
    </xf>
    <xf numFmtId="0" fontId="20" fillId="8" borderId="11" xfId="0" applyFont="1" applyFill="1" applyBorder="1" applyAlignment="1" applyProtection="1">
      <alignment horizontal="center" vertical="center"/>
    </xf>
    <xf numFmtId="0" fontId="20" fillId="8" borderId="13" xfId="0" applyFont="1" applyFill="1" applyBorder="1" applyAlignment="1" applyProtection="1">
      <alignment horizontal="center" vertical="center"/>
    </xf>
    <xf numFmtId="0" fontId="20" fillId="8" borderId="3" xfId="0" applyFont="1" applyFill="1" applyBorder="1" applyAlignment="1" applyProtection="1">
      <alignment horizontal="center" vertical="center"/>
    </xf>
    <xf numFmtId="0" fontId="20" fillId="8" borderId="4" xfId="0" applyFont="1" applyFill="1" applyBorder="1" applyAlignment="1" applyProtection="1">
      <alignment horizontal="center" vertical="center"/>
    </xf>
    <xf numFmtId="0" fontId="20" fillId="8" borderId="1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12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22" fillId="6" borderId="2" xfId="0" applyFont="1" applyFill="1" applyBorder="1" applyAlignment="1" applyProtection="1">
      <alignment horizontal="center" vertical="center"/>
    </xf>
    <xf numFmtId="0" fontId="22" fillId="6" borderId="11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top" wrapText="1"/>
    </xf>
    <xf numFmtId="0" fontId="6" fillId="0" borderId="7" xfId="0" applyFont="1" applyBorder="1" applyAlignment="1" applyProtection="1">
      <alignment horizontal="center" vertical="top" wrapText="1"/>
    </xf>
    <xf numFmtId="0" fontId="6" fillId="0" borderId="6" xfId="0" applyFont="1" applyBorder="1" applyAlignment="1" applyProtection="1">
      <alignment horizontal="center" vertical="top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11" xfId="0" applyFont="1" applyBorder="1" applyAlignment="1" applyProtection="1">
      <alignment horizontal="center" vertical="center" wrapText="1"/>
    </xf>
    <xf numFmtId="0" fontId="23" fillId="0" borderId="13" xfId="0" applyFont="1" applyBorder="1" applyAlignment="1" applyProtection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 wrapText="1"/>
    </xf>
    <xf numFmtId="0" fontId="9" fillId="7" borderId="7" xfId="0" applyFont="1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2" fontId="10" fillId="6" borderId="5" xfId="0" applyNumberFormat="1" applyFont="1" applyFill="1" applyBorder="1" applyAlignment="1" applyProtection="1">
      <alignment horizontal="center" vertical="center"/>
    </xf>
    <xf numFmtId="2" fontId="10" fillId="6" borderId="7" xfId="0" applyNumberFormat="1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6" borderId="5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5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 applyProtection="1">
      <alignment horizontal="center" vertical="center" wrapText="1"/>
    </xf>
    <xf numFmtId="0" fontId="22" fillId="6" borderId="5" xfId="0" applyFont="1" applyFill="1" applyBorder="1" applyAlignment="1" applyProtection="1">
      <alignment horizontal="center" vertical="center"/>
    </xf>
    <xf numFmtId="0" fontId="22" fillId="6" borderId="6" xfId="0" applyFont="1" applyFill="1" applyBorder="1" applyAlignment="1" applyProtection="1">
      <alignment horizontal="center" vertical="center"/>
    </xf>
    <xf numFmtId="0" fontId="22" fillId="6" borderId="7" xfId="0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9" fillId="6" borderId="13" xfId="0" applyFont="1" applyFill="1" applyBorder="1" applyAlignment="1" applyProtection="1">
      <alignment horizontal="center" vertical="center"/>
    </xf>
    <xf numFmtId="0" fontId="9" fillId="6" borderId="11" xfId="0" applyFont="1" applyFill="1" applyBorder="1" applyAlignment="1" applyProtection="1">
      <alignment horizontal="center" vertical="center"/>
    </xf>
    <xf numFmtId="2" fontId="10" fillId="6" borderId="5" xfId="0" applyNumberFormat="1" applyFont="1" applyFill="1" applyBorder="1" applyAlignment="1" applyProtection="1">
      <alignment horizontal="center" vertical="center" wrapText="1"/>
    </xf>
    <xf numFmtId="2" fontId="10" fillId="6" borderId="7" xfId="0" applyNumberFormat="1" applyFont="1" applyFill="1" applyBorder="1" applyAlignment="1" applyProtection="1">
      <alignment horizontal="center" vertical="center" wrapText="1"/>
    </xf>
    <xf numFmtId="0" fontId="22" fillId="6" borderId="13" xfId="0" applyFont="1" applyFill="1" applyBorder="1" applyAlignment="1" applyProtection="1">
      <alignment horizontal="center" vertical="center"/>
    </xf>
    <xf numFmtId="0" fontId="20" fillId="6" borderId="2" xfId="0" applyFont="1" applyFill="1" applyBorder="1" applyAlignment="1" applyProtection="1">
      <alignment horizontal="center" vertical="center"/>
    </xf>
    <xf numFmtId="0" fontId="20" fillId="6" borderId="13" xfId="0" applyFont="1" applyFill="1" applyBorder="1" applyAlignment="1" applyProtection="1">
      <alignment horizontal="center" vertical="center"/>
    </xf>
    <xf numFmtId="0" fontId="20" fillId="6" borderId="3" xfId="0" applyFont="1" applyFill="1" applyBorder="1" applyAlignment="1" applyProtection="1">
      <alignment horizontal="center" vertical="center"/>
    </xf>
    <xf numFmtId="0" fontId="20" fillId="6" borderId="12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9" workbookViewId="0">
      <selection activeCell="F17" sqref="F17"/>
    </sheetView>
  </sheetViews>
  <sheetFormatPr defaultColWidth="9.140625" defaultRowHeight="12.75" x14ac:dyDescent="0.2"/>
  <cols>
    <col min="1" max="1" width="0.85546875" style="1" customWidth="1"/>
    <col min="2" max="2" width="7" style="1" customWidth="1"/>
    <col min="3" max="3" width="0.85546875" style="1" customWidth="1"/>
    <col min="4" max="4" width="64.85546875" style="1" customWidth="1"/>
    <col min="5" max="5" width="1.28515625" style="1" customWidth="1"/>
    <col min="6" max="6" width="13.7109375" style="1" customWidth="1"/>
    <col min="7" max="16384" width="9.140625" style="1"/>
  </cols>
  <sheetData>
    <row r="1" spans="1:6" x14ac:dyDescent="0.2">
      <c r="F1" s="40" t="s">
        <v>90</v>
      </c>
    </row>
    <row r="2" spans="1:6" ht="38.25" customHeight="1" x14ac:dyDescent="0.2">
      <c r="A2" s="50" t="s">
        <v>89</v>
      </c>
      <c r="B2" s="51"/>
      <c r="C2" s="51"/>
      <c r="D2" s="51"/>
      <c r="E2" s="51"/>
      <c r="F2" s="51"/>
    </row>
    <row r="4" spans="1:6" ht="15.75" x14ac:dyDescent="0.2">
      <c r="F4" s="4"/>
    </row>
    <row r="5" spans="1:6" x14ac:dyDescent="0.2">
      <c r="D5" s="6" t="s">
        <v>7</v>
      </c>
      <c r="F5" s="22"/>
    </row>
    <row r="6" spans="1:6" x14ac:dyDescent="0.2">
      <c r="D6" s="6" t="s">
        <v>4</v>
      </c>
      <c r="F6" s="23"/>
    </row>
    <row r="7" spans="1:6" x14ac:dyDescent="0.2">
      <c r="D7" s="6" t="s">
        <v>92</v>
      </c>
      <c r="F7" s="24"/>
    </row>
    <row r="8" spans="1:6" x14ac:dyDescent="0.2">
      <c r="D8" s="6" t="s">
        <v>93</v>
      </c>
      <c r="F8" s="24"/>
    </row>
    <row r="9" spans="1:6" x14ac:dyDescent="0.2">
      <c r="D9" s="7"/>
    </row>
    <row r="10" spans="1:6" ht="18.75" x14ac:dyDescent="0.2">
      <c r="A10" s="49" t="s">
        <v>87</v>
      </c>
      <c r="B10" s="49"/>
      <c r="C10" s="49"/>
      <c r="D10" s="49"/>
      <c r="E10" s="49"/>
      <c r="F10" s="49"/>
    </row>
    <row r="12" spans="1:6" s="5" customFormat="1" ht="15.75" customHeight="1" x14ac:dyDescent="0.2">
      <c r="F12" s="4"/>
    </row>
    <row r="13" spans="1:6" ht="3" customHeight="1" x14ac:dyDescent="0.2"/>
    <row r="14" spans="1:6" ht="15.75" x14ac:dyDescent="0.2">
      <c r="B14" s="52" t="s">
        <v>8</v>
      </c>
      <c r="D14" s="8" t="s">
        <v>13</v>
      </c>
      <c r="F14" s="25"/>
    </row>
    <row r="15" spans="1:6" ht="15.75" x14ac:dyDescent="0.2">
      <c r="B15" s="53"/>
      <c r="D15" s="8" t="s">
        <v>18</v>
      </c>
      <c r="F15" s="9">
        <f>F16+F17+F18</f>
        <v>0</v>
      </c>
    </row>
    <row r="16" spans="1:6" ht="15.75" x14ac:dyDescent="0.2">
      <c r="B16" s="53"/>
      <c r="D16" s="10" t="s">
        <v>12</v>
      </c>
      <c r="F16" s="25"/>
    </row>
    <row r="17" spans="2:6" ht="15.75" x14ac:dyDescent="0.2">
      <c r="B17" s="53"/>
      <c r="D17" s="10" t="s">
        <v>10</v>
      </c>
      <c r="F17" s="25"/>
    </row>
    <row r="18" spans="2:6" ht="15.75" x14ac:dyDescent="0.2">
      <c r="B18" s="53"/>
      <c r="D18" s="10" t="s">
        <v>11</v>
      </c>
      <c r="F18" s="25"/>
    </row>
    <row r="19" spans="2:6" ht="15.75" x14ac:dyDescent="0.2">
      <c r="B19" s="53"/>
      <c r="D19" s="8" t="s">
        <v>19</v>
      </c>
      <c r="F19" s="9">
        <f>F20+F21+F22+F23+F24</f>
        <v>0</v>
      </c>
    </row>
    <row r="20" spans="2:6" ht="15.75" x14ac:dyDescent="0.2">
      <c r="B20" s="53"/>
      <c r="D20" s="10" t="s">
        <v>67</v>
      </c>
      <c r="F20" s="25"/>
    </row>
    <row r="21" spans="2:6" ht="15.75" x14ac:dyDescent="0.2">
      <c r="B21" s="53"/>
      <c r="D21" s="10" t="s">
        <v>14</v>
      </c>
      <c r="F21" s="25"/>
    </row>
    <row r="22" spans="2:6" ht="15.75" x14ac:dyDescent="0.2">
      <c r="B22" s="53"/>
      <c r="D22" s="10" t="s">
        <v>15</v>
      </c>
      <c r="F22" s="25"/>
    </row>
    <row r="23" spans="2:6" ht="15.75" x14ac:dyDescent="0.2">
      <c r="B23" s="53"/>
      <c r="D23" s="10" t="s">
        <v>16</v>
      </c>
      <c r="F23" s="25"/>
    </row>
    <row r="24" spans="2:6" ht="15.75" x14ac:dyDescent="0.2">
      <c r="B24" s="53"/>
      <c r="D24" s="10" t="s">
        <v>17</v>
      </c>
      <c r="F24" s="25"/>
    </row>
    <row r="25" spans="2:6" ht="15.75" x14ac:dyDescent="0.2">
      <c r="B25" s="54"/>
      <c r="D25" s="8" t="s">
        <v>30</v>
      </c>
      <c r="F25" s="9">
        <f>F19+F15+F14</f>
        <v>0</v>
      </c>
    </row>
    <row r="27" spans="2:6" s="5" customFormat="1" ht="15.75" x14ac:dyDescent="0.2">
      <c r="F27" s="4"/>
    </row>
    <row r="29" spans="2:6" ht="15.75" x14ac:dyDescent="0.2">
      <c r="B29" s="55" t="s">
        <v>9</v>
      </c>
      <c r="D29" s="8" t="s">
        <v>20</v>
      </c>
      <c r="F29" s="9">
        <f>F30+F31+F32+F33</f>
        <v>0</v>
      </c>
    </row>
    <row r="30" spans="2:6" ht="15.75" x14ac:dyDescent="0.2">
      <c r="B30" s="55"/>
      <c r="D30" s="10" t="s">
        <v>21</v>
      </c>
      <c r="F30" s="25"/>
    </row>
    <row r="31" spans="2:6" ht="15.75" x14ac:dyDescent="0.2">
      <c r="B31" s="55"/>
      <c r="D31" s="10" t="s">
        <v>22</v>
      </c>
      <c r="F31" s="25"/>
    </row>
    <row r="32" spans="2:6" ht="15.75" x14ac:dyDescent="0.2">
      <c r="B32" s="55"/>
      <c r="D32" s="10" t="s">
        <v>23</v>
      </c>
      <c r="F32" s="25"/>
    </row>
    <row r="33" spans="1:6" ht="15.75" x14ac:dyDescent="0.2">
      <c r="B33" s="55"/>
      <c r="D33" s="10" t="s">
        <v>68</v>
      </c>
      <c r="F33" s="25"/>
    </row>
    <row r="34" spans="1:6" ht="15.75" x14ac:dyDescent="0.2">
      <c r="B34" s="55"/>
      <c r="D34" s="8" t="s">
        <v>24</v>
      </c>
      <c r="F34" s="9">
        <f>F35+F36+F37+F38</f>
        <v>0</v>
      </c>
    </row>
    <row r="35" spans="1:6" ht="15.75" x14ac:dyDescent="0.2">
      <c r="B35" s="55"/>
      <c r="D35" s="10" t="s">
        <v>25</v>
      </c>
      <c r="F35" s="25"/>
    </row>
    <row r="36" spans="1:6" ht="15.75" x14ac:dyDescent="0.2">
      <c r="B36" s="55"/>
      <c r="D36" s="10" t="s">
        <v>26</v>
      </c>
      <c r="F36" s="25"/>
    </row>
    <row r="37" spans="1:6" ht="15.75" x14ac:dyDescent="0.2">
      <c r="B37" s="55"/>
      <c r="D37" s="10" t="s">
        <v>27</v>
      </c>
      <c r="F37" s="25"/>
    </row>
    <row r="38" spans="1:6" ht="15.75" x14ac:dyDescent="0.2">
      <c r="B38" s="55"/>
      <c r="D38" s="10" t="s">
        <v>28</v>
      </c>
      <c r="F38" s="25"/>
    </row>
    <row r="39" spans="1:6" ht="15.75" x14ac:dyDescent="0.2">
      <c r="B39" s="55"/>
      <c r="D39" s="8" t="s">
        <v>29</v>
      </c>
      <c r="F39" s="9">
        <f>F34+F29</f>
        <v>0</v>
      </c>
    </row>
    <row r="40" spans="1:6" x14ac:dyDescent="0.2">
      <c r="F40" s="56" t="str">
        <f>IF(F39=D25,"","Сумата на актива да е равна на сумата на пасива")</f>
        <v>Сумата на актива да е равна на сумата на пасива</v>
      </c>
    </row>
    <row r="41" spans="1:6" ht="21" customHeight="1" x14ac:dyDescent="0.2">
      <c r="F41" s="57"/>
    </row>
    <row r="42" spans="1:6" ht="18.75" x14ac:dyDescent="0.2">
      <c r="A42" s="49" t="s">
        <v>88</v>
      </c>
      <c r="B42" s="49"/>
      <c r="C42" s="49"/>
      <c r="D42" s="49"/>
      <c r="E42" s="49"/>
      <c r="F42" s="49"/>
    </row>
    <row r="44" spans="1:6" s="5" customFormat="1" ht="15.75" x14ac:dyDescent="0.2">
      <c r="F44" s="4"/>
    </row>
    <row r="45" spans="1:6" ht="3" customHeight="1" x14ac:dyDescent="0.2"/>
    <row r="46" spans="1:6" ht="15.75" x14ac:dyDescent="0.2">
      <c r="D46" s="11" t="s">
        <v>59</v>
      </c>
      <c r="F46" s="25"/>
    </row>
    <row r="47" spans="1:6" ht="28.5" customHeight="1" x14ac:dyDescent="0.2">
      <c r="B47" s="12" t="s">
        <v>3</v>
      </c>
      <c r="D47" s="13" t="s">
        <v>31</v>
      </c>
      <c r="F47" s="25"/>
    </row>
    <row r="48" spans="1:6" ht="15.75" x14ac:dyDescent="0.2">
      <c r="B48" s="26" t="s">
        <v>0</v>
      </c>
      <c r="D48" s="13" t="s">
        <v>32</v>
      </c>
      <c r="F48" s="25"/>
    </row>
    <row r="49" spans="2:11" ht="15.75" x14ac:dyDescent="0.2">
      <c r="B49" s="14" t="s">
        <v>1</v>
      </c>
      <c r="C49" s="15"/>
      <c r="D49" s="16" t="s">
        <v>64</v>
      </c>
      <c r="E49" s="15"/>
      <c r="F49" s="17">
        <f>F48+F47+F46</f>
        <v>0</v>
      </c>
    </row>
    <row r="50" spans="2:11" ht="15.75" x14ac:dyDescent="0.2">
      <c r="B50" s="26" t="s">
        <v>2</v>
      </c>
      <c r="D50" s="13" t="s">
        <v>33</v>
      </c>
      <c r="F50" s="25"/>
    </row>
    <row r="51" spans="2:11" ht="15.75" x14ac:dyDescent="0.2">
      <c r="B51" s="26" t="s">
        <v>2</v>
      </c>
      <c r="D51" s="13" t="s">
        <v>6</v>
      </c>
      <c r="F51" s="25"/>
    </row>
    <row r="52" spans="2:11" ht="15.75" x14ac:dyDescent="0.2">
      <c r="B52" s="26" t="s">
        <v>2</v>
      </c>
      <c r="D52" s="13" t="s">
        <v>34</v>
      </c>
      <c r="F52" s="25"/>
    </row>
    <row r="53" spans="2:11" ht="15.75" x14ac:dyDescent="0.2">
      <c r="B53" s="18" t="s">
        <v>1</v>
      </c>
      <c r="D53" s="11" t="s">
        <v>86</v>
      </c>
      <c r="F53" s="9">
        <f>F49-F50-F51-F52</f>
        <v>0</v>
      </c>
    </row>
    <row r="54" spans="2:11" ht="15.75" x14ac:dyDescent="0.2">
      <c r="B54" s="26" t="s">
        <v>2</v>
      </c>
      <c r="D54" s="13" t="s">
        <v>35</v>
      </c>
      <c r="F54" s="25"/>
    </row>
    <row r="55" spans="2:11" ht="31.5" x14ac:dyDescent="0.2">
      <c r="B55" s="18" t="s">
        <v>1</v>
      </c>
      <c r="D55" s="11" t="s">
        <v>65</v>
      </c>
      <c r="F55" s="9">
        <f>F53-F54</f>
        <v>0</v>
      </c>
    </row>
    <row r="56" spans="2:11" ht="31.5" x14ac:dyDescent="0.2">
      <c r="B56" s="26" t="s">
        <v>0</v>
      </c>
      <c r="D56" s="13" t="s">
        <v>38</v>
      </c>
      <c r="F56" s="25"/>
      <c r="K56" s="27"/>
    </row>
    <row r="57" spans="2:11" ht="15.75" x14ac:dyDescent="0.2">
      <c r="B57" s="26" t="s">
        <v>2</v>
      </c>
      <c r="D57" s="13" t="s">
        <v>36</v>
      </c>
      <c r="F57" s="25"/>
    </row>
    <row r="58" spans="2:11" ht="15.75" x14ac:dyDescent="0.2">
      <c r="B58" s="26" t="s">
        <v>2</v>
      </c>
      <c r="D58" s="13" t="s">
        <v>37</v>
      </c>
      <c r="F58" s="25"/>
    </row>
    <row r="59" spans="2:11" ht="15.75" x14ac:dyDescent="0.2">
      <c r="B59" s="18" t="s">
        <v>1</v>
      </c>
      <c r="D59" s="11" t="s">
        <v>66</v>
      </c>
      <c r="F59" s="9">
        <f>F55+F56-F57-F58</f>
        <v>0</v>
      </c>
    </row>
    <row r="60" spans="2:11" ht="15.75" x14ac:dyDescent="0.2">
      <c r="B60" s="19" t="s">
        <v>0</v>
      </c>
      <c r="C60" s="15"/>
      <c r="D60" s="20" t="s">
        <v>39</v>
      </c>
      <c r="E60" s="15"/>
      <c r="F60" s="25"/>
    </row>
    <row r="61" spans="2:11" ht="15.75" x14ac:dyDescent="0.2">
      <c r="B61" s="19" t="s">
        <v>2</v>
      </c>
      <c r="C61" s="15"/>
      <c r="D61" s="20" t="s">
        <v>40</v>
      </c>
      <c r="E61" s="15"/>
      <c r="F61" s="25"/>
    </row>
    <row r="62" spans="2:11" ht="15.75" x14ac:dyDescent="0.2">
      <c r="B62" s="12" t="s">
        <v>3</v>
      </c>
      <c r="D62" s="13" t="s">
        <v>41</v>
      </c>
      <c r="F62" s="25"/>
    </row>
    <row r="63" spans="2:11" ht="15.75" x14ac:dyDescent="0.2">
      <c r="B63" s="18" t="s">
        <v>1</v>
      </c>
      <c r="D63" s="11" t="s">
        <v>45</v>
      </c>
      <c r="F63" s="9">
        <f>F59+F60-F61-F62</f>
        <v>0</v>
      </c>
    </row>
    <row r="65" spans="2:2" x14ac:dyDescent="0.2">
      <c r="B65" s="21" t="s">
        <v>5</v>
      </c>
    </row>
  </sheetData>
  <sheetProtection password="C737" sheet="1" objects="1" scenarios="1"/>
  <mergeCells count="6">
    <mergeCell ref="A42:F42"/>
    <mergeCell ref="A2:F2"/>
    <mergeCell ref="A10:F10"/>
    <mergeCell ref="B14:B25"/>
    <mergeCell ref="B29:B39"/>
    <mergeCell ref="F40:F41"/>
  </mergeCells>
  <dataValidations count="13">
    <dataValidation allowBlank="1" showInputMessage="1" showErrorMessage="1" prompt="Данъците се изваждат от печалбата или загубата. Отрицателни данъци трябва да се отразят с &quot;-&quot;." sqref="F62"/>
    <dataValidation allowBlank="1" showInputMessage="1" showErrorMessage="1" prompt="Промяната на запасите от продукция и незавършено производство се добавя към оперативния приход._x000a_Отрицателна промяна трябва да се отрази с &quot;-&quot;." sqref="F47"/>
    <dataValidation type="decimal" operator="greaterThanOrEqual" allowBlank="1" showInputMessage="1" showErrorMessage="1" error="Can not be a negative amount._x000a_Negative current assets have to be posted as liabilities." sqref="F20:F24">
      <formula1>0</formula1>
    </dataValidation>
    <dataValidation type="decimal" operator="greaterThanOrEqual" allowBlank="1" showInputMessage="1" showErrorMessage="1" error="Can not be a negative amount._x000a_Negative liabilities have to be posted as assets." sqref="F35:F38">
      <formula1>0</formula1>
    </dataValidation>
    <dataValidation type="decimal" operator="greaterThanOrEqual" allowBlank="1" showInputMessage="1" showErrorMessage="1" error="Can not be a negative amount." sqref="F16:F17">
      <formula1>0</formula1>
    </dataValidation>
    <dataValidation type="decimal" operator="greaterThanOrEqual" allowBlank="1" showInputMessage="1" showErrorMessage="1" error="Can not be a negative amount" sqref="F18">
      <formula1>0</formula1>
    </dataValidation>
    <dataValidation type="decimal" operator="greaterThanOrEqual" allowBlank="1" showInputMessage="1" showErrorMessage="1" error="Can not be a negative amount._x000a_Operating costs and charges are deducted from the OI." sqref="F50:F52">
      <formula1>0</formula1>
    </dataValidation>
    <dataValidation type="decimal" operator="greaterThanOrEqual" allowBlank="1" showInputMessage="1" showErrorMessage="1" error="Can not be a negative amount._x000a_Depreciation is deducted from the GOP/L." sqref="F54">
      <formula1>0</formula1>
    </dataValidation>
    <dataValidation type="decimal" operator="greaterThanOrEqual" allowBlank="1" showInputMessage="1" showErrorMessage="1" error="Can not be a negative amount._x000a_Negative financial income is to be posted as &quot;Interest paid&quot; or &quot;Similar charges&quot;." sqref="F56">
      <formula1>0</formula1>
    </dataValidation>
    <dataValidation type="decimal" operator="greaterThanOrEqual" allowBlank="1" showInputMessage="1" showErrorMessage="1" error="Can not be a negative amount._x000a_Negative interest paid is to be posted as &quot;Financial income and ...&quot;." sqref="F57">
      <formula1>0</formula1>
    </dataValidation>
    <dataValidation type="decimal" operator="greaterThanOrEqual" allowBlank="1" showInputMessage="1" showErrorMessage="1" error="Can not be a negative amount._x000a_Negative financial charges are to be posted as &quot;Financial income and ...&quot;." sqref="F58">
      <formula1>0</formula1>
    </dataValidation>
    <dataValidation type="decimal" operator="greaterThanOrEqual" allowBlank="1" showInputMessage="1" showErrorMessage="1" error="Can not be a negative amount._x000a_Negative extraordinary income is to be posted as &quot;Extraordinary charges&quot;." sqref="F60">
      <formula1>0</formula1>
    </dataValidation>
    <dataValidation type="decimal" operator="greaterThanOrEqual" allowBlank="1" showInputMessage="1" showErrorMessage="1" error="Can not be a negative amount._x000a_Negative extraordinary charges are to be posted as &quot;Extraordinary income&quot;." sqref="F6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topLeftCell="A34" workbookViewId="0">
      <selection activeCell="H42" sqref="H42"/>
    </sheetView>
  </sheetViews>
  <sheetFormatPr defaultRowHeight="12.75" x14ac:dyDescent="0.2"/>
  <cols>
    <col min="2" max="2" width="17.5703125" customWidth="1"/>
    <col min="7" max="7" width="6.7109375" customWidth="1"/>
    <col min="8" max="8" width="17.42578125" customWidth="1"/>
  </cols>
  <sheetData>
    <row r="1" spans="1:9" s="28" customFormat="1" x14ac:dyDescent="0.2">
      <c r="F1" s="59" t="s">
        <v>90</v>
      </c>
      <c r="G1" s="59"/>
      <c r="H1" s="59"/>
    </row>
    <row r="2" spans="1:9" x14ac:dyDescent="0.2">
      <c r="A2" s="1"/>
      <c r="F2" s="46"/>
      <c r="G2" s="46"/>
      <c r="H2" s="46"/>
    </row>
    <row r="3" spans="1:9" ht="18.75" x14ac:dyDescent="0.2">
      <c r="A3" s="58" t="s">
        <v>99</v>
      </c>
      <c r="B3" s="58"/>
      <c r="C3" s="58"/>
      <c r="D3" s="58"/>
      <c r="E3" s="58"/>
      <c r="F3" s="58"/>
      <c r="G3" s="58"/>
      <c r="H3" s="58"/>
      <c r="I3" s="45"/>
    </row>
    <row r="4" spans="1:9" ht="15.75" x14ac:dyDescent="0.2">
      <c r="A4" s="2" t="s">
        <v>49</v>
      </c>
      <c r="B4" s="1"/>
      <c r="C4" s="1"/>
      <c r="D4" s="1"/>
      <c r="E4" s="1"/>
      <c r="F4" s="1"/>
      <c r="G4" s="1"/>
      <c r="H4" s="1"/>
    </row>
    <row r="5" spans="1:9" x14ac:dyDescent="0.2">
      <c r="A5" s="1"/>
      <c r="B5" s="1"/>
      <c r="C5" s="1"/>
      <c r="D5" s="1"/>
      <c r="E5" s="1"/>
      <c r="F5" s="1"/>
      <c r="G5" s="1"/>
      <c r="H5" s="1"/>
    </row>
    <row r="6" spans="1:9" ht="12.6" customHeight="1" x14ac:dyDescent="0.2">
      <c r="A6" s="66" t="s">
        <v>52</v>
      </c>
      <c r="B6" s="68"/>
      <c r="C6" s="66" t="s">
        <v>56</v>
      </c>
      <c r="D6" s="67"/>
      <c r="E6" s="67"/>
      <c r="F6" s="67"/>
      <c r="G6" s="67"/>
      <c r="H6" s="68"/>
    </row>
    <row r="7" spans="1:9" ht="12.6" customHeight="1" x14ac:dyDescent="0.2">
      <c r="A7" s="69"/>
      <c r="B7" s="71"/>
      <c r="C7" s="69"/>
      <c r="D7" s="70"/>
      <c r="E7" s="70"/>
      <c r="F7" s="70"/>
      <c r="G7" s="70"/>
      <c r="H7" s="71"/>
    </row>
    <row r="8" spans="1:9" ht="15.6" customHeight="1" x14ac:dyDescent="0.2">
      <c r="A8" s="72" t="s">
        <v>73</v>
      </c>
      <c r="B8" s="76"/>
      <c r="C8" s="63" t="s">
        <v>70</v>
      </c>
      <c r="D8" s="64"/>
      <c r="E8" s="64"/>
      <c r="F8" s="64"/>
      <c r="G8" s="64"/>
      <c r="H8" s="65"/>
    </row>
    <row r="9" spans="1:9" ht="15.6" customHeight="1" x14ac:dyDescent="0.2">
      <c r="A9" s="74"/>
      <c r="B9" s="77"/>
      <c r="C9" s="60" t="s">
        <v>71</v>
      </c>
      <c r="D9" s="61"/>
      <c r="E9" s="61"/>
      <c r="F9" s="61"/>
      <c r="G9" s="61"/>
      <c r="H9" s="62"/>
    </row>
    <row r="10" spans="1:9" ht="15.6" customHeight="1" x14ac:dyDescent="0.2">
      <c r="A10" s="72" t="s">
        <v>72</v>
      </c>
      <c r="B10" s="76"/>
      <c r="C10" s="63" t="s">
        <v>61</v>
      </c>
      <c r="D10" s="64"/>
      <c r="E10" s="64"/>
      <c r="F10" s="64"/>
      <c r="G10" s="64"/>
      <c r="H10" s="65"/>
    </row>
    <row r="11" spans="1:9" ht="15.6" customHeight="1" x14ac:dyDescent="0.2">
      <c r="A11" s="74"/>
      <c r="B11" s="77"/>
      <c r="C11" s="60" t="s">
        <v>42</v>
      </c>
      <c r="D11" s="61"/>
      <c r="E11" s="61"/>
      <c r="F11" s="61"/>
      <c r="G11" s="61"/>
      <c r="H11" s="62"/>
    </row>
    <row r="12" spans="1:9" ht="15.6" customHeight="1" x14ac:dyDescent="0.2">
      <c r="A12" s="72" t="s">
        <v>43</v>
      </c>
      <c r="B12" s="73"/>
      <c r="C12" s="63" t="s">
        <v>54</v>
      </c>
      <c r="D12" s="64"/>
      <c r="E12" s="64"/>
      <c r="F12" s="64"/>
      <c r="G12" s="64"/>
      <c r="H12" s="65"/>
    </row>
    <row r="13" spans="1:9" ht="15.6" customHeight="1" x14ac:dyDescent="0.2">
      <c r="A13" s="74"/>
      <c r="B13" s="75"/>
      <c r="C13" s="60" t="s">
        <v>55</v>
      </c>
      <c r="D13" s="61"/>
      <c r="E13" s="61"/>
      <c r="F13" s="61"/>
      <c r="G13" s="61"/>
      <c r="H13" s="62"/>
    </row>
    <row r="14" spans="1:9" ht="15.6" customHeight="1" x14ac:dyDescent="0.2">
      <c r="A14" s="72" t="s">
        <v>91</v>
      </c>
      <c r="B14" s="76"/>
      <c r="C14" s="85" t="s">
        <v>86</v>
      </c>
      <c r="D14" s="86"/>
      <c r="E14" s="86"/>
      <c r="F14" s="86"/>
      <c r="G14" s="86"/>
      <c r="H14" s="87"/>
    </row>
    <row r="15" spans="1:9" ht="15.75" customHeight="1" x14ac:dyDescent="0.2">
      <c r="A15" s="74"/>
      <c r="B15" s="77"/>
      <c r="C15" s="60" t="s">
        <v>59</v>
      </c>
      <c r="D15" s="61"/>
      <c r="E15" s="61"/>
      <c r="F15" s="61"/>
      <c r="G15" s="61"/>
      <c r="H15" s="62"/>
    </row>
    <row r="16" spans="1:9" ht="15.6" customHeight="1" x14ac:dyDescent="0.2">
      <c r="A16" s="72" t="s">
        <v>74</v>
      </c>
      <c r="B16" s="76"/>
      <c r="C16" s="63" t="s">
        <v>60</v>
      </c>
      <c r="D16" s="64"/>
      <c r="E16" s="64"/>
      <c r="F16" s="64"/>
      <c r="G16" s="64"/>
      <c r="H16" s="65"/>
    </row>
    <row r="17" spans="1:8" ht="18.600000000000001" customHeight="1" x14ac:dyDescent="0.2">
      <c r="A17" s="74"/>
      <c r="B17" s="77"/>
      <c r="C17" s="60" t="s">
        <v>59</v>
      </c>
      <c r="D17" s="61"/>
      <c r="E17" s="61"/>
      <c r="F17" s="61"/>
      <c r="G17" s="61"/>
      <c r="H17" s="62"/>
    </row>
    <row r="18" spans="1:8" x14ac:dyDescent="0.2">
      <c r="A18" s="3"/>
      <c r="B18" s="1"/>
      <c r="C18" s="1"/>
      <c r="D18" s="1"/>
      <c r="E18" s="1"/>
      <c r="F18" s="1"/>
      <c r="G18" s="1"/>
      <c r="H18" s="1"/>
    </row>
    <row r="20" spans="1:8" ht="15.6" customHeight="1" x14ac:dyDescent="0.2">
      <c r="A20" s="66" t="s">
        <v>52</v>
      </c>
      <c r="B20" s="68"/>
      <c r="C20" s="88" t="s">
        <v>53</v>
      </c>
      <c r="D20" s="89"/>
      <c r="E20" s="90" t="s">
        <v>51</v>
      </c>
      <c r="F20" s="90"/>
      <c r="G20" s="90"/>
      <c r="H20" s="48" t="s">
        <v>44</v>
      </c>
    </row>
    <row r="21" spans="1:8" ht="15.75" x14ac:dyDescent="0.2">
      <c r="A21" s="69"/>
      <c r="B21" s="71"/>
      <c r="C21" s="88">
        <v>0</v>
      </c>
      <c r="D21" s="89"/>
      <c r="E21" s="90">
        <v>1</v>
      </c>
      <c r="F21" s="90"/>
      <c r="G21" s="90"/>
      <c r="H21" s="48">
        <v>2</v>
      </c>
    </row>
    <row r="22" spans="1:8" ht="19.5" customHeight="1" x14ac:dyDescent="0.25">
      <c r="A22" s="96" t="s">
        <v>73</v>
      </c>
      <c r="B22" s="97"/>
      <c r="C22" s="98" t="s">
        <v>82</v>
      </c>
      <c r="D22" s="99"/>
      <c r="E22" s="98" t="s">
        <v>81</v>
      </c>
      <c r="F22" s="104"/>
      <c r="G22" s="99"/>
      <c r="H22" s="26" t="s">
        <v>69</v>
      </c>
    </row>
    <row r="23" spans="1:8" ht="19.5" customHeight="1" x14ac:dyDescent="0.2">
      <c r="A23" s="96" t="s">
        <v>72</v>
      </c>
      <c r="B23" s="97"/>
      <c r="C23" s="83" t="s">
        <v>62</v>
      </c>
      <c r="D23" s="84"/>
      <c r="E23" s="83" t="s">
        <v>63</v>
      </c>
      <c r="F23" s="105"/>
      <c r="G23" s="84"/>
      <c r="H23" s="26" t="s">
        <v>46</v>
      </c>
    </row>
    <row r="24" spans="1:8" ht="19.5" customHeight="1" x14ac:dyDescent="0.2">
      <c r="A24" s="96" t="s">
        <v>43</v>
      </c>
      <c r="B24" s="97"/>
      <c r="C24" s="80" t="s">
        <v>79</v>
      </c>
      <c r="D24" s="81"/>
      <c r="E24" s="80" t="s">
        <v>83</v>
      </c>
      <c r="F24" s="82"/>
      <c r="G24" s="81"/>
      <c r="H24" s="26" t="s">
        <v>75</v>
      </c>
    </row>
    <row r="25" spans="1:8" ht="34.5" customHeight="1" x14ac:dyDescent="0.2">
      <c r="A25" s="96" t="s">
        <v>91</v>
      </c>
      <c r="B25" s="97"/>
      <c r="C25" s="83" t="s">
        <v>80</v>
      </c>
      <c r="D25" s="84"/>
      <c r="E25" s="80" t="s">
        <v>84</v>
      </c>
      <c r="F25" s="82"/>
      <c r="G25" s="81"/>
      <c r="H25" s="26" t="s">
        <v>76</v>
      </c>
    </row>
    <row r="26" spans="1:8" ht="19.5" customHeight="1" x14ac:dyDescent="0.2">
      <c r="A26" s="96" t="s">
        <v>74</v>
      </c>
      <c r="B26" s="97"/>
      <c r="C26" s="83" t="s">
        <v>78</v>
      </c>
      <c r="D26" s="84"/>
      <c r="E26" s="80" t="s">
        <v>85</v>
      </c>
      <c r="F26" s="82"/>
      <c r="G26" s="81"/>
      <c r="H26" s="26" t="s">
        <v>77</v>
      </c>
    </row>
    <row r="27" spans="1:8" ht="14.25" customHeight="1" x14ac:dyDescent="0.2"/>
    <row r="28" spans="1:8" ht="15.75" x14ac:dyDescent="0.2">
      <c r="A28" s="30" t="s">
        <v>57</v>
      </c>
      <c r="B28" s="31"/>
      <c r="C28" s="31"/>
      <c r="D28" s="31"/>
      <c r="E28" s="31"/>
      <c r="F28" s="31"/>
      <c r="G28" s="32"/>
      <c r="H28" s="32"/>
    </row>
    <row r="29" spans="1:8" x14ac:dyDescent="0.2">
      <c r="A29" s="32"/>
      <c r="B29" s="32"/>
      <c r="C29" s="32"/>
      <c r="D29" s="32"/>
      <c r="E29" s="32"/>
      <c r="F29" s="32"/>
      <c r="G29" s="32"/>
      <c r="H29" s="32"/>
    </row>
    <row r="30" spans="1:8" ht="15.75" x14ac:dyDescent="0.2">
      <c r="A30" s="115" t="s">
        <v>52</v>
      </c>
      <c r="B30" s="116"/>
      <c r="C30" s="109" t="s">
        <v>47</v>
      </c>
      <c r="D30" s="110"/>
      <c r="E30" s="109" t="s">
        <v>50</v>
      </c>
      <c r="F30" s="111"/>
      <c r="G30" s="110"/>
      <c r="H30" s="42" t="s">
        <v>48</v>
      </c>
    </row>
    <row r="31" spans="1:8" ht="12.95" customHeight="1" x14ac:dyDescent="0.2">
      <c r="A31" s="117"/>
      <c r="B31" s="118"/>
      <c r="C31" s="33"/>
      <c r="D31" s="34"/>
      <c r="E31" s="33"/>
      <c r="F31" s="35"/>
      <c r="G31" s="36"/>
      <c r="H31" s="43"/>
    </row>
    <row r="32" spans="1:8" ht="19.5" customHeight="1" x14ac:dyDescent="0.2">
      <c r="A32" s="102" t="s">
        <v>73</v>
      </c>
      <c r="B32" s="103"/>
      <c r="C32" s="94" t="str">
        <f>IF('Финансови данни'!F19=0,"-",IF('Финансови данни'!F37+'Финансови данни'!F38=0,2,'Финансови данни'!F19/('Финансови данни'!F37+'Финансови данни'!F38)))</f>
        <v>-</v>
      </c>
      <c r="D32" s="95"/>
      <c r="E32" s="78" t="str">
        <f>IF(C32="-","-",IF(C32&lt;1,"Слаб",IF(C32&gt;1.5,"Добър","Приемлив")))</f>
        <v>-</v>
      </c>
      <c r="F32" s="79"/>
      <c r="G32" s="79"/>
      <c r="H32" s="44" t="str">
        <f>IF(E32="Слаб",0,IF(E32="Приемлив",1,IF(E32="Добър",2,"-")))</f>
        <v>-</v>
      </c>
    </row>
    <row r="33" spans="1:8" ht="19.5" customHeight="1" x14ac:dyDescent="0.2">
      <c r="A33" s="100" t="s">
        <v>72</v>
      </c>
      <c r="B33" s="101"/>
      <c r="C33" s="94" t="str">
        <f>IF('Финансови данни'!F21+'Финансови данни'!F23=0,"-",IF('Финансови данни'!F37+'Финансови данни'!F38=0,2,('Финансови данни'!F21+'Финансови данни'!F23)/('Финансови данни'!F37+'Финансови данни'!F38)))</f>
        <v>-</v>
      </c>
      <c r="D33" s="95"/>
      <c r="E33" s="78" t="str">
        <f>IF(C33="-","-",IF(C33&lt;0.5,"Слаб",IF(C33&gt;1,"Добър","Приемлив")))</f>
        <v>-</v>
      </c>
      <c r="F33" s="79"/>
      <c r="G33" s="79"/>
      <c r="H33" s="44" t="str">
        <f>IF(E33="Слаб",0,IF(E33="Приемлив",1,IF(E33="Добър",2,"-")))</f>
        <v>-</v>
      </c>
    </row>
    <row r="34" spans="1:8" ht="19.5" customHeight="1" x14ac:dyDescent="0.2">
      <c r="A34" s="102" t="s">
        <v>43</v>
      </c>
      <c r="B34" s="103"/>
      <c r="C34" s="94" t="str">
        <f>IF('Финансови данни'!F29=0,"-",IF('Финансови данни'!F25=0,0,'Финансови данни'!F29/'Финансови данни'!F25))</f>
        <v>-</v>
      </c>
      <c r="D34" s="95"/>
      <c r="E34" s="78" t="str">
        <f>IF(C34="-","-",IF(C34&lt;0.3,"Слаб",IF(C34&gt;0.5,"Добър","Приемлив")))</f>
        <v>-</v>
      </c>
      <c r="F34" s="79"/>
      <c r="G34" s="79"/>
      <c r="H34" s="44" t="str">
        <f>IF(E34="Слаб",0,IF(E34="Приемлив",1,IF(E34="Добър",2,"-")))</f>
        <v>-</v>
      </c>
    </row>
    <row r="35" spans="1:8" s="29" customFormat="1" ht="34.5" customHeight="1" x14ac:dyDescent="0.2">
      <c r="A35" s="102" t="s">
        <v>91</v>
      </c>
      <c r="B35" s="103"/>
      <c r="C35" s="112" t="str">
        <f>IF('Финансови данни'!F53=0,"-",IF('Финансови данни'!F46=0,0,'Финансови данни'!F53/'Финансови данни'!F46))</f>
        <v>-</v>
      </c>
      <c r="D35" s="113"/>
      <c r="E35" s="78" t="str">
        <f>IF(C35="-","-",IF(C35&lt;0.05,"Слаб",IF(C35&gt;0.1,"Добър","Приемлив")))</f>
        <v>-</v>
      </c>
      <c r="F35" s="79"/>
      <c r="G35" s="114"/>
      <c r="H35" s="41" t="str">
        <f>IF(E35="Слаб",0,IF(E35="Приемлив",1,IF(E35="Добър",2,"-")))</f>
        <v>-</v>
      </c>
    </row>
    <row r="36" spans="1:8" s="29" customFormat="1" ht="19.5" customHeight="1" x14ac:dyDescent="0.2">
      <c r="A36" s="100" t="s">
        <v>74</v>
      </c>
      <c r="B36" s="101"/>
      <c r="C36" s="94" t="str">
        <f>IF('Финансови данни'!F63=0,"-",IF('Финансови данни'!F46=0,0,'Финансови данни'!F63/'Финансови данни'!F46))</f>
        <v>-</v>
      </c>
      <c r="D36" s="95"/>
      <c r="E36" s="106" t="str">
        <f>IF(C36="-","-",IF(C36&lt;0.02,"Слаб",IF(C36&gt;0.05,"Добър","Приемлив")))</f>
        <v>-</v>
      </c>
      <c r="F36" s="107"/>
      <c r="G36" s="108"/>
      <c r="H36" s="44" t="str">
        <f>IF(E36="Слаб",0,IF(E36="Приемлив",1,IF(E36="Добър",2,"-")))</f>
        <v>-</v>
      </c>
    </row>
    <row r="37" spans="1:8" ht="20.25" customHeight="1" x14ac:dyDescent="0.25">
      <c r="A37" s="91" t="s">
        <v>58</v>
      </c>
      <c r="B37" s="91"/>
      <c r="C37" s="92"/>
      <c r="D37" s="93"/>
      <c r="E37" s="37"/>
      <c r="F37" s="38"/>
      <c r="G37" s="39"/>
      <c r="H37" s="41" t="str">
        <f>IF(SUM(H32:H36)=0,"-",SUM(H32:H36))</f>
        <v>-</v>
      </c>
    </row>
    <row r="38" spans="1:8" x14ac:dyDescent="0.2">
      <c r="A38" s="32"/>
      <c r="B38" s="32"/>
      <c r="C38" s="32"/>
      <c r="D38" s="32"/>
      <c r="E38" s="32"/>
      <c r="F38" s="32"/>
      <c r="G38" s="32"/>
      <c r="H38" s="32"/>
    </row>
    <row r="39" spans="1:8" x14ac:dyDescent="0.2">
      <c r="A39" t="s">
        <v>94</v>
      </c>
    </row>
    <row r="42" spans="1:8" x14ac:dyDescent="0.2">
      <c r="E42" s="47" t="s">
        <v>96</v>
      </c>
    </row>
    <row r="43" spans="1:8" x14ac:dyDescent="0.2">
      <c r="E43" s="47"/>
    </row>
    <row r="44" spans="1:8" x14ac:dyDescent="0.2">
      <c r="F44" s="47" t="s">
        <v>97</v>
      </c>
    </row>
    <row r="45" spans="1:8" x14ac:dyDescent="0.2">
      <c r="A45" t="s">
        <v>95</v>
      </c>
    </row>
    <row r="47" spans="1:8" x14ac:dyDescent="0.2">
      <c r="G47" t="s">
        <v>98</v>
      </c>
    </row>
  </sheetData>
  <sheetProtection password="C737" sheet="1" selectLockedCells="1"/>
  <mergeCells count="59">
    <mergeCell ref="E22:G22"/>
    <mergeCell ref="C23:D23"/>
    <mergeCell ref="E23:G23"/>
    <mergeCell ref="A36:B36"/>
    <mergeCell ref="C26:D26"/>
    <mergeCell ref="E26:G26"/>
    <mergeCell ref="A32:B32"/>
    <mergeCell ref="E36:G36"/>
    <mergeCell ref="C30:D30"/>
    <mergeCell ref="E30:G30"/>
    <mergeCell ref="C35:D35"/>
    <mergeCell ref="E35:G35"/>
    <mergeCell ref="A30:B31"/>
    <mergeCell ref="C32:D32"/>
    <mergeCell ref="E32:G32"/>
    <mergeCell ref="E34:G34"/>
    <mergeCell ref="A37:B37"/>
    <mergeCell ref="C37:D37"/>
    <mergeCell ref="C36:D36"/>
    <mergeCell ref="A22:B22"/>
    <mergeCell ref="A23:B23"/>
    <mergeCell ref="A24:B24"/>
    <mergeCell ref="A25:B25"/>
    <mergeCell ref="A26:B26"/>
    <mergeCell ref="C22:D22"/>
    <mergeCell ref="A33:B33"/>
    <mergeCell ref="A34:B34"/>
    <mergeCell ref="A35:B35"/>
    <mergeCell ref="C34:D34"/>
    <mergeCell ref="C33:D33"/>
    <mergeCell ref="A14:B15"/>
    <mergeCell ref="A16:B17"/>
    <mergeCell ref="A20:B21"/>
    <mergeCell ref="C16:H16"/>
    <mergeCell ref="C14:H14"/>
    <mergeCell ref="C15:H15"/>
    <mergeCell ref="C17:H17"/>
    <mergeCell ref="C20:D20"/>
    <mergeCell ref="E20:G20"/>
    <mergeCell ref="C21:D21"/>
    <mergeCell ref="E21:G21"/>
    <mergeCell ref="E33:G33"/>
    <mergeCell ref="C24:D24"/>
    <mergeCell ref="E24:G24"/>
    <mergeCell ref="C25:D25"/>
    <mergeCell ref="E25:G25"/>
    <mergeCell ref="A3:H3"/>
    <mergeCell ref="F1:H1"/>
    <mergeCell ref="C13:H13"/>
    <mergeCell ref="C12:H12"/>
    <mergeCell ref="C11:H11"/>
    <mergeCell ref="C10:H10"/>
    <mergeCell ref="C6:H7"/>
    <mergeCell ref="A12:B13"/>
    <mergeCell ref="A6:B7"/>
    <mergeCell ref="A10:B11"/>
    <mergeCell ref="A8:B9"/>
    <mergeCell ref="C8:H8"/>
    <mergeCell ref="C9:H9"/>
  </mergeCells>
  <conditionalFormatting sqref="C35">
    <cfRule type="cellIs" dxfId="2" priority="3" stopIfTrue="1" operator="equal">
      <formula>"Error: D1 &lt; 0"</formula>
    </cfRule>
  </conditionalFormatting>
  <conditionalFormatting sqref="C36">
    <cfRule type="cellIs" dxfId="1" priority="2" stopIfTrue="1" operator="equal">
      <formula>"Error: D1 &lt; 0"</formula>
    </cfRule>
  </conditionalFormatting>
  <conditionalFormatting sqref="E35:E36">
    <cfRule type="cellIs" dxfId="0" priority="4" stopIfTrue="1" operator="equal">
      <formula>"See pop-up below"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p k l U s T f V S K o A A A A + A A A A B I A H A B D b 2 5 m a W c v U G F j a 2 F n Z S 5 4 b W w g o h g A K K A U A A A A A A A A A A A A A A A A A A A A A A A A A A A A h Y / N C o J A G E V f R W b v / K i B y O c I t W i T E A T R 1 s Z p H N I x d G x 8 t x Y 9 U q + Q U F a 7 l v d w F u c + b n f I x q b 2 r r L r d W t S x D B F n j S i L b V R K R r s y Y 9 R x m F b i H O h p D f J p k / G v k x R Z e 0 l I c Q 5 h 1 2 I 2 0 6 R g F J G D v l m J y r Z F O g j 6 / + y r 0 1 v C y M k 4 r B / x f A A R w x H i 5 j h k D I g M 4 Z c m 6 8 S T M W Y A v m B s B p q O 3 S S H 5 W / X A O Z J 5 D 3 C / 4 E U E s D B B Q A A g A I A D a Z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m S V S K I p H u A 4 A A A A R A A A A E w A c A E Z v c m 1 1 b G F z L 1 N l Y 3 R p b 2 4 x L m 0 g o h g A K K A U A A A A A A A A A A A A A A A A A A A A A A A A A A A A K 0 5 N L s n M z 1 M I h t C G 1 g B Q S w E C L Q A U A A I A C A A 2 m S V S x N 9 V I q g A A A D 4 A A A A E g A A A A A A A A A A A A A A A A A A A A A A Q 2 9 u Z m l n L 1 B h Y 2 t h Z 2 U u e G 1 s U E s B A i 0 A F A A C A A g A N p k l U g / K 6 a u k A A A A 6 Q A A A B M A A A A A A A A A A A A A A A A A 9 A A A A F t D b 2 5 0 Z W 5 0 X 1 R 5 c G V z X S 5 4 b W x Q S w E C L Q A U A A I A C A A 2 m S V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f o v g 6 r E + k q n x E f 7 I 7 x S V Q A A A A A C A A A A A A A Q Z g A A A A E A A C A A A A D K N L Q h O Z 5 2 / A 7 j E 6 3 g k L g J C c t V 3 v / w o G V l f s c Q T 6 1 Z A Q A A A A A O g A A A A A I A A C A A A A B J j P Q 8 7 z j P P q 2 W 2 u M 2 h F 5 f R y h k E i i T P s N 7 Z H F r 4 I C Y B V A A A A D Q 3 1 v x o h + M 8 g U q 3 2 H k 4 t 4 L G Q D v V 0 b d k V t / v s D K G V H D a O 4 H U N S x L 0 3 o y E m C K 7 n j X c R X R N c J Y 7 M N k I + O P C Z 7 U Y + g O q v 9 H i m 0 0 a r f W I 3 B P l F N m k A A A A A o g u 7 c F Z Y z 1 7 J 8 U f j 3 A h o p 7 s 9 1 U c E k A 8 B A B 6 i E Z F W A 3 N D Z 7 N 7 x c 9 L 4 g W 4 r b r F M l M k Z N v A f b 8 z x 0 p k W n e p R z y h R < / D a t a M a s h u p > 
</file>

<file path=customXml/itemProps1.xml><?xml version="1.0" encoding="utf-8"?>
<ds:datastoreItem xmlns:ds="http://schemas.openxmlformats.org/officeDocument/2006/customXml" ds:itemID="{38EE38B2-ACF7-49CB-861E-FADFA58BB3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Финансови данни</vt:lpstr>
      <vt:lpstr>Оценка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2016-01-07T16:46:11Z</dcterms:created>
  <dcterms:modified xsi:type="dcterms:W3CDTF">2021-06-04T06:51:27Z</dcterms:modified>
</cp:coreProperties>
</file>