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<sst xmlns="http://schemas.openxmlformats.org/spreadsheetml/2006/main" count="29" uniqueCount="18">
  <si>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code</t>
  </si>
  <si>
    <t xml:space="preserve">ARNA</t>
  </si>
  <si>
    <t xml:space="preserve">year</t>
  </si>
  <si>
    <t xml:space="preserve">Cash</t>
  </si>
  <si>
    <t xml:space="preserve">Receivables</t>
  </si>
  <si>
    <t xml:space="preserve">Inventories</t>
  </si>
  <si>
    <t xml:space="preserve">Fixed Asset</t>
  </si>
  <si>
    <t xml:space="preserve">ST Liabilities</t>
  </si>
  <si>
    <t xml:space="preserve">LT Liabilites</t>
  </si>
  <si>
    <t xml:space="preserve">Share outstanding</t>
  </si>
  <si>
    <t xml:space="preserve">Revenue</t>
  </si>
  <si>
    <t xml:space="preserve">Gross profit</t>
  </si>
  <si>
    <t xml:space="preserve">Operating Profit</t>
  </si>
  <si>
    <t xml:space="preserve">Net Profit</t>
  </si>
  <si>
    <t xml:space="preserve">Customer Cashflow</t>
  </si>
  <si>
    <t xml:space="preserve">Operating Cashflow</t>
  </si>
  <si>
    <t xml:space="preserve">Investing Cash flow</t>
  </si>
  <si>
    <t xml:space="preserve">Financing Cashflow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</si>
</sst>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p]#,##0"/>
    <numFmt numFmtId="166" formatCode="General"/>
    <numFmt numFmtId="167" formatCode="_(* #,##0_);_(* \(#,##0\);_(* \-_);_(@_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ont>
        <color rgb="FFFF0000"/>
      </font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2" activeCellId="0" sqref="E2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1.39"/>
    <col collapsed="false" customWidth="true" hidden="false" outlineLevel="0" max="3" min="3" style="0" width="25.14"/>
    <col collapsed="false" customWidth="true" hidden="false" outlineLevel="0" max="4" min="4" style="0" width="20.56"/>
    <col collapsed="false" customWidth="true" hidden="false" outlineLevel="0" max="5" min="5" style="0" width="25.98"/>
    <col collapsed="false" customWidth="true" hidden="false" outlineLevel="0" max="6" min="6" style="0" width="25.14"/>
  </cols>
  <sheetData>
    <row r="1" customFormat="false" ht="15.65" hidden="false" customHeight="false" outlineLevel="0" collapsed="false">
      <c r="A1" s="1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</row>
    <row r="2" customFormat="false" ht="15.65" hidden="false" customHeight="false" outlineLevel="0" collapsed="false">
      <c r="A2" s="1" t="s">
        <v>2</v>
      </c>
      <c r="B2" s="0" t="n">
        <v>2022</v>
      </c>
      <c r="C2" s="0" t="n">
        <v>2021</v>
      </c>
      <c r="D2" s="0" t="n">
        <v>2020</v>
      </c>
      <c r="E2" s="0" t="n">
        <v>2019</v>
      </c>
      <c r="F2" s="0" t="n">
        <v>2018</v>
      </c>
    </row>
    <row r="3" customFormat="false" ht="15.65" hidden="false" customHeight="false" outlineLevel="0" collapsed="false">
      <c r="A3" s="2" t="s">
        <v>3</v>
      </c>
      <c r="B3" s="3" t="n">
        <v>460117587652</v>
      </c>
      <c r="C3" s="4" t="n">
        <v>602550379682</v>
      </c>
      <c r="D3" s="3" t="n">
        <v>435881790280</v>
      </c>
      <c r="E3" s="3" t="n">
        <v>348977786130</v>
      </c>
      <c r="F3" s="5" t="n">
        <v>192813271612</v>
      </c>
      <c r="G3" s="6"/>
      <c r="H3" s="6"/>
      <c r="I3" s="6"/>
    </row>
    <row r="4" customFormat="false" ht="15.65" hidden="false" customHeight="false" outlineLevel="0" collapsed="false">
      <c r="A4" s="2" t="s">
        <v>4</v>
      </c>
      <c r="B4" s="7" t="n">
        <f aca="false">41109741411+696157870971+15679752252</f>
        <v>752947364634</v>
      </c>
      <c r="C4" s="3" t="n">
        <f aca="false">35752013917+645746213801+953025114</f>
        <v>682451252832</v>
      </c>
      <c r="D4" s="3" t="n">
        <f aca="false">37334730323+577258937189+1413912149</f>
        <v>616007579661</v>
      </c>
      <c r="E4" s="3" t="n">
        <f aca="false">28044819399+494132691237+1686278206</f>
        <v>523863788842</v>
      </c>
      <c r="F4" s="5" t="n">
        <f aca="false">21962959354+480061330487+1821247242</f>
        <v>503845537083</v>
      </c>
      <c r="G4" s="6"/>
      <c r="H4" s="6"/>
      <c r="I4" s="6"/>
    </row>
    <row r="5" customFormat="false" ht="15.65" hidden="false" customHeight="false" outlineLevel="0" collapsed="false">
      <c r="A5" s="2" t="s">
        <v>5</v>
      </c>
      <c r="B5" s="3" t="n">
        <v>176461361446</v>
      </c>
      <c r="C5" s="3" t="n">
        <v>158724777219</v>
      </c>
      <c r="D5" s="3" t="n">
        <v>122126018084</v>
      </c>
      <c r="E5" s="3" t="n">
        <v>93726557117</v>
      </c>
      <c r="F5" s="5" t="n">
        <v>123729877593</v>
      </c>
      <c r="G5" s="6"/>
      <c r="H5" s="6"/>
      <c r="I5" s="6"/>
    </row>
    <row r="6" customFormat="false" ht="15.65" hidden="false" customHeight="false" outlineLevel="0" collapsed="false">
      <c r="A6" s="2" t="s">
        <v>6</v>
      </c>
      <c r="B6" s="3" t="n">
        <v>769639973409</v>
      </c>
      <c r="C6" s="3" t="n">
        <v>766149629601</v>
      </c>
      <c r="D6" s="3" t="n">
        <v>767222504498</v>
      </c>
      <c r="E6" s="3" t="n">
        <v>799758119934</v>
      </c>
      <c r="F6" s="5" t="n">
        <v>795547807911</v>
      </c>
      <c r="G6" s="6"/>
      <c r="H6" s="6"/>
      <c r="I6" s="6"/>
    </row>
    <row r="7" customFormat="false" ht="15.65" hidden="false" customHeight="false" outlineLevel="0" collapsed="false">
      <c r="A7" s="2" t="s">
        <v>7</v>
      </c>
      <c r="B7" s="3" t="n">
        <v>594899417076</v>
      </c>
      <c r="C7" s="3" t="n">
        <v>604446106477</v>
      </c>
      <c r="D7" s="3" t="n">
        <v>602572382597</v>
      </c>
      <c r="E7" s="3" t="n">
        <v>562004316020</v>
      </c>
      <c r="F7" s="5" t="n">
        <v>476647908156</v>
      </c>
      <c r="G7" s="6"/>
      <c r="H7" s="6"/>
      <c r="I7" s="6"/>
    </row>
    <row r="8" customFormat="false" ht="15.65" hidden="false" customHeight="false" outlineLevel="0" collapsed="false">
      <c r="A8" s="2" t="s">
        <v>8</v>
      </c>
      <c r="B8" s="3" t="n">
        <v>68541469088</v>
      </c>
      <c r="C8" s="3" t="n">
        <v>65907083849</v>
      </c>
      <c r="D8" s="3" t="n">
        <v>62829255200</v>
      </c>
      <c r="E8" s="3" t="n">
        <v>60350990723</v>
      </c>
      <c r="F8" s="5" t="n">
        <v>79661648470</v>
      </c>
      <c r="G8" s="6"/>
      <c r="H8" s="6"/>
      <c r="I8" s="6"/>
    </row>
    <row r="9" customFormat="false" ht="15.65" hidden="false" customHeight="false" outlineLevel="0" collapsed="false">
      <c r="A9" s="2" t="s">
        <v>9</v>
      </c>
      <c r="B9" s="3" t="n">
        <v>7340000000</v>
      </c>
      <c r="C9" s="3" t="n">
        <v>7340000000</v>
      </c>
      <c r="D9" s="3" t="n">
        <v>7340000000</v>
      </c>
      <c r="E9" s="3" t="n">
        <v>7340000000</v>
      </c>
      <c r="F9" s="3" t="n">
        <v>7340000000</v>
      </c>
      <c r="G9" s="8"/>
      <c r="H9" s="8"/>
      <c r="I9" s="8"/>
    </row>
    <row r="10" customFormat="false" ht="15.65" hidden="false" customHeight="false" outlineLevel="0" collapsed="false">
      <c r="A10" s="1" t="s">
        <v>0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</row>
    <row r="11" customFormat="false" ht="15.65" hidden="false" customHeight="false" outlineLevel="0" collapsed="false">
      <c r="A11" s="1" t="s">
        <v>2</v>
      </c>
      <c r="B11" s="0" t="n">
        <v>2022</v>
      </c>
      <c r="C11" s="0" t="n">
        <v>2021</v>
      </c>
      <c r="D11" s="0" t="n">
        <v>2020</v>
      </c>
      <c r="E11" s="0" t="n">
        <v>2019</v>
      </c>
      <c r="F11" s="9" t="n">
        <v>2018</v>
      </c>
    </row>
    <row r="12" customFormat="false" ht="15.65" hidden="false" customHeight="false" outlineLevel="0" collapsed="false">
      <c r="A12" s="2" t="s">
        <v>10</v>
      </c>
      <c r="B12" s="3" t="n">
        <v>1358072809102</v>
      </c>
      <c r="C12" s="3" t="n">
        <v>1246881552256</v>
      </c>
      <c r="D12" s="3" t="n">
        <v>2211743593136</v>
      </c>
      <c r="E12" s="3" t="n">
        <v>2151801131686</v>
      </c>
      <c r="F12" s="5" t="n">
        <v>1971478070171</v>
      </c>
      <c r="G12" s="6"/>
      <c r="H12" s="6"/>
      <c r="I12" s="6"/>
    </row>
    <row r="13" customFormat="false" ht="15.65" hidden="false" customHeight="false" outlineLevel="0" collapsed="false">
      <c r="A13" s="2" t="s">
        <v>11</v>
      </c>
      <c r="B13" s="3" t="n">
        <v>552994088309</v>
      </c>
      <c r="C13" s="3" t="n">
        <v>441023900297</v>
      </c>
      <c r="D13" s="3" t="n">
        <v>703007168785</v>
      </c>
      <c r="E13" s="0" t="n">
        <v>568659090420</v>
      </c>
      <c r="F13" s="0" t="n">
        <v>471898373820</v>
      </c>
      <c r="G13" s="6"/>
      <c r="H13" s="6"/>
      <c r="I13" s="6"/>
    </row>
    <row r="14" customFormat="false" ht="15.65" hidden="false" customHeight="false" outlineLevel="0" collapsed="false">
      <c r="A14" s="2" t="s">
        <v>12</v>
      </c>
      <c r="B14" s="3" t="n">
        <v>396682262673</v>
      </c>
      <c r="C14" s="3" t="n">
        <v>286476410055</v>
      </c>
      <c r="D14" s="3" t="n">
        <v>420626406830</v>
      </c>
      <c r="E14" s="3" t="n">
        <v>291607365374</v>
      </c>
      <c r="F14" s="5" t="n">
        <v>211729940176</v>
      </c>
      <c r="G14" s="6"/>
      <c r="H14" s="6"/>
      <c r="I14" s="6"/>
    </row>
    <row r="15" customFormat="false" ht="15.65" hidden="false" customHeight="false" outlineLevel="0" collapsed="false">
      <c r="A15" s="2" t="s">
        <v>13</v>
      </c>
      <c r="B15" s="3" t="n">
        <v>309094660525</v>
      </c>
      <c r="C15" s="3" t="n">
        <v>223343052708</v>
      </c>
      <c r="D15" s="3" t="n">
        <v>316587774083</v>
      </c>
      <c r="E15" s="3" t="n">
        <v>200335000295</v>
      </c>
      <c r="F15" s="5" t="n">
        <v>158891252212</v>
      </c>
      <c r="G15" s="6"/>
      <c r="H15" s="6"/>
      <c r="I15" s="6"/>
    </row>
    <row r="16" customFormat="false" ht="15.65" hidden="false" customHeight="false" outlineLevel="0" collapsed="false">
      <c r="A16" s="2" t="s">
        <v>14</v>
      </c>
      <c r="B16" s="3" t="n">
        <v>1302407603190</v>
      </c>
      <c r="C16" s="3" t="n">
        <v>1184655263458</v>
      </c>
      <c r="D16" s="3" t="n">
        <v>2118735999274</v>
      </c>
      <c r="E16" s="3" t="n">
        <v>2130228470309</v>
      </c>
      <c r="F16" s="5" t="n">
        <v>1996530362700</v>
      </c>
      <c r="G16" s="6"/>
      <c r="H16" s="6"/>
      <c r="I16" s="6"/>
    </row>
    <row r="17" customFormat="false" ht="15.65" hidden="false" customHeight="false" outlineLevel="0" collapsed="false">
      <c r="A17" s="2" t="s">
        <v>15</v>
      </c>
      <c r="B17" s="3" t="n">
        <v>221338695605</v>
      </c>
      <c r="C17" s="3" t="n">
        <v>252540691004</v>
      </c>
      <c r="D17" s="3" t="n">
        <v>419903184489</v>
      </c>
      <c r="E17" s="3" t="n">
        <v>368988791699</v>
      </c>
      <c r="F17" s="5" t="n">
        <v>356764910588</v>
      </c>
      <c r="G17" s="6"/>
      <c r="H17" s="6"/>
      <c r="I17" s="6"/>
    </row>
    <row r="18" customFormat="false" ht="15.65" hidden="false" customHeight="false" outlineLevel="0" collapsed="false">
      <c r="A18" s="2" t="s">
        <v>16</v>
      </c>
      <c r="B18" s="3" t="n">
        <v>-68077127336</v>
      </c>
      <c r="C18" s="3" t="n">
        <v>-32308824296</v>
      </c>
      <c r="D18" s="3" t="n">
        <v>-83874757351</v>
      </c>
      <c r="E18" s="3" t="n">
        <v>-43215091130</v>
      </c>
      <c r="F18" s="5" t="n">
        <v>-88869408356</v>
      </c>
      <c r="G18" s="6"/>
      <c r="H18" s="6"/>
      <c r="I18" s="6"/>
    </row>
    <row r="19" customFormat="false" ht="15.65" hidden="false" customHeight="false" outlineLevel="0" collapsed="false">
      <c r="A19" s="2" t="s">
        <v>17</v>
      </c>
      <c r="B19" s="3" t="n">
        <v>-295694360299</v>
      </c>
      <c r="C19" s="3" t="n">
        <v>-229710857865</v>
      </c>
      <c r="D19" s="3" t="n">
        <v>-249144357659</v>
      </c>
      <c r="E19" s="3" t="n">
        <v>-169495869418</v>
      </c>
      <c r="F19" s="5" t="n">
        <v>-134613286540</v>
      </c>
      <c r="G19" s="6"/>
      <c r="H19" s="6"/>
      <c r="I19" s="6"/>
    </row>
    <row r="33" customFormat="false" ht="12.8" hidden="false" customHeight="false" outlineLevel="0" collapsed="false">
      <c r="C33" s="10"/>
    </row>
  </sheetData>
  <conditionalFormatting sqref="A1:A19 F3:I8 G12:I19 F12 F14:F19">
    <cfRule type="containsText" priority="2" operator="containsText" aboveAverage="0" equalAverage="0" bottom="0" percent="0" rank="0" text="-" dxfId="0">
      <formula>NOT(ISERROR(SEARCH("-",A1)))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2022-09-01T07:47:46Z</dcterms:created>
  <dc:creator/>
  <dc:description/>
  <dc:language>en-US</dc:language>
  <cp:lastModifiedBy/>
  <dcterms:modified xsi:type="dcterms:W3CDTF">2022-09-03T13:32:28Z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