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nlong.Shi\Desktop\Bin Picking\3D相机评测\"/>
    </mc:Choice>
  </mc:AlternateContent>
  <xr:revisionPtr revIDLastSave="0" documentId="13_ncr:1_{7F4CBAAE-6148-4868-A573-22ABEABEF2BA}" xr6:coauthVersionLast="45" xr6:coauthVersionMax="46" xr10:uidLastSave="{00000000-0000-0000-0000-000000000000}"/>
  <bookViews>
    <workbookView xWindow="-108" yWindow="-108" windowWidth="23256" windowHeight="12576" activeTab="5" xr2:uid="{00000000-000D-0000-FFFF-FFFF00000000}"/>
  </bookViews>
  <sheets>
    <sheet name="Sheet1" sheetId="1" r:id="rId1"/>
    <sheet name="相机测试" sheetId="3" r:id="rId2"/>
    <sheet name="图漾样本集" sheetId="4" r:id="rId3"/>
    <sheet name="如本样本集" sheetId="5" r:id="rId4"/>
    <sheet name="盛相样本集" sheetId="6" r:id="rId5"/>
    <sheet name="Sheet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6" l="1"/>
  <c r="C21" i="6"/>
  <c r="B21" i="6"/>
  <c r="D13" i="6"/>
  <c r="C13" i="6"/>
  <c r="B13" i="6"/>
  <c r="D6" i="6"/>
  <c r="C6" i="6"/>
  <c r="B6" i="6"/>
  <c r="K21" i="5" l="1"/>
  <c r="J21" i="5"/>
  <c r="I21" i="5"/>
  <c r="K13" i="5"/>
  <c r="J13" i="5"/>
  <c r="I13" i="5"/>
  <c r="K6" i="5"/>
  <c r="J6" i="5"/>
  <c r="I6" i="5"/>
  <c r="D27" i="4" l="1"/>
</calcChain>
</file>

<file path=xl/sharedStrings.xml><?xml version="1.0" encoding="utf-8"?>
<sst xmlns="http://schemas.openxmlformats.org/spreadsheetml/2006/main" count="200" uniqueCount="138">
  <si>
    <t>相机名</t>
  </si>
  <si>
    <t>面阵/线扫</t>
  </si>
  <si>
    <t>相机工作距/
是否满足焊接MVP</t>
  </si>
  <si>
    <t>相机视野/
是否满足焊接MVP</t>
  </si>
  <si>
    <t>相机精度/
是否满足焊接MVP</t>
  </si>
  <si>
    <t>实际测试点云成像质量</t>
  </si>
  <si>
    <t>实际测试点云数据量</t>
  </si>
  <si>
    <t>工件厚度方向绝对精度/稳定性</t>
  </si>
  <si>
    <t>工件长度绝对精度/稳定性</t>
  </si>
  <si>
    <t>点云面平整度</t>
  </si>
  <si>
    <t>点云面与面的夹角质量</t>
  </si>
  <si>
    <t>Ensenso</t>
  </si>
  <si>
    <t>wenglor</t>
  </si>
  <si>
    <t>alson-06C</t>
  </si>
  <si>
    <t>图漾</t>
  </si>
  <si>
    <t>sszn(深视智能)</t>
  </si>
  <si>
    <t>线扫</t>
  </si>
  <si>
    <t>面阵</t>
  </si>
  <si>
    <t>Z:0.3-1.5m,X:0.25-1.3m /Y</t>
  </si>
  <si>
    <t>Y</t>
  </si>
  <si>
    <t>0.5mm/基本满足</t>
  </si>
  <si>
    <t>Y方向精度0.5mm时
85M</t>
  </si>
  <si>
    <r>
      <t xml:space="preserve">300mm/301.5mm
</t>
    </r>
    <r>
      <rPr>
        <sz val="11"/>
        <color rgb="FFFF0000"/>
        <rFont val="Calibri"/>
        <family val="2"/>
        <scheme val="minor"/>
      </rPr>
      <t>300mm/278mm</t>
    </r>
  </si>
  <si>
    <r>
      <t xml:space="preserve">18mm/18.7mm
</t>
    </r>
    <r>
      <rPr>
        <sz val="11"/>
        <color rgb="FFFF0000"/>
        <rFont val="Calibri"/>
        <family val="2"/>
        <scheme val="minor"/>
      </rPr>
      <t>18mm/13.3mm</t>
    </r>
    <r>
      <rPr>
        <sz val="11"/>
        <color theme="1"/>
        <rFont val="Calibri"/>
        <family val="2"/>
        <scheme val="minor"/>
      </rPr>
      <t xml:space="preserve">
10mm/9mm
</t>
    </r>
    <r>
      <rPr>
        <sz val="11"/>
        <color rgb="FFFF0000"/>
        <rFont val="Calibri"/>
        <family val="2"/>
        <scheme val="minor"/>
      </rPr>
      <t>10mm/7.6mm</t>
    </r>
  </si>
  <si>
    <t>Z:0.9-3.5m， /Y</t>
  </si>
  <si>
    <t>0.43m*0.78m-1.68m*3.049m/Y</t>
  </si>
  <si>
    <t>单幅成像75M</t>
  </si>
  <si>
    <r>
      <t xml:space="preserve">18mm/16.8mm
18mm/17.5mm
</t>
    </r>
    <r>
      <rPr>
        <sz val="11"/>
        <color rgb="FFFF0000"/>
        <rFont val="Calibri"/>
        <family val="2"/>
        <scheme val="minor"/>
      </rPr>
      <t>10mm/7.66mm</t>
    </r>
    <r>
      <rPr>
        <sz val="11"/>
        <color theme="1"/>
        <rFont val="Calibri"/>
        <family val="2"/>
        <scheme val="minor"/>
      </rPr>
      <t xml:space="preserve">
10mm/11.2mm
</t>
    </r>
  </si>
  <si>
    <r>
      <t>存在</t>
    </r>
    <r>
      <rPr>
        <sz val="11"/>
        <color rgb="FFFF0000"/>
        <rFont val="Calibri"/>
        <family val="2"/>
        <scheme val="minor"/>
      </rPr>
      <t>较多的点云缺失，
点云成像较不稳定</t>
    </r>
  </si>
  <si>
    <r>
      <t>存在较少的点云</t>
    </r>
    <r>
      <rPr>
        <sz val="11"/>
        <color rgb="FFFF0000"/>
        <rFont val="Calibri"/>
        <family val="2"/>
        <scheme val="minor"/>
      </rPr>
      <t>缺失,</t>
    </r>
    <r>
      <rPr>
        <sz val="11"/>
        <color theme="1"/>
        <rFont val="Calibri"/>
        <family val="2"/>
        <scheme val="minor"/>
      </rPr>
      <t xml:space="preserve">
点云质量较稳定</t>
    </r>
  </si>
  <si>
    <r>
      <t>Z:0.4-0.8m/</t>
    </r>
    <r>
      <rPr>
        <sz val="11"/>
        <color rgb="FFFF0000"/>
        <rFont val="Calibri"/>
        <family val="2"/>
        <scheme val="minor"/>
      </rPr>
      <t>N</t>
    </r>
  </si>
  <si>
    <t>是否需要运动控制辅助成像</t>
  </si>
  <si>
    <t>N</t>
  </si>
  <si>
    <t>18mm/17.9mm
18mm/18.7mm
10mm/9.3mm
10mm/9.0mm</t>
  </si>
  <si>
    <r>
      <t xml:space="preserve">300mm/297mm
</t>
    </r>
    <r>
      <rPr>
        <sz val="11"/>
        <color rgb="FFFF0000"/>
        <rFont val="Calibri"/>
        <family val="2"/>
        <scheme val="minor"/>
      </rPr>
      <t>300mm/277mm</t>
    </r>
    <r>
      <rPr>
        <sz val="11"/>
        <color theme="1"/>
        <rFont val="Calibri"/>
        <family val="2"/>
        <scheme val="minor"/>
      </rPr>
      <t xml:space="preserve">
</t>
    </r>
  </si>
  <si>
    <t>300mm/298mm
300mm/291.8mm</t>
  </si>
  <si>
    <t>工作距1460m时，0.64mm
/基本满足</t>
  </si>
  <si>
    <t>工作距1600m时，0.46/基本满足</t>
  </si>
  <si>
    <t>存在较少的点云缺失，成像较稳定</t>
  </si>
  <si>
    <t>138M</t>
  </si>
  <si>
    <t>300mm/299mm
300mm/293.8mm</t>
  </si>
  <si>
    <t>Z:1.3m-1.9m,/Y</t>
  </si>
  <si>
    <t>工作距1600m时，0.5/基本满足</t>
  </si>
  <si>
    <r>
      <t>存在极少的点云缺失，成像较稳定，</t>
    </r>
    <r>
      <rPr>
        <sz val="11"/>
        <color rgb="FFFF0000"/>
        <rFont val="Calibri"/>
        <family val="2"/>
        <scheme val="minor"/>
      </rPr>
      <t>但边缘成像不够锐利(有倾角的时候)</t>
    </r>
  </si>
  <si>
    <r>
      <t xml:space="preserve">18mm/18.06mm
18mm/18.02mm
10mm/10.03mm
</t>
    </r>
    <r>
      <rPr>
        <sz val="11"/>
        <rFont val="Calibri"/>
        <family val="2"/>
        <scheme val="minor"/>
      </rPr>
      <t>10mm/9.94mm</t>
    </r>
  </si>
  <si>
    <t>150-200M</t>
  </si>
  <si>
    <t>分辨率</t>
  </si>
  <si>
    <t>1280*N</t>
  </si>
  <si>
    <t>3200*N</t>
  </si>
  <si>
    <t>1920*1200</t>
  </si>
  <si>
    <t>1658*1587</t>
  </si>
  <si>
    <r>
      <t>Z：2mm@ 1m；X,Y：4mm@1m /</t>
    </r>
    <r>
      <rPr>
        <sz val="11"/>
        <color rgb="FFFF0000"/>
        <rFont val="Calibri"/>
        <family val="2"/>
        <scheme val="minor"/>
      </rPr>
      <t>N</t>
    </r>
  </si>
  <si>
    <t>Z:0.7m-6m/Y</t>
  </si>
  <si>
    <t>Z:1.4m-2m,/Y</t>
  </si>
  <si>
    <t>alson-01C</t>
    <phoneticPr fontId="3" type="noConversion"/>
  </si>
  <si>
    <t>alson-01C复测</t>
    <phoneticPr fontId="3" type="noConversion"/>
  </si>
  <si>
    <t>Z:0.9-3.6m， /Y</t>
  </si>
  <si>
    <t>0.43m*0.78m-1.68m*3.050m/Y</t>
  </si>
  <si>
    <t>工作距1460m时，0.65mm
/基本满足</t>
  </si>
  <si>
    <t>1920*1201</t>
  </si>
  <si>
    <t>单幅成像76M</t>
  </si>
  <si>
    <r>
      <t xml:space="preserve">300mm/297mm
</t>
    </r>
    <r>
      <rPr>
        <sz val="11"/>
        <color rgb="FFFF0000"/>
        <rFont val="Calibri"/>
        <family val="3"/>
        <charset val="134"/>
        <scheme val="minor"/>
      </rPr>
      <t>300mm/278mm</t>
    </r>
    <phoneticPr fontId="3" type="noConversion"/>
  </si>
  <si>
    <r>
      <t>点云空洞区域大幅度减少，1.45m 条件下，平坦区域，像素精度在0.6-0.7mm;</t>
    </r>
    <r>
      <rPr>
        <sz val="11"/>
        <color rgb="FFFF0000"/>
        <rFont val="Calibri"/>
        <family val="3"/>
        <charset val="134"/>
        <scheme val="minor"/>
      </rPr>
      <t>边缘不是很稳定，导角存在点云缺失；</t>
    </r>
    <phoneticPr fontId="3" type="noConversion"/>
  </si>
  <si>
    <t>10mm/8.8mm</t>
    <phoneticPr fontId="3" type="noConversion"/>
  </si>
  <si>
    <t>`</t>
  </si>
  <si>
    <t>是否支持标定</t>
  </si>
  <si>
    <t>相机视野/
是否满足BinPickingMVP</t>
  </si>
  <si>
    <t>图漾802</t>
  </si>
  <si>
    <t>相机参数</t>
  </si>
  <si>
    <t xml:space="preserve">深度分辨率 1280*960
RGB分辨率2592*1944
深度帧率 1
基线距离 450
工作范围
</t>
  </si>
  <si>
    <t xml:space="preserve"> 1280~5000mm /Y</t>
  </si>
  <si>
    <t>T1</t>
  </si>
  <si>
    <t>X</t>
  </si>
  <si>
    <t>Z</t>
  </si>
  <si>
    <t>FOV</t>
  </si>
  <si>
    <t>满足</t>
  </si>
  <si>
    <t>1280*960</t>
  </si>
  <si>
    <t>问题点</t>
  </si>
  <si>
    <t>1. 双目相机成像问题, 无法控制左右相机的切换</t>
  </si>
  <si>
    <t>2. 图漾的代码库比较难调用</t>
  </si>
  <si>
    <t>3. 不确定是否有标定软件</t>
  </si>
  <si>
    <t>单幅成像30M</t>
  </si>
  <si>
    <t xml:space="preserve">测试工件
长: 180.38
宽: 161.18
高: 177.41
</t>
  </si>
  <si>
    <t>4. 成像质量不加</t>
  </si>
  <si>
    <t>z精度</t>
  </si>
  <si>
    <t>如本</t>
  </si>
  <si>
    <t>相机工作距/
是否Bin PickingMVP</t>
  </si>
  <si>
    <t>单幅成像26.3M</t>
  </si>
  <si>
    <r>
      <t>存在</t>
    </r>
    <r>
      <rPr>
        <sz val="11"/>
        <color rgb="FFFF0000"/>
        <rFont val="Calibri"/>
        <family val="2"/>
        <scheme val="minor"/>
      </rPr>
      <t>较多的点云缺失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边缘成像不够好</t>
    </r>
    <r>
      <rPr>
        <sz val="11"/>
        <color theme="1"/>
        <rFont val="Calibri"/>
        <family val="2"/>
        <scheme val="minor"/>
      </rPr>
      <t xml:space="preserve">
点云成像</t>
    </r>
    <r>
      <rPr>
        <sz val="11"/>
        <color rgb="FFFF0000"/>
        <rFont val="Calibri"/>
        <family val="2"/>
        <scheme val="minor"/>
      </rPr>
      <t>比较不稳定, 
图像有空洞区域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</si>
  <si>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存在较少的点云缺失, 
成像比较稳定
</t>
    </r>
    <r>
      <rPr>
        <sz val="11"/>
        <color rgb="FFFF0000"/>
        <rFont val="Calibri"/>
        <family val="2"/>
        <scheme val="minor"/>
      </rPr>
      <t>成像的表面点云不平坦, 
拟合面的时候噪点较多, 无法准确的算出高度差,</t>
    </r>
    <r>
      <rPr>
        <sz val="11"/>
        <color theme="1"/>
        <rFont val="Calibri"/>
        <family val="2"/>
        <scheme val="minor"/>
      </rPr>
      <t xml:space="preserve">
</t>
    </r>
  </si>
  <si>
    <t>工件长度绝对精度</t>
  </si>
  <si>
    <t>点云的噪点较多, 哪怕保存的时候去掉无效的点, 算出的方差还是比较大</t>
  </si>
  <si>
    <t>…</t>
  </si>
  <si>
    <t>待计算</t>
  </si>
  <si>
    <t>边缘成像不明显, 手动测量, 无法评估</t>
  </si>
  <si>
    <t>标准方法偏大, 计算结果偏大, 联系IT客服</t>
  </si>
  <si>
    <t>T170</t>
  </si>
  <si>
    <t>X(height)</t>
  </si>
  <si>
    <t>Y(width)</t>
  </si>
  <si>
    <t>T160</t>
  </si>
  <si>
    <t>T150</t>
  </si>
  <si>
    <t>T168</t>
  </si>
  <si>
    <t>X(horizontal)</t>
  </si>
  <si>
    <t>Y(vertical)</t>
  </si>
  <si>
    <t>盛相</t>
  </si>
  <si>
    <t>单幅成像10.6M</t>
  </si>
  <si>
    <r>
      <rPr>
        <sz val="11"/>
        <color rgb="FFFF0000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(需要大于1.5的工作距离才能满足)</t>
    </r>
  </si>
  <si>
    <t xml:space="preserve">存在较少的点云缺失, 
</t>
  </si>
  <si>
    <t>ch</t>
  </si>
  <si>
    <t>梅卡</t>
  </si>
  <si>
    <r>
      <t>1.</t>
    </r>
    <r>
      <rPr>
        <sz val="11"/>
        <color theme="1"/>
        <rFont val="DengXian"/>
        <charset val="134"/>
      </rPr>
      <t>绝对精度</t>
    </r>
    <r>
      <rPr>
        <sz val="11"/>
        <color theme="1"/>
        <rFont val="Calibri"/>
        <family val="2"/>
        <scheme val="minor"/>
      </rPr>
      <t xml:space="preserve"> 
</t>
    </r>
  </si>
  <si>
    <t xml:space="preserve">2.光照影响（流明） 
</t>
  </si>
  <si>
    <t xml:space="preserve">3.测试反光成像缺失 
</t>
  </si>
  <si>
    <t>4.重复精度（稳定性）</t>
  </si>
  <si>
    <t>测试不同高度, 不同位置的精度.</t>
  </si>
  <si>
    <t>1.2米-1.8米</t>
  </si>
  <si>
    <t>200mm-3000mm</t>
  </si>
  <si>
    <r>
      <t>136*85 - 2040*1275 (</t>
    </r>
    <r>
      <rPr>
        <sz val="11"/>
        <color rgb="FFFF0000"/>
        <rFont val="Calibri"/>
        <family val="2"/>
        <scheme val="minor"/>
      </rPr>
      <t>2.3MP</t>
    </r>
    <r>
      <rPr>
        <sz val="11"/>
        <color theme="1"/>
        <rFont val="Calibri"/>
        <family val="2"/>
        <scheme val="minor"/>
      </rPr>
      <t xml:space="preserve"> / 5MP / 12MP)</t>
    </r>
  </si>
  <si>
    <r>
      <rPr>
        <sz val="11"/>
        <color rgb="FFFF0000"/>
        <rFont val="Calibri"/>
        <family val="2"/>
        <scheme val="minor"/>
      </rPr>
      <t>0.4MP</t>
    </r>
    <r>
      <rPr>
        <sz val="11"/>
        <color theme="1"/>
        <rFont val="Calibri"/>
        <family val="2"/>
        <scheme val="minor"/>
      </rPr>
      <t xml:space="preserve">
</t>
    </r>
  </si>
  <si>
    <t>2.3MP</t>
  </si>
  <si>
    <t>Y(需要大于1.2的工作距离才满足)</t>
  </si>
  <si>
    <t>相机精度/
是否满足BinPickingMVP</t>
  </si>
  <si>
    <t>0.4MP</t>
  </si>
  <si>
    <r>
      <rPr>
        <sz val="11"/>
        <color rgb="FFFF0000"/>
        <rFont val="Calibri"/>
        <family val="2"/>
        <scheme val="minor"/>
      </rPr>
      <t>2.3MP</t>
    </r>
    <r>
      <rPr>
        <sz val="11"/>
        <color theme="1"/>
        <rFont val="Calibri"/>
        <family val="2"/>
        <scheme val="minor"/>
      </rPr>
      <t xml:space="preserve"> / 5MP / 12MP</t>
    </r>
  </si>
  <si>
    <t>M型号满足条件</t>
  </si>
  <si>
    <t>在3个位置测试连续拍摄6组数据</t>
  </si>
  <si>
    <t>2个工件5个不同位置的成像效果</t>
  </si>
  <si>
    <t>工件(2个)是否能够再多点</t>
  </si>
  <si>
    <t>Alson</t>
  </si>
  <si>
    <t>梅卡曼德相机选型(M,S)
借到星期五</t>
  </si>
  <si>
    <t>料框（白色）</t>
  </si>
  <si>
    <t>高度1米到1米5</t>
  </si>
  <si>
    <t>抓取精度多大(3nm)</t>
  </si>
  <si>
    <t>无人小车FOV误差 +10mm</t>
  </si>
  <si>
    <t>在3个位置测试连续拍摄5组数据(上下午，开关灯)</t>
  </si>
  <si>
    <t>不同的景深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</si>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</sst>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DengXian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Fill="1" applyBorder="1"/>
    <xf numFmtId="0" fontId="5" fillId="0" borderId="1" xfId="0" applyFont="1" applyBorder="1"/>
    <xf numFmtId="0" fontId="0" fillId="0" borderId="0" xfId="0" applyFont="1"/>
    <xf numFmtId="0" fontId="1" fillId="0" borderId="1" xfId="0" applyFont="1" applyBorder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1090</xdr:rowOff>
    </xdr:from>
    <xdr:to>
      <xdr:col>4</xdr:col>
      <xdr:colOff>272143</xdr:colOff>
      <xdr:row>14</xdr:row>
      <xdr:rowOff>173111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7B75D2-69AE-4671-858F-E8E1918DA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6147"/>
          <a:ext cx="7609114" cy="2577764"/>
        </a:xfrm>
        <a:prstGeom prst="rect">
          <a:avLst/>
        </a:prstGeom>
      </xdr:spPr>
    </xdr:pic>
    <xdr:clientData/>
  </xdr:twoCellAnchor>
  <xdr:twoCellAnchor editAs="oneCell">
    <xdr:from>
      <xdr:col>5</xdr:col>
      <xdr:colOff>557048</xdr:colOff>
      <xdr:row>2</xdr:row>
      <xdr:rowOff>126125</xdr:rowOff>
    </xdr:from>
    <xdr:to>
      <xdr:col>16</xdr:col>
      <xdr:colOff>522515</xdr:colOff>
      <xdr:row>12</xdr:row>
      <xdr:rowOff>173869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7FE043-9889-41E7-91DD-17260A27C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3619" y="496239"/>
          <a:ext cx="6671067" cy="189831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11</xdr:col>
      <xdr:colOff>571048</xdr:colOff>
      <xdr:row>28</xdr:row>
      <xdr:rowOff>78542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A7A0E3-7BEE-459E-934F-3A5400C67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74828" y="2942897"/>
          <a:ext cx="3619048" cy="2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1</xdr:rowOff>
    </xdr:from>
    <xdr:to>
      <xdr:col>11</xdr:col>
      <xdr:colOff>544951</xdr:colOff>
      <xdr:row>38</xdr:row>
      <xdr:rowOff>147146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36B8DA-0704-4481-85F3-90AE5B9A4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74828" y="5334001"/>
          <a:ext cx="3592951" cy="1802524"/>
        </a:xfrm>
        <a:prstGeom prst="rect">
          <a:avLst/>
        </a:prstGeom>
      </xdr:spPr>
    </xdr:pic>
    <xdr:clientData/>
  </xdr:twoCellAnchor>
  <xdr:twoCellAnchor editAs="oneCell">
    <xdr:from>
      <xdr:col>4</xdr:col>
      <xdr:colOff>33648</xdr:colOff>
      <xdr:row>41</xdr:row>
      <xdr:rowOff>41365</xdr:rowOff>
    </xdr:from>
    <xdr:to>
      <xdr:col>12</xdr:col>
      <xdr:colOff>325680</xdr:colOff>
      <xdr:row>61</xdr:row>
      <xdr:rowOff>183765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C0DC17-2624-4D7E-BFDD-C1E41C4CB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70619" y="7628708"/>
          <a:ext cx="5168832" cy="38435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1502228</xdr:colOff>
      <xdr:row>78</xdr:row>
      <xdr:rowOff>54429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13896C4-DD72-4C9D-A955-11DF3868D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88029" y="12954000"/>
          <a:ext cx="1502228" cy="1534886"/>
        </a:xfrm>
        <a:prstGeom prst="rect">
          <a:avLst/>
        </a:prstGeom>
      </xdr:spPr>
    </xdr:pic>
    <xdr:clientData/>
  </xdr:twoCellAnchor>
  <xdr:twoCellAnchor editAs="oneCell">
    <xdr:from>
      <xdr:col>3</xdr:col>
      <xdr:colOff>849086</xdr:colOff>
      <xdr:row>70</xdr:row>
      <xdr:rowOff>0</xdr:rowOff>
    </xdr:from>
    <xdr:to>
      <xdr:col>3</xdr:col>
      <xdr:colOff>2270759</xdr:colOff>
      <xdr:row>78</xdr:row>
      <xdr:rowOff>4547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436DBC-9CCA-4573-AE18-48E83D99B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61857" y="12954000"/>
          <a:ext cx="1421673" cy="1485004"/>
        </a:xfrm>
        <a:prstGeom prst="rect">
          <a:avLst/>
        </a:prstGeom>
      </xdr:spPr>
    </xdr:pic>
    <xdr:clientData/>
  </xdr:twoCellAnchor>
  <xdr:twoCellAnchor editAs="oneCell">
    <xdr:from>
      <xdr:col>3</xdr:col>
      <xdr:colOff>2346960</xdr:colOff>
      <xdr:row>70</xdr:row>
      <xdr:rowOff>7621</xdr:rowOff>
    </xdr:from>
    <xdr:to>
      <xdr:col>5</xdr:col>
      <xdr:colOff>212826</xdr:colOff>
      <xdr:row>78</xdr:row>
      <xdr:rowOff>7621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3A943DC-65D9-4495-9A60-4DC4BBAAE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559731" y="12961621"/>
          <a:ext cx="1599666" cy="1480457"/>
        </a:xfrm>
        <a:prstGeom prst="rect">
          <a:avLst/>
        </a:prstGeom>
      </xdr:spPr>
    </xdr:pic>
    <xdr:clientData/>
  </xdr:twoCellAnchor>
  <xdr:twoCellAnchor editAs="oneCell">
    <xdr:from>
      <xdr:col>1</xdr:col>
      <xdr:colOff>1559923</xdr:colOff>
      <xdr:row>79</xdr:row>
      <xdr:rowOff>60960</xdr:rowOff>
    </xdr:from>
    <xdr:to>
      <xdr:col>2</xdr:col>
      <xdr:colOff>1499857</xdr:colOff>
      <xdr:row>86</xdr:row>
      <xdr:rowOff>32657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6B9D78C-B2BB-4BEA-B491-5185829F6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69523" y="14680474"/>
          <a:ext cx="1518363" cy="1267097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952500</xdr:colOff>
      <xdr:row>79</xdr:row>
      <xdr:rowOff>68581</xdr:rowOff>
    </xdr:from>
    <xdr:to>
      <xdr:col>3</xdr:col>
      <xdr:colOff>2263695</xdr:colOff>
      <xdr:row>85</xdr:row>
      <xdr:rowOff>175261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AE9A674-882A-430B-9EF2-FA246C7F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81300" y="14516101"/>
          <a:ext cx="1311195" cy="1203960"/>
        </a:xfrm>
        <a:prstGeom prst="rect">
          <a:avLst/>
        </a:prstGeom>
      </xdr:spPr>
    </xdr:pic>
    <xdr:clientData/>
  </xdr:twoCellAnchor>
  <xdr:twoCellAnchor editAs="oneCell">
    <xdr:from>
      <xdr:col>3</xdr:col>
      <xdr:colOff>2385061</xdr:colOff>
      <xdr:row>79</xdr:row>
      <xdr:rowOff>53340</xdr:rowOff>
    </xdr:from>
    <xdr:to>
      <xdr:col>5</xdr:col>
      <xdr:colOff>206829</xdr:colOff>
      <xdr:row>86</xdr:row>
      <xdr:rowOff>15240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BBBD9DE-08FB-4E80-A42A-EED925E12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97832" y="14672854"/>
          <a:ext cx="1555568" cy="1257300"/>
        </a:xfrm>
        <a:prstGeom prst="rect">
          <a:avLst/>
        </a:prstGeom>
      </xdr:spPr>
    </xdr:pic>
    <xdr:clientData/>
  </xdr:twoCellAnchor>
  <xdr:twoCellAnchor editAs="oneCell">
    <xdr:from>
      <xdr:col>1</xdr:col>
      <xdr:colOff>1559923</xdr:colOff>
      <xdr:row>86</xdr:row>
      <xdr:rowOff>171994</xdr:rowOff>
    </xdr:from>
    <xdr:to>
      <xdr:col>2</xdr:col>
      <xdr:colOff>1502228</xdr:colOff>
      <xdr:row>94</xdr:row>
      <xdr:rowOff>40277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1BF4366-95BF-46BD-90F9-660D05C18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69523" y="16086908"/>
          <a:ext cx="1520734" cy="1348740"/>
        </a:xfrm>
        <a:prstGeom prst="rect">
          <a:avLst/>
        </a:prstGeom>
      </xdr:spPr>
    </xdr:pic>
    <xdr:clientData/>
  </xdr:twoCellAnchor>
  <xdr:twoCellAnchor editAs="oneCell">
    <xdr:from>
      <xdr:col>3</xdr:col>
      <xdr:colOff>881743</xdr:colOff>
      <xdr:row>86</xdr:row>
      <xdr:rowOff>161323</xdr:rowOff>
    </xdr:from>
    <xdr:to>
      <xdr:col>3</xdr:col>
      <xdr:colOff>2278264</xdr:colOff>
      <xdr:row>93</xdr:row>
      <xdr:rowOff>181887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25A8374-C2D2-4C0E-8C9E-DB01E79B2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5400000">
          <a:off x="5134793" y="16035958"/>
          <a:ext cx="1315964" cy="1396521"/>
        </a:xfrm>
        <a:prstGeom prst="rect">
          <a:avLst/>
        </a:prstGeom>
      </xdr:spPr>
    </xdr:pic>
    <xdr:clientData/>
  </xdr:twoCellAnchor>
  <xdr:twoCellAnchor editAs="oneCell">
    <xdr:from>
      <xdr:col>3</xdr:col>
      <xdr:colOff>2392680</xdr:colOff>
      <xdr:row>86</xdr:row>
      <xdr:rowOff>160021</xdr:rowOff>
    </xdr:from>
    <xdr:to>
      <xdr:col>5</xdr:col>
      <xdr:colOff>192993</xdr:colOff>
      <xdr:row>94</xdr:row>
      <xdr:rowOff>7621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1C48B3C-70F4-401A-B487-C2F6BB74C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221480" y="15887701"/>
          <a:ext cx="1534113" cy="1310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15241</xdr:colOff>
      <xdr:row>8</xdr:row>
      <xdr:rowOff>121920</xdr:rowOff>
    </xdr:from>
    <xdr:to>
      <xdr:col>1</xdr:col>
      <xdr:colOff>739141</xdr:colOff>
      <xdr:row>14</xdr:row>
      <xdr:rowOff>116314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920147-255B-4220-859B-A6DA7A290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1" y="2682240"/>
          <a:ext cx="1333500" cy="1091674"/>
        </a:xfrm>
        <a:prstGeom prst="rect">
          <a:avLst/>
        </a:prstGeom>
      </xdr:spPr>
    </xdr:pic>
    <xdr:clientData/>
  </xdr:twoCellAnchor>
  <xdr:twoCellAnchor editAs="oneCell">
    <xdr:from>
      <xdr:col>1</xdr:col>
      <xdr:colOff>1059181</xdr:colOff>
      <xdr:row>8</xdr:row>
      <xdr:rowOff>137160</xdr:rowOff>
    </xdr:from>
    <xdr:to>
      <xdr:col>3</xdr:col>
      <xdr:colOff>236220</xdr:colOff>
      <xdr:row>14</xdr:row>
      <xdr:rowOff>137160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A7332B-5A54-434B-AF21-AF2E63EBC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8781" y="2697480"/>
          <a:ext cx="1508759" cy="1097280"/>
        </a:xfrm>
        <a:prstGeom prst="rect">
          <a:avLst/>
        </a:prstGeom>
      </xdr:spPr>
    </xdr:pic>
    <xdr:clientData/>
  </xdr:twoCellAnchor>
  <xdr:twoCellAnchor editAs="oneCell">
    <xdr:from>
      <xdr:col>3</xdr:col>
      <xdr:colOff>541020</xdr:colOff>
      <xdr:row>8</xdr:row>
      <xdr:rowOff>160021</xdr:rowOff>
    </xdr:from>
    <xdr:to>
      <xdr:col>4</xdr:col>
      <xdr:colOff>1431489</xdr:colOff>
      <xdr:row>15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F0B851-EA25-4FAB-A261-7C2D9C455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82340" y="2720341"/>
          <a:ext cx="1500069" cy="1120139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</xdr:colOff>
      <xdr:row>25</xdr:row>
      <xdr:rowOff>152400</xdr:rowOff>
    </xdr:from>
    <xdr:to>
      <xdr:col>4</xdr:col>
      <xdr:colOff>692987</xdr:colOff>
      <xdr:row>38</xdr:row>
      <xdr:rowOff>155912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41349F-BEEF-4957-8C0F-49CEBD6B7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7240" y="5821680"/>
          <a:ext cx="3466667" cy="23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8965</xdr:colOff>
      <xdr:row>25</xdr:row>
      <xdr:rowOff>107576</xdr:rowOff>
    </xdr:from>
    <xdr:to>
      <xdr:col>11</xdr:col>
      <xdr:colOff>219674</xdr:colOff>
      <xdr:row>29</xdr:row>
      <xdr:rowOff>17930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545F864-F756-47C8-BAA5-F544F2B51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9741" y="4589929"/>
          <a:ext cx="4827533" cy="627530"/>
        </a:xfrm>
        <a:prstGeom prst="rect">
          <a:avLst/>
        </a:prstGeom>
      </xdr:spPr>
    </xdr:pic>
    <xdr:clientData/>
  </xdr:twoCellAnchor>
  <xdr:twoCellAnchor editAs="oneCell">
    <xdr:from>
      <xdr:col>6</xdr:col>
      <xdr:colOff>582707</xdr:colOff>
      <xdr:row>30</xdr:row>
      <xdr:rowOff>71718</xdr:rowOff>
    </xdr:from>
    <xdr:to>
      <xdr:col>11</xdr:col>
      <xdr:colOff>204466</xdr:colOff>
      <xdr:row>38</xdr:row>
      <xdr:rowOff>125506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AB70B2-7BBA-4CED-A83B-C523F0D15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33883" y="5450542"/>
          <a:ext cx="4848183" cy="1488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8"/>
  <sheetViews>
    <sheetView topLeftCell="A4" zoomScale="70" zoomScaleNormal="70" workbookViewId="0">
      <selection activeCell="C14" sqref="C14"/>
    </sheetView>
  </sheetViews>
  <sheetFormatPr defaultRowHeight="14.4"/>
  <cols>
    <col min="1" max="1" width="14.77734375" customWidth="1"/>
    <col min="2" max="2" width="12.109375" customWidth="1"/>
    <col min="3" max="3" width="28.21875" customWidth="1"/>
    <col min="4" max="4" width="32.21875" customWidth="1"/>
    <col min="5" max="5" width="44.5546875" customWidth="1"/>
    <col min="6" max="6" width="30.44140625" customWidth="1"/>
    <col min="7" max="7" width="26" customWidth="1"/>
    <col min="8" max="8" width="22.77734375" customWidth="1"/>
    <col min="9" max="9" width="17.77734375" customWidth="1"/>
    <col min="10" max="10" width="14.44140625" customWidth="1"/>
    <col min="11" max="11" width="24.44140625" customWidth="1"/>
    <col min="12" max="12" width="12.77734375" customWidth="1"/>
    <col min="13" max="13" width="12.88671875" customWidth="1"/>
  </cols>
  <sheetData>
    <row r="1" spans="1:13" ht="43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46</v>
      </c>
      <c r="G1" s="3" t="s">
        <v>31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ht="57.6">
      <c r="A2" t="s">
        <v>12</v>
      </c>
      <c r="B2" t="s">
        <v>16</v>
      </c>
      <c r="C2" t="s">
        <v>18</v>
      </c>
      <c r="D2" t="s">
        <v>19</v>
      </c>
      <c r="E2" t="s">
        <v>20</v>
      </c>
      <c r="F2" t="s">
        <v>47</v>
      </c>
      <c r="G2" s="4" t="s">
        <v>19</v>
      </c>
      <c r="H2" s="1" t="s">
        <v>29</v>
      </c>
      <c r="I2" s="1" t="s">
        <v>21</v>
      </c>
      <c r="J2" s="1" t="s">
        <v>23</v>
      </c>
      <c r="K2" s="1" t="s">
        <v>22</v>
      </c>
    </row>
    <row r="3" spans="1:13">
      <c r="A3" t="s">
        <v>13</v>
      </c>
      <c r="B3" t="s">
        <v>17</v>
      </c>
      <c r="C3" t="s">
        <v>30</v>
      </c>
    </row>
    <row r="4" spans="1:13" ht="86.4">
      <c r="A4" t="s">
        <v>54</v>
      </c>
      <c r="B4" t="s">
        <v>17</v>
      </c>
      <c r="C4" t="s">
        <v>24</v>
      </c>
      <c r="D4" t="s">
        <v>25</v>
      </c>
      <c r="E4" s="1" t="s">
        <v>36</v>
      </c>
      <c r="F4" s="1" t="s">
        <v>49</v>
      </c>
      <c r="G4" s="1" t="s">
        <v>32</v>
      </c>
      <c r="H4" s="1" t="s">
        <v>28</v>
      </c>
      <c r="I4" t="s">
        <v>26</v>
      </c>
      <c r="J4" s="1" t="s">
        <v>27</v>
      </c>
      <c r="K4" s="1" t="s">
        <v>34</v>
      </c>
    </row>
    <row r="5" spans="1:13" ht="97.8" customHeight="1">
      <c r="A5" t="s">
        <v>55</v>
      </c>
      <c r="B5" t="s">
        <v>17</v>
      </c>
      <c r="C5" t="s">
        <v>56</v>
      </c>
      <c r="D5" t="s">
        <v>57</v>
      </c>
      <c r="E5" s="1" t="s">
        <v>58</v>
      </c>
      <c r="F5" s="1" t="s">
        <v>59</v>
      </c>
      <c r="G5" s="1" t="s">
        <v>32</v>
      </c>
      <c r="H5" s="1" t="s">
        <v>62</v>
      </c>
      <c r="I5" t="s">
        <v>60</v>
      </c>
      <c r="J5" s="1" t="s">
        <v>63</v>
      </c>
      <c r="K5" s="1" t="s">
        <v>61</v>
      </c>
    </row>
    <row r="6" spans="1:13" ht="100.8">
      <c r="A6" t="s">
        <v>15</v>
      </c>
      <c r="B6" t="s">
        <v>16</v>
      </c>
      <c r="C6" t="s">
        <v>41</v>
      </c>
      <c r="D6" t="s">
        <v>19</v>
      </c>
      <c r="E6" t="s">
        <v>42</v>
      </c>
      <c r="F6" t="s">
        <v>48</v>
      </c>
      <c r="G6" s="4" t="s">
        <v>19</v>
      </c>
      <c r="H6" s="1" t="s">
        <v>43</v>
      </c>
      <c r="I6" t="s">
        <v>45</v>
      </c>
      <c r="J6" s="1" t="s">
        <v>44</v>
      </c>
      <c r="K6" s="1" t="s">
        <v>40</v>
      </c>
    </row>
    <row r="7" spans="1:13" ht="57.6">
      <c r="A7" t="s">
        <v>11</v>
      </c>
      <c r="B7" t="s">
        <v>17</v>
      </c>
      <c r="C7" t="s">
        <v>53</v>
      </c>
      <c r="D7" t="s">
        <v>19</v>
      </c>
      <c r="E7" t="s">
        <v>37</v>
      </c>
      <c r="F7" t="s">
        <v>50</v>
      </c>
      <c r="G7" t="s">
        <v>32</v>
      </c>
      <c r="H7" s="1" t="s">
        <v>38</v>
      </c>
      <c r="I7" t="s">
        <v>39</v>
      </c>
      <c r="J7" s="1" t="s">
        <v>33</v>
      </c>
      <c r="K7" s="1" t="s">
        <v>35</v>
      </c>
    </row>
    <row r="8" spans="1:13">
      <c r="A8" t="s">
        <v>14</v>
      </c>
      <c r="B8" t="s">
        <v>17</v>
      </c>
      <c r="C8" t="s">
        <v>52</v>
      </c>
      <c r="D8" t="s">
        <v>19</v>
      </c>
      <c r="E8" t="s">
        <v>51</v>
      </c>
      <c r="G8" t="s">
        <v>32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9512-1FE7-4FF4-B048-E076FC161C83}">
  <dimension ref="A1:O31"/>
  <sheetViews>
    <sheetView topLeftCell="A13" zoomScale="85" zoomScaleNormal="85" workbookViewId="0">
      <selection activeCell="B30" sqref="B30"/>
    </sheetView>
  </sheetViews>
  <sheetFormatPr defaultRowHeight="14.4"/>
  <cols>
    <col min="1" max="1" width="25.5546875" customWidth="1"/>
    <col min="2" max="2" width="55.21875" customWidth="1"/>
    <col min="3" max="3" width="36.5546875" customWidth="1"/>
    <col min="4" max="4" width="40" customWidth="1"/>
    <col min="5" max="5" width="39.5546875" customWidth="1"/>
    <col min="6" max="6" width="28.6640625" customWidth="1"/>
    <col min="7" max="7" width="43.33203125" customWidth="1"/>
    <col min="8" max="8" width="28.5546875" customWidth="1"/>
    <col min="9" max="9" width="34.5546875" customWidth="1"/>
    <col min="10" max="10" width="27.33203125" customWidth="1"/>
    <col min="11" max="11" width="30" customWidth="1"/>
    <col min="12" max="12" width="24.109375" customWidth="1"/>
    <col min="13" max="13" width="28.5546875" customWidth="1"/>
    <col min="14" max="14" width="48.109375" customWidth="1"/>
    <col min="15" max="15" width="34" customWidth="1"/>
  </cols>
  <sheetData>
    <row r="1" spans="1:15" ht="28.8">
      <c r="A1" s="2" t="s">
        <v>0</v>
      </c>
      <c r="B1" s="2" t="s">
        <v>68</v>
      </c>
      <c r="C1" s="2" t="s">
        <v>17</v>
      </c>
      <c r="D1" s="3" t="s">
        <v>86</v>
      </c>
      <c r="E1" s="3" t="s">
        <v>66</v>
      </c>
      <c r="F1" s="3" t="s">
        <v>121</v>
      </c>
      <c r="G1" s="3" t="s">
        <v>46</v>
      </c>
      <c r="H1" s="3" t="s">
        <v>31</v>
      </c>
      <c r="I1" s="3" t="s">
        <v>5</v>
      </c>
      <c r="J1" s="3" t="s">
        <v>6</v>
      </c>
      <c r="K1" s="3" t="s">
        <v>7</v>
      </c>
      <c r="L1" s="3" t="s">
        <v>90</v>
      </c>
      <c r="M1" s="3" t="s">
        <v>9</v>
      </c>
      <c r="N1" s="3" t="s">
        <v>10</v>
      </c>
      <c r="O1" s="3" t="s">
        <v>65</v>
      </c>
    </row>
    <row r="2" spans="1:15" ht="86.4">
      <c r="A2" t="s">
        <v>67</v>
      </c>
      <c r="B2" s="1" t="s">
        <v>69</v>
      </c>
      <c r="C2" t="s">
        <v>19</v>
      </c>
      <c r="D2" t="s">
        <v>70</v>
      </c>
      <c r="E2" t="s">
        <v>19</v>
      </c>
      <c r="G2" t="s">
        <v>76</v>
      </c>
      <c r="H2" s="8" t="s">
        <v>32</v>
      </c>
      <c r="I2" s="1" t="s">
        <v>88</v>
      </c>
      <c r="J2" s="1" t="s">
        <v>81</v>
      </c>
      <c r="K2" s="1"/>
      <c r="L2" s="1"/>
    </row>
    <row r="3" spans="1:15" ht="86.4">
      <c r="A3" t="s">
        <v>85</v>
      </c>
      <c r="B3" t="s">
        <v>117</v>
      </c>
      <c r="C3" t="s">
        <v>19</v>
      </c>
      <c r="D3" t="s">
        <v>116</v>
      </c>
      <c r="E3" t="s">
        <v>120</v>
      </c>
      <c r="G3" t="s">
        <v>123</v>
      </c>
      <c r="H3" t="s">
        <v>32</v>
      </c>
      <c r="I3" s="1" t="s">
        <v>89</v>
      </c>
      <c r="J3" t="s">
        <v>87</v>
      </c>
    </row>
    <row r="4" spans="1:15" ht="43.2">
      <c r="A4" t="s">
        <v>104</v>
      </c>
      <c r="B4" s="1" t="s">
        <v>118</v>
      </c>
      <c r="C4" t="s">
        <v>19</v>
      </c>
      <c r="D4" t="s">
        <v>115</v>
      </c>
      <c r="E4" t="s">
        <v>106</v>
      </c>
      <c r="F4" s="1"/>
      <c r="G4" s="1" t="s">
        <v>122</v>
      </c>
      <c r="H4" s="1" t="s">
        <v>32</v>
      </c>
      <c r="I4" s="1" t="s">
        <v>107</v>
      </c>
      <c r="J4" s="1" t="s">
        <v>105</v>
      </c>
      <c r="K4" s="1"/>
      <c r="L4" s="1"/>
    </row>
    <row r="5" spans="1:15">
      <c r="A5" t="s">
        <v>109</v>
      </c>
      <c r="B5" s="10" t="s">
        <v>119</v>
      </c>
      <c r="C5" t="s">
        <v>19</v>
      </c>
      <c r="E5" t="s">
        <v>124</v>
      </c>
      <c r="F5" s="1"/>
      <c r="G5" s="1" t="s">
        <v>119</v>
      </c>
      <c r="H5" s="1" t="s">
        <v>32</v>
      </c>
      <c r="I5" s="1"/>
      <c r="K5" s="1"/>
      <c r="L5" s="1"/>
      <c r="M5" s="1" t="s">
        <v>64</v>
      </c>
    </row>
    <row r="6" spans="1:15">
      <c r="A6" t="s">
        <v>128</v>
      </c>
      <c r="H6" s="4"/>
      <c r="I6" s="1"/>
      <c r="K6" s="1"/>
      <c r="L6" s="1"/>
    </row>
    <row r="7" spans="1:15">
      <c r="I7" s="1"/>
      <c r="K7" s="1"/>
      <c r="L7" s="1"/>
    </row>
    <row r="16" spans="1:15" ht="72">
      <c r="A16" s="1" t="s">
        <v>82</v>
      </c>
    </row>
    <row r="18" spans="1:2">
      <c r="A18" t="s">
        <v>130</v>
      </c>
    </row>
    <row r="19" spans="1:2" ht="28.8">
      <c r="A19" s="1" t="s">
        <v>129</v>
      </c>
    </row>
    <row r="20" spans="1:2">
      <c r="A20" t="s">
        <v>127</v>
      </c>
    </row>
    <row r="21" spans="1:2">
      <c r="A21" t="s">
        <v>131</v>
      </c>
    </row>
    <row r="22" spans="1:2">
      <c r="A22" t="s">
        <v>132</v>
      </c>
    </row>
    <row r="23" spans="1:2">
      <c r="A23" t="s">
        <v>133</v>
      </c>
    </row>
    <row r="25" spans="1:2" ht="28.8">
      <c r="A25" s="1" t="s">
        <v>110</v>
      </c>
      <c r="B25" t="s">
        <v>114</v>
      </c>
    </row>
    <row r="26" spans="1:2" ht="28.8">
      <c r="A26" s="1" t="s">
        <v>111</v>
      </c>
      <c r="B26" t="s">
        <v>134</v>
      </c>
    </row>
    <row r="27" spans="1:2" ht="28.8">
      <c r="A27" s="1" t="s">
        <v>112</v>
      </c>
      <c r="B27" t="s">
        <v>126</v>
      </c>
    </row>
    <row r="28" spans="1:2">
      <c r="A28" s="1" t="s">
        <v>113</v>
      </c>
      <c r="B28" t="s">
        <v>125</v>
      </c>
    </row>
    <row r="30" spans="1:2">
      <c r="A30" t="s">
        <v>136</v>
      </c>
      <c r="B30" t="s">
        <v>135</v>
      </c>
    </row>
    <row r="31" spans="1:2">
      <c r="A31" s="1" t="s">
        <v>137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08E5-A99D-4EE3-8988-7F80DE68DA1E}">
  <dimension ref="A2:E71"/>
  <sheetViews>
    <sheetView topLeftCell="A67" zoomScale="70" zoomScaleNormal="70" workbookViewId="0">
      <selection activeCell="C96" sqref="C96"/>
    </sheetView>
  </sheetViews>
  <sheetFormatPr defaultRowHeight="14.4"/>
  <cols>
    <col min="2" max="2" width="23" customWidth="1"/>
    <col min="3" max="3" width="29.5546875" customWidth="1"/>
    <col min="4" max="4" width="45.5546875" customWidth="1"/>
  </cols>
  <sheetData>
    <row r="2" spans="1:2">
      <c r="A2" t="s">
        <v>74</v>
      </c>
      <c r="B2" t="s">
        <v>75</v>
      </c>
    </row>
    <row r="16" spans="1:2">
      <c r="A16" t="s">
        <v>84</v>
      </c>
    </row>
    <row r="17" spans="1:5">
      <c r="A17" s="5" t="s">
        <v>71</v>
      </c>
      <c r="B17" s="5" t="s">
        <v>72</v>
      </c>
      <c r="C17" s="5" t="s">
        <v>19</v>
      </c>
      <c r="D17" s="5" t="s">
        <v>73</v>
      </c>
    </row>
    <row r="18" spans="1:5">
      <c r="A18" s="5">
        <v>1</v>
      </c>
      <c r="B18" s="7">
        <v>0.17611599999999999</v>
      </c>
      <c r="C18" s="7">
        <v>0.156</v>
      </c>
      <c r="D18" s="5">
        <v>0.184945</v>
      </c>
      <c r="E18" s="6">
        <v>8.2389999999999998E-3</v>
      </c>
    </row>
    <row r="19" spans="1:5">
      <c r="A19" s="5">
        <v>2</v>
      </c>
      <c r="B19" s="7">
        <v>0.171713</v>
      </c>
      <c r="C19" s="7">
        <v>0.157723</v>
      </c>
      <c r="D19" s="5">
        <v>0.17613999999999999</v>
      </c>
      <c r="E19" s="6">
        <v>1.0870000000000001E-3</v>
      </c>
    </row>
    <row r="20" spans="1:5">
      <c r="A20" s="5">
        <v>3</v>
      </c>
      <c r="B20" s="7">
        <v>0.17683199999999999</v>
      </c>
      <c r="C20" s="7">
        <v>0.15864800000000001</v>
      </c>
      <c r="D20" s="5">
        <v>0.18224099999999999</v>
      </c>
      <c r="E20">
        <v>1.3810000000000001E-3</v>
      </c>
    </row>
    <row r="21" spans="1:5">
      <c r="A21" s="5">
        <v>4</v>
      </c>
      <c r="B21" s="7">
        <v>0.17388300000000001</v>
      </c>
      <c r="C21" s="7">
        <v>0.157106</v>
      </c>
      <c r="D21" s="5">
        <v>0.18034600000000001</v>
      </c>
      <c r="E21">
        <v>1.31E-3</v>
      </c>
    </row>
    <row r="22" spans="1:5">
      <c r="A22" s="5">
        <v>5</v>
      </c>
      <c r="B22" s="7">
        <v>0.175984</v>
      </c>
      <c r="C22" s="7">
        <v>0.15526699999999999</v>
      </c>
      <c r="D22" s="5">
        <v>0.17700399999999999</v>
      </c>
      <c r="E22">
        <v>5.22E-4</v>
      </c>
    </row>
    <row r="23" spans="1:5">
      <c r="A23" s="5">
        <v>6</v>
      </c>
      <c r="B23" s="7">
        <v>0.17696100000000001</v>
      </c>
      <c r="C23" s="7">
        <v>0.15664400000000001</v>
      </c>
      <c r="D23" s="5">
        <v>0.17991199999999999</v>
      </c>
      <c r="E23">
        <v>2.2590000000000002E-3</v>
      </c>
    </row>
    <row r="24" spans="1:5">
      <c r="A24" s="5">
        <v>7</v>
      </c>
      <c r="B24" s="7">
        <v>0.174816</v>
      </c>
      <c r="C24" s="7">
        <v>0.15710099999999999</v>
      </c>
      <c r="D24" s="5">
        <v>0.18773599999999999</v>
      </c>
      <c r="E24">
        <v>1.5434E-2</v>
      </c>
    </row>
    <row r="25" spans="1:5">
      <c r="A25" s="5">
        <v>8</v>
      </c>
      <c r="B25" s="9" t="s">
        <v>94</v>
      </c>
      <c r="C25" s="5"/>
      <c r="D25" s="5">
        <v>0.175674</v>
      </c>
      <c r="E25">
        <v>6.2799999999999998E-4</v>
      </c>
    </row>
    <row r="26" spans="1:5">
      <c r="A26" s="5">
        <v>9</v>
      </c>
      <c r="B26" s="5"/>
      <c r="C26" s="5"/>
      <c r="D26" s="5">
        <v>0.184859</v>
      </c>
      <c r="E26">
        <v>1.2827E-2</v>
      </c>
    </row>
    <row r="27" spans="1:5">
      <c r="A27" s="5"/>
      <c r="B27" s="5"/>
      <c r="C27" s="5"/>
      <c r="D27" s="5">
        <f>AVERAGE(D18:D26)</f>
        <v>0.18098411111111112</v>
      </c>
    </row>
    <row r="28" spans="1:5">
      <c r="D28" s="6">
        <v>177.41</v>
      </c>
    </row>
    <row r="29" spans="1:5">
      <c r="D29" s="6">
        <v>3.57</v>
      </c>
    </row>
    <row r="42" spans="1:2">
      <c r="A42" t="s">
        <v>77</v>
      </c>
      <c r="B42" t="s">
        <v>78</v>
      </c>
    </row>
    <row r="67" spans="1:2">
      <c r="B67" t="s">
        <v>79</v>
      </c>
    </row>
    <row r="68" spans="1:2">
      <c r="B68" t="s">
        <v>80</v>
      </c>
    </row>
    <row r="69" spans="1:2">
      <c r="B69" t="s">
        <v>83</v>
      </c>
    </row>
    <row r="71" spans="1:2">
      <c r="A71" t="s">
        <v>77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DF80-F99F-41B9-8DE6-347B689B3591}">
  <dimension ref="A1:K24"/>
  <sheetViews>
    <sheetView zoomScale="85" zoomScaleNormal="85" workbookViewId="0">
      <selection activeCell="E25" sqref="E25"/>
    </sheetView>
  </sheetViews>
  <sheetFormatPr defaultRowHeight="14.4"/>
  <cols>
    <col min="2" max="2" width="25.109375" customWidth="1"/>
    <col min="5" max="5" width="27.5546875" customWidth="1"/>
    <col min="9" max="9" width="19" customWidth="1"/>
    <col min="10" max="10" width="25.88671875" customWidth="1"/>
    <col min="11" max="11" width="13.5546875" customWidth="1"/>
  </cols>
  <sheetData>
    <row r="1" spans="1:11">
      <c r="A1" t="s">
        <v>84</v>
      </c>
      <c r="H1" t="s">
        <v>96</v>
      </c>
    </row>
    <row r="2" spans="1:11">
      <c r="A2" s="5" t="s">
        <v>71</v>
      </c>
      <c r="B2" s="5" t="s">
        <v>72</v>
      </c>
      <c r="C2" s="5" t="s">
        <v>19</v>
      </c>
      <c r="D2" s="5" t="s">
        <v>73</v>
      </c>
      <c r="H2" s="5" t="s">
        <v>71</v>
      </c>
      <c r="I2" s="5" t="s">
        <v>97</v>
      </c>
      <c r="J2" s="5" t="s">
        <v>98</v>
      </c>
      <c r="K2" s="5" t="s">
        <v>73</v>
      </c>
    </row>
    <row r="3" spans="1:11">
      <c r="A3" s="5">
        <v>1</v>
      </c>
      <c r="B3" s="9" t="s">
        <v>93</v>
      </c>
      <c r="C3" s="7"/>
      <c r="D3" s="5">
        <v>182.338989</v>
      </c>
      <c r="E3" s="6">
        <v>3.665346</v>
      </c>
      <c r="H3" s="5">
        <v>1</v>
      </c>
      <c r="I3" s="9">
        <v>98.036299999999997</v>
      </c>
      <c r="J3" s="9">
        <v>99.635999999999996</v>
      </c>
      <c r="K3" s="5">
        <v>99.091887999999997</v>
      </c>
    </row>
    <row r="4" spans="1:11">
      <c r="A4" s="5">
        <v>2</v>
      </c>
      <c r="B4" s="7"/>
      <c r="C4" s="7"/>
      <c r="D4" s="5">
        <v>188.827225</v>
      </c>
      <c r="E4" s="6">
        <v>11.441825</v>
      </c>
      <c r="H4" s="5">
        <v>2</v>
      </c>
      <c r="I4" s="9">
        <v>98.571700000000007</v>
      </c>
      <c r="J4" s="9">
        <v>99.102000000000004</v>
      </c>
      <c r="K4" s="5">
        <v>98.681472999999997</v>
      </c>
    </row>
    <row r="5" spans="1:11">
      <c r="A5" s="5">
        <v>3</v>
      </c>
      <c r="B5" s="7"/>
      <c r="C5" s="7"/>
      <c r="D5" s="5" t="s">
        <v>92</v>
      </c>
      <c r="H5" s="5">
        <v>3</v>
      </c>
      <c r="I5" s="9">
        <v>97.779700000000005</v>
      </c>
      <c r="J5" s="9">
        <v>99.017700000000005</v>
      </c>
      <c r="K5" s="5">
        <v>98.938950000000006</v>
      </c>
    </row>
    <row r="6" spans="1:11">
      <c r="A6" s="5"/>
      <c r="B6" s="5"/>
      <c r="C6" s="5"/>
      <c r="D6" s="5"/>
      <c r="I6">
        <f>AVERAGE(I3:I5)</f>
        <v>98.129233333333332</v>
      </c>
      <c r="J6">
        <f>AVERAGE(J3:J5)</f>
        <v>99.251899999999992</v>
      </c>
      <c r="K6">
        <f>AVERAGE(K3:K5)</f>
        <v>98.904103666666671</v>
      </c>
    </row>
    <row r="7" spans="1:11">
      <c r="D7" s="6"/>
      <c r="E7" s="4" t="s">
        <v>95</v>
      </c>
    </row>
    <row r="8" spans="1:11">
      <c r="D8" s="6"/>
      <c r="H8" t="s">
        <v>99</v>
      </c>
    </row>
    <row r="9" spans="1:11">
      <c r="H9" s="5" t="s">
        <v>71</v>
      </c>
      <c r="I9" s="5" t="s">
        <v>97</v>
      </c>
      <c r="J9" s="5" t="s">
        <v>98</v>
      </c>
      <c r="K9" s="5" t="s">
        <v>73</v>
      </c>
    </row>
    <row r="10" spans="1:11">
      <c r="H10" s="5">
        <v>1</v>
      </c>
      <c r="I10" s="9">
        <v>98.285200000000003</v>
      </c>
      <c r="J10" s="9">
        <v>99.942099999999996</v>
      </c>
      <c r="K10" s="5">
        <v>99.038894999999997</v>
      </c>
    </row>
    <row r="11" spans="1:11">
      <c r="H11" s="5">
        <v>2</v>
      </c>
      <c r="I11" s="9">
        <v>98.046400000000006</v>
      </c>
      <c r="J11" s="9">
        <v>98.787599999999998</v>
      </c>
      <c r="K11" s="5">
        <v>99.357010000000002</v>
      </c>
    </row>
    <row r="12" spans="1:11">
      <c r="H12" s="5">
        <v>3</v>
      </c>
      <c r="I12" s="9">
        <v>98.243799999999993</v>
      </c>
      <c r="J12" s="9">
        <v>98.044399999999996</v>
      </c>
      <c r="K12" s="5">
        <v>98.638335999999995</v>
      </c>
    </row>
    <row r="13" spans="1:11">
      <c r="I13">
        <f>AVERAGE(I10:I12)</f>
        <v>98.191800000000001</v>
      </c>
      <c r="J13">
        <f>AVERAGE(J10:J12)</f>
        <v>98.924699999999987</v>
      </c>
      <c r="K13">
        <f>AVERAGE(K10:K12)</f>
        <v>99.01141366666667</v>
      </c>
    </row>
    <row r="16" spans="1:11">
      <c r="H16" t="s">
        <v>100</v>
      </c>
    </row>
    <row r="17" spans="1:11">
      <c r="H17" s="5" t="s">
        <v>71</v>
      </c>
      <c r="I17" s="5" t="s">
        <v>97</v>
      </c>
      <c r="J17" s="5" t="s">
        <v>98</v>
      </c>
      <c r="K17" s="5" t="s">
        <v>73</v>
      </c>
    </row>
    <row r="18" spans="1:11">
      <c r="H18" s="5">
        <v>1</v>
      </c>
      <c r="I18" s="9">
        <v>98.446200000000005</v>
      </c>
      <c r="J18" s="9">
        <v>99.179900000000004</v>
      </c>
      <c r="K18" s="5">
        <v>98.861382000000006</v>
      </c>
    </row>
    <row r="19" spans="1:11">
      <c r="H19" s="5">
        <v>2</v>
      </c>
      <c r="I19" s="9">
        <v>98.244699999999995</v>
      </c>
      <c r="J19" s="9">
        <v>98.521199999999993</v>
      </c>
      <c r="K19" s="5">
        <v>99.691108999999997</v>
      </c>
    </row>
    <row r="20" spans="1:11">
      <c r="H20" s="5">
        <v>3</v>
      </c>
      <c r="I20" s="9">
        <v>97.875699999999995</v>
      </c>
      <c r="J20" s="9">
        <v>98.842699999999994</v>
      </c>
      <c r="K20" s="5">
        <v>98.715560999999994</v>
      </c>
    </row>
    <row r="21" spans="1:11">
      <c r="I21">
        <f>AVERAGE(I18:I20)</f>
        <v>98.188866666666669</v>
      </c>
      <c r="J21">
        <f>AVERAGE(J18:J20)</f>
        <v>98.84793333333333</v>
      </c>
      <c r="K21">
        <f>AVERAGE(K18:K20)</f>
        <v>99.089350666666675</v>
      </c>
    </row>
    <row r="24" spans="1:11">
      <c r="A24" t="s">
        <v>77</v>
      </c>
      <c r="B24" t="s">
        <v>91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D68BB-9AB5-4B5E-88EB-FFE2DAD50E28}">
  <dimension ref="A1:J21"/>
  <sheetViews>
    <sheetView zoomScaleNormal="100" workbookViewId="0">
      <selection activeCell="D23" sqref="D23"/>
    </sheetView>
  </sheetViews>
  <sheetFormatPr defaultRowHeight="14.4"/>
  <cols>
    <col min="2" max="2" width="13" customWidth="1"/>
    <col min="3" max="3" width="15.109375" customWidth="1"/>
    <col min="4" max="4" width="22.109375" customWidth="1"/>
  </cols>
  <sheetData>
    <row r="1" spans="1:10">
      <c r="A1" t="s">
        <v>101</v>
      </c>
    </row>
    <row r="2" spans="1:10">
      <c r="A2" s="5" t="s">
        <v>71</v>
      </c>
      <c r="B2" s="5" t="s">
        <v>102</v>
      </c>
      <c r="C2" s="5" t="s">
        <v>103</v>
      </c>
      <c r="D2" s="5" t="s">
        <v>73</v>
      </c>
    </row>
    <row r="3" spans="1:10">
      <c r="A3" s="5">
        <v>1</v>
      </c>
      <c r="B3" s="9">
        <v>97.418599999999998</v>
      </c>
      <c r="C3" s="9">
        <v>96.907899999999998</v>
      </c>
      <c r="D3" s="5">
        <v>97.438507000000001</v>
      </c>
    </row>
    <row r="4" spans="1:10">
      <c r="A4" s="5">
        <v>2</v>
      </c>
      <c r="B4" s="9">
        <v>98.265799999999999</v>
      </c>
      <c r="C4" s="9">
        <v>97.490499999999997</v>
      </c>
      <c r="D4" s="5">
        <v>97.123230000000007</v>
      </c>
    </row>
    <row r="5" spans="1:10">
      <c r="A5" s="5">
        <v>3</v>
      </c>
      <c r="B5" s="9">
        <v>98.362700000000004</v>
      </c>
      <c r="C5" s="9">
        <v>97.823899999999995</v>
      </c>
      <c r="D5" s="5">
        <v>98.938950000000006</v>
      </c>
    </row>
    <row r="6" spans="1:10">
      <c r="B6">
        <f>AVERAGE(B3:B5)</f>
        <v>98.015699999999995</v>
      </c>
      <c r="C6">
        <f>AVERAGE(C3:C5)</f>
        <v>97.407433333333316</v>
      </c>
      <c r="D6">
        <f>AVERAGE(D3:D5)</f>
        <v>97.833562333333319</v>
      </c>
    </row>
    <row r="8" spans="1:10">
      <c r="A8" t="s">
        <v>99</v>
      </c>
    </row>
    <row r="9" spans="1:10">
      <c r="A9" s="5" t="s">
        <v>71</v>
      </c>
      <c r="B9" s="5" t="s">
        <v>97</v>
      </c>
      <c r="C9" s="5" t="s">
        <v>98</v>
      </c>
      <c r="D9" s="5" t="s">
        <v>73</v>
      </c>
    </row>
    <row r="10" spans="1:10">
      <c r="A10" s="5">
        <v>1</v>
      </c>
      <c r="B10" s="9">
        <v>97.964299999999994</v>
      </c>
      <c r="C10" s="9">
        <v>98.372799999999998</v>
      </c>
      <c r="D10" s="5">
        <v>97.298096000000001</v>
      </c>
    </row>
    <row r="11" spans="1:10">
      <c r="A11" s="5">
        <v>2</v>
      </c>
      <c r="B11" s="9">
        <v>97.768799999999999</v>
      </c>
      <c r="C11" s="9">
        <v>98.591200000000001</v>
      </c>
      <c r="D11" s="5">
        <v>97.790253000000007</v>
      </c>
    </row>
    <row r="12" spans="1:10">
      <c r="A12" s="5">
        <v>3</v>
      </c>
      <c r="B12" s="9">
        <v>97.376000000000005</v>
      </c>
      <c r="C12" s="9">
        <v>98.583699999999993</v>
      </c>
      <c r="D12" s="5">
        <v>97.671661</v>
      </c>
    </row>
    <row r="13" spans="1:10">
      <c r="B13">
        <f>AVERAGE(B10:B12)</f>
        <v>97.703033333333337</v>
      </c>
      <c r="C13">
        <f>AVERAGE(C10:C12)</f>
        <v>98.515899999999988</v>
      </c>
      <c r="D13">
        <f>AVERAGE(D10:D12)</f>
        <v>97.586669999999984</v>
      </c>
    </row>
    <row r="14" spans="1:10">
      <c r="J14" t="s">
        <v>108</v>
      </c>
    </row>
    <row r="16" spans="1:10">
      <c r="A16" t="s">
        <v>100</v>
      </c>
    </row>
    <row r="17" spans="1:4">
      <c r="A17" s="5" t="s">
        <v>71</v>
      </c>
      <c r="B17" s="5" t="s">
        <v>97</v>
      </c>
      <c r="C17" s="5" t="s">
        <v>98</v>
      </c>
      <c r="D17" s="5" t="s">
        <v>73</v>
      </c>
    </row>
    <row r="18" spans="1:4">
      <c r="A18" s="5">
        <v>1</v>
      </c>
      <c r="B18" s="9">
        <v>98.084599999999995</v>
      </c>
      <c r="C18" s="9">
        <v>98.700900000000004</v>
      </c>
      <c r="D18" s="5">
        <v>97.493752000000001</v>
      </c>
    </row>
    <row r="19" spans="1:4">
      <c r="A19" s="5">
        <v>2</v>
      </c>
      <c r="B19" s="9">
        <v>96.891499999999994</v>
      </c>
      <c r="C19" s="9">
        <v>98.7697</v>
      </c>
      <c r="D19" s="5">
        <v>97.730827000000005</v>
      </c>
    </row>
    <row r="20" spans="1:4">
      <c r="A20" s="5">
        <v>3</v>
      </c>
      <c r="B20" s="9">
        <v>97.580200000000005</v>
      </c>
      <c r="C20" s="9">
        <v>98.5685</v>
      </c>
      <c r="D20" s="5">
        <v>97.781150999999994</v>
      </c>
    </row>
    <row r="21" spans="1:4">
      <c r="B21">
        <f>AVERAGE(B18:B20)</f>
        <v>97.51876666666665</v>
      </c>
      <c r="C21">
        <f>AVERAGE(C18:C20)</f>
        <v>98.679699999999983</v>
      </c>
      <c r="D21">
        <f>AVERAGE(D18:D20)</f>
        <v>97.668576666666652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AEBC-F0A6-4717-A772-529DA8A29A7E}">
  <dimension ref="A1"/>
  <sheetViews>
    <sheetView tabSelected="1" workbookViewId="0"/>
  </sheetViews>
  <sheetFormatPr defaultRowHeight="14.4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相机测试</vt:lpstr>
      <vt:lpstr>图漾样本集</vt:lpstr>
      <vt:lpstr>如本样本集</vt:lpstr>
      <vt:lpstr>盛相样本集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Shao, Tony</dc:creator>
  <cp:lastModifiedBy>Shi, Junlong</cp:lastModifiedBy>
  <dcterms:created xsi:type="dcterms:W3CDTF">2015-06-05T18:17:20Z</dcterms:created>
  <dcterms:modified xsi:type="dcterms:W3CDTF">2021-04-06T07:42:32Z</dcterms:modified>
</cp:coreProperties>
</file>