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ContentType="image/jpeg" Extension="jpg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03"/><Relationship Target="docProps/core.xml" Type="http://schemas.openxmlformats.org/package/2006/relationships/metadata/core-properties" Id="rId104"/><Relationship Target="docProps/app.xml" Type="http://schemas.openxmlformats.org/officeDocument/2006/relationships/extended-properties" Id="rId105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Sheet1" r:id="rId1"/>
  </sheets>
  <definedNames>
    <definedName name="_xlnm._FilterDatabase" localSheetId="0" hidden="1">'Sheet1'!$A$3:$L$53</definedName>
    <definedName name="_xlnm._FilterDatabase" localSheetId="0" hidden="1">'Sheet1'!$A$3:$L$53</definedName>
  </definedName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# ##0 ₽"/>
  </numFmts>
  <fonts count="16">
    <font>
      <name val="Arial"/>
      <sz val="11"/>
      <family val="1"/>
    </font>
    <font>
      <name val="Arial"/>
      <sz val="16"/>
      <family val="1"/>
      <b val="1"/>
    </font>
    <font>
      <name val="Arial"/>
      <sz val="14"/>
      <family val="1"/>
      <b val="1"/>
    </font>
    <font>
      <name val="Arial"/>
      <sz val="11"/>
      <family val="1"/>
      <b val="1"/>
    </font>
    <font>
      <name val="Arial"/>
      <sz val="16"/>
      <family val="1"/>
      <b val="1"/>
    </font>
    <font>
      <name val="Arial"/>
      <sz val="11"/>
      <family val="1"/>
      <b val="1"/>
    </font>
    <font>
      <name val="Arial"/>
      <sz val="11"/>
      <family val="1"/>
      <b val="1"/>
    </font>
    <font>
      <name val="Arial"/>
      <sz val="11"/>
      <family val="1"/>
      <b val="1"/>
    </font>
    <font>
      <name val="Arial"/>
      <sz val="11"/>
      <family val="1"/>
      <b val="1"/>
    </font>
    <font>
      <name val="Arial"/>
      <sz val="10"/>
      <family val="1"/>
    </font>
    <font>
      <name val="Arial"/>
      <sz val="14"/>
      <family val="1"/>
    </font>
    <font>
      <name val="Arial"/>
      <sz val="11"/>
      <family val="1"/>
      <color rgb="FFFFFFFF"/>
    </font>
    <font>
      <name val="Arial"/>
      <sz val="11"/>
      <family val="1"/>
      <color rgb="FF7F7F7F"/>
    </font>
    <font>
      <name val="Arial"/>
      <sz val="12"/>
      <family val="1"/>
      <b val="1"/>
    </font>
    <font>
      <name val="Arial"/>
      <sz val="12"/>
      <family val="1"/>
    </font>
    <font>
      <name val="Arial"/>
      <sz val="10"/>
      <family val="1"/>
    </font>
  </fonts>
  <fills count="13">
    <fill>
      <patternFill patternType="none"/>
    </fill>
    <fill>
      <patternFill patternType="gray125"/>
    </fill>
    <fill>
      <patternFill patternType="solid">
        <fgColor rgb="FFE6F1F1"/>
      </patternFill>
    </fill>
    <fill>
      <patternFill patternType="solid">
        <fgColor rgb="FFCDE3E3"/>
      </patternFill>
    </fill>
    <fill>
      <patternFill patternType="solid">
        <fgColor rgb="FFDFDEDF"/>
      </patternFill>
    </fill>
    <fill>
      <patternFill patternType="solid">
        <fgColor rgb="FFE6F1F1"/>
      </patternFill>
    </fill>
    <fill>
      <patternFill patternType="solid">
        <fgColor rgb="FFB4D5D5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DE9D9"/>
      </patternFill>
    </fill>
    <fill>
      <patternFill patternType="solid">
        <fgColor rgb="FFFDE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25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0" applyFill="0" applyFont="1" applyBorder="0" applyAlignment="1" applyProtection="0">
      <alignment horizontal="center" vertical="center"/>
    </xf>
    <xf borderId="0" numFmtId="0" fontId="2" fillId="2" applyNumberFormat="0" applyFill="1" applyFont="1" applyBorder="0" applyAlignment="1" applyProtection="0">
      <alignment horizontal="center" vertical="center"/>
    </xf>
    <xf borderId="0" numFmtId="0" fontId="3" fillId="0" applyNumberFormat="0" applyFill="0" applyFont="1" applyBorder="0" applyAlignment="1" applyProtection="0">
      <alignment horizontal="center" vertical="center"/>
    </xf>
    <xf borderId="0" numFmtId="0" fontId="4" fillId="3" applyNumberFormat="0" applyFill="1" applyFont="1" applyBorder="0" applyAlignment="1" applyProtection="0">
      <alignment horizontal="center" vertical="center" indent="1"/>
    </xf>
    <xf borderId="0" numFmtId="0" fontId="5" fillId="4" applyNumberFormat="0" applyFill="1" applyFont="1" applyBorder="0" applyAlignment="1" applyProtection="0">
      <alignment horizontal="center" vertical="center"/>
    </xf>
    <xf borderId="0" numFmtId="0" fontId="0" fillId="0" applyNumberFormat="0" applyFill="0" applyFont="0" applyBorder="0" applyAlignment="1" applyProtection="0">
      <alignment indent="1"/>
    </xf>
    <xf borderId="1" numFmtId="102" fontId="6" fillId="0" applyNumberFormat="1" applyFill="0" applyFont="1" applyBorder="1" applyAlignment="1" applyProtection="0">
      <alignment horizontal="center" vertical="center"/>
    </xf>
    <xf borderId="0" numFmtId="0" fontId="7" fillId="5" applyNumberFormat="0" applyFill="1" applyFont="1" applyBorder="0" applyAlignment="1" applyProtection="0">
      <alignment horizontal="center" vertical="center" indent="0" wrapText="1"/>
    </xf>
    <xf borderId="1" numFmtId="0" fontId="8" fillId="0" applyNumberFormat="0" applyFill="0" applyFont="1" applyBorder="1" applyAlignment="1" applyProtection="0">
      <alignment horizontal="left" vertical="center" indent="1" wrapText="1"/>
    </xf>
    <xf borderId="1" numFmtId="0" fontId="0" fillId="0" applyNumberFormat="0" applyFill="0" applyFont="0" applyBorder="1" applyAlignment="1" applyProtection="0">
      <alignment horizontal="center" vertical="center" indent="1" wrapText="1"/>
    </xf>
    <xf borderId="1" numFmtId="0" fontId="9" fillId="0" applyNumberFormat="0" applyFill="0" applyFont="1" applyBorder="1" applyAlignment="1" applyProtection="0">
      <alignment horizontal="left" vertical="center" wrapText="1"/>
    </xf>
    <xf borderId="1" numFmtId="0" fontId="0" fillId="0" applyNumberFormat="0" applyFill="0" applyFont="0" applyBorder="1" applyAlignment="1" applyProtection="0">
      <alignment horizontal="center" vertical="center"/>
    </xf>
    <xf borderId="1" numFmtId="0" fontId="0" fillId="0" applyNumberFormat="0" applyFill="0" applyFont="0" applyBorder="1" applyAlignment="1" applyProtection="0">
      <alignment horizontal="center" vertical="center" wrapText="1"/>
    </xf>
    <xf borderId="0" numFmtId="0" fontId="10" fillId="6" applyNumberFormat="0" applyFill="1" applyFont="1" applyBorder="0" applyAlignment="1" applyProtection="0">
      <alignment horizontal="center" vertical="center" wrapText="1"/>
    </xf>
    <xf borderId="0" numFmtId="0" fontId="0" fillId="7" applyNumberFormat="0" applyFill="1" applyFont="0" applyBorder="0" applyAlignment="0" applyProtection="0"/>
    <xf borderId="0" numFmtId="0" fontId="0" fillId="8" applyNumberFormat="0" applyFill="1" applyFont="0" applyBorder="0" applyAlignment="0" applyProtection="0"/>
    <xf borderId="0" numFmtId="0" fontId="11" fillId="0" applyNumberFormat="0" applyFill="0" applyFont="1" applyBorder="0" applyAlignment="0" applyProtection="0"/>
    <xf borderId="0" numFmtId="0" fontId="12" fillId="9" applyNumberFormat="0" applyFill="1" applyFont="1" applyBorder="0" applyAlignment="1" applyProtection="0">
      <alignment horizontal="left" vertical="top" indent="1" wrapText="1"/>
    </xf>
    <xf borderId="0" numFmtId="0" fontId="0" fillId="10" applyNumberFormat="0" applyFill="1" applyFont="0" applyBorder="0" applyAlignment="1" applyProtection="0">
      <alignment horizontal="center" vertical="top"/>
    </xf>
    <xf borderId="0" numFmtId="0" fontId="13" fillId="11" applyNumberFormat="0" applyFill="1" applyFont="1" applyBorder="0" applyAlignment="1" applyProtection="0">
      <alignment horizontal="center" vertical="center"/>
    </xf>
    <xf borderId="0" numFmtId="0" fontId="14" fillId="12" applyNumberFormat="0" applyFill="1" applyFont="1" applyBorder="0" applyAlignment="1" applyProtection="0">
      <alignment horizontal="center" vertical="center"/>
    </xf>
    <xf borderId="1" numFmtId="0" fontId="15" fillId="0" applyNumberFormat="0" applyFill="0" applyFont="1" applyBorder="1" applyAlignment="1" applyProtection="1">
      <alignment horizontal="left" vertical="center" wrapText="1"/>
      <protection locked="0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styles.xml" Type="http://schemas.openxmlformats.org/officeDocument/2006/relationships/styles" Id="rId2"/></Relationships>
</file>

<file path=xl/drawings/_rels/drawing1.xml.rels><?xml version="1.0" encoding="UTF-8"?><Relationships xmlns="http://schemas.openxmlformats.org/package/2006/relationships"><Relationship Target="../media/image1.jpg" Type="http://schemas.openxmlformats.org/officeDocument/2006/relationships/image" Id="rId3"/><Relationship Target="../media/image2.jpg" Type="http://schemas.openxmlformats.org/officeDocument/2006/relationships/image" Id="rId4"/><Relationship Target="../media/image3.jpg" Type="http://schemas.openxmlformats.org/officeDocument/2006/relationships/image" Id="rId5"/><Relationship Target="../media/image4.jpg" Type="http://schemas.openxmlformats.org/officeDocument/2006/relationships/image" Id="rId6"/><Relationship Target="../media/image5.jpg" Type="http://schemas.openxmlformats.org/officeDocument/2006/relationships/image" Id="rId7"/><Relationship Target="../media/image6.jpg" Type="http://schemas.openxmlformats.org/officeDocument/2006/relationships/image" Id="rId8"/><Relationship Target="../media/image7.jpg" Type="http://schemas.openxmlformats.org/officeDocument/2006/relationships/image" Id="rId9"/><Relationship Target="../media/image8.jpg" Type="http://schemas.openxmlformats.org/officeDocument/2006/relationships/image" Id="rId10"/><Relationship Target="../media/image9.jpg" Type="http://schemas.openxmlformats.org/officeDocument/2006/relationships/image" Id="rId11"/><Relationship Target="../media/image10.jpg" Type="http://schemas.openxmlformats.org/officeDocument/2006/relationships/image" Id="rId12"/><Relationship Target="../media/image11.jpg" Type="http://schemas.openxmlformats.org/officeDocument/2006/relationships/image" Id="rId13"/><Relationship Target="../media/image12.jpg" Type="http://schemas.openxmlformats.org/officeDocument/2006/relationships/image" Id="rId14"/><Relationship Target="../media/image13.jpg" Type="http://schemas.openxmlformats.org/officeDocument/2006/relationships/image" Id="rId15"/><Relationship Target="../media/image14.jpg" Type="http://schemas.openxmlformats.org/officeDocument/2006/relationships/image" Id="rId16"/><Relationship Target="../media/image15.jpg" Type="http://schemas.openxmlformats.org/officeDocument/2006/relationships/image" Id="rId17"/><Relationship Target="../media/image16.jpg" Type="http://schemas.openxmlformats.org/officeDocument/2006/relationships/image" Id="rId18"/><Relationship Target="../media/image17.jpg" Type="http://schemas.openxmlformats.org/officeDocument/2006/relationships/image" Id="rId19"/><Relationship Target="../media/image18.jpg" Type="http://schemas.openxmlformats.org/officeDocument/2006/relationships/image" Id="rId20"/><Relationship Target="../media/image19.jpg" Type="http://schemas.openxmlformats.org/officeDocument/2006/relationships/image" Id="rId21"/><Relationship Target="../media/image20.jpg" Type="http://schemas.openxmlformats.org/officeDocument/2006/relationships/image" Id="rId22"/><Relationship Target="../media/image21.jpg" Type="http://schemas.openxmlformats.org/officeDocument/2006/relationships/image" Id="rId23"/><Relationship Target="../media/image22.jpg" Type="http://schemas.openxmlformats.org/officeDocument/2006/relationships/image" Id="rId24"/><Relationship Target="../media/image23.jpg" Type="http://schemas.openxmlformats.org/officeDocument/2006/relationships/image" Id="rId25"/><Relationship Target="../media/image24.jpg" Type="http://schemas.openxmlformats.org/officeDocument/2006/relationships/image" Id="rId26"/><Relationship Target="../media/image25.jpg" Type="http://schemas.openxmlformats.org/officeDocument/2006/relationships/image" Id="rId27"/><Relationship Target="../media/image26.jpg" Type="http://schemas.openxmlformats.org/officeDocument/2006/relationships/image" Id="rId28"/><Relationship Target="../media/image27.jpg" Type="http://schemas.openxmlformats.org/officeDocument/2006/relationships/image" Id="rId29"/><Relationship Target="../media/image28.jpg" Type="http://schemas.openxmlformats.org/officeDocument/2006/relationships/image" Id="rId30"/><Relationship Target="../media/image29.jpg" Type="http://schemas.openxmlformats.org/officeDocument/2006/relationships/image" Id="rId31"/><Relationship Target="../media/image30.jpg" Type="http://schemas.openxmlformats.org/officeDocument/2006/relationships/image" Id="rId32"/><Relationship Target="../media/image31.jpg" Type="http://schemas.openxmlformats.org/officeDocument/2006/relationships/image" Id="rId33"/><Relationship Target="../media/image32.jpg" Type="http://schemas.openxmlformats.org/officeDocument/2006/relationships/image" Id="rId34"/><Relationship Target="../media/image33.jpg" Type="http://schemas.openxmlformats.org/officeDocument/2006/relationships/image" Id="rId35"/><Relationship Target="https://opt-larch.su/product/pastila-s-orehami-oblepiha-fistashka-30-gr" Type="http://schemas.openxmlformats.org/officeDocument/2006/relationships/hyperlink" Id="rId36" TargetMode="External"/><Relationship Target="https://opt-larch.su/product/pastila-s-orehami-chernika-keshyu-30-gr" Type="http://schemas.openxmlformats.org/officeDocument/2006/relationships/hyperlink" Id="rId37" TargetMode="External"/><Relationship Target="https://opt-larch.su/product/shokolad-belyy-s-kofeynymi-zernami-kedrovka-100-gr-solnechnaya-sibir" Type="http://schemas.openxmlformats.org/officeDocument/2006/relationships/hyperlink" Id="rId38" TargetMode="External"/><Relationship Target="https://opt-larch.su/product/shokolad-gorkiy-s-sosnovoy-shishkoy-kedrovka-100-gr-solnechnaya-sibir" Type="http://schemas.openxmlformats.org/officeDocument/2006/relationships/hyperlink" Id="rId39" TargetMode="External"/><Relationship Target="https://opt-larch.su/product/kedrokofe-vegetarianskiy-tubus-500-gr-siberiko" Type="http://schemas.openxmlformats.org/officeDocument/2006/relationships/hyperlink" Id="rId40" TargetMode="External"/><Relationship Target="https://opt-larch.su/product/kedrokofe-tropicheskiy-tubus-500-gr-siberiko" Type="http://schemas.openxmlformats.org/officeDocument/2006/relationships/hyperlink" Id="rId41" TargetMode="External"/><Relationship Target="https://opt-larch.su/product/sous-brusnichka-s-koritsey-bez-sahara-130-g-sam-by-el" Type="http://schemas.openxmlformats.org/officeDocument/2006/relationships/hyperlink" Id="rId42" TargetMode="External"/><Relationship Target="https://opt-larch.su/product/sous-brusnichka-s-krasnym-perchikom-bez-sahara-130-g-sam-by-el" Type="http://schemas.openxmlformats.org/officeDocument/2006/relationships/hyperlink" Id="rId43" TargetMode="External"/><Relationship Target="https://opt-larch.su/product/sibirskie-otrubi-kukuruznye-naturalnye-180-g" Type="http://schemas.openxmlformats.org/officeDocument/2006/relationships/hyperlink" Id="rId44" TargetMode="External"/><Relationship Target="https://opt-larch.su/product/sibirskie-otrubi-kukuruznye-ochischayuschie-180-g" Type="http://schemas.openxmlformats.org/officeDocument/2006/relationships/hyperlink" Id="rId45" TargetMode="External"/><Relationship Target="https://opt-larch.su/product/brusnika-sushenaya-v-saharnom-sirope-100-g-sava" Type="http://schemas.openxmlformats.org/officeDocument/2006/relationships/hyperlink" Id="rId46" TargetMode="External"/><Relationship Target="https://opt-larch.su/product/vishnya-sushenaya-v-saharnom-sirope-100-g-sava" Type="http://schemas.openxmlformats.org/officeDocument/2006/relationships/hyperlink" Id="rId47" TargetMode="External"/><Relationship Target="https://opt-larch.su/product/kedrovaya-kometa-assorti-klyukva-zemlyanika-shishka-klassicheskaya-70-g-sibirskiy-kedr" Type="http://schemas.openxmlformats.org/officeDocument/2006/relationships/hyperlink" Id="rId48" TargetMode="External"/><Relationship Target="https://opt-larch.su/product/kedrovaya-kometa-klassicheskaya-70-g-sibirskie-konfety-sibirskiy-kedr" Type="http://schemas.openxmlformats.org/officeDocument/2006/relationships/hyperlink" Id="rId49" TargetMode="External"/><Relationship Target="https://opt-larch.su/product/kofe-v-shokolade-drazhe-pachka-arabika-100-gr-solnechnaya-sibir" Type="http://schemas.openxmlformats.org/officeDocument/2006/relationships/hyperlink" Id="rId50" TargetMode="External"/><Relationship Target="https://opt-larch.su/product/kedrovoe-drazhe-v-tsvetnom-fruktovom-shokolade-pachka-100-gr-assorti-solnechnaya-sibir" Type="http://schemas.openxmlformats.org/officeDocument/2006/relationships/hyperlink" Id="rId51" TargetMode="External"/><Relationship Target="https://opt-larch.su/product/kedrovyy-oreh-v-sirope-iz-pihty-na-fruktoze-steklo-220-gr-solnechnaya-sibir" Type="http://schemas.openxmlformats.org/officeDocument/2006/relationships/hyperlink" Id="rId52" TargetMode="External"/><Relationship Target="https://opt-larch.su/product/varenie-sibirskoe-iz-sosnovoy-shishki-s-kedrovym-orehom-100g" Type="http://schemas.openxmlformats.org/officeDocument/2006/relationships/hyperlink" Id="rId53" TargetMode="External"/><Relationship Target="https://opt-larch.su/product/desert-malinka-i-vishnya-s-semenami-chia-130-g-sam-by-el" Type="http://schemas.openxmlformats.org/officeDocument/2006/relationships/hyperlink" Id="rId54" TargetMode="External"/><Relationship Target="https://opt-larch.su/product/desert-klubnichka-s-chernoy-smorodinoy-i-semenami-chia-130-gr-sam-by-el" Type="http://schemas.openxmlformats.org/officeDocument/2006/relationships/hyperlink" Id="rId55" TargetMode="External"/><Relationship Target="https://opt-larch.su/product/marmelad-brusnika-s-yablokom-i-koritsey-fitnes-liniya-200-g-bez-sahara-sam-by-el" Type="http://schemas.openxmlformats.org/officeDocument/2006/relationships/hyperlink" Id="rId56" TargetMode="External"/><Relationship Target="https://opt-larch.su/product/marmelad-shipovnik-s-klyukvoy-fitnes-liniya-200-g-bez-sahara-sam-by-el" Type="http://schemas.openxmlformats.org/officeDocument/2006/relationships/hyperlink" Id="rId57" TargetMode="External"/><Relationship Target="https://opt-larch.su/product/filtr-paket-ivan-chay-bez-dobavok-15-paketikov-prozrachnyy-sibirskiy-ivan-chay-solnechnaya-sibir" Type="http://schemas.openxmlformats.org/officeDocument/2006/relationships/hyperlink" Id="rId58" TargetMode="External"/><Relationship Target="https://opt-larch.su/product/filtr-paket-ivan-chay-imbir-koritsa-15-paketov-prozrachnyy-sibirskiy-ivan-chay-solnechnaya-sibir" Type="http://schemas.openxmlformats.org/officeDocument/2006/relationships/hyperlink" Id="rId59" TargetMode="External"/><Relationship Target="https://opt-larch.su/product/ivan-chay-snezhnyy-vecher-steklo-85-gr-sibirskiy-ivan-chay-solnechnaya-sibir" Type="http://schemas.openxmlformats.org/officeDocument/2006/relationships/hyperlink" Id="rId60" TargetMode="External"/><Relationship Target="https://opt-larch.su/product/ivan-chay-s-myatoy-steklo-100-gr-sibirskiy-ivan-chay-solnechnaya-sibir" Type="http://schemas.openxmlformats.org/officeDocument/2006/relationships/hyperlink" Id="rId61" TargetMode="External"/><Relationship Target="https://opt-larch.su/product/napitok-chaynyy-iz-rastitelnogo-syrya-sagan-daylya-30-gr-korobka" Type="http://schemas.openxmlformats.org/officeDocument/2006/relationships/hyperlink" Id="rId62" TargetMode="External"/><Relationship Target="https://opt-larch.su/product/napitok-chaynyy-iz-rastitelnogo-syrya-zolotoy-koren-30-gr-korobka" Type="http://schemas.openxmlformats.org/officeDocument/2006/relationships/hyperlink" Id="rId63" TargetMode="External"/><Relationship Target="https://opt-larch.su/product/muka-bez-muki-otrubi-konditerskie-pshenichnye-400-g" Type="http://schemas.openxmlformats.org/officeDocument/2006/relationships/hyperlink" Id="rId64" TargetMode="External"/><Relationship Target="https://opt-larch.su/product/frukti-sliva-s-kedrovym-orehom-shokolad-72-gofrokorob-1000-gr-solnechnaya-sibir" Type="http://schemas.openxmlformats.org/officeDocument/2006/relationships/hyperlink" Id="rId65" TargetMode="External"/><Relationship Target="https://opt-larch.su/product/frukti-abrikos-s-kedrovym-orehom-shokolad-72-gofrokorob-1000-gr-59-sht-solnechnaya-sibir" Type="http://schemas.openxmlformats.org/officeDocument/2006/relationships/hyperlink" Id="rId66" TargetMode="External"/><Relationship Target="https://opt-larch.su/product/vesovoy-sibirskiy-ivan-chay-s-lipoy-listovoy-1kg" Type="http://schemas.openxmlformats.org/officeDocument/2006/relationships/hyperlink" Id="rId67" TargetMode="External"/><Relationship Target="https://opt-larch.su/product/vesovoy-travyanoy-sbor-krasota-i-sila-kalina-myata-romashka-1kg-solnechnaya-sibir" Type="http://schemas.openxmlformats.org/officeDocument/2006/relationships/hyperlink" Id="rId68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10000</xdr:colOff>
      <xdr:row>4</xdr:row>
      <xdr:rowOff>10000</xdr:rowOff>
    </xdr:from>
    <xdr:to>
      <xdr:col>3</xdr:col>
      <xdr:colOff>0</xdr:colOff>
      <xdr:row>5</xdr:row>
      <xdr:rowOff>0</xdr:rowOff>
    </xdr:to>
    <xdr:pic>
      <xdr:nvPicPr>
        <xdr:cNvPr id="2" name="" descr="">
          <a:hlinkClick xmlns:r="http://schemas.openxmlformats.org/officeDocument/2006/relationships" r:id="rId36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5</xdr:row>
      <xdr:rowOff>10000</xdr:rowOff>
    </xdr:from>
    <xdr:to>
      <xdr:col>3</xdr:col>
      <xdr:colOff>0</xdr:colOff>
      <xdr:row>6</xdr:row>
      <xdr:rowOff>0</xdr:rowOff>
    </xdr:to>
    <xdr:pic>
      <xdr:nvPicPr>
        <xdr:cNvPr id="2" name="" descr="">
          <a:hlinkClick xmlns:r="http://schemas.openxmlformats.org/officeDocument/2006/relationships" r:id="rId37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7</xdr:row>
      <xdr:rowOff>10000</xdr:rowOff>
    </xdr:from>
    <xdr:to>
      <xdr:col>3</xdr:col>
      <xdr:colOff>0</xdr:colOff>
      <xdr:row>8</xdr:row>
      <xdr:rowOff>0</xdr:rowOff>
    </xdr:to>
    <xdr:pic>
      <xdr:nvPicPr>
        <xdr:cNvPr id="2" name="" descr="">
          <a:hlinkClick xmlns:r="http://schemas.openxmlformats.org/officeDocument/2006/relationships" r:id="rId38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8</xdr:row>
      <xdr:rowOff>10000</xdr:rowOff>
    </xdr:from>
    <xdr:to>
      <xdr:col>3</xdr:col>
      <xdr:colOff>0</xdr:colOff>
      <xdr:row>9</xdr:row>
      <xdr:rowOff>0</xdr:rowOff>
    </xdr:to>
    <xdr:pic>
      <xdr:nvPicPr>
        <xdr:cNvPr id="2" name="" descr="">
          <a:hlinkClick xmlns:r="http://schemas.openxmlformats.org/officeDocument/2006/relationships" r:id="rId39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10</xdr:row>
      <xdr:rowOff>10000</xdr:rowOff>
    </xdr:from>
    <xdr:to>
      <xdr:col>3</xdr:col>
      <xdr:colOff>0</xdr:colOff>
      <xdr:row>11</xdr:row>
      <xdr:rowOff>0</xdr:rowOff>
    </xdr:to>
    <xdr:pic>
      <xdr:nvPicPr>
        <xdr:cNvPr id="2" name="" descr="">
          <a:hlinkClick xmlns:r="http://schemas.openxmlformats.org/officeDocument/2006/relationships" r:id="rId40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11</xdr:row>
      <xdr:rowOff>10000</xdr:rowOff>
    </xdr:from>
    <xdr:to>
      <xdr:col>3</xdr:col>
      <xdr:colOff>0</xdr:colOff>
      <xdr:row>12</xdr:row>
      <xdr:rowOff>0</xdr:rowOff>
    </xdr:to>
    <xdr:pic>
      <xdr:nvPicPr>
        <xdr:cNvPr id="2" name="" descr="">
          <a:hlinkClick xmlns:r="http://schemas.openxmlformats.org/officeDocument/2006/relationships" r:id="rId41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13</xdr:row>
      <xdr:rowOff>10000</xdr:rowOff>
    </xdr:from>
    <xdr:to>
      <xdr:col>3</xdr:col>
      <xdr:colOff>0</xdr:colOff>
      <xdr:row>14</xdr:row>
      <xdr:rowOff>0</xdr:rowOff>
    </xdr:to>
    <xdr:pic>
      <xdr:nvPicPr>
        <xdr:cNvPr id="2" name="" descr="">
          <a:hlinkClick xmlns:r="http://schemas.openxmlformats.org/officeDocument/2006/relationships" r:id="rId42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14</xdr:row>
      <xdr:rowOff>10000</xdr:rowOff>
    </xdr:from>
    <xdr:to>
      <xdr:col>3</xdr:col>
      <xdr:colOff>0</xdr:colOff>
      <xdr:row>15</xdr:row>
      <xdr:rowOff>0</xdr:rowOff>
    </xdr:to>
    <xdr:pic>
      <xdr:nvPicPr>
        <xdr:cNvPr id="2" name="" descr="">
          <a:hlinkClick xmlns:r="http://schemas.openxmlformats.org/officeDocument/2006/relationships" r:id="rId43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16</xdr:row>
      <xdr:rowOff>10000</xdr:rowOff>
    </xdr:from>
    <xdr:to>
      <xdr:col>3</xdr:col>
      <xdr:colOff>0</xdr:colOff>
      <xdr:row>17</xdr:row>
      <xdr:rowOff>0</xdr:rowOff>
    </xdr:to>
    <xdr:pic>
      <xdr:nvPicPr>
        <xdr:cNvPr id="2" name="" descr="">
          <a:hlinkClick xmlns:r="http://schemas.openxmlformats.org/officeDocument/2006/relationships" r:id="rId44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17</xdr:row>
      <xdr:rowOff>10000</xdr:rowOff>
    </xdr:from>
    <xdr:to>
      <xdr:col>3</xdr:col>
      <xdr:colOff>0</xdr:colOff>
      <xdr:row>18</xdr:row>
      <xdr:rowOff>0</xdr:rowOff>
    </xdr:to>
    <xdr:pic>
      <xdr:nvPicPr>
        <xdr:cNvPr id="2" name="" descr="">
          <a:hlinkClick xmlns:r="http://schemas.openxmlformats.org/officeDocument/2006/relationships" r:id="rId45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19</xdr:row>
      <xdr:rowOff>10000</xdr:rowOff>
    </xdr:from>
    <xdr:to>
      <xdr:col>3</xdr:col>
      <xdr:colOff>0</xdr:colOff>
      <xdr:row>20</xdr:row>
      <xdr:rowOff>0</xdr:rowOff>
    </xdr:to>
    <xdr:pic>
      <xdr:nvPicPr>
        <xdr:cNvPr id="2" name="" descr="">
          <a:hlinkClick xmlns:r="http://schemas.openxmlformats.org/officeDocument/2006/relationships" r:id="rId46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20</xdr:row>
      <xdr:rowOff>10000</xdr:rowOff>
    </xdr:from>
    <xdr:to>
      <xdr:col>3</xdr:col>
      <xdr:colOff>0</xdr:colOff>
      <xdr:row>21</xdr:row>
      <xdr:rowOff>0</xdr:rowOff>
    </xdr:to>
    <xdr:pic>
      <xdr:nvPicPr>
        <xdr:cNvPr id="2" name="" descr="">
          <a:hlinkClick xmlns:r="http://schemas.openxmlformats.org/officeDocument/2006/relationships" r:id="rId47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22</xdr:row>
      <xdr:rowOff>10000</xdr:rowOff>
    </xdr:from>
    <xdr:to>
      <xdr:col>3</xdr:col>
      <xdr:colOff>0</xdr:colOff>
      <xdr:row>23</xdr:row>
      <xdr:rowOff>0</xdr:rowOff>
    </xdr:to>
    <xdr:pic>
      <xdr:nvPicPr>
        <xdr:cNvPr id="2" name="" descr="">
          <a:hlinkClick xmlns:r="http://schemas.openxmlformats.org/officeDocument/2006/relationships" r:id="rId48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23</xdr:row>
      <xdr:rowOff>10000</xdr:rowOff>
    </xdr:from>
    <xdr:to>
      <xdr:col>3</xdr:col>
      <xdr:colOff>0</xdr:colOff>
      <xdr:row>24</xdr:row>
      <xdr:rowOff>0</xdr:rowOff>
    </xdr:to>
    <xdr:pic>
      <xdr:nvPicPr>
        <xdr:cNvPr id="2" name="" descr="">
          <a:hlinkClick xmlns:r="http://schemas.openxmlformats.org/officeDocument/2006/relationships" r:id="rId49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25</xdr:row>
      <xdr:rowOff>10000</xdr:rowOff>
    </xdr:from>
    <xdr:to>
      <xdr:col>3</xdr:col>
      <xdr:colOff>0</xdr:colOff>
      <xdr:row>26</xdr:row>
      <xdr:rowOff>0</xdr:rowOff>
    </xdr:to>
    <xdr:pic>
      <xdr:nvPicPr>
        <xdr:cNvPr id="2" name="" descr="">
          <a:hlinkClick xmlns:r="http://schemas.openxmlformats.org/officeDocument/2006/relationships" r:id="rId50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26</xdr:row>
      <xdr:rowOff>10000</xdr:rowOff>
    </xdr:from>
    <xdr:to>
      <xdr:col>3</xdr:col>
      <xdr:colOff>0</xdr:colOff>
      <xdr:row>27</xdr:row>
      <xdr:rowOff>0</xdr:rowOff>
    </xdr:to>
    <xdr:pic>
      <xdr:nvPicPr>
        <xdr:cNvPr id="2" name="" descr="">
          <a:hlinkClick xmlns:r="http://schemas.openxmlformats.org/officeDocument/2006/relationships" r:id="rId51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28</xdr:row>
      <xdr:rowOff>10000</xdr:rowOff>
    </xdr:from>
    <xdr:to>
      <xdr:col>3</xdr:col>
      <xdr:colOff>0</xdr:colOff>
      <xdr:row>29</xdr:row>
      <xdr:rowOff>0</xdr:rowOff>
    </xdr:to>
    <xdr:pic>
      <xdr:nvPicPr>
        <xdr:cNvPr id="2" name="" descr="">
          <a:hlinkClick xmlns:r="http://schemas.openxmlformats.org/officeDocument/2006/relationships" r:id="rId52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29</xdr:row>
      <xdr:rowOff>10000</xdr:rowOff>
    </xdr:from>
    <xdr:to>
      <xdr:col>3</xdr:col>
      <xdr:colOff>0</xdr:colOff>
      <xdr:row>30</xdr:row>
      <xdr:rowOff>0</xdr:rowOff>
    </xdr:to>
    <xdr:pic>
      <xdr:nvPicPr>
        <xdr:cNvPr id="2" name="" descr="">
          <a:hlinkClick xmlns:r="http://schemas.openxmlformats.org/officeDocument/2006/relationships" r:id="rId53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31</xdr:row>
      <xdr:rowOff>10000</xdr:rowOff>
    </xdr:from>
    <xdr:to>
      <xdr:col>3</xdr:col>
      <xdr:colOff>0</xdr:colOff>
      <xdr:row>32</xdr:row>
      <xdr:rowOff>0</xdr:rowOff>
    </xdr:to>
    <xdr:pic>
      <xdr:nvPicPr>
        <xdr:cNvPr id="2" name="" descr="">
          <a:hlinkClick xmlns:r="http://schemas.openxmlformats.org/officeDocument/2006/relationships" r:id="rId54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32</xdr:row>
      <xdr:rowOff>10000</xdr:rowOff>
    </xdr:from>
    <xdr:to>
      <xdr:col>3</xdr:col>
      <xdr:colOff>0</xdr:colOff>
      <xdr:row>33</xdr:row>
      <xdr:rowOff>0</xdr:rowOff>
    </xdr:to>
    <xdr:pic>
      <xdr:nvPicPr>
        <xdr:cNvPr id="2" name="" descr="">
          <a:hlinkClick xmlns:r="http://schemas.openxmlformats.org/officeDocument/2006/relationships" r:id="rId55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34</xdr:row>
      <xdr:rowOff>10000</xdr:rowOff>
    </xdr:from>
    <xdr:to>
      <xdr:col>3</xdr:col>
      <xdr:colOff>0</xdr:colOff>
      <xdr:row>35</xdr:row>
      <xdr:rowOff>0</xdr:rowOff>
    </xdr:to>
    <xdr:pic>
      <xdr:nvPicPr>
        <xdr:cNvPr id="2" name="" descr="">
          <a:hlinkClick xmlns:r="http://schemas.openxmlformats.org/officeDocument/2006/relationships" r:id="rId56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35</xdr:row>
      <xdr:rowOff>10000</xdr:rowOff>
    </xdr:from>
    <xdr:to>
      <xdr:col>3</xdr:col>
      <xdr:colOff>0</xdr:colOff>
      <xdr:row>36</xdr:row>
      <xdr:rowOff>0</xdr:rowOff>
    </xdr:to>
    <xdr:pic>
      <xdr:nvPicPr>
        <xdr:cNvPr id="2" name="" descr="">
          <a:hlinkClick xmlns:r="http://schemas.openxmlformats.org/officeDocument/2006/relationships" r:id="rId57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37</xdr:row>
      <xdr:rowOff>10000</xdr:rowOff>
    </xdr:from>
    <xdr:to>
      <xdr:col>3</xdr:col>
      <xdr:colOff>0</xdr:colOff>
      <xdr:row>38</xdr:row>
      <xdr:rowOff>0</xdr:rowOff>
    </xdr:to>
    <xdr:pic>
      <xdr:nvPicPr>
        <xdr:cNvPr id="2" name="" descr="">
          <a:hlinkClick xmlns:r="http://schemas.openxmlformats.org/officeDocument/2006/relationships" r:id="rId58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38</xdr:row>
      <xdr:rowOff>10000</xdr:rowOff>
    </xdr:from>
    <xdr:to>
      <xdr:col>3</xdr:col>
      <xdr:colOff>0</xdr:colOff>
      <xdr:row>39</xdr:row>
      <xdr:rowOff>0</xdr:rowOff>
    </xdr:to>
    <xdr:pic>
      <xdr:nvPicPr>
        <xdr:cNvPr id="2" name="" descr="">
          <a:hlinkClick xmlns:r="http://schemas.openxmlformats.org/officeDocument/2006/relationships" r:id="rId59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40</xdr:row>
      <xdr:rowOff>10000</xdr:rowOff>
    </xdr:from>
    <xdr:to>
      <xdr:col>3</xdr:col>
      <xdr:colOff>0</xdr:colOff>
      <xdr:row>41</xdr:row>
      <xdr:rowOff>0</xdr:rowOff>
    </xdr:to>
    <xdr:pic>
      <xdr:nvPicPr>
        <xdr:cNvPr id="2" name="" descr="">
          <a:hlinkClick xmlns:r="http://schemas.openxmlformats.org/officeDocument/2006/relationships" r:id="rId60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41</xdr:row>
      <xdr:rowOff>10000</xdr:rowOff>
    </xdr:from>
    <xdr:to>
      <xdr:col>3</xdr:col>
      <xdr:colOff>0</xdr:colOff>
      <xdr:row>42</xdr:row>
      <xdr:rowOff>0</xdr:rowOff>
    </xdr:to>
    <xdr:pic>
      <xdr:nvPicPr>
        <xdr:cNvPr id="2" name="" descr="">
          <a:hlinkClick xmlns:r="http://schemas.openxmlformats.org/officeDocument/2006/relationships" r:id="rId61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43</xdr:row>
      <xdr:rowOff>10000</xdr:rowOff>
    </xdr:from>
    <xdr:to>
      <xdr:col>3</xdr:col>
      <xdr:colOff>0</xdr:colOff>
      <xdr:row>44</xdr:row>
      <xdr:rowOff>0</xdr:rowOff>
    </xdr:to>
    <xdr:pic>
      <xdr:nvPicPr>
        <xdr:cNvPr id="2" name="" descr="">
          <a:hlinkClick xmlns:r="http://schemas.openxmlformats.org/officeDocument/2006/relationships" r:id="rId62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44</xdr:row>
      <xdr:rowOff>10000</xdr:rowOff>
    </xdr:from>
    <xdr:to>
      <xdr:col>3</xdr:col>
      <xdr:colOff>0</xdr:colOff>
      <xdr:row>45</xdr:row>
      <xdr:rowOff>0</xdr:rowOff>
    </xdr:to>
    <xdr:pic>
      <xdr:nvPicPr>
        <xdr:cNvPr id="2" name="" descr="">
          <a:hlinkClick xmlns:r="http://schemas.openxmlformats.org/officeDocument/2006/relationships" r:id="rId63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46</xdr:row>
      <xdr:rowOff>10000</xdr:rowOff>
    </xdr:from>
    <xdr:to>
      <xdr:col>3</xdr:col>
      <xdr:colOff>0</xdr:colOff>
      <xdr:row>47</xdr:row>
      <xdr:rowOff>0</xdr:rowOff>
    </xdr:to>
    <xdr:pic>
      <xdr:nvPicPr>
        <xdr:cNvPr id="2" name="" descr="">
          <a:hlinkClick xmlns:r="http://schemas.openxmlformats.org/officeDocument/2006/relationships" r:id="rId64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48</xdr:row>
      <xdr:rowOff>10000</xdr:rowOff>
    </xdr:from>
    <xdr:to>
      <xdr:col>3</xdr:col>
      <xdr:colOff>0</xdr:colOff>
      <xdr:row>49</xdr:row>
      <xdr:rowOff>0</xdr:rowOff>
    </xdr:to>
    <xdr:pic>
      <xdr:nvPicPr>
        <xdr:cNvPr id="2" name="" descr="">
          <a:hlinkClick xmlns:r="http://schemas.openxmlformats.org/officeDocument/2006/relationships" r:id="rId65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49</xdr:row>
      <xdr:rowOff>10000</xdr:rowOff>
    </xdr:from>
    <xdr:to>
      <xdr:col>3</xdr:col>
      <xdr:colOff>0</xdr:colOff>
      <xdr:row>50</xdr:row>
      <xdr:rowOff>0</xdr:rowOff>
    </xdr:to>
    <xdr:pic>
      <xdr:nvPicPr>
        <xdr:cNvPr id="2" name="" descr="">
          <a:hlinkClick xmlns:r="http://schemas.openxmlformats.org/officeDocument/2006/relationships" r:id="rId66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51</xdr:row>
      <xdr:rowOff>10000</xdr:rowOff>
    </xdr:from>
    <xdr:to>
      <xdr:col>3</xdr:col>
      <xdr:colOff>0</xdr:colOff>
      <xdr:row>52</xdr:row>
      <xdr:rowOff>0</xdr:rowOff>
    </xdr:to>
    <xdr:pic>
      <xdr:nvPicPr>
        <xdr:cNvPr id="2" name="" descr="">
          <a:hlinkClick xmlns:r="http://schemas.openxmlformats.org/officeDocument/2006/relationships" r:id="rId67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  <xdr:twoCellAnchor>
    <xdr:from>
      <xdr:col>2</xdr:col>
      <xdr:colOff>10000</xdr:colOff>
      <xdr:row>52</xdr:row>
      <xdr:rowOff>10000</xdr:rowOff>
    </xdr:from>
    <xdr:to>
      <xdr:col>3</xdr:col>
      <xdr:colOff>0</xdr:colOff>
      <xdr:row>53</xdr:row>
      <xdr:rowOff>0</xdr:rowOff>
    </xdr:to>
    <xdr:pic>
      <xdr:nvPicPr>
        <xdr:cNvPr id="2" name="" descr="">
          <a:hlinkClick xmlns:r="http://schemas.openxmlformats.org/officeDocument/2006/relationships" r:id="rId68"/>
        </xdr:cNvPr>
        <xdr:cNvPicPr>
          <a:picLocks noChangeAspect="1" noSelect="1" noMove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https://opt-larch.su/product/pastila-s-orehami-oblepiha-fistashka-30-gr" Type="http://schemas.openxmlformats.org/officeDocument/2006/relationships/hyperlink" Id="rId69" TargetMode="External"/><Relationship Target="https://opt-larch.su/product/pastila-s-orehami-chernika-keshyu-30-gr" Type="http://schemas.openxmlformats.org/officeDocument/2006/relationships/hyperlink" Id="rId70" TargetMode="External"/><Relationship Target="https://opt-larch.su/product/shokolad-belyy-s-kofeynymi-zernami-kedrovka-100-gr-solnechnaya-sibir" Type="http://schemas.openxmlformats.org/officeDocument/2006/relationships/hyperlink" Id="rId71" TargetMode="External"/><Relationship Target="https://opt-larch.su/product/shokolad-gorkiy-s-sosnovoy-shishkoy-kedrovka-100-gr-solnechnaya-sibir" Type="http://schemas.openxmlformats.org/officeDocument/2006/relationships/hyperlink" Id="rId72" TargetMode="External"/><Relationship Target="https://opt-larch.su/product/kedrokofe-vegetarianskiy-tubus-500-gr-siberiko" Type="http://schemas.openxmlformats.org/officeDocument/2006/relationships/hyperlink" Id="rId73" TargetMode="External"/><Relationship Target="https://opt-larch.su/product/kedrokofe-tropicheskiy-tubus-500-gr-siberiko" Type="http://schemas.openxmlformats.org/officeDocument/2006/relationships/hyperlink" Id="rId74" TargetMode="External"/><Relationship Target="https://opt-larch.su/product/sous-brusnichka-s-koritsey-bez-sahara-130-g-sam-by-el" Type="http://schemas.openxmlformats.org/officeDocument/2006/relationships/hyperlink" Id="rId75" TargetMode="External"/><Relationship Target="https://opt-larch.su/product/sous-brusnichka-s-krasnym-perchikom-bez-sahara-130-g-sam-by-el" Type="http://schemas.openxmlformats.org/officeDocument/2006/relationships/hyperlink" Id="rId76" TargetMode="External"/><Relationship Target="https://opt-larch.su/product/sibirskie-otrubi-kukuruznye-naturalnye-180-g" Type="http://schemas.openxmlformats.org/officeDocument/2006/relationships/hyperlink" Id="rId77" TargetMode="External"/><Relationship Target="https://opt-larch.su/product/sibirskie-otrubi-kukuruznye-ochischayuschie-180-g" Type="http://schemas.openxmlformats.org/officeDocument/2006/relationships/hyperlink" Id="rId78" TargetMode="External"/><Relationship Target="https://opt-larch.su/product/brusnika-sushenaya-v-saharnom-sirope-100-g-sava" Type="http://schemas.openxmlformats.org/officeDocument/2006/relationships/hyperlink" Id="rId79" TargetMode="External"/><Relationship Target="https://opt-larch.su/product/vishnya-sushenaya-v-saharnom-sirope-100-g-sava" Type="http://schemas.openxmlformats.org/officeDocument/2006/relationships/hyperlink" Id="rId80" TargetMode="External"/><Relationship Target="https://opt-larch.su/product/kedrovaya-kometa-assorti-klyukva-zemlyanika-shishka-klassicheskaya-70-g-sibirskiy-kedr" Type="http://schemas.openxmlformats.org/officeDocument/2006/relationships/hyperlink" Id="rId81" TargetMode="External"/><Relationship Target="https://opt-larch.su/product/kedrovaya-kometa-klassicheskaya-70-g-sibirskie-konfety-sibirskiy-kedr" Type="http://schemas.openxmlformats.org/officeDocument/2006/relationships/hyperlink" Id="rId82" TargetMode="External"/><Relationship Target="https://opt-larch.su/product/kofe-v-shokolade-drazhe-pachka-arabika-100-gr-solnechnaya-sibir" Type="http://schemas.openxmlformats.org/officeDocument/2006/relationships/hyperlink" Id="rId83" TargetMode="External"/><Relationship Target="https://opt-larch.su/product/kedrovoe-drazhe-v-tsvetnom-fruktovom-shokolade-pachka-100-gr-assorti-solnechnaya-sibir" Type="http://schemas.openxmlformats.org/officeDocument/2006/relationships/hyperlink" Id="rId84" TargetMode="External"/><Relationship Target="https://opt-larch.su/product/kedrovyy-oreh-v-sirope-iz-pihty-na-fruktoze-steklo-220-gr-solnechnaya-sibir" Type="http://schemas.openxmlformats.org/officeDocument/2006/relationships/hyperlink" Id="rId85" TargetMode="External"/><Relationship Target="https://opt-larch.su/product/varenie-sibirskoe-iz-sosnovoy-shishki-s-kedrovym-orehom-100g" Type="http://schemas.openxmlformats.org/officeDocument/2006/relationships/hyperlink" Id="rId86" TargetMode="External"/><Relationship Target="https://opt-larch.su/product/desert-malinka-i-vishnya-s-semenami-chia-130-g-sam-by-el" Type="http://schemas.openxmlformats.org/officeDocument/2006/relationships/hyperlink" Id="rId87" TargetMode="External"/><Relationship Target="https://opt-larch.su/product/desert-klubnichka-s-chernoy-smorodinoy-i-semenami-chia-130-gr-sam-by-el" Type="http://schemas.openxmlformats.org/officeDocument/2006/relationships/hyperlink" Id="rId88" TargetMode="External"/><Relationship Target="https://opt-larch.su/product/marmelad-brusnika-s-yablokom-i-koritsey-fitnes-liniya-200-g-bez-sahara-sam-by-el" Type="http://schemas.openxmlformats.org/officeDocument/2006/relationships/hyperlink" Id="rId89" TargetMode="External"/><Relationship Target="https://opt-larch.su/product/marmelad-shipovnik-s-klyukvoy-fitnes-liniya-200-g-bez-sahara-sam-by-el" Type="http://schemas.openxmlformats.org/officeDocument/2006/relationships/hyperlink" Id="rId90" TargetMode="External"/><Relationship Target="https://opt-larch.su/product/filtr-paket-ivan-chay-bez-dobavok-15-paketikov-prozrachnyy-sibirskiy-ivan-chay-solnechnaya-sibir" Type="http://schemas.openxmlformats.org/officeDocument/2006/relationships/hyperlink" Id="rId91" TargetMode="External"/><Relationship Target="https://opt-larch.su/product/filtr-paket-ivan-chay-imbir-koritsa-15-paketov-prozrachnyy-sibirskiy-ivan-chay-solnechnaya-sibir" Type="http://schemas.openxmlformats.org/officeDocument/2006/relationships/hyperlink" Id="rId92" TargetMode="External"/><Relationship Target="https://opt-larch.su/product/ivan-chay-snezhnyy-vecher-steklo-85-gr-sibirskiy-ivan-chay-solnechnaya-sibir" Type="http://schemas.openxmlformats.org/officeDocument/2006/relationships/hyperlink" Id="rId93" TargetMode="External"/><Relationship Target="https://opt-larch.su/product/ivan-chay-s-myatoy-steklo-100-gr-sibirskiy-ivan-chay-solnechnaya-sibir" Type="http://schemas.openxmlformats.org/officeDocument/2006/relationships/hyperlink" Id="rId94" TargetMode="External"/><Relationship Target="https://opt-larch.su/product/napitok-chaynyy-iz-rastitelnogo-syrya-sagan-daylya-30-gr-korobka" Type="http://schemas.openxmlformats.org/officeDocument/2006/relationships/hyperlink" Id="rId95" TargetMode="External"/><Relationship Target="https://opt-larch.su/product/napitok-chaynyy-iz-rastitelnogo-syrya-zolotoy-koren-30-gr-korobka" Type="http://schemas.openxmlformats.org/officeDocument/2006/relationships/hyperlink" Id="rId96" TargetMode="External"/><Relationship Target="https://opt-larch.su/product/muka-bez-muki-otrubi-konditerskie-pshenichnye-400-g" Type="http://schemas.openxmlformats.org/officeDocument/2006/relationships/hyperlink" Id="rId97" TargetMode="External"/><Relationship Target="https://opt-larch.su/product/frukti-sliva-s-kedrovym-orehom-shokolad-72-gofrokorob-1000-gr-solnechnaya-sibir" Type="http://schemas.openxmlformats.org/officeDocument/2006/relationships/hyperlink" Id="rId98" TargetMode="External"/><Relationship Target="https://opt-larch.su/product/frukti-abrikos-s-kedrovym-orehom-shokolad-72-gofrokorob-1000-gr-59-sht-solnechnaya-sibir" Type="http://schemas.openxmlformats.org/officeDocument/2006/relationships/hyperlink" Id="rId99" TargetMode="External"/><Relationship Target="https://opt-larch.su/product/vesovoy-sibirskiy-ivan-chay-s-lipoy-listovoy-1kg" Type="http://schemas.openxmlformats.org/officeDocument/2006/relationships/hyperlink" Id="rId100" TargetMode="External"/><Relationship Target="https://opt-larch.su/product/vesovoy-travyanoy-sbor-krasota-i-sila-kalina-myata-romashka-1kg-solnechnaya-sibir" Type="http://schemas.openxmlformats.org/officeDocument/2006/relationships/hyperlink" Id="rId101" TargetMode="External"/><Relationship Target="../drawings/drawing1.xml" Type="http://schemas.openxmlformats.org/officeDocument/2006/relationships/drawing" Id="rId102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M53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>
      <pane topLeftCell="B4" state="frozen" ySplit="3" xSplit="1"/>
    </sheetView>
  </sheetViews>
  <sheetFormatPr baseColWidth="8" defaultRowHeight="18"/>
  <cols>
    <col min="1" max="1" bestFit="1" customWidth="1" width="10"/>
    <col min="2" max="2" bestFit="1" customWidth="1" width="15"/>
    <col min="3" max="3" bestFit="1" customWidth="1" width="18"/>
    <col min="4" max="4" bestFit="1" customWidth="1" width="18"/>
    <col min="5" max="5" bestFit="1" customWidth="1" width="18"/>
    <col min="6" max="6" bestFit="1" customWidth="1" width="13"/>
    <col min="7" max="7" bestFit="1" customWidth="1" width="13"/>
    <col min="8" max="8" bestFit="1" customWidth="1" width="10"/>
    <col min="9" max="9" bestFit="1" customWidth="1" width="13"/>
    <col min="10" max="10" bestFit="1" customWidth="1" width="18"/>
    <col min="11" max="11" bestFit="1" customWidth="1" width="20"/>
    <col min="12" max="12" bestFit="1" customWidth="1" width="23"/>
    <col min="13" max="13" bestFit="1" customWidth="1" width="2"/>
  </cols>
  <sheetData>
    <row customHeight="1" ht="30" r="1">
      <c r="A1" s="18" t="inlineStr">
        <is>
          <r>
            <rPr>
              <b val="1"/>
            </rPr>
            <t>Прайс от: </t>
          </r>
          <r>
            <rPr/>
            <t>11/03/2023</t>
          </r>
        </is>
      </c>
      <c r="B1" s="18" t="inlineStr">
        <is>
          <t/>
        </is>
      </c>
      <c r="C1" s="18" t="inlineStr">
        <is>
          <t/>
        </is>
      </c>
      <c r="D1" s="18" t="inlineStr">
        <is>
          <t/>
        </is>
      </c>
      <c r="E1" s="18" t="inlineStr">
        <is>
          <t/>
        </is>
      </c>
      <c r="F1" s="18" t="inlineStr">
        <is>
          <t/>
        </is>
      </c>
      <c r="G1" s="18" t="inlineStr">
        <is>
          <t/>
        </is>
      </c>
      <c r="H1" s="18" t="inlineStr">
        <is>
          <t/>
        </is>
      </c>
      <c r="I1" s="18" t="inlineStr">
        <is>
          <t/>
        </is>
      </c>
      <c r="J1" s="18" t="inlineStr">
        <is>
          <t/>
        </is>
      </c>
      <c r="K1" s="18" t="inlineStr">
        <is>
          <t/>
        </is>
      </c>
      <c r="L1" s="18" t="inlineStr">
        <is>
          <t/>
        </is>
      </c>
      <c r="M1" s="0" t="inlineStr">
        <is>
          <t/>
        </is>
      </c>
    </row>
    <row customHeight="1" ht="30" r="2">
      <c r="A2" s="18" t="inlineStr">
        <is>
          <t/>
        </is>
      </c>
      <c r="B2" s="18" t="inlineStr">
        <is>
          <t/>
        </is>
      </c>
      <c r="C2" s="18" t="inlineStr">
        <is>
          <t/>
        </is>
      </c>
      <c r="D2" s="18" t="inlineStr">
        <is>
          <t/>
        </is>
      </c>
      <c r="E2" s="18" t="inlineStr">
        <is>
          <t/>
        </is>
      </c>
      <c r="F2" s="18" t="inlineStr">
        <is>
          <t/>
        </is>
      </c>
      <c r="G2" s="18" t="inlineStr">
        <is>
          <t/>
        </is>
      </c>
      <c r="H2" s="18" t="inlineStr">
        <is>
          <t/>
        </is>
      </c>
      <c r="I2" s="18" t="str">
        <f>SUM(I5:I53)</f>
      </c>
      <c r="J2" s="18" t="inlineStr">
        <is>
          <t/>
        </is>
      </c>
      <c r="K2" s="18" t="str">
        <f>SUM(K5:K53)</f>
      </c>
      <c r="L2" s="18" t="inlineStr">
        <is>
          <t/>
        </is>
      </c>
      <c r="M2" s="0" t="inlineStr">
        <is>
          <t/>
        </is>
      </c>
    </row>
    <row customHeight="1" ht="20" r="3">
      <c r="A3" s="5" t="inlineStr">
        <is>
          <t>Артикул</t>
        </is>
      </c>
      <c r="B3" s="5" t="inlineStr">
        <is>
          <t>Фото</t>
        </is>
      </c>
      <c r="C3" s="5" t="inlineStr">
        <is>
          <t>Наименование</t>
        </is>
      </c>
      <c r="D3" s="5" t="inlineStr">
        <is>
          <t>Бренд</t>
        </is>
      </c>
      <c r="E3" s="5" t="inlineStr">
        <is>
          <t>Производитель</t>
        </is>
      </c>
      <c r="F3" s="5" t="inlineStr">
        <is>
          <t>Старая цена</t>
        </is>
      </c>
      <c r="G3" s="5" t="inlineStr">
        <is>
          <t>Стоимость</t>
        </is>
      </c>
      <c r="H3" s="5" t="inlineStr">
        <is>
          <t>Кол-во</t>
        </is>
      </c>
      <c r="I3" s="5" t="inlineStr">
        <is>
          <t>Сумма Заказа</t>
        </is>
      </c>
      <c r="J3" s="5" t="inlineStr">
        <is>
          <t>Автоскидка</t>
        </is>
      </c>
      <c r="K3" s="5" t="inlineStr">
        <is>
          <t>Общий вес Брутто, кг</t>
        </is>
      </c>
      <c r="L3" s="5" t="inlineStr">
        <is>
          <t>Подробнее</t>
        </is>
      </c>
      <c r="M3" s="5" t="inlineStr">
        <is>
          <t/>
        </is>
      </c>
    </row>
    <row customHeight="1" ht="30" r="4">
      <c r="A4" s="4" t="inlineStr">
        <is>
          <t>Сибирский кедр и Сибирские конфеты</t>
        </is>
      </c>
    </row>
    <row customHeight="1" ht="80" r="5">
      <c r="A5" s="15" t="inlineStr">
        <is>
          <t>СК-5428</t>
        </is>
      </c>
      <c r="B5" s="14" t="inlineStr">
        <is>
          <t/>
        </is>
      </c>
      <c r="C5" s="11" t="inlineStr">
        <is>
          <t>Пастила с орехами Облепиха, Фисташка, 30 гр / Сибирский кедр</t>
        </is>
      </c>
      <c r="D5" s="12" t="inlineStr">
        <is>
          <t>Сибирский кедр</t>
        </is>
      </c>
      <c r="E5" s="13" t="inlineStr">
        <is>
          <t>ООО «Эко-фабрика Сибирский кедр»</t>
        </is>
      </c>
      <c r="F5" s="9" t="inlineStr">
        <is>
          <t> </t>
        </is>
      </c>
      <c r="G5" s="9" t="n">
        <v>100</v>
      </c>
      <c r="H5" s="24" t="n">
        <v>0</v>
      </c>
      <c r="I5" s="13" t="str">
        <f>ROUND(IF(H5&gt;4,((G5*H5)-(G5*H5*5/100)),G5*H5),0)</f>
      </c>
      <c r="J5" s="13" t="str">
        <f>IF(H5&gt;4,5,0)</f>
      </c>
      <c r="K5" s="13" t="str">
        <f>(H5*M5)</f>
      </c>
      <c r="L5" s="13" t="inlineStr">
        <is>
          <t>https://opt-larch.su/product/pastila-s-orehami-oblepiha-fistashka-30-gr</t>
        </is>
      </c>
      <c r="M5" s="19" t="n">
        <v>0</v>
      </c>
    </row>
    <row customHeight="1" ht="80" r="6">
      <c r="A6" s="15" t="inlineStr">
        <is>
          <t>СК-5429</t>
        </is>
      </c>
      <c r="B6" s="14" t="inlineStr">
        <is>
          <t/>
        </is>
      </c>
      <c r="C6" s="11" t="inlineStr">
        <is>
          <t>Пастила с орехами Черника, Кешью, 30 гр / Сибирский кедр</t>
        </is>
      </c>
      <c r="D6" s="12" t="inlineStr">
        <is>
          <t>Сибирский кедр</t>
        </is>
      </c>
      <c r="E6" s="13" t="inlineStr">
        <is>
          <t>ООО «Эко-фабрика Сибирский кедр»</t>
        </is>
      </c>
      <c r="F6" s="9" t="inlineStr">
        <is>
          <t> </t>
        </is>
      </c>
      <c r="G6" s="9" t="n">
        <v>100</v>
      </c>
      <c r="H6" s="24" t="n">
        <v>0</v>
      </c>
      <c r="I6" s="13" t="str">
        <f>ROUND(IF(H6&gt;4,((G6*H6)-(G6*H6*5/100)),G6*H6),0)</f>
      </c>
      <c r="J6" s="13" t="str">
        <f>IF(H6&gt;4,5,0)</f>
      </c>
      <c r="K6" s="13" t="str">
        <f>(H6*M6)</f>
      </c>
      <c r="L6" s="13" t="inlineStr">
        <is>
          <t>https://opt-larch.su/product/pastila-s-orehami-chernika-keshyu-30-gr</t>
        </is>
      </c>
      <c r="M6" s="19" t="n">
        <v>0</v>
      </c>
    </row>
    <row customHeight="1" ht="30" r="7">
      <c r="A7" s="4" t="inlineStr">
        <is>
          <t>Солнечная Сибирь и Сибирский Иван-чай</t>
        </is>
      </c>
    </row>
    <row customHeight="1" ht="80" r="8">
      <c r="A8" s="15" t="inlineStr">
        <is>
          <t>сс-133</t>
        </is>
      </c>
      <c r="B8" s="14" t="inlineStr">
        <is>
          <t/>
        </is>
      </c>
      <c r="C8" s="11" t="inlineStr">
        <is>
          <t>Шоколад белый "с Кофейными зернами" / Кедровка / 100 гр / Солнечная Сибирь</t>
        </is>
      </c>
      <c r="D8" s="12" t="inlineStr">
        <is>
          <t>Солнечная Сибирь</t>
        </is>
      </c>
      <c r="E8" s="13" t="inlineStr">
        <is>
          <t>ООО "Солнечная Сибирь"</t>
        </is>
      </c>
      <c r="F8" s="9" t="inlineStr">
        <is>
          <t> </t>
        </is>
      </c>
      <c r="G8" s="9" t="n">
        <v>230</v>
      </c>
      <c r="H8" s="24" t="n">
        <v>0</v>
      </c>
      <c r="I8" s="13" t="str">
        <f>ROUND(IF(H8&gt;4,((G8*H8)-(G8*H8*5/100)),G8*H8),0)</f>
      </c>
      <c r="J8" s="13" t="str">
        <f>IF(H8&gt;4,5,0)</f>
      </c>
      <c r="K8" s="13" t="str">
        <f>(H8*M8)</f>
      </c>
      <c r="L8" s="13" t="inlineStr">
        <is>
          <t>https://opt-larch.su/product/shokolad-belyy-s-kofeynymi-zernami-kedrovka-100-gr-solnechnaya-sibir</t>
        </is>
      </c>
      <c r="M8" s="19" t="inlineStr">
        <is>
          <t>0,112</t>
        </is>
      </c>
    </row>
    <row customHeight="1" ht="80" r="9">
      <c r="A9" s="15" t="inlineStr">
        <is>
          <t>сс-139</t>
        </is>
      </c>
      <c r="B9" s="14" t="inlineStr">
        <is>
          <t/>
        </is>
      </c>
      <c r="C9" s="11" t="inlineStr">
        <is>
          <t>Шоколад горький "с Сосновой шишкой" / Кедровка / 100 гр / Солнечная Сибирь</t>
        </is>
      </c>
      <c r="D9" s="12" t="inlineStr">
        <is>
          <t>Солнечная Сибирь</t>
        </is>
      </c>
      <c r="E9" s="13" t="inlineStr">
        <is>
          <t>ООО "Солнечная Сибирь"</t>
        </is>
      </c>
      <c r="F9" s="9" t="inlineStr">
        <is>
          <t> </t>
        </is>
      </c>
      <c r="G9" s="9" t="n">
        <v>230</v>
      </c>
      <c r="H9" s="24" t="n">
        <v>0</v>
      </c>
      <c r="I9" s="13" t="str">
        <f>ROUND(IF(H9&gt;4,((G9*H9)-(G9*H9*5/100)),G9*H9),0)</f>
      </c>
      <c r="J9" s="13" t="str">
        <f>IF(H9&gt;4,5,0)</f>
      </c>
      <c r="K9" s="13" t="str">
        <f>(H9*M9)</f>
      </c>
      <c r="L9" s="13" t="inlineStr">
        <is>
          <t>https://opt-larch.su/product/shokolad-gorkiy-s-sosnovoy-shishkoy-kedrovka-100-gr-solnechnaya-sibir</t>
        </is>
      </c>
      <c r="M9" s="19" t="inlineStr">
        <is>
          <t>0,112</t>
        </is>
      </c>
    </row>
    <row customHeight="1" ht="30" r="10">
      <c r="A10" s="4" t="inlineStr">
        <is>
          <t>Сибереко и Сибирский Знахарь</t>
        </is>
      </c>
    </row>
    <row customHeight="1" ht="80" r="11">
      <c r="A11" s="15" t="inlineStr">
        <is>
          <t>СЭ-КК-00001</t>
        </is>
      </c>
      <c r="B11" s="14" t="inlineStr">
        <is>
          <t/>
        </is>
      </c>
      <c r="C11" s="11" t="inlineStr">
        <is>
          <t>Кедрокофе "Вегетарианский" / тубус / 500 гр	 / Сиберико</t>
        </is>
      </c>
      <c r="D11" s="12" t="inlineStr">
        <is>
          <t>Сибереко</t>
        </is>
      </c>
      <c r="E11" s="13" t="inlineStr">
        <is>
          <t>ООО "Сибирьэко"</t>
        </is>
      </c>
      <c r="F11" s="9" t="inlineStr">
        <is>
          <t> </t>
        </is>
      </c>
      <c r="G11" s="9" t="n">
        <v>450</v>
      </c>
      <c r="H11" s="24" t="n">
        <v>0</v>
      </c>
      <c r="I11" s="13" t="str">
        <f>ROUND(IF(H11&gt;4,((G11*H11)-(G11*H11*5/100)),G11*H11),0)</f>
      </c>
      <c r="J11" s="13" t="str">
        <f>IF(H11&gt;4,5,0)</f>
      </c>
      <c r="K11" s="13" t="str">
        <f>(H11*M11)</f>
      </c>
      <c r="L11" s="13" t="inlineStr">
        <is>
          <t>https://opt-larch.su/product/kedrokofe-vegetarianskiy-tubus-500-gr-siberiko</t>
        </is>
      </c>
      <c r="M11" s="19" t="n">
        <v>0</v>
      </c>
    </row>
    <row customHeight="1" ht="80" r="12">
      <c r="A12" s="15" t="inlineStr">
        <is>
          <t>СЭ-КК-00002</t>
        </is>
      </c>
      <c r="B12" s="14" t="inlineStr">
        <is>
          <t/>
        </is>
      </c>
      <c r="C12" s="11" t="inlineStr">
        <is>
          <t>Кедрокофе "Тропический" / тубус / 500 гр / Сиберико</t>
        </is>
      </c>
      <c r="D12" s="12" t="inlineStr">
        <is>
          <t>Сибереко</t>
        </is>
      </c>
      <c r="E12" s="13" t="inlineStr">
        <is>
          <t>ООО "Сибирьэко"</t>
        </is>
      </c>
      <c r="F12" s="9" t="inlineStr">
        <is>
          <t> </t>
        </is>
      </c>
      <c r="G12" s="9" t="n">
        <v>450</v>
      </c>
      <c r="H12" s="24" t="n">
        <v>0</v>
      </c>
      <c r="I12" s="13" t="str">
        <f>ROUND(IF(H12&gt;4,((G12*H12)-(G12*H12*5/100)),G12*H12),0)</f>
      </c>
      <c r="J12" s="13" t="str">
        <f>IF(H12&gt;4,5,0)</f>
      </c>
      <c r="K12" s="13" t="str">
        <f>(H12*M12)</f>
      </c>
      <c r="L12" s="13" t="inlineStr">
        <is>
          <t>https://opt-larch.su/product/kedrokofe-tropicheskiy-tubus-500-gr-siberiko</t>
        </is>
      </c>
      <c r="M12" s="19" t="n">
        <v>0</v>
      </c>
    </row>
    <row customHeight="1" ht="30" r="13">
      <c r="A13" s="4" t="inlineStr">
        <is>
          <t>СамБыЕл</t>
        </is>
      </c>
    </row>
    <row customHeight="1" ht="80" r="14">
      <c r="A14" s="15" t="inlineStr">
        <is>
          <t>СЕ-2088</t>
        </is>
      </c>
      <c r="B14" s="14" t="inlineStr">
        <is>
          <t/>
        </is>
      </c>
      <c r="C14" s="11" t="inlineStr">
        <is>
          <t>Соус Брусничка с корицей БЕЗ САХАРА 130 г Сам бы ел</t>
        </is>
      </c>
      <c r="D14" s="12" t="inlineStr">
        <is>
          <t>Сам бы ел</t>
        </is>
      </c>
      <c r="E14" s="13" t="inlineStr">
        <is>
          <t>ООО "Алекс-2"</t>
        </is>
      </c>
      <c r="F14" s="9" t="inlineStr">
        <is>
          <t> </t>
        </is>
      </c>
      <c r="G14" s="9" t="n">
        <v>140</v>
      </c>
      <c r="H14" s="24" t="n">
        <v>0</v>
      </c>
      <c r="I14" s="13" t="str">
        <f>ROUND(IF(H14&gt;4,((G14*H14)-(G14*H14*5/100)),G14*H14),0)</f>
      </c>
      <c r="J14" s="13" t="str">
        <f>IF(H14&gt;4,5,0)</f>
      </c>
      <c r="K14" s="13" t="str">
        <f>(H14*M14)</f>
      </c>
      <c r="L14" s="13" t="inlineStr">
        <is>
          <t>https://opt-larch.su/product/sous-brusnichka-s-koritsey-bez-sahara-130-g-sam-by-el</t>
        </is>
      </c>
      <c r="M14" s="19" t="n">
        <v>0</v>
      </c>
    </row>
    <row customHeight="1" ht="80" r="15">
      <c r="A15" s="15" t="inlineStr">
        <is>
          <t>СЕ-2101</t>
        </is>
      </c>
      <c r="B15" s="14" t="inlineStr">
        <is>
          <t/>
        </is>
      </c>
      <c r="C15" s="11" t="inlineStr">
        <is>
          <t>Соус Брусничка с красным перчиком БЕЗ САХАРА 130 г Сам бы ел</t>
        </is>
      </c>
      <c r="D15" s="12" t="inlineStr">
        <is>
          <t>Сам бы ел</t>
        </is>
      </c>
      <c r="E15" s="13" t="inlineStr">
        <is>
          <t>ООО "Алекс-2"</t>
        </is>
      </c>
      <c r="F15" s="9" t="inlineStr">
        <is>
          <t> </t>
        </is>
      </c>
      <c r="G15" s="9" t="n">
        <v>140</v>
      </c>
      <c r="H15" s="24" t="n">
        <v>0</v>
      </c>
      <c r="I15" s="13" t="str">
        <f>ROUND(IF(H15&gt;4,((G15*H15)-(G15*H15*5/100)),G15*H15),0)</f>
      </c>
      <c r="J15" s="13" t="str">
        <f>IF(H15&gt;4,5,0)</f>
      </c>
      <c r="K15" s="13" t="str">
        <f>(H15*M15)</f>
      </c>
      <c r="L15" s="13" t="inlineStr">
        <is>
          <t>https://opt-larch.su/product/sous-brusnichka-s-krasnym-perchikom-bez-sahara-130-g-sam-by-el</t>
        </is>
      </c>
      <c r="M15" s="19" t="n">
        <v>0</v>
      </c>
    </row>
    <row customHeight="1" ht="30" r="16">
      <c r="A16" s="4" t="inlineStr">
        <is>
          <t>Сибирская клетчатка</t>
        </is>
      </c>
    </row>
    <row customHeight="1" ht="80" r="17">
      <c r="A17" s="15" t="inlineStr">
        <is>
          <t>КЛ-9625</t>
        </is>
      </c>
      <c r="B17" s="14" t="inlineStr">
        <is>
          <t/>
        </is>
      </c>
      <c r="C17" s="11" t="inlineStr">
        <is>
          <t>Сибирские отруби "Кукурузные" натуральные 180 г</t>
        </is>
      </c>
      <c r="D17" s="12" t="inlineStr">
        <is>
          <t>Сибирская клетчатка</t>
        </is>
      </c>
      <c r="E17" s="13" t="inlineStr">
        <is>
          <t>ООО "Сибирская клетчатка"</t>
        </is>
      </c>
      <c r="F17" s="9" t="inlineStr">
        <is>
          <t> </t>
        </is>
      </c>
      <c r="G17" s="9" t="n">
        <v>60</v>
      </c>
      <c r="H17" s="24" t="n">
        <v>0</v>
      </c>
      <c r="I17" s="13" t="str">
        <f>ROUND(IF(H17&gt;4,((G17*H17)-(G17*H17*5/100)),G17*H17),0)</f>
      </c>
      <c r="J17" s="13" t="str">
        <f>IF(H17&gt;4,5,0)</f>
      </c>
      <c r="K17" s="13" t="str">
        <f>(H17*M17)</f>
      </c>
      <c r="L17" s="13" t="inlineStr">
        <is>
          <t>https://opt-larch.su/product/sibirskie-otrubi-kukuruznye-naturalnye-180-g</t>
        </is>
      </c>
      <c r="M17" s="19" t="inlineStr">
        <is>
          <t>0,185</t>
        </is>
      </c>
    </row>
    <row customHeight="1" ht="80" r="18">
      <c r="A18" s="15" t="inlineStr">
        <is>
          <t>КЛ-9632</t>
        </is>
      </c>
      <c r="B18" s="14" t="inlineStr">
        <is>
          <t/>
        </is>
      </c>
      <c r="C18" s="11" t="inlineStr">
        <is>
          <t>Сибирские отруби "Кукурузные" очищающие 180 г</t>
        </is>
      </c>
      <c r="D18" s="12" t="inlineStr">
        <is>
          <t>Сибирская клетчатка</t>
        </is>
      </c>
      <c r="E18" s="13" t="inlineStr">
        <is>
          <t>ООО "Сибирская клетчатка"</t>
        </is>
      </c>
      <c r="F18" s="9" t="inlineStr">
        <is>
          <t> </t>
        </is>
      </c>
      <c r="G18" s="9" t="n">
        <v>60</v>
      </c>
      <c r="H18" s="24" t="n">
        <v>0</v>
      </c>
      <c r="I18" s="13" t="str">
        <f>ROUND(IF(H18&gt;4,((G18*H18)-(G18*H18*5/100)),G18*H18),0)</f>
      </c>
      <c r="J18" s="13" t="str">
        <f>IF(H18&gt;4,5,0)</f>
      </c>
      <c r="K18" s="13" t="str">
        <f>(H18*M18)</f>
      </c>
      <c r="L18" s="13" t="inlineStr">
        <is>
          <t>https://opt-larch.su/product/sibirskie-otrubi-kukuruznye-ochischayuschie-180-g</t>
        </is>
      </c>
      <c r="M18" s="19" t="inlineStr">
        <is>
          <t>0,185</t>
        </is>
      </c>
    </row>
    <row customHeight="1" ht="30" r="19">
      <c r="A19" s="4" t="inlineStr">
        <is>
          <t>Сава, Сибирская ягода, BioNergi</t>
        </is>
      </c>
    </row>
    <row customHeight="1" ht="80" r="20">
      <c r="A20" s="15" t="inlineStr">
        <is>
          <t>САВ−2784</t>
        </is>
      </c>
      <c r="B20" s="14" t="inlineStr">
        <is>
          <t/>
        </is>
      </c>
      <c r="C20" s="11" t="inlineStr">
        <is>
          <t>Брусника сушеная в сахарном сиропе 100 г / Сава</t>
        </is>
      </c>
      <c r="D20" s="12" t="inlineStr">
        <is>
          <t>Сава</t>
        </is>
      </c>
      <c r="E20" s="13" t="inlineStr">
        <is>
          <t>ООО ТПК "САВА"</t>
        </is>
      </c>
      <c r="F20" s="9" t="inlineStr">
        <is>
          <t> </t>
        </is>
      </c>
      <c r="G20" s="9" t="n">
        <v>260</v>
      </c>
      <c r="H20" s="24" t="n">
        <v>0</v>
      </c>
      <c r="I20" s="13" t="str">
        <f>ROUND(IF(H20&gt;4,((G20*H20)-(G20*H20*5/100)),G20*H20),0)</f>
      </c>
      <c r="J20" s="13" t="str">
        <f>IF(H20&gt;4,5,0)</f>
      </c>
      <c r="K20" s="13" t="str">
        <f>(H20*M20)</f>
      </c>
      <c r="L20" s="13" t="inlineStr">
        <is>
          <t>https://opt-larch.su/product/brusnika-sushenaya-v-saharnom-sirope-100-g-sava</t>
        </is>
      </c>
      <c r="M20" s="19" t="inlineStr">
        <is>
          <t>0,11</t>
        </is>
      </c>
    </row>
    <row customHeight="1" ht="80" r="21">
      <c r="A21" s="15" t="inlineStr">
        <is>
          <t>САВ−4177</t>
        </is>
      </c>
      <c r="B21" s="14" t="inlineStr">
        <is>
          <t/>
        </is>
      </c>
      <c r="C21" s="11" t="inlineStr">
        <is>
          <t>Вишня сушеная в сахарном сиропе 100 г / Сава</t>
        </is>
      </c>
      <c r="D21" s="12" t="inlineStr">
        <is>
          <t>Сава</t>
        </is>
      </c>
      <c r="E21" s="13" t="inlineStr">
        <is>
          <t>ООО ТПК "САВА"</t>
        </is>
      </c>
      <c r="F21" s="9" t="inlineStr">
        <is>
          <t> </t>
        </is>
      </c>
      <c r="G21" s="9" t="n">
        <v>210</v>
      </c>
      <c r="H21" s="24" t="n">
        <v>0</v>
      </c>
      <c r="I21" s="13" t="str">
        <f>ROUND(IF(H21&gt;4,((G21*H21)-(G21*H21*5/100)),G21*H21),0)</f>
      </c>
      <c r="J21" s="13" t="str">
        <f>IF(H21&gt;4,5,0)</f>
      </c>
      <c r="K21" s="13" t="str">
        <f>(H21*M21)</f>
      </c>
      <c r="L21" s="13" t="inlineStr">
        <is>
          <t>https://opt-larch.su/product/vishnya-sushenaya-v-saharnom-sirope-100-g-sava</t>
        </is>
      </c>
      <c r="M21" s="19" t="inlineStr">
        <is>
          <t>0,11</t>
        </is>
      </c>
    </row>
    <row customHeight="1" ht="30" r="22">
      <c r="A22" s="4" t="inlineStr">
        <is>
          <t>Грильяж и кедровые палочки</t>
        </is>
      </c>
    </row>
    <row customHeight="1" ht="80" r="23">
      <c r="A23" s="15" t="inlineStr">
        <is>
          <t>СК-5073</t>
        </is>
      </c>
      <c r="B23" s="14" t="inlineStr">
        <is>
          <t/>
        </is>
      </c>
      <c r="C23" s="11" t="inlineStr">
        <is>
          <t>Кедровая комета ассорти / клюква, земляника, шишка, классическая / 70 г / Сибирские конфеты</t>
        </is>
      </c>
      <c r="D23" s="12" t="inlineStr">
        <is>
          <t>Сибирские конфеты</t>
        </is>
      </c>
      <c r="E23" s="13" t="inlineStr">
        <is>
          <t>ООО «Эко-фабрика Сибирский кедр»</t>
        </is>
      </c>
      <c r="F23" s="9" t="inlineStr">
        <is>
          <t> </t>
        </is>
      </c>
      <c r="G23" s="9" t="n">
        <v>140</v>
      </c>
      <c r="H23" s="24" t="n">
        <v>0</v>
      </c>
      <c r="I23" s="13" t="str">
        <f>ROUND(IF(H23&gt;4,((G23*H23)-(G23*H23*5/100)),G23*H23),0)</f>
      </c>
      <c r="J23" s="13" t="str">
        <f>IF(H23&gt;4,5,0)</f>
      </c>
      <c r="K23" s="13" t="str">
        <f>(H23*M23)</f>
      </c>
      <c r="L23" s="13" t="inlineStr">
        <is>
          <t>https://opt-larch.su/product/kedrovaya-kometa-assorti-klyukva-zemlyanika-shishka-klassicheskaya-70-g-sibirskiy-kedr</t>
        </is>
      </c>
      <c r="M23" s="19" t="n">
        <v>0</v>
      </c>
    </row>
    <row customHeight="1" ht="80" r="24">
      <c r="A24" s="15" t="inlineStr">
        <is>
          <t>СК-5070</t>
        </is>
      </c>
      <c r="B24" s="14" t="inlineStr">
        <is>
          <t/>
        </is>
      </c>
      <c r="C24" s="11" t="inlineStr">
        <is>
          <t>Кедровая комета классическая / 70 г / Сибирские конфеты</t>
        </is>
      </c>
      <c r="D24" s="12" t="inlineStr">
        <is>
          <t>Сибирские конфеты</t>
        </is>
      </c>
      <c r="E24" s="13" t="inlineStr">
        <is>
          <t>ООО «Эко-фабрика Сибирский кедр»</t>
        </is>
      </c>
      <c r="F24" s="9" t="inlineStr">
        <is>
          <t> </t>
        </is>
      </c>
      <c r="G24" s="9" t="n">
        <v>140</v>
      </c>
      <c r="H24" s="24" t="n">
        <v>0</v>
      </c>
      <c r="I24" s="13" t="str">
        <f>ROUND(IF(H24&gt;4,((G24*H24)-(G24*H24*5/100)),G24*H24),0)</f>
      </c>
      <c r="J24" s="13" t="str">
        <f>IF(H24&gt;4,5,0)</f>
      </c>
      <c r="K24" s="13" t="str">
        <f>(H24*M24)</f>
      </c>
      <c r="L24" s="13" t="inlineStr">
        <is>
          <t>https://opt-larch.su/product/kedrovaya-kometa-klassicheskaya-70-g-sibirskie-konfety-sibirskiy-kedr</t>
        </is>
      </c>
      <c r="M24" s="19" t="n">
        <v>0</v>
      </c>
    </row>
    <row customHeight="1" ht="30" r="25">
      <c r="A25" s="4" t="inlineStr">
        <is>
          <t>Драже кедровое, кофейное и халва</t>
        </is>
      </c>
    </row>
    <row customHeight="1" ht="80" r="26">
      <c r="A26" s="15" t="inlineStr">
        <is>
          <t>сс-061</t>
        </is>
      </c>
      <c r="B26" s="14" t="inlineStr">
        <is>
          <t/>
        </is>
      </c>
      <c r="C26" s="11" t="inlineStr">
        <is>
          <t>Драже Кофе в шоколаде / пачка / арабика / 100 гр / Солнечная Сибирь</t>
        </is>
      </c>
      <c r="D26" s="12" t="inlineStr">
        <is>
          <t>Солнечная Сибирь</t>
        </is>
      </c>
      <c r="E26" s="13" t="inlineStr">
        <is>
          <t>ООО "Солнечная Сибирь"</t>
        </is>
      </c>
      <c r="F26" s="9" t="n">
        <v>182.0</v>
      </c>
      <c r="G26" s="9" t="n">
        <v>170</v>
      </c>
      <c r="H26" s="24" t="n">
        <v>0</v>
      </c>
      <c r="I26" s="13" t="str">
        <f>ROUND(IF(H26&gt;4,((G26*H26)-(G26*H26*5/100)),G26*H26),0)</f>
      </c>
      <c r="J26" s="13" t="str">
        <f>IF(H26&gt;4,5,0)</f>
      </c>
      <c r="K26" s="13" t="str">
        <f>(H26*M26)</f>
      </c>
      <c r="L26" s="13" t="inlineStr">
        <is>
          <t>https://opt-larch.su/product/kofe-v-shokolade-drazhe-pachka-arabika-100-gr-solnechnaya-sibir</t>
        </is>
      </c>
      <c r="M26" s="19" t="inlineStr">
        <is>
          <t>0,1158</t>
        </is>
      </c>
    </row>
    <row customHeight="1" ht="80" r="27">
      <c r="A27" s="15" t="inlineStr">
        <is>
          <t>сс-060</t>
        </is>
      </c>
      <c r="B27" s="14" t="inlineStr">
        <is>
          <t/>
        </is>
      </c>
      <c r="C27" s="11" t="inlineStr">
        <is>
          <t>Драже кедровое в цветном фруктовом шоколаде" / пачка / 100 гр / ассорти / Солнечная Сибирь</t>
        </is>
      </c>
      <c r="D27" s="12" t="inlineStr">
        <is>
          <t>Солнечная Сибирь</t>
        </is>
      </c>
      <c r="E27" s="13" t="inlineStr">
        <is>
          <t>ООО "Солнечная Сибирь"</t>
        </is>
      </c>
      <c r="F27" s="9" t="inlineStr">
        <is>
          <t> </t>
        </is>
      </c>
      <c r="G27" s="9" t="n">
        <v>170</v>
      </c>
      <c r="H27" s="24" t="n">
        <v>0</v>
      </c>
      <c r="I27" s="13" t="str">
        <f>ROUND(IF(H27&gt;4,((G27*H27)-(G27*H27*5/100)),G27*H27),0)</f>
      </c>
      <c r="J27" s="13" t="str">
        <f>IF(H27&gt;4,5,0)</f>
      </c>
      <c r="K27" s="13" t="str">
        <f>(H27*M27)</f>
      </c>
      <c r="L27" s="13" t="inlineStr">
        <is>
          <t>https://opt-larch.su/product/kedrovoe-drazhe-v-tsvetnom-fruktovom-shokolade-pachka-100-gr-assorti-solnechnaya-sibir</t>
        </is>
      </c>
      <c r="M27" s="19" t="inlineStr">
        <is>
          <t>0,1158</t>
        </is>
      </c>
    </row>
    <row customHeight="1" ht="30" r="28">
      <c r="A28" s="4" t="inlineStr">
        <is>
          <t>Варенье</t>
        </is>
      </c>
    </row>
    <row customHeight="1" ht="80" r="29">
      <c r="A29" s="15" t="inlineStr">
        <is>
          <t>сс-070</t>
        </is>
      </c>
      <c r="B29" s="14" t="inlineStr">
        <is>
          <t/>
        </is>
      </c>
      <c r="C29" s="11" t="inlineStr">
        <is>
          <t>Кедровый орех в сиропе из Пихты на фруктозе / стекло / 220 гр / Солнечная Сибирь</t>
        </is>
      </c>
      <c r="D29" s="12" t="inlineStr">
        <is>
          <t>Солнечная Сибирь</t>
        </is>
      </c>
      <c r="E29" s="13" t="inlineStr">
        <is>
          <t>ООО "Солнечная Сибирь"</t>
        </is>
      </c>
      <c r="F29" s="9" t="n">
        <v>311.0</v>
      </c>
      <c r="G29" s="9" t="n">
        <v>230</v>
      </c>
      <c r="H29" s="24" t="n">
        <v>0</v>
      </c>
      <c r="I29" s="13" t="str">
        <f>ROUND(IF(H29&gt;4,((G29*H29)-(G29*H29*5/100)),G29*H29),0)</f>
      </c>
      <c r="J29" s="13" t="str">
        <f>IF(H29&gt;4,5,0)</f>
      </c>
      <c r="K29" s="13" t="str">
        <f>(H29*M29)</f>
      </c>
      <c r="L29" s="13" t="inlineStr">
        <is>
          <t>https://opt-larch.su/product/kedrovyy-oreh-v-sirope-iz-pihty-na-fruktoze-steklo-220-gr-solnechnaya-sibir</t>
        </is>
      </c>
      <c r="M29" s="19" t="inlineStr">
        <is>
          <t>0,408</t>
        </is>
      </c>
    </row>
    <row customHeight="1" ht="80" r="30">
      <c r="A30" s="15" t="inlineStr">
        <is>
          <t>СК-4020</t>
        </is>
      </c>
      <c r="B30" s="14" t="inlineStr">
        <is>
          <t/>
        </is>
      </c>
      <c r="C30" s="11" t="inlineStr">
        <is>
          <t>Варенье сибирское из сосновой шишки с кедровым орехом / 100г / Сибирский кедр</t>
        </is>
      </c>
      <c r="D30" s="12" t="inlineStr">
        <is>
          <t>Сибирский кедр</t>
        </is>
      </c>
      <c r="E30" s="13" t="inlineStr">
        <is>
          <t>ООО «Эко-фабрика Сибирский кедр»</t>
        </is>
      </c>
      <c r="F30" s="9" t="inlineStr">
        <is>
          <t> </t>
        </is>
      </c>
      <c r="G30" s="9" t="n">
        <v>150</v>
      </c>
      <c r="H30" s="24" t="n">
        <v>0</v>
      </c>
      <c r="I30" s="13" t="str">
        <f>ROUND(IF(H30&gt;4,((G30*H30)-(G30*H30*5/100)),G30*H30),0)</f>
      </c>
      <c r="J30" s="13" t="str">
        <f>IF(H30&gt;4,5,0)</f>
      </c>
      <c r="K30" s="13" t="str">
        <f>(H30*M30)</f>
      </c>
      <c r="L30" s="13" t="inlineStr">
        <is>
          <t>https://opt-larch.su/product/varenie-sibirskoe-iz-sosnovoy-shishki-s-kedrovym-orehom-100g</t>
        </is>
      </c>
      <c r="M30" s="19" t="inlineStr">
        <is>
          <t>0,215</t>
        </is>
      </c>
    </row>
    <row customHeight="1" ht="30" r="31">
      <c r="A31" s="4" t="inlineStr">
        <is>
          <t>Джемы и десерты</t>
        </is>
      </c>
    </row>
    <row customHeight="1" ht="80" r="32">
      <c r="A32" s="15" t="inlineStr">
        <is>
          <t>СЕ-1050</t>
        </is>
      </c>
      <c r="B32" s="14" t="inlineStr">
        <is>
          <t/>
        </is>
      </c>
      <c r="C32" s="11" t="inlineStr">
        <is>
          <t>Десерт Малинка и вишня с семенами чиа 130 г Сам бы ел</t>
        </is>
      </c>
      <c r="D32" s="12" t="inlineStr">
        <is>
          <t>Сам бы ел</t>
        </is>
      </c>
      <c r="E32" s="13" t="inlineStr">
        <is>
          <t>ООО "Алекс-2"</t>
        </is>
      </c>
      <c r="F32" s="9" t="inlineStr">
        <is>
          <t> </t>
        </is>
      </c>
      <c r="G32" s="9" t="n">
        <v>160</v>
      </c>
      <c r="H32" s="24" t="n">
        <v>0</v>
      </c>
      <c r="I32" s="13" t="str">
        <f>ROUND(IF(H32&gt;4,((G32*H32)-(G32*H32*5/100)),G32*H32),0)</f>
      </c>
      <c r="J32" s="13" t="str">
        <f>IF(H32&gt;4,5,0)</f>
      </c>
      <c r="K32" s="13" t="str">
        <f>(H32*M32)</f>
      </c>
      <c r="L32" s="13" t="inlineStr">
        <is>
          <t>https://opt-larch.su/product/desert-malinka-i-vishnya-s-semenami-chia-130-g-sam-by-el</t>
        </is>
      </c>
      <c r="M32" s="19" t="n">
        <v>0</v>
      </c>
    </row>
    <row customHeight="1" ht="80" r="33">
      <c r="A33" s="15" t="inlineStr">
        <is>
          <t>СЕ-0824</t>
        </is>
      </c>
      <c r="B33" s="14" t="inlineStr">
        <is>
          <t/>
        </is>
      </c>
      <c r="C33" s="11" t="inlineStr">
        <is>
          <t>Десерт Клубничка с черной  смородиной и  семенами чиа 130 гр Сам бы ел</t>
        </is>
      </c>
      <c r="D33" s="12" t="inlineStr">
        <is>
          <t>Сам бы ел</t>
        </is>
      </c>
      <c r="E33" s="13" t="inlineStr">
        <is>
          <t>ООО "Алекс-2"</t>
        </is>
      </c>
      <c r="F33" s="9" t="inlineStr">
        <is>
          <t> </t>
        </is>
      </c>
      <c r="G33" s="9" t="n">
        <v>120</v>
      </c>
      <c r="H33" s="24" t="n">
        <v>0</v>
      </c>
      <c r="I33" s="13" t="str">
        <f>ROUND(IF(H33&gt;4,((G33*H33)-(G33*H33*5/100)),G33*H33),0)</f>
      </c>
      <c r="J33" s="13" t="str">
        <f>IF(H33&gt;4,5,0)</f>
      </c>
      <c r="K33" s="13" t="str">
        <f>(H33*M33)</f>
      </c>
      <c r="L33" s="13" t="inlineStr">
        <is>
          <t>https://opt-larch.su/product/desert-klubnichka-s-chernoy-smorodinoy-i-semenami-chia-130-gr-sam-by-el</t>
        </is>
      </c>
      <c r="M33" s="19" t="n">
        <v>0</v>
      </c>
    </row>
    <row customHeight="1" ht="30" r="34">
      <c r="A34" s="4" t="inlineStr">
        <is>
          <t>Мармелад баночный</t>
        </is>
      </c>
    </row>
    <row customHeight="1" ht="80" r="35">
      <c r="A35" s="15" t="inlineStr">
        <is>
          <t>СЕ-2873</t>
        </is>
      </c>
      <c r="B35" s="14" t="inlineStr">
        <is>
          <t/>
        </is>
      </c>
      <c r="C35" s="11" t="inlineStr">
        <is>
          <t>Мармелад Брусника с яблоком и корицей ФИТНЕС-ЛИНИЯ 200 г  БЕЗ САХАРА Сам бы ел</t>
        </is>
      </c>
      <c r="D35" s="12" t="inlineStr">
        <is>
          <t>Сам бы ел</t>
        </is>
      </c>
      <c r="E35" s="13" t="inlineStr">
        <is>
          <t>ООО "Алекс-2"</t>
        </is>
      </c>
      <c r="F35" s="9" t="inlineStr">
        <is>
          <t> </t>
        </is>
      </c>
      <c r="G35" s="9" t="n">
        <v>170</v>
      </c>
      <c r="H35" s="24" t="n">
        <v>0</v>
      </c>
      <c r="I35" s="13" t="str">
        <f>ROUND(IF(H35&gt;4,((G35*H35)-(G35*H35*5/100)),G35*H35),0)</f>
      </c>
      <c r="J35" s="13" t="str">
        <f>IF(H35&gt;4,5,0)</f>
      </c>
      <c r="K35" s="13" t="str">
        <f>(H35*M35)</f>
      </c>
      <c r="L35" s="13" t="inlineStr">
        <is>
          <t>https://opt-larch.su/product/marmelad-brusnika-s-yablokom-i-koritsey-fitnes-liniya-200-g-bez-sahara-sam-by-el</t>
        </is>
      </c>
      <c r="M35" s="19" t="n">
        <v>0</v>
      </c>
    </row>
    <row customHeight="1" ht="80" r="36">
      <c r="A36" s="15" t="inlineStr">
        <is>
          <t>СЕ-2897</t>
        </is>
      </c>
      <c r="B36" s="14" t="inlineStr">
        <is>
          <t/>
        </is>
      </c>
      <c r="C36" s="11" t="inlineStr">
        <is>
          <t>Мармелад Шиповник с клюквой ФИТНЕС-ЛИНИЯ 200 г  БЕЗ САХАРА Сам бы ел</t>
        </is>
      </c>
      <c r="D36" s="12" t="inlineStr">
        <is>
          <t>Сам бы ел</t>
        </is>
      </c>
      <c r="E36" s="13" t="inlineStr">
        <is>
          <t>ООО "Алекс-2"</t>
        </is>
      </c>
      <c r="F36" s="9" t="inlineStr">
        <is>
          <t> </t>
        </is>
      </c>
      <c r="G36" s="9" t="n">
        <v>170</v>
      </c>
      <c r="H36" s="24" t="n">
        <v>0</v>
      </c>
      <c r="I36" s="13" t="str">
        <f>ROUND(IF(H36&gt;4,((G36*H36)-(G36*H36*5/100)),G36*H36),0)</f>
      </c>
      <c r="J36" s="13" t="str">
        <f>IF(H36&gt;4,5,0)</f>
      </c>
      <c r="K36" s="13" t="str">
        <f>(H36*M36)</f>
      </c>
      <c r="L36" s="13" t="inlineStr">
        <is>
          <t>https://opt-larch.su/product/marmelad-shipovnik-s-klyukvoy-fitnes-liniya-200-g-bez-sahara-sam-by-el</t>
        </is>
      </c>
      <c r="M36" s="19" t="n">
        <v>0</v>
      </c>
    </row>
    <row customHeight="1" ht="30" r="37">
      <c r="A37" s="4" t="inlineStr">
        <is>
          <t>Иван-Чай в картоне и пачке</t>
        </is>
      </c>
    </row>
    <row customHeight="1" ht="80" r="38">
      <c r="A38" s="15" t="inlineStr">
        <is>
          <t>сс-201</t>
        </is>
      </c>
      <c r="B38" s="14" t="inlineStr">
        <is>
          <t/>
        </is>
      </c>
      <c r="C38" s="11" t="inlineStr">
        <is>
          <t>Фильтр-пакет Иван-Чай Без добавок, 15 пакетиков / прозрачный / Сибирский Иван-Чай / Солнечная Сибирь</t>
        </is>
      </c>
      <c r="D38" s="12" t="inlineStr">
        <is>
          <t>Солнечная Сибирь</t>
        </is>
      </c>
      <c r="E38" s="13" t="inlineStr">
        <is>
          <t>ООО "Солнечная Сибирь"</t>
        </is>
      </c>
      <c r="F38" s="9" t="inlineStr">
        <is>
          <t> </t>
        </is>
      </c>
      <c r="G38" s="9" t="n">
        <v>60</v>
      </c>
      <c r="H38" s="24" t="n">
        <v>0</v>
      </c>
      <c r="I38" s="13" t="str">
        <f>ROUND(IF(H38&gt;4,((G38*H38)-(G38*H38*5/100)),G38*H38),0)</f>
      </c>
      <c r="J38" s="13" t="str">
        <f>IF(H38&gt;4,5,0)</f>
      </c>
      <c r="K38" s="13" t="str">
        <f>(H38*M38)</f>
      </c>
      <c r="L38" s="13" t="inlineStr">
        <is>
          <t>https://opt-larch.su/product/filtr-paket-ivan-chay-bez-dobavok-15-paketikov-prozrachnyy-sibirskiy-ivan-chay-solnechnaya-sibir</t>
        </is>
      </c>
      <c r="M38" s="19" t="inlineStr">
        <is>
          <t>0,04</t>
        </is>
      </c>
    </row>
    <row customHeight="1" ht="80" r="39">
      <c r="A39" s="15" t="inlineStr">
        <is>
          <t>сс-200</t>
        </is>
      </c>
      <c r="B39" s="14" t="inlineStr">
        <is>
          <t/>
        </is>
      </c>
      <c r="C39" s="11" t="inlineStr">
        <is>
          <t>Фильтр-пакет Иван-Чай Имбирь-Корица, 15 пакетов / прозрачный / Сибирский Иван-Чай / Солнечная Сибирь</t>
        </is>
      </c>
      <c r="D39" s="12" t="inlineStr">
        <is>
          <t>Солнечная Сибирь</t>
        </is>
      </c>
      <c r="E39" s="13" t="inlineStr">
        <is>
          <t>ООО "Солнечная Сибирь"</t>
        </is>
      </c>
      <c r="F39" s="9" t="inlineStr">
        <is>
          <t> </t>
        </is>
      </c>
      <c r="G39" s="9" t="n">
        <v>60</v>
      </c>
      <c r="H39" s="24" t="n">
        <v>0</v>
      </c>
      <c r="I39" s="13" t="str">
        <f>ROUND(IF(H39&gt;4,((G39*H39)-(G39*H39*5/100)),G39*H39),0)</f>
      </c>
      <c r="J39" s="13" t="str">
        <f>IF(H39&gt;4,5,0)</f>
      </c>
      <c r="K39" s="13" t="str">
        <f>(H39*M39)</f>
      </c>
      <c r="L39" s="13" t="inlineStr">
        <is>
          <t>https://opt-larch.su/product/filtr-paket-ivan-chay-imbir-koritsa-15-paketov-prozrachnyy-sibirskiy-ivan-chay-solnechnaya-sibir</t>
        </is>
      </c>
      <c r="M39" s="19" t="inlineStr">
        <is>
          <t>0,04</t>
        </is>
      </c>
    </row>
    <row customHeight="1" ht="30" r="40">
      <c r="A40" s="4" t="inlineStr">
        <is>
          <t>Иван-чай в банке</t>
        </is>
      </c>
    </row>
    <row customHeight="1" ht="80" r="41">
      <c r="A41" s="15" t="inlineStr">
        <is>
          <t>сс-126</t>
        </is>
      </c>
      <c r="B41" s="14" t="inlineStr">
        <is>
          <t/>
        </is>
      </c>
      <c r="C41" s="11" t="inlineStr">
        <is>
          <t>Иван -чай   "Снежный вечер" / стекло / 85 гр / Сибирский Иван-Чай / Солнечная Сибирь</t>
        </is>
      </c>
      <c r="D41" s="12" t="inlineStr">
        <is>
          <t>Солнечная Сибирь</t>
        </is>
      </c>
      <c r="E41" s="13" t="inlineStr">
        <is>
          <t>ООО "Солнечная Сибирь"</t>
        </is>
      </c>
      <c r="F41" s="9" t="inlineStr">
        <is>
          <t> </t>
        </is>
      </c>
      <c r="G41" s="9" t="n">
        <v>190</v>
      </c>
      <c r="H41" s="24" t="n">
        <v>0</v>
      </c>
      <c r="I41" s="13" t="str">
        <f>ROUND(IF(H41&gt;4,((G41*H41)-(G41*H41*5/100)),G41*H41),0)</f>
      </c>
      <c r="J41" s="13" t="str">
        <f>IF(H41&gt;4,5,0)</f>
      </c>
      <c r="K41" s="13" t="str">
        <f>(H41*M41)</f>
      </c>
      <c r="L41" s="13" t="inlineStr">
        <is>
          <t>https://opt-larch.su/product/ivan-chay-snezhnyy-vecher-steklo-85-gr-sibirskiy-ivan-chay-solnechnaya-sibir</t>
        </is>
      </c>
      <c r="M41" s="19" t="inlineStr">
        <is>
          <t>0,36</t>
        </is>
      </c>
    </row>
    <row customHeight="1" ht="80" r="42">
      <c r="A42" s="15" t="inlineStr">
        <is>
          <t>сс-121</t>
        </is>
      </c>
      <c r="B42" s="14" t="inlineStr">
        <is>
          <t/>
        </is>
      </c>
      <c r="C42" s="11" t="inlineStr">
        <is>
          <t>Иван -чай   " с Мятой" / стекло / 100 гр / Сибирский Иван-Чай / Солнечная Сибирь</t>
        </is>
      </c>
      <c r="D42" s="12" t="inlineStr">
        <is>
          <t>Солнечная Сибирь</t>
        </is>
      </c>
      <c r="E42" s="13" t="inlineStr">
        <is>
          <t>ООО "Солнечная Сибирь"</t>
        </is>
      </c>
      <c r="F42" s="9" t="inlineStr">
        <is>
          <t> </t>
        </is>
      </c>
      <c r="G42" s="9" t="n">
        <v>190</v>
      </c>
      <c r="H42" s="24" t="n">
        <v>0</v>
      </c>
      <c r="I42" s="13" t="str">
        <f>ROUND(IF(H42&gt;4,((G42*H42)-(G42*H42*5/100)),G42*H42),0)</f>
      </c>
      <c r="J42" s="13" t="str">
        <f>IF(H42&gt;4,5,0)</f>
      </c>
      <c r="K42" s="13" t="str">
        <f>(H42*M42)</f>
      </c>
      <c r="L42" s="13" t="inlineStr">
        <is>
          <t>https://opt-larch.su/product/ivan-chay-s-myatoy-steklo-100-gr-sibirskiy-ivan-chay-solnechnaya-sibir</t>
        </is>
      </c>
      <c r="M42" s="19" t="inlineStr">
        <is>
          <t>0,375</t>
        </is>
      </c>
    </row>
    <row customHeight="1" ht="30" r="43">
      <c r="A43" s="4" t="inlineStr">
        <is>
          <t>Ягодные и травяные напитки</t>
        </is>
      </c>
    </row>
    <row customHeight="1" ht="80" r="44">
      <c r="A44" s="15" t="inlineStr">
        <is>
          <t>СЭ-030101</t>
        </is>
      </c>
      <c r="B44" s="14" t="inlineStr">
        <is>
          <t/>
        </is>
      </c>
      <c r="C44" s="11" t="inlineStr">
        <is>
          <t>Напиток чайный из растительного сырья "Саган-дайля" 30 гр коробка</t>
        </is>
      </c>
      <c r="D44" s="12" t="inlineStr">
        <is>
          <t>Сибереко</t>
        </is>
      </c>
      <c r="E44" s="13" t="inlineStr">
        <is>
          <t>ООО "Сибирьэко"</t>
        </is>
      </c>
      <c r="F44" s="9" t="inlineStr">
        <is>
          <t> </t>
        </is>
      </c>
      <c r="G44" s="9" t="n">
        <v>200</v>
      </c>
      <c r="H44" s="24" t="n">
        <v>0</v>
      </c>
      <c r="I44" s="13" t="str">
        <f>ROUND(IF(H44&gt;4,((G44*H44)-(G44*H44*5/100)),G44*H44),0)</f>
      </c>
      <c r="J44" s="13" t="str">
        <f>IF(H44&gt;4,5,0)</f>
      </c>
      <c r="K44" s="13" t="str">
        <f>(H44*M44)</f>
      </c>
      <c r="L44" s="13" t="inlineStr">
        <is>
          <t>https://opt-larch.su/product/napitok-chaynyy-iz-rastitelnogo-syrya-sagan-daylya-30-gr-korobka</t>
        </is>
      </c>
      <c r="M44" s="19" t="n">
        <v>0</v>
      </c>
    </row>
    <row customHeight="1" ht="80" r="45">
      <c r="A45" s="15" t="inlineStr">
        <is>
          <t>СЭ-030102</t>
        </is>
      </c>
      <c r="B45" s="14" t="inlineStr">
        <is>
          <t/>
        </is>
      </c>
      <c r="C45" s="11" t="inlineStr">
        <is>
          <t>Напиток чайный из растительного сырья "Золотой корень" 30 гр коробка</t>
        </is>
      </c>
      <c r="D45" s="12" t="inlineStr">
        <is>
          <t>Сибереко</t>
        </is>
      </c>
      <c r="E45" s="13" t="inlineStr">
        <is>
          <t>ООО "Сибирьэко"</t>
        </is>
      </c>
      <c r="F45" s="9" t="inlineStr">
        <is>
          <t> </t>
        </is>
      </c>
      <c r="G45" s="9" t="n">
        <v>190</v>
      </c>
      <c r="H45" s="24" t="n">
        <v>0</v>
      </c>
      <c r="I45" s="13" t="str">
        <f>ROUND(IF(H45&gt;4,((G45*H45)-(G45*H45*5/100)),G45*H45),0)</f>
      </c>
      <c r="J45" s="13" t="str">
        <f>IF(H45&gt;4,5,0)</f>
      </c>
      <c r="K45" s="13" t="str">
        <f>(H45*M45)</f>
      </c>
      <c r="L45" s="13" t="inlineStr">
        <is>
          <t>https://opt-larch.su/product/napitok-chaynyy-iz-rastitelnogo-syrya-zolotoy-koren-30-gr-korobka</t>
        </is>
      </c>
      <c r="M45" s="19" t="n">
        <v>0</v>
      </c>
    </row>
    <row customHeight="1" ht="30" r="46">
      <c r="A46" s="4" t="inlineStr">
        <is>
          <t>Полуфабрикаты для выпечки</t>
        </is>
      </c>
    </row>
    <row customHeight="1" ht="80" r="47">
      <c r="A47" s="15" t="inlineStr">
        <is>
          <t>КЛ-0160</t>
        </is>
      </c>
      <c r="B47" s="14" t="inlineStr">
        <is>
          <t/>
        </is>
      </c>
      <c r="C47" s="11" t="inlineStr">
        <is>
          <t>Мука без муки "Отруби кондитерские пшеничные", 400 г</t>
        </is>
      </c>
      <c r="D47" s="12" t="inlineStr">
        <is>
          <t/>
        </is>
      </c>
      <c r="E47" s="13" t="inlineStr">
        <is>
          <t> </t>
        </is>
      </c>
      <c r="F47" s="9" t="inlineStr">
        <is>
          <t> </t>
        </is>
      </c>
      <c r="G47" s="9" t="n">
        <v>170</v>
      </c>
      <c r="H47" s="24" t="n">
        <v>0</v>
      </c>
      <c r="I47" s="13" t="str">
        <f>ROUND(IF(H47&gt;4,((G47*H47)-(G47*H47*5/100)),G47*H47),0)</f>
      </c>
      <c r="J47" s="13" t="str">
        <f>IF(H47&gt;4,5,0)</f>
      </c>
      <c r="K47" s="13" t="str">
        <f>(H47*M47)</f>
      </c>
      <c r="L47" s="13" t="inlineStr">
        <is>
          <t>https://opt-larch.su/product/muka-bez-muki-otrubi-konditerskie-pshenichnye-400-g</t>
        </is>
      </c>
      <c r="M47" s="19" t="inlineStr">
        <is>
          <t>0,505</t>
        </is>
      </c>
    </row>
    <row customHeight="1" ht="30" r="48">
      <c r="A48" s="4" t="inlineStr">
        <is>
          <t>Конфеты весом</t>
        </is>
      </c>
    </row>
    <row customHeight="1" ht="80" r="49">
      <c r="A49" s="15" t="inlineStr">
        <is>
          <t>сс-172</t>
        </is>
      </c>
      <c r="B49" s="14" t="inlineStr">
        <is>
          <t/>
        </is>
      </c>
      <c r="C49" s="11" t="inlineStr">
        <is>
          <t>Фрукти "Слива с кедровым орехом" / шоколад 72% / гофрокороб / 1000 гр / Солнечная Сибирь</t>
        </is>
      </c>
      <c r="D49" s="12" t="inlineStr">
        <is>
          <t>Солнечная Сибирь</t>
        </is>
      </c>
      <c r="E49" s="13" t="inlineStr">
        <is>
          <t>ООО "Солнечная Сибирь"</t>
        </is>
      </c>
      <c r="F49" s="9" t="inlineStr">
        <is>
          <t> </t>
        </is>
      </c>
      <c r="G49" s="9" t="n">
        <v>1750</v>
      </c>
      <c r="H49" s="24" t="n">
        <v>0</v>
      </c>
      <c r="I49" s="13" t="str">
        <f>ROUND(IF(H49&gt;4,((G49*H49)-(G49*H49*5/100)),G49*H49),0)</f>
      </c>
      <c r="J49" s="13" t="str">
        <f>IF(H49&gt;4,5,0)</f>
      </c>
      <c r="K49" s="13" t="str">
        <f>(H49*M49)</f>
      </c>
      <c r="L49" s="13" t="inlineStr">
        <is>
          <t>https://opt-larch.su/product/frukti-sliva-s-kedrovym-orehom-shokolad-72-gofrokorob-1000-gr-solnechnaya-sibir</t>
        </is>
      </c>
      <c r="M49" s="19" t="inlineStr">
        <is>
          <t>1,06</t>
        </is>
      </c>
    </row>
    <row customHeight="1" ht="80" r="50">
      <c r="A50" s="15" t="inlineStr">
        <is>
          <t>сс-168</t>
        </is>
      </c>
      <c r="B50" s="14" t="inlineStr">
        <is>
          <t/>
        </is>
      </c>
      <c r="C50" s="11" t="inlineStr">
        <is>
          <t>Фрукти "Абрикос с кедровым орехом" / шоколад 72% / гофрокороб / 1000 гр / 59 шт / Солнечная Сибирь</t>
        </is>
      </c>
      <c r="D50" s="12" t="inlineStr">
        <is>
          <t>Солнечная Сибирь</t>
        </is>
      </c>
      <c r="E50" s="13" t="inlineStr">
        <is>
          <t>ООО "Солнечная Сибирь"</t>
        </is>
      </c>
      <c r="F50" s="9" t="inlineStr">
        <is>
          <t> </t>
        </is>
      </c>
      <c r="G50" s="9" t="n">
        <v>1750</v>
      </c>
      <c r="H50" s="24" t="n">
        <v>0</v>
      </c>
      <c r="I50" s="13" t="str">
        <f>ROUND(IF(H50&gt;4,((G50*H50)-(G50*H50*5/100)),G50*H50),0)</f>
      </c>
      <c r="J50" s="13" t="str">
        <f>IF(H50&gt;4,5,0)</f>
      </c>
      <c r="K50" s="13" t="str">
        <f>(H50*M50)</f>
      </c>
      <c r="L50" s="13" t="inlineStr">
        <is>
          <t>https://opt-larch.su/product/frukti-abrikos-s-kedrovym-orehom-shokolad-72-gofrokorob-1000-gr-59-sht-solnechnaya-sibir</t>
        </is>
      </c>
      <c r="M50" s="19" t="inlineStr">
        <is>
          <t>1,06</t>
        </is>
      </c>
    </row>
    <row customHeight="1" ht="30" r="51">
      <c r="A51" s="4" t="inlineStr">
        <is>
          <t>Чай весом</t>
        </is>
      </c>
    </row>
    <row customHeight="1" ht="80" r="52">
      <c r="A52" s="15" t="inlineStr">
        <is>
          <t>сс-191</t>
        </is>
      </c>
      <c r="B52" s="14" t="inlineStr">
        <is>
          <t/>
        </is>
      </c>
      <c r="C52" s="11" t="inlineStr">
        <is>
          <t>Весовой Сибирский Иван-чай, с "Липой", листовой, 1кг</t>
        </is>
      </c>
      <c r="D52" s="12" t="inlineStr">
        <is>
          <t>Солнечная Сибирь</t>
        </is>
      </c>
      <c r="E52" s="13" t="inlineStr">
        <is>
          <t>ООО "Солнечная Сибирь"</t>
        </is>
      </c>
      <c r="F52" s="9" t="inlineStr">
        <is>
          <t> </t>
        </is>
      </c>
      <c r="G52" s="9" t="n">
        <v>1300</v>
      </c>
      <c r="H52" s="24" t="n">
        <v>0</v>
      </c>
      <c r="I52" s="13" t="str">
        <f>ROUND(IF(H52&gt;4,((G52*H52)-(G52*H52*5/100)),G52*H52),0)</f>
      </c>
      <c r="J52" s="13" t="str">
        <f>IF(H52&gt;4,5,0)</f>
      </c>
      <c r="K52" s="13" t="str">
        <f>(H52*M52)</f>
      </c>
      <c r="L52" s="13" t="inlineStr">
        <is>
          <t>https://opt-larch.su/product/vesovoy-sibirskiy-ivan-chay-s-lipoy-listovoy-1kg</t>
        </is>
      </c>
      <c r="M52" s="19" t="inlineStr">
        <is>
          <t>1,245</t>
        </is>
      </c>
    </row>
    <row customHeight="1" ht="80" r="53">
      <c r="A53" s="15" t="inlineStr">
        <is>
          <t>сс-196</t>
        </is>
      </c>
      <c r="B53" s="14" t="inlineStr">
        <is>
          <t/>
        </is>
      </c>
      <c r="C53" s="11" t="inlineStr">
        <is>
          <t>Весовой Травяной сбор "для Силы" / калина, мята, ромашка / 1кг / Солнечная Сибирь</t>
        </is>
      </c>
      <c r="D53" s="12" t="inlineStr">
        <is>
          <t>Солнечная Сибирь</t>
        </is>
      </c>
      <c r="E53" s="13" t="inlineStr">
        <is>
          <t>ООО "Солнечная Сибирь"</t>
        </is>
      </c>
      <c r="F53" s="9" t="inlineStr">
        <is>
          <t> </t>
        </is>
      </c>
      <c r="G53" s="9" t="n">
        <v>1300</v>
      </c>
      <c r="H53" s="24" t="n">
        <v>0</v>
      </c>
      <c r="I53" s="13" t="str">
        <f>ROUND(IF(H53&gt;4,((G53*H53)-(G53*H53*5/100)),G53*H53),0)</f>
      </c>
      <c r="J53" s="13" t="str">
        <f>IF(H53&gt;4,5,0)</f>
      </c>
      <c r="K53" s="13" t="str">
        <f>(H53*M53)</f>
      </c>
      <c r="L53" s="13" t="inlineStr">
        <is>
          <t>https://opt-larch.su/product/vesovoy-travyanoy-sbor-krasota-i-sila-kalina-myata-romashka-1kg-solnechnaya-sibir</t>
        </is>
      </c>
      <c r="M53" s="19" t="inlineStr">
        <is>
          <t>1,245</t>
        </is>
      </c>
    </row>
  </sheetData>
  <sheetCalcPr fullCalcOnLoad="1"/>
  <sheetProtection selectUnlockedCells="0" selectLockedCells="0" scenarios="0" objects="0" pivotTables="1" autoFilter="0" sort="1" deleteRows="1" deleteColumns="1" insertHyperlinks="1" insertRows="1" insertColumns="1" formatColumns="1" formatRows="1" formatCells="1" sheet="1" password="CE0A"/>
  <autoFilter ref="A3:L53"/>
  <mergeCells count="19">
    <mergeCell ref="A1:L1"/>
    <mergeCell ref="A2:H2"/>
    <mergeCell ref="A4:L4"/>
    <mergeCell ref="A7:L7"/>
    <mergeCell ref="A10:L10"/>
    <mergeCell ref="A13:L13"/>
    <mergeCell ref="A16:L16"/>
    <mergeCell ref="A19:L19"/>
    <mergeCell ref="A22:L22"/>
    <mergeCell ref="A25:L25"/>
    <mergeCell ref="A28:L28"/>
    <mergeCell ref="A31:L31"/>
    <mergeCell ref="A34:L34"/>
    <mergeCell ref="A37:L37"/>
    <mergeCell ref="A40:L40"/>
    <mergeCell ref="A43:L43"/>
    <mergeCell ref="A46:L46"/>
    <mergeCell ref="A48:L48"/>
    <mergeCell ref="A51:L51"/>
  </mergeCells>
  <hyperlinks>
    <hyperlink ref="C5" r:id="rId69"/>
    <hyperlink ref="C6" r:id="rId70"/>
    <hyperlink ref="C8" r:id="rId71"/>
    <hyperlink ref="C9" r:id="rId72"/>
    <hyperlink ref="C11" r:id="rId73"/>
    <hyperlink ref="C12" r:id="rId74"/>
    <hyperlink ref="C14" r:id="rId75"/>
    <hyperlink ref="C15" r:id="rId76"/>
    <hyperlink ref="C17" r:id="rId77"/>
    <hyperlink ref="C18" r:id="rId78"/>
    <hyperlink ref="C20" r:id="rId79"/>
    <hyperlink ref="C21" r:id="rId80"/>
    <hyperlink ref="C23" r:id="rId81"/>
    <hyperlink ref="C24" r:id="rId82"/>
    <hyperlink ref="C26" r:id="rId83"/>
    <hyperlink ref="C27" r:id="rId84"/>
    <hyperlink ref="C29" r:id="rId85"/>
    <hyperlink ref="C30" r:id="rId86"/>
    <hyperlink ref="C32" r:id="rId87"/>
    <hyperlink ref="C33" r:id="rId88"/>
    <hyperlink ref="C35" r:id="rId89"/>
    <hyperlink ref="C36" r:id="rId90"/>
    <hyperlink ref="C38" r:id="rId91"/>
    <hyperlink ref="C39" r:id="rId92"/>
    <hyperlink ref="C41" r:id="rId93"/>
    <hyperlink ref="C42" r:id="rId94"/>
    <hyperlink ref="C44" r:id="rId95"/>
    <hyperlink ref="C45" r:id="rId96"/>
    <hyperlink ref="C47" r:id="rId97"/>
    <hyperlink ref="C49" r:id="rId98"/>
    <hyperlink ref="C50" r:id="rId99"/>
    <hyperlink ref="C52" r:id="rId100"/>
    <hyperlink ref="C53" r:id="rId101"/>
  </hyperlinks>
  <printOptions verticalCentered="0" horizontalCentered="0" headings="0" gridLines="0"/>
  <pageMargins right="0.75" left="0.75" bottom="1.0" top="1.0" footer="0.5" header="0.5"/>
  <pageSetup/>
  <headerFooter/>
  <drawing r:id="rId10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2023-03-11T18:35:16Z</dcterms:created>
  <cp:revision>0</cp:revision>
</cp:coreProperties>
</file>